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3765" yWindow="150" windowWidth="9720" windowHeight="11595" tabRatio="845" activeTab="1"/>
  </bookViews>
  <sheets>
    <sheet name="更新履歴" sheetId="22" r:id="rId1"/>
    <sheet name="カラムID辞書" sheetId="24" r:id="rId2"/>
    <sheet name="売価還元単位別日別実績" sheetId="102" r:id="rId3"/>
    <sheet name="売価還元単位別月別実績" sheetId="103" r:id="rId4"/>
    <sheet name="売価還元単位別期別実績" sheetId="104" r:id="rId5"/>
    <sheet name="売価還元単位別年別実績" sheetId="105" r:id="rId6"/>
    <sheet name="商品明細日別実績" sheetId="53" r:id="rId7"/>
    <sheet name="商品明細月別実績" sheetId="54" r:id="rId8"/>
    <sheet name="棚卸明細" sheetId="55" r:id="rId9"/>
    <sheet name="売価還元単位別棚卸実績" sheetId="56" r:id="rId10"/>
    <sheet name="商品コード別日別実績" sheetId="75" r:id="rId11"/>
    <sheet name="商品コード別月別実績" sheetId="76" r:id="rId12"/>
    <sheet name="商品コード別期別実績" sheetId="77" r:id="rId13"/>
    <sheet name="商品コード別年別実績" sheetId="78" r:id="rId14"/>
    <sheet name="店予算" sheetId="57" r:id="rId15"/>
    <sheet name="月別品番予算" sheetId="58" r:id="rId16"/>
    <sheet name="日割品番予算" sheetId="59" r:id="rId17"/>
    <sheet name="売上伝票累積・成城石井用売上累積・売上伝票エラー" sheetId="62" r:id="rId18"/>
    <sheet name="仕入伝票累積・仕入伝票エラー" sheetId="60" r:id="rId19"/>
    <sheet name="帳票管理" sheetId="61" r:id="rId20"/>
    <sheet name="全店POS速報" sheetId="70" r:id="rId21"/>
    <sheet name="収納金" sheetId="94" r:id="rId22"/>
    <sheet name="現金・金券" sheetId="83" r:id="rId23"/>
    <sheet name="金券利用額" sheetId="86" r:id="rId24"/>
    <sheet name="ポイント負担明細" sheetId="89" r:id="rId25"/>
    <sheet name="券種" sheetId="87" r:id="rId26"/>
    <sheet name="手数料日別集計" sheetId="81" r:id="rId27"/>
    <sheet name="電子マネー情報テーブル" sheetId="93" r:id="rId28"/>
    <sheet name="還元データテーブル" sheetId="90" r:id="rId29"/>
    <sheet name="電子マネー突合結果テーブル" sheetId="91" r:id="rId30"/>
    <sheet name="電子マネー突合結果サマリテーブル" sheetId="92" r:id="rId31"/>
    <sheet name="諸券回収" sheetId="85" r:id="rId32"/>
    <sheet name="諸券回収レジ取引金額" sheetId="84" r:id="rId33"/>
    <sheet name="手数料売上明細" sheetId="106" r:id="rId34"/>
    <sheet name="外商POS速報" sheetId="73" r:id="rId35"/>
    <sheet name="手数料原価戻入データ" sheetId="96" r:id="rId36"/>
    <sheet name="金券手数料集計" sheetId="88" r:id="rId37"/>
    <sheet name="POS売掛明細日次仕訳" sheetId="95" r:id="rId38"/>
    <sheet name="前年実績" sheetId="97" r:id="rId39"/>
    <sheet name="予算実績" sheetId="98" r:id="rId40"/>
    <sheet name="手数料集計テーブル" sheetId="101" r:id="rId41"/>
    <sheet name="手数料売上明細_登録訂正" sheetId="79" r:id="rId42"/>
    <sheet name="登録訂正チェック" sheetId="109" r:id="rId43"/>
    <sheet name="代引管理" sheetId="108" r:id="rId44"/>
    <sheet name="システムパラメタ" sheetId="63" r:id="rId45"/>
    <sheet name="バッチ処理結果" sheetId="64" r:id="rId46"/>
    <sheet name="スレッド管理パラメタ" sheetId="65" r:id="rId47"/>
    <sheet name="帳票管理マスタ" sheetId="66" r:id="rId48"/>
    <sheet name="商品コード変更パラメタ" sheetId="67" r:id="rId49"/>
    <sheet name="棚卸日マスタ" sheetId="68" r:id="rId50"/>
    <sheet name="商品種別マスタ" sheetId="100" r:id="rId51"/>
    <sheet name="商品明細ワーク" sheetId="69" r:id="rId52"/>
    <sheet name="品番統廃合ワーク" sheetId="48" r:id="rId53"/>
    <sheet name="全店POS速報ワーク" sheetId="72" r:id="rId54"/>
    <sheet name="外商POS速報ワーク" sheetId="74" r:id="rId55"/>
    <sheet name="手数料集計ワーク" sheetId="80" r:id="rId56"/>
    <sheet name="支払差引出力ワーク" sheetId="82" r:id="rId57"/>
    <sheet name="取引種別収納金ワーク" sheetId="99" r:id="rId58"/>
    <sheet name="手数料集計ワーク_登録訂正" sheetId="107" r:id="rId59"/>
    <sheet name="材料品在高ワーク" sheetId="110" r:id="rId60"/>
  </sheets>
  <externalReferences>
    <externalReference r:id="rId61"/>
  </externalReferences>
  <definedNames>
    <definedName name="_Fill" localSheetId="37" hidden="1">#REF!</definedName>
    <definedName name="_Fill" localSheetId="44" hidden="1">#REF!</definedName>
    <definedName name="_Fill" localSheetId="46" hidden="1">#REF!</definedName>
    <definedName name="_Fill" localSheetId="45" hidden="1">#REF!</definedName>
    <definedName name="_Fill" localSheetId="24" hidden="1">#REF!</definedName>
    <definedName name="_Fill" localSheetId="34" hidden="1">#REF!</definedName>
    <definedName name="_Fill" localSheetId="54" hidden="1">#REF!</definedName>
    <definedName name="_Fill" localSheetId="28" hidden="1">#REF!</definedName>
    <definedName name="_Fill" localSheetId="36" hidden="1">#REF!</definedName>
    <definedName name="_Fill" localSheetId="23" hidden="1">#REF!</definedName>
    <definedName name="_Fill" localSheetId="15" hidden="1">#REF!</definedName>
    <definedName name="_Fill" localSheetId="25" hidden="1">#REF!</definedName>
    <definedName name="_Fill" localSheetId="22" hidden="1">#REF!</definedName>
    <definedName name="_Fill" localSheetId="59" hidden="1">#REF!</definedName>
    <definedName name="_Fill" localSheetId="18" hidden="1">#REF!</definedName>
    <definedName name="_Fill" localSheetId="56" hidden="1">#REF!</definedName>
    <definedName name="_Fill" localSheetId="57" hidden="1">#REF!</definedName>
    <definedName name="_Fill" localSheetId="35" hidden="1">#REF!</definedName>
    <definedName name="_Fill" localSheetId="40" hidden="1">#REF!</definedName>
    <definedName name="_Fill" localSheetId="55" hidden="1">#REF!</definedName>
    <definedName name="_Fill" localSheetId="58" hidden="1">#REF!</definedName>
    <definedName name="_Fill" localSheetId="26" hidden="1">#REF!</definedName>
    <definedName name="_Fill" localSheetId="33" hidden="1">#REF!</definedName>
    <definedName name="_Fill" localSheetId="41" hidden="1">#REF!</definedName>
    <definedName name="_Fill" localSheetId="21" hidden="1">#REF!</definedName>
    <definedName name="_Fill" localSheetId="31" hidden="1">#REF!</definedName>
    <definedName name="_Fill" localSheetId="32" hidden="1">#REF!</definedName>
    <definedName name="_Fill" localSheetId="12" hidden="1">#REF!</definedName>
    <definedName name="_Fill" localSheetId="11" hidden="1">#REF!</definedName>
    <definedName name="_Fill" localSheetId="10" hidden="1">#REF!</definedName>
    <definedName name="_Fill" localSheetId="13" hidden="1">#REF!</definedName>
    <definedName name="_Fill" localSheetId="48" hidden="1">#REF!</definedName>
    <definedName name="_Fill" localSheetId="50" hidden="1">#REF!</definedName>
    <definedName name="_Fill" localSheetId="51" hidden="1">#REF!</definedName>
    <definedName name="_Fill" localSheetId="7" hidden="1">#REF!</definedName>
    <definedName name="_Fill" localSheetId="6" hidden="1">#REF!</definedName>
    <definedName name="_Fill" localSheetId="38" hidden="1">#REF!</definedName>
    <definedName name="_Fill" localSheetId="20" hidden="1">#REF!</definedName>
    <definedName name="_Fill" localSheetId="53" hidden="1">#REF!</definedName>
    <definedName name="_Fill" localSheetId="43" hidden="1">#REF!</definedName>
    <definedName name="_Fill" localSheetId="49" hidden="1">#REF!</definedName>
    <definedName name="_Fill" localSheetId="8" hidden="1">#REF!</definedName>
    <definedName name="_Fill" localSheetId="19" hidden="1">#REF!</definedName>
    <definedName name="_Fill" localSheetId="47" hidden="1">#REF!</definedName>
    <definedName name="_Fill" localSheetId="14" hidden="1">#REF!</definedName>
    <definedName name="_Fill" localSheetId="27" hidden="1">#REF!</definedName>
    <definedName name="_Fill" localSheetId="30" hidden="1">#REF!</definedName>
    <definedName name="_Fill" localSheetId="29" hidden="1">#REF!</definedName>
    <definedName name="_Fill" localSheetId="42" hidden="1">#REF!</definedName>
    <definedName name="_Fill" localSheetId="16" hidden="1">#REF!</definedName>
    <definedName name="_Fill" localSheetId="4" hidden="1">#REF!</definedName>
    <definedName name="_Fill" localSheetId="3" hidden="1">#REF!</definedName>
    <definedName name="_Fill" localSheetId="9" hidden="1">#REF!</definedName>
    <definedName name="_Fill" localSheetId="2" hidden="1">#REF!</definedName>
    <definedName name="_Fill" localSheetId="5" hidden="1">#REF!</definedName>
    <definedName name="_Fill" localSheetId="17" hidden="1">#REF!</definedName>
    <definedName name="_Fill" localSheetId="39" hidden="1">#REF!</definedName>
    <definedName name="_Fill" hidden="1">#REF!</definedName>
    <definedName name="_xlnm._FilterDatabase" localSheetId="37" hidden="1">POS売掛明細日次仕訳!#REF!</definedName>
    <definedName name="_xlnm._FilterDatabase" localSheetId="1" hidden="1">カラムID辞書!$A$3:$H$1266</definedName>
    <definedName name="_xlnm._FilterDatabase" localSheetId="44" hidden="1">システムパラメタ!#REF!</definedName>
    <definedName name="_xlnm._FilterDatabase" localSheetId="46" hidden="1">スレッド管理パラメタ!#REF!</definedName>
    <definedName name="_xlnm._FilterDatabase" localSheetId="45" hidden="1">バッチ処理結果!#REF!</definedName>
    <definedName name="_xlnm._FilterDatabase" localSheetId="24" hidden="1">ポイント負担明細!#REF!</definedName>
    <definedName name="_xlnm._FilterDatabase" localSheetId="34" hidden="1">外商POS速報!#REF!</definedName>
    <definedName name="_xlnm._FilterDatabase" localSheetId="54" hidden="1">外商POS速報ワーク!#REF!</definedName>
    <definedName name="_xlnm._FilterDatabase" localSheetId="28" hidden="1">還元データテーブル!#REF!</definedName>
    <definedName name="_xlnm._FilterDatabase" localSheetId="36" hidden="1">金券手数料集計!#REF!</definedName>
    <definedName name="_xlnm._FilterDatabase" localSheetId="23" hidden="1">金券利用額!#REF!</definedName>
    <definedName name="_xlnm._FilterDatabase" localSheetId="15" hidden="1">月別品番予算!#REF!</definedName>
    <definedName name="_xlnm._FilterDatabase" localSheetId="25" hidden="1">券種!#REF!</definedName>
    <definedName name="_xlnm._FilterDatabase" localSheetId="22" hidden="1">現金・金券!#REF!</definedName>
    <definedName name="_xlnm._FilterDatabase" localSheetId="59" hidden="1">材料品在高ワーク!#REF!</definedName>
    <definedName name="_xlnm._FilterDatabase" localSheetId="18" hidden="1">仕入伝票累積・仕入伝票エラー!#REF!</definedName>
    <definedName name="_xlnm._FilterDatabase" localSheetId="56" hidden="1">支払差引出力ワーク!#REF!</definedName>
    <definedName name="_xlnm._FilterDatabase" localSheetId="57" hidden="1">取引種別収納金ワーク!#REF!</definedName>
    <definedName name="_xlnm._FilterDatabase" localSheetId="35" hidden="1">手数料原価戻入データ!#REF!</definedName>
    <definedName name="_xlnm._FilterDatabase" localSheetId="40" hidden="1">手数料集計テーブル!#REF!</definedName>
    <definedName name="_xlnm._FilterDatabase" localSheetId="55" hidden="1">手数料集計ワーク!#REF!</definedName>
    <definedName name="_xlnm._FilterDatabase" localSheetId="58" hidden="1">手数料集計ワーク_登録訂正!#REF!</definedName>
    <definedName name="_xlnm._FilterDatabase" localSheetId="26" hidden="1">手数料日別集計!#REF!</definedName>
    <definedName name="_xlnm._FilterDatabase" localSheetId="33" hidden="1">手数料売上明細!#REF!</definedName>
    <definedName name="_xlnm._FilterDatabase" localSheetId="41" hidden="1">手数料売上明細_登録訂正!#REF!</definedName>
    <definedName name="_xlnm._FilterDatabase" localSheetId="21" hidden="1">収納金!#REF!</definedName>
    <definedName name="_xlnm._FilterDatabase" localSheetId="31" hidden="1">諸券回収!#REF!</definedName>
    <definedName name="_xlnm._FilterDatabase" localSheetId="32" hidden="1">諸券回収レジ取引金額!#REF!</definedName>
    <definedName name="_xlnm._FilterDatabase" localSheetId="12" hidden="1">商品コード別期別実績!#REF!</definedName>
    <definedName name="_xlnm._FilterDatabase" localSheetId="11" hidden="1">商品コード別月別実績!#REF!</definedName>
    <definedName name="_xlnm._FilterDatabase" localSheetId="10" hidden="1">商品コード別日別実績!#REF!</definedName>
    <definedName name="_xlnm._FilterDatabase" localSheetId="13" hidden="1">商品コード別年別実績!#REF!</definedName>
    <definedName name="_xlnm._FilterDatabase" localSheetId="48" hidden="1">商品コード変更パラメタ!#REF!</definedName>
    <definedName name="_xlnm._FilterDatabase" localSheetId="50" hidden="1">商品種別マスタ!#REF!</definedName>
    <definedName name="_xlnm._FilterDatabase" localSheetId="51" hidden="1">商品明細ワーク!#REF!</definedName>
    <definedName name="_xlnm._FilterDatabase" localSheetId="7" hidden="1">商品明細月別実績!#REF!</definedName>
    <definedName name="_xlnm._FilterDatabase" localSheetId="6" hidden="1">商品明細日別実績!#REF!</definedName>
    <definedName name="_xlnm._FilterDatabase" localSheetId="38" hidden="1">前年実績!#REF!</definedName>
    <definedName name="_xlnm._FilterDatabase" localSheetId="20" hidden="1">全店POS速報!#REF!</definedName>
    <definedName name="_xlnm._FilterDatabase" localSheetId="53" hidden="1">全店POS速報ワーク!#REF!</definedName>
    <definedName name="_xlnm._FilterDatabase" localSheetId="43" hidden="1">代引管理!#REF!</definedName>
    <definedName name="_xlnm._FilterDatabase" localSheetId="49" hidden="1">棚卸日マスタ!#REF!</definedName>
    <definedName name="_xlnm._FilterDatabase" localSheetId="8" hidden="1">棚卸明細!#REF!</definedName>
    <definedName name="_xlnm._FilterDatabase" localSheetId="19" hidden="1">帳票管理!#REF!</definedName>
    <definedName name="_xlnm._FilterDatabase" localSheetId="47" hidden="1">帳票管理マスタ!#REF!</definedName>
    <definedName name="_xlnm._FilterDatabase" localSheetId="14" hidden="1">店予算!#REF!</definedName>
    <definedName name="_xlnm._FilterDatabase" localSheetId="27" hidden="1">電子マネー情報テーブル!#REF!</definedName>
    <definedName name="_xlnm._FilterDatabase" localSheetId="30" hidden="1">電子マネー突合結果サマリテーブル!#REF!</definedName>
    <definedName name="_xlnm._FilterDatabase" localSheetId="29" hidden="1">電子マネー突合結果テーブル!#REF!</definedName>
    <definedName name="_xlnm._FilterDatabase" localSheetId="42" hidden="1">登録訂正チェック!#REF!</definedName>
    <definedName name="_xlnm._FilterDatabase" localSheetId="16" hidden="1">日割品番予算!#REF!</definedName>
    <definedName name="_xlnm._FilterDatabase" localSheetId="4" hidden="1">売価還元単位別期別実績!#REF!</definedName>
    <definedName name="_xlnm._FilterDatabase" localSheetId="3" hidden="1">売価還元単位別月別実績!#REF!</definedName>
    <definedName name="_xlnm._FilterDatabase" localSheetId="9" hidden="1">売価還元単位別棚卸実績!#REF!</definedName>
    <definedName name="_xlnm._FilterDatabase" localSheetId="2" hidden="1">売価還元単位別日別実績!#REF!</definedName>
    <definedName name="_xlnm._FilterDatabase" localSheetId="5" hidden="1">売価還元単位別年別実績!#REF!</definedName>
    <definedName name="_xlnm._FilterDatabase" localSheetId="17" hidden="1">売上伝票累積・成城石井用売上累積・売上伝票エラー!#REF!</definedName>
    <definedName name="_xlnm._FilterDatabase" localSheetId="52" hidden="1">品番統廃合ワーク!#REF!</definedName>
    <definedName name="_xlnm._FilterDatabase" localSheetId="39" hidden="1">予算実績!#REF!</definedName>
    <definedName name="_Key1" localSheetId="37" hidden="1">#REF!</definedName>
    <definedName name="_Key1" localSheetId="44" hidden="1">#REF!</definedName>
    <definedName name="_Key1" localSheetId="46" hidden="1">#REF!</definedName>
    <definedName name="_Key1" localSheetId="45" hidden="1">#REF!</definedName>
    <definedName name="_Key1" localSheetId="24" hidden="1">#REF!</definedName>
    <definedName name="_Key1" localSheetId="34" hidden="1">#REF!</definedName>
    <definedName name="_Key1" localSheetId="54" hidden="1">#REF!</definedName>
    <definedName name="_Key1" localSheetId="28" hidden="1">#REF!</definedName>
    <definedName name="_Key1" localSheetId="36" hidden="1">#REF!</definedName>
    <definedName name="_Key1" localSheetId="23" hidden="1">#REF!</definedName>
    <definedName name="_Key1" localSheetId="15" hidden="1">#REF!</definedName>
    <definedName name="_Key1" localSheetId="25" hidden="1">#REF!</definedName>
    <definedName name="_Key1" localSheetId="22" hidden="1">#REF!</definedName>
    <definedName name="_Key1" localSheetId="59" hidden="1">#REF!</definedName>
    <definedName name="_Key1" localSheetId="18" hidden="1">#REF!</definedName>
    <definedName name="_Key1" localSheetId="56" hidden="1">#REF!</definedName>
    <definedName name="_Key1" localSheetId="57" hidden="1">#REF!</definedName>
    <definedName name="_Key1" localSheetId="35" hidden="1">#REF!</definedName>
    <definedName name="_Key1" localSheetId="40" hidden="1">#REF!</definedName>
    <definedName name="_Key1" localSheetId="55" hidden="1">#REF!</definedName>
    <definedName name="_Key1" localSheetId="58" hidden="1">#REF!</definedName>
    <definedName name="_Key1" localSheetId="26" hidden="1">#REF!</definedName>
    <definedName name="_Key1" localSheetId="33" hidden="1">#REF!</definedName>
    <definedName name="_Key1" localSheetId="41" hidden="1">#REF!</definedName>
    <definedName name="_Key1" localSheetId="21" hidden="1">#REF!</definedName>
    <definedName name="_Key1" localSheetId="31" hidden="1">#REF!</definedName>
    <definedName name="_Key1" localSheetId="32" hidden="1">#REF!</definedName>
    <definedName name="_Key1" localSheetId="12" hidden="1">#REF!</definedName>
    <definedName name="_Key1" localSheetId="11" hidden="1">#REF!</definedName>
    <definedName name="_Key1" localSheetId="10" hidden="1">#REF!</definedName>
    <definedName name="_Key1" localSheetId="13" hidden="1">#REF!</definedName>
    <definedName name="_Key1" localSheetId="48" hidden="1">#REF!</definedName>
    <definedName name="_Key1" localSheetId="50" hidden="1">#REF!</definedName>
    <definedName name="_Key1" localSheetId="51" hidden="1">#REF!</definedName>
    <definedName name="_Key1" localSheetId="7" hidden="1">#REF!</definedName>
    <definedName name="_Key1" localSheetId="6" hidden="1">#REF!</definedName>
    <definedName name="_Key1" localSheetId="38" hidden="1">#REF!</definedName>
    <definedName name="_Key1" localSheetId="20" hidden="1">#REF!</definedName>
    <definedName name="_Key1" localSheetId="53" hidden="1">#REF!</definedName>
    <definedName name="_Key1" localSheetId="43" hidden="1">#REF!</definedName>
    <definedName name="_Key1" localSheetId="49" hidden="1">#REF!</definedName>
    <definedName name="_Key1" localSheetId="8" hidden="1">#REF!</definedName>
    <definedName name="_Key1" localSheetId="19" hidden="1">#REF!</definedName>
    <definedName name="_Key1" localSheetId="47" hidden="1">#REF!</definedName>
    <definedName name="_Key1" localSheetId="14" hidden="1">#REF!</definedName>
    <definedName name="_Key1" localSheetId="27" hidden="1">#REF!</definedName>
    <definedName name="_Key1" localSheetId="30" hidden="1">#REF!</definedName>
    <definedName name="_Key1" localSheetId="29" hidden="1">#REF!</definedName>
    <definedName name="_Key1" localSheetId="42" hidden="1">#REF!</definedName>
    <definedName name="_Key1" localSheetId="16" hidden="1">#REF!</definedName>
    <definedName name="_Key1" localSheetId="4" hidden="1">#REF!</definedName>
    <definedName name="_Key1" localSheetId="3" hidden="1">#REF!</definedName>
    <definedName name="_Key1" localSheetId="9" hidden="1">#REF!</definedName>
    <definedName name="_Key1" localSheetId="2" hidden="1">#REF!</definedName>
    <definedName name="_Key1" localSheetId="5" hidden="1">#REF!</definedName>
    <definedName name="_Key1" localSheetId="17" hidden="1">#REF!</definedName>
    <definedName name="_Key1" localSheetId="39" hidden="1">#REF!</definedName>
    <definedName name="_Key1" hidden="1">#REF!</definedName>
    <definedName name="_Key2" hidden="1">[1]案件元帳!$C$5:$C$80</definedName>
    <definedName name="_Order1" hidden="1">255</definedName>
    <definedName name="_Order2" hidden="1">255</definedName>
    <definedName name="_Regression_X" localSheetId="37" hidden="1">#REF!</definedName>
    <definedName name="_Regression_X" localSheetId="44" hidden="1">#REF!</definedName>
    <definedName name="_Regression_X" localSheetId="46" hidden="1">#REF!</definedName>
    <definedName name="_Regression_X" localSheetId="45" hidden="1">#REF!</definedName>
    <definedName name="_Regression_X" localSheetId="24" hidden="1">#REF!</definedName>
    <definedName name="_Regression_X" localSheetId="34" hidden="1">#REF!</definedName>
    <definedName name="_Regression_X" localSheetId="54" hidden="1">#REF!</definedName>
    <definedName name="_Regression_X" localSheetId="28" hidden="1">#REF!</definedName>
    <definedName name="_Regression_X" localSheetId="36" hidden="1">#REF!</definedName>
    <definedName name="_Regression_X" localSheetId="23" hidden="1">#REF!</definedName>
    <definedName name="_Regression_X" localSheetId="15" hidden="1">#REF!</definedName>
    <definedName name="_Regression_X" localSheetId="25" hidden="1">#REF!</definedName>
    <definedName name="_Regression_X" localSheetId="22" hidden="1">#REF!</definedName>
    <definedName name="_Regression_X" localSheetId="59" hidden="1">#REF!</definedName>
    <definedName name="_Regression_X" localSheetId="18" hidden="1">#REF!</definedName>
    <definedName name="_Regression_X" localSheetId="56" hidden="1">#REF!</definedName>
    <definedName name="_Regression_X" localSheetId="57" hidden="1">#REF!</definedName>
    <definedName name="_Regression_X" localSheetId="35" hidden="1">#REF!</definedName>
    <definedName name="_Regression_X" localSheetId="40" hidden="1">#REF!</definedName>
    <definedName name="_Regression_X" localSheetId="55" hidden="1">#REF!</definedName>
    <definedName name="_Regression_X" localSheetId="58" hidden="1">#REF!</definedName>
    <definedName name="_Regression_X" localSheetId="26" hidden="1">#REF!</definedName>
    <definedName name="_Regression_X" localSheetId="33" hidden="1">#REF!</definedName>
    <definedName name="_Regression_X" localSheetId="41" hidden="1">#REF!</definedName>
    <definedName name="_Regression_X" localSheetId="21" hidden="1">#REF!</definedName>
    <definedName name="_Regression_X" localSheetId="31" hidden="1">#REF!</definedName>
    <definedName name="_Regression_X" localSheetId="32" hidden="1">#REF!</definedName>
    <definedName name="_Regression_X" localSheetId="12" hidden="1">#REF!</definedName>
    <definedName name="_Regression_X" localSheetId="11" hidden="1">#REF!</definedName>
    <definedName name="_Regression_X" localSheetId="10" hidden="1">#REF!</definedName>
    <definedName name="_Regression_X" localSheetId="13" hidden="1">#REF!</definedName>
    <definedName name="_Regression_X" localSheetId="48" hidden="1">#REF!</definedName>
    <definedName name="_Regression_X" localSheetId="50" hidden="1">#REF!</definedName>
    <definedName name="_Regression_X" localSheetId="51" hidden="1">#REF!</definedName>
    <definedName name="_Regression_X" localSheetId="7" hidden="1">#REF!</definedName>
    <definedName name="_Regression_X" localSheetId="6" hidden="1">#REF!</definedName>
    <definedName name="_Regression_X" localSheetId="38" hidden="1">#REF!</definedName>
    <definedName name="_Regression_X" localSheetId="20" hidden="1">#REF!</definedName>
    <definedName name="_Regression_X" localSheetId="53" hidden="1">#REF!</definedName>
    <definedName name="_Regression_X" localSheetId="43" hidden="1">#REF!</definedName>
    <definedName name="_Regression_X" localSheetId="49" hidden="1">#REF!</definedName>
    <definedName name="_Regression_X" localSheetId="8" hidden="1">#REF!</definedName>
    <definedName name="_Regression_X" localSheetId="19" hidden="1">#REF!</definedName>
    <definedName name="_Regression_X" localSheetId="47" hidden="1">#REF!</definedName>
    <definedName name="_Regression_X" localSheetId="14" hidden="1">#REF!</definedName>
    <definedName name="_Regression_X" localSheetId="27" hidden="1">#REF!</definedName>
    <definedName name="_Regression_X" localSheetId="30" hidden="1">#REF!</definedName>
    <definedName name="_Regression_X" localSheetId="29" hidden="1">#REF!</definedName>
    <definedName name="_Regression_X" localSheetId="42" hidden="1">#REF!</definedName>
    <definedName name="_Regression_X" localSheetId="16" hidden="1">#REF!</definedName>
    <definedName name="_Regression_X" localSheetId="4" hidden="1">#REF!</definedName>
    <definedName name="_Regression_X" localSheetId="3" hidden="1">#REF!</definedName>
    <definedName name="_Regression_X" localSheetId="9" hidden="1">#REF!</definedName>
    <definedName name="_Regression_X" localSheetId="2" hidden="1">#REF!</definedName>
    <definedName name="_Regression_X" localSheetId="5" hidden="1">#REF!</definedName>
    <definedName name="_Regression_X" localSheetId="17" hidden="1">#REF!</definedName>
    <definedName name="_Regression_X" localSheetId="39" hidden="1">#REF!</definedName>
    <definedName name="_Regression_X" hidden="1">#REF!</definedName>
    <definedName name="_Sort" localSheetId="37" hidden="1">#REF!</definedName>
    <definedName name="_Sort" localSheetId="44" hidden="1">#REF!</definedName>
    <definedName name="_Sort" localSheetId="46" hidden="1">#REF!</definedName>
    <definedName name="_Sort" localSheetId="45" hidden="1">#REF!</definedName>
    <definedName name="_Sort" localSheetId="24" hidden="1">#REF!</definedName>
    <definedName name="_Sort" localSheetId="34" hidden="1">#REF!</definedName>
    <definedName name="_Sort" localSheetId="54" hidden="1">#REF!</definedName>
    <definedName name="_Sort" localSheetId="28" hidden="1">#REF!</definedName>
    <definedName name="_Sort" localSheetId="36" hidden="1">#REF!</definedName>
    <definedName name="_Sort" localSheetId="23" hidden="1">#REF!</definedName>
    <definedName name="_Sort" localSheetId="15" hidden="1">#REF!</definedName>
    <definedName name="_Sort" localSheetId="25" hidden="1">#REF!</definedName>
    <definedName name="_Sort" localSheetId="22" hidden="1">#REF!</definedName>
    <definedName name="_Sort" localSheetId="59" hidden="1">#REF!</definedName>
    <definedName name="_Sort" localSheetId="18" hidden="1">#REF!</definedName>
    <definedName name="_Sort" localSheetId="56" hidden="1">#REF!</definedName>
    <definedName name="_Sort" localSheetId="57" hidden="1">#REF!</definedName>
    <definedName name="_Sort" localSheetId="35" hidden="1">#REF!</definedName>
    <definedName name="_Sort" localSheetId="40" hidden="1">#REF!</definedName>
    <definedName name="_Sort" localSheetId="55" hidden="1">#REF!</definedName>
    <definedName name="_Sort" localSheetId="58" hidden="1">#REF!</definedName>
    <definedName name="_Sort" localSheetId="26" hidden="1">#REF!</definedName>
    <definedName name="_Sort" localSheetId="33" hidden="1">#REF!</definedName>
    <definedName name="_Sort" localSheetId="41" hidden="1">#REF!</definedName>
    <definedName name="_Sort" localSheetId="21" hidden="1">#REF!</definedName>
    <definedName name="_Sort" localSheetId="31" hidden="1">#REF!</definedName>
    <definedName name="_Sort" localSheetId="32" hidden="1">#REF!</definedName>
    <definedName name="_Sort" localSheetId="12" hidden="1">#REF!</definedName>
    <definedName name="_Sort" localSheetId="11" hidden="1">#REF!</definedName>
    <definedName name="_Sort" localSheetId="10" hidden="1">#REF!</definedName>
    <definedName name="_Sort" localSheetId="13" hidden="1">#REF!</definedName>
    <definedName name="_Sort" localSheetId="48" hidden="1">#REF!</definedName>
    <definedName name="_Sort" localSheetId="50" hidden="1">#REF!</definedName>
    <definedName name="_Sort" localSheetId="51" hidden="1">#REF!</definedName>
    <definedName name="_Sort" localSheetId="7" hidden="1">#REF!</definedName>
    <definedName name="_Sort" localSheetId="6" hidden="1">#REF!</definedName>
    <definedName name="_Sort" localSheetId="38" hidden="1">#REF!</definedName>
    <definedName name="_Sort" localSheetId="20" hidden="1">#REF!</definedName>
    <definedName name="_Sort" localSheetId="53" hidden="1">#REF!</definedName>
    <definedName name="_Sort" localSheetId="43" hidden="1">#REF!</definedName>
    <definedName name="_Sort" localSheetId="49" hidden="1">#REF!</definedName>
    <definedName name="_Sort" localSheetId="8" hidden="1">#REF!</definedName>
    <definedName name="_Sort" localSheetId="19" hidden="1">#REF!</definedName>
    <definedName name="_Sort" localSheetId="47" hidden="1">#REF!</definedName>
    <definedName name="_Sort" localSheetId="14" hidden="1">#REF!</definedName>
    <definedName name="_Sort" localSheetId="27" hidden="1">#REF!</definedName>
    <definedName name="_Sort" localSheetId="30" hidden="1">#REF!</definedName>
    <definedName name="_Sort" localSheetId="29" hidden="1">#REF!</definedName>
    <definedName name="_Sort" localSheetId="42" hidden="1">#REF!</definedName>
    <definedName name="_Sort" localSheetId="16" hidden="1">#REF!</definedName>
    <definedName name="_Sort" localSheetId="4" hidden="1">#REF!</definedName>
    <definedName name="_Sort" localSheetId="3" hidden="1">#REF!</definedName>
    <definedName name="_Sort" localSheetId="9" hidden="1">#REF!</definedName>
    <definedName name="_Sort" localSheetId="2" hidden="1">#REF!</definedName>
    <definedName name="_Sort" localSheetId="5" hidden="1">#REF!</definedName>
    <definedName name="_Sort" localSheetId="17" hidden="1">#REF!</definedName>
    <definedName name="_Sort" localSheetId="39" hidden="1">#REF!</definedName>
    <definedName name="_Sort" hidden="1">#REF!</definedName>
    <definedName name="aaaa" localSheetId="24" hidden="1">{"'フローチャート'!$A$1:$AO$191"}</definedName>
    <definedName name="aaaa" localSheetId="28" hidden="1">{"'フローチャート'!$A$1:$AO$191"}</definedName>
    <definedName name="aaaa" localSheetId="57" hidden="1">{"'フローチャート'!$A$1:$AO$191"}</definedName>
    <definedName name="aaaa" localSheetId="21" hidden="1">{"'フローチャート'!$A$1:$AO$191"}</definedName>
    <definedName name="aaaa" localSheetId="50" hidden="1">{"'フローチャート'!$A$1:$AO$191"}</definedName>
    <definedName name="aaaa" localSheetId="38" hidden="1">{"'フローチャート'!$A$1:$AO$191"}</definedName>
    <definedName name="aaaa" localSheetId="27" hidden="1">{"'フローチャート'!$A$1:$AO$191"}</definedName>
    <definedName name="aaaa" localSheetId="30" hidden="1">{"'フローチャート'!$A$1:$AO$191"}</definedName>
    <definedName name="aaaa" localSheetId="29" hidden="1">{"'フローチャート'!$A$1:$AO$191"}</definedName>
    <definedName name="aaaa" localSheetId="42" hidden="1">{"'フローチャート'!$A$1:$AO$191"}</definedName>
    <definedName name="aaaa" localSheetId="39" hidden="1">{"'フローチャート'!$A$1:$AO$191"}</definedName>
    <definedName name="aaaa" hidden="1">{"'フローチャート'!$A$1:$AO$191"}</definedName>
    <definedName name="aaaaaaaaaaaaaaaa" localSheetId="37" hidden="1">#REF!</definedName>
    <definedName name="aaaaaaaaaaaaaaaa" localSheetId="44" hidden="1">#REF!</definedName>
    <definedName name="aaaaaaaaaaaaaaaa" localSheetId="46" hidden="1">#REF!</definedName>
    <definedName name="aaaaaaaaaaaaaaaa" localSheetId="45" hidden="1">#REF!</definedName>
    <definedName name="aaaaaaaaaaaaaaaa" localSheetId="24" hidden="1">#REF!</definedName>
    <definedName name="aaaaaaaaaaaaaaaa" localSheetId="34" hidden="1">#REF!</definedName>
    <definedName name="aaaaaaaaaaaaaaaa" localSheetId="54" hidden="1">#REF!</definedName>
    <definedName name="aaaaaaaaaaaaaaaa" localSheetId="28" hidden="1">#REF!</definedName>
    <definedName name="aaaaaaaaaaaaaaaa" localSheetId="36" hidden="1">#REF!</definedName>
    <definedName name="aaaaaaaaaaaaaaaa" localSheetId="23" hidden="1">#REF!</definedName>
    <definedName name="aaaaaaaaaaaaaaaa" localSheetId="15" hidden="1">#REF!</definedName>
    <definedName name="aaaaaaaaaaaaaaaa" localSheetId="25" hidden="1">#REF!</definedName>
    <definedName name="aaaaaaaaaaaaaaaa" localSheetId="22" hidden="1">#REF!</definedName>
    <definedName name="aaaaaaaaaaaaaaaa" localSheetId="59" hidden="1">#REF!</definedName>
    <definedName name="aaaaaaaaaaaaaaaa" localSheetId="18" hidden="1">#REF!</definedName>
    <definedName name="aaaaaaaaaaaaaaaa" localSheetId="56" hidden="1">#REF!</definedName>
    <definedName name="aaaaaaaaaaaaaaaa" localSheetId="57" hidden="1">#REF!</definedName>
    <definedName name="aaaaaaaaaaaaaaaa" localSheetId="35" hidden="1">#REF!</definedName>
    <definedName name="aaaaaaaaaaaaaaaa" localSheetId="40" hidden="1">#REF!</definedName>
    <definedName name="aaaaaaaaaaaaaaaa" localSheetId="55" hidden="1">#REF!</definedName>
    <definedName name="aaaaaaaaaaaaaaaa" localSheetId="58" hidden="1">#REF!</definedName>
    <definedName name="aaaaaaaaaaaaaaaa" localSheetId="26" hidden="1">#REF!</definedName>
    <definedName name="aaaaaaaaaaaaaaaa" localSheetId="33" hidden="1">#REF!</definedName>
    <definedName name="aaaaaaaaaaaaaaaa" localSheetId="41" hidden="1">#REF!</definedName>
    <definedName name="aaaaaaaaaaaaaaaa" localSheetId="21" hidden="1">#REF!</definedName>
    <definedName name="aaaaaaaaaaaaaaaa" localSheetId="31" hidden="1">#REF!</definedName>
    <definedName name="aaaaaaaaaaaaaaaa" localSheetId="32" hidden="1">#REF!</definedName>
    <definedName name="aaaaaaaaaaaaaaaa" localSheetId="12" hidden="1">#REF!</definedName>
    <definedName name="aaaaaaaaaaaaaaaa" localSheetId="11" hidden="1">#REF!</definedName>
    <definedName name="aaaaaaaaaaaaaaaa" localSheetId="10" hidden="1">#REF!</definedName>
    <definedName name="aaaaaaaaaaaaaaaa" localSheetId="13" hidden="1">#REF!</definedName>
    <definedName name="aaaaaaaaaaaaaaaa" localSheetId="48" hidden="1">#REF!</definedName>
    <definedName name="aaaaaaaaaaaaaaaa" localSheetId="50" hidden="1">#REF!</definedName>
    <definedName name="aaaaaaaaaaaaaaaa" localSheetId="51" hidden="1">#REF!</definedName>
    <definedName name="aaaaaaaaaaaaaaaa" localSheetId="7" hidden="1">#REF!</definedName>
    <definedName name="aaaaaaaaaaaaaaaa" localSheetId="6" hidden="1">#REF!</definedName>
    <definedName name="aaaaaaaaaaaaaaaa" localSheetId="38" hidden="1">#REF!</definedName>
    <definedName name="aaaaaaaaaaaaaaaa" localSheetId="20" hidden="1">#REF!</definedName>
    <definedName name="aaaaaaaaaaaaaaaa" localSheetId="53" hidden="1">#REF!</definedName>
    <definedName name="aaaaaaaaaaaaaaaa" localSheetId="43" hidden="1">#REF!</definedName>
    <definedName name="aaaaaaaaaaaaaaaa" localSheetId="49" hidden="1">#REF!</definedName>
    <definedName name="aaaaaaaaaaaaaaaa" localSheetId="8" hidden="1">#REF!</definedName>
    <definedName name="aaaaaaaaaaaaaaaa" localSheetId="19" hidden="1">#REF!</definedName>
    <definedName name="aaaaaaaaaaaaaaaa" localSheetId="47" hidden="1">#REF!</definedName>
    <definedName name="aaaaaaaaaaaaaaaa" localSheetId="14" hidden="1">#REF!</definedName>
    <definedName name="aaaaaaaaaaaaaaaa" localSheetId="27" hidden="1">#REF!</definedName>
    <definedName name="aaaaaaaaaaaaaaaa" localSheetId="30" hidden="1">#REF!</definedName>
    <definedName name="aaaaaaaaaaaaaaaa" localSheetId="29" hidden="1">#REF!</definedName>
    <definedName name="aaaaaaaaaaaaaaaa" localSheetId="42" hidden="1">#REF!</definedName>
    <definedName name="aaaaaaaaaaaaaaaa" localSheetId="16" hidden="1">#REF!</definedName>
    <definedName name="aaaaaaaaaaaaaaaa" localSheetId="4" hidden="1">#REF!</definedName>
    <definedName name="aaaaaaaaaaaaaaaa" localSheetId="3" hidden="1">#REF!</definedName>
    <definedName name="aaaaaaaaaaaaaaaa" localSheetId="9" hidden="1">#REF!</definedName>
    <definedName name="aaaaaaaaaaaaaaaa" localSheetId="2" hidden="1">#REF!</definedName>
    <definedName name="aaaaaaaaaaaaaaaa" localSheetId="5" hidden="1">#REF!</definedName>
    <definedName name="aaaaaaaaaaaaaaaa" localSheetId="17" hidden="1">#REF!</definedName>
    <definedName name="aaaaaaaaaaaaaaaa" localSheetId="39" hidden="1">#REF!</definedName>
    <definedName name="aaaaaaaaaaaaaaaa" hidden="1">#REF!</definedName>
    <definedName name="aaaaaaaaaaaaaaaaaaaaa" localSheetId="37" hidden="1">#REF!</definedName>
    <definedName name="aaaaaaaaaaaaaaaaaaaaa" localSheetId="44" hidden="1">#REF!</definedName>
    <definedName name="aaaaaaaaaaaaaaaaaaaaa" localSheetId="46" hidden="1">#REF!</definedName>
    <definedName name="aaaaaaaaaaaaaaaaaaaaa" localSheetId="45" hidden="1">#REF!</definedName>
    <definedName name="aaaaaaaaaaaaaaaaaaaaa" localSheetId="24" hidden="1">#REF!</definedName>
    <definedName name="aaaaaaaaaaaaaaaaaaaaa" localSheetId="34" hidden="1">#REF!</definedName>
    <definedName name="aaaaaaaaaaaaaaaaaaaaa" localSheetId="54" hidden="1">#REF!</definedName>
    <definedName name="aaaaaaaaaaaaaaaaaaaaa" localSheetId="28" hidden="1">#REF!</definedName>
    <definedName name="aaaaaaaaaaaaaaaaaaaaa" localSheetId="36" hidden="1">#REF!</definedName>
    <definedName name="aaaaaaaaaaaaaaaaaaaaa" localSheetId="23" hidden="1">#REF!</definedName>
    <definedName name="aaaaaaaaaaaaaaaaaaaaa" localSheetId="15" hidden="1">#REF!</definedName>
    <definedName name="aaaaaaaaaaaaaaaaaaaaa" localSheetId="25" hidden="1">#REF!</definedName>
    <definedName name="aaaaaaaaaaaaaaaaaaaaa" localSheetId="22" hidden="1">#REF!</definedName>
    <definedName name="aaaaaaaaaaaaaaaaaaaaa" localSheetId="59" hidden="1">#REF!</definedName>
    <definedName name="aaaaaaaaaaaaaaaaaaaaa" localSheetId="18" hidden="1">#REF!</definedName>
    <definedName name="aaaaaaaaaaaaaaaaaaaaa" localSheetId="56" hidden="1">#REF!</definedName>
    <definedName name="aaaaaaaaaaaaaaaaaaaaa" localSheetId="57" hidden="1">#REF!</definedName>
    <definedName name="aaaaaaaaaaaaaaaaaaaaa" localSheetId="35" hidden="1">#REF!</definedName>
    <definedName name="aaaaaaaaaaaaaaaaaaaaa" localSheetId="40" hidden="1">#REF!</definedName>
    <definedName name="aaaaaaaaaaaaaaaaaaaaa" localSheetId="55" hidden="1">#REF!</definedName>
    <definedName name="aaaaaaaaaaaaaaaaaaaaa" localSheetId="58" hidden="1">#REF!</definedName>
    <definedName name="aaaaaaaaaaaaaaaaaaaaa" localSheetId="26" hidden="1">#REF!</definedName>
    <definedName name="aaaaaaaaaaaaaaaaaaaaa" localSheetId="33" hidden="1">#REF!</definedName>
    <definedName name="aaaaaaaaaaaaaaaaaaaaa" localSheetId="41" hidden="1">#REF!</definedName>
    <definedName name="aaaaaaaaaaaaaaaaaaaaa" localSheetId="21" hidden="1">#REF!</definedName>
    <definedName name="aaaaaaaaaaaaaaaaaaaaa" localSheetId="31" hidden="1">#REF!</definedName>
    <definedName name="aaaaaaaaaaaaaaaaaaaaa" localSheetId="32" hidden="1">#REF!</definedName>
    <definedName name="aaaaaaaaaaaaaaaaaaaaa" localSheetId="12" hidden="1">#REF!</definedName>
    <definedName name="aaaaaaaaaaaaaaaaaaaaa" localSheetId="11" hidden="1">#REF!</definedName>
    <definedName name="aaaaaaaaaaaaaaaaaaaaa" localSheetId="10" hidden="1">#REF!</definedName>
    <definedName name="aaaaaaaaaaaaaaaaaaaaa" localSheetId="13" hidden="1">#REF!</definedName>
    <definedName name="aaaaaaaaaaaaaaaaaaaaa" localSheetId="48" hidden="1">#REF!</definedName>
    <definedName name="aaaaaaaaaaaaaaaaaaaaa" localSheetId="50" hidden="1">#REF!</definedName>
    <definedName name="aaaaaaaaaaaaaaaaaaaaa" localSheetId="51" hidden="1">#REF!</definedName>
    <definedName name="aaaaaaaaaaaaaaaaaaaaa" localSheetId="7" hidden="1">#REF!</definedName>
    <definedName name="aaaaaaaaaaaaaaaaaaaaa" localSheetId="6" hidden="1">#REF!</definedName>
    <definedName name="aaaaaaaaaaaaaaaaaaaaa" localSheetId="38" hidden="1">#REF!</definedName>
    <definedName name="aaaaaaaaaaaaaaaaaaaaa" localSheetId="20" hidden="1">#REF!</definedName>
    <definedName name="aaaaaaaaaaaaaaaaaaaaa" localSheetId="53" hidden="1">#REF!</definedName>
    <definedName name="aaaaaaaaaaaaaaaaaaaaa" localSheetId="43" hidden="1">#REF!</definedName>
    <definedName name="aaaaaaaaaaaaaaaaaaaaa" localSheetId="49" hidden="1">#REF!</definedName>
    <definedName name="aaaaaaaaaaaaaaaaaaaaa" localSheetId="8" hidden="1">#REF!</definedName>
    <definedName name="aaaaaaaaaaaaaaaaaaaaa" localSheetId="19" hidden="1">#REF!</definedName>
    <definedName name="aaaaaaaaaaaaaaaaaaaaa" localSheetId="47" hidden="1">#REF!</definedName>
    <definedName name="aaaaaaaaaaaaaaaaaaaaa" localSheetId="14" hidden="1">#REF!</definedName>
    <definedName name="aaaaaaaaaaaaaaaaaaaaa" localSheetId="27" hidden="1">#REF!</definedName>
    <definedName name="aaaaaaaaaaaaaaaaaaaaa" localSheetId="30" hidden="1">#REF!</definedName>
    <definedName name="aaaaaaaaaaaaaaaaaaaaa" localSheetId="29" hidden="1">#REF!</definedName>
    <definedName name="aaaaaaaaaaaaaaaaaaaaa" localSheetId="42" hidden="1">#REF!</definedName>
    <definedName name="aaaaaaaaaaaaaaaaaaaaa" localSheetId="16" hidden="1">#REF!</definedName>
    <definedName name="aaaaaaaaaaaaaaaaaaaaa" localSheetId="4" hidden="1">#REF!</definedName>
    <definedName name="aaaaaaaaaaaaaaaaaaaaa" localSheetId="3" hidden="1">#REF!</definedName>
    <definedName name="aaaaaaaaaaaaaaaaaaaaa" localSheetId="9" hidden="1">#REF!</definedName>
    <definedName name="aaaaaaaaaaaaaaaaaaaaa" localSheetId="2" hidden="1">#REF!</definedName>
    <definedName name="aaaaaaaaaaaaaaaaaaaaa" localSheetId="5" hidden="1">#REF!</definedName>
    <definedName name="aaaaaaaaaaaaaaaaaaaaa" localSheetId="17" hidden="1">#REF!</definedName>
    <definedName name="aaaaaaaaaaaaaaaaaaaaa" localSheetId="39" hidden="1">#REF!</definedName>
    <definedName name="aaaaaaaaaaaaaaaaaaaaa" hidden="1">#REF!</definedName>
    <definedName name="ＧＷメッセージ一覧" localSheetId="37" hidden="1">#REF!</definedName>
    <definedName name="ＧＷメッセージ一覧" localSheetId="44" hidden="1">#REF!</definedName>
    <definedName name="ＧＷメッセージ一覧" localSheetId="46" hidden="1">#REF!</definedName>
    <definedName name="ＧＷメッセージ一覧" localSheetId="45" hidden="1">#REF!</definedName>
    <definedName name="ＧＷメッセージ一覧" localSheetId="24" hidden="1">#REF!</definedName>
    <definedName name="ＧＷメッセージ一覧" localSheetId="34" hidden="1">#REF!</definedName>
    <definedName name="ＧＷメッセージ一覧" localSheetId="54" hidden="1">#REF!</definedName>
    <definedName name="ＧＷメッセージ一覧" localSheetId="28" hidden="1">#REF!</definedName>
    <definedName name="ＧＷメッセージ一覧" localSheetId="36" hidden="1">#REF!</definedName>
    <definedName name="ＧＷメッセージ一覧" localSheetId="23" hidden="1">#REF!</definedName>
    <definedName name="ＧＷメッセージ一覧" localSheetId="15" hidden="1">#REF!</definedName>
    <definedName name="ＧＷメッセージ一覧" localSheetId="25" hidden="1">#REF!</definedName>
    <definedName name="ＧＷメッセージ一覧" localSheetId="22" hidden="1">#REF!</definedName>
    <definedName name="ＧＷメッセージ一覧" localSheetId="59" hidden="1">#REF!</definedName>
    <definedName name="ＧＷメッセージ一覧" localSheetId="18" hidden="1">#REF!</definedName>
    <definedName name="ＧＷメッセージ一覧" localSheetId="56" hidden="1">#REF!</definedName>
    <definedName name="ＧＷメッセージ一覧" localSheetId="57" hidden="1">#REF!</definedName>
    <definedName name="ＧＷメッセージ一覧" localSheetId="35" hidden="1">#REF!</definedName>
    <definedName name="ＧＷメッセージ一覧" localSheetId="40" hidden="1">#REF!</definedName>
    <definedName name="ＧＷメッセージ一覧" localSheetId="55" hidden="1">#REF!</definedName>
    <definedName name="ＧＷメッセージ一覧" localSheetId="58" hidden="1">#REF!</definedName>
    <definedName name="ＧＷメッセージ一覧" localSheetId="26" hidden="1">#REF!</definedName>
    <definedName name="ＧＷメッセージ一覧" localSheetId="33" hidden="1">#REF!</definedName>
    <definedName name="ＧＷメッセージ一覧" localSheetId="41" hidden="1">#REF!</definedName>
    <definedName name="ＧＷメッセージ一覧" localSheetId="21" hidden="1">#REF!</definedName>
    <definedName name="ＧＷメッセージ一覧" localSheetId="31" hidden="1">#REF!</definedName>
    <definedName name="ＧＷメッセージ一覧" localSheetId="32" hidden="1">#REF!</definedName>
    <definedName name="ＧＷメッセージ一覧" localSheetId="12" hidden="1">#REF!</definedName>
    <definedName name="ＧＷメッセージ一覧" localSheetId="11" hidden="1">#REF!</definedName>
    <definedName name="ＧＷメッセージ一覧" localSheetId="10" hidden="1">#REF!</definedName>
    <definedName name="ＧＷメッセージ一覧" localSheetId="13" hidden="1">#REF!</definedName>
    <definedName name="ＧＷメッセージ一覧" localSheetId="48" hidden="1">#REF!</definedName>
    <definedName name="ＧＷメッセージ一覧" localSheetId="50" hidden="1">#REF!</definedName>
    <definedName name="ＧＷメッセージ一覧" localSheetId="51" hidden="1">#REF!</definedName>
    <definedName name="ＧＷメッセージ一覧" localSheetId="7" hidden="1">#REF!</definedName>
    <definedName name="ＧＷメッセージ一覧" localSheetId="6" hidden="1">#REF!</definedName>
    <definedName name="ＧＷメッセージ一覧" localSheetId="38" hidden="1">#REF!</definedName>
    <definedName name="ＧＷメッセージ一覧" localSheetId="20" hidden="1">#REF!</definedName>
    <definedName name="ＧＷメッセージ一覧" localSheetId="53" hidden="1">#REF!</definedName>
    <definedName name="ＧＷメッセージ一覧" localSheetId="43" hidden="1">#REF!</definedName>
    <definedName name="ＧＷメッセージ一覧" localSheetId="49" hidden="1">#REF!</definedName>
    <definedName name="ＧＷメッセージ一覧" localSheetId="8" hidden="1">#REF!</definedName>
    <definedName name="ＧＷメッセージ一覧" localSheetId="19" hidden="1">#REF!</definedName>
    <definedName name="ＧＷメッセージ一覧" localSheetId="47" hidden="1">#REF!</definedName>
    <definedName name="ＧＷメッセージ一覧" localSheetId="14" hidden="1">#REF!</definedName>
    <definedName name="ＧＷメッセージ一覧" localSheetId="27" hidden="1">#REF!</definedName>
    <definedName name="ＧＷメッセージ一覧" localSheetId="30" hidden="1">#REF!</definedName>
    <definedName name="ＧＷメッセージ一覧" localSheetId="29" hidden="1">#REF!</definedName>
    <definedName name="ＧＷメッセージ一覧" localSheetId="42" hidden="1">#REF!</definedName>
    <definedName name="ＧＷメッセージ一覧" localSheetId="16" hidden="1">#REF!</definedName>
    <definedName name="ＧＷメッセージ一覧" localSheetId="4" hidden="1">#REF!</definedName>
    <definedName name="ＧＷメッセージ一覧" localSheetId="3" hidden="1">#REF!</definedName>
    <definedName name="ＧＷメッセージ一覧" localSheetId="9" hidden="1">#REF!</definedName>
    <definedName name="ＧＷメッセージ一覧" localSheetId="2" hidden="1">#REF!</definedName>
    <definedName name="ＧＷメッセージ一覧" localSheetId="5" hidden="1">#REF!</definedName>
    <definedName name="ＧＷメッセージ一覧" localSheetId="17" hidden="1">#REF!</definedName>
    <definedName name="ＧＷメッセージ一覧" localSheetId="39" hidden="1">#REF!</definedName>
    <definedName name="ＧＷメッセージ一覧" hidden="1">#REF!</definedName>
    <definedName name="HTML_CodePage" hidden="1">932</definedName>
    <definedName name="HTML_Control" localSheetId="24" hidden="1">{"'フローチャート'!$A$1:$AO$191"}</definedName>
    <definedName name="HTML_Control" localSheetId="28" hidden="1">{"'フローチャート'!$A$1:$AO$191"}</definedName>
    <definedName name="HTML_Control" localSheetId="57" hidden="1">{"'フローチャート'!$A$1:$AO$191"}</definedName>
    <definedName name="HTML_Control" localSheetId="21" hidden="1">{"'フローチャート'!$A$1:$AO$191"}</definedName>
    <definedName name="HTML_Control" localSheetId="50" hidden="1">{"'フローチャート'!$A$1:$AO$191"}</definedName>
    <definedName name="HTML_Control" localSheetId="38" hidden="1">{"'フローチャート'!$A$1:$AO$191"}</definedName>
    <definedName name="HTML_Control" localSheetId="27" hidden="1">{"'フローチャート'!$A$1:$AO$191"}</definedName>
    <definedName name="HTML_Control" localSheetId="30" hidden="1">{"'フローチャート'!$A$1:$AO$191"}</definedName>
    <definedName name="HTML_Control" localSheetId="29" hidden="1">{"'フローチャート'!$A$1:$AO$191"}</definedName>
    <definedName name="HTML_Control" localSheetId="42" hidden="1">{"'フローチャート'!$A$1:$AO$191"}</definedName>
    <definedName name="HTML_Control" localSheetId="39" hidden="1">{"'フローチャート'!$A$1:$AO$191"}</definedName>
    <definedName name="HTML_Control" hidden="1">{"'フローチャート'!$A$1:$AO$191"}</definedName>
    <definedName name="HTML_Description" hidden="1">""</definedName>
    <definedName name="HTML_Email" hidden="1">""</definedName>
    <definedName name="HTML_Header" hidden="1">"フローチャート"</definedName>
    <definedName name="HTML_LastUpdate" hidden="1">"00/07/22"</definedName>
    <definedName name="HTML_LineAfter" hidden="1">FALSE</definedName>
    <definedName name="HTML_LineBefore" hidden="1">FALSE</definedName>
    <definedName name="HTML_Name" hidden="1">"三井貴司"</definedName>
    <definedName name="HTML_OBDlg2" hidden="1">TRUE</definedName>
    <definedName name="HTML_OBDlg4" hidden="1">TRUE</definedName>
    <definedName name="HTML_OS" hidden="1">0</definedName>
    <definedName name="HTML_PathFile" hidden="1">"G:\PROJECT\BlueShark\システムデザインシート\三井作成中\ｈｔｍｌ\MyHTML.htm"</definedName>
    <definedName name="HTML_Title" hidden="1">"フローチャート"</definedName>
    <definedName name="HTML1_1" hidden="1">"[帳票管理資料.xls]集計表!$A$1:$R$32"</definedName>
    <definedName name="HTML1_10" hidden="1">""</definedName>
    <definedName name="HTML1_11" hidden="1">1</definedName>
    <definedName name="HTML1_12" hidden="1">"C:\My Documents\MyHTML.htm"</definedName>
    <definedName name="HTML1_2" hidden="1">1</definedName>
    <definedName name="HTML1_3" hidden="1">"帳票管理資料.xls"</definedName>
    <definedName name="HTML1_4" hidden="1">"集計表"</definedName>
    <definedName name="HTML1_5" hidden="1">""</definedName>
    <definedName name="HTML1_6" hidden="1">-4146</definedName>
    <definedName name="HTML1_7" hidden="1">-4146</definedName>
    <definedName name="HTML1_8" hidden="1">"97/07/14"</definedName>
    <definedName name="HTML1_9" hidden="1">"お客様各位"</definedName>
    <definedName name="HTMLCount" hidden="1">1</definedName>
    <definedName name="Ｉ" localSheetId="37" hidden="1">#REF!</definedName>
    <definedName name="Ｉ" localSheetId="44" hidden="1">#REF!</definedName>
    <definedName name="Ｉ" localSheetId="46" hidden="1">#REF!</definedName>
    <definedName name="Ｉ" localSheetId="45" hidden="1">#REF!</definedName>
    <definedName name="Ｉ" localSheetId="24" hidden="1">#REF!</definedName>
    <definedName name="Ｉ" localSheetId="34" hidden="1">#REF!</definedName>
    <definedName name="Ｉ" localSheetId="54" hidden="1">#REF!</definedName>
    <definedName name="Ｉ" localSheetId="28" hidden="1">#REF!</definedName>
    <definedName name="Ｉ" localSheetId="36" hidden="1">#REF!</definedName>
    <definedName name="Ｉ" localSheetId="23" hidden="1">#REF!</definedName>
    <definedName name="Ｉ" localSheetId="15" hidden="1">#REF!</definedName>
    <definedName name="Ｉ" localSheetId="25" hidden="1">#REF!</definedName>
    <definedName name="Ｉ" localSheetId="22" hidden="1">#REF!</definedName>
    <definedName name="Ｉ" localSheetId="59" hidden="1">#REF!</definedName>
    <definedName name="Ｉ" localSheetId="18" hidden="1">#REF!</definedName>
    <definedName name="Ｉ" localSheetId="56" hidden="1">#REF!</definedName>
    <definedName name="Ｉ" localSheetId="57" hidden="1">#REF!</definedName>
    <definedName name="Ｉ" localSheetId="35" hidden="1">#REF!</definedName>
    <definedName name="Ｉ" localSheetId="40" hidden="1">#REF!</definedName>
    <definedName name="Ｉ" localSheetId="55" hidden="1">#REF!</definedName>
    <definedName name="Ｉ" localSheetId="58" hidden="1">#REF!</definedName>
    <definedName name="Ｉ" localSheetId="26" hidden="1">#REF!</definedName>
    <definedName name="Ｉ" localSheetId="33" hidden="1">#REF!</definedName>
    <definedName name="Ｉ" localSheetId="41" hidden="1">#REF!</definedName>
    <definedName name="Ｉ" localSheetId="21" hidden="1">#REF!</definedName>
    <definedName name="Ｉ" localSheetId="31" hidden="1">#REF!</definedName>
    <definedName name="Ｉ" localSheetId="32" hidden="1">#REF!</definedName>
    <definedName name="Ｉ" localSheetId="12" hidden="1">#REF!</definedName>
    <definedName name="Ｉ" localSheetId="11" hidden="1">#REF!</definedName>
    <definedName name="Ｉ" localSheetId="10" hidden="1">#REF!</definedName>
    <definedName name="Ｉ" localSheetId="13" hidden="1">#REF!</definedName>
    <definedName name="Ｉ" localSheetId="48" hidden="1">#REF!</definedName>
    <definedName name="Ｉ" localSheetId="50" hidden="1">#REF!</definedName>
    <definedName name="Ｉ" localSheetId="51" hidden="1">#REF!</definedName>
    <definedName name="Ｉ" localSheetId="7" hidden="1">#REF!</definedName>
    <definedName name="Ｉ" localSheetId="6" hidden="1">#REF!</definedName>
    <definedName name="Ｉ" localSheetId="38" hidden="1">#REF!</definedName>
    <definedName name="Ｉ" localSheetId="20" hidden="1">#REF!</definedName>
    <definedName name="Ｉ" localSheetId="53" hidden="1">#REF!</definedName>
    <definedName name="Ｉ" localSheetId="43" hidden="1">#REF!</definedName>
    <definedName name="Ｉ" localSheetId="49" hidden="1">#REF!</definedName>
    <definedName name="Ｉ" localSheetId="8" hidden="1">#REF!</definedName>
    <definedName name="Ｉ" localSheetId="19" hidden="1">#REF!</definedName>
    <definedName name="Ｉ" localSheetId="47" hidden="1">#REF!</definedName>
    <definedName name="Ｉ" localSheetId="14" hidden="1">#REF!</definedName>
    <definedName name="Ｉ" localSheetId="27" hidden="1">#REF!</definedName>
    <definedName name="Ｉ" localSheetId="30" hidden="1">#REF!</definedName>
    <definedName name="Ｉ" localSheetId="29" hidden="1">#REF!</definedName>
    <definedName name="Ｉ" localSheetId="42" hidden="1">#REF!</definedName>
    <definedName name="Ｉ" localSheetId="16" hidden="1">#REF!</definedName>
    <definedName name="Ｉ" localSheetId="4" hidden="1">#REF!</definedName>
    <definedName name="Ｉ" localSheetId="3" hidden="1">#REF!</definedName>
    <definedName name="Ｉ" localSheetId="9" hidden="1">#REF!</definedName>
    <definedName name="Ｉ" localSheetId="2" hidden="1">#REF!</definedName>
    <definedName name="Ｉ" localSheetId="5" hidden="1">#REF!</definedName>
    <definedName name="Ｉ" localSheetId="17" hidden="1">#REF!</definedName>
    <definedName name="Ｉ" localSheetId="39" hidden="1">#REF!</definedName>
    <definedName name="Ｉ" hidden="1">#REF!</definedName>
    <definedName name="ｊ" localSheetId="37" hidden="1">#REF!</definedName>
    <definedName name="ｊ" localSheetId="44" hidden="1">#REF!</definedName>
    <definedName name="ｊ" localSheetId="46" hidden="1">#REF!</definedName>
    <definedName name="ｊ" localSheetId="45" hidden="1">#REF!</definedName>
    <definedName name="ｊ" localSheetId="24" hidden="1">#REF!</definedName>
    <definedName name="ｊ" localSheetId="34" hidden="1">#REF!</definedName>
    <definedName name="ｊ" localSheetId="54" hidden="1">#REF!</definedName>
    <definedName name="ｊ" localSheetId="28" hidden="1">#REF!</definedName>
    <definedName name="ｊ" localSheetId="36" hidden="1">#REF!</definedName>
    <definedName name="ｊ" localSheetId="23" hidden="1">#REF!</definedName>
    <definedName name="ｊ" localSheetId="15" hidden="1">#REF!</definedName>
    <definedName name="ｊ" localSheetId="25" hidden="1">#REF!</definedName>
    <definedName name="ｊ" localSheetId="22" hidden="1">#REF!</definedName>
    <definedName name="ｊ" localSheetId="59" hidden="1">#REF!</definedName>
    <definedName name="ｊ" localSheetId="18" hidden="1">#REF!</definedName>
    <definedName name="ｊ" localSheetId="56" hidden="1">#REF!</definedName>
    <definedName name="ｊ" localSheetId="57" hidden="1">#REF!</definedName>
    <definedName name="ｊ" localSheetId="35" hidden="1">#REF!</definedName>
    <definedName name="ｊ" localSheetId="40" hidden="1">#REF!</definedName>
    <definedName name="ｊ" localSheetId="55" hidden="1">#REF!</definedName>
    <definedName name="ｊ" localSheetId="58" hidden="1">#REF!</definedName>
    <definedName name="ｊ" localSheetId="26" hidden="1">#REF!</definedName>
    <definedName name="ｊ" localSheetId="33" hidden="1">#REF!</definedName>
    <definedName name="ｊ" localSheetId="41" hidden="1">#REF!</definedName>
    <definedName name="ｊ" localSheetId="21" hidden="1">#REF!</definedName>
    <definedName name="ｊ" localSheetId="31" hidden="1">#REF!</definedName>
    <definedName name="ｊ" localSheetId="32" hidden="1">#REF!</definedName>
    <definedName name="ｊ" localSheetId="12" hidden="1">#REF!</definedName>
    <definedName name="ｊ" localSheetId="11" hidden="1">#REF!</definedName>
    <definedName name="ｊ" localSheetId="10" hidden="1">#REF!</definedName>
    <definedName name="ｊ" localSheetId="13" hidden="1">#REF!</definedName>
    <definedName name="ｊ" localSheetId="48" hidden="1">#REF!</definedName>
    <definedName name="ｊ" localSheetId="50" hidden="1">#REF!</definedName>
    <definedName name="ｊ" localSheetId="51" hidden="1">#REF!</definedName>
    <definedName name="ｊ" localSheetId="7" hidden="1">#REF!</definedName>
    <definedName name="ｊ" localSheetId="6" hidden="1">#REF!</definedName>
    <definedName name="ｊ" localSheetId="38" hidden="1">#REF!</definedName>
    <definedName name="ｊ" localSheetId="20" hidden="1">#REF!</definedName>
    <definedName name="ｊ" localSheetId="53" hidden="1">#REF!</definedName>
    <definedName name="ｊ" localSheetId="43" hidden="1">#REF!</definedName>
    <definedName name="ｊ" localSheetId="49" hidden="1">#REF!</definedName>
    <definedName name="ｊ" localSheetId="8" hidden="1">#REF!</definedName>
    <definedName name="ｊ" localSheetId="19" hidden="1">#REF!</definedName>
    <definedName name="ｊ" localSheetId="47" hidden="1">#REF!</definedName>
    <definedName name="ｊ" localSheetId="14" hidden="1">#REF!</definedName>
    <definedName name="ｊ" localSheetId="27" hidden="1">#REF!</definedName>
    <definedName name="ｊ" localSheetId="30" hidden="1">#REF!</definedName>
    <definedName name="ｊ" localSheetId="29" hidden="1">#REF!</definedName>
    <definedName name="ｊ" localSheetId="42" hidden="1">#REF!</definedName>
    <definedName name="ｊ" localSheetId="16" hidden="1">#REF!</definedName>
    <definedName name="ｊ" localSheetId="4" hidden="1">#REF!</definedName>
    <definedName name="ｊ" localSheetId="3" hidden="1">#REF!</definedName>
    <definedName name="ｊ" localSheetId="9" hidden="1">#REF!</definedName>
    <definedName name="ｊ" localSheetId="2" hidden="1">#REF!</definedName>
    <definedName name="ｊ" localSheetId="5" hidden="1">#REF!</definedName>
    <definedName name="ｊ" localSheetId="17" hidden="1">#REF!</definedName>
    <definedName name="ｊ" localSheetId="39" hidden="1">#REF!</definedName>
    <definedName name="ｊ" hidden="1">#REF!</definedName>
    <definedName name="ｋ" localSheetId="37" hidden="1">#REF!</definedName>
    <definedName name="ｋ" localSheetId="44" hidden="1">#REF!</definedName>
    <definedName name="ｋ" localSheetId="46" hidden="1">#REF!</definedName>
    <definedName name="ｋ" localSheetId="45" hidden="1">#REF!</definedName>
    <definedName name="ｋ" localSheetId="24" hidden="1">#REF!</definedName>
    <definedName name="ｋ" localSheetId="34" hidden="1">#REF!</definedName>
    <definedName name="ｋ" localSheetId="54" hidden="1">#REF!</definedName>
    <definedName name="ｋ" localSheetId="28" hidden="1">#REF!</definedName>
    <definedName name="ｋ" localSheetId="36" hidden="1">#REF!</definedName>
    <definedName name="ｋ" localSheetId="23" hidden="1">#REF!</definedName>
    <definedName name="ｋ" localSheetId="15" hidden="1">#REF!</definedName>
    <definedName name="ｋ" localSheetId="25" hidden="1">#REF!</definedName>
    <definedName name="ｋ" localSheetId="22" hidden="1">#REF!</definedName>
    <definedName name="ｋ" localSheetId="59" hidden="1">#REF!</definedName>
    <definedName name="ｋ" localSheetId="18" hidden="1">#REF!</definedName>
    <definedName name="ｋ" localSheetId="56" hidden="1">#REF!</definedName>
    <definedName name="ｋ" localSheetId="57" hidden="1">#REF!</definedName>
    <definedName name="ｋ" localSheetId="35" hidden="1">#REF!</definedName>
    <definedName name="ｋ" localSheetId="40" hidden="1">#REF!</definedName>
    <definedName name="ｋ" localSheetId="55" hidden="1">#REF!</definedName>
    <definedName name="ｋ" localSheetId="58" hidden="1">#REF!</definedName>
    <definedName name="ｋ" localSheetId="26" hidden="1">#REF!</definedName>
    <definedName name="ｋ" localSheetId="33" hidden="1">#REF!</definedName>
    <definedName name="ｋ" localSheetId="41" hidden="1">#REF!</definedName>
    <definedName name="ｋ" localSheetId="21" hidden="1">#REF!</definedName>
    <definedName name="ｋ" localSheetId="31" hidden="1">#REF!</definedName>
    <definedName name="ｋ" localSheetId="32" hidden="1">#REF!</definedName>
    <definedName name="ｋ" localSheetId="12" hidden="1">#REF!</definedName>
    <definedName name="ｋ" localSheetId="11" hidden="1">#REF!</definedName>
    <definedName name="ｋ" localSheetId="10" hidden="1">#REF!</definedName>
    <definedName name="ｋ" localSheetId="13" hidden="1">#REF!</definedName>
    <definedName name="ｋ" localSheetId="48" hidden="1">#REF!</definedName>
    <definedName name="ｋ" localSheetId="50" hidden="1">#REF!</definedName>
    <definedName name="ｋ" localSheetId="51" hidden="1">#REF!</definedName>
    <definedName name="ｋ" localSheetId="7" hidden="1">#REF!</definedName>
    <definedName name="ｋ" localSheetId="6" hidden="1">#REF!</definedName>
    <definedName name="ｋ" localSheetId="38" hidden="1">#REF!</definedName>
    <definedName name="ｋ" localSheetId="20" hidden="1">#REF!</definedName>
    <definedName name="ｋ" localSheetId="53" hidden="1">#REF!</definedName>
    <definedName name="ｋ" localSheetId="43" hidden="1">#REF!</definedName>
    <definedName name="ｋ" localSheetId="49" hidden="1">#REF!</definedName>
    <definedName name="ｋ" localSheetId="8" hidden="1">#REF!</definedName>
    <definedName name="ｋ" localSheetId="19" hidden="1">#REF!</definedName>
    <definedName name="ｋ" localSheetId="47" hidden="1">#REF!</definedName>
    <definedName name="ｋ" localSheetId="14" hidden="1">#REF!</definedName>
    <definedName name="ｋ" localSheetId="27" hidden="1">#REF!</definedName>
    <definedName name="ｋ" localSheetId="30" hidden="1">#REF!</definedName>
    <definedName name="ｋ" localSheetId="29" hidden="1">#REF!</definedName>
    <definedName name="ｋ" localSheetId="42" hidden="1">#REF!</definedName>
    <definedName name="ｋ" localSheetId="16" hidden="1">#REF!</definedName>
    <definedName name="ｋ" localSheetId="4" hidden="1">#REF!</definedName>
    <definedName name="ｋ" localSheetId="3" hidden="1">#REF!</definedName>
    <definedName name="ｋ" localSheetId="9" hidden="1">#REF!</definedName>
    <definedName name="ｋ" localSheetId="2" hidden="1">#REF!</definedName>
    <definedName name="ｋ" localSheetId="5" hidden="1">#REF!</definedName>
    <definedName name="ｋ" localSheetId="17" hidden="1">#REF!</definedName>
    <definedName name="ｋ" localSheetId="39" hidden="1">#REF!</definedName>
    <definedName name="ｋ" hidden="1">#REF!</definedName>
    <definedName name="ｌ" localSheetId="37" hidden="1">#REF!</definedName>
    <definedName name="ｌ" localSheetId="44" hidden="1">#REF!</definedName>
    <definedName name="ｌ" localSheetId="46" hidden="1">#REF!</definedName>
    <definedName name="ｌ" localSheetId="45" hidden="1">#REF!</definedName>
    <definedName name="ｌ" localSheetId="24" hidden="1">#REF!</definedName>
    <definedName name="ｌ" localSheetId="34" hidden="1">#REF!</definedName>
    <definedName name="ｌ" localSheetId="54" hidden="1">#REF!</definedName>
    <definedName name="ｌ" localSheetId="28" hidden="1">#REF!</definedName>
    <definedName name="ｌ" localSheetId="36" hidden="1">#REF!</definedName>
    <definedName name="ｌ" localSheetId="23" hidden="1">#REF!</definedName>
    <definedName name="ｌ" localSheetId="15" hidden="1">#REF!</definedName>
    <definedName name="ｌ" localSheetId="25" hidden="1">#REF!</definedName>
    <definedName name="ｌ" localSheetId="22" hidden="1">#REF!</definedName>
    <definedName name="ｌ" localSheetId="59" hidden="1">#REF!</definedName>
    <definedName name="ｌ" localSheetId="18" hidden="1">#REF!</definedName>
    <definedName name="ｌ" localSheetId="56" hidden="1">#REF!</definedName>
    <definedName name="ｌ" localSheetId="57" hidden="1">#REF!</definedName>
    <definedName name="ｌ" localSheetId="35" hidden="1">#REF!</definedName>
    <definedName name="ｌ" localSheetId="40" hidden="1">#REF!</definedName>
    <definedName name="ｌ" localSheetId="55" hidden="1">#REF!</definedName>
    <definedName name="ｌ" localSheetId="58" hidden="1">#REF!</definedName>
    <definedName name="ｌ" localSheetId="26" hidden="1">#REF!</definedName>
    <definedName name="ｌ" localSheetId="33" hidden="1">#REF!</definedName>
    <definedName name="ｌ" localSheetId="41" hidden="1">#REF!</definedName>
    <definedName name="ｌ" localSheetId="21" hidden="1">#REF!</definedName>
    <definedName name="ｌ" localSheetId="31" hidden="1">#REF!</definedName>
    <definedName name="ｌ" localSheetId="32" hidden="1">#REF!</definedName>
    <definedName name="ｌ" localSheetId="12" hidden="1">#REF!</definedName>
    <definedName name="ｌ" localSheetId="11" hidden="1">#REF!</definedName>
    <definedName name="ｌ" localSheetId="10" hidden="1">#REF!</definedName>
    <definedName name="ｌ" localSheetId="13" hidden="1">#REF!</definedName>
    <definedName name="ｌ" localSheetId="48" hidden="1">#REF!</definedName>
    <definedName name="ｌ" localSheetId="50" hidden="1">#REF!</definedName>
    <definedName name="ｌ" localSheetId="51" hidden="1">#REF!</definedName>
    <definedName name="ｌ" localSheetId="7" hidden="1">#REF!</definedName>
    <definedName name="ｌ" localSheetId="6" hidden="1">#REF!</definedName>
    <definedName name="ｌ" localSheetId="38" hidden="1">#REF!</definedName>
    <definedName name="ｌ" localSheetId="20" hidden="1">#REF!</definedName>
    <definedName name="ｌ" localSheetId="53" hidden="1">#REF!</definedName>
    <definedName name="ｌ" localSheetId="43" hidden="1">#REF!</definedName>
    <definedName name="ｌ" localSheetId="49" hidden="1">#REF!</definedName>
    <definedName name="ｌ" localSheetId="8" hidden="1">#REF!</definedName>
    <definedName name="ｌ" localSheetId="19" hidden="1">#REF!</definedName>
    <definedName name="ｌ" localSheetId="47" hidden="1">#REF!</definedName>
    <definedName name="ｌ" localSheetId="14" hidden="1">#REF!</definedName>
    <definedName name="ｌ" localSheetId="27" hidden="1">#REF!</definedName>
    <definedName name="ｌ" localSheetId="30" hidden="1">#REF!</definedName>
    <definedName name="ｌ" localSheetId="29" hidden="1">#REF!</definedName>
    <definedName name="ｌ" localSheetId="42" hidden="1">#REF!</definedName>
    <definedName name="ｌ" localSheetId="16" hidden="1">#REF!</definedName>
    <definedName name="ｌ" localSheetId="4" hidden="1">#REF!</definedName>
    <definedName name="ｌ" localSheetId="3" hidden="1">#REF!</definedName>
    <definedName name="ｌ" localSheetId="9" hidden="1">#REF!</definedName>
    <definedName name="ｌ" localSheetId="2" hidden="1">#REF!</definedName>
    <definedName name="ｌ" localSheetId="5" hidden="1">#REF!</definedName>
    <definedName name="ｌ" localSheetId="17" hidden="1">#REF!</definedName>
    <definedName name="ｌ" localSheetId="39" hidden="1">#REF!</definedName>
    <definedName name="ｌ" hidden="1">#REF!</definedName>
    <definedName name="ＬＬＬＬＬ" localSheetId="37" hidden="1">#REF!</definedName>
    <definedName name="ＬＬＬＬＬ" localSheetId="44" hidden="1">#REF!</definedName>
    <definedName name="ＬＬＬＬＬ" localSheetId="46" hidden="1">#REF!</definedName>
    <definedName name="ＬＬＬＬＬ" localSheetId="45" hidden="1">#REF!</definedName>
    <definedName name="ＬＬＬＬＬ" localSheetId="24" hidden="1">#REF!</definedName>
    <definedName name="ＬＬＬＬＬ" localSheetId="34" hidden="1">#REF!</definedName>
    <definedName name="ＬＬＬＬＬ" localSheetId="54" hidden="1">#REF!</definedName>
    <definedName name="ＬＬＬＬＬ" localSheetId="28" hidden="1">#REF!</definedName>
    <definedName name="ＬＬＬＬＬ" localSheetId="36" hidden="1">#REF!</definedName>
    <definedName name="ＬＬＬＬＬ" localSheetId="23" hidden="1">#REF!</definedName>
    <definedName name="ＬＬＬＬＬ" localSheetId="15" hidden="1">#REF!</definedName>
    <definedName name="ＬＬＬＬＬ" localSheetId="25" hidden="1">#REF!</definedName>
    <definedName name="ＬＬＬＬＬ" localSheetId="22" hidden="1">#REF!</definedName>
    <definedName name="ＬＬＬＬＬ" localSheetId="59" hidden="1">#REF!</definedName>
    <definedName name="ＬＬＬＬＬ" localSheetId="18" hidden="1">#REF!</definedName>
    <definedName name="ＬＬＬＬＬ" localSheetId="56" hidden="1">#REF!</definedName>
    <definedName name="ＬＬＬＬＬ" localSheetId="57" hidden="1">#REF!</definedName>
    <definedName name="ＬＬＬＬＬ" localSheetId="35" hidden="1">#REF!</definedName>
    <definedName name="ＬＬＬＬＬ" localSheetId="40" hidden="1">#REF!</definedName>
    <definedName name="ＬＬＬＬＬ" localSheetId="55" hidden="1">#REF!</definedName>
    <definedName name="ＬＬＬＬＬ" localSheetId="58" hidden="1">#REF!</definedName>
    <definedName name="ＬＬＬＬＬ" localSheetId="26" hidden="1">#REF!</definedName>
    <definedName name="ＬＬＬＬＬ" localSheetId="33" hidden="1">#REF!</definedName>
    <definedName name="ＬＬＬＬＬ" localSheetId="41" hidden="1">#REF!</definedName>
    <definedName name="ＬＬＬＬＬ" localSheetId="21" hidden="1">#REF!</definedName>
    <definedName name="ＬＬＬＬＬ" localSheetId="31" hidden="1">#REF!</definedName>
    <definedName name="ＬＬＬＬＬ" localSheetId="32" hidden="1">#REF!</definedName>
    <definedName name="ＬＬＬＬＬ" localSheetId="12" hidden="1">#REF!</definedName>
    <definedName name="ＬＬＬＬＬ" localSheetId="11" hidden="1">#REF!</definedName>
    <definedName name="ＬＬＬＬＬ" localSheetId="10" hidden="1">#REF!</definedName>
    <definedName name="ＬＬＬＬＬ" localSheetId="13" hidden="1">#REF!</definedName>
    <definedName name="ＬＬＬＬＬ" localSheetId="48" hidden="1">#REF!</definedName>
    <definedName name="ＬＬＬＬＬ" localSheetId="50" hidden="1">#REF!</definedName>
    <definedName name="ＬＬＬＬＬ" localSheetId="51" hidden="1">#REF!</definedName>
    <definedName name="ＬＬＬＬＬ" localSheetId="7" hidden="1">#REF!</definedName>
    <definedName name="ＬＬＬＬＬ" localSheetId="6" hidden="1">#REF!</definedName>
    <definedName name="ＬＬＬＬＬ" localSheetId="38" hidden="1">#REF!</definedName>
    <definedName name="ＬＬＬＬＬ" localSheetId="20" hidden="1">#REF!</definedName>
    <definedName name="ＬＬＬＬＬ" localSheetId="53" hidden="1">#REF!</definedName>
    <definedName name="ＬＬＬＬＬ" localSheetId="43" hidden="1">#REF!</definedName>
    <definedName name="ＬＬＬＬＬ" localSheetId="49" hidden="1">#REF!</definedName>
    <definedName name="ＬＬＬＬＬ" localSheetId="8" hidden="1">#REF!</definedName>
    <definedName name="ＬＬＬＬＬ" localSheetId="19" hidden="1">#REF!</definedName>
    <definedName name="ＬＬＬＬＬ" localSheetId="47" hidden="1">#REF!</definedName>
    <definedName name="ＬＬＬＬＬ" localSheetId="14" hidden="1">#REF!</definedName>
    <definedName name="ＬＬＬＬＬ" localSheetId="27" hidden="1">#REF!</definedName>
    <definedName name="ＬＬＬＬＬ" localSheetId="30" hidden="1">#REF!</definedName>
    <definedName name="ＬＬＬＬＬ" localSheetId="29" hidden="1">#REF!</definedName>
    <definedName name="ＬＬＬＬＬ" localSheetId="42" hidden="1">#REF!</definedName>
    <definedName name="ＬＬＬＬＬ" localSheetId="16" hidden="1">#REF!</definedName>
    <definedName name="ＬＬＬＬＬ" localSheetId="4" hidden="1">#REF!</definedName>
    <definedName name="ＬＬＬＬＬ" localSheetId="3" hidden="1">#REF!</definedName>
    <definedName name="ＬＬＬＬＬ" localSheetId="9" hidden="1">#REF!</definedName>
    <definedName name="ＬＬＬＬＬ" localSheetId="2" hidden="1">#REF!</definedName>
    <definedName name="ＬＬＬＬＬ" localSheetId="5" hidden="1">#REF!</definedName>
    <definedName name="ＬＬＬＬＬ" localSheetId="17" hidden="1">#REF!</definedName>
    <definedName name="ＬＬＬＬＬ" localSheetId="39" hidden="1">#REF!</definedName>
    <definedName name="ＬＬＬＬＬ" hidden="1">#REF!</definedName>
    <definedName name="ｍ" localSheetId="37" hidden="1">#REF!</definedName>
    <definedName name="ｍ" localSheetId="44" hidden="1">#REF!</definedName>
    <definedName name="ｍ" localSheetId="46" hidden="1">#REF!</definedName>
    <definedName name="ｍ" localSheetId="45" hidden="1">#REF!</definedName>
    <definedName name="ｍ" localSheetId="24" hidden="1">#REF!</definedName>
    <definedName name="ｍ" localSheetId="34" hidden="1">#REF!</definedName>
    <definedName name="ｍ" localSheetId="54" hidden="1">#REF!</definedName>
    <definedName name="ｍ" localSheetId="28" hidden="1">#REF!</definedName>
    <definedName name="ｍ" localSheetId="36" hidden="1">#REF!</definedName>
    <definedName name="ｍ" localSheetId="23" hidden="1">#REF!</definedName>
    <definedName name="ｍ" localSheetId="15" hidden="1">#REF!</definedName>
    <definedName name="ｍ" localSheetId="25" hidden="1">#REF!</definedName>
    <definedName name="ｍ" localSheetId="22" hidden="1">#REF!</definedName>
    <definedName name="ｍ" localSheetId="59" hidden="1">#REF!</definedName>
    <definedName name="ｍ" localSheetId="18" hidden="1">#REF!</definedName>
    <definedName name="ｍ" localSheetId="56" hidden="1">#REF!</definedName>
    <definedName name="ｍ" localSheetId="57" hidden="1">#REF!</definedName>
    <definedName name="ｍ" localSheetId="35" hidden="1">#REF!</definedName>
    <definedName name="ｍ" localSheetId="40" hidden="1">#REF!</definedName>
    <definedName name="ｍ" localSheetId="55" hidden="1">#REF!</definedName>
    <definedName name="ｍ" localSheetId="58" hidden="1">#REF!</definedName>
    <definedName name="ｍ" localSheetId="26" hidden="1">#REF!</definedName>
    <definedName name="ｍ" localSheetId="33" hidden="1">#REF!</definedName>
    <definedName name="ｍ" localSheetId="41" hidden="1">#REF!</definedName>
    <definedName name="ｍ" localSheetId="21" hidden="1">#REF!</definedName>
    <definedName name="ｍ" localSheetId="31" hidden="1">#REF!</definedName>
    <definedName name="ｍ" localSheetId="32" hidden="1">#REF!</definedName>
    <definedName name="ｍ" localSheetId="12" hidden="1">#REF!</definedName>
    <definedName name="ｍ" localSheetId="11" hidden="1">#REF!</definedName>
    <definedName name="ｍ" localSheetId="10" hidden="1">#REF!</definedName>
    <definedName name="ｍ" localSheetId="13" hidden="1">#REF!</definedName>
    <definedName name="ｍ" localSheetId="48" hidden="1">#REF!</definedName>
    <definedName name="ｍ" localSheetId="50" hidden="1">#REF!</definedName>
    <definedName name="ｍ" localSheetId="51" hidden="1">#REF!</definedName>
    <definedName name="ｍ" localSheetId="7" hidden="1">#REF!</definedName>
    <definedName name="ｍ" localSheetId="6" hidden="1">#REF!</definedName>
    <definedName name="ｍ" localSheetId="38" hidden="1">#REF!</definedName>
    <definedName name="ｍ" localSheetId="20" hidden="1">#REF!</definedName>
    <definedName name="ｍ" localSheetId="53" hidden="1">#REF!</definedName>
    <definedName name="ｍ" localSheetId="43" hidden="1">#REF!</definedName>
    <definedName name="ｍ" localSheetId="49" hidden="1">#REF!</definedName>
    <definedName name="ｍ" localSheetId="8" hidden="1">#REF!</definedName>
    <definedName name="ｍ" localSheetId="19" hidden="1">#REF!</definedName>
    <definedName name="ｍ" localSheetId="47" hidden="1">#REF!</definedName>
    <definedName name="ｍ" localSheetId="14" hidden="1">#REF!</definedName>
    <definedName name="ｍ" localSheetId="27" hidden="1">#REF!</definedName>
    <definedName name="ｍ" localSheetId="30" hidden="1">#REF!</definedName>
    <definedName name="ｍ" localSheetId="29" hidden="1">#REF!</definedName>
    <definedName name="ｍ" localSheetId="42" hidden="1">#REF!</definedName>
    <definedName name="ｍ" localSheetId="16" hidden="1">#REF!</definedName>
    <definedName name="ｍ" localSheetId="4" hidden="1">#REF!</definedName>
    <definedName name="ｍ" localSheetId="3" hidden="1">#REF!</definedName>
    <definedName name="ｍ" localSheetId="9" hidden="1">#REF!</definedName>
    <definedName name="ｍ" localSheetId="2" hidden="1">#REF!</definedName>
    <definedName name="ｍ" localSheetId="5" hidden="1">#REF!</definedName>
    <definedName name="ｍ" localSheetId="17" hidden="1">#REF!</definedName>
    <definedName name="ｍ" localSheetId="39" hidden="1">#REF!</definedName>
    <definedName name="ｍ" hidden="1">#REF!</definedName>
    <definedName name="ｎ" localSheetId="37" hidden="1">#REF!</definedName>
    <definedName name="ｎ" localSheetId="44" hidden="1">#REF!</definedName>
    <definedName name="ｎ" localSheetId="46" hidden="1">#REF!</definedName>
    <definedName name="ｎ" localSheetId="45" hidden="1">#REF!</definedName>
    <definedName name="ｎ" localSheetId="24" hidden="1">#REF!</definedName>
    <definedName name="ｎ" localSheetId="34" hidden="1">#REF!</definedName>
    <definedName name="ｎ" localSheetId="54" hidden="1">#REF!</definedName>
    <definedName name="ｎ" localSheetId="28" hidden="1">#REF!</definedName>
    <definedName name="ｎ" localSheetId="36" hidden="1">#REF!</definedName>
    <definedName name="ｎ" localSheetId="23" hidden="1">#REF!</definedName>
    <definedName name="ｎ" localSheetId="15" hidden="1">#REF!</definedName>
    <definedName name="ｎ" localSheetId="25" hidden="1">#REF!</definedName>
    <definedName name="ｎ" localSheetId="22" hidden="1">#REF!</definedName>
    <definedName name="ｎ" localSheetId="59" hidden="1">#REF!</definedName>
    <definedName name="ｎ" localSheetId="18" hidden="1">#REF!</definedName>
    <definedName name="ｎ" localSheetId="56" hidden="1">#REF!</definedName>
    <definedName name="ｎ" localSheetId="57" hidden="1">#REF!</definedName>
    <definedName name="ｎ" localSheetId="35" hidden="1">#REF!</definedName>
    <definedName name="ｎ" localSheetId="40" hidden="1">#REF!</definedName>
    <definedName name="ｎ" localSheetId="55" hidden="1">#REF!</definedName>
    <definedName name="ｎ" localSheetId="58" hidden="1">#REF!</definedName>
    <definedName name="ｎ" localSheetId="26" hidden="1">#REF!</definedName>
    <definedName name="ｎ" localSheetId="33" hidden="1">#REF!</definedName>
    <definedName name="ｎ" localSheetId="41" hidden="1">#REF!</definedName>
    <definedName name="ｎ" localSheetId="21" hidden="1">#REF!</definedName>
    <definedName name="ｎ" localSheetId="31" hidden="1">#REF!</definedName>
    <definedName name="ｎ" localSheetId="32" hidden="1">#REF!</definedName>
    <definedName name="ｎ" localSheetId="12" hidden="1">#REF!</definedName>
    <definedName name="ｎ" localSheetId="11" hidden="1">#REF!</definedName>
    <definedName name="ｎ" localSheetId="10" hidden="1">#REF!</definedName>
    <definedName name="ｎ" localSheetId="13" hidden="1">#REF!</definedName>
    <definedName name="ｎ" localSheetId="48" hidden="1">#REF!</definedName>
    <definedName name="ｎ" localSheetId="50" hidden="1">#REF!</definedName>
    <definedName name="ｎ" localSheetId="51" hidden="1">#REF!</definedName>
    <definedName name="ｎ" localSheetId="7" hidden="1">#REF!</definedName>
    <definedName name="ｎ" localSheetId="6" hidden="1">#REF!</definedName>
    <definedName name="ｎ" localSheetId="38" hidden="1">#REF!</definedName>
    <definedName name="ｎ" localSheetId="20" hidden="1">#REF!</definedName>
    <definedName name="ｎ" localSheetId="53" hidden="1">#REF!</definedName>
    <definedName name="ｎ" localSheetId="43" hidden="1">#REF!</definedName>
    <definedName name="ｎ" localSheetId="49" hidden="1">#REF!</definedName>
    <definedName name="ｎ" localSheetId="8" hidden="1">#REF!</definedName>
    <definedName name="ｎ" localSheetId="19" hidden="1">#REF!</definedName>
    <definedName name="ｎ" localSheetId="47" hidden="1">#REF!</definedName>
    <definedName name="ｎ" localSheetId="14" hidden="1">#REF!</definedName>
    <definedName name="ｎ" localSheetId="27" hidden="1">#REF!</definedName>
    <definedName name="ｎ" localSheetId="30" hidden="1">#REF!</definedName>
    <definedName name="ｎ" localSheetId="29" hidden="1">#REF!</definedName>
    <definedName name="ｎ" localSheetId="42" hidden="1">#REF!</definedName>
    <definedName name="ｎ" localSheetId="16" hidden="1">#REF!</definedName>
    <definedName name="ｎ" localSheetId="4" hidden="1">#REF!</definedName>
    <definedName name="ｎ" localSheetId="3" hidden="1">#REF!</definedName>
    <definedName name="ｎ" localSheetId="9" hidden="1">#REF!</definedName>
    <definedName name="ｎ" localSheetId="2" hidden="1">#REF!</definedName>
    <definedName name="ｎ" localSheetId="5" hidden="1">#REF!</definedName>
    <definedName name="ｎ" localSheetId="17" hidden="1">#REF!</definedName>
    <definedName name="ｎ" localSheetId="39" hidden="1">#REF!</definedName>
    <definedName name="ｎ" hidden="1">#REF!</definedName>
    <definedName name="ｐ" localSheetId="37" hidden="1">#REF!</definedName>
    <definedName name="ｐ" localSheetId="44" hidden="1">#REF!</definedName>
    <definedName name="ｐ" localSheetId="46" hidden="1">#REF!</definedName>
    <definedName name="ｐ" localSheetId="45" hidden="1">#REF!</definedName>
    <definedName name="ｐ" localSheetId="24" hidden="1">#REF!</definedName>
    <definedName name="ｐ" localSheetId="34" hidden="1">#REF!</definedName>
    <definedName name="ｐ" localSheetId="54" hidden="1">#REF!</definedName>
    <definedName name="ｐ" localSheetId="28" hidden="1">#REF!</definedName>
    <definedName name="ｐ" localSheetId="36" hidden="1">#REF!</definedName>
    <definedName name="ｐ" localSheetId="23" hidden="1">#REF!</definedName>
    <definedName name="ｐ" localSheetId="15" hidden="1">#REF!</definedName>
    <definedName name="ｐ" localSheetId="25" hidden="1">#REF!</definedName>
    <definedName name="ｐ" localSheetId="22" hidden="1">#REF!</definedName>
    <definedName name="ｐ" localSheetId="59" hidden="1">#REF!</definedName>
    <definedName name="ｐ" localSheetId="18" hidden="1">#REF!</definedName>
    <definedName name="ｐ" localSheetId="56" hidden="1">#REF!</definedName>
    <definedName name="ｐ" localSheetId="57" hidden="1">#REF!</definedName>
    <definedName name="ｐ" localSheetId="35" hidden="1">#REF!</definedName>
    <definedName name="ｐ" localSheetId="40" hidden="1">#REF!</definedName>
    <definedName name="ｐ" localSheetId="55" hidden="1">#REF!</definedName>
    <definedName name="ｐ" localSheetId="58" hidden="1">#REF!</definedName>
    <definedName name="ｐ" localSheetId="26" hidden="1">#REF!</definedName>
    <definedName name="ｐ" localSheetId="33" hidden="1">#REF!</definedName>
    <definedName name="ｐ" localSheetId="41" hidden="1">#REF!</definedName>
    <definedName name="ｐ" localSheetId="21" hidden="1">#REF!</definedName>
    <definedName name="ｐ" localSheetId="31" hidden="1">#REF!</definedName>
    <definedName name="ｐ" localSheetId="32" hidden="1">#REF!</definedName>
    <definedName name="ｐ" localSheetId="12" hidden="1">#REF!</definedName>
    <definedName name="ｐ" localSheetId="11" hidden="1">#REF!</definedName>
    <definedName name="ｐ" localSheetId="10" hidden="1">#REF!</definedName>
    <definedName name="ｐ" localSheetId="13" hidden="1">#REF!</definedName>
    <definedName name="ｐ" localSheetId="48" hidden="1">#REF!</definedName>
    <definedName name="ｐ" localSheetId="50" hidden="1">#REF!</definedName>
    <definedName name="ｐ" localSheetId="51" hidden="1">#REF!</definedName>
    <definedName name="ｐ" localSheetId="7" hidden="1">#REF!</definedName>
    <definedName name="ｐ" localSheetId="6" hidden="1">#REF!</definedName>
    <definedName name="ｐ" localSheetId="38" hidden="1">#REF!</definedName>
    <definedName name="ｐ" localSheetId="20" hidden="1">#REF!</definedName>
    <definedName name="ｐ" localSheetId="53" hidden="1">#REF!</definedName>
    <definedName name="ｐ" localSheetId="43" hidden="1">#REF!</definedName>
    <definedName name="ｐ" localSheetId="49" hidden="1">#REF!</definedName>
    <definedName name="ｐ" localSheetId="8" hidden="1">#REF!</definedName>
    <definedName name="ｐ" localSheetId="19" hidden="1">#REF!</definedName>
    <definedName name="ｐ" localSheetId="47" hidden="1">#REF!</definedName>
    <definedName name="ｐ" localSheetId="14" hidden="1">#REF!</definedName>
    <definedName name="ｐ" localSheetId="27" hidden="1">#REF!</definedName>
    <definedName name="ｐ" localSheetId="30" hidden="1">#REF!</definedName>
    <definedName name="ｐ" localSheetId="29" hidden="1">#REF!</definedName>
    <definedName name="ｐ" localSheetId="42" hidden="1">#REF!</definedName>
    <definedName name="ｐ" localSheetId="16" hidden="1">#REF!</definedName>
    <definedName name="ｐ" localSheetId="4" hidden="1">#REF!</definedName>
    <definedName name="ｐ" localSheetId="3" hidden="1">#REF!</definedName>
    <definedName name="ｐ" localSheetId="9" hidden="1">#REF!</definedName>
    <definedName name="ｐ" localSheetId="2" hidden="1">#REF!</definedName>
    <definedName name="ｐ" localSheetId="5" hidden="1">#REF!</definedName>
    <definedName name="ｐ" localSheetId="17" hidden="1">#REF!</definedName>
    <definedName name="ｐ" localSheetId="39" hidden="1">#REF!</definedName>
    <definedName name="ｐ" hidden="1">#REF!</definedName>
    <definedName name="_xlnm.Print_Area" localSheetId="37">POS売掛明細日次仕訳!$A$2:$CD$46</definedName>
    <definedName name="_xlnm.Print_Area" localSheetId="44">システムパラメタ!$A$2:$CD$44</definedName>
    <definedName name="_xlnm.Print_Area" localSheetId="46">スレッド管理パラメタ!$A$2:$CD$23</definedName>
    <definedName name="_xlnm.Print_Area" localSheetId="45">バッチ処理結果!$A$2:$CD$22</definedName>
    <definedName name="_xlnm.Print_Area" localSheetId="24">ポイント負担明細!$A$2:$CD$57</definedName>
    <definedName name="_xlnm.Print_Area" localSheetId="34">外商POS速報!$A$2:$CD$27</definedName>
    <definedName name="_xlnm.Print_Area" localSheetId="54">外商POS速報ワーク!$A$2:$CD$22</definedName>
    <definedName name="_xlnm.Print_Area" localSheetId="28">還元データテーブル!$A$2:$CD$39</definedName>
    <definedName name="_xlnm.Print_Area" localSheetId="36">金券手数料集計!$A$2:$CD$100</definedName>
    <definedName name="_xlnm.Print_Area" localSheetId="23">金券利用額!$A$2:$CD$65</definedName>
    <definedName name="_xlnm.Print_Area" localSheetId="15">月別品番予算!$A$2:$CD$45</definedName>
    <definedName name="_xlnm.Print_Area" localSheetId="25">券種!$A$2:$CD$83</definedName>
    <definedName name="_xlnm.Print_Area" localSheetId="22">現金・金券!$A$2:$CD$26</definedName>
    <definedName name="_xlnm.Print_Area" localSheetId="59">材料品在高ワーク!$A$2:$CD$19</definedName>
    <definedName name="_xlnm.Print_Area" localSheetId="18">仕入伝票累積・仕入伝票エラー!$A$2:$CD$229</definedName>
    <definedName name="_xlnm.Print_Area" localSheetId="56">支払差引出力ワーク!$A$2:$CD$55</definedName>
    <definedName name="_xlnm.Print_Area" localSheetId="57">取引種別収納金ワーク!$A$2:$CD$27</definedName>
    <definedName name="_xlnm.Print_Area" localSheetId="35">手数料原価戻入データ!$A$2:$CD$237</definedName>
    <definedName name="_xlnm.Print_Area" localSheetId="40">手数料集計テーブル!$A$2:$CD$78</definedName>
    <definedName name="_xlnm.Print_Area" localSheetId="55">手数料集計ワーク!$A$2:$CD$79</definedName>
    <definedName name="_xlnm.Print_Area" localSheetId="58">手数料集計ワーク_登録訂正!$A$2:$CD$79</definedName>
    <definedName name="_xlnm.Print_Area" localSheetId="26">手数料日別集計!$A$2:$CD$93</definedName>
    <definedName name="_xlnm.Print_Area" localSheetId="33">手数料売上明細!$A$2:$CD$88</definedName>
    <definedName name="_xlnm.Print_Area" localSheetId="41">手数料売上明細_登録訂正!$A$2:$CD$92</definedName>
    <definedName name="_xlnm.Print_Area" localSheetId="21">収納金!$A$2:$CD$31</definedName>
    <definedName name="_xlnm.Print_Area" localSheetId="31">諸券回収!$A$2:$CD$23</definedName>
    <definedName name="_xlnm.Print_Area" localSheetId="32">諸券回収レジ取引金額!$A$2:$CD$32</definedName>
    <definedName name="_xlnm.Print_Area" localSheetId="12">商品コード別期別実績!$A$2:$CD$155</definedName>
    <definedName name="_xlnm.Print_Area" localSheetId="11">商品コード別月別実績!$A$2:$CD$156</definedName>
    <definedName name="_xlnm.Print_Area" localSheetId="10">商品コード別日別実績!$A$2:$CD$152</definedName>
    <definedName name="_xlnm.Print_Area" localSheetId="13">商品コード別年別実績!$A$2:$CD$154</definedName>
    <definedName name="_xlnm.Print_Area" localSheetId="48">商品コード変更パラメタ!$A$2:$CD$21</definedName>
    <definedName name="_xlnm.Print_Area" localSheetId="50">商品種別マスタ!$A$2:$CD$16</definedName>
    <definedName name="_xlnm.Print_Area" localSheetId="51">商品明細ワーク!$A$2:$CD$150</definedName>
    <definedName name="_xlnm.Print_Area" localSheetId="7">商品明細月別実績!$A$2:$CD$146</definedName>
    <definedName name="_xlnm.Print_Area" localSheetId="6">商品明細日別実績!$A$2:$CD$148</definedName>
    <definedName name="_xlnm.Print_Area" localSheetId="38">前年実績!$A$2:$CD$28</definedName>
    <definedName name="_xlnm.Print_Area" localSheetId="20">全店POS速報!$A$2:$CD$37</definedName>
    <definedName name="_xlnm.Print_Area" localSheetId="53">全店POS速報ワーク!$A$2:$CD$16</definedName>
    <definedName name="_xlnm.Print_Area" localSheetId="43">代引管理!$A$2:$CD$34</definedName>
    <definedName name="_xlnm.Print_Area" localSheetId="49">棚卸日マスタ!$A$2:$CD$23</definedName>
    <definedName name="_xlnm.Print_Area" localSheetId="8">棚卸明細!$A$2:$CD$100</definedName>
    <definedName name="_xlnm.Print_Area" localSheetId="19">帳票管理!$A$2:$CD$43</definedName>
    <definedName name="_xlnm.Print_Area" localSheetId="47">帳票管理マスタ!$A$2:$CD$52</definedName>
    <definedName name="_xlnm.Print_Area" localSheetId="14">店予算!$A$2:$CD$44</definedName>
    <definedName name="_xlnm.Print_Area" localSheetId="27">電子マネー情報テーブル!$A$2:$CD$39</definedName>
    <definedName name="_xlnm.Print_Area" localSheetId="30">電子マネー突合結果サマリテーブル!$A$2:$CD$22</definedName>
    <definedName name="_xlnm.Print_Area" localSheetId="29">電子マネー突合結果テーブル!$A$2:$CD$56</definedName>
    <definedName name="_xlnm.Print_Area" localSheetId="42">登録訂正チェック!$A$2:$CD$26</definedName>
    <definedName name="_xlnm.Print_Area" localSheetId="16">日割品番予算!$A$2:$CD$37</definedName>
    <definedName name="_xlnm.Print_Area" localSheetId="4">売価還元単位別期別実績!$A$2:$CD$162</definedName>
    <definedName name="_xlnm.Print_Area" localSheetId="3">売価還元単位別月別実績!$A$2:$CD$170</definedName>
    <definedName name="_xlnm.Print_Area" localSheetId="9">売価還元単位別棚卸実績!$A$2:$CD$150</definedName>
    <definedName name="_xlnm.Print_Area" localSheetId="2">売価還元単位別日別実績!$A$2:$CD$169</definedName>
    <definedName name="_xlnm.Print_Area" localSheetId="5">売価還元単位別年別実績!$A$2:$CD$157</definedName>
    <definedName name="_xlnm.Print_Area" localSheetId="17">売上伝票累積・成城石井用売上累積・売上伝票エラー!$A$2:$CD$372</definedName>
    <definedName name="_xlnm.Print_Area" localSheetId="52">品番統廃合ワーク!$A$2:$CD$158</definedName>
    <definedName name="_xlnm.Print_Area" localSheetId="39">予算実績!$A$2:$CD$26</definedName>
    <definedName name="_xlnm.Print_Titles" localSheetId="37">POS売掛明細日次仕訳!$1:$7</definedName>
    <definedName name="_xlnm.Print_Titles" localSheetId="44">システムパラメタ!$1:$7</definedName>
    <definedName name="_xlnm.Print_Titles" localSheetId="46">スレッド管理パラメタ!$1:$7</definedName>
    <definedName name="_xlnm.Print_Titles" localSheetId="45">バッチ処理結果!$1:$7</definedName>
    <definedName name="_xlnm.Print_Titles" localSheetId="24">ポイント負担明細!$1:$7</definedName>
    <definedName name="_xlnm.Print_Titles" localSheetId="34">外商POS速報!$1:$7</definedName>
    <definedName name="_xlnm.Print_Titles" localSheetId="54">外商POS速報ワーク!$1:$7</definedName>
    <definedName name="_xlnm.Print_Titles" localSheetId="28">還元データテーブル!$1:$7</definedName>
    <definedName name="_xlnm.Print_Titles" localSheetId="36">金券手数料集計!$1:$7</definedName>
    <definedName name="_xlnm.Print_Titles" localSheetId="23">金券利用額!$1:$7</definedName>
    <definedName name="_xlnm.Print_Titles" localSheetId="15">月別品番予算!$1:$7</definedName>
    <definedName name="_xlnm.Print_Titles" localSheetId="25">券種!$1:$7</definedName>
    <definedName name="_xlnm.Print_Titles" localSheetId="22">現金・金券!$1:$7</definedName>
    <definedName name="_xlnm.Print_Titles" localSheetId="59">材料品在高ワーク!$1:$7</definedName>
    <definedName name="_xlnm.Print_Titles" localSheetId="18">仕入伝票累積・仕入伝票エラー!$1:$8</definedName>
    <definedName name="_xlnm.Print_Titles" localSheetId="56">支払差引出力ワーク!$1:$7</definedName>
    <definedName name="_xlnm.Print_Titles" localSheetId="57">取引種別収納金ワーク!$1:$7</definedName>
    <definedName name="_xlnm.Print_Titles" localSheetId="35">手数料原価戻入データ!$1:$7</definedName>
    <definedName name="_xlnm.Print_Titles" localSheetId="40">手数料集計テーブル!$1:$7</definedName>
    <definedName name="_xlnm.Print_Titles" localSheetId="55">手数料集計ワーク!$1:$7</definedName>
    <definedName name="_xlnm.Print_Titles" localSheetId="58">手数料集計ワーク_登録訂正!$1:$7</definedName>
    <definedName name="_xlnm.Print_Titles" localSheetId="26">手数料日別集計!$1:$7</definedName>
    <definedName name="_xlnm.Print_Titles" localSheetId="33">手数料売上明細!$1:$7</definedName>
    <definedName name="_xlnm.Print_Titles" localSheetId="41">手数料売上明細_登録訂正!$1:$7</definedName>
    <definedName name="_xlnm.Print_Titles" localSheetId="21">収納金!$1:$7</definedName>
    <definedName name="_xlnm.Print_Titles" localSheetId="31">諸券回収!$1:$7</definedName>
    <definedName name="_xlnm.Print_Titles" localSheetId="32">諸券回収レジ取引金額!$1:$7</definedName>
    <definedName name="_xlnm.Print_Titles" localSheetId="12">商品コード別期別実績!$1:$7</definedName>
    <definedName name="_xlnm.Print_Titles" localSheetId="11">商品コード別月別実績!$1:$7</definedName>
    <definedName name="_xlnm.Print_Titles" localSheetId="10">商品コード別日別実績!$1:$7</definedName>
    <definedName name="_xlnm.Print_Titles" localSheetId="13">商品コード別年別実績!$1:$7</definedName>
    <definedName name="_xlnm.Print_Titles" localSheetId="48">商品コード変更パラメタ!$1:$7</definedName>
    <definedName name="_xlnm.Print_Titles" localSheetId="50">商品種別マスタ!$1:$7</definedName>
    <definedName name="_xlnm.Print_Titles" localSheetId="51">商品明細ワーク!$1:$7</definedName>
    <definedName name="_xlnm.Print_Titles" localSheetId="7">商品明細月別実績!$1:$7</definedName>
    <definedName name="_xlnm.Print_Titles" localSheetId="6">商品明細日別実績!$1:$7</definedName>
    <definedName name="_xlnm.Print_Titles" localSheetId="38">前年実績!$1:$7</definedName>
    <definedName name="_xlnm.Print_Titles" localSheetId="20">全店POS速報!$1:$7</definedName>
    <definedName name="_xlnm.Print_Titles" localSheetId="53">全店POS速報ワーク!$1:$7</definedName>
    <definedName name="_xlnm.Print_Titles" localSheetId="43">代引管理!$1:$7</definedName>
    <definedName name="_xlnm.Print_Titles" localSheetId="49">棚卸日マスタ!$1:$7</definedName>
    <definedName name="_xlnm.Print_Titles" localSheetId="8">棚卸明細!$1:$7</definedName>
    <definedName name="_xlnm.Print_Titles" localSheetId="19">帳票管理!$1:$7</definedName>
    <definedName name="_xlnm.Print_Titles" localSheetId="47">帳票管理マスタ!$1:$7</definedName>
    <definedName name="_xlnm.Print_Titles" localSheetId="14">店予算!$1:$7</definedName>
    <definedName name="_xlnm.Print_Titles" localSheetId="27">電子マネー情報テーブル!$1:$7</definedName>
    <definedName name="_xlnm.Print_Titles" localSheetId="30">電子マネー突合結果サマリテーブル!$1:$7</definedName>
    <definedName name="_xlnm.Print_Titles" localSheetId="29">電子マネー突合結果テーブル!$1:$7</definedName>
    <definedName name="_xlnm.Print_Titles" localSheetId="42">登録訂正チェック!$1:$7</definedName>
    <definedName name="_xlnm.Print_Titles" localSheetId="16">日割品番予算!$1:$7</definedName>
    <definedName name="_xlnm.Print_Titles" localSheetId="4">売価還元単位別期別実績!$1:$7</definedName>
    <definedName name="_xlnm.Print_Titles" localSheetId="3">売価還元単位別月別実績!$1:$7</definedName>
    <definedName name="_xlnm.Print_Titles" localSheetId="9">売価還元単位別棚卸実績!$1:$7</definedName>
    <definedName name="_xlnm.Print_Titles" localSheetId="2">売価還元単位別日別実績!$1:$7</definedName>
    <definedName name="_xlnm.Print_Titles" localSheetId="5">売価還元単位別年別実績!$1:$7</definedName>
    <definedName name="_xlnm.Print_Titles" localSheetId="17">売上伝票累積・成城石井用売上累積・売上伝票エラー!$1:$12</definedName>
    <definedName name="_xlnm.Print_Titles" localSheetId="52">品番統廃合ワーク!$1:$7</definedName>
    <definedName name="_xlnm.Print_Titles" localSheetId="39">予算実績!$1:$7</definedName>
    <definedName name="ＱＱ" localSheetId="24" hidden="1">{"'フローチャート'!$A$1:$AO$191"}</definedName>
    <definedName name="ＱＱ" localSheetId="28" hidden="1">{"'フローチャート'!$A$1:$AO$191"}</definedName>
    <definedName name="ＱＱ" localSheetId="57" hidden="1">{"'フローチャート'!$A$1:$AO$191"}</definedName>
    <definedName name="ＱＱ" localSheetId="21" hidden="1">{"'フローチャート'!$A$1:$AO$191"}</definedName>
    <definedName name="ＱＱ" localSheetId="50" hidden="1">{"'フローチャート'!$A$1:$AO$191"}</definedName>
    <definedName name="ＱＱ" localSheetId="38" hidden="1">{"'フローチャート'!$A$1:$AO$191"}</definedName>
    <definedName name="ＱＱ" localSheetId="27" hidden="1">{"'フローチャート'!$A$1:$AO$191"}</definedName>
    <definedName name="ＱＱ" localSheetId="30" hidden="1">{"'フローチャート'!$A$1:$AO$191"}</definedName>
    <definedName name="ＱＱ" localSheetId="29" hidden="1">{"'フローチャート'!$A$1:$AO$191"}</definedName>
    <definedName name="ＱＱ" localSheetId="42" hidden="1">{"'フローチャート'!$A$1:$AO$191"}</definedName>
    <definedName name="ＱＱ" localSheetId="39" hidden="1">{"'フローチャート'!$A$1:$AO$191"}</definedName>
    <definedName name="ＱＱ" hidden="1">{"'フローチャート'!$A$1:$AO$191"}</definedName>
    <definedName name="test" localSheetId="37" hidden="1">#REF!</definedName>
    <definedName name="test" localSheetId="44" hidden="1">#REF!</definedName>
    <definedName name="test" localSheetId="46" hidden="1">#REF!</definedName>
    <definedName name="test" localSheetId="45" hidden="1">#REF!</definedName>
    <definedName name="test" localSheetId="24" hidden="1">#REF!</definedName>
    <definedName name="test" localSheetId="34" hidden="1">#REF!</definedName>
    <definedName name="test" localSheetId="54" hidden="1">#REF!</definedName>
    <definedName name="test" localSheetId="28" hidden="1">#REF!</definedName>
    <definedName name="test" localSheetId="36" hidden="1">#REF!</definedName>
    <definedName name="test" localSheetId="23" hidden="1">#REF!</definedName>
    <definedName name="test" localSheetId="15" hidden="1">#REF!</definedName>
    <definedName name="test" localSheetId="25" hidden="1">#REF!</definedName>
    <definedName name="test" localSheetId="22" hidden="1">#REF!</definedName>
    <definedName name="test" localSheetId="59" hidden="1">#REF!</definedName>
    <definedName name="test" localSheetId="18" hidden="1">#REF!</definedName>
    <definedName name="test" localSheetId="56" hidden="1">#REF!</definedName>
    <definedName name="test" localSheetId="57" hidden="1">#REF!</definedName>
    <definedName name="test" localSheetId="35" hidden="1">#REF!</definedName>
    <definedName name="test" localSheetId="40" hidden="1">#REF!</definedName>
    <definedName name="test" localSheetId="55" hidden="1">#REF!</definedName>
    <definedName name="test" localSheetId="58" hidden="1">#REF!</definedName>
    <definedName name="test" localSheetId="26" hidden="1">#REF!</definedName>
    <definedName name="test" localSheetId="33" hidden="1">#REF!</definedName>
    <definedName name="test" localSheetId="41" hidden="1">#REF!</definedName>
    <definedName name="test" localSheetId="21" hidden="1">#REF!</definedName>
    <definedName name="test" localSheetId="31" hidden="1">#REF!</definedName>
    <definedName name="test" localSheetId="32" hidden="1">#REF!</definedName>
    <definedName name="test" localSheetId="12" hidden="1">#REF!</definedName>
    <definedName name="test" localSheetId="11" hidden="1">#REF!</definedName>
    <definedName name="test" localSheetId="10" hidden="1">#REF!</definedName>
    <definedName name="test" localSheetId="13" hidden="1">#REF!</definedName>
    <definedName name="test" localSheetId="48" hidden="1">#REF!</definedName>
    <definedName name="test" localSheetId="50" hidden="1">#REF!</definedName>
    <definedName name="test" localSheetId="51" hidden="1">#REF!</definedName>
    <definedName name="test" localSheetId="7" hidden="1">#REF!</definedName>
    <definedName name="test" localSheetId="6" hidden="1">#REF!</definedName>
    <definedName name="test" localSheetId="38" hidden="1">#REF!</definedName>
    <definedName name="test" localSheetId="20" hidden="1">#REF!</definedName>
    <definedName name="test" localSheetId="53" hidden="1">#REF!</definedName>
    <definedName name="test" localSheetId="43" hidden="1">#REF!</definedName>
    <definedName name="test" localSheetId="49" hidden="1">#REF!</definedName>
    <definedName name="test" localSheetId="8" hidden="1">#REF!</definedName>
    <definedName name="test" localSheetId="19" hidden="1">#REF!</definedName>
    <definedName name="test" localSheetId="47" hidden="1">#REF!</definedName>
    <definedName name="test" localSheetId="14" hidden="1">#REF!</definedName>
    <definedName name="test" localSheetId="27" hidden="1">#REF!</definedName>
    <definedName name="test" localSheetId="30" hidden="1">#REF!</definedName>
    <definedName name="test" localSheetId="29" hidden="1">#REF!</definedName>
    <definedName name="test" localSheetId="42" hidden="1">#REF!</definedName>
    <definedName name="test" localSheetId="16" hidden="1">#REF!</definedName>
    <definedName name="test" localSheetId="4" hidden="1">#REF!</definedName>
    <definedName name="test" localSheetId="3" hidden="1">#REF!</definedName>
    <definedName name="test" localSheetId="9" hidden="1">#REF!</definedName>
    <definedName name="test" localSheetId="2" hidden="1">#REF!</definedName>
    <definedName name="test" localSheetId="5" hidden="1">#REF!</definedName>
    <definedName name="test" localSheetId="17" hidden="1">#REF!</definedName>
    <definedName name="test" localSheetId="39" hidden="1">#REF!</definedName>
    <definedName name="test" hidden="1">#REF!</definedName>
    <definedName name="u" localSheetId="37" hidden="1">#REF!</definedName>
    <definedName name="u" localSheetId="44" hidden="1">#REF!</definedName>
    <definedName name="u" localSheetId="46" hidden="1">#REF!</definedName>
    <definedName name="u" localSheetId="45" hidden="1">#REF!</definedName>
    <definedName name="u" localSheetId="24" hidden="1">#REF!</definedName>
    <definedName name="u" localSheetId="34" hidden="1">#REF!</definedName>
    <definedName name="u" localSheetId="54" hidden="1">#REF!</definedName>
    <definedName name="u" localSheetId="28" hidden="1">#REF!</definedName>
    <definedName name="u" localSheetId="36" hidden="1">#REF!</definedName>
    <definedName name="u" localSheetId="23" hidden="1">#REF!</definedName>
    <definedName name="u" localSheetId="15" hidden="1">#REF!</definedName>
    <definedName name="u" localSheetId="25" hidden="1">#REF!</definedName>
    <definedName name="u" localSheetId="22" hidden="1">#REF!</definedName>
    <definedName name="u" localSheetId="59" hidden="1">#REF!</definedName>
    <definedName name="u" localSheetId="18" hidden="1">#REF!</definedName>
    <definedName name="u" localSheetId="56" hidden="1">#REF!</definedName>
    <definedName name="u" localSheetId="57" hidden="1">#REF!</definedName>
    <definedName name="u" localSheetId="35" hidden="1">#REF!</definedName>
    <definedName name="u" localSheetId="40" hidden="1">#REF!</definedName>
    <definedName name="u" localSheetId="55" hidden="1">#REF!</definedName>
    <definedName name="u" localSheetId="58" hidden="1">#REF!</definedName>
    <definedName name="u" localSheetId="26" hidden="1">#REF!</definedName>
    <definedName name="u" localSheetId="33" hidden="1">#REF!</definedName>
    <definedName name="u" localSheetId="41" hidden="1">#REF!</definedName>
    <definedName name="u" localSheetId="21" hidden="1">#REF!</definedName>
    <definedName name="u" localSheetId="31" hidden="1">#REF!</definedName>
    <definedName name="u" localSheetId="32" hidden="1">#REF!</definedName>
    <definedName name="u" localSheetId="12" hidden="1">#REF!</definedName>
    <definedName name="u" localSheetId="11" hidden="1">#REF!</definedName>
    <definedName name="u" localSheetId="10" hidden="1">#REF!</definedName>
    <definedName name="u" localSheetId="13" hidden="1">#REF!</definedName>
    <definedName name="u" localSheetId="48" hidden="1">#REF!</definedName>
    <definedName name="u" localSheetId="50" hidden="1">#REF!</definedName>
    <definedName name="u" localSheetId="51" hidden="1">#REF!</definedName>
    <definedName name="u" localSheetId="7" hidden="1">#REF!</definedName>
    <definedName name="u" localSheetId="6" hidden="1">#REF!</definedName>
    <definedName name="u" localSheetId="38" hidden="1">#REF!</definedName>
    <definedName name="u" localSheetId="20" hidden="1">#REF!</definedName>
    <definedName name="u" localSheetId="53" hidden="1">#REF!</definedName>
    <definedName name="u" localSheetId="43" hidden="1">#REF!</definedName>
    <definedName name="u" localSheetId="49" hidden="1">#REF!</definedName>
    <definedName name="u" localSheetId="8" hidden="1">#REF!</definedName>
    <definedName name="u" localSheetId="19" hidden="1">#REF!</definedName>
    <definedName name="u" localSheetId="47" hidden="1">#REF!</definedName>
    <definedName name="u" localSheetId="14" hidden="1">#REF!</definedName>
    <definedName name="u" localSheetId="27" hidden="1">#REF!</definedName>
    <definedName name="u" localSheetId="30" hidden="1">#REF!</definedName>
    <definedName name="u" localSheetId="29" hidden="1">#REF!</definedName>
    <definedName name="u" localSheetId="42" hidden="1">#REF!</definedName>
    <definedName name="u" localSheetId="16" hidden="1">#REF!</definedName>
    <definedName name="u" localSheetId="4" hidden="1">#REF!</definedName>
    <definedName name="u" localSheetId="3" hidden="1">#REF!</definedName>
    <definedName name="u" localSheetId="9" hidden="1">#REF!</definedName>
    <definedName name="u" localSheetId="2" hidden="1">#REF!</definedName>
    <definedName name="u" localSheetId="5" hidden="1">#REF!</definedName>
    <definedName name="u" localSheetId="17" hidden="1">#REF!</definedName>
    <definedName name="u" localSheetId="39" hidden="1">#REF!</definedName>
    <definedName name="u" hidden="1">#REF!</definedName>
    <definedName name="WW" localSheetId="37" hidden="1">#REF!</definedName>
    <definedName name="WW" localSheetId="44" hidden="1">#REF!</definedName>
    <definedName name="WW" localSheetId="46" hidden="1">#REF!</definedName>
    <definedName name="WW" localSheetId="45" hidden="1">#REF!</definedName>
    <definedName name="WW" localSheetId="24" hidden="1">#REF!</definedName>
    <definedName name="WW" localSheetId="34" hidden="1">#REF!</definedName>
    <definedName name="WW" localSheetId="54" hidden="1">#REF!</definedName>
    <definedName name="WW" localSheetId="28" hidden="1">#REF!</definedName>
    <definedName name="WW" localSheetId="36" hidden="1">#REF!</definedName>
    <definedName name="WW" localSheetId="23" hidden="1">#REF!</definedName>
    <definedName name="WW" localSheetId="15" hidden="1">#REF!</definedName>
    <definedName name="WW" localSheetId="25" hidden="1">#REF!</definedName>
    <definedName name="WW" localSheetId="22" hidden="1">#REF!</definedName>
    <definedName name="WW" localSheetId="59" hidden="1">#REF!</definedName>
    <definedName name="WW" localSheetId="18" hidden="1">#REF!</definedName>
    <definedName name="WW" localSheetId="56" hidden="1">#REF!</definedName>
    <definedName name="WW" localSheetId="57" hidden="1">#REF!</definedName>
    <definedName name="WW" localSheetId="35" hidden="1">#REF!</definedName>
    <definedName name="WW" localSheetId="40" hidden="1">#REF!</definedName>
    <definedName name="WW" localSheetId="55" hidden="1">#REF!</definedName>
    <definedName name="WW" localSheetId="58" hidden="1">#REF!</definedName>
    <definedName name="WW" localSheetId="26" hidden="1">#REF!</definedName>
    <definedName name="WW" localSheetId="33" hidden="1">#REF!</definedName>
    <definedName name="WW" localSheetId="41" hidden="1">#REF!</definedName>
    <definedName name="WW" localSheetId="21" hidden="1">#REF!</definedName>
    <definedName name="WW" localSheetId="31" hidden="1">#REF!</definedName>
    <definedName name="WW" localSheetId="32" hidden="1">#REF!</definedName>
    <definedName name="WW" localSheetId="12" hidden="1">#REF!</definedName>
    <definedName name="WW" localSheetId="11" hidden="1">#REF!</definedName>
    <definedName name="WW" localSheetId="10" hidden="1">#REF!</definedName>
    <definedName name="WW" localSheetId="13" hidden="1">#REF!</definedName>
    <definedName name="WW" localSheetId="48" hidden="1">#REF!</definedName>
    <definedName name="WW" localSheetId="50" hidden="1">#REF!</definedName>
    <definedName name="WW" localSheetId="51" hidden="1">#REF!</definedName>
    <definedName name="WW" localSheetId="7" hidden="1">#REF!</definedName>
    <definedName name="WW" localSheetId="6" hidden="1">#REF!</definedName>
    <definedName name="WW" localSheetId="38" hidden="1">#REF!</definedName>
    <definedName name="WW" localSheetId="20" hidden="1">#REF!</definedName>
    <definedName name="WW" localSheetId="53" hidden="1">#REF!</definedName>
    <definedName name="WW" localSheetId="43" hidden="1">#REF!</definedName>
    <definedName name="WW" localSheetId="49" hidden="1">#REF!</definedName>
    <definedName name="WW" localSheetId="8" hidden="1">#REF!</definedName>
    <definedName name="WW" localSheetId="19" hidden="1">#REF!</definedName>
    <definedName name="WW" localSheetId="47" hidden="1">#REF!</definedName>
    <definedName name="WW" localSheetId="14" hidden="1">#REF!</definedName>
    <definedName name="WW" localSheetId="27" hidden="1">#REF!</definedName>
    <definedName name="WW" localSheetId="30" hidden="1">#REF!</definedName>
    <definedName name="WW" localSheetId="29" hidden="1">#REF!</definedName>
    <definedName name="WW" localSheetId="42" hidden="1">#REF!</definedName>
    <definedName name="WW" localSheetId="16" hidden="1">#REF!</definedName>
    <definedName name="WW" localSheetId="4" hidden="1">#REF!</definedName>
    <definedName name="WW" localSheetId="3" hidden="1">#REF!</definedName>
    <definedName name="WW" localSheetId="9" hidden="1">#REF!</definedName>
    <definedName name="WW" localSheetId="2" hidden="1">#REF!</definedName>
    <definedName name="WW" localSheetId="5" hidden="1">#REF!</definedName>
    <definedName name="WW" localSheetId="17" hidden="1">#REF!</definedName>
    <definedName name="WW" localSheetId="39" hidden="1">#REF!</definedName>
    <definedName name="WW" hidden="1">#REF!</definedName>
    <definedName name="z" localSheetId="37" hidden="1">#REF!</definedName>
    <definedName name="z" localSheetId="44" hidden="1">#REF!</definedName>
    <definedName name="z" localSheetId="46" hidden="1">#REF!</definedName>
    <definedName name="z" localSheetId="45" hidden="1">#REF!</definedName>
    <definedName name="z" localSheetId="24" hidden="1">#REF!</definedName>
    <definedName name="z" localSheetId="34" hidden="1">#REF!</definedName>
    <definedName name="z" localSheetId="54" hidden="1">#REF!</definedName>
    <definedName name="z" localSheetId="28" hidden="1">#REF!</definedName>
    <definedName name="z" localSheetId="36" hidden="1">#REF!</definedName>
    <definedName name="z" localSheetId="23" hidden="1">#REF!</definedName>
    <definedName name="z" localSheetId="15" hidden="1">#REF!</definedName>
    <definedName name="z" localSheetId="25" hidden="1">#REF!</definedName>
    <definedName name="z" localSheetId="22" hidden="1">#REF!</definedName>
    <definedName name="z" localSheetId="59" hidden="1">#REF!</definedName>
    <definedName name="z" localSheetId="18" hidden="1">#REF!</definedName>
    <definedName name="z" localSheetId="56" hidden="1">#REF!</definedName>
    <definedName name="z" localSheetId="57" hidden="1">#REF!</definedName>
    <definedName name="z" localSheetId="35" hidden="1">#REF!</definedName>
    <definedName name="z" localSheetId="40" hidden="1">#REF!</definedName>
    <definedName name="z" localSheetId="55" hidden="1">#REF!</definedName>
    <definedName name="z" localSheetId="58" hidden="1">#REF!</definedName>
    <definedName name="z" localSheetId="26" hidden="1">#REF!</definedName>
    <definedName name="z" localSheetId="33" hidden="1">#REF!</definedName>
    <definedName name="z" localSheetId="41" hidden="1">#REF!</definedName>
    <definedName name="z" localSheetId="21" hidden="1">#REF!</definedName>
    <definedName name="z" localSheetId="31" hidden="1">#REF!</definedName>
    <definedName name="z" localSheetId="32" hidden="1">#REF!</definedName>
    <definedName name="z" localSheetId="12" hidden="1">#REF!</definedName>
    <definedName name="z" localSheetId="11" hidden="1">#REF!</definedName>
    <definedName name="z" localSheetId="10" hidden="1">#REF!</definedName>
    <definedName name="z" localSheetId="13" hidden="1">#REF!</definedName>
    <definedName name="z" localSheetId="48" hidden="1">#REF!</definedName>
    <definedName name="z" localSheetId="50" hidden="1">#REF!</definedName>
    <definedName name="z" localSheetId="51" hidden="1">#REF!</definedName>
    <definedName name="z" localSheetId="7" hidden="1">#REF!</definedName>
    <definedName name="z" localSheetId="6" hidden="1">#REF!</definedName>
    <definedName name="z" localSheetId="38" hidden="1">#REF!</definedName>
    <definedName name="z" localSheetId="20" hidden="1">#REF!</definedName>
    <definedName name="z" localSheetId="53" hidden="1">#REF!</definedName>
    <definedName name="z" localSheetId="43" hidden="1">#REF!</definedName>
    <definedName name="z" localSheetId="49" hidden="1">#REF!</definedName>
    <definedName name="z" localSheetId="8" hidden="1">#REF!</definedName>
    <definedName name="z" localSheetId="19" hidden="1">#REF!</definedName>
    <definedName name="z" localSheetId="47" hidden="1">#REF!</definedName>
    <definedName name="z" localSheetId="14" hidden="1">#REF!</definedName>
    <definedName name="z" localSheetId="27" hidden="1">#REF!</definedName>
    <definedName name="z" localSheetId="30" hidden="1">#REF!</definedName>
    <definedName name="z" localSheetId="29" hidden="1">#REF!</definedName>
    <definedName name="z" localSheetId="42" hidden="1">#REF!</definedName>
    <definedName name="z" localSheetId="16" hidden="1">#REF!</definedName>
    <definedName name="z" localSheetId="4" hidden="1">#REF!</definedName>
    <definedName name="z" localSheetId="3" hidden="1">#REF!</definedName>
    <definedName name="z" localSheetId="9" hidden="1">#REF!</definedName>
    <definedName name="z" localSheetId="2" hidden="1">#REF!</definedName>
    <definedName name="z" localSheetId="5" hidden="1">#REF!</definedName>
    <definedName name="z" localSheetId="17" hidden="1">#REF!</definedName>
    <definedName name="z" localSheetId="39" hidden="1">#REF!</definedName>
    <definedName name="z" hidden="1">#REF!</definedName>
    <definedName name="あ" localSheetId="24" hidden="1">{"'フローチャート'!$A$1:$AO$191"}</definedName>
    <definedName name="あ" localSheetId="28" hidden="1">{"'フローチャート'!$A$1:$AO$191"}</definedName>
    <definedName name="あ" localSheetId="57" hidden="1">{"'フローチャート'!$A$1:$AO$191"}</definedName>
    <definedName name="あ" localSheetId="21" hidden="1">{"'フローチャート'!$A$1:$AO$191"}</definedName>
    <definedName name="あ" localSheetId="50" hidden="1">{"'フローチャート'!$A$1:$AO$191"}</definedName>
    <definedName name="あ" localSheetId="38" hidden="1">{"'フローチャート'!$A$1:$AO$191"}</definedName>
    <definedName name="あ" localSheetId="27" hidden="1">{"'フローチャート'!$A$1:$AO$191"}</definedName>
    <definedName name="あ" localSheetId="30" hidden="1">{"'フローチャート'!$A$1:$AO$191"}</definedName>
    <definedName name="あ" localSheetId="29" hidden="1">{"'フローチャート'!$A$1:$AO$191"}</definedName>
    <definedName name="あ" localSheetId="42" hidden="1">{"'フローチャート'!$A$1:$AO$191"}</definedName>
    <definedName name="あ" localSheetId="39" hidden="1">{"'フローチャート'!$A$1:$AO$191"}</definedName>
    <definedName name="あ" hidden="1">{"'フローチャート'!$A$1:$AO$191"}</definedName>
    <definedName name="ああああ" localSheetId="37" hidden="1">#REF!</definedName>
    <definedName name="ああああ" localSheetId="44" hidden="1">#REF!</definedName>
    <definedName name="ああああ" localSheetId="46" hidden="1">#REF!</definedName>
    <definedName name="ああああ" localSheetId="45" hidden="1">#REF!</definedName>
    <definedName name="ああああ" localSheetId="24" hidden="1">#REF!</definedName>
    <definedName name="ああああ" localSheetId="34" hidden="1">#REF!</definedName>
    <definedName name="ああああ" localSheetId="54" hidden="1">#REF!</definedName>
    <definedName name="ああああ" localSheetId="28" hidden="1">#REF!</definedName>
    <definedName name="ああああ" localSheetId="36" hidden="1">#REF!</definedName>
    <definedName name="ああああ" localSheetId="23" hidden="1">#REF!</definedName>
    <definedName name="ああああ" localSheetId="15" hidden="1">#REF!</definedName>
    <definedName name="ああああ" localSheetId="25" hidden="1">#REF!</definedName>
    <definedName name="ああああ" localSheetId="22" hidden="1">#REF!</definedName>
    <definedName name="ああああ" localSheetId="59" hidden="1">#REF!</definedName>
    <definedName name="ああああ" localSheetId="18" hidden="1">#REF!</definedName>
    <definedName name="ああああ" localSheetId="56" hidden="1">#REF!</definedName>
    <definedName name="ああああ" localSheetId="57" hidden="1">#REF!</definedName>
    <definedName name="ああああ" localSheetId="35" hidden="1">#REF!</definedName>
    <definedName name="ああああ" localSheetId="40" hidden="1">#REF!</definedName>
    <definedName name="ああああ" localSheetId="55" hidden="1">#REF!</definedName>
    <definedName name="ああああ" localSheetId="58" hidden="1">#REF!</definedName>
    <definedName name="ああああ" localSheetId="26" hidden="1">#REF!</definedName>
    <definedName name="ああああ" localSheetId="33" hidden="1">#REF!</definedName>
    <definedName name="ああああ" localSheetId="41" hidden="1">#REF!</definedName>
    <definedName name="ああああ" localSheetId="21" hidden="1">#REF!</definedName>
    <definedName name="ああああ" localSheetId="31" hidden="1">#REF!</definedName>
    <definedName name="ああああ" localSheetId="32" hidden="1">#REF!</definedName>
    <definedName name="ああああ" localSheetId="12" hidden="1">#REF!</definedName>
    <definedName name="ああああ" localSheetId="11" hidden="1">#REF!</definedName>
    <definedName name="ああああ" localSheetId="10" hidden="1">#REF!</definedName>
    <definedName name="ああああ" localSheetId="13" hidden="1">#REF!</definedName>
    <definedName name="ああああ" localSheetId="48" hidden="1">#REF!</definedName>
    <definedName name="ああああ" localSheetId="50" hidden="1">#REF!</definedName>
    <definedName name="ああああ" localSheetId="51" hidden="1">#REF!</definedName>
    <definedName name="ああああ" localSheetId="7" hidden="1">#REF!</definedName>
    <definedName name="ああああ" localSheetId="6" hidden="1">#REF!</definedName>
    <definedName name="ああああ" localSheetId="38" hidden="1">#REF!</definedName>
    <definedName name="ああああ" localSheetId="20" hidden="1">#REF!</definedName>
    <definedName name="ああああ" localSheetId="53" hidden="1">#REF!</definedName>
    <definedName name="ああああ" localSheetId="43" hidden="1">#REF!</definedName>
    <definedName name="ああああ" localSheetId="49" hidden="1">#REF!</definedName>
    <definedName name="ああああ" localSheetId="8" hidden="1">#REF!</definedName>
    <definedName name="ああああ" localSheetId="19" hidden="1">#REF!</definedName>
    <definedName name="ああああ" localSheetId="47" hidden="1">#REF!</definedName>
    <definedName name="ああああ" localSheetId="14" hidden="1">#REF!</definedName>
    <definedName name="ああああ" localSheetId="27" hidden="1">#REF!</definedName>
    <definedName name="ああああ" localSheetId="30" hidden="1">#REF!</definedName>
    <definedName name="ああああ" localSheetId="29" hidden="1">#REF!</definedName>
    <definedName name="ああああ" localSheetId="42" hidden="1">#REF!</definedName>
    <definedName name="ああああ" localSheetId="16" hidden="1">#REF!</definedName>
    <definedName name="ああああ" localSheetId="4" hidden="1">#REF!</definedName>
    <definedName name="ああああ" localSheetId="3" hidden="1">#REF!</definedName>
    <definedName name="ああああ" localSheetId="9" hidden="1">#REF!</definedName>
    <definedName name="ああああ" localSheetId="2" hidden="1">#REF!</definedName>
    <definedName name="ああああ" localSheetId="5" hidden="1">#REF!</definedName>
    <definedName name="ああああ" localSheetId="17" hidden="1">#REF!</definedName>
    <definedName name="ああああ" localSheetId="39" hidden="1">#REF!</definedName>
    <definedName name="ああああ" hidden="1">#REF!</definedName>
    <definedName name="プレーヤー区分" localSheetId="37" hidden="1">#REF!</definedName>
    <definedName name="プレーヤー区分" localSheetId="44" hidden="1">#REF!</definedName>
    <definedName name="プレーヤー区分" localSheetId="46" hidden="1">#REF!</definedName>
    <definedName name="プレーヤー区分" localSheetId="45" hidden="1">#REF!</definedName>
    <definedName name="プレーヤー区分" localSheetId="24" hidden="1">#REF!</definedName>
    <definedName name="プレーヤー区分" localSheetId="34" hidden="1">#REF!</definedName>
    <definedName name="プレーヤー区分" localSheetId="54" hidden="1">#REF!</definedName>
    <definedName name="プレーヤー区分" localSheetId="28" hidden="1">#REF!</definedName>
    <definedName name="プレーヤー区分" localSheetId="36" hidden="1">#REF!</definedName>
    <definedName name="プレーヤー区分" localSheetId="23" hidden="1">#REF!</definedName>
    <definedName name="プレーヤー区分" localSheetId="15" hidden="1">#REF!</definedName>
    <definedName name="プレーヤー区分" localSheetId="25" hidden="1">#REF!</definedName>
    <definedName name="プレーヤー区分" localSheetId="22" hidden="1">#REF!</definedName>
    <definedName name="プレーヤー区分" localSheetId="59" hidden="1">#REF!</definedName>
    <definedName name="プレーヤー区分" localSheetId="18" hidden="1">#REF!</definedName>
    <definedName name="プレーヤー区分" localSheetId="56" hidden="1">#REF!</definedName>
    <definedName name="プレーヤー区分" localSheetId="57" hidden="1">#REF!</definedName>
    <definedName name="プレーヤー区分" localSheetId="35" hidden="1">#REF!</definedName>
    <definedName name="プレーヤー区分" localSheetId="40" hidden="1">#REF!</definedName>
    <definedName name="プレーヤー区分" localSheetId="55" hidden="1">#REF!</definedName>
    <definedName name="プレーヤー区分" localSheetId="58" hidden="1">#REF!</definedName>
    <definedName name="プレーヤー区分" localSheetId="26" hidden="1">#REF!</definedName>
    <definedName name="プレーヤー区分" localSheetId="33" hidden="1">#REF!</definedName>
    <definedName name="プレーヤー区分" localSheetId="41" hidden="1">#REF!</definedName>
    <definedName name="プレーヤー区分" localSheetId="21" hidden="1">#REF!</definedName>
    <definedName name="プレーヤー区分" localSheetId="31" hidden="1">#REF!</definedName>
    <definedName name="プレーヤー区分" localSheetId="32" hidden="1">#REF!</definedName>
    <definedName name="プレーヤー区分" localSheetId="12" hidden="1">#REF!</definedName>
    <definedName name="プレーヤー区分" localSheetId="11" hidden="1">#REF!</definedName>
    <definedName name="プレーヤー区分" localSheetId="10" hidden="1">#REF!</definedName>
    <definedName name="プレーヤー区分" localSheetId="13" hidden="1">#REF!</definedName>
    <definedName name="プレーヤー区分" localSheetId="48" hidden="1">#REF!</definedName>
    <definedName name="プレーヤー区分" localSheetId="50" hidden="1">#REF!</definedName>
    <definedName name="プレーヤー区分" localSheetId="51" hidden="1">#REF!</definedName>
    <definedName name="プレーヤー区分" localSheetId="7" hidden="1">#REF!</definedName>
    <definedName name="プレーヤー区分" localSheetId="6" hidden="1">#REF!</definedName>
    <definedName name="プレーヤー区分" localSheetId="38" hidden="1">#REF!</definedName>
    <definedName name="プレーヤー区分" localSheetId="20" hidden="1">#REF!</definedName>
    <definedName name="プレーヤー区分" localSheetId="53" hidden="1">#REF!</definedName>
    <definedName name="プレーヤー区分" localSheetId="43" hidden="1">#REF!</definedName>
    <definedName name="プレーヤー区分" localSheetId="49" hidden="1">#REF!</definedName>
    <definedName name="プレーヤー区分" localSheetId="8" hidden="1">#REF!</definedName>
    <definedName name="プレーヤー区分" localSheetId="19" hidden="1">#REF!</definedName>
    <definedName name="プレーヤー区分" localSheetId="47" hidden="1">#REF!</definedName>
    <definedName name="プレーヤー区分" localSheetId="14" hidden="1">#REF!</definedName>
    <definedName name="プレーヤー区分" localSheetId="27" hidden="1">#REF!</definedName>
    <definedName name="プレーヤー区分" localSheetId="30" hidden="1">#REF!</definedName>
    <definedName name="プレーヤー区分" localSheetId="29" hidden="1">#REF!</definedName>
    <definedName name="プレーヤー区分" localSheetId="42" hidden="1">#REF!</definedName>
    <definedName name="プレーヤー区分" localSheetId="16" hidden="1">#REF!</definedName>
    <definedName name="プレーヤー区分" localSheetId="4" hidden="1">#REF!</definedName>
    <definedName name="プレーヤー区分" localSheetId="3" hidden="1">#REF!</definedName>
    <definedName name="プレーヤー区分" localSheetId="9" hidden="1">#REF!</definedName>
    <definedName name="プレーヤー区分" localSheetId="2" hidden="1">#REF!</definedName>
    <definedName name="プレーヤー区分" localSheetId="5" hidden="1">#REF!</definedName>
    <definedName name="プレーヤー区分" localSheetId="17" hidden="1">#REF!</definedName>
    <definedName name="プレーヤー区分" localSheetId="39" hidden="1">#REF!</definedName>
    <definedName name="プレーヤー区分" hidden="1">#REF!</definedName>
    <definedName name="安藤" localSheetId="37" hidden="1">#REF!</definedName>
    <definedName name="安藤" localSheetId="44" hidden="1">#REF!</definedName>
    <definedName name="安藤" localSheetId="46" hidden="1">#REF!</definedName>
    <definedName name="安藤" localSheetId="45" hidden="1">#REF!</definedName>
    <definedName name="安藤" localSheetId="24" hidden="1">#REF!</definedName>
    <definedName name="安藤" localSheetId="34" hidden="1">#REF!</definedName>
    <definedName name="安藤" localSheetId="54" hidden="1">#REF!</definedName>
    <definedName name="安藤" localSheetId="28" hidden="1">#REF!</definedName>
    <definedName name="安藤" localSheetId="36" hidden="1">#REF!</definedName>
    <definedName name="安藤" localSheetId="23" hidden="1">#REF!</definedName>
    <definedName name="安藤" localSheetId="15" hidden="1">#REF!</definedName>
    <definedName name="安藤" localSheetId="25" hidden="1">#REF!</definedName>
    <definedName name="安藤" localSheetId="22" hidden="1">#REF!</definedName>
    <definedName name="安藤" localSheetId="59" hidden="1">#REF!</definedName>
    <definedName name="安藤" localSheetId="18" hidden="1">#REF!</definedName>
    <definedName name="安藤" localSheetId="56" hidden="1">#REF!</definedName>
    <definedName name="安藤" localSheetId="57" hidden="1">#REF!</definedName>
    <definedName name="安藤" localSheetId="35" hidden="1">#REF!</definedName>
    <definedName name="安藤" localSheetId="40" hidden="1">#REF!</definedName>
    <definedName name="安藤" localSheetId="55" hidden="1">#REF!</definedName>
    <definedName name="安藤" localSheetId="58" hidden="1">#REF!</definedName>
    <definedName name="安藤" localSheetId="26" hidden="1">#REF!</definedName>
    <definedName name="安藤" localSheetId="33" hidden="1">#REF!</definedName>
    <definedName name="安藤" localSheetId="41" hidden="1">#REF!</definedName>
    <definedName name="安藤" localSheetId="21" hidden="1">#REF!</definedName>
    <definedName name="安藤" localSheetId="31" hidden="1">#REF!</definedName>
    <definedName name="安藤" localSheetId="32" hidden="1">#REF!</definedName>
    <definedName name="安藤" localSheetId="12" hidden="1">#REF!</definedName>
    <definedName name="安藤" localSheetId="11" hidden="1">#REF!</definedName>
    <definedName name="安藤" localSheetId="10" hidden="1">#REF!</definedName>
    <definedName name="安藤" localSheetId="13" hidden="1">#REF!</definedName>
    <definedName name="安藤" localSheetId="48" hidden="1">#REF!</definedName>
    <definedName name="安藤" localSheetId="50" hidden="1">#REF!</definedName>
    <definedName name="安藤" localSheetId="51" hidden="1">#REF!</definedName>
    <definedName name="安藤" localSheetId="7" hidden="1">#REF!</definedName>
    <definedName name="安藤" localSheetId="6" hidden="1">#REF!</definedName>
    <definedName name="安藤" localSheetId="38" hidden="1">#REF!</definedName>
    <definedName name="安藤" localSheetId="20" hidden="1">#REF!</definedName>
    <definedName name="安藤" localSheetId="53" hidden="1">#REF!</definedName>
    <definedName name="安藤" localSheetId="43" hidden="1">#REF!</definedName>
    <definedName name="安藤" localSheetId="49" hidden="1">#REF!</definedName>
    <definedName name="安藤" localSheetId="8" hidden="1">#REF!</definedName>
    <definedName name="安藤" localSheetId="19" hidden="1">#REF!</definedName>
    <definedName name="安藤" localSheetId="47" hidden="1">#REF!</definedName>
    <definedName name="安藤" localSheetId="14" hidden="1">#REF!</definedName>
    <definedName name="安藤" localSheetId="27" hidden="1">#REF!</definedName>
    <definedName name="安藤" localSheetId="30" hidden="1">#REF!</definedName>
    <definedName name="安藤" localSheetId="29" hidden="1">#REF!</definedName>
    <definedName name="安藤" localSheetId="42" hidden="1">#REF!</definedName>
    <definedName name="安藤" localSheetId="16" hidden="1">#REF!</definedName>
    <definedName name="安藤" localSheetId="4" hidden="1">#REF!</definedName>
    <definedName name="安藤" localSheetId="3" hidden="1">#REF!</definedName>
    <definedName name="安藤" localSheetId="9" hidden="1">#REF!</definedName>
    <definedName name="安藤" localSheetId="2" hidden="1">#REF!</definedName>
    <definedName name="安藤" localSheetId="5" hidden="1">#REF!</definedName>
    <definedName name="安藤" localSheetId="17" hidden="1">#REF!</definedName>
    <definedName name="安藤" localSheetId="39" hidden="1">#REF!</definedName>
    <definedName name="安藤" hidden="1">#REF!</definedName>
    <definedName name="改ページ" localSheetId="37" hidden="1">#REF!</definedName>
    <definedName name="改ページ" localSheetId="44" hidden="1">#REF!</definedName>
    <definedName name="改ページ" localSheetId="46" hidden="1">#REF!</definedName>
    <definedName name="改ページ" localSheetId="45" hidden="1">#REF!</definedName>
    <definedName name="改ページ" localSheetId="24" hidden="1">#REF!</definedName>
    <definedName name="改ページ" localSheetId="34" hidden="1">#REF!</definedName>
    <definedName name="改ページ" localSheetId="54" hidden="1">#REF!</definedName>
    <definedName name="改ページ" localSheetId="28" hidden="1">#REF!</definedName>
    <definedName name="改ページ" localSheetId="36" hidden="1">#REF!</definedName>
    <definedName name="改ページ" localSheetId="23" hidden="1">#REF!</definedName>
    <definedName name="改ページ" localSheetId="15" hidden="1">#REF!</definedName>
    <definedName name="改ページ" localSheetId="25" hidden="1">#REF!</definedName>
    <definedName name="改ページ" localSheetId="22" hidden="1">#REF!</definedName>
    <definedName name="改ページ" localSheetId="59" hidden="1">#REF!</definedName>
    <definedName name="改ページ" localSheetId="18" hidden="1">#REF!</definedName>
    <definedName name="改ページ" localSheetId="56" hidden="1">#REF!</definedName>
    <definedName name="改ページ" localSheetId="57" hidden="1">#REF!</definedName>
    <definedName name="改ページ" localSheetId="35" hidden="1">#REF!</definedName>
    <definedName name="改ページ" localSheetId="40" hidden="1">#REF!</definedName>
    <definedName name="改ページ" localSheetId="55" hidden="1">#REF!</definedName>
    <definedName name="改ページ" localSheetId="58" hidden="1">#REF!</definedName>
    <definedName name="改ページ" localSheetId="26" hidden="1">#REF!</definedName>
    <definedName name="改ページ" localSheetId="33" hidden="1">#REF!</definedName>
    <definedName name="改ページ" localSheetId="41" hidden="1">#REF!</definedName>
    <definedName name="改ページ" localSheetId="21" hidden="1">#REF!</definedName>
    <definedName name="改ページ" localSheetId="31" hidden="1">#REF!</definedName>
    <definedName name="改ページ" localSheetId="32" hidden="1">#REF!</definedName>
    <definedName name="改ページ" localSheetId="12" hidden="1">#REF!</definedName>
    <definedName name="改ページ" localSheetId="11" hidden="1">#REF!</definedName>
    <definedName name="改ページ" localSheetId="10" hidden="1">#REF!</definedName>
    <definedName name="改ページ" localSheetId="13" hidden="1">#REF!</definedName>
    <definedName name="改ページ" localSheetId="48" hidden="1">#REF!</definedName>
    <definedName name="改ページ" localSheetId="50" hidden="1">#REF!</definedName>
    <definedName name="改ページ" localSheetId="51" hidden="1">#REF!</definedName>
    <definedName name="改ページ" localSheetId="7" hidden="1">#REF!</definedName>
    <definedName name="改ページ" localSheetId="6" hidden="1">#REF!</definedName>
    <definedName name="改ページ" localSheetId="38" hidden="1">#REF!</definedName>
    <definedName name="改ページ" localSheetId="20" hidden="1">#REF!</definedName>
    <definedName name="改ページ" localSheetId="53" hidden="1">#REF!</definedName>
    <definedName name="改ページ" localSheetId="43" hidden="1">#REF!</definedName>
    <definedName name="改ページ" localSheetId="49" hidden="1">#REF!</definedName>
    <definedName name="改ページ" localSheetId="8" hidden="1">#REF!</definedName>
    <definedName name="改ページ" localSheetId="19" hidden="1">#REF!</definedName>
    <definedName name="改ページ" localSheetId="47" hidden="1">#REF!</definedName>
    <definedName name="改ページ" localSheetId="14" hidden="1">#REF!</definedName>
    <definedName name="改ページ" localSheetId="27" hidden="1">#REF!</definedName>
    <definedName name="改ページ" localSheetId="30" hidden="1">#REF!</definedName>
    <definedName name="改ページ" localSheetId="29" hidden="1">#REF!</definedName>
    <definedName name="改ページ" localSheetId="42" hidden="1">#REF!</definedName>
    <definedName name="改ページ" localSheetId="16" hidden="1">#REF!</definedName>
    <definedName name="改ページ" localSheetId="4" hidden="1">#REF!</definedName>
    <definedName name="改ページ" localSheetId="3" hidden="1">#REF!</definedName>
    <definedName name="改ページ" localSheetId="9" hidden="1">#REF!</definedName>
    <definedName name="改ページ" localSheetId="2" hidden="1">#REF!</definedName>
    <definedName name="改ページ" localSheetId="5" hidden="1">#REF!</definedName>
    <definedName name="改ページ" localSheetId="17" hidden="1">#REF!</definedName>
    <definedName name="改ページ" localSheetId="39" hidden="1">#REF!</definedName>
    <definedName name="改ページ" hidden="1">#REF!</definedName>
    <definedName name="関連表" localSheetId="37" hidden="1">#REF!</definedName>
    <definedName name="関連表" localSheetId="44" hidden="1">#REF!</definedName>
    <definedName name="関連表" localSheetId="46" hidden="1">#REF!</definedName>
    <definedName name="関連表" localSheetId="45" hidden="1">#REF!</definedName>
    <definedName name="関連表" localSheetId="24" hidden="1">#REF!</definedName>
    <definedName name="関連表" localSheetId="34" hidden="1">#REF!</definedName>
    <definedName name="関連表" localSheetId="54" hidden="1">#REF!</definedName>
    <definedName name="関連表" localSheetId="28" hidden="1">#REF!</definedName>
    <definedName name="関連表" localSheetId="36" hidden="1">#REF!</definedName>
    <definedName name="関連表" localSheetId="23" hidden="1">#REF!</definedName>
    <definedName name="関連表" localSheetId="15" hidden="1">#REF!</definedName>
    <definedName name="関連表" localSheetId="25" hidden="1">#REF!</definedName>
    <definedName name="関連表" localSheetId="22" hidden="1">#REF!</definedName>
    <definedName name="関連表" localSheetId="59" hidden="1">#REF!</definedName>
    <definedName name="関連表" localSheetId="18" hidden="1">#REF!</definedName>
    <definedName name="関連表" localSheetId="56" hidden="1">#REF!</definedName>
    <definedName name="関連表" localSheetId="57" hidden="1">#REF!</definedName>
    <definedName name="関連表" localSheetId="35" hidden="1">#REF!</definedName>
    <definedName name="関連表" localSheetId="40" hidden="1">#REF!</definedName>
    <definedName name="関連表" localSheetId="55" hidden="1">#REF!</definedName>
    <definedName name="関連表" localSheetId="58" hidden="1">#REF!</definedName>
    <definedName name="関連表" localSheetId="26" hidden="1">#REF!</definedName>
    <definedName name="関連表" localSheetId="33" hidden="1">#REF!</definedName>
    <definedName name="関連表" localSheetId="41" hidden="1">#REF!</definedName>
    <definedName name="関連表" localSheetId="21" hidden="1">#REF!</definedName>
    <definedName name="関連表" localSheetId="31" hidden="1">#REF!</definedName>
    <definedName name="関連表" localSheetId="32" hidden="1">#REF!</definedName>
    <definedName name="関連表" localSheetId="12" hidden="1">#REF!</definedName>
    <definedName name="関連表" localSheetId="11" hidden="1">#REF!</definedName>
    <definedName name="関連表" localSheetId="10" hidden="1">#REF!</definedName>
    <definedName name="関連表" localSheetId="13" hidden="1">#REF!</definedName>
    <definedName name="関連表" localSheetId="48" hidden="1">#REF!</definedName>
    <definedName name="関連表" localSheetId="50" hidden="1">#REF!</definedName>
    <definedName name="関連表" localSheetId="51" hidden="1">#REF!</definedName>
    <definedName name="関連表" localSheetId="7" hidden="1">#REF!</definedName>
    <definedName name="関連表" localSheetId="6" hidden="1">#REF!</definedName>
    <definedName name="関連表" localSheetId="38" hidden="1">#REF!</definedName>
    <definedName name="関連表" localSheetId="20" hidden="1">#REF!</definedName>
    <definedName name="関連表" localSheetId="53" hidden="1">#REF!</definedName>
    <definedName name="関連表" localSheetId="43" hidden="1">#REF!</definedName>
    <definedName name="関連表" localSheetId="49" hidden="1">#REF!</definedName>
    <definedName name="関連表" localSheetId="8" hidden="1">#REF!</definedName>
    <definedName name="関連表" localSheetId="19" hidden="1">#REF!</definedName>
    <definedName name="関連表" localSheetId="47" hidden="1">#REF!</definedName>
    <definedName name="関連表" localSheetId="14" hidden="1">#REF!</definedName>
    <definedName name="関連表" localSheetId="27" hidden="1">#REF!</definedName>
    <definedName name="関連表" localSheetId="30" hidden="1">#REF!</definedName>
    <definedName name="関連表" localSheetId="29" hidden="1">#REF!</definedName>
    <definedName name="関連表" localSheetId="42" hidden="1">#REF!</definedName>
    <definedName name="関連表" localSheetId="16" hidden="1">#REF!</definedName>
    <definedName name="関連表" localSheetId="4" hidden="1">#REF!</definedName>
    <definedName name="関連表" localSheetId="3" hidden="1">#REF!</definedName>
    <definedName name="関連表" localSheetId="9" hidden="1">#REF!</definedName>
    <definedName name="関連表" localSheetId="2" hidden="1">#REF!</definedName>
    <definedName name="関連表" localSheetId="5" hidden="1">#REF!</definedName>
    <definedName name="関連表" localSheetId="17" hidden="1">#REF!</definedName>
    <definedName name="関連表" localSheetId="39" hidden="1">#REF!</definedName>
    <definedName name="関連表" hidden="1">#REF!</definedName>
    <definedName name="住所区分" localSheetId="37" hidden="1">#REF!</definedName>
    <definedName name="住所区分" localSheetId="44" hidden="1">#REF!</definedName>
    <definedName name="住所区分" localSheetId="46" hidden="1">#REF!</definedName>
    <definedName name="住所区分" localSheetId="45" hidden="1">#REF!</definedName>
    <definedName name="住所区分" localSheetId="24" hidden="1">#REF!</definedName>
    <definedName name="住所区分" localSheetId="34" hidden="1">#REF!</definedName>
    <definedName name="住所区分" localSheetId="54" hidden="1">#REF!</definedName>
    <definedName name="住所区分" localSheetId="28" hidden="1">#REF!</definedName>
    <definedName name="住所区分" localSheetId="36" hidden="1">#REF!</definedName>
    <definedName name="住所区分" localSheetId="23" hidden="1">#REF!</definedName>
    <definedName name="住所区分" localSheetId="15" hidden="1">#REF!</definedName>
    <definedName name="住所区分" localSheetId="25" hidden="1">#REF!</definedName>
    <definedName name="住所区分" localSheetId="22" hidden="1">#REF!</definedName>
    <definedName name="住所区分" localSheetId="59" hidden="1">#REF!</definedName>
    <definedName name="住所区分" localSheetId="18" hidden="1">#REF!</definedName>
    <definedName name="住所区分" localSheetId="56" hidden="1">#REF!</definedName>
    <definedName name="住所区分" localSheetId="57" hidden="1">#REF!</definedName>
    <definedName name="住所区分" localSheetId="35" hidden="1">#REF!</definedName>
    <definedName name="住所区分" localSheetId="40" hidden="1">#REF!</definedName>
    <definedName name="住所区分" localSheetId="55" hidden="1">#REF!</definedName>
    <definedName name="住所区分" localSheetId="58" hidden="1">#REF!</definedName>
    <definedName name="住所区分" localSheetId="26" hidden="1">#REF!</definedName>
    <definedName name="住所区分" localSheetId="33" hidden="1">#REF!</definedName>
    <definedName name="住所区分" localSheetId="41" hidden="1">#REF!</definedName>
    <definedName name="住所区分" localSheetId="21" hidden="1">#REF!</definedName>
    <definedName name="住所区分" localSheetId="31" hidden="1">#REF!</definedName>
    <definedName name="住所区分" localSheetId="32" hidden="1">#REF!</definedName>
    <definedName name="住所区分" localSheetId="12" hidden="1">#REF!</definedName>
    <definedName name="住所区分" localSheetId="11" hidden="1">#REF!</definedName>
    <definedName name="住所区分" localSheetId="10" hidden="1">#REF!</definedName>
    <definedName name="住所区分" localSheetId="13" hidden="1">#REF!</definedName>
    <definedName name="住所区分" localSheetId="48" hidden="1">#REF!</definedName>
    <definedName name="住所区分" localSheetId="50" hidden="1">#REF!</definedName>
    <definedName name="住所区分" localSheetId="51" hidden="1">#REF!</definedName>
    <definedName name="住所区分" localSheetId="7" hidden="1">#REF!</definedName>
    <definedName name="住所区分" localSheetId="6" hidden="1">#REF!</definedName>
    <definedName name="住所区分" localSheetId="38" hidden="1">#REF!</definedName>
    <definedName name="住所区分" localSheetId="20" hidden="1">#REF!</definedName>
    <definedName name="住所区分" localSheetId="53" hidden="1">#REF!</definedName>
    <definedName name="住所区分" localSheetId="43" hidden="1">#REF!</definedName>
    <definedName name="住所区分" localSheetId="49" hidden="1">#REF!</definedName>
    <definedName name="住所区分" localSheetId="8" hidden="1">#REF!</definedName>
    <definedName name="住所区分" localSheetId="19" hidden="1">#REF!</definedName>
    <definedName name="住所区分" localSheetId="47" hidden="1">#REF!</definedName>
    <definedName name="住所区分" localSheetId="14" hidden="1">#REF!</definedName>
    <definedName name="住所区分" localSheetId="27" hidden="1">#REF!</definedName>
    <definedName name="住所区分" localSheetId="30" hidden="1">#REF!</definedName>
    <definedName name="住所区分" localSheetId="29" hidden="1">#REF!</definedName>
    <definedName name="住所区分" localSheetId="42" hidden="1">#REF!</definedName>
    <definedName name="住所区分" localSheetId="16" hidden="1">#REF!</definedName>
    <definedName name="住所区分" localSheetId="4" hidden="1">#REF!</definedName>
    <definedName name="住所区分" localSheetId="3" hidden="1">#REF!</definedName>
    <definedName name="住所区分" localSheetId="9" hidden="1">#REF!</definedName>
    <definedName name="住所区分" localSheetId="2" hidden="1">#REF!</definedName>
    <definedName name="住所区分" localSheetId="5" hidden="1">#REF!</definedName>
    <definedName name="住所区分" localSheetId="17" hidden="1">#REF!</definedName>
    <definedName name="住所区分" localSheetId="39" hidden="1">#REF!</definedName>
    <definedName name="住所区分" hidden="1">#REF!</definedName>
    <definedName name="束原" localSheetId="37" hidden="1">#REF!</definedName>
    <definedName name="束原" localSheetId="44" hidden="1">#REF!</definedName>
    <definedName name="束原" localSheetId="46" hidden="1">#REF!</definedName>
    <definedName name="束原" localSheetId="45" hidden="1">#REF!</definedName>
    <definedName name="束原" localSheetId="24" hidden="1">#REF!</definedName>
    <definedName name="束原" localSheetId="34" hidden="1">#REF!</definedName>
    <definedName name="束原" localSheetId="54" hidden="1">#REF!</definedName>
    <definedName name="束原" localSheetId="28" hidden="1">#REF!</definedName>
    <definedName name="束原" localSheetId="36" hidden="1">#REF!</definedName>
    <definedName name="束原" localSheetId="23" hidden="1">#REF!</definedName>
    <definedName name="束原" localSheetId="15" hidden="1">#REF!</definedName>
    <definedName name="束原" localSheetId="25" hidden="1">#REF!</definedName>
    <definedName name="束原" localSheetId="22" hidden="1">#REF!</definedName>
    <definedName name="束原" localSheetId="59" hidden="1">#REF!</definedName>
    <definedName name="束原" localSheetId="18" hidden="1">#REF!</definedName>
    <definedName name="束原" localSheetId="56" hidden="1">#REF!</definedName>
    <definedName name="束原" localSheetId="57" hidden="1">#REF!</definedName>
    <definedName name="束原" localSheetId="35" hidden="1">#REF!</definedName>
    <definedName name="束原" localSheetId="40" hidden="1">#REF!</definedName>
    <definedName name="束原" localSheetId="55" hidden="1">#REF!</definedName>
    <definedName name="束原" localSheetId="58" hidden="1">#REF!</definedName>
    <definedName name="束原" localSheetId="26" hidden="1">#REF!</definedName>
    <definedName name="束原" localSheetId="33" hidden="1">#REF!</definedName>
    <definedName name="束原" localSheetId="41" hidden="1">#REF!</definedName>
    <definedName name="束原" localSheetId="21" hidden="1">#REF!</definedName>
    <definedName name="束原" localSheetId="31" hidden="1">#REF!</definedName>
    <definedName name="束原" localSheetId="32" hidden="1">#REF!</definedName>
    <definedName name="束原" localSheetId="12" hidden="1">#REF!</definedName>
    <definedName name="束原" localSheetId="11" hidden="1">#REF!</definedName>
    <definedName name="束原" localSheetId="10" hidden="1">#REF!</definedName>
    <definedName name="束原" localSheetId="13" hidden="1">#REF!</definedName>
    <definedName name="束原" localSheetId="48" hidden="1">#REF!</definedName>
    <definedName name="束原" localSheetId="50" hidden="1">#REF!</definedName>
    <definedName name="束原" localSheetId="51" hidden="1">#REF!</definedName>
    <definedName name="束原" localSheetId="7" hidden="1">#REF!</definedName>
    <definedName name="束原" localSheetId="6" hidden="1">#REF!</definedName>
    <definedName name="束原" localSheetId="38" hidden="1">#REF!</definedName>
    <definedName name="束原" localSheetId="20" hidden="1">#REF!</definedName>
    <definedName name="束原" localSheetId="53" hidden="1">#REF!</definedName>
    <definedName name="束原" localSheetId="43" hidden="1">#REF!</definedName>
    <definedName name="束原" localSheetId="49" hidden="1">#REF!</definedName>
    <definedName name="束原" localSheetId="8" hidden="1">#REF!</definedName>
    <definedName name="束原" localSheetId="19" hidden="1">#REF!</definedName>
    <definedName name="束原" localSheetId="47" hidden="1">#REF!</definedName>
    <definedName name="束原" localSheetId="14" hidden="1">#REF!</definedName>
    <definedName name="束原" localSheetId="27" hidden="1">#REF!</definedName>
    <definedName name="束原" localSheetId="30" hidden="1">#REF!</definedName>
    <definedName name="束原" localSheetId="29" hidden="1">#REF!</definedName>
    <definedName name="束原" localSheetId="42" hidden="1">#REF!</definedName>
    <definedName name="束原" localSheetId="16" hidden="1">#REF!</definedName>
    <definedName name="束原" localSheetId="4" hidden="1">#REF!</definedName>
    <definedName name="束原" localSheetId="3" hidden="1">#REF!</definedName>
    <definedName name="束原" localSheetId="9" hidden="1">#REF!</definedName>
    <definedName name="束原" localSheetId="2" hidden="1">#REF!</definedName>
    <definedName name="束原" localSheetId="5" hidden="1">#REF!</definedName>
    <definedName name="束原" localSheetId="17" hidden="1">#REF!</definedName>
    <definedName name="束原" localSheetId="39" hidden="1">#REF!</definedName>
    <definedName name="束原" hidden="1">#REF!</definedName>
    <definedName name="表1" localSheetId="37" hidden="1">#REF!</definedName>
    <definedName name="表1" localSheetId="44" hidden="1">#REF!</definedName>
    <definedName name="表1" localSheetId="46" hidden="1">#REF!</definedName>
    <definedName name="表1" localSheetId="45" hidden="1">#REF!</definedName>
    <definedName name="表1" localSheetId="24" hidden="1">#REF!</definedName>
    <definedName name="表1" localSheetId="34" hidden="1">#REF!</definedName>
    <definedName name="表1" localSheetId="54" hidden="1">#REF!</definedName>
    <definedName name="表1" localSheetId="28" hidden="1">#REF!</definedName>
    <definedName name="表1" localSheetId="36" hidden="1">#REF!</definedName>
    <definedName name="表1" localSheetId="23" hidden="1">#REF!</definedName>
    <definedName name="表1" localSheetId="15" hidden="1">#REF!</definedName>
    <definedName name="表1" localSheetId="25" hidden="1">#REF!</definedName>
    <definedName name="表1" localSheetId="22" hidden="1">#REF!</definedName>
    <definedName name="表1" localSheetId="59" hidden="1">#REF!</definedName>
    <definedName name="表1" localSheetId="18" hidden="1">#REF!</definedName>
    <definedName name="表1" localSheetId="56" hidden="1">#REF!</definedName>
    <definedName name="表1" localSheetId="57" hidden="1">#REF!</definedName>
    <definedName name="表1" localSheetId="35" hidden="1">#REF!</definedName>
    <definedName name="表1" localSheetId="40" hidden="1">#REF!</definedName>
    <definedName name="表1" localSheetId="55" hidden="1">#REF!</definedName>
    <definedName name="表1" localSheetId="58" hidden="1">#REF!</definedName>
    <definedName name="表1" localSheetId="26" hidden="1">#REF!</definedName>
    <definedName name="表1" localSheetId="33" hidden="1">#REF!</definedName>
    <definedName name="表1" localSheetId="41" hidden="1">#REF!</definedName>
    <definedName name="表1" localSheetId="21" hidden="1">#REF!</definedName>
    <definedName name="表1" localSheetId="31" hidden="1">#REF!</definedName>
    <definedName name="表1" localSheetId="32" hidden="1">#REF!</definedName>
    <definedName name="表1" localSheetId="12" hidden="1">#REF!</definedName>
    <definedName name="表1" localSheetId="11" hidden="1">#REF!</definedName>
    <definedName name="表1" localSheetId="10" hidden="1">#REF!</definedName>
    <definedName name="表1" localSheetId="13" hidden="1">#REF!</definedName>
    <definedName name="表1" localSheetId="48" hidden="1">#REF!</definedName>
    <definedName name="表1" localSheetId="50" hidden="1">#REF!</definedName>
    <definedName name="表1" localSheetId="51" hidden="1">#REF!</definedName>
    <definedName name="表1" localSheetId="7" hidden="1">#REF!</definedName>
    <definedName name="表1" localSheetId="6" hidden="1">#REF!</definedName>
    <definedName name="表1" localSheetId="38" hidden="1">#REF!</definedName>
    <definedName name="表1" localSheetId="20" hidden="1">#REF!</definedName>
    <definedName name="表1" localSheetId="53" hidden="1">#REF!</definedName>
    <definedName name="表1" localSheetId="43" hidden="1">#REF!</definedName>
    <definedName name="表1" localSheetId="49" hidden="1">#REF!</definedName>
    <definedName name="表1" localSheetId="8" hidden="1">#REF!</definedName>
    <definedName name="表1" localSheetId="19" hidden="1">#REF!</definedName>
    <definedName name="表1" localSheetId="47" hidden="1">#REF!</definedName>
    <definedName name="表1" localSheetId="14" hidden="1">#REF!</definedName>
    <definedName name="表1" localSheetId="27" hidden="1">#REF!</definedName>
    <definedName name="表1" localSheetId="30" hidden="1">#REF!</definedName>
    <definedName name="表1" localSheetId="29" hidden="1">#REF!</definedName>
    <definedName name="表1" localSheetId="42" hidden="1">#REF!</definedName>
    <definedName name="表1" localSheetId="16" hidden="1">#REF!</definedName>
    <definedName name="表1" localSheetId="4" hidden="1">#REF!</definedName>
    <definedName name="表1" localSheetId="3" hidden="1">#REF!</definedName>
    <definedName name="表1" localSheetId="9" hidden="1">#REF!</definedName>
    <definedName name="表1" localSheetId="2" hidden="1">#REF!</definedName>
    <definedName name="表1" localSheetId="5" hidden="1">#REF!</definedName>
    <definedName name="表1" localSheetId="17" hidden="1">#REF!</definedName>
    <definedName name="表1" localSheetId="39" hidden="1">#REF!</definedName>
    <definedName name="表1" hidden="1">#REF!</definedName>
  </definedNames>
  <calcPr calcId="145621"/>
  <fileRecoveryPr autoRecover="0"/>
</workbook>
</file>

<file path=xl/calcChain.xml><?xml version="1.0" encoding="utf-8"?>
<calcChain xmlns="http://schemas.openxmlformats.org/spreadsheetml/2006/main">
  <c r="AM173" i="96" l="1"/>
  <c r="AO173" i="96"/>
  <c r="AM174" i="96"/>
  <c r="AO174" i="96"/>
  <c r="AH173" i="96"/>
  <c r="AH174" i="96"/>
  <c r="L173" i="96"/>
  <c r="AB173" i="96" s="1"/>
  <c r="L174" i="96"/>
  <c r="AB174" i="96" s="1"/>
  <c r="AE174" i="96" l="1"/>
  <c r="AE173" i="96"/>
  <c r="AH160" i="62"/>
  <c r="L160" i="62"/>
  <c r="AB160" i="62" s="1"/>
  <c r="AH157" i="62"/>
  <c r="L157" i="62"/>
  <c r="AB157" i="62" s="1"/>
  <c r="AH167" i="62"/>
  <c r="L167" i="62"/>
  <c r="AB167" i="62" s="1"/>
  <c r="AM278" i="62"/>
  <c r="AO278" i="62"/>
  <c r="AH278" i="62"/>
  <c r="L278" i="62"/>
  <c r="AB278" i="62" s="1"/>
  <c r="B1264" i="24"/>
  <c r="A1264" i="24"/>
  <c r="AH229" i="62"/>
  <c r="AH227" i="62"/>
  <c r="L229" i="62"/>
  <c r="AB229" i="62" s="1"/>
  <c r="L227" i="62"/>
  <c r="AB227" i="62" s="1"/>
  <c r="B1254" i="24"/>
  <c r="AE167" i="62" l="1"/>
  <c r="AE160" i="62"/>
  <c r="AE157" i="62"/>
  <c r="AE278" i="62"/>
  <c r="AE227" i="62"/>
  <c r="AE229" i="62"/>
  <c r="AO148" i="104"/>
  <c r="AO147" i="104"/>
  <c r="AO146" i="104"/>
  <c r="AM148" i="104"/>
  <c r="AM147" i="104"/>
  <c r="AM146" i="104"/>
  <c r="AH148" i="104"/>
  <c r="AH147" i="104"/>
  <c r="AH146" i="104"/>
  <c r="L148" i="104"/>
  <c r="AB148" i="104" s="1"/>
  <c r="L147" i="104"/>
  <c r="AB147" i="104" s="1"/>
  <c r="L146" i="104"/>
  <c r="AB146" i="104" s="1"/>
  <c r="AO157" i="103"/>
  <c r="AO156" i="103"/>
  <c r="AO155" i="103"/>
  <c r="AM157" i="103"/>
  <c r="AM156" i="103"/>
  <c r="AM155" i="103"/>
  <c r="AH157" i="103"/>
  <c r="AH156" i="103"/>
  <c r="AH155" i="103"/>
  <c r="L157" i="103"/>
  <c r="AB157" i="103" s="1"/>
  <c r="L156" i="103"/>
  <c r="AB156" i="103" s="1"/>
  <c r="L155" i="103"/>
  <c r="AB155" i="103" s="1"/>
  <c r="AE147" i="104" l="1"/>
  <c r="AE155" i="103"/>
  <c r="AE146" i="104"/>
  <c r="AE156" i="103"/>
  <c r="AE148" i="104"/>
  <c r="AE157" i="103"/>
  <c r="AM244" i="62"/>
  <c r="AO244" i="62"/>
  <c r="AH244" i="62"/>
  <c r="L244" i="62"/>
  <c r="AB244" i="62" s="1"/>
  <c r="B1263" i="24"/>
  <c r="AE244" i="62" l="1"/>
  <c r="A1263" i="24"/>
  <c r="AM286" i="62" l="1"/>
  <c r="AO286" i="62"/>
  <c r="AM287" i="62"/>
  <c r="AO287" i="62"/>
  <c r="AH286" i="62"/>
  <c r="AH287" i="62"/>
  <c r="L286" i="62"/>
  <c r="AB286" i="62" s="1"/>
  <c r="L287" i="62"/>
  <c r="AB287" i="62" s="1"/>
  <c r="AM274" i="62"/>
  <c r="AO274" i="62"/>
  <c r="AM275" i="62"/>
  <c r="AO275" i="62"/>
  <c r="AH274" i="62"/>
  <c r="AH275" i="62"/>
  <c r="L274" i="62"/>
  <c r="AB274" i="62" s="1"/>
  <c r="L275" i="62"/>
  <c r="AB275" i="62" s="1"/>
  <c r="AM255" i="62"/>
  <c r="AO255" i="62"/>
  <c r="AM256" i="62"/>
  <c r="AO256" i="62"/>
  <c r="AM257" i="62"/>
  <c r="AO257" i="62"/>
  <c r="AM258" i="62"/>
  <c r="AO258" i="62"/>
  <c r="AM259" i="62"/>
  <c r="AO259" i="62"/>
  <c r="AH255" i="62"/>
  <c r="AH256" i="62"/>
  <c r="AH257" i="62"/>
  <c r="AH258" i="62"/>
  <c r="AH259" i="62"/>
  <c r="AE274" i="62" l="1"/>
  <c r="AE275" i="62"/>
  <c r="AE287" i="62"/>
  <c r="AE286" i="62"/>
  <c r="L255" i="62"/>
  <c r="AB255" i="62" s="1"/>
  <c r="AE255" i="62" s="1"/>
  <c r="L256" i="62"/>
  <c r="AB256" i="62" s="1"/>
  <c r="AE256" i="62" s="1"/>
  <c r="L257" i="62"/>
  <c r="AB257" i="62" s="1"/>
  <c r="AE257" i="62" s="1"/>
  <c r="L258" i="62"/>
  <c r="AB258" i="62" s="1"/>
  <c r="AE258" i="62" s="1"/>
  <c r="L259" i="62"/>
  <c r="AB259" i="62" s="1"/>
  <c r="AE259" i="62" s="1"/>
  <c r="AH237" i="62" l="1"/>
  <c r="L237" i="62"/>
  <c r="AB237" i="62" s="1"/>
  <c r="AH233" i="62"/>
  <c r="AH234" i="62"/>
  <c r="AH235" i="62"/>
  <c r="AH236" i="62"/>
  <c r="L233" i="62"/>
  <c r="AB233" i="62" s="1"/>
  <c r="L234" i="62"/>
  <c r="AB234" i="62" s="1"/>
  <c r="L235" i="62"/>
  <c r="AB235" i="62" s="1"/>
  <c r="L236" i="62"/>
  <c r="AB236" i="62" s="1"/>
  <c r="AE234" i="62" l="1"/>
  <c r="AE233" i="62"/>
  <c r="AE235" i="62"/>
  <c r="AE237" i="62"/>
  <c r="AE236" i="62"/>
  <c r="AH264" i="62" l="1"/>
  <c r="AH265" i="62"/>
  <c r="AH269" i="62"/>
  <c r="L269" i="62"/>
  <c r="AB269" i="62" s="1"/>
  <c r="L264" i="62"/>
  <c r="AB264" i="62" s="1"/>
  <c r="L265" i="62"/>
  <c r="AB265" i="62" s="1"/>
  <c r="AO245" i="62"/>
  <c r="AH245" i="62"/>
  <c r="L245" i="62"/>
  <c r="AB245" i="62" s="1"/>
  <c r="AO220" i="62"/>
  <c r="AM220" i="62"/>
  <c r="AH220" i="62"/>
  <c r="L220" i="62"/>
  <c r="AB220" i="62" s="1"/>
  <c r="AE265" i="62" l="1"/>
  <c r="AE264" i="62"/>
  <c r="AE269" i="62"/>
  <c r="AE245" i="62"/>
  <c r="AE220" i="62"/>
  <c r="AO23" i="108"/>
  <c r="AM23" i="108"/>
  <c r="AH23" i="108"/>
  <c r="L23" i="108"/>
  <c r="AB23" i="108" s="1"/>
  <c r="AO22" i="108"/>
  <c r="AM22" i="108"/>
  <c r="AH22" i="108"/>
  <c r="L22" i="108"/>
  <c r="AB22" i="108" s="1"/>
  <c r="AO21" i="108"/>
  <c r="AM21" i="108"/>
  <c r="AH21" i="108"/>
  <c r="L21" i="108"/>
  <c r="AB21" i="108" s="1"/>
  <c r="AO20" i="108"/>
  <c r="AM20" i="108"/>
  <c r="AH20" i="108"/>
  <c r="L20" i="108"/>
  <c r="AB20" i="108" s="1"/>
  <c r="AO24" i="108"/>
  <c r="AM24" i="108"/>
  <c r="AH24" i="108"/>
  <c r="L24" i="108"/>
  <c r="AB24" i="108" s="1"/>
  <c r="AE21" i="108" l="1"/>
  <c r="AE24" i="108"/>
  <c r="AE20" i="108"/>
  <c r="AE22" i="108"/>
  <c r="AE23" i="108"/>
  <c r="AO13" i="108"/>
  <c r="AM13" i="108"/>
  <c r="AH13" i="108"/>
  <c r="L13" i="108"/>
  <c r="AB13" i="108" s="1"/>
  <c r="AE13" i="108" l="1"/>
  <c r="L15" i="74"/>
  <c r="L15" i="73" l="1"/>
  <c r="AM38" i="62" l="1"/>
  <c r="AO162" i="62"/>
  <c r="AM162" i="62"/>
  <c r="AM228" i="62"/>
  <c r="AO228" i="62"/>
  <c r="AO38" i="62"/>
  <c r="AH38" i="62"/>
  <c r="L38" i="62"/>
  <c r="AB38" i="62" s="1"/>
  <c r="AH218" i="62"/>
  <c r="L218" i="62"/>
  <c r="AB218" i="62" s="1"/>
  <c r="AH162" i="62"/>
  <c r="L162" i="62"/>
  <c r="AB162" i="62" s="1"/>
  <c r="AH228" i="62"/>
  <c r="L228" i="62"/>
  <c r="AB228" i="62" s="1"/>
  <c r="AE228" i="62" l="1"/>
  <c r="AE218" i="62"/>
  <c r="AE38" i="62"/>
  <c r="AE162" i="62"/>
  <c r="AO12" i="98"/>
  <c r="AM12" i="98"/>
  <c r="AH12" i="98"/>
  <c r="L12" i="98"/>
  <c r="AB12" i="98" s="1"/>
  <c r="AO12" i="97"/>
  <c r="AM12" i="97"/>
  <c r="AH12" i="97"/>
  <c r="L12" i="97"/>
  <c r="AB12" i="97" s="1"/>
  <c r="AE12" i="97" l="1"/>
  <c r="AE12" i="98"/>
  <c r="AO247" i="62"/>
  <c r="AM247" i="62"/>
  <c r="AH247" i="62"/>
  <c r="L247" i="62"/>
  <c r="AB247" i="62" s="1"/>
  <c r="AE247" i="62" l="1"/>
  <c r="AO19" i="110" l="1"/>
  <c r="AM19" i="110"/>
  <c r="AH19" i="110"/>
  <c r="L19" i="110"/>
  <c r="AB19" i="110" s="1"/>
  <c r="AO18" i="110"/>
  <c r="AM18" i="110"/>
  <c r="AH18" i="110"/>
  <c r="L18" i="110"/>
  <c r="AB18" i="110" s="1"/>
  <c r="AO17" i="110"/>
  <c r="AM17" i="110"/>
  <c r="AH17" i="110"/>
  <c r="L17" i="110"/>
  <c r="AB17" i="110" s="1"/>
  <c r="AO16" i="110"/>
  <c r="AM16" i="110"/>
  <c r="AH16" i="110"/>
  <c r="L16" i="110"/>
  <c r="AB16" i="110" s="1"/>
  <c r="AO15" i="110"/>
  <c r="AM15" i="110"/>
  <c r="AH15" i="110"/>
  <c r="L15" i="110"/>
  <c r="AB15" i="110" s="1"/>
  <c r="AO14" i="110"/>
  <c r="AM14" i="110"/>
  <c r="AH14" i="110"/>
  <c r="L14" i="110"/>
  <c r="AB14" i="110" s="1"/>
  <c r="AO13" i="110"/>
  <c r="AM13" i="110"/>
  <c r="AH13" i="110"/>
  <c r="L13" i="110"/>
  <c r="AB13" i="110" s="1"/>
  <c r="AO12" i="110"/>
  <c r="AM12" i="110"/>
  <c r="AH12" i="110"/>
  <c r="L12" i="110"/>
  <c r="AB12" i="110" s="1"/>
  <c r="AO11" i="110"/>
  <c r="AM11" i="110"/>
  <c r="AH11" i="110"/>
  <c r="L11" i="110"/>
  <c r="AB11" i="110" s="1"/>
  <c r="AO10" i="110"/>
  <c r="AM10" i="110"/>
  <c r="AH10" i="110"/>
  <c r="L10" i="110"/>
  <c r="AB10" i="110" s="1"/>
  <c r="AO9" i="110"/>
  <c r="AM9" i="110"/>
  <c r="AH9" i="110"/>
  <c r="L9" i="110"/>
  <c r="AB9" i="110" s="1"/>
  <c r="B9" i="110"/>
  <c r="B10" i="110" s="1"/>
  <c r="AO8" i="110"/>
  <c r="AM8" i="110"/>
  <c r="AH8" i="110"/>
  <c r="L8" i="110"/>
  <c r="AB8" i="110" s="1"/>
  <c r="AE12" i="110" l="1"/>
  <c r="AE13" i="110"/>
  <c r="AE14" i="110"/>
  <c r="AE15" i="110"/>
  <c r="AE16" i="110"/>
  <c r="AE17" i="110"/>
  <c r="AE18" i="110"/>
  <c r="AE19" i="110"/>
  <c r="AE11" i="110"/>
  <c r="AE9" i="110"/>
  <c r="AE10" i="110"/>
  <c r="AE8" i="110"/>
  <c r="B11" i="110"/>
  <c r="AO175" i="60"/>
  <c r="AM175" i="60"/>
  <c r="AH175" i="60"/>
  <c r="L175" i="60"/>
  <c r="AB175" i="60" s="1"/>
  <c r="AO174" i="60"/>
  <c r="AM174" i="60"/>
  <c r="AH174" i="60"/>
  <c r="L174" i="60"/>
  <c r="AB174" i="60" s="1"/>
  <c r="B12" i="110" l="1"/>
  <c r="B13" i="110" s="1"/>
  <c r="AE174" i="60"/>
  <c r="AE175" i="60"/>
  <c r="AO160" i="103"/>
  <c r="AM160" i="103"/>
  <c r="AH160" i="103"/>
  <c r="L160" i="103"/>
  <c r="AB160" i="103" s="1"/>
  <c r="AO160" i="102"/>
  <c r="AM160" i="102"/>
  <c r="AH160" i="102"/>
  <c r="L160" i="102"/>
  <c r="AB160" i="102" s="1"/>
  <c r="AO153" i="102"/>
  <c r="AM153" i="102"/>
  <c r="AH153" i="102"/>
  <c r="L153" i="102"/>
  <c r="AB153" i="102" s="1"/>
  <c r="AO152" i="102"/>
  <c r="AM152" i="102"/>
  <c r="AH152" i="102"/>
  <c r="L152" i="102"/>
  <c r="AB152" i="102" s="1"/>
  <c r="AO151" i="102"/>
  <c r="AM151" i="102"/>
  <c r="AH151" i="102"/>
  <c r="L151" i="102"/>
  <c r="AB151" i="102" s="1"/>
  <c r="B14" i="110" l="1"/>
  <c r="AE151" i="102"/>
  <c r="AE152" i="102"/>
  <c r="AE153" i="102"/>
  <c r="AE160" i="102"/>
  <c r="AE160" i="103"/>
  <c r="AO159" i="103"/>
  <c r="AM159" i="103"/>
  <c r="AH159" i="103"/>
  <c r="L159" i="103"/>
  <c r="AB159" i="103" s="1"/>
  <c r="B15" i="110" l="1"/>
  <c r="AE159" i="103"/>
  <c r="AO165" i="103"/>
  <c r="AM165" i="103"/>
  <c r="AH165" i="103"/>
  <c r="L165" i="103"/>
  <c r="AB165" i="103" s="1"/>
  <c r="AO164" i="103"/>
  <c r="AM164" i="103"/>
  <c r="AH164" i="103"/>
  <c r="L164" i="103"/>
  <c r="AB164" i="103" s="1"/>
  <c r="AO158" i="104"/>
  <c r="AM158" i="104"/>
  <c r="AH158" i="104"/>
  <c r="L158" i="104"/>
  <c r="AB158" i="104" s="1"/>
  <c r="AO157" i="104"/>
  <c r="AM157" i="104"/>
  <c r="AH157" i="104"/>
  <c r="L157" i="104"/>
  <c r="AB157" i="104" s="1"/>
  <c r="AO156" i="104"/>
  <c r="AM156" i="104"/>
  <c r="AH156" i="104"/>
  <c r="L156" i="104"/>
  <c r="AB156" i="104" s="1"/>
  <c r="AO155" i="105"/>
  <c r="AM155" i="105"/>
  <c r="AH155" i="105"/>
  <c r="L155" i="105"/>
  <c r="AB155" i="105" s="1"/>
  <c r="AO34" i="63"/>
  <c r="AM34" i="63"/>
  <c r="AH34" i="63"/>
  <c r="L34" i="63"/>
  <c r="AB34" i="63" s="1"/>
  <c r="AO153" i="48"/>
  <c r="AM153" i="48"/>
  <c r="AH153" i="48"/>
  <c r="L153" i="48"/>
  <c r="AB153" i="48" s="1"/>
  <c r="AO154" i="48"/>
  <c r="AM154" i="48"/>
  <c r="AH154" i="48"/>
  <c r="L154" i="48"/>
  <c r="AB154" i="48" s="1"/>
  <c r="AO155" i="48"/>
  <c r="AM155" i="48"/>
  <c r="AH155" i="48"/>
  <c r="L155" i="48"/>
  <c r="AB155" i="48" s="1"/>
  <c r="B16" i="110" l="1"/>
  <c r="B17" i="110" s="1"/>
  <c r="B18" i="110" s="1"/>
  <c r="AE155" i="48"/>
  <c r="AE155" i="105"/>
  <c r="AE164" i="103"/>
  <c r="AE154" i="48"/>
  <c r="AE153" i="48"/>
  <c r="AE34" i="63"/>
  <c r="AE158" i="104"/>
  <c r="AE156" i="104"/>
  <c r="AE157" i="104"/>
  <c r="B19" i="110" l="1"/>
  <c r="AR5" i="110" s="1"/>
  <c r="AO163" i="96"/>
  <c r="AM163" i="96"/>
  <c r="AH163" i="96"/>
  <c r="L163" i="96"/>
  <c r="AB163" i="96" s="1"/>
  <c r="AO158" i="96"/>
  <c r="AM158" i="96"/>
  <c r="AH158" i="96"/>
  <c r="L158" i="96"/>
  <c r="AB158" i="96" s="1"/>
  <c r="AO156" i="96"/>
  <c r="AM156" i="96"/>
  <c r="AH156" i="96"/>
  <c r="L156" i="96"/>
  <c r="AB156" i="96" s="1"/>
  <c r="AO153" i="96"/>
  <c r="AM153" i="96"/>
  <c r="AH153" i="96"/>
  <c r="L153" i="96"/>
  <c r="AB153" i="96" s="1"/>
  <c r="AO34" i="82"/>
  <c r="AM34" i="82"/>
  <c r="AH34" i="82"/>
  <c r="L34" i="82"/>
  <c r="AB34" i="82" s="1"/>
  <c r="AO34" i="48"/>
  <c r="AM34" i="48"/>
  <c r="AH34" i="48"/>
  <c r="L34" i="48"/>
  <c r="AB34" i="48" s="1"/>
  <c r="AO34" i="69"/>
  <c r="AM34" i="69"/>
  <c r="AH34" i="69"/>
  <c r="L34" i="69"/>
  <c r="AB34" i="69" s="1"/>
  <c r="AO34" i="66"/>
  <c r="AM34" i="66"/>
  <c r="AH34" i="66"/>
  <c r="L34" i="66"/>
  <c r="AB34" i="66" s="1"/>
  <c r="AO34" i="95"/>
  <c r="AM34" i="95"/>
  <c r="AH34" i="95"/>
  <c r="L34" i="95"/>
  <c r="AB34" i="95" s="1"/>
  <c r="AO34" i="88"/>
  <c r="AM34" i="88"/>
  <c r="AH34" i="88"/>
  <c r="L34" i="88"/>
  <c r="AB34" i="88" s="1"/>
  <c r="AO34" i="96"/>
  <c r="AM34" i="96"/>
  <c r="AH34" i="96"/>
  <c r="L34" i="96"/>
  <c r="AB34" i="96" s="1"/>
  <c r="AO34" i="106"/>
  <c r="AM34" i="106"/>
  <c r="AH34" i="106"/>
  <c r="L34" i="106"/>
  <c r="AB34" i="106" s="1"/>
  <c r="AO34" i="81"/>
  <c r="AM34" i="81"/>
  <c r="AH34" i="81"/>
  <c r="L34" i="81"/>
  <c r="AB34" i="81" s="1"/>
  <c r="AO34" i="87"/>
  <c r="AM34" i="87"/>
  <c r="AH34" i="87"/>
  <c r="L34" i="87"/>
  <c r="AB34" i="87" s="1"/>
  <c r="AO34" i="86"/>
  <c r="AM34" i="86"/>
  <c r="AH34" i="86"/>
  <c r="L34" i="86"/>
  <c r="AB34" i="86" s="1"/>
  <c r="AO34" i="70"/>
  <c r="AM34" i="70"/>
  <c r="AH34" i="70"/>
  <c r="L34" i="70"/>
  <c r="AB34" i="70" s="1"/>
  <c r="AO34" i="61"/>
  <c r="AM34" i="61"/>
  <c r="AH34" i="61"/>
  <c r="L34" i="61"/>
  <c r="AB34" i="61" s="1"/>
  <c r="AO33" i="59"/>
  <c r="AM33" i="59"/>
  <c r="AH33" i="59"/>
  <c r="L33" i="59"/>
  <c r="AB33" i="59" s="1"/>
  <c r="AO34" i="58"/>
  <c r="AM34" i="58"/>
  <c r="AH34" i="58"/>
  <c r="L34" i="58"/>
  <c r="AB34" i="58" s="1"/>
  <c r="AO34" i="57"/>
  <c r="AM34" i="57"/>
  <c r="AH34" i="57"/>
  <c r="L34" i="57"/>
  <c r="AB34" i="57" s="1"/>
  <c r="AO34" i="78"/>
  <c r="AM34" i="78"/>
  <c r="AH34" i="78"/>
  <c r="L34" i="78"/>
  <c r="AB34" i="78" s="1"/>
  <c r="AO34" i="77"/>
  <c r="AM34" i="77"/>
  <c r="AH34" i="77"/>
  <c r="L34" i="77"/>
  <c r="AB34" i="77" s="1"/>
  <c r="AO34" i="76"/>
  <c r="AM34" i="76"/>
  <c r="AH34" i="76"/>
  <c r="L34" i="76"/>
  <c r="AB34" i="76" s="1"/>
  <c r="AO34" i="75"/>
  <c r="AM34" i="75"/>
  <c r="AH34" i="75"/>
  <c r="L34" i="75"/>
  <c r="AB34" i="75" s="1"/>
  <c r="AO34" i="56"/>
  <c r="AM34" i="56"/>
  <c r="AH34" i="56"/>
  <c r="L34" i="56"/>
  <c r="AB34" i="56" s="1"/>
  <c r="AO34" i="54"/>
  <c r="AM34" i="54"/>
  <c r="AH34" i="54"/>
  <c r="L34" i="54"/>
  <c r="AB34" i="54" s="1"/>
  <c r="AO34" i="53"/>
  <c r="AM34" i="53"/>
  <c r="AH34" i="53"/>
  <c r="L34" i="53"/>
  <c r="AB34" i="53" s="1"/>
  <c r="AO34" i="105"/>
  <c r="AM34" i="105"/>
  <c r="AH34" i="105"/>
  <c r="L34" i="105"/>
  <c r="AB34" i="105" s="1"/>
  <c r="AO34" i="104"/>
  <c r="AM34" i="104"/>
  <c r="AH34" i="104"/>
  <c r="L34" i="104"/>
  <c r="AB34" i="104" s="1"/>
  <c r="AO34" i="103"/>
  <c r="AM34" i="103"/>
  <c r="AH34" i="103"/>
  <c r="L34" i="103"/>
  <c r="AB34" i="103" s="1"/>
  <c r="AO34" i="102"/>
  <c r="AM34" i="102"/>
  <c r="AH34" i="102"/>
  <c r="L34" i="102"/>
  <c r="AB34" i="102" s="1"/>
  <c r="AE34" i="69" l="1"/>
  <c r="AE156" i="96"/>
  <c r="AE158" i="96"/>
  <c r="AE163" i="96"/>
  <c r="AE34" i="102"/>
  <c r="AE34" i="77"/>
  <c r="AE34" i="78"/>
  <c r="AE34" i="57"/>
  <c r="AE34" i="58"/>
  <c r="AE33" i="59"/>
  <c r="AE34" i="103"/>
  <c r="AE34" i="104"/>
  <c r="AE34" i="53"/>
  <c r="AE34" i="54"/>
  <c r="AE34" i="56"/>
  <c r="AE34" i="75"/>
  <c r="AE34" i="76"/>
  <c r="AE34" i="70"/>
  <c r="AE34" i="86"/>
  <c r="AE34" i="87"/>
  <c r="AE34" i="81"/>
  <c r="AE34" i="96"/>
  <c r="AE34" i="88"/>
  <c r="AE34" i="66"/>
  <c r="AE153" i="96"/>
  <c r="AE34" i="82"/>
  <c r="AE34" i="48"/>
  <c r="AE34" i="95"/>
  <c r="AE34" i="106"/>
  <c r="AE34" i="61"/>
  <c r="AE34" i="105"/>
  <c r="AO14" i="108" l="1"/>
  <c r="AM14" i="108"/>
  <c r="AH14" i="108"/>
  <c r="L14" i="108"/>
  <c r="AB14" i="108" s="1"/>
  <c r="AE14" i="108" l="1"/>
  <c r="AO15" i="108"/>
  <c r="AM15" i="108"/>
  <c r="AH15" i="108"/>
  <c r="L15" i="108"/>
  <c r="AB15" i="108" s="1"/>
  <c r="AE15" i="108" l="1"/>
  <c r="B9" i="108"/>
  <c r="AO9" i="108"/>
  <c r="AM9" i="108"/>
  <c r="AH9" i="108"/>
  <c r="L9" i="108"/>
  <c r="AB9" i="108" s="1"/>
  <c r="AE9" i="108" l="1"/>
  <c r="B10" i="108"/>
  <c r="B11" i="108" l="1"/>
  <c r="B12" i="108" l="1"/>
  <c r="B13" i="108" l="1"/>
  <c r="B14" i="108" s="1"/>
  <c r="B15" i="108" s="1"/>
  <c r="B16" i="108" s="1"/>
  <c r="B17" i="108" l="1"/>
  <c r="B18" i="108" l="1"/>
  <c r="B19" i="108" l="1"/>
  <c r="B20" i="108" l="1"/>
  <c r="B21" i="108" s="1"/>
  <c r="B22" i="108" s="1"/>
  <c r="B23" i="108" s="1"/>
  <c r="B24" i="108" l="1"/>
  <c r="B25" i="108" s="1"/>
  <c r="B26" i="108" s="1"/>
  <c r="B27" i="108" s="1"/>
  <c r="B28" i="108" s="1"/>
  <c r="B29" i="108" s="1"/>
  <c r="B30" i="108" s="1"/>
  <c r="B31" i="108" s="1"/>
  <c r="B32" i="108" s="1"/>
  <c r="B33" i="108" s="1"/>
  <c r="B34" i="108" s="1"/>
  <c r="AO8" i="108"/>
  <c r="AM8" i="108"/>
  <c r="AH8" i="108"/>
  <c r="L8" i="108"/>
  <c r="AB8" i="108" s="1"/>
  <c r="AE8" i="108" l="1"/>
  <c r="AO26" i="109"/>
  <c r="AO25" i="109"/>
  <c r="AO24" i="109"/>
  <c r="AO23" i="109"/>
  <c r="AO22" i="109"/>
  <c r="AO21" i="109"/>
  <c r="AO20" i="109"/>
  <c r="AO19" i="109"/>
  <c r="AO18" i="109"/>
  <c r="AO17" i="109"/>
  <c r="AO16" i="109"/>
  <c r="AO15" i="109"/>
  <c r="AO14" i="109"/>
  <c r="AO13" i="109"/>
  <c r="AO12" i="109"/>
  <c r="AO11" i="109"/>
  <c r="AO10" i="109"/>
  <c r="AO9" i="109"/>
  <c r="L26" i="109" l="1"/>
  <c r="AB26" i="109" s="1"/>
  <c r="L25" i="109"/>
  <c r="AB25" i="109" s="1"/>
  <c r="L24" i="109"/>
  <c r="AB24" i="109" s="1"/>
  <c r="L23" i="109"/>
  <c r="AB23" i="109" s="1"/>
  <c r="L22" i="109"/>
  <c r="AB22" i="109" s="1"/>
  <c r="L21" i="109"/>
  <c r="AB21" i="109" s="1"/>
  <c r="L20" i="109"/>
  <c r="AB20" i="109" s="1"/>
  <c r="L19" i="109"/>
  <c r="AB19" i="109" s="1"/>
  <c r="L18" i="109"/>
  <c r="AB18" i="109" s="1"/>
  <c r="AE18" i="109" s="1"/>
  <c r="L17" i="109"/>
  <c r="AB17" i="109" s="1"/>
  <c r="L16" i="109"/>
  <c r="AB16" i="109" s="1"/>
  <c r="L15" i="109"/>
  <c r="AB15" i="109" s="1"/>
  <c r="L14" i="109"/>
  <c r="AB14" i="109" s="1"/>
  <c r="L13" i="109"/>
  <c r="AB13" i="109" s="1"/>
  <c r="L12" i="109"/>
  <c r="AB12" i="109" s="1"/>
  <c r="L11" i="109"/>
  <c r="AB11" i="109" s="1"/>
  <c r="L10" i="109"/>
  <c r="AB10" i="109" s="1"/>
  <c r="L9" i="109"/>
  <c r="AB9" i="109" s="1"/>
  <c r="L8" i="109"/>
  <c r="AB8" i="109" s="1"/>
  <c r="AM26" i="109"/>
  <c r="AM25" i="109"/>
  <c r="AM24" i="109"/>
  <c r="AM23" i="109"/>
  <c r="AM22" i="109"/>
  <c r="AM21" i="109"/>
  <c r="AM20" i="109"/>
  <c r="AM19" i="109"/>
  <c r="AM18" i="109"/>
  <c r="AM17" i="109"/>
  <c r="AM16" i="109"/>
  <c r="AM15" i="109"/>
  <c r="AM14" i="109"/>
  <c r="AM13" i="109"/>
  <c r="AM12" i="109"/>
  <c r="AM11" i="109"/>
  <c r="AM10" i="109"/>
  <c r="AM9" i="109"/>
  <c r="AH26" i="109"/>
  <c r="AH25" i="109"/>
  <c r="AH24" i="109"/>
  <c r="AH23" i="109"/>
  <c r="AH22" i="109"/>
  <c r="AH21" i="109"/>
  <c r="AH20" i="109"/>
  <c r="AH19" i="109"/>
  <c r="AH18" i="109"/>
  <c r="AH17" i="109"/>
  <c r="AH16" i="109"/>
  <c r="AH15" i="109"/>
  <c r="AH14" i="109"/>
  <c r="AH13" i="109"/>
  <c r="AH12" i="109"/>
  <c r="AH11" i="109"/>
  <c r="AH10" i="109"/>
  <c r="AH9" i="109"/>
  <c r="AO8" i="109"/>
  <c r="AM8" i="109"/>
  <c r="AH8" i="109"/>
  <c r="B9" i="109"/>
  <c r="AE15" i="109" l="1"/>
  <c r="AE17" i="109"/>
  <c r="AE8" i="109"/>
  <c r="AE22" i="109"/>
  <c r="AE26" i="109"/>
  <c r="AE10" i="109"/>
  <c r="AE14" i="109"/>
  <c r="AE21" i="109"/>
  <c r="AE25" i="109"/>
  <c r="AE12" i="109"/>
  <c r="AE16" i="109"/>
  <c r="AE20" i="109"/>
  <c r="AE24" i="109"/>
  <c r="AE9" i="109"/>
  <c r="AE13" i="109"/>
  <c r="AE11" i="109"/>
  <c r="AE19" i="109"/>
  <c r="AE23" i="109"/>
  <c r="B10" i="109"/>
  <c r="B11" i="109" s="1"/>
  <c r="B12" i="109" l="1"/>
  <c r="B13" i="109" s="1"/>
  <c r="B14" i="109" l="1"/>
  <c r="B15" i="109" s="1"/>
  <c r="B16" i="109" l="1"/>
  <c r="B17" i="109" l="1"/>
  <c r="B18" i="109" s="1"/>
  <c r="B19" i="109" l="1"/>
  <c r="B20" i="109" s="1"/>
  <c r="B21" i="109" s="1"/>
  <c r="B22" i="109" s="1"/>
  <c r="B23" i="109" s="1"/>
  <c r="B24" i="109" s="1"/>
  <c r="B25" i="109" s="1"/>
  <c r="B26" i="109" s="1"/>
  <c r="AR5" i="109" s="1"/>
  <c r="AO34" i="108" l="1"/>
  <c r="AM34" i="108"/>
  <c r="AH34" i="108"/>
  <c r="L34" i="108"/>
  <c r="AB34" i="108" s="1"/>
  <c r="AO33" i="108"/>
  <c r="AM33" i="108"/>
  <c r="AH33" i="108"/>
  <c r="L33" i="108"/>
  <c r="AB33" i="108" s="1"/>
  <c r="AO32" i="108"/>
  <c r="AM32" i="108"/>
  <c r="AH32" i="108"/>
  <c r="L32" i="108"/>
  <c r="AB32" i="108" s="1"/>
  <c r="AO31" i="108"/>
  <c r="AM31" i="108"/>
  <c r="AH31" i="108"/>
  <c r="L31" i="108"/>
  <c r="AB31" i="108" s="1"/>
  <c r="AO30" i="108"/>
  <c r="AM30" i="108"/>
  <c r="AH30" i="108"/>
  <c r="L30" i="108"/>
  <c r="AB30" i="108" s="1"/>
  <c r="AO29" i="108"/>
  <c r="AM29" i="108"/>
  <c r="AH29" i="108"/>
  <c r="L29" i="108"/>
  <c r="AB29" i="108" s="1"/>
  <c r="AO28" i="108"/>
  <c r="AM28" i="108"/>
  <c r="AH28" i="108"/>
  <c r="L28" i="108"/>
  <c r="AB28" i="108" s="1"/>
  <c r="AO27" i="108"/>
  <c r="AM27" i="108"/>
  <c r="AH27" i="108"/>
  <c r="L27" i="108"/>
  <c r="AB27" i="108" s="1"/>
  <c r="AO26" i="108"/>
  <c r="AM26" i="108"/>
  <c r="AH26" i="108"/>
  <c r="L26" i="108"/>
  <c r="AO25" i="108"/>
  <c r="AM25" i="108"/>
  <c r="AH25" i="108"/>
  <c r="L25" i="108"/>
  <c r="AB25" i="108" s="1"/>
  <c r="AO19" i="108"/>
  <c r="AM19" i="108"/>
  <c r="AH19" i="108"/>
  <c r="L19" i="108"/>
  <c r="AB19" i="108" s="1"/>
  <c r="AO18" i="108"/>
  <c r="AM18" i="108"/>
  <c r="AH18" i="108"/>
  <c r="L18" i="108"/>
  <c r="AB18" i="108" s="1"/>
  <c r="AO17" i="108"/>
  <c r="AM17" i="108"/>
  <c r="AH17" i="108"/>
  <c r="L17" i="108"/>
  <c r="AB17" i="108" s="1"/>
  <c r="AO16" i="108"/>
  <c r="AM16" i="108"/>
  <c r="AH16" i="108"/>
  <c r="L16" i="108"/>
  <c r="AB16" i="108" s="1"/>
  <c r="AO12" i="108"/>
  <c r="AM12" i="108"/>
  <c r="AH12" i="108"/>
  <c r="L12" i="108"/>
  <c r="AB12" i="108" s="1"/>
  <c r="AO11" i="108"/>
  <c r="AM11" i="108"/>
  <c r="AH11" i="108"/>
  <c r="L11" i="108"/>
  <c r="AB11" i="108" s="1"/>
  <c r="AO10" i="108"/>
  <c r="AM10" i="108"/>
  <c r="AH10" i="108"/>
  <c r="L10" i="108"/>
  <c r="AB10" i="108" s="1"/>
  <c r="AB26" i="108" l="1"/>
  <c r="AE26" i="108" s="1"/>
  <c r="AE11" i="108"/>
  <c r="AE17" i="108"/>
  <c r="AE19" i="108"/>
  <c r="AE25" i="108"/>
  <c r="AE12" i="108"/>
  <c r="AE27" i="108"/>
  <c r="AE28" i="108"/>
  <c r="AE29" i="108"/>
  <c r="AE30" i="108"/>
  <c r="AE31" i="108"/>
  <c r="AE32" i="108"/>
  <c r="AE33" i="108"/>
  <c r="AE34" i="108"/>
  <c r="AE16" i="108"/>
  <c r="AE18" i="108"/>
  <c r="AE10" i="108"/>
  <c r="AO163" i="60"/>
  <c r="AM163" i="60"/>
  <c r="AM162" i="60"/>
  <c r="AH163" i="60"/>
  <c r="L163" i="60"/>
  <c r="AB163" i="60" s="1"/>
  <c r="AH158" i="60"/>
  <c r="L158" i="60"/>
  <c r="AB158" i="60" s="1"/>
  <c r="L156" i="60"/>
  <c r="AB156" i="60" s="1"/>
  <c r="AO156" i="60"/>
  <c r="AM156" i="60"/>
  <c r="AH156" i="60"/>
  <c r="AH153" i="60"/>
  <c r="L153" i="60"/>
  <c r="AB153" i="60" s="1"/>
  <c r="AH34" i="60"/>
  <c r="L34" i="60"/>
  <c r="AB34" i="60" s="1"/>
  <c r="L35" i="60"/>
  <c r="AE153" i="60" l="1"/>
  <c r="AE156" i="60"/>
  <c r="AE163" i="60"/>
  <c r="AE158" i="60"/>
  <c r="AE34" i="60"/>
  <c r="AH34" i="55"/>
  <c r="L34" i="55"/>
  <c r="AB34" i="55" s="1"/>
  <c r="AE34" i="55" l="1"/>
  <c r="AO34" i="80"/>
  <c r="AM34" i="80"/>
  <c r="AH34" i="80"/>
  <c r="L34" i="80"/>
  <c r="AB34" i="80" s="1"/>
  <c r="AO34" i="107"/>
  <c r="AM34" i="107"/>
  <c r="AH34" i="107"/>
  <c r="L34" i="107"/>
  <c r="AB34" i="107" s="1"/>
  <c r="AO79" i="107"/>
  <c r="AM79" i="107"/>
  <c r="AH79" i="107"/>
  <c r="L79" i="107"/>
  <c r="AB79" i="107" s="1"/>
  <c r="AO78" i="107"/>
  <c r="AM78" i="107"/>
  <c r="AH78" i="107"/>
  <c r="L78" i="107"/>
  <c r="AB78" i="107" s="1"/>
  <c r="AO77" i="107"/>
  <c r="AM77" i="107"/>
  <c r="AH77" i="107"/>
  <c r="L77" i="107"/>
  <c r="AB77" i="107" s="1"/>
  <c r="AO76" i="107"/>
  <c r="AM76" i="107"/>
  <c r="AH76" i="107"/>
  <c r="L76" i="107"/>
  <c r="AB76" i="107" s="1"/>
  <c r="AO75" i="107"/>
  <c r="AM75" i="107"/>
  <c r="AH75" i="107"/>
  <c r="L75" i="107"/>
  <c r="AB75" i="107" s="1"/>
  <c r="AO74" i="107"/>
  <c r="AM74" i="107"/>
  <c r="AH74" i="107"/>
  <c r="L74" i="107"/>
  <c r="AB74" i="107" s="1"/>
  <c r="AO73" i="107"/>
  <c r="AM73" i="107"/>
  <c r="AH73" i="107"/>
  <c r="L73" i="107"/>
  <c r="AB73" i="107" s="1"/>
  <c r="AO72" i="107"/>
  <c r="AM72" i="107"/>
  <c r="AH72" i="107"/>
  <c r="L72" i="107"/>
  <c r="AB72" i="107" s="1"/>
  <c r="AO71" i="107"/>
  <c r="AM71" i="107"/>
  <c r="AH71" i="107"/>
  <c r="L71" i="107"/>
  <c r="AB71" i="107" s="1"/>
  <c r="AE71" i="107" s="1"/>
  <c r="AO70" i="107"/>
  <c r="AM70" i="107"/>
  <c r="AH70" i="107"/>
  <c r="L70" i="107"/>
  <c r="AB70" i="107" s="1"/>
  <c r="AO69" i="107"/>
  <c r="AM69" i="107"/>
  <c r="AH69" i="107"/>
  <c r="L69" i="107"/>
  <c r="AB69" i="107" s="1"/>
  <c r="AO68" i="107"/>
  <c r="AM68" i="107"/>
  <c r="AH68" i="107"/>
  <c r="L68" i="107"/>
  <c r="AB68" i="107" s="1"/>
  <c r="AO67" i="107"/>
  <c r="AM67" i="107"/>
  <c r="AH67" i="107"/>
  <c r="L67" i="107"/>
  <c r="AB67" i="107" s="1"/>
  <c r="AO66" i="107"/>
  <c r="AM66" i="107"/>
  <c r="AH66" i="107"/>
  <c r="L66" i="107"/>
  <c r="AB66" i="107" s="1"/>
  <c r="AO65" i="107"/>
  <c r="AM65" i="107"/>
  <c r="AH65" i="107"/>
  <c r="L65" i="107"/>
  <c r="AB65" i="107" s="1"/>
  <c r="AO64" i="107"/>
  <c r="AM64" i="107"/>
  <c r="AH64" i="107"/>
  <c r="L64" i="107"/>
  <c r="AB64" i="107" s="1"/>
  <c r="AO63" i="107"/>
  <c r="AM63" i="107"/>
  <c r="AH63" i="107"/>
  <c r="L63" i="107"/>
  <c r="AB63" i="107" s="1"/>
  <c r="AO62" i="107"/>
  <c r="AM62" i="107"/>
  <c r="AH62" i="107"/>
  <c r="L62" i="107"/>
  <c r="AB62" i="107" s="1"/>
  <c r="AO61" i="107"/>
  <c r="AM61" i="107"/>
  <c r="AH61" i="107"/>
  <c r="L61" i="107"/>
  <c r="AB61" i="107" s="1"/>
  <c r="AO60" i="107"/>
  <c r="AM60" i="107"/>
  <c r="AH60" i="107"/>
  <c r="L60" i="107"/>
  <c r="AB60" i="107" s="1"/>
  <c r="AO59" i="107"/>
  <c r="AM59" i="107"/>
  <c r="AH59" i="107"/>
  <c r="L59" i="107"/>
  <c r="AB59" i="107" s="1"/>
  <c r="AO58" i="107"/>
  <c r="AM58" i="107"/>
  <c r="AH58" i="107"/>
  <c r="L58" i="107"/>
  <c r="AB58" i="107" s="1"/>
  <c r="AO57" i="107"/>
  <c r="AM57" i="107"/>
  <c r="AH57" i="107"/>
  <c r="L57" i="107"/>
  <c r="AB57" i="107" s="1"/>
  <c r="AO56" i="107"/>
  <c r="AM56" i="107"/>
  <c r="AH56" i="107"/>
  <c r="L56" i="107"/>
  <c r="AB56" i="107" s="1"/>
  <c r="AO55" i="107"/>
  <c r="AM55" i="107"/>
  <c r="AH55" i="107"/>
  <c r="L55" i="107"/>
  <c r="AB55" i="107" s="1"/>
  <c r="AO54" i="107"/>
  <c r="AM54" i="107"/>
  <c r="AH54" i="107"/>
  <c r="L54" i="107"/>
  <c r="AB54" i="107" s="1"/>
  <c r="AO53" i="107"/>
  <c r="AM53" i="107"/>
  <c r="AH53" i="107"/>
  <c r="L53" i="107"/>
  <c r="AB53" i="107" s="1"/>
  <c r="AO52" i="107"/>
  <c r="AM52" i="107"/>
  <c r="AH52" i="107"/>
  <c r="L52" i="107"/>
  <c r="AB52" i="107" s="1"/>
  <c r="AO51" i="107"/>
  <c r="AM51" i="107"/>
  <c r="AH51" i="107"/>
  <c r="L51" i="107"/>
  <c r="AB51" i="107" s="1"/>
  <c r="AO50" i="107"/>
  <c r="AM50" i="107"/>
  <c r="AH50" i="107"/>
  <c r="L50" i="107"/>
  <c r="AB50" i="107" s="1"/>
  <c r="AO49" i="107"/>
  <c r="AM49" i="107"/>
  <c r="AH49" i="107"/>
  <c r="L49" i="107"/>
  <c r="AB49" i="107" s="1"/>
  <c r="AO48" i="107"/>
  <c r="AM48" i="107"/>
  <c r="AH48" i="107"/>
  <c r="L48" i="107"/>
  <c r="AB48" i="107" s="1"/>
  <c r="AO47" i="107"/>
  <c r="AM47" i="107"/>
  <c r="AH47" i="107"/>
  <c r="L47" i="107"/>
  <c r="AB47" i="107" s="1"/>
  <c r="AO46" i="107"/>
  <c r="AM46" i="107"/>
  <c r="AH46" i="107"/>
  <c r="L46" i="107"/>
  <c r="AB46" i="107" s="1"/>
  <c r="AO45" i="107"/>
  <c r="AM45" i="107"/>
  <c r="AH45" i="107"/>
  <c r="L45" i="107"/>
  <c r="AB45" i="107" s="1"/>
  <c r="AO44" i="107"/>
  <c r="AM44" i="107"/>
  <c r="AH44" i="107"/>
  <c r="L44" i="107"/>
  <c r="AB44" i="107" s="1"/>
  <c r="AO43" i="107"/>
  <c r="AM43" i="107"/>
  <c r="AH43" i="107"/>
  <c r="L43" i="107"/>
  <c r="AB43" i="107" s="1"/>
  <c r="AO42" i="107"/>
  <c r="AM42" i="107"/>
  <c r="AH42" i="107"/>
  <c r="L42" i="107"/>
  <c r="AB42" i="107" s="1"/>
  <c r="AO41" i="107"/>
  <c r="AM41" i="107"/>
  <c r="AH41" i="107"/>
  <c r="L41" i="107"/>
  <c r="AB41" i="107" s="1"/>
  <c r="AO40" i="107"/>
  <c r="AM40" i="107"/>
  <c r="AH40" i="107"/>
  <c r="L40" i="107"/>
  <c r="AB40" i="107" s="1"/>
  <c r="AO39" i="107"/>
  <c r="AM39" i="107"/>
  <c r="AH39" i="107"/>
  <c r="L39" i="107"/>
  <c r="AB39" i="107" s="1"/>
  <c r="AO38" i="107"/>
  <c r="AM38" i="107"/>
  <c r="AH38" i="107"/>
  <c r="L38" i="107"/>
  <c r="AB38" i="107" s="1"/>
  <c r="AO37" i="107"/>
  <c r="AM37" i="107"/>
  <c r="AH37" i="107"/>
  <c r="L37" i="107"/>
  <c r="AB37" i="107" s="1"/>
  <c r="AO36" i="107"/>
  <c r="AM36" i="107"/>
  <c r="AH36" i="107"/>
  <c r="L36" i="107"/>
  <c r="AB36" i="107" s="1"/>
  <c r="AO35" i="107"/>
  <c r="AM35" i="107"/>
  <c r="AH35" i="107"/>
  <c r="L35" i="107"/>
  <c r="AB35" i="107" s="1"/>
  <c r="AO33" i="107"/>
  <c r="AM33" i="107"/>
  <c r="AH33" i="107"/>
  <c r="L33" i="107"/>
  <c r="AB33" i="107" s="1"/>
  <c r="AO32" i="107"/>
  <c r="AM32" i="107"/>
  <c r="AH32" i="107"/>
  <c r="L32" i="107"/>
  <c r="AB32" i="107" s="1"/>
  <c r="AO31" i="107"/>
  <c r="AM31" i="107"/>
  <c r="AH31" i="107"/>
  <c r="L31" i="107"/>
  <c r="AB31" i="107" s="1"/>
  <c r="AO30" i="107"/>
  <c r="AM30" i="107"/>
  <c r="AH30" i="107"/>
  <c r="L30" i="107"/>
  <c r="AB30" i="107" s="1"/>
  <c r="AO29" i="107"/>
  <c r="AM29" i="107"/>
  <c r="AH29" i="107"/>
  <c r="L29" i="107"/>
  <c r="AB29" i="107" s="1"/>
  <c r="AO28" i="107"/>
  <c r="AM28" i="107"/>
  <c r="AH28" i="107"/>
  <c r="L28" i="107"/>
  <c r="AB28" i="107" s="1"/>
  <c r="AO27" i="107"/>
  <c r="AM27" i="107"/>
  <c r="AH27" i="107"/>
  <c r="L27" i="107"/>
  <c r="AB27" i="107" s="1"/>
  <c r="AO26" i="107"/>
  <c r="AM26" i="107"/>
  <c r="AH26" i="107"/>
  <c r="L26" i="107"/>
  <c r="AB26" i="107" s="1"/>
  <c r="AO25" i="107"/>
  <c r="AM25" i="107"/>
  <c r="AH25" i="107"/>
  <c r="L25" i="107"/>
  <c r="AB25" i="107" s="1"/>
  <c r="AO24" i="107"/>
  <c r="AM24" i="107"/>
  <c r="AH24" i="107"/>
  <c r="L24" i="107"/>
  <c r="AB24" i="107" s="1"/>
  <c r="AO23" i="107"/>
  <c r="AM23" i="107"/>
  <c r="AH23" i="107"/>
  <c r="L23" i="107"/>
  <c r="AB23" i="107" s="1"/>
  <c r="AO22" i="107"/>
  <c r="AM22" i="107"/>
  <c r="AH22" i="107"/>
  <c r="L22" i="107"/>
  <c r="AB22" i="107" s="1"/>
  <c r="AO21" i="107"/>
  <c r="AM21" i="107"/>
  <c r="AH21" i="107"/>
  <c r="L21" i="107"/>
  <c r="AB21" i="107" s="1"/>
  <c r="AO20" i="107"/>
  <c r="AM20" i="107"/>
  <c r="AH20" i="107"/>
  <c r="L20" i="107"/>
  <c r="AB20" i="107" s="1"/>
  <c r="AO19" i="107"/>
  <c r="AM19" i="107"/>
  <c r="AH19" i="107"/>
  <c r="L19" i="107"/>
  <c r="AB19" i="107" s="1"/>
  <c r="AO18" i="107"/>
  <c r="AM18" i="107"/>
  <c r="AH18" i="107"/>
  <c r="L18" i="107"/>
  <c r="AB18" i="107" s="1"/>
  <c r="AO17" i="107"/>
  <c r="AM17" i="107"/>
  <c r="AH17" i="107"/>
  <c r="L17" i="107"/>
  <c r="AB17" i="107" s="1"/>
  <c r="AO16" i="107"/>
  <c r="AM16" i="107"/>
  <c r="AH16" i="107"/>
  <c r="L16" i="107"/>
  <c r="AB16" i="107" s="1"/>
  <c r="AO15" i="107"/>
  <c r="AM15" i="107"/>
  <c r="AH15" i="107"/>
  <c r="L15" i="107"/>
  <c r="AB15" i="107" s="1"/>
  <c r="AO14" i="107"/>
  <c r="AM14" i="107"/>
  <c r="AH14" i="107"/>
  <c r="L14" i="107"/>
  <c r="AB14" i="107" s="1"/>
  <c r="AO13" i="107"/>
  <c r="AM13" i="107"/>
  <c r="AH13" i="107"/>
  <c r="L13" i="107"/>
  <c r="AB13" i="107" s="1"/>
  <c r="AO12" i="107"/>
  <c r="AM12" i="107"/>
  <c r="AH12" i="107"/>
  <c r="L12" i="107"/>
  <c r="AB12" i="107" s="1"/>
  <c r="AO11" i="107"/>
  <c r="AM11" i="107"/>
  <c r="AH11" i="107"/>
  <c r="L11" i="107"/>
  <c r="AB11" i="107" s="1"/>
  <c r="AO10" i="107"/>
  <c r="AM10" i="107"/>
  <c r="AH10" i="107"/>
  <c r="L10" i="107"/>
  <c r="AB10" i="107" s="1"/>
  <c r="AO9" i="107"/>
  <c r="AM9" i="107"/>
  <c r="AH9" i="107"/>
  <c r="L9" i="107"/>
  <c r="AB9" i="107" s="1"/>
  <c r="B9" i="107"/>
  <c r="AO8" i="107"/>
  <c r="AM8" i="107"/>
  <c r="AH8" i="107"/>
  <c r="L8" i="107"/>
  <c r="AB8" i="107" s="1"/>
  <c r="AO34" i="79"/>
  <c r="AM34" i="79"/>
  <c r="AH34" i="79"/>
  <c r="L34" i="79"/>
  <c r="AB34" i="79" s="1"/>
  <c r="AO83" i="79"/>
  <c r="AM83" i="79"/>
  <c r="AH83" i="79"/>
  <c r="L83" i="79"/>
  <c r="AB83" i="79" s="1"/>
  <c r="AO82" i="79"/>
  <c r="AM82" i="79"/>
  <c r="AH82" i="79"/>
  <c r="L82" i="79"/>
  <c r="AB82" i="79" s="1"/>
  <c r="AO81" i="79"/>
  <c r="AM81" i="79"/>
  <c r="AH81" i="79"/>
  <c r="L81" i="79"/>
  <c r="AB81" i="79" s="1"/>
  <c r="AO80" i="79"/>
  <c r="AM80" i="79"/>
  <c r="AH80" i="79"/>
  <c r="L80" i="79"/>
  <c r="AB80" i="79" s="1"/>
  <c r="AO88" i="106"/>
  <c r="AM88" i="106"/>
  <c r="AH88" i="106"/>
  <c r="L88" i="106"/>
  <c r="AB88" i="106" s="1"/>
  <c r="AO87" i="106"/>
  <c r="AM87" i="106"/>
  <c r="AH87" i="106"/>
  <c r="L87" i="106"/>
  <c r="AB87" i="106" s="1"/>
  <c r="AO86" i="106"/>
  <c r="AM86" i="106"/>
  <c r="AH86" i="106"/>
  <c r="L86" i="106"/>
  <c r="AB86" i="106" s="1"/>
  <c r="AO85" i="106"/>
  <c r="AM85" i="106"/>
  <c r="AH85" i="106"/>
  <c r="L85" i="106"/>
  <c r="AB85" i="106" s="1"/>
  <c r="AO84" i="106"/>
  <c r="AM84" i="106"/>
  <c r="AH84" i="106"/>
  <c r="L84" i="106"/>
  <c r="AB84" i="106" s="1"/>
  <c r="AO83" i="106"/>
  <c r="AM83" i="106"/>
  <c r="AH83" i="106"/>
  <c r="L83" i="106"/>
  <c r="AB83" i="106" s="1"/>
  <c r="AO82" i="106"/>
  <c r="AM82" i="106"/>
  <c r="AH82" i="106"/>
  <c r="L82" i="106"/>
  <c r="AB82" i="106" s="1"/>
  <c r="AO81" i="106"/>
  <c r="AM81" i="106"/>
  <c r="AH81" i="106"/>
  <c r="L81" i="106"/>
  <c r="AB81" i="106" s="1"/>
  <c r="AO80" i="106"/>
  <c r="AM80" i="106"/>
  <c r="AH80" i="106"/>
  <c r="L80" i="106"/>
  <c r="AB80" i="106" s="1"/>
  <c r="AE80" i="106" s="1"/>
  <c r="AO79" i="106"/>
  <c r="AM79" i="106"/>
  <c r="AH79" i="106"/>
  <c r="L79" i="106"/>
  <c r="AB79" i="106" s="1"/>
  <c r="AO78" i="106"/>
  <c r="AM78" i="106"/>
  <c r="AH78" i="106"/>
  <c r="L78" i="106"/>
  <c r="AB78" i="106" s="1"/>
  <c r="AO77" i="106"/>
  <c r="AM77" i="106"/>
  <c r="AH77" i="106"/>
  <c r="L77" i="106"/>
  <c r="AB77" i="106" s="1"/>
  <c r="AO76" i="106"/>
  <c r="AM76" i="106"/>
  <c r="AH76" i="106"/>
  <c r="L76" i="106"/>
  <c r="AB76" i="106" s="1"/>
  <c r="AO75" i="106"/>
  <c r="AM75" i="106"/>
  <c r="AH75" i="106"/>
  <c r="L75" i="106"/>
  <c r="AB75" i="106" s="1"/>
  <c r="AO74" i="106"/>
  <c r="AM74" i="106"/>
  <c r="AH74" i="106"/>
  <c r="L74" i="106"/>
  <c r="AB74" i="106" s="1"/>
  <c r="AO73" i="106"/>
  <c r="AM73" i="106"/>
  <c r="AH73" i="106"/>
  <c r="L73" i="106"/>
  <c r="AB73" i="106" s="1"/>
  <c r="AO72" i="106"/>
  <c r="AM72" i="106"/>
  <c r="AH72" i="106"/>
  <c r="L72" i="106"/>
  <c r="AB72" i="106" s="1"/>
  <c r="AO71" i="106"/>
  <c r="AM71" i="106"/>
  <c r="AH71" i="106"/>
  <c r="L71" i="106"/>
  <c r="AB71" i="106" s="1"/>
  <c r="AO70" i="106"/>
  <c r="AM70" i="106"/>
  <c r="AH70" i="106"/>
  <c r="L70" i="106"/>
  <c r="AB70" i="106" s="1"/>
  <c r="AO69" i="106"/>
  <c r="AM69" i="106"/>
  <c r="AH69" i="106"/>
  <c r="L69" i="106"/>
  <c r="AB69" i="106" s="1"/>
  <c r="AO68" i="106"/>
  <c r="AM68" i="106"/>
  <c r="AH68" i="106"/>
  <c r="L68" i="106"/>
  <c r="AB68" i="106" s="1"/>
  <c r="AO67" i="106"/>
  <c r="AM67" i="106"/>
  <c r="AH67" i="106"/>
  <c r="L67" i="106"/>
  <c r="AB67" i="106" s="1"/>
  <c r="AO66" i="106"/>
  <c r="AM66" i="106"/>
  <c r="AH66" i="106"/>
  <c r="L66" i="106"/>
  <c r="AB66" i="106" s="1"/>
  <c r="AO65" i="106"/>
  <c r="AM65" i="106"/>
  <c r="AH65" i="106"/>
  <c r="L65" i="106"/>
  <c r="AB65" i="106" s="1"/>
  <c r="AO64" i="106"/>
  <c r="AM64" i="106"/>
  <c r="AH64" i="106"/>
  <c r="L64" i="106"/>
  <c r="AB64" i="106" s="1"/>
  <c r="AO63" i="106"/>
  <c r="AM63" i="106"/>
  <c r="AH63" i="106"/>
  <c r="L63" i="106"/>
  <c r="AB63" i="106" s="1"/>
  <c r="AO62" i="106"/>
  <c r="AM62" i="106"/>
  <c r="AH62" i="106"/>
  <c r="L62" i="106"/>
  <c r="AB62" i="106" s="1"/>
  <c r="AO61" i="106"/>
  <c r="AM61" i="106"/>
  <c r="AH61" i="106"/>
  <c r="L61" i="106"/>
  <c r="AB61" i="106" s="1"/>
  <c r="AO60" i="106"/>
  <c r="AM60" i="106"/>
  <c r="AH60" i="106"/>
  <c r="L60" i="106"/>
  <c r="AB60" i="106" s="1"/>
  <c r="AO59" i="106"/>
  <c r="AM59" i="106"/>
  <c r="AH59" i="106"/>
  <c r="L59" i="106"/>
  <c r="AB59" i="106" s="1"/>
  <c r="AO58" i="106"/>
  <c r="AM58" i="106"/>
  <c r="AH58" i="106"/>
  <c r="L58" i="106"/>
  <c r="AB58" i="106" s="1"/>
  <c r="AO57" i="106"/>
  <c r="AM57" i="106"/>
  <c r="AH57" i="106"/>
  <c r="L57" i="106"/>
  <c r="AB57" i="106" s="1"/>
  <c r="AO56" i="106"/>
  <c r="AM56" i="106"/>
  <c r="AH56" i="106"/>
  <c r="L56" i="106"/>
  <c r="AB56" i="106" s="1"/>
  <c r="AO55" i="106"/>
  <c r="AM55" i="106"/>
  <c r="AH55" i="106"/>
  <c r="L55" i="106"/>
  <c r="AB55" i="106" s="1"/>
  <c r="AO54" i="106"/>
  <c r="AM54" i="106"/>
  <c r="AH54" i="106"/>
  <c r="L54" i="106"/>
  <c r="AB54" i="106" s="1"/>
  <c r="AO53" i="106"/>
  <c r="AM53" i="106"/>
  <c r="AH53" i="106"/>
  <c r="L53" i="106"/>
  <c r="AB53" i="106" s="1"/>
  <c r="AO52" i="106"/>
  <c r="AM52" i="106"/>
  <c r="AH52" i="106"/>
  <c r="L52" i="106"/>
  <c r="AB52" i="106" s="1"/>
  <c r="AO51" i="106"/>
  <c r="AM51" i="106"/>
  <c r="AH51" i="106"/>
  <c r="L51" i="106"/>
  <c r="AB51" i="106" s="1"/>
  <c r="AO50" i="106"/>
  <c r="AM50" i="106"/>
  <c r="AH50" i="106"/>
  <c r="L50" i="106"/>
  <c r="AB50" i="106" s="1"/>
  <c r="AO49" i="106"/>
  <c r="AM49" i="106"/>
  <c r="AH49" i="106"/>
  <c r="L49" i="106"/>
  <c r="AB49" i="106" s="1"/>
  <c r="AO48" i="106"/>
  <c r="AM48" i="106"/>
  <c r="AH48" i="106"/>
  <c r="L48" i="106"/>
  <c r="AB48" i="106" s="1"/>
  <c r="AO47" i="106"/>
  <c r="AM47" i="106"/>
  <c r="AH47" i="106"/>
  <c r="L47" i="106"/>
  <c r="AB47" i="106" s="1"/>
  <c r="AO46" i="106"/>
  <c r="AM46" i="106"/>
  <c r="AH46" i="106"/>
  <c r="L46" i="106"/>
  <c r="AB46" i="106" s="1"/>
  <c r="AO45" i="106"/>
  <c r="AM45" i="106"/>
  <c r="AH45" i="106"/>
  <c r="L45" i="106"/>
  <c r="AB45" i="106" s="1"/>
  <c r="AO44" i="106"/>
  <c r="AM44" i="106"/>
  <c r="AH44" i="106"/>
  <c r="L44" i="106"/>
  <c r="AB44" i="106" s="1"/>
  <c r="AO43" i="106"/>
  <c r="AM43" i="106"/>
  <c r="AH43" i="106"/>
  <c r="L43" i="106"/>
  <c r="AB43" i="106" s="1"/>
  <c r="AO42" i="106"/>
  <c r="AM42" i="106"/>
  <c r="AH42" i="106"/>
  <c r="L42" i="106"/>
  <c r="AB42" i="106" s="1"/>
  <c r="AO41" i="106"/>
  <c r="AM41" i="106"/>
  <c r="AH41" i="106"/>
  <c r="L41" i="106"/>
  <c r="AB41" i="106" s="1"/>
  <c r="AO40" i="106"/>
  <c r="AM40" i="106"/>
  <c r="AH40" i="106"/>
  <c r="L40" i="106"/>
  <c r="AB40" i="106" s="1"/>
  <c r="AO39" i="106"/>
  <c r="AM39" i="106"/>
  <c r="AH39" i="106"/>
  <c r="L39" i="106"/>
  <c r="AB39" i="106" s="1"/>
  <c r="AO38" i="106"/>
  <c r="AM38" i="106"/>
  <c r="AH38" i="106"/>
  <c r="L38" i="106"/>
  <c r="AB38" i="106" s="1"/>
  <c r="AO37" i="106"/>
  <c r="AM37" i="106"/>
  <c r="AH37" i="106"/>
  <c r="L37" i="106"/>
  <c r="AB37" i="106" s="1"/>
  <c r="AO36" i="106"/>
  <c r="AM36" i="106"/>
  <c r="AH36" i="106"/>
  <c r="L36" i="106"/>
  <c r="AB36" i="106" s="1"/>
  <c r="AO35" i="106"/>
  <c r="AM35" i="106"/>
  <c r="AH35" i="106"/>
  <c r="L35" i="106"/>
  <c r="AB35" i="106" s="1"/>
  <c r="AO33" i="106"/>
  <c r="AM33" i="106"/>
  <c r="AH33" i="106"/>
  <c r="L33" i="106"/>
  <c r="AB33" i="106" s="1"/>
  <c r="AO32" i="106"/>
  <c r="AM32" i="106"/>
  <c r="AH32" i="106"/>
  <c r="L32" i="106"/>
  <c r="AB32" i="106" s="1"/>
  <c r="AO31" i="106"/>
  <c r="AM31" i="106"/>
  <c r="AH31" i="106"/>
  <c r="L31" i="106"/>
  <c r="AB31" i="106" s="1"/>
  <c r="AO30" i="106"/>
  <c r="AM30" i="106"/>
  <c r="AH30" i="106"/>
  <c r="L30" i="106"/>
  <c r="AB30" i="106" s="1"/>
  <c r="AO29" i="106"/>
  <c r="AM29" i="106"/>
  <c r="AH29" i="106"/>
  <c r="L29" i="106"/>
  <c r="AB29" i="106" s="1"/>
  <c r="AO28" i="106"/>
  <c r="AM28" i="106"/>
  <c r="AH28" i="106"/>
  <c r="L28" i="106"/>
  <c r="AB28" i="106" s="1"/>
  <c r="AO27" i="106"/>
  <c r="AM27" i="106"/>
  <c r="AH27" i="106"/>
  <c r="L27" i="106"/>
  <c r="AB27" i="106" s="1"/>
  <c r="AO26" i="106"/>
  <c r="AM26" i="106"/>
  <c r="AH26" i="106"/>
  <c r="L26" i="106"/>
  <c r="AB26" i="106" s="1"/>
  <c r="AO25" i="106"/>
  <c r="AM25" i="106"/>
  <c r="AH25" i="106"/>
  <c r="L25" i="106"/>
  <c r="AB25" i="106" s="1"/>
  <c r="AO24" i="106"/>
  <c r="AM24" i="106"/>
  <c r="AH24" i="106"/>
  <c r="L24" i="106"/>
  <c r="AB24" i="106" s="1"/>
  <c r="AO23" i="106"/>
  <c r="AM23" i="106"/>
  <c r="AH23" i="106"/>
  <c r="L23" i="106"/>
  <c r="AB23" i="106" s="1"/>
  <c r="AO22" i="106"/>
  <c r="AM22" i="106"/>
  <c r="AH22" i="106"/>
  <c r="L22" i="106"/>
  <c r="AB22" i="106" s="1"/>
  <c r="AO21" i="106"/>
  <c r="AM21" i="106"/>
  <c r="AH21" i="106"/>
  <c r="L21" i="106"/>
  <c r="AB21" i="106" s="1"/>
  <c r="AO20" i="106"/>
  <c r="AM20" i="106"/>
  <c r="AH20" i="106"/>
  <c r="L20" i="106"/>
  <c r="AB20" i="106" s="1"/>
  <c r="AO19" i="106"/>
  <c r="AM19" i="106"/>
  <c r="AH19" i="106"/>
  <c r="L19" i="106"/>
  <c r="AB19" i="106" s="1"/>
  <c r="AO18" i="106"/>
  <c r="AM18" i="106"/>
  <c r="AH18" i="106"/>
  <c r="L18" i="106"/>
  <c r="AB18" i="106" s="1"/>
  <c r="AO17" i="106"/>
  <c r="AM17" i="106"/>
  <c r="AH17" i="106"/>
  <c r="L17" i="106"/>
  <c r="AB17" i="106" s="1"/>
  <c r="AO16" i="106"/>
  <c r="AM16" i="106"/>
  <c r="AH16" i="106"/>
  <c r="L16" i="106"/>
  <c r="AB16" i="106" s="1"/>
  <c r="AO15" i="106"/>
  <c r="AM15" i="106"/>
  <c r="AH15" i="106"/>
  <c r="L15" i="106"/>
  <c r="AB15" i="106" s="1"/>
  <c r="AO14" i="106"/>
  <c r="AM14" i="106"/>
  <c r="AH14" i="106"/>
  <c r="L14" i="106"/>
  <c r="AB14" i="106" s="1"/>
  <c r="AO13" i="106"/>
  <c r="AM13" i="106"/>
  <c r="AH13" i="106"/>
  <c r="L13" i="106"/>
  <c r="AB13" i="106" s="1"/>
  <c r="AO12" i="106"/>
  <c r="AM12" i="106"/>
  <c r="AH12" i="106"/>
  <c r="L12" i="106"/>
  <c r="AB12" i="106" s="1"/>
  <c r="AO11" i="106"/>
  <c r="AM11" i="106"/>
  <c r="AH11" i="106"/>
  <c r="L11" i="106"/>
  <c r="AB11" i="106" s="1"/>
  <c r="AO10" i="106"/>
  <c r="AM10" i="106"/>
  <c r="AH10" i="106"/>
  <c r="L10" i="106"/>
  <c r="AB10" i="106" s="1"/>
  <c r="AO9" i="106"/>
  <c r="AM9" i="106"/>
  <c r="AH9" i="106"/>
  <c r="L9" i="106"/>
  <c r="AB9" i="106" s="1"/>
  <c r="B9" i="106"/>
  <c r="AO8" i="106"/>
  <c r="AM8" i="106"/>
  <c r="AH8" i="106"/>
  <c r="L8" i="106"/>
  <c r="AB8" i="106" s="1"/>
  <c r="B10" i="106" l="1"/>
  <c r="B11" i="106" s="1"/>
  <c r="B12" i="106" s="1"/>
  <c r="AE8" i="106"/>
  <c r="AE9" i="106"/>
  <c r="AE10" i="106"/>
  <c r="AE17" i="106"/>
  <c r="AE77" i="106"/>
  <c r="AE51" i="107"/>
  <c r="AE52" i="107"/>
  <c r="AE53" i="107"/>
  <c r="AE54" i="107"/>
  <c r="AE55" i="107"/>
  <c r="AE56" i="107"/>
  <c r="AE57" i="107"/>
  <c r="AE58" i="107"/>
  <c r="AE63" i="107"/>
  <c r="AE18" i="106"/>
  <c r="AE19" i="106"/>
  <c r="AE21" i="106"/>
  <c r="AE22" i="106"/>
  <c r="AE23" i="106"/>
  <c r="AE25" i="106"/>
  <c r="AE26" i="106"/>
  <c r="AE29" i="106"/>
  <c r="AE30" i="106"/>
  <c r="AE31" i="106"/>
  <c r="AE33" i="106"/>
  <c r="AE39" i="106"/>
  <c r="AE40" i="106"/>
  <c r="AE41" i="106"/>
  <c r="AE42" i="106"/>
  <c r="AE43" i="106"/>
  <c r="AE45" i="106"/>
  <c r="AE46" i="106"/>
  <c r="AE47" i="106"/>
  <c r="AE48" i="106"/>
  <c r="AE49" i="106"/>
  <c r="AE50" i="106"/>
  <c r="AE51" i="106"/>
  <c r="AE53" i="106"/>
  <c r="AE54" i="106"/>
  <c r="AE55" i="106"/>
  <c r="AE56" i="106"/>
  <c r="AE57" i="106"/>
  <c r="AE58" i="106"/>
  <c r="AE59" i="106"/>
  <c r="AE61" i="106"/>
  <c r="AE30" i="107"/>
  <c r="AE32" i="107"/>
  <c r="AE78" i="106"/>
  <c r="AE79" i="106"/>
  <c r="AE81" i="106"/>
  <c r="AE82" i="106"/>
  <c r="AE83" i="106"/>
  <c r="AE85" i="106"/>
  <c r="AE86" i="106"/>
  <c r="AE87" i="106"/>
  <c r="AE88" i="106"/>
  <c r="AE82" i="79"/>
  <c r="AE34" i="79"/>
  <c r="AE13" i="106"/>
  <c r="AE14" i="106"/>
  <c r="AE15" i="106"/>
  <c r="AE35" i="106"/>
  <c r="AE36" i="106"/>
  <c r="AE38" i="106"/>
  <c r="AE62" i="106"/>
  <c r="AE63" i="106"/>
  <c r="AE64" i="106"/>
  <c r="AE65" i="106"/>
  <c r="AE66" i="106"/>
  <c r="AE67" i="106"/>
  <c r="AE9" i="107"/>
  <c r="AE66" i="107"/>
  <c r="AE67" i="107"/>
  <c r="AE68" i="107"/>
  <c r="AE69" i="107"/>
  <c r="AE70" i="107"/>
  <c r="AE73" i="107"/>
  <c r="AE74" i="107"/>
  <c r="AE78" i="107"/>
  <c r="AE69" i="106"/>
  <c r="AE70" i="106"/>
  <c r="AE71" i="106"/>
  <c r="AE72" i="106"/>
  <c r="AE73" i="106"/>
  <c r="AE74" i="106"/>
  <c r="AE75" i="106"/>
  <c r="AE16" i="107"/>
  <c r="AE17" i="107"/>
  <c r="AE21" i="107"/>
  <c r="AE22" i="107"/>
  <c r="AE39" i="107"/>
  <c r="AE41" i="107"/>
  <c r="AE42" i="107"/>
  <c r="AE43" i="107"/>
  <c r="AE46" i="107"/>
  <c r="AE11" i="106"/>
  <c r="AE27" i="106"/>
  <c r="AE44" i="106"/>
  <c r="AE52" i="106"/>
  <c r="AE60" i="106"/>
  <c r="AE68" i="106"/>
  <c r="AE76" i="106"/>
  <c r="AE84" i="106"/>
  <c r="AE11" i="107"/>
  <c r="AE12" i="107"/>
  <c r="AE13" i="107"/>
  <c r="AE14" i="107"/>
  <c r="AE47" i="107"/>
  <c r="AE59" i="107"/>
  <c r="AE60" i="107"/>
  <c r="AE61" i="107"/>
  <c r="AE62" i="107"/>
  <c r="AE79" i="107"/>
  <c r="AE34" i="107"/>
  <c r="AE34" i="80"/>
  <c r="AE25" i="107"/>
  <c r="AE35" i="107"/>
  <c r="AE36" i="107"/>
  <c r="AE37" i="107"/>
  <c r="AE38" i="107"/>
  <c r="AE18" i="107"/>
  <c r="AE10" i="107"/>
  <c r="B10" i="107"/>
  <c r="B11" i="107" s="1"/>
  <c r="AE27" i="107"/>
  <c r="AE28" i="107"/>
  <c r="AE48" i="107"/>
  <c r="AE49" i="107"/>
  <c r="AE64" i="107"/>
  <c r="AE65" i="107"/>
  <c r="AE8" i="107"/>
  <c r="AE19" i="107"/>
  <c r="AE20" i="107"/>
  <c r="AE24" i="107"/>
  <c r="AE26" i="107"/>
  <c r="AE29" i="107"/>
  <c r="AE33" i="107"/>
  <c r="AE44" i="107"/>
  <c r="AE45" i="107"/>
  <c r="AE50" i="107"/>
  <c r="AE40" i="107"/>
  <c r="AE75" i="107"/>
  <c r="AE76" i="107"/>
  <c r="AE77" i="107"/>
  <c r="AE23" i="107"/>
  <c r="AE15" i="107"/>
  <c r="AE31" i="107"/>
  <c r="AE72" i="107"/>
  <c r="AE83" i="79"/>
  <c r="AE81" i="79"/>
  <c r="AE80" i="79"/>
  <c r="AE16" i="106"/>
  <c r="AE24" i="106"/>
  <c r="AE32" i="106"/>
  <c r="AE12" i="106"/>
  <c r="AE20" i="106"/>
  <c r="AE28" i="106"/>
  <c r="AE37" i="106"/>
  <c r="B12" i="107" l="1"/>
  <c r="B13" i="106"/>
  <c r="B14" i="106" s="1"/>
  <c r="B13" i="107" l="1"/>
  <c r="B15" i="106"/>
  <c r="B14" i="107" l="1"/>
  <c r="B15" i="107" s="1"/>
  <c r="B16" i="106"/>
  <c r="AR5" i="108" l="1"/>
  <c r="B16" i="107"/>
  <c r="B17" i="106"/>
  <c r="B17" i="107" l="1"/>
  <c r="B18" i="106"/>
  <c r="B18" i="107" l="1"/>
  <c r="B19" i="107" s="1"/>
  <c r="B20" i="107" s="1"/>
  <c r="B21" i="107" s="1"/>
  <c r="B22" i="107" s="1"/>
  <c r="B23" i="107" s="1"/>
  <c r="B24" i="107" s="1"/>
  <c r="B25" i="107" s="1"/>
  <c r="B26" i="107" s="1"/>
  <c r="B27" i="107" s="1"/>
  <c r="B28" i="107" s="1"/>
  <c r="B29" i="107" s="1"/>
  <c r="B30" i="107" s="1"/>
  <c r="B31" i="107" s="1"/>
  <c r="B32" i="107" s="1"/>
  <c r="B33" i="107" s="1"/>
  <c r="B19" i="106"/>
  <c r="B34" i="107" l="1"/>
  <c r="B35" i="107" s="1"/>
  <c r="B36" i="107" s="1"/>
  <c r="B37" i="107" s="1"/>
  <c r="B38" i="107" s="1"/>
  <c r="B39" i="107" s="1"/>
  <c r="B40" i="107" s="1"/>
  <c r="B41" i="107" s="1"/>
  <c r="B42" i="107" s="1"/>
  <c r="B43" i="107" s="1"/>
  <c r="B44" i="107" s="1"/>
  <c r="B45" i="107" s="1"/>
  <c r="B46" i="107" s="1"/>
  <c r="B47" i="107" s="1"/>
  <c r="B48" i="107" s="1"/>
  <c r="B49" i="107" s="1"/>
  <c r="B50" i="107" s="1"/>
  <c r="B51" i="107" s="1"/>
  <c r="B52" i="107" s="1"/>
  <c r="B53" i="107" s="1"/>
  <c r="B54" i="107" s="1"/>
  <c r="B55" i="107" s="1"/>
  <c r="B56" i="107" s="1"/>
  <c r="B57" i="107" s="1"/>
  <c r="B58" i="107" s="1"/>
  <c r="B59" i="107" s="1"/>
  <c r="B60" i="107" s="1"/>
  <c r="B61" i="107" s="1"/>
  <c r="B62" i="107" s="1"/>
  <c r="B63" i="107" s="1"/>
  <c r="B64" i="107" s="1"/>
  <c r="B65" i="107" s="1"/>
  <c r="B66" i="107" s="1"/>
  <c r="B67" i="107" s="1"/>
  <c r="B68" i="107" s="1"/>
  <c r="B69" i="107" s="1"/>
  <c r="B70" i="107" s="1"/>
  <c r="B71" i="107" s="1"/>
  <c r="B72" i="107" s="1"/>
  <c r="B73" i="107" s="1"/>
  <c r="B74" i="107" s="1"/>
  <c r="B75" i="107" s="1"/>
  <c r="B76" i="107" s="1"/>
  <c r="B77" i="107" s="1"/>
  <c r="B78" i="107" s="1"/>
  <c r="B79" i="107" s="1"/>
  <c r="AR5" i="107" s="1"/>
  <c r="B20" i="106"/>
  <c r="B21" i="106" l="1"/>
  <c r="B22" i="106" s="1"/>
  <c r="B23" i="106" s="1"/>
  <c r="B24" i="106" s="1"/>
  <c r="B25" i="106" s="1"/>
  <c r="B26" i="106" s="1"/>
  <c r="B27" i="106" s="1"/>
  <c r="B28" i="106" s="1"/>
  <c r="B29" i="106" s="1"/>
  <c r="B30" i="106" s="1"/>
  <c r="B31" i="106" s="1"/>
  <c r="B32" i="106" s="1"/>
  <c r="B33" i="106" s="1"/>
  <c r="B34" i="106" l="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0" i="106" s="1"/>
  <c r="B71" i="106" s="1"/>
  <c r="B72" i="106" s="1"/>
  <c r="B73" i="106" s="1"/>
  <c r="B74" i="106" s="1"/>
  <c r="B75" i="106" s="1"/>
  <c r="B76" i="106" s="1"/>
  <c r="B77" i="106" s="1"/>
  <c r="B78" i="106" s="1"/>
  <c r="B79" i="106" s="1"/>
  <c r="B80" i="106" s="1"/>
  <c r="B81" i="106" s="1"/>
  <c r="B82" i="106" s="1"/>
  <c r="B83" i="106" s="1"/>
  <c r="B84" i="106" s="1"/>
  <c r="B85" i="106" s="1"/>
  <c r="B86" i="106" s="1"/>
  <c r="B87" i="106" s="1"/>
  <c r="B88" i="106" s="1"/>
  <c r="AR5" i="106" s="1"/>
  <c r="L21" i="74"/>
  <c r="AO20" i="74"/>
  <c r="AM20" i="74"/>
  <c r="AH20" i="74"/>
  <c r="L20" i="74"/>
  <c r="AB20" i="74" s="1"/>
  <c r="AE20" i="74" l="1"/>
  <c r="AO45" i="91"/>
  <c r="AM45" i="91"/>
  <c r="AH45" i="91"/>
  <c r="AB45" i="91"/>
  <c r="AE45" i="91" l="1"/>
  <c r="AO46" i="91"/>
  <c r="AM46" i="91"/>
  <c r="AH46" i="91"/>
  <c r="AB46" i="91"/>
  <c r="AE46" i="91" l="1"/>
  <c r="AO35" i="91" l="1"/>
  <c r="AM35" i="91"/>
  <c r="AH35" i="91"/>
  <c r="AB35" i="91"/>
  <c r="AO32" i="91"/>
  <c r="AM32" i="91"/>
  <c r="AH32" i="91"/>
  <c r="AB32" i="91"/>
  <c r="AE35" i="91" l="1"/>
  <c r="AE32" i="91"/>
  <c r="L18" i="74" l="1"/>
  <c r="L17" i="74"/>
  <c r="L16" i="74"/>
  <c r="L157" i="105" l="1"/>
  <c r="L156" i="105"/>
  <c r="AB156" i="105" s="1"/>
  <c r="L154" i="105"/>
  <c r="AB154" i="105" s="1"/>
  <c r="L153" i="105"/>
  <c r="AB153" i="105" s="1"/>
  <c r="L152" i="105"/>
  <c r="AB152" i="105" s="1"/>
  <c r="L151" i="105"/>
  <c r="AB151" i="105" s="1"/>
  <c r="L150" i="105"/>
  <c r="AB150" i="105" s="1"/>
  <c r="L149" i="105"/>
  <c r="AB149" i="105" s="1"/>
  <c r="AE149" i="105" s="1"/>
  <c r="L148" i="105"/>
  <c r="AB148" i="105" s="1"/>
  <c r="L147" i="105"/>
  <c r="AB147" i="105" s="1"/>
  <c r="L146" i="105"/>
  <c r="AB146" i="105" s="1"/>
  <c r="L145" i="105"/>
  <c r="AB145" i="105" s="1"/>
  <c r="L144" i="105"/>
  <c r="AB144" i="105" s="1"/>
  <c r="L143" i="105"/>
  <c r="AB143" i="105" s="1"/>
  <c r="L142" i="105"/>
  <c r="AB142" i="105" s="1"/>
  <c r="L141" i="105"/>
  <c r="AB141" i="105" s="1"/>
  <c r="L140" i="105"/>
  <c r="L139" i="105"/>
  <c r="AB139" i="105" s="1"/>
  <c r="L138" i="105"/>
  <c r="AB138" i="105" s="1"/>
  <c r="L137" i="105"/>
  <c r="AB137" i="105" s="1"/>
  <c r="L136" i="105"/>
  <c r="AB136" i="105" s="1"/>
  <c r="L135" i="105"/>
  <c r="AB135" i="105" s="1"/>
  <c r="L134" i="105"/>
  <c r="AB134" i="105" s="1"/>
  <c r="L133" i="105"/>
  <c r="AB133" i="105" s="1"/>
  <c r="L132" i="105"/>
  <c r="L131" i="105"/>
  <c r="AB131" i="105" s="1"/>
  <c r="L130" i="105"/>
  <c r="AB130" i="105" s="1"/>
  <c r="L129" i="105"/>
  <c r="AB129" i="105" s="1"/>
  <c r="L128" i="105"/>
  <c r="AB128" i="105" s="1"/>
  <c r="L127" i="105"/>
  <c r="AB127" i="105" s="1"/>
  <c r="L126" i="105"/>
  <c r="AB126" i="105" s="1"/>
  <c r="L125" i="105"/>
  <c r="AB125" i="105" s="1"/>
  <c r="L124" i="105"/>
  <c r="L123" i="105"/>
  <c r="AB123" i="105" s="1"/>
  <c r="L122" i="105"/>
  <c r="AB122" i="105" s="1"/>
  <c r="L121" i="105"/>
  <c r="AB121" i="105" s="1"/>
  <c r="L120" i="105"/>
  <c r="AB120" i="105" s="1"/>
  <c r="L119" i="105"/>
  <c r="AB119" i="105" s="1"/>
  <c r="L118" i="105"/>
  <c r="AB118" i="105" s="1"/>
  <c r="L117" i="105"/>
  <c r="AB117" i="105" s="1"/>
  <c r="L116" i="105"/>
  <c r="AB116" i="105" s="1"/>
  <c r="L115" i="105"/>
  <c r="AB115" i="105" s="1"/>
  <c r="L114" i="105"/>
  <c r="AB114" i="105" s="1"/>
  <c r="L113" i="105"/>
  <c r="AB113" i="105" s="1"/>
  <c r="L112" i="105"/>
  <c r="AB112" i="105" s="1"/>
  <c r="L111" i="105"/>
  <c r="AB111" i="105" s="1"/>
  <c r="L110" i="105"/>
  <c r="AB110" i="105" s="1"/>
  <c r="L109" i="105"/>
  <c r="AB109" i="105" s="1"/>
  <c r="L108" i="105"/>
  <c r="L107" i="105"/>
  <c r="AB107" i="105" s="1"/>
  <c r="L106" i="105"/>
  <c r="AB106" i="105" s="1"/>
  <c r="L105" i="105"/>
  <c r="AB105" i="105" s="1"/>
  <c r="L104" i="105"/>
  <c r="AB104" i="105" s="1"/>
  <c r="L103" i="105"/>
  <c r="AB103" i="105" s="1"/>
  <c r="L102" i="105"/>
  <c r="AB102" i="105" s="1"/>
  <c r="L101" i="105"/>
  <c r="AB101" i="105" s="1"/>
  <c r="L100" i="105"/>
  <c r="L99" i="105"/>
  <c r="AB99" i="105" s="1"/>
  <c r="L98" i="105"/>
  <c r="AB98" i="105" s="1"/>
  <c r="L97" i="105"/>
  <c r="AB97" i="105" s="1"/>
  <c r="L96" i="105"/>
  <c r="AB96" i="105" s="1"/>
  <c r="L95" i="105"/>
  <c r="AB95" i="105" s="1"/>
  <c r="L94" i="105"/>
  <c r="AB94" i="105" s="1"/>
  <c r="L93" i="105"/>
  <c r="AB93" i="105" s="1"/>
  <c r="L92" i="105"/>
  <c r="L91" i="105"/>
  <c r="AB91" i="105" s="1"/>
  <c r="L90" i="105"/>
  <c r="AB90" i="105" s="1"/>
  <c r="L89" i="105"/>
  <c r="AB89" i="105" s="1"/>
  <c r="L88" i="105"/>
  <c r="AB88" i="105" s="1"/>
  <c r="L87" i="105"/>
  <c r="AB87" i="105" s="1"/>
  <c r="L86" i="105"/>
  <c r="AB86" i="105" s="1"/>
  <c r="L85" i="105"/>
  <c r="AB85" i="105" s="1"/>
  <c r="L84" i="105"/>
  <c r="AB84" i="105" s="1"/>
  <c r="L83" i="105"/>
  <c r="AB83" i="105" s="1"/>
  <c r="L82" i="105"/>
  <c r="AB82" i="105" s="1"/>
  <c r="L81" i="105"/>
  <c r="AB81" i="105" s="1"/>
  <c r="L80" i="105"/>
  <c r="AB80" i="105" s="1"/>
  <c r="L79" i="105"/>
  <c r="AB79" i="105" s="1"/>
  <c r="L78" i="105"/>
  <c r="AB78" i="105" s="1"/>
  <c r="L77" i="105"/>
  <c r="AB77" i="105" s="1"/>
  <c r="L76" i="105"/>
  <c r="L75" i="105"/>
  <c r="AB75" i="105" s="1"/>
  <c r="L74" i="105"/>
  <c r="AB74" i="105" s="1"/>
  <c r="L73" i="105"/>
  <c r="AB73" i="105" s="1"/>
  <c r="L72" i="105"/>
  <c r="AB72" i="105" s="1"/>
  <c r="L71" i="105"/>
  <c r="AB71" i="105" s="1"/>
  <c r="L70" i="105"/>
  <c r="AB70" i="105" s="1"/>
  <c r="L69" i="105"/>
  <c r="AB69" i="105" s="1"/>
  <c r="L68" i="105"/>
  <c r="L67" i="105"/>
  <c r="AB67" i="105" s="1"/>
  <c r="L66" i="105"/>
  <c r="AB66" i="105" s="1"/>
  <c r="L65" i="105"/>
  <c r="AB65" i="105" s="1"/>
  <c r="L64" i="105"/>
  <c r="AB64" i="105" s="1"/>
  <c r="L63" i="105"/>
  <c r="AB63" i="105" s="1"/>
  <c r="L62" i="105"/>
  <c r="AB62" i="105" s="1"/>
  <c r="L61" i="105"/>
  <c r="AB61" i="105" s="1"/>
  <c r="L60" i="105"/>
  <c r="AB60" i="105" s="1"/>
  <c r="L59" i="105"/>
  <c r="AB59" i="105" s="1"/>
  <c r="L58" i="105"/>
  <c r="AB58" i="105" s="1"/>
  <c r="L57" i="105"/>
  <c r="AB57" i="105" s="1"/>
  <c r="L56" i="105"/>
  <c r="AB56" i="105" s="1"/>
  <c r="L55" i="105"/>
  <c r="AB55" i="105" s="1"/>
  <c r="L54" i="105"/>
  <c r="AB54" i="105" s="1"/>
  <c r="L53" i="105"/>
  <c r="AB53" i="105" s="1"/>
  <c r="L52" i="105"/>
  <c r="AB52" i="105" s="1"/>
  <c r="L51" i="105"/>
  <c r="AB51" i="105" s="1"/>
  <c r="L50" i="105"/>
  <c r="AB50" i="105" s="1"/>
  <c r="L49" i="105"/>
  <c r="AB49" i="105" s="1"/>
  <c r="L48" i="105"/>
  <c r="AB48" i="105" s="1"/>
  <c r="L47" i="105"/>
  <c r="AB47" i="105" s="1"/>
  <c r="L46" i="105"/>
  <c r="AB46" i="105" s="1"/>
  <c r="L45" i="105"/>
  <c r="AB45" i="105" s="1"/>
  <c r="L44" i="105"/>
  <c r="L43" i="105"/>
  <c r="AB43" i="105" s="1"/>
  <c r="L42" i="105"/>
  <c r="AB42" i="105" s="1"/>
  <c r="L41" i="105"/>
  <c r="AB41" i="105" s="1"/>
  <c r="L40" i="105"/>
  <c r="AB40" i="105" s="1"/>
  <c r="L39" i="105"/>
  <c r="AB39" i="105" s="1"/>
  <c r="L38" i="105"/>
  <c r="AB38" i="105" s="1"/>
  <c r="L37" i="105"/>
  <c r="AB37" i="105" s="1"/>
  <c r="L36" i="105"/>
  <c r="AB36" i="105" s="1"/>
  <c r="L35" i="105"/>
  <c r="AB35" i="105" s="1"/>
  <c r="L33" i="105"/>
  <c r="AB33" i="105" s="1"/>
  <c r="L32" i="105"/>
  <c r="AB32" i="105" s="1"/>
  <c r="L31" i="105"/>
  <c r="AB31" i="105" s="1"/>
  <c r="L30" i="105"/>
  <c r="AB30" i="105" s="1"/>
  <c r="L29" i="105"/>
  <c r="AB29" i="105" s="1"/>
  <c r="L28" i="105"/>
  <c r="AB28" i="105" s="1"/>
  <c r="L27" i="105"/>
  <c r="L26" i="105"/>
  <c r="AB26" i="105" s="1"/>
  <c r="L25" i="105"/>
  <c r="AB25" i="105" s="1"/>
  <c r="L24" i="105"/>
  <c r="AB24" i="105" s="1"/>
  <c r="L23" i="105"/>
  <c r="AB23" i="105" s="1"/>
  <c r="L22" i="105"/>
  <c r="AB22" i="105" s="1"/>
  <c r="L21" i="105"/>
  <c r="AB21" i="105" s="1"/>
  <c r="L20" i="105"/>
  <c r="AB20" i="105" s="1"/>
  <c r="L19" i="105"/>
  <c r="L18" i="105"/>
  <c r="AB18" i="105" s="1"/>
  <c r="L17" i="105"/>
  <c r="AB17" i="105" s="1"/>
  <c r="L16" i="105"/>
  <c r="AB16" i="105" s="1"/>
  <c r="L15" i="105"/>
  <c r="AB15" i="105" s="1"/>
  <c r="L14" i="105"/>
  <c r="AB14" i="105" s="1"/>
  <c r="L13" i="105"/>
  <c r="AB13" i="105" s="1"/>
  <c r="L12" i="105"/>
  <c r="AB12" i="105" s="1"/>
  <c r="L11" i="105"/>
  <c r="AB11" i="105" s="1"/>
  <c r="L10" i="105"/>
  <c r="AB10" i="105" s="1"/>
  <c r="L9" i="105"/>
  <c r="AB9" i="105" s="1"/>
  <c r="L8" i="105"/>
  <c r="AB8" i="105" s="1"/>
  <c r="AO157" i="105"/>
  <c r="AM157" i="105"/>
  <c r="AH157" i="105"/>
  <c r="AO156" i="105"/>
  <c r="AM156" i="105"/>
  <c r="AH156" i="105"/>
  <c r="AO154" i="105"/>
  <c r="AM154" i="105"/>
  <c r="AH154" i="105"/>
  <c r="AO153" i="105"/>
  <c r="AM153" i="105"/>
  <c r="AH153" i="105"/>
  <c r="AO152" i="105"/>
  <c r="AM152" i="105"/>
  <c r="AH152" i="105"/>
  <c r="AO151" i="105"/>
  <c r="AM151" i="105"/>
  <c r="AH151" i="105"/>
  <c r="AO150" i="105"/>
  <c r="AM150" i="105"/>
  <c r="AH150" i="105"/>
  <c r="AO149" i="105"/>
  <c r="AM149" i="105"/>
  <c r="AH149" i="105"/>
  <c r="AO148" i="105"/>
  <c r="AM148" i="105"/>
  <c r="AH148" i="105"/>
  <c r="AO147" i="105"/>
  <c r="AM147" i="105"/>
  <c r="AH147" i="105"/>
  <c r="AO146" i="105"/>
  <c r="AM146" i="105"/>
  <c r="AH146" i="105"/>
  <c r="AO145" i="105"/>
  <c r="AM145" i="105"/>
  <c r="AH145" i="105"/>
  <c r="AO144" i="105"/>
  <c r="AM144" i="105"/>
  <c r="AH144" i="105"/>
  <c r="AO143" i="105"/>
  <c r="AM143" i="105"/>
  <c r="AH143" i="105"/>
  <c r="AO142" i="105"/>
  <c r="AM142" i="105"/>
  <c r="AH142" i="105"/>
  <c r="AO141" i="105"/>
  <c r="AM141" i="105"/>
  <c r="AH141" i="105"/>
  <c r="AO140" i="105"/>
  <c r="AM140" i="105"/>
  <c r="AH140" i="105"/>
  <c r="AO139" i="105"/>
  <c r="AM139" i="105"/>
  <c r="AH139" i="105"/>
  <c r="AO138" i="105"/>
  <c r="AM138" i="105"/>
  <c r="AH138" i="105"/>
  <c r="AO137" i="105"/>
  <c r="AM137" i="105"/>
  <c r="AH137" i="105"/>
  <c r="AO136" i="105"/>
  <c r="AM136" i="105"/>
  <c r="AH136" i="105"/>
  <c r="AO135" i="105"/>
  <c r="AM135" i="105"/>
  <c r="AH135" i="105"/>
  <c r="AO134" i="105"/>
  <c r="AM134" i="105"/>
  <c r="AH134" i="105"/>
  <c r="AO133" i="105"/>
  <c r="AM133" i="105"/>
  <c r="AH133" i="105"/>
  <c r="AO132" i="105"/>
  <c r="AM132" i="105"/>
  <c r="AH132" i="105"/>
  <c r="AO131" i="105"/>
  <c r="AM131" i="105"/>
  <c r="AH131" i="105"/>
  <c r="AO130" i="105"/>
  <c r="AM130" i="105"/>
  <c r="AH130" i="105"/>
  <c r="AO129" i="105"/>
  <c r="AM129" i="105"/>
  <c r="AH129" i="105"/>
  <c r="AO128" i="105"/>
  <c r="AM128" i="105"/>
  <c r="AH128" i="105"/>
  <c r="AO127" i="105"/>
  <c r="AM127" i="105"/>
  <c r="AH127" i="105"/>
  <c r="AO126" i="105"/>
  <c r="AM126" i="105"/>
  <c r="AH126" i="105"/>
  <c r="AO125" i="105"/>
  <c r="AM125" i="105"/>
  <c r="AH125" i="105"/>
  <c r="AO124" i="105"/>
  <c r="AM124" i="105"/>
  <c r="AH124" i="105"/>
  <c r="AO123" i="105"/>
  <c r="AM123" i="105"/>
  <c r="AH123" i="105"/>
  <c r="AO122" i="105"/>
  <c r="AM122" i="105"/>
  <c r="AH122" i="105"/>
  <c r="AO121" i="105"/>
  <c r="AM121" i="105"/>
  <c r="AH121" i="105"/>
  <c r="AO120" i="105"/>
  <c r="AM120" i="105"/>
  <c r="AH120" i="105"/>
  <c r="AO119" i="105"/>
  <c r="AM119" i="105"/>
  <c r="AH119" i="105"/>
  <c r="AO118" i="105"/>
  <c r="AM118" i="105"/>
  <c r="AH118" i="105"/>
  <c r="AO117" i="105"/>
  <c r="AM117" i="105"/>
  <c r="AH117" i="105"/>
  <c r="AO116" i="105"/>
  <c r="AM116" i="105"/>
  <c r="AH116" i="105"/>
  <c r="AO115" i="105"/>
  <c r="AM115" i="105"/>
  <c r="AH115" i="105"/>
  <c r="AO114" i="105"/>
  <c r="AM114" i="105"/>
  <c r="AH114" i="105"/>
  <c r="AO113" i="105"/>
  <c r="AM113" i="105"/>
  <c r="AH113" i="105"/>
  <c r="AO112" i="105"/>
  <c r="AM112" i="105"/>
  <c r="AH112" i="105"/>
  <c r="AO111" i="105"/>
  <c r="AM111" i="105"/>
  <c r="AH111" i="105"/>
  <c r="AO110" i="105"/>
  <c r="AM110" i="105"/>
  <c r="AH110" i="105"/>
  <c r="AO109" i="105"/>
  <c r="AM109" i="105"/>
  <c r="AH109" i="105"/>
  <c r="AO108" i="105"/>
  <c r="AM108" i="105"/>
  <c r="AH108" i="105"/>
  <c r="AO107" i="105"/>
  <c r="AM107" i="105"/>
  <c r="AH107" i="105"/>
  <c r="AO106" i="105"/>
  <c r="AM106" i="105"/>
  <c r="AH106" i="105"/>
  <c r="AO105" i="105"/>
  <c r="AM105" i="105"/>
  <c r="AH105" i="105"/>
  <c r="AO104" i="105"/>
  <c r="AM104" i="105"/>
  <c r="AH104" i="105"/>
  <c r="AO103" i="105"/>
  <c r="AM103" i="105"/>
  <c r="AH103" i="105"/>
  <c r="AO102" i="105"/>
  <c r="AM102" i="105"/>
  <c r="AH102" i="105"/>
  <c r="AO101" i="105"/>
  <c r="AM101" i="105"/>
  <c r="AH101" i="105"/>
  <c r="AO100" i="105"/>
  <c r="AM100" i="105"/>
  <c r="AH100" i="105"/>
  <c r="AO99" i="105"/>
  <c r="AM99" i="105"/>
  <c r="AH99" i="105"/>
  <c r="AO98" i="105"/>
  <c r="AM98" i="105"/>
  <c r="AH98" i="105"/>
  <c r="AO97" i="105"/>
  <c r="AM97" i="105"/>
  <c r="AH97" i="105"/>
  <c r="AO96" i="105"/>
  <c r="AM96" i="105"/>
  <c r="AH96" i="105"/>
  <c r="AO95" i="105"/>
  <c r="AM95" i="105"/>
  <c r="AH95" i="105"/>
  <c r="AO94" i="105"/>
  <c r="AM94" i="105"/>
  <c r="AH94" i="105"/>
  <c r="AO93" i="105"/>
  <c r="AM93" i="105"/>
  <c r="AH93" i="105"/>
  <c r="AO92" i="105"/>
  <c r="AM92" i="105"/>
  <c r="AH92" i="105"/>
  <c r="AO91" i="105"/>
  <c r="AM91" i="105"/>
  <c r="AH91" i="105"/>
  <c r="AO90" i="105"/>
  <c r="AM90" i="105"/>
  <c r="AH90" i="105"/>
  <c r="AO89" i="105"/>
  <c r="AM89" i="105"/>
  <c r="AH89" i="105"/>
  <c r="AO88" i="105"/>
  <c r="AM88" i="105"/>
  <c r="AH88" i="105"/>
  <c r="AO87" i="105"/>
  <c r="AM87" i="105"/>
  <c r="AH87" i="105"/>
  <c r="AO86" i="105"/>
  <c r="AM86" i="105"/>
  <c r="AH86" i="105"/>
  <c r="AO85" i="105"/>
  <c r="AM85" i="105"/>
  <c r="AH85" i="105"/>
  <c r="AO84" i="105"/>
  <c r="AM84" i="105"/>
  <c r="AH84" i="105"/>
  <c r="AO83" i="105"/>
  <c r="AM83" i="105"/>
  <c r="AH83" i="105"/>
  <c r="AO82" i="105"/>
  <c r="AM82" i="105"/>
  <c r="AH82" i="105"/>
  <c r="AO81" i="105"/>
  <c r="AM81" i="105"/>
  <c r="AH81" i="105"/>
  <c r="AO80" i="105"/>
  <c r="AM80" i="105"/>
  <c r="AH80" i="105"/>
  <c r="AO79" i="105"/>
  <c r="AM79" i="105"/>
  <c r="AH79" i="105"/>
  <c r="AO78" i="105"/>
  <c r="AM78" i="105"/>
  <c r="AH78" i="105"/>
  <c r="AO77" i="105"/>
  <c r="AM77" i="105"/>
  <c r="AH77" i="105"/>
  <c r="AO76" i="105"/>
  <c r="AM76" i="105"/>
  <c r="AH76" i="105"/>
  <c r="AO75" i="105"/>
  <c r="AM75" i="105"/>
  <c r="AH75" i="105"/>
  <c r="AO74" i="105"/>
  <c r="AM74" i="105"/>
  <c r="AH74" i="105"/>
  <c r="AO73" i="105"/>
  <c r="AM73" i="105"/>
  <c r="AH73" i="105"/>
  <c r="AO72" i="105"/>
  <c r="AM72" i="105"/>
  <c r="AH72" i="105"/>
  <c r="AO71" i="105"/>
  <c r="AM71" i="105"/>
  <c r="AH71" i="105"/>
  <c r="AO70" i="105"/>
  <c r="AM70" i="105"/>
  <c r="AH70" i="105"/>
  <c r="AO69" i="105"/>
  <c r="AM69" i="105"/>
  <c r="AH69" i="105"/>
  <c r="AO68" i="105"/>
  <c r="AM68" i="105"/>
  <c r="AH68" i="105"/>
  <c r="AO67" i="105"/>
  <c r="AM67" i="105"/>
  <c r="AH67" i="105"/>
  <c r="AO66" i="105"/>
  <c r="AM66" i="105"/>
  <c r="AH66" i="105"/>
  <c r="AO65" i="105"/>
  <c r="AM65" i="105"/>
  <c r="AH65" i="105"/>
  <c r="AO64" i="105"/>
  <c r="AM64" i="105"/>
  <c r="AH64" i="105"/>
  <c r="AO63" i="105"/>
  <c r="AM63" i="105"/>
  <c r="AH63" i="105"/>
  <c r="AO62" i="105"/>
  <c r="AM62" i="105"/>
  <c r="AH62" i="105"/>
  <c r="AO61" i="105"/>
  <c r="AM61" i="105"/>
  <c r="AH61" i="105"/>
  <c r="AO60" i="105"/>
  <c r="AM60" i="105"/>
  <c r="AH60" i="105"/>
  <c r="AO59" i="105"/>
  <c r="AM59" i="105"/>
  <c r="AH59" i="105"/>
  <c r="AO58" i="105"/>
  <c r="AM58" i="105"/>
  <c r="AH58" i="105"/>
  <c r="AO57" i="105"/>
  <c r="AM57" i="105"/>
  <c r="AH57" i="105"/>
  <c r="AO56" i="105"/>
  <c r="AM56" i="105"/>
  <c r="AH56" i="105"/>
  <c r="AO55" i="105"/>
  <c r="AM55" i="105"/>
  <c r="AH55" i="105"/>
  <c r="AO54" i="105"/>
  <c r="AM54" i="105"/>
  <c r="AH54" i="105"/>
  <c r="AO53" i="105"/>
  <c r="AM53" i="105"/>
  <c r="AH53" i="105"/>
  <c r="AO52" i="105"/>
  <c r="AM52" i="105"/>
  <c r="AH52" i="105"/>
  <c r="AO51" i="105"/>
  <c r="AM51" i="105"/>
  <c r="AH51" i="105"/>
  <c r="AO50" i="105"/>
  <c r="AM50" i="105"/>
  <c r="AH50" i="105"/>
  <c r="AO49" i="105"/>
  <c r="AM49" i="105"/>
  <c r="AH49" i="105"/>
  <c r="AO48" i="105"/>
  <c r="AM48" i="105"/>
  <c r="AH48" i="105"/>
  <c r="AO47" i="105"/>
  <c r="AM47" i="105"/>
  <c r="AH47" i="105"/>
  <c r="AO46" i="105"/>
  <c r="AM46" i="105"/>
  <c r="AH46" i="105"/>
  <c r="AO45" i="105"/>
  <c r="AM45" i="105"/>
  <c r="AH45" i="105"/>
  <c r="AO44" i="105"/>
  <c r="AM44" i="105"/>
  <c r="AH44" i="105"/>
  <c r="AO43" i="105"/>
  <c r="AM43" i="105"/>
  <c r="AH43" i="105"/>
  <c r="AO42" i="105"/>
  <c r="AM42" i="105"/>
  <c r="AH42" i="105"/>
  <c r="AO41" i="105"/>
  <c r="AM41" i="105"/>
  <c r="AH41" i="105"/>
  <c r="AO40" i="105"/>
  <c r="AM40" i="105"/>
  <c r="AH40" i="105"/>
  <c r="AO39" i="105"/>
  <c r="AM39" i="105"/>
  <c r="AH39" i="105"/>
  <c r="AO38" i="105"/>
  <c r="AM38" i="105"/>
  <c r="AH38" i="105"/>
  <c r="AO37" i="105"/>
  <c r="AM37" i="105"/>
  <c r="AH37" i="105"/>
  <c r="AO36" i="105"/>
  <c r="AM36" i="105"/>
  <c r="AH36" i="105"/>
  <c r="AO35" i="105"/>
  <c r="AM35" i="105"/>
  <c r="AH35" i="105"/>
  <c r="AO33" i="105"/>
  <c r="AM33" i="105"/>
  <c r="AH33" i="105"/>
  <c r="AO32" i="105"/>
  <c r="AM32" i="105"/>
  <c r="AH32" i="105"/>
  <c r="AO31" i="105"/>
  <c r="AM31" i="105"/>
  <c r="AH31" i="105"/>
  <c r="AO30" i="105"/>
  <c r="AM30" i="105"/>
  <c r="AH30" i="105"/>
  <c r="AO29" i="105"/>
  <c r="AM29" i="105"/>
  <c r="AH29" i="105"/>
  <c r="AO28" i="105"/>
  <c r="AM28" i="105"/>
  <c r="AH28" i="105"/>
  <c r="AO27" i="105"/>
  <c r="AM27" i="105"/>
  <c r="AH27" i="105"/>
  <c r="AO26" i="105"/>
  <c r="AM26" i="105"/>
  <c r="AH26" i="105"/>
  <c r="AO25" i="105"/>
  <c r="AM25" i="105"/>
  <c r="AH25" i="105"/>
  <c r="AO24" i="105"/>
  <c r="AM24" i="105"/>
  <c r="AH24" i="105"/>
  <c r="AO23" i="105"/>
  <c r="AM23" i="105"/>
  <c r="AH23" i="105"/>
  <c r="AO22" i="105"/>
  <c r="AM22" i="105"/>
  <c r="AH22" i="105"/>
  <c r="AO21" i="105"/>
  <c r="AM21" i="105"/>
  <c r="AH21" i="105"/>
  <c r="AO20" i="105"/>
  <c r="AM20" i="105"/>
  <c r="AH20" i="105"/>
  <c r="AO19" i="105"/>
  <c r="AM19" i="105"/>
  <c r="AH19" i="105"/>
  <c r="AO18" i="105"/>
  <c r="AM18" i="105"/>
  <c r="AH18" i="105"/>
  <c r="AO17" i="105"/>
  <c r="AM17" i="105"/>
  <c r="AH17" i="105"/>
  <c r="AO16" i="105"/>
  <c r="AM16" i="105"/>
  <c r="AH16" i="105"/>
  <c r="AO15" i="105"/>
  <c r="AM15" i="105"/>
  <c r="AH15" i="105"/>
  <c r="AO14" i="105"/>
  <c r="AM14" i="105"/>
  <c r="AH14" i="105"/>
  <c r="AO13" i="105"/>
  <c r="AM13" i="105"/>
  <c r="AH13" i="105"/>
  <c r="AO12" i="105"/>
  <c r="AM12" i="105"/>
  <c r="AH12" i="105"/>
  <c r="AO11" i="105"/>
  <c r="AM11" i="105"/>
  <c r="AH11" i="105"/>
  <c r="AO10" i="105"/>
  <c r="AM10" i="105"/>
  <c r="AH10" i="105"/>
  <c r="AO9" i="105"/>
  <c r="AM9" i="105"/>
  <c r="AH9" i="105"/>
  <c r="AO8" i="105"/>
  <c r="AM8" i="105"/>
  <c r="AH8" i="105"/>
  <c r="L162" i="104"/>
  <c r="AB162" i="104" s="1"/>
  <c r="L161" i="104"/>
  <c r="AB161" i="104" s="1"/>
  <c r="L160" i="104"/>
  <c r="AB160" i="104" s="1"/>
  <c r="L159" i="104"/>
  <c r="AB159" i="104" s="1"/>
  <c r="L155" i="104"/>
  <c r="AB155" i="104" s="1"/>
  <c r="L154" i="104"/>
  <c r="AB154" i="104" s="1"/>
  <c r="AE154" i="104" s="1"/>
  <c r="L153" i="104"/>
  <c r="AB153" i="104" s="1"/>
  <c r="L152" i="104"/>
  <c r="AB152" i="104" s="1"/>
  <c r="L151" i="104"/>
  <c r="AB151" i="104" s="1"/>
  <c r="L150" i="104"/>
  <c r="AB150" i="104" s="1"/>
  <c r="L149" i="104"/>
  <c r="AB149" i="104" s="1"/>
  <c r="L145" i="104"/>
  <c r="AB145" i="104" s="1"/>
  <c r="L144" i="104"/>
  <c r="AB144" i="104" s="1"/>
  <c r="L143" i="104"/>
  <c r="AB143" i="104" s="1"/>
  <c r="L142" i="104"/>
  <c r="AB142" i="104" s="1"/>
  <c r="L141" i="104"/>
  <c r="AB141" i="104" s="1"/>
  <c r="L140" i="104"/>
  <c r="AB140" i="104" s="1"/>
  <c r="L139" i="104"/>
  <c r="AB139" i="104" s="1"/>
  <c r="L138" i="104"/>
  <c r="AB138" i="104" s="1"/>
  <c r="L137" i="104"/>
  <c r="AB137" i="104" s="1"/>
  <c r="L136" i="104"/>
  <c r="AB136" i="104" s="1"/>
  <c r="L135" i="104"/>
  <c r="AB135" i="104" s="1"/>
  <c r="L134" i="104"/>
  <c r="AB134" i="104" s="1"/>
  <c r="L133" i="104"/>
  <c r="AB133" i="104" s="1"/>
  <c r="L132" i="104"/>
  <c r="AB132" i="104" s="1"/>
  <c r="L131" i="104"/>
  <c r="AB131" i="104" s="1"/>
  <c r="L130" i="104"/>
  <c r="AB130" i="104" s="1"/>
  <c r="L129" i="104"/>
  <c r="AB129" i="104" s="1"/>
  <c r="L128" i="104"/>
  <c r="AB128" i="104" s="1"/>
  <c r="L127" i="104"/>
  <c r="AB127" i="104" s="1"/>
  <c r="L126" i="104"/>
  <c r="AB126" i="104" s="1"/>
  <c r="L125" i="104"/>
  <c r="AB125" i="104" s="1"/>
  <c r="L124" i="104"/>
  <c r="AB124" i="104" s="1"/>
  <c r="L123" i="104"/>
  <c r="AB123" i="104" s="1"/>
  <c r="L122" i="104"/>
  <c r="AB122" i="104" s="1"/>
  <c r="L121" i="104"/>
  <c r="AB121" i="104" s="1"/>
  <c r="L120" i="104"/>
  <c r="AB120" i="104" s="1"/>
  <c r="L119" i="104"/>
  <c r="AB119" i="104" s="1"/>
  <c r="L118" i="104"/>
  <c r="AB118" i="104" s="1"/>
  <c r="L117" i="104"/>
  <c r="AB117" i="104" s="1"/>
  <c r="L116" i="104"/>
  <c r="AB116" i="104" s="1"/>
  <c r="L115" i="104"/>
  <c r="AB115" i="104" s="1"/>
  <c r="L114" i="104"/>
  <c r="AB114" i="104" s="1"/>
  <c r="L113" i="104"/>
  <c r="AB113" i="104" s="1"/>
  <c r="L112" i="104"/>
  <c r="AB112" i="104" s="1"/>
  <c r="L111" i="104"/>
  <c r="AB111" i="104" s="1"/>
  <c r="L110" i="104"/>
  <c r="AB110" i="104" s="1"/>
  <c r="L109" i="104"/>
  <c r="AB109" i="104" s="1"/>
  <c r="L108" i="104"/>
  <c r="AB108" i="104" s="1"/>
  <c r="L107" i="104"/>
  <c r="AB107" i="104" s="1"/>
  <c r="L106" i="104"/>
  <c r="AB106" i="104" s="1"/>
  <c r="L105" i="104"/>
  <c r="AB105" i="104" s="1"/>
  <c r="L104" i="104"/>
  <c r="AB104" i="104" s="1"/>
  <c r="L103" i="104"/>
  <c r="AB103" i="104" s="1"/>
  <c r="L102" i="104"/>
  <c r="AB102" i="104" s="1"/>
  <c r="L101" i="104"/>
  <c r="AB101" i="104" s="1"/>
  <c r="L100" i="104"/>
  <c r="AB100" i="104" s="1"/>
  <c r="L99" i="104"/>
  <c r="AB99" i="104" s="1"/>
  <c r="L98" i="104"/>
  <c r="AB98" i="104" s="1"/>
  <c r="L97" i="104"/>
  <c r="AB97" i="104" s="1"/>
  <c r="L96" i="104"/>
  <c r="AB96" i="104" s="1"/>
  <c r="L95" i="104"/>
  <c r="AB95" i="104" s="1"/>
  <c r="L94" i="104"/>
  <c r="AB94" i="104" s="1"/>
  <c r="L93" i="104"/>
  <c r="AB93" i="104" s="1"/>
  <c r="L92" i="104"/>
  <c r="AB92" i="104" s="1"/>
  <c r="L91" i="104"/>
  <c r="AB91" i="104" s="1"/>
  <c r="L90" i="104"/>
  <c r="AB90" i="104" s="1"/>
  <c r="L89" i="104"/>
  <c r="AB89" i="104" s="1"/>
  <c r="L88" i="104"/>
  <c r="AB88" i="104" s="1"/>
  <c r="L87" i="104"/>
  <c r="AB87" i="104" s="1"/>
  <c r="L86" i="104"/>
  <c r="AB86" i="104" s="1"/>
  <c r="L85" i="104"/>
  <c r="AB85" i="104" s="1"/>
  <c r="L84" i="104"/>
  <c r="AB84" i="104" s="1"/>
  <c r="L83" i="104"/>
  <c r="AB83" i="104" s="1"/>
  <c r="L82" i="104"/>
  <c r="AB82" i="104" s="1"/>
  <c r="L81" i="104"/>
  <c r="AB81" i="104" s="1"/>
  <c r="L80" i="104"/>
  <c r="AB80" i="104" s="1"/>
  <c r="L79" i="104"/>
  <c r="AB79" i="104" s="1"/>
  <c r="L78" i="104"/>
  <c r="AB78" i="104" s="1"/>
  <c r="L77" i="104"/>
  <c r="AB77" i="104" s="1"/>
  <c r="L76" i="104"/>
  <c r="AB76" i="104" s="1"/>
  <c r="L75" i="104"/>
  <c r="AB75" i="104" s="1"/>
  <c r="L74" i="104"/>
  <c r="AB74" i="104" s="1"/>
  <c r="L73" i="104"/>
  <c r="AB73" i="104" s="1"/>
  <c r="L72" i="104"/>
  <c r="AB72" i="104" s="1"/>
  <c r="L71" i="104"/>
  <c r="AB71" i="104" s="1"/>
  <c r="L70" i="104"/>
  <c r="AB70" i="104" s="1"/>
  <c r="L69" i="104"/>
  <c r="AB69" i="104" s="1"/>
  <c r="L68" i="104"/>
  <c r="AB68" i="104" s="1"/>
  <c r="L67" i="104"/>
  <c r="AB67" i="104" s="1"/>
  <c r="L66" i="104"/>
  <c r="AB66" i="104" s="1"/>
  <c r="L65" i="104"/>
  <c r="AB65" i="104" s="1"/>
  <c r="L64" i="104"/>
  <c r="AB64" i="104" s="1"/>
  <c r="L63" i="104"/>
  <c r="AB63" i="104" s="1"/>
  <c r="L62" i="104"/>
  <c r="AB62" i="104" s="1"/>
  <c r="L61" i="104"/>
  <c r="AB61" i="104" s="1"/>
  <c r="L60" i="104"/>
  <c r="AB60" i="104" s="1"/>
  <c r="L59" i="104"/>
  <c r="AB59" i="104" s="1"/>
  <c r="L58" i="104"/>
  <c r="AB58" i="104" s="1"/>
  <c r="L57" i="104"/>
  <c r="AB57" i="104" s="1"/>
  <c r="L56" i="104"/>
  <c r="AB56" i="104" s="1"/>
  <c r="L55" i="104"/>
  <c r="AB55" i="104" s="1"/>
  <c r="L54" i="104"/>
  <c r="AB54" i="104" s="1"/>
  <c r="L53" i="104"/>
  <c r="AB53" i="104" s="1"/>
  <c r="L52" i="104"/>
  <c r="AB52" i="104" s="1"/>
  <c r="L51" i="104"/>
  <c r="AB51" i="104" s="1"/>
  <c r="L50" i="104"/>
  <c r="AB50" i="104" s="1"/>
  <c r="L49" i="104"/>
  <c r="AB49" i="104" s="1"/>
  <c r="L48" i="104"/>
  <c r="AB48" i="104" s="1"/>
  <c r="L47" i="104"/>
  <c r="AB47" i="104" s="1"/>
  <c r="L46" i="104"/>
  <c r="AB46" i="104" s="1"/>
  <c r="L45" i="104"/>
  <c r="AB45" i="104" s="1"/>
  <c r="L44" i="104"/>
  <c r="L43" i="104"/>
  <c r="AB43" i="104" s="1"/>
  <c r="L42" i="104"/>
  <c r="AB42" i="104" s="1"/>
  <c r="L41" i="104"/>
  <c r="AB41" i="104" s="1"/>
  <c r="L40" i="104"/>
  <c r="AB40" i="104" s="1"/>
  <c r="L39" i="104"/>
  <c r="AB39" i="104" s="1"/>
  <c r="L38" i="104"/>
  <c r="AB38" i="104" s="1"/>
  <c r="L37" i="104"/>
  <c r="AB37" i="104" s="1"/>
  <c r="L36" i="104"/>
  <c r="AB36" i="104" s="1"/>
  <c r="L35" i="104"/>
  <c r="AB35" i="104" s="1"/>
  <c r="L33" i="104"/>
  <c r="AB33" i="104" s="1"/>
  <c r="L32" i="104"/>
  <c r="AB32" i="104" s="1"/>
  <c r="L31" i="104"/>
  <c r="AB31" i="104" s="1"/>
  <c r="L30" i="104"/>
  <c r="AB30" i="104" s="1"/>
  <c r="L29" i="104"/>
  <c r="AB29" i="104" s="1"/>
  <c r="L28" i="104"/>
  <c r="L27" i="104"/>
  <c r="AB27" i="104" s="1"/>
  <c r="L26" i="104"/>
  <c r="AB26" i="104" s="1"/>
  <c r="L25" i="104"/>
  <c r="AB25" i="104" s="1"/>
  <c r="L24" i="104"/>
  <c r="AB24" i="104" s="1"/>
  <c r="L23" i="104"/>
  <c r="AB23" i="104" s="1"/>
  <c r="L22" i="104"/>
  <c r="AB22" i="104" s="1"/>
  <c r="L21" i="104"/>
  <c r="AB21" i="104" s="1"/>
  <c r="L20" i="104"/>
  <c r="AB20" i="104" s="1"/>
  <c r="L19" i="104"/>
  <c r="AB19" i="104" s="1"/>
  <c r="L18" i="104"/>
  <c r="AB18" i="104" s="1"/>
  <c r="L17" i="104"/>
  <c r="AB17" i="104" s="1"/>
  <c r="L16" i="104"/>
  <c r="AB16" i="104" s="1"/>
  <c r="L15" i="104"/>
  <c r="AB15" i="104" s="1"/>
  <c r="L14" i="104"/>
  <c r="AB14" i="104" s="1"/>
  <c r="L13" i="104"/>
  <c r="AB13" i="104" s="1"/>
  <c r="L12" i="104"/>
  <c r="AB12" i="104" s="1"/>
  <c r="L11" i="104"/>
  <c r="AB11" i="104" s="1"/>
  <c r="L10" i="104"/>
  <c r="AB10" i="104" s="1"/>
  <c r="L9" i="104"/>
  <c r="AB9" i="104" s="1"/>
  <c r="AB28" i="104"/>
  <c r="AB44" i="104"/>
  <c r="L8" i="104"/>
  <c r="AB8" i="104" s="1"/>
  <c r="AO162" i="104"/>
  <c r="AM162" i="104"/>
  <c r="AH162" i="104"/>
  <c r="AO161" i="104"/>
  <c r="AM161" i="104"/>
  <c r="AH161" i="104"/>
  <c r="AO160" i="104"/>
  <c r="AM160" i="104"/>
  <c r="AH160" i="104"/>
  <c r="AO159" i="104"/>
  <c r="AM159" i="104"/>
  <c r="AH159" i="104"/>
  <c r="AO155" i="104"/>
  <c r="AM155" i="104"/>
  <c r="AH155" i="104"/>
  <c r="AO154" i="104"/>
  <c r="AM154" i="104"/>
  <c r="AH154" i="104"/>
  <c r="AO153" i="104"/>
  <c r="AM153" i="104"/>
  <c r="AH153" i="104"/>
  <c r="AO152" i="104"/>
  <c r="AM152" i="104"/>
  <c r="AH152" i="104"/>
  <c r="AO151" i="104"/>
  <c r="AM151" i="104"/>
  <c r="AH151" i="104"/>
  <c r="AO150" i="104"/>
  <c r="AM150" i="104"/>
  <c r="AH150" i="104"/>
  <c r="AO149" i="104"/>
  <c r="AM149" i="104"/>
  <c r="AH149" i="104"/>
  <c r="AO145" i="104"/>
  <c r="AM145" i="104"/>
  <c r="AH145" i="104"/>
  <c r="AO144" i="104"/>
  <c r="AM144" i="104"/>
  <c r="AH144" i="104"/>
  <c r="AO143" i="104"/>
  <c r="AM143" i="104"/>
  <c r="AH143" i="104"/>
  <c r="AO142" i="104"/>
  <c r="AM142" i="104"/>
  <c r="AH142" i="104"/>
  <c r="AO141" i="104"/>
  <c r="AM141" i="104"/>
  <c r="AH141" i="104"/>
  <c r="AO140" i="104"/>
  <c r="AM140" i="104"/>
  <c r="AH140" i="104"/>
  <c r="AO139" i="104"/>
  <c r="AM139" i="104"/>
  <c r="AH139" i="104"/>
  <c r="AO138" i="104"/>
  <c r="AM138" i="104"/>
  <c r="AH138" i="104"/>
  <c r="AO137" i="104"/>
  <c r="AM137" i="104"/>
  <c r="AH137" i="104"/>
  <c r="AO136" i="104"/>
  <c r="AM136" i="104"/>
  <c r="AH136" i="104"/>
  <c r="AO135" i="104"/>
  <c r="AM135" i="104"/>
  <c r="AH135" i="104"/>
  <c r="AO134" i="104"/>
  <c r="AM134" i="104"/>
  <c r="AH134" i="104"/>
  <c r="AO133" i="104"/>
  <c r="AM133" i="104"/>
  <c r="AH133" i="104"/>
  <c r="AO132" i="104"/>
  <c r="AM132" i="104"/>
  <c r="AH132" i="104"/>
  <c r="AO131" i="104"/>
  <c r="AM131" i="104"/>
  <c r="AH131" i="104"/>
  <c r="AO130" i="104"/>
  <c r="AM130" i="104"/>
  <c r="AH130" i="104"/>
  <c r="AO129" i="104"/>
  <c r="AM129" i="104"/>
  <c r="AH129" i="104"/>
  <c r="AO128" i="104"/>
  <c r="AM128" i="104"/>
  <c r="AH128" i="104"/>
  <c r="AO127" i="104"/>
  <c r="AM127" i="104"/>
  <c r="AH127" i="104"/>
  <c r="AO126" i="104"/>
  <c r="AM126" i="104"/>
  <c r="AH126" i="104"/>
  <c r="AO125" i="104"/>
  <c r="AM125" i="104"/>
  <c r="AH125" i="104"/>
  <c r="AO124" i="104"/>
  <c r="AM124" i="104"/>
  <c r="AH124" i="104"/>
  <c r="AO123" i="104"/>
  <c r="AM123" i="104"/>
  <c r="AH123" i="104"/>
  <c r="AO122" i="104"/>
  <c r="AM122" i="104"/>
  <c r="AH122" i="104"/>
  <c r="AO121" i="104"/>
  <c r="AM121" i="104"/>
  <c r="AH121" i="104"/>
  <c r="AO120" i="104"/>
  <c r="AM120" i="104"/>
  <c r="AH120" i="104"/>
  <c r="AO119" i="104"/>
  <c r="AM119" i="104"/>
  <c r="AH119" i="104"/>
  <c r="AO118" i="104"/>
  <c r="AM118" i="104"/>
  <c r="AH118" i="104"/>
  <c r="AO117" i="104"/>
  <c r="AM117" i="104"/>
  <c r="AH117" i="104"/>
  <c r="AO116" i="104"/>
  <c r="AM116" i="104"/>
  <c r="AH116" i="104"/>
  <c r="AO115" i="104"/>
  <c r="AM115" i="104"/>
  <c r="AH115" i="104"/>
  <c r="AO114" i="104"/>
  <c r="AM114" i="104"/>
  <c r="AH114" i="104"/>
  <c r="AO113" i="104"/>
  <c r="AM113" i="104"/>
  <c r="AH113" i="104"/>
  <c r="AO112" i="104"/>
  <c r="AM112" i="104"/>
  <c r="AH112" i="104"/>
  <c r="AO111" i="104"/>
  <c r="AM111" i="104"/>
  <c r="AH111" i="104"/>
  <c r="AO110" i="104"/>
  <c r="AM110" i="104"/>
  <c r="AH110" i="104"/>
  <c r="AO109" i="104"/>
  <c r="AM109" i="104"/>
  <c r="AH109" i="104"/>
  <c r="AO108" i="104"/>
  <c r="AM108" i="104"/>
  <c r="AH108" i="104"/>
  <c r="AO107" i="104"/>
  <c r="AM107" i="104"/>
  <c r="AH107" i="104"/>
  <c r="AO106" i="104"/>
  <c r="AM106" i="104"/>
  <c r="AH106" i="104"/>
  <c r="AO105" i="104"/>
  <c r="AM105" i="104"/>
  <c r="AH105" i="104"/>
  <c r="AO104" i="104"/>
  <c r="AM104" i="104"/>
  <c r="AH104" i="104"/>
  <c r="AO103" i="104"/>
  <c r="AM103" i="104"/>
  <c r="AH103" i="104"/>
  <c r="AO102" i="104"/>
  <c r="AM102" i="104"/>
  <c r="AH102" i="104"/>
  <c r="AO101" i="104"/>
  <c r="AM101" i="104"/>
  <c r="AH101" i="104"/>
  <c r="AO100" i="104"/>
  <c r="AM100" i="104"/>
  <c r="AH100" i="104"/>
  <c r="AO99" i="104"/>
  <c r="AM99" i="104"/>
  <c r="AH99" i="104"/>
  <c r="AO98" i="104"/>
  <c r="AM98" i="104"/>
  <c r="AH98" i="104"/>
  <c r="AO97" i="104"/>
  <c r="AM97" i="104"/>
  <c r="AH97" i="104"/>
  <c r="AO96" i="104"/>
  <c r="AM96" i="104"/>
  <c r="AH96" i="104"/>
  <c r="AO95" i="104"/>
  <c r="AM95" i="104"/>
  <c r="AH95" i="104"/>
  <c r="AO94" i="104"/>
  <c r="AM94" i="104"/>
  <c r="AH94" i="104"/>
  <c r="AO93" i="104"/>
  <c r="AM93" i="104"/>
  <c r="AH93" i="104"/>
  <c r="AO92" i="104"/>
  <c r="AM92" i="104"/>
  <c r="AH92" i="104"/>
  <c r="AO91" i="104"/>
  <c r="AM91" i="104"/>
  <c r="AH91" i="104"/>
  <c r="AO90" i="104"/>
  <c r="AM90" i="104"/>
  <c r="AH90" i="104"/>
  <c r="AO89" i="104"/>
  <c r="AM89" i="104"/>
  <c r="AH89" i="104"/>
  <c r="AO88" i="104"/>
  <c r="AM88" i="104"/>
  <c r="AH88" i="104"/>
  <c r="AO87" i="104"/>
  <c r="AM87" i="104"/>
  <c r="AH87" i="104"/>
  <c r="AO86" i="104"/>
  <c r="AM86" i="104"/>
  <c r="AH86" i="104"/>
  <c r="AO85" i="104"/>
  <c r="AM85" i="104"/>
  <c r="AH85" i="104"/>
  <c r="AO84" i="104"/>
  <c r="AM84" i="104"/>
  <c r="AH84" i="104"/>
  <c r="AO83" i="104"/>
  <c r="AM83" i="104"/>
  <c r="AH83" i="104"/>
  <c r="AO82" i="104"/>
  <c r="AM82" i="104"/>
  <c r="AH82" i="104"/>
  <c r="AO81" i="104"/>
  <c r="AM81" i="104"/>
  <c r="AH81" i="104"/>
  <c r="AO80" i="104"/>
  <c r="AM80" i="104"/>
  <c r="AH80" i="104"/>
  <c r="AO79" i="104"/>
  <c r="AM79" i="104"/>
  <c r="AH79" i="104"/>
  <c r="AO78" i="104"/>
  <c r="AM78" i="104"/>
  <c r="AH78" i="104"/>
  <c r="AO77" i="104"/>
  <c r="AM77" i="104"/>
  <c r="AH77" i="104"/>
  <c r="AO76" i="104"/>
  <c r="AM76" i="104"/>
  <c r="AH76" i="104"/>
  <c r="AO75" i="104"/>
  <c r="AM75" i="104"/>
  <c r="AH75" i="104"/>
  <c r="AO74" i="104"/>
  <c r="AM74" i="104"/>
  <c r="AH74" i="104"/>
  <c r="AO73" i="104"/>
  <c r="AM73" i="104"/>
  <c r="AH73" i="104"/>
  <c r="AO72" i="104"/>
  <c r="AM72" i="104"/>
  <c r="AH72" i="104"/>
  <c r="AO71" i="104"/>
  <c r="AM71" i="104"/>
  <c r="AH71" i="104"/>
  <c r="AO70" i="104"/>
  <c r="AM70" i="104"/>
  <c r="AH70" i="104"/>
  <c r="AO69" i="104"/>
  <c r="AM69" i="104"/>
  <c r="AH69" i="104"/>
  <c r="AO68" i="104"/>
  <c r="AM68" i="104"/>
  <c r="AH68" i="104"/>
  <c r="AO67" i="104"/>
  <c r="AM67" i="104"/>
  <c r="AH67" i="104"/>
  <c r="AO66" i="104"/>
  <c r="AM66" i="104"/>
  <c r="AH66" i="104"/>
  <c r="AO65" i="104"/>
  <c r="AM65" i="104"/>
  <c r="AH65" i="104"/>
  <c r="AO64" i="104"/>
  <c r="AM64" i="104"/>
  <c r="AH64" i="104"/>
  <c r="AO63" i="104"/>
  <c r="AM63" i="104"/>
  <c r="AH63" i="104"/>
  <c r="AO62" i="104"/>
  <c r="AM62" i="104"/>
  <c r="AH62" i="104"/>
  <c r="AO61" i="104"/>
  <c r="AM61" i="104"/>
  <c r="AH61" i="104"/>
  <c r="AO60" i="104"/>
  <c r="AM60" i="104"/>
  <c r="AH60" i="104"/>
  <c r="AO59" i="104"/>
  <c r="AM59" i="104"/>
  <c r="AH59" i="104"/>
  <c r="AO58" i="104"/>
  <c r="AM58" i="104"/>
  <c r="AH58" i="104"/>
  <c r="AO57" i="104"/>
  <c r="AM57" i="104"/>
  <c r="AH57" i="104"/>
  <c r="AO56" i="104"/>
  <c r="AM56" i="104"/>
  <c r="AH56" i="104"/>
  <c r="AO55" i="104"/>
  <c r="AM55" i="104"/>
  <c r="AH55" i="104"/>
  <c r="AO54" i="104"/>
  <c r="AM54" i="104"/>
  <c r="AH54" i="104"/>
  <c r="AO53" i="104"/>
  <c r="AM53" i="104"/>
  <c r="AH53" i="104"/>
  <c r="AO52" i="104"/>
  <c r="AM52" i="104"/>
  <c r="AH52" i="104"/>
  <c r="AO51" i="104"/>
  <c r="AM51" i="104"/>
  <c r="AH51" i="104"/>
  <c r="AO50" i="104"/>
  <c r="AM50" i="104"/>
  <c r="AH50" i="104"/>
  <c r="AO49" i="104"/>
  <c r="AM49" i="104"/>
  <c r="AH49" i="104"/>
  <c r="AO48" i="104"/>
  <c r="AM48" i="104"/>
  <c r="AH48" i="104"/>
  <c r="AO47" i="104"/>
  <c r="AM47" i="104"/>
  <c r="AH47" i="104"/>
  <c r="AO46" i="104"/>
  <c r="AM46" i="104"/>
  <c r="AH46" i="104"/>
  <c r="AO45" i="104"/>
  <c r="AM45" i="104"/>
  <c r="AH45" i="104"/>
  <c r="AO44" i="104"/>
  <c r="AM44" i="104"/>
  <c r="AH44" i="104"/>
  <c r="AO43" i="104"/>
  <c r="AM43" i="104"/>
  <c r="AH43" i="104"/>
  <c r="AO42" i="104"/>
  <c r="AM42" i="104"/>
  <c r="AH42" i="104"/>
  <c r="AO41" i="104"/>
  <c r="AM41" i="104"/>
  <c r="AH41" i="104"/>
  <c r="AO40" i="104"/>
  <c r="AM40" i="104"/>
  <c r="AH40" i="104"/>
  <c r="AO39" i="104"/>
  <c r="AM39" i="104"/>
  <c r="AH39" i="104"/>
  <c r="AO38" i="104"/>
  <c r="AM38" i="104"/>
  <c r="AH38" i="104"/>
  <c r="AO37" i="104"/>
  <c r="AM37" i="104"/>
  <c r="AH37" i="104"/>
  <c r="AO36" i="104"/>
  <c r="AM36" i="104"/>
  <c r="AH36" i="104"/>
  <c r="AO35" i="104"/>
  <c r="AM35" i="104"/>
  <c r="AH35" i="104"/>
  <c r="AO33" i="104"/>
  <c r="AM33" i="104"/>
  <c r="AH33" i="104"/>
  <c r="AO32" i="104"/>
  <c r="AM32" i="104"/>
  <c r="AH32" i="104"/>
  <c r="AO31" i="104"/>
  <c r="AM31" i="104"/>
  <c r="AH31" i="104"/>
  <c r="AO30" i="104"/>
  <c r="AM30" i="104"/>
  <c r="AH30" i="104"/>
  <c r="AO29" i="104"/>
  <c r="AM29" i="104"/>
  <c r="AH29" i="104"/>
  <c r="AO28" i="104"/>
  <c r="AM28" i="104"/>
  <c r="AH28" i="104"/>
  <c r="AO27" i="104"/>
  <c r="AM27" i="104"/>
  <c r="AH27" i="104"/>
  <c r="AO26" i="104"/>
  <c r="AM26" i="104"/>
  <c r="AH26" i="104"/>
  <c r="AO25" i="104"/>
  <c r="AM25" i="104"/>
  <c r="AH25" i="104"/>
  <c r="AO24" i="104"/>
  <c r="AM24" i="104"/>
  <c r="AH24" i="104"/>
  <c r="AO23" i="104"/>
  <c r="AM23" i="104"/>
  <c r="AH23" i="104"/>
  <c r="AO22" i="104"/>
  <c r="AM22" i="104"/>
  <c r="AH22" i="104"/>
  <c r="AO21" i="104"/>
  <c r="AM21" i="104"/>
  <c r="AH21" i="104"/>
  <c r="AO20" i="104"/>
  <c r="AM20" i="104"/>
  <c r="AH20" i="104"/>
  <c r="AO19" i="104"/>
  <c r="AM19" i="104"/>
  <c r="AH19" i="104"/>
  <c r="AO18" i="104"/>
  <c r="AM18" i="104"/>
  <c r="AH18" i="104"/>
  <c r="AO17" i="104"/>
  <c r="AM17" i="104"/>
  <c r="AH17" i="104"/>
  <c r="AO16" i="104"/>
  <c r="AM16" i="104"/>
  <c r="AH16" i="104"/>
  <c r="AO15" i="104"/>
  <c r="AM15" i="104"/>
  <c r="AH15" i="104"/>
  <c r="AO14" i="104"/>
  <c r="AM14" i="104"/>
  <c r="AH14" i="104"/>
  <c r="AO13" i="104"/>
  <c r="AM13" i="104"/>
  <c r="AH13" i="104"/>
  <c r="AO12" i="104"/>
  <c r="AM12" i="104"/>
  <c r="AH12" i="104"/>
  <c r="AO11" i="104"/>
  <c r="AM11" i="104"/>
  <c r="AH11" i="104"/>
  <c r="AO10" i="104"/>
  <c r="AM10" i="104"/>
  <c r="AH10" i="104"/>
  <c r="AO9" i="104"/>
  <c r="AM9" i="104"/>
  <c r="AH9" i="104"/>
  <c r="AO8" i="104"/>
  <c r="AM8" i="104"/>
  <c r="AH8" i="104"/>
  <c r="AO170" i="103"/>
  <c r="AM170" i="103"/>
  <c r="AH170" i="103"/>
  <c r="AO169" i="103"/>
  <c r="AM169" i="103"/>
  <c r="AH169" i="103"/>
  <c r="AO168" i="103"/>
  <c r="AM168" i="103"/>
  <c r="AH168" i="103"/>
  <c r="AO167" i="103"/>
  <c r="AM167" i="103"/>
  <c r="AH167" i="103"/>
  <c r="AO166" i="103"/>
  <c r="AM166" i="103"/>
  <c r="AH166" i="103"/>
  <c r="AO163" i="103"/>
  <c r="AM163" i="103"/>
  <c r="AH163" i="103"/>
  <c r="AO162" i="103"/>
  <c r="AM162" i="103"/>
  <c r="AH162" i="103"/>
  <c r="AO161" i="103"/>
  <c r="AM161" i="103"/>
  <c r="AH161" i="103"/>
  <c r="AO158" i="103"/>
  <c r="AM158" i="103"/>
  <c r="AH158" i="103"/>
  <c r="AO154" i="103"/>
  <c r="AM154" i="103"/>
  <c r="AH154" i="103"/>
  <c r="AO153" i="103"/>
  <c r="AM153" i="103"/>
  <c r="AH153" i="103"/>
  <c r="AO152" i="103"/>
  <c r="AM152" i="103"/>
  <c r="AH152" i="103"/>
  <c r="AO151" i="103"/>
  <c r="AM151" i="103"/>
  <c r="AH151" i="103"/>
  <c r="AO150" i="103"/>
  <c r="AM150" i="103"/>
  <c r="AH150" i="103"/>
  <c r="AO149" i="103"/>
  <c r="AM149" i="103"/>
  <c r="AH149" i="103"/>
  <c r="AO148" i="103"/>
  <c r="AM148" i="103"/>
  <c r="AH148" i="103"/>
  <c r="AO147" i="103"/>
  <c r="AM147" i="103"/>
  <c r="AH147" i="103"/>
  <c r="AO146" i="103"/>
  <c r="AM146" i="103"/>
  <c r="AH146" i="103"/>
  <c r="AO145" i="103"/>
  <c r="AM145" i="103"/>
  <c r="AH145" i="103"/>
  <c r="AO144" i="103"/>
  <c r="AM144" i="103"/>
  <c r="AH144" i="103"/>
  <c r="AO143" i="103"/>
  <c r="AM143" i="103"/>
  <c r="AH143" i="103"/>
  <c r="AO142" i="103"/>
  <c r="AM142" i="103"/>
  <c r="AH142" i="103"/>
  <c r="AO141" i="103"/>
  <c r="AM141" i="103"/>
  <c r="AH141" i="103"/>
  <c r="AO140" i="103"/>
  <c r="AM140" i="103"/>
  <c r="AH140" i="103"/>
  <c r="AO139" i="103"/>
  <c r="AM139" i="103"/>
  <c r="AH139" i="103"/>
  <c r="AO138" i="103"/>
  <c r="AM138" i="103"/>
  <c r="AH138" i="103"/>
  <c r="AO137" i="103"/>
  <c r="AM137" i="103"/>
  <c r="AH137" i="103"/>
  <c r="AO136" i="103"/>
  <c r="AM136" i="103"/>
  <c r="AH136" i="103"/>
  <c r="AO135" i="103"/>
  <c r="AM135" i="103"/>
  <c r="AH135" i="103"/>
  <c r="AO134" i="103"/>
  <c r="AM134" i="103"/>
  <c r="AH134" i="103"/>
  <c r="AO133" i="103"/>
  <c r="AM133" i="103"/>
  <c r="AH133" i="103"/>
  <c r="AO132" i="103"/>
  <c r="AM132" i="103"/>
  <c r="AH132" i="103"/>
  <c r="AO131" i="103"/>
  <c r="AM131" i="103"/>
  <c r="AH131" i="103"/>
  <c r="AO130" i="103"/>
  <c r="AM130" i="103"/>
  <c r="AH130" i="103"/>
  <c r="AO129" i="103"/>
  <c r="AM129" i="103"/>
  <c r="AH129" i="103"/>
  <c r="AO128" i="103"/>
  <c r="AM128" i="103"/>
  <c r="AH128" i="103"/>
  <c r="AO127" i="103"/>
  <c r="AM127" i="103"/>
  <c r="AH127" i="103"/>
  <c r="AO126" i="103"/>
  <c r="AM126" i="103"/>
  <c r="AH126" i="103"/>
  <c r="AO125" i="103"/>
  <c r="AM125" i="103"/>
  <c r="AH125" i="103"/>
  <c r="AO124" i="103"/>
  <c r="AM124" i="103"/>
  <c r="AH124" i="103"/>
  <c r="AO123" i="103"/>
  <c r="AM123" i="103"/>
  <c r="AH123" i="103"/>
  <c r="AO122" i="103"/>
  <c r="AM122" i="103"/>
  <c r="AH122" i="103"/>
  <c r="AO121" i="103"/>
  <c r="AM121" i="103"/>
  <c r="AH121" i="103"/>
  <c r="AO120" i="103"/>
  <c r="AM120" i="103"/>
  <c r="AH120" i="103"/>
  <c r="AO119" i="103"/>
  <c r="AM119" i="103"/>
  <c r="AH119" i="103"/>
  <c r="AO118" i="103"/>
  <c r="AM118" i="103"/>
  <c r="AH118" i="103"/>
  <c r="AO117" i="103"/>
  <c r="AM117" i="103"/>
  <c r="AH117" i="103"/>
  <c r="AO116" i="103"/>
  <c r="AM116" i="103"/>
  <c r="AH116" i="103"/>
  <c r="AO115" i="103"/>
  <c r="AM115" i="103"/>
  <c r="AH115" i="103"/>
  <c r="AO114" i="103"/>
  <c r="AM114" i="103"/>
  <c r="AH114" i="103"/>
  <c r="AO113" i="103"/>
  <c r="AM113" i="103"/>
  <c r="AH113" i="103"/>
  <c r="AO112" i="103"/>
  <c r="AM112" i="103"/>
  <c r="AH112" i="103"/>
  <c r="AO111" i="103"/>
  <c r="AM111" i="103"/>
  <c r="AH111" i="103"/>
  <c r="AO110" i="103"/>
  <c r="AM110" i="103"/>
  <c r="AH110" i="103"/>
  <c r="AO109" i="103"/>
  <c r="AM109" i="103"/>
  <c r="AH109" i="103"/>
  <c r="AO108" i="103"/>
  <c r="AM108" i="103"/>
  <c r="AH108" i="103"/>
  <c r="AO107" i="103"/>
  <c r="AM107" i="103"/>
  <c r="AH107" i="103"/>
  <c r="AO106" i="103"/>
  <c r="AM106" i="103"/>
  <c r="AH106" i="103"/>
  <c r="AO105" i="103"/>
  <c r="AM105" i="103"/>
  <c r="AH105" i="103"/>
  <c r="AO104" i="103"/>
  <c r="AM104" i="103"/>
  <c r="AH104" i="103"/>
  <c r="AO103" i="103"/>
  <c r="AM103" i="103"/>
  <c r="AH103" i="103"/>
  <c r="AO102" i="103"/>
  <c r="AM102" i="103"/>
  <c r="AH102" i="103"/>
  <c r="AO101" i="103"/>
  <c r="AM101" i="103"/>
  <c r="AH101" i="103"/>
  <c r="AO100" i="103"/>
  <c r="AM100" i="103"/>
  <c r="AH100" i="103"/>
  <c r="AO99" i="103"/>
  <c r="AM99" i="103"/>
  <c r="AH99" i="103"/>
  <c r="AO98" i="103"/>
  <c r="AM98" i="103"/>
  <c r="AH98" i="103"/>
  <c r="AO97" i="103"/>
  <c r="AM97" i="103"/>
  <c r="AH97" i="103"/>
  <c r="AO96" i="103"/>
  <c r="AM96" i="103"/>
  <c r="AH96" i="103"/>
  <c r="AO95" i="103"/>
  <c r="AM95" i="103"/>
  <c r="AH95" i="103"/>
  <c r="AO94" i="103"/>
  <c r="AM94" i="103"/>
  <c r="AH94" i="103"/>
  <c r="AO93" i="103"/>
  <c r="AM93" i="103"/>
  <c r="AH93" i="103"/>
  <c r="AO92" i="103"/>
  <c r="AM92" i="103"/>
  <c r="AH92" i="103"/>
  <c r="AO91" i="103"/>
  <c r="AM91" i="103"/>
  <c r="AH91" i="103"/>
  <c r="AO90" i="103"/>
  <c r="AM90" i="103"/>
  <c r="AH90" i="103"/>
  <c r="AO89" i="103"/>
  <c r="AM89" i="103"/>
  <c r="AH89" i="103"/>
  <c r="AO88" i="103"/>
  <c r="AM88" i="103"/>
  <c r="AH88" i="103"/>
  <c r="AO87" i="103"/>
  <c r="AM87" i="103"/>
  <c r="AH87" i="103"/>
  <c r="AO86" i="103"/>
  <c r="AM86" i="103"/>
  <c r="AH86" i="103"/>
  <c r="AO85" i="103"/>
  <c r="AM85" i="103"/>
  <c r="AH85" i="103"/>
  <c r="AO84" i="103"/>
  <c r="AM84" i="103"/>
  <c r="AH84" i="103"/>
  <c r="AO83" i="103"/>
  <c r="AM83" i="103"/>
  <c r="AH83" i="103"/>
  <c r="AO82" i="103"/>
  <c r="AM82" i="103"/>
  <c r="AH82" i="103"/>
  <c r="AO81" i="103"/>
  <c r="AM81" i="103"/>
  <c r="AH81" i="103"/>
  <c r="AO80" i="103"/>
  <c r="AM80" i="103"/>
  <c r="AH80" i="103"/>
  <c r="AO79" i="103"/>
  <c r="AM79" i="103"/>
  <c r="AH79" i="103"/>
  <c r="AO78" i="103"/>
  <c r="AM78" i="103"/>
  <c r="AH78" i="103"/>
  <c r="AO77" i="103"/>
  <c r="AM77" i="103"/>
  <c r="AH77" i="103"/>
  <c r="AO76" i="103"/>
  <c r="AM76" i="103"/>
  <c r="AH76" i="103"/>
  <c r="AO75" i="103"/>
  <c r="AM75" i="103"/>
  <c r="AH75" i="103"/>
  <c r="AO74" i="103"/>
  <c r="AM74" i="103"/>
  <c r="AH74" i="103"/>
  <c r="AO73" i="103"/>
  <c r="AM73" i="103"/>
  <c r="AH73" i="103"/>
  <c r="AO72" i="103"/>
  <c r="AM72" i="103"/>
  <c r="AH72" i="103"/>
  <c r="AO71" i="103"/>
  <c r="AM71" i="103"/>
  <c r="AH71" i="103"/>
  <c r="AO70" i="103"/>
  <c r="AM70" i="103"/>
  <c r="AH70" i="103"/>
  <c r="AO69" i="103"/>
  <c r="AM69" i="103"/>
  <c r="AH69" i="103"/>
  <c r="AO68" i="103"/>
  <c r="AM68" i="103"/>
  <c r="AH68" i="103"/>
  <c r="AO67" i="103"/>
  <c r="AM67" i="103"/>
  <c r="AH67" i="103"/>
  <c r="AO66" i="103"/>
  <c r="AM66" i="103"/>
  <c r="AH66" i="103"/>
  <c r="AO65" i="103"/>
  <c r="AM65" i="103"/>
  <c r="AH65" i="103"/>
  <c r="AO64" i="103"/>
  <c r="AM64" i="103"/>
  <c r="AH64" i="103"/>
  <c r="AO63" i="103"/>
  <c r="AM63" i="103"/>
  <c r="AH63" i="103"/>
  <c r="AO62" i="103"/>
  <c r="AM62" i="103"/>
  <c r="AH62" i="103"/>
  <c r="AO61" i="103"/>
  <c r="AM61" i="103"/>
  <c r="AH61" i="103"/>
  <c r="AO60" i="103"/>
  <c r="AM60" i="103"/>
  <c r="AH60" i="103"/>
  <c r="AO59" i="103"/>
  <c r="AM59" i="103"/>
  <c r="AH59" i="103"/>
  <c r="AO58" i="103"/>
  <c r="AM58" i="103"/>
  <c r="AH58" i="103"/>
  <c r="AO57" i="103"/>
  <c r="AM57" i="103"/>
  <c r="AH57" i="103"/>
  <c r="AO56" i="103"/>
  <c r="AM56" i="103"/>
  <c r="AH56" i="103"/>
  <c r="AO55" i="103"/>
  <c r="AM55" i="103"/>
  <c r="AH55" i="103"/>
  <c r="AO54" i="103"/>
  <c r="AM54" i="103"/>
  <c r="AH54" i="103"/>
  <c r="AO53" i="103"/>
  <c r="AM53" i="103"/>
  <c r="AH53" i="103"/>
  <c r="AO52" i="103"/>
  <c r="AM52" i="103"/>
  <c r="AH52" i="103"/>
  <c r="AO51" i="103"/>
  <c r="AM51" i="103"/>
  <c r="AH51" i="103"/>
  <c r="AO50" i="103"/>
  <c r="AM50" i="103"/>
  <c r="AH50" i="103"/>
  <c r="AO49" i="103"/>
  <c r="AM49" i="103"/>
  <c r="AH49" i="103"/>
  <c r="AO48" i="103"/>
  <c r="AM48" i="103"/>
  <c r="AH48" i="103"/>
  <c r="AO47" i="103"/>
  <c r="AM47" i="103"/>
  <c r="AH47" i="103"/>
  <c r="AO46" i="103"/>
  <c r="AM46" i="103"/>
  <c r="AH46" i="103"/>
  <c r="AO45" i="103"/>
  <c r="AM45" i="103"/>
  <c r="AH45" i="103"/>
  <c r="AO44" i="103"/>
  <c r="AM44" i="103"/>
  <c r="AH44" i="103"/>
  <c r="AO43" i="103"/>
  <c r="AM43" i="103"/>
  <c r="AH43" i="103"/>
  <c r="AO42" i="103"/>
  <c r="AM42" i="103"/>
  <c r="AH42" i="103"/>
  <c r="AO41" i="103"/>
  <c r="AM41" i="103"/>
  <c r="AH41" i="103"/>
  <c r="AO40" i="103"/>
  <c r="AM40" i="103"/>
  <c r="AH40" i="103"/>
  <c r="AO39" i="103"/>
  <c r="AM39" i="103"/>
  <c r="AH39" i="103"/>
  <c r="AO38" i="103"/>
  <c r="AM38" i="103"/>
  <c r="AH38" i="103"/>
  <c r="AO37" i="103"/>
  <c r="AM37" i="103"/>
  <c r="AH37" i="103"/>
  <c r="AO36" i="103"/>
  <c r="AM36" i="103"/>
  <c r="AH36" i="103"/>
  <c r="AO35" i="103"/>
  <c r="AM35" i="103"/>
  <c r="AH35" i="103"/>
  <c r="AO33" i="103"/>
  <c r="AM33" i="103"/>
  <c r="AH33" i="103"/>
  <c r="AO32" i="103"/>
  <c r="AM32" i="103"/>
  <c r="AH32" i="103"/>
  <c r="AO31" i="103"/>
  <c r="AM31" i="103"/>
  <c r="AH31" i="103"/>
  <c r="AO30" i="103"/>
  <c r="AM30" i="103"/>
  <c r="AH30" i="103"/>
  <c r="AO29" i="103"/>
  <c r="AM29" i="103"/>
  <c r="AH29" i="103"/>
  <c r="AO28" i="103"/>
  <c r="AM28" i="103"/>
  <c r="AH28" i="103"/>
  <c r="AO27" i="103"/>
  <c r="AM27" i="103"/>
  <c r="AH27" i="103"/>
  <c r="AO26" i="103"/>
  <c r="AM26" i="103"/>
  <c r="AH26" i="103"/>
  <c r="AO25" i="103"/>
  <c r="AM25" i="103"/>
  <c r="AH25" i="103"/>
  <c r="AO24" i="103"/>
  <c r="AM24" i="103"/>
  <c r="AH24" i="103"/>
  <c r="AO23" i="103"/>
  <c r="AM23" i="103"/>
  <c r="AH23" i="103"/>
  <c r="AO22" i="103"/>
  <c r="AM22" i="103"/>
  <c r="AH22" i="103"/>
  <c r="AO21" i="103"/>
  <c r="AM21" i="103"/>
  <c r="AH21" i="103"/>
  <c r="AO20" i="103"/>
  <c r="AM20" i="103"/>
  <c r="AH20" i="103"/>
  <c r="AO19" i="103"/>
  <c r="AM19" i="103"/>
  <c r="AH19" i="103"/>
  <c r="AO18" i="103"/>
  <c r="AM18" i="103"/>
  <c r="AH18" i="103"/>
  <c r="AO17" i="103"/>
  <c r="AM17" i="103"/>
  <c r="AH17" i="103"/>
  <c r="AO16" i="103"/>
  <c r="AM16" i="103"/>
  <c r="AH16" i="103"/>
  <c r="AO15" i="103"/>
  <c r="AM15" i="103"/>
  <c r="AH15" i="103"/>
  <c r="AO14" i="103"/>
  <c r="AM14" i="103"/>
  <c r="AH14" i="103"/>
  <c r="AO13" i="103"/>
  <c r="AM13" i="103"/>
  <c r="AH13" i="103"/>
  <c r="AO12" i="103"/>
  <c r="AM12" i="103"/>
  <c r="AH12" i="103"/>
  <c r="AO11" i="103"/>
  <c r="AM11" i="103"/>
  <c r="AH11" i="103"/>
  <c r="AO10" i="103"/>
  <c r="AM10" i="103"/>
  <c r="AH10" i="103"/>
  <c r="AO9" i="103"/>
  <c r="AM9" i="103"/>
  <c r="AH9" i="103"/>
  <c r="AO8" i="103"/>
  <c r="AM8" i="103"/>
  <c r="AH8" i="103"/>
  <c r="L170" i="103"/>
  <c r="AB170" i="103" s="1"/>
  <c r="L169" i="103"/>
  <c r="AB169" i="103" s="1"/>
  <c r="L168" i="103"/>
  <c r="AB168" i="103" s="1"/>
  <c r="L167" i="103"/>
  <c r="AB167" i="103" s="1"/>
  <c r="L166" i="103"/>
  <c r="AB166" i="103" s="1"/>
  <c r="L163" i="103"/>
  <c r="AB163" i="103" s="1"/>
  <c r="L162" i="103"/>
  <c r="AB162" i="103" s="1"/>
  <c r="AE162" i="103" s="1"/>
  <c r="L161" i="103"/>
  <c r="AB161" i="103" s="1"/>
  <c r="L158" i="103"/>
  <c r="AB158" i="103" s="1"/>
  <c r="L154" i="103"/>
  <c r="AB154" i="103" s="1"/>
  <c r="L153" i="103"/>
  <c r="AB153" i="103" s="1"/>
  <c r="L152" i="103"/>
  <c r="AB152" i="103" s="1"/>
  <c r="L151" i="103"/>
  <c r="AB151" i="103" s="1"/>
  <c r="L150" i="103"/>
  <c r="AB150" i="103" s="1"/>
  <c r="L149" i="103"/>
  <c r="AB149" i="103" s="1"/>
  <c r="L148" i="103"/>
  <c r="AB148" i="103" s="1"/>
  <c r="L147" i="103"/>
  <c r="AB147" i="103" s="1"/>
  <c r="L146" i="103"/>
  <c r="AB146" i="103" s="1"/>
  <c r="L145" i="103"/>
  <c r="AB145" i="103" s="1"/>
  <c r="L144" i="103"/>
  <c r="AB144" i="103" s="1"/>
  <c r="L143" i="103"/>
  <c r="AB143" i="103" s="1"/>
  <c r="L142" i="103"/>
  <c r="AB142" i="103" s="1"/>
  <c r="L141" i="103"/>
  <c r="AB141" i="103" s="1"/>
  <c r="L140" i="103"/>
  <c r="AB140" i="103" s="1"/>
  <c r="L139" i="103"/>
  <c r="AB139" i="103" s="1"/>
  <c r="L138" i="103"/>
  <c r="AB138" i="103" s="1"/>
  <c r="L137" i="103"/>
  <c r="AB137" i="103" s="1"/>
  <c r="L136" i="103"/>
  <c r="AB136" i="103" s="1"/>
  <c r="L135" i="103"/>
  <c r="AB135" i="103" s="1"/>
  <c r="L134" i="103"/>
  <c r="AB134" i="103" s="1"/>
  <c r="L133" i="103"/>
  <c r="AB133" i="103" s="1"/>
  <c r="L132" i="103"/>
  <c r="AB132" i="103" s="1"/>
  <c r="L131" i="103"/>
  <c r="AB131" i="103" s="1"/>
  <c r="L130" i="103"/>
  <c r="AB130" i="103" s="1"/>
  <c r="L129" i="103"/>
  <c r="AB129" i="103" s="1"/>
  <c r="L128" i="103"/>
  <c r="AB128" i="103" s="1"/>
  <c r="L127" i="103"/>
  <c r="AB127" i="103" s="1"/>
  <c r="L126" i="103"/>
  <c r="AB126" i="103" s="1"/>
  <c r="L125" i="103"/>
  <c r="AB125" i="103" s="1"/>
  <c r="L124" i="103"/>
  <c r="AB124" i="103" s="1"/>
  <c r="L123" i="103"/>
  <c r="AB123" i="103" s="1"/>
  <c r="L122" i="103"/>
  <c r="AB122" i="103" s="1"/>
  <c r="L121" i="103"/>
  <c r="AB121" i="103" s="1"/>
  <c r="L120" i="103"/>
  <c r="AB120" i="103" s="1"/>
  <c r="L119" i="103"/>
  <c r="AB119" i="103" s="1"/>
  <c r="L118" i="103"/>
  <c r="AB118" i="103" s="1"/>
  <c r="L117" i="103"/>
  <c r="AB117" i="103" s="1"/>
  <c r="L116" i="103"/>
  <c r="AB116" i="103" s="1"/>
  <c r="L115" i="103"/>
  <c r="AB115" i="103" s="1"/>
  <c r="L114" i="103"/>
  <c r="AB114" i="103" s="1"/>
  <c r="L113" i="103"/>
  <c r="AB113" i="103" s="1"/>
  <c r="L112" i="103"/>
  <c r="AB112" i="103" s="1"/>
  <c r="L111" i="103"/>
  <c r="AB111" i="103" s="1"/>
  <c r="L110" i="103"/>
  <c r="AB110" i="103" s="1"/>
  <c r="L109" i="103"/>
  <c r="AB109" i="103" s="1"/>
  <c r="L108" i="103"/>
  <c r="AB108" i="103" s="1"/>
  <c r="L107" i="103"/>
  <c r="AB107" i="103" s="1"/>
  <c r="L106" i="103"/>
  <c r="AB106" i="103" s="1"/>
  <c r="L105" i="103"/>
  <c r="AB105" i="103" s="1"/>
  <c r="L104" i="103"/>
  <c r="AB104" i="103" s="1"/>
  <c r="L103" i="103"/>
  <c r="AB103" i="103" s="1"/>
  <c r="L102" i="103"/>
  <c r="AB102" i="103" s="1"/>
  <c r="L101" i="103"/>
  <c r="AB101" i="103" s="1"/>
  <c r="L100" i="103"/>
  <c r="AB100" i="103" s="1"/>
  <c r="L99" i="103"/>
  <c r="AB99" i="103" s="1"/>
  <c r="L98" i="103"/>
  <c r="AB98" i="103" s="1"/>
  <c r="L97" i="103"/>
  <c r="AB97" i="103" s="1"/>
  <c r="L96" i="103"/>
  <c r="AB96" i="103" s="1"/>
  <c r="L95" i="103"/>
  <c r="AB95" i="103" s="1"/>
  <c r="L94" i="103"/>
  <c r="AB94" i="103" s="1"/>
  <c r="L93" i="103"/>
  <c r="AB93" i="103" s="1"/>
  <c r="L92" i="103"/>
  <c r="AB92" i="103" s="1"/>
  <c r="L91" i="103"/>
  <c r="AB91" i="103" s="1"/>
  <c r="L90" i="103"/>
  <c r="AB90" i="103" s="1"/>
  <c r="L89" i="103"/>
  <c r="AB89" i="103" s="1"/>
  <c r="L88" i="103"/>
  <c r="AB88" i="103" s="1"/>
  <c r="L87" i="103"/>
  <c r="AB87" i="103" s="1"/>
  <c r="L86" i="103"/>
  <c r="AB86" i="103" s="1"/>
  <c r="L85" i="103"/>
  <c r="AB85" i="103" s="1"/>
  <c r="L84" i="103"/>
  <c r="AB84" i="103" s="1"/>
  <c r="L83" i="103"/>
  <c r="AB83" i="103" s="1"/>
  <c r="L82" i="103"/>
  <c r="AB82" i="103" s="1"/>
  <c r="L81" i="103"/>
  <c r="AB81" i="103" s="1"/>
  <c r="L80" i="103"/>
  <c r="AB80" i="103" s="1"/>
  <c r="L79" i="103"/>
  <c r="AB79" i="103" s="1"/>
  <c r="L78" i="103"/>
  <c r="AB78" i="103" s="1"/>
  <c r="L77" i="103"/>
  <c r="AB77" i="103" s="1"/>
  <c r="L76" i="103"/>
  <c r="AB76" i="103" s="1"/>
  <c r="L75" i="103"/>
  <c r="AB75" i="103" s="1"/>
  <c r="L74" i="103"/>
  <c r="AB74" i="103" s="1"/>
  <c r="L73" i="103"/>
  <c r="AB73" i="103" s="1"/>
  <c r="L72" i="103"/>
  <c r="AB72" i="103" s="1"/>
  <c r="L71" i="103"/>
  <c r="AB71" i="103" s="1"/>
  <c r="L70" i="103"/>
  <c r="AB70" i="103" s="1"/>
  <c r="L69" i="103"/>
  <c r="AB69" i="103" s="1"/>
  <c r="L68" i="103"/>
  <c r="AB68" i="103" s="1"/>
  <c r="L67" i="103"/>
  <c r="AB67" i="103" s="1"/>
  <c r="L66" i="103"/>
  <c r="AB66" i="103" s="1"/>
  <c r="L65" i="103"/>
  <c r="AB65" i="103" s="1"/>
  <c r="L64" i="103"/>
  <c r="AB64" i="103" s="1"/>
  <c r="L63" i="103"/>
  <c r="AB63" i="103" s="1"/>
  <c r="L62" i="103"/>
  <c r="AB62" i="103" s="1"/>
  <c r="L61" i="103"/>
  <c r="AB61" i="103" s="1"/>
  <c r="L60" i="103"/>
  <c r="AB60" i="103" s="1"/>
  <c r="L59" i="103"/>
  <c r="AB59" i="103" s="1"/>
  <c r="L58" i="103"/>
  <c r="AB58" i="103" s="1"/>
  <c r="L57" i="103"/>
  <c r="AB57" i="103" s="1"/>
  <c r="L56" i="103"/>
  <c r="AB56" i="103" s="1"/>
  <c r="L55" i="103"/>
  <c r="AB55" i="103" s="1"/>
  <c r="L54" i="103"/>
  <c r="AB54" i="103" s="1"/>
  <c r="L53" i="103"/>
  <c r="AB53" i="103" s="1"/>
  <c r="L52" i="103"/>
  <c r="AB52" i="103" s="1"/>
  <c r="L51" i="103"/>
  <c r="AB51" i="103" s="1"/>
  <c r="L50" i="103"/>
  <c r="AB50" i="103" s="1"/>
  <c r="L49" i="103"/>
  <c r="AB49" i="103" s="1"/>
  <c r="L48" i="103"/>
  <c r="AB48" i="103" s="1"/>
  <c r="L47" i="103"/>
  <c r="AB47" i="103" s="1"/>
  <c r="L46" i="103"/>
  <c r="AB46" i="103" s="1"/>
  <c r="L45" i="103"/>
  <c r="AB45" i="103" s="1"/>
  <c r="L44" i="103"/>
  <c r="AB44" i="103" s="1"/>
  <c r="L43" i="103"/>
  <c r="AB43" i="103" s="1"/>
  <c r="L42" i="103"/>
  <c r="AB42" i="103" s="1"/>
  <c r="L41" i="103"/>
  <c r="AB41" i="103" s="1"/>
  <c r="L40" i="103"/>
  <c r="AB40" i="103" s="1"/>
  <c r="L39" i="103"/>
  <c r="AB39" i="103" s="1"/>
  <c r="L38" i="103"/>
  <c r="AB38" i="103" s="1"/>
  <c r="L37" i="103"/>
  <c r="AB37" i="103" s="1"/>
  <c r="L36" i="103"/>
  <c r="AB36" i="103" s="1"/>
  <c r="L35" i="103"/>
  <c r="AB35" i="103" s="1"/>
  <c r="L33" i="103"/>
  <c r="AB33" i="103" s="1"/>
  <c r="L32" i="103"/>
  <c r="AB32" i="103" s="1"/>
  <c r="L31" i="103"/>
  <c r="AB31" i="103" s="1"/>
  <c r="L30" i="103"/>
  <c r="AB30" i="103" s="1"/>
  <c r="L29" i="103"/>
  <c r="AB29" i="103" s="1"/>
  <c r="L28" i="103"/>
  <c r="AB28" i="103" s="1"/>
  <c r="L27" i="103"/>
  <c r="AB27" i="103" s="1"/>
  <c r="L26" i="103"/>
  <c r="AB26" i="103" s="1"/>
  <c r="L25" i="103"/>
  <c r="AB25" i="103" s="1"/>
  <c r="L24" i="103"/>
  <c r="AB24" i="103" s="1"/>
  <c r="L23" i="103"/>
  <c r="AB23" i="103" s="1"/>
  <c r="L22" i="103"/>
  <c r="AB22" i="103" s="1"/>
  <c r="L21" i="103"/>
  <c r="AB21" i="103" s="1"/>
  <c r="L20" i="103"/>
  <c r="AB20" i="103" s="1"/>
  <c r="L19" i="103"/>
  <c r="AB19" i="103" s="1"/>
  <c r="L18" i="103"/>
  <c r="AB18" i="103" s="1"/>
  <c r="L17" i="103"/>
  <c r="AB17" i="103" s="1"/>
  <c r="L16" i="103"/>
  <c r="AB16" i="103" s="1"/>
  <c r="L15" i="103"/>
  <c r="AB15" i="103" s="1"/>
  <c r="L14" i="103"/>
  <c r="AB14" i="103" s="1"/>
  <c r="L13" i="103"/>
  <c r="AB13" i="103" s="1"/>
  <c r="L12" i="103"/>
  <c r="AB12" i="103" s="1"/>
  <c r="L11" i="103"/>
  <c r="AB11" i="103" s="1"/>
  <c r="L10" i="103"/>
  <c r="AB10" i="103" s="1"/>
  <c r="L9" i="103"/>
  <c r="AB9" i="103" s="1"/>
  <c r="L8" i="103"/>
  <c r="AB8" i="103" s="1"/>
  <c r="AO169" i="102"/>
  <c r="AM169" i="102"/>
  <c r="AH169" i="102"/>
  <c r="AO168" i="102"/>
  <c r="AM168" i="102"/>
  <c r="AH168" i="102"/>
  <c r="AO167" i="102"/>
  <c r="AM167" i="102"/>
  <c r="AH167" i="102"/>
  <c r="AO166" i="102"/>
  <c r="AM166" i="102"/>
  <c r="AH166" i="102"/>
  <c r="AO165" i="102"/>
  <c r="AM165" i="102"/>
  <c r="AH165" i="102"/>
  <c r="AO164" i="102"/>
  <c r="AM164" i="102"/>
  <c r="AH164" i="102"/>
  <c r="AO163" i="102"/>
  <c r="AM163" i="102"/>
  <c r="AH163" i="102"/>
  <c r="AO162" i="102"/>
  <c r="AM162" i="102"/>
  <c r="AH162" i="102"/>
  <c r="AO161" i="102"/>
  <c r="AM161" i="102"/>
  <c r="AH161" i="102"/>
  <c r="AO159" i="102"/>
  <c r="AM159" i="102"/>
  <c r="AH159" i="102"/>
  <c r="AO158" i="102"/>
  <c r="AM158" i="102"/>
  <c r="AH158" i="102"/>
  <c r="AO157" i="102"/>
  <c r="AM157" i="102"/>
  <c r="AH157" i="102"/>
  <c r="AO156" i="102"/>
  <c r="AM156" i="102"/>
  <c r="AH156" i="102"/>
  <c r="AO155" i="102"/>
  <c r="AM155" i="102"/>
  <c r="AH155" i="102"/>
  <c r="AO154" i="102"/>
  <c r="AM154" i="102"/>
  <c r="AH154" i="102"/>
  <c r="AO150" i="102"/>
  <c r="AM150" i="102"/>
  <c r="AH150" i="102"/>
  <c r="AO149" i="102"/>
  <c r="AM149" i="102"/>
  <c r="AH149" i="102"/>
  <c r="AO148" i="102"/>
  <c r="AM148" i="102"/>
  <c r="AH148" i="102"/>
  <c r="AO147" i="102"/>
  <c r="AM147" i="102"/>
  <c r="AH147" i="102"/>
  <c r="AO146" i="102"/>
  <c r="AM146" i="102"/>
  <c r="AH146" i="102"/>
  <c r="AO145" i="102"/>
  <c r="AM145" i="102"/>
  <c r="AH145" i="102"/>
  <c r="AO144" i="102"/>
  <c r="AM144" i="102"/>
  <c r="AH144" i="102"/>
  <c r="AO143" i="102"/>
  <c r="AM143" i="102"/>
  <c r="AH143" i="102"/>
  <c r="AO142" i="102"/>
  <c r="AM142" i="102"/>
  <c r="AH142" i="102"/>
  <c r="AO141" i="102"/>
  <c r="AM141" i="102"/>
  <c r="AH141" i="102"/>
  <c r="AO140" i="102"/>
  <c r="AM140" i="102"/>
  <c r="AH140" i="102"/>
  <c r="AO139" i="102"/>
  <c r="AM139" i="102"/>
  <c r="AH139" i="102"/>
  <c r="AO138" i="102"/>
  <c r="AM138" i="102"/>
  <c r="AH138" i="102"/>
  <c r="AO137" i="102"/>
  <c r="AM137" i="102"/>
  <c r="AH137" i="102"/>
  <c r="AO136" i="102"/>
  <c r="AM136" i="102"/>
  <c r="AH136" i="102"/>
  <c r="AO135" i="102"/>
  <c r="AM135" i="102"/>
  <c r="AH135" i="102"/>
  <c r="AO134" i="102"/>
  <c r="AM134" i="102"/>
  <c r="AH134" i="102"/>
  <c r="AO133" i="102"/>
  <c r="AM133" i="102"/>
  <c r="AH133" i="102"/>
  <c r="AO132" i="102"/>
  <c r="AM132" i="102"/>
  <c r="AH132" i="102"/>
  <c r="AO131" i="102"/>
  <c r="AM131" i="102"/>
  <c r="AH131" i="102"/>
  <c r="AO130" i="102"/>
  <c r="AM130" i="102"/>
  <c r="AH130" i="102"/>
  <c r="AO129" i="102"/>
  <c r="AM129" i="102"/>
  <c r="AH129" i="102"/>
  <c r="AO128" i="102"/>
  <c r="AM128" i="102"/>
  <c r="AH128" i="102"/>
  <c r="AO127" i="102"/>
  <c r="AM127" i="102"/>
  <c r="AH127" i="102"/>
  <c r="AO126" i="102"/>
  <c r="AM126" i="102"/>
  <c r="AH126" i="102"/>
  <c r="AO125" i="102"/>
  <c r="AM125" i="102"/>
  <c r="AH125" i="102"/>
  <c r="AO124" i="102"/>
  <c r="AM124" i="102"/>
  <c r="AH124" i="102"/>
  <c r="AO123" i="102"/>
  <c r="AM123" i="102"/>
  <c r="AH123" i="102"/>
  <c r="AO122" i="102"/>
  <c r="AM122" i="102"/>
  <c r="AH122" i="102"/>
  <c r="AO121" i="102"/>
  <c r="AM121" i="102"/>
  <c r="AH121" i="102"/>
  <c r="AO120" i="102"/>
  <c r="AM120" i="102"/>
  <c r="AH120" i="102"/>
  <c r="AO119" i="102"/>
  <c r="AM119" i="102"/>
  <c r="AH119" i="102"/>
  <c r="AO118" i="102"/>
  <c r="AM118" i="102"/>
  <c r="AH118" i="102"/>
  <c r="AO117" i="102"/>
  <c r="AM117" i="102"/>
  <c r="AH117" i="102"/>
  <c r="AO116" i="102"/>
  <c r="AM116" i="102"/>
  <c r="AH116" i="102"/>
  <c r="AO115" i="102"/>
  <c r="AM115" i="102"/>
  <c r="AH115" i="102"/>
  <c r="AO114" i="102"/>
  <c r="AM114" i="102"/>
  <c r="AH114" i="102"/>
  <c r="AO113" i="102"/>
  <c r="AM113" i="102"/>
  <c r="AH113" i="102"/>
  <c r="AO112" i="102"/>
  <c r="AM112" i="102"/>
  <c r="AH112" i="102"/>
  <c r="AO111" i="102"/>
  <c r="AM111" i="102"/>
  <c r="AH111" i="102"/>
  <c r="AO110" i="102"/>
  <c r="AM110" i="102"/>
  <c r="AH110" i="102"/>
  <c r="AO109" i="102"/>
  <c r="AM109" i="102"/>
  <c r="AH109" i="102"/>
  <c r="AO108" i="102"/>
  <c r="AM108" i="102"/>
  <c r="AH108" i="102"/>
  <c r="AO107" i="102"/>
  <c r="AM107" i="102"/>
  <c r="AH107" i="102"/>
  <c r="AO106" i="102"/>
  <c r="AM106" i="102"/>
  <c r="AH106" i="102"/>
  <c r="AO105" i="102"/>
  <c r="AM105" i="102"/>
  <c r="AH105" i="102"/>
  <c r="AO104" i="102"/>
  <c r="AM104" i="102"/>
  <c r="AH104" i="102"/>
  <c r="AO103" i="102"/>
  <c r="AM103" i="102"/>
  <c r="AH103" i="102"/>
  <c r="AO102" i="102"/>
  <c r="AM102" i="102"/>
  <c r="AH102" i="102"/>
  <c r="AO101" i="102"/>
  <c r="AM101" i="102"/>
  <c r="AH101" i="102"/>
  <c r="AO100" i="102"/>
  <c r="AM100" i="102"/>
  <c r="AH100" i="102"/>
  <c r="AO99" i="102"/>
  <c r="AM99" i="102"/>
  <c r="AH99" i="102"/>
  <c r="AO98" i="102"/>
  <c r="AM98" i="102"/>
  <c r="AH98" i="102"/>
  <c r="AO97" i="102"/>
  <c r="AM97" i="102"/>
  <c r="AH97" i="102"/>
  <c r="AO96" i="102"/>
  <c r="AM96" i="102"/>
  <c r="AH96" i="102"/>
  <c r="AO95" i="102"/>
  <c r="AM95" i="102"/>
  <c r="AH95" i="102"/>
  <c r="AO94" i="102"/>
  <c r="AM94" i="102"/>
  <c r="AH94" i="102"/>
  <c r="AO93" i="102"/>
  <c r="AM93" i="102"/>
  <c r="AH93" i="102"/>
  <c r="AO92" i="102"/>
  <c r="AM92" i="102"/>
  <c r="AH92" i="102"/>
  <c r="AO91" i="102"/>
  <c r="AM91" i="102"/>
  <c r="AH91" i="102"/>
  <c r="AO90" i="102"/>
  <c r="AM90" i="102"/>
  <c r="AH90" i="102"/>
  <c r="AO89" i="102"/>
  <c r="AM89" i="102"/>
  <c r="AH89" i="102"/>
  <c r="AO88" i="102"/>
  <c r="AM88" i="102"/>
  <c r="AH88" i="102"/>
  <c r="AO87" i="102"/>
  <c r="AM87" i="102"/>
  <c r="AH87" i="102"/>
  <c r="AO86" i="102"/>
  <c r="AM86" i="102"/>
  <c r="AH86" i="102"/>
  <c r="AO85" i="102"/>
  <c r="AM85" i="102"/>
  <c r="AH85" i="102"/>
  <c r="AO84" i="102"/>
  <c r="AM84" i="102"/>
  <c r="AH84" i="102"/>
  <c r="AO83" i="102"/>
  <c r="AM83" i="102"/>
  <c r="AH83" i="102"/>
  <c r="AO82" i="102"/>
  <c r="AM82" i="102"/>
  <c r="AH82" i="102"/>
  <c r="AO81" i="102"/>
  <c r="AM81" i="102"/>
  <c r="AH81" i="102"/>
  <c r="AO80" i="102"/>
  <c r="AM80" i="102"/>
  <c r="AH80" i="102"/>
  <c r="AO79" i="102"/>
  <c r="AM79" i="102"/>
  <c r="AH79" i="102"/>
  <c r="AO78" i="102"/>
  <c r="AM78" i="102"/>
  <c r="AH78" i="102"/>
  <c r="AO77" i="102"/>
  <c r="AM77" i="102"/>
  <c r="AH77" i="102"/>
  <c r="AO76" i="102"/>
  <c r="AM76" i="102"/>
  <c r="AH76" i="102"/>
  <c r="AO75" i="102"/>
  <c r="AM75" i="102"/>
  <c r="AH75" i="102"/>
  <c r="AO74" i="102"/>
  <c r="AM74" i="102"/>
  <c r="AH74" i="102"/>
  <c r="AO73" i="102"/>
  <c r="AM73" i="102"/>
  <c r="AH73" i="102"/>
  <c r="AO72" i="102"/>
  <c r="AM72" i="102"/>
  <c r="AH72" i="102"/>
  <c r="AO71" i="102"/>
  <c r="AM71" i="102"/>
  <c r="AH71" i="102"/>
  <c r="AO70" i="102"/>
  <c r="AM70" i="102"/>
  <c r="AH70" i="102"/>
  <c r="AO69" i="102"/>
  <c r="AM69" i="102"/>
  <c r="AH69" i="102"/>
  <c r="AO68" i="102"/>
  <c r="AM68" i="102"/>
  <c r="AH68" i="102"/>
  <c r="AO67" i="102"/>
  <c r="AM67" i="102"/>
  <c r="AH67" i="102"/>
  <c r="AO66" i="102"/>
  <c r="AM66" i="102"/>
  <c r="AH66" i="102"/>
  <c r="AO65" i="102"/>
  <c r="AM65" i="102"/>
  <c r="AH65" i="102"/>
  <c r="AO64" i="102"/>
  <c r="AM64" i="102"/>
  <c r="AH64" i="102"/>
  <c r="AO63" i="102"/>
  <c r="AM63" i="102"/>
  <c r="AH63" i="102"/>
  <c r="AO62" i="102"/>
  <c r="AM62" i="102"/>
  <c r="AH62" i="102"/>
  <c r="AO61" i="102"/>
  <c r="AM61" i="102"/>
  <c r="AH61" i="102"/>
  <c r="AO60" i="102"/>
  <c r="AM60" i="102"/>
  <c r="AH60" i="102"/>
  <c r="AO59" i="102"/>
  <c r="AM59" i="102"/>
  <c r="AH59" i="102"/>
  <c r="AO58" i="102"/>
  <c r="AM58" i="102"/>
  <c r="AH58" i="102"/>
  <c r="AO57" i="102"/>
  <c r="AM57" i="102"/>
  <c r="AH57" i="102"/>
  <c r="AO56" i="102"/>
  <c r="AM56" i="102"/>
  <c r="AH56" i="102"/>
  <c r="AO55" i="102"/>
  <c r="AM55" i="102"/>
  <c r="AH55" i="102"/>
  <c r="AO54" i="102"/>
  <c r="AM54" i="102"/>
  <c r="AH54" i="102"/>
  <c r="AO53" i="102"/>
  <c r="AM53" i="102"/>
  <c r="AH53" i="102"/>
  <c r="AO52" i="102"/>
  <c r="AM52" i="102"/>
  <c r="AH52" i="102"/>
  <c r="AO51" i="102"/>
  <c r="AM51" i="102"/>
  <c r="AH51" i="102"/>
  <c r="AO50" i="102"/>
  <c r="AM50" i="102"/>
  <c r="AH50" i="102"/>
  <c r="AO49" i="102"/>
  <c r="AM49" i="102"/>
  <c r="AH49" i="102"/>
  <c r="AO48" i="102"/>
  <c r="AM48" i="102"/>
  <c r="AH48" i="102"/>
  <c r="AO47" i="102"/>
  <c r="AM47" i="102"/>
  <c r="AH47" i="102"/>
  <c r="AO46" i="102"/>
  <c r="AM46" i="102"/>
  <c r="AH46" i="102"/>
  <c r="AO45" i="102"/>
  <c r="AM45" i="102"/>
  <c r="AH45" i="102"/>
  <c r="AO44" i="102"/>
  <c r="AM44" i="102"/>
  <c r="AH44" i="102"/>
  <c r="AO43" i="102"/>
  <c r="AM43" i="102"/>
  <c r="AH43" i="102"/>
  <c r="AO42" i="102"/>
  <c r="AM42" i="102"/>
  <c r="AH42" i="102"/>
  <c r="AO41" i="102"/>
  <c r="AM41" i="102"/>
  <c r="AH41" i="102"/>
  <c r="AO40" i="102"/>
  <c r="AM40" i="102"/>
  <c r="AH40" i="102"/>
  <c r="AO39" i="102"/>
  <c r="AM39" i="102"/>
  <c r="AH39" i="102"/>
  <c r="AO38" i="102"/>
  <c r="AM38" i="102"/>
  <c r="AH38" i="102"/>
  <c r="AO37" i="102"/>
  <c r="AM37" i="102"/>
  <c r="AH37" i="102"/>
  <c r="AO36" i="102"/>
  <c r="AM36" i="102"/>
  <c r="AH36" i="102"/>
  <c r="AO35" i="102"/>
  <c r="AM35" i="102"/>
  <c r="AH35" i="102"/>
  <c r="AO33" i="102"/>
  <c r="AM33" i="102"/>
  <c r="AH33" i="102"/>
  <c r="AO32" i="102"/>
  <c r="AM32" i="102"/>
  <c r="AH32" i="102"/>
  <c r="AO31" i="102"/>
  <c r="AM31" i="102"/>
  <c r="AH31" i="102"/>
  <c r="AO30" i="102"/>
  <c r="AM30" i="102"/>
  <c r="AH30" i="102"/>
  <c r="AO29" i="102"/>
  <c r="AM29" i="102"/>
  <c r="AH29" i="102"/>
  <c r="AO28" i="102"/>
  <c r="AM28" i="102"/>
  <c r="AH28" i="102"/>
  <c r="AO27" i="102"/>
  <c r="AM27" i="102"/>
  <c r="AH27" i="102"/>
  <c r="AO26" i="102"/>
  <c r="AM26" i="102"/>
  <c r="AH26" i="102"/>
  <c r="AO25" i="102"/>
  <c r="AM25" i="102"/>
  <c r="AH25" i="102"/>
  <c r="AO24" i="102"/>
  <c r="AM24" i="102"/>
  <c r="AH24" i="102"/>
  <c r="AO23" i="102"/>
  <c r="AM23" i="102"/>
  <c r="AH23" i="102"/>
  <c r="AO22" i="102"/>
  <c r="AM22" i="102"/>
  <c r="AH22" i="102"/>
  <c r="AO21" i="102"/>
  <c r="AM21" i="102"/>
  <c r="AH21" i="102"/>
  <c r="AO20" i="102"/>
  <c r="AM20" i="102"/>
  <c r="AH20" i="102"/>
  <c r="AO19" i="102"/>
  <c r="AM19" i="102"/>
  <c r="AH19" i="102"/>
  <c r="AO18" i="102"/>
  <c r="AM18" i="102"/>
  <c r="AH18" i="102"/>
  <c r="AO17" i="102"/>
  <c r="AM17" i="102"/>
  <c r="AH17" i="102"/>
  <c r="AO16" i="102"/>
  <c r="AM16" i="102"/>
  <c r="AH16" i="102"/>
  <c r="AO15" i="102"/>
  <c r="AM15" i="102"/>
  <c r="AH15" i="102"/>
  <c r="AO14" i="102"/>
  <c r="AM14" i="102"/>
  <c r="AH14" i="102"/>
  <c r="AO13" i="102"/>
  <c r="AM13" i="102"/>
  <c r="AH13" i="102"/>
  <c r="AO12" i="102"/>
  <c r="AM12" i="102"/>
  <c r="AH12" i="102"/>
  <c r="AO11" i="102"/>
  <c r="AM11" i="102"/>
  <c r="AH11" i="102"/>
  <c r="AO10" i="102"/>
  <c r="AM10" i="102"/>
  <c r="AH10" i="102"/>
  <c r="AO9" i="102"/>
  <c r="AM9" i="102"/>
  <c r="AH9" i="102"/>
  <c r="AO8" i="102"/>
  <c r="AM8" i="102"/>
  <c r="AH8" i="102"/>
  <c r="L169" i="102"/>
  <c r="AB169" i="102" s="1"/>
  <c r="L168" i="102"/>
  <c r="AB168" i="102" s="1"/>
  <c r="L167" i="102"/>
  <c r="AB167" i="102" s="1"/>
  <c r="L166" i="102"/>
  <c r="AB166" i="102" s="1"/>
  <c r="L165" i="102"/>
  <c r="AB165" i="102" s="1"/>
  <c r="L164" i="102"/>
  <c r="AB164" i="102" s="1"/>
  <c r="L163" i="102"/>
  <c r="AB163" i="102" s="1"/>
  <c r="L162" i="102"/>
  <c r="AB162" i="102" s="1"/>
  <c r="L161" i="102"/>
  <c r="AB161" i="102" s="1"/>
  <c r="AE161" i="102" s="1"/>
  <c r="L159" i="102"/>
  <c r="AB159" i="102" s="1"/>
  <c r="L158" i="102"/>
  <c r="AB158" i="102" s="1"/>
  <c r="L157" i="102"/>
  <c r="AB157" i="102" s="1"/>
  <c r="L156" i="102"/>
  <c r="AB156" i="102" s="1"/>
  <c r="L155" i="102"/>
  <c r="AB155" i="102" s="1"/>
  <c r="L154" i="102"/>
  <c r="AB154" i="102" s="1"/>
  <c r="L150" i="102"/>
  <c r="AB150" i="102" s="1"/>
  <c r="L149" i="102"/>
  <c r="AB149" i="102" s="1"/>
  <c r="L148" i="102"/>
  <c r="AB148" i="102" s="1"/>
  <c r="L147" i="102"/>
  <c r="AB147" i="102" s="1"/>
  <c r="L146" i="102"/>
  <c r="AB146" i="102" s="1"/>
  <c r="L145" i="102"/>
  <c r="AB145" i="102" s="1"/>
  <c r="L144" i="102"/>
  <c r="AB144" i="102" s="1"/>
  <c r="L143" i="102"/>
  <c r="AB143" i="102" s="1"/>
  <c r="L142" i="102"/>
  <c r="AB142" i="102" s="1"/>
  <c r="L141" i="102"/>
  <c r="AB141" i="102" s="1"/>
  <c r="L140" i="102"/>
  <c r="AB140" i="102" s="1"/>
  <c r="L139" i="102"/>
  <c r="AB139" i="102" s="1"/>
  <c r="L138" i="102"/>
  <c r="AB138" i="102" s="1"/>
  <c r="L137" i="102"/>
  <c r="AB137" i="102" s="1"/>
  <c r="L136" i="102"/>
  <c r="AB136" i="102" s="1"/>
  <c r="L135" i="102"/>
  <c r="AB135" i="102" s="1"/>
  <c r="L134" i="102"/>
  <c r="AB134" i="102" s="1"/>
  <c r="L133" i="102"/>
  <c r="AB133" i="102" s="1"/>
  <c r="L132" i="102"/>
  <c r="AB132" i="102" s="1"/>
  <c r="L131" i="102"/>
  <c r="AB131" i="102" s="1"/>
  <c r="L130" i="102"/>
  <c r="AB130" i="102" s="1"/>
  <c r="L129" i="102"/>
  <c r="AB129" i="102" s="1"/>
  <c r="L128" i="102"/>
  <c r="AB128" i="102" s="1"/>
  <c r="L127" i="102"/>
  <c r="AB127" i="102" s="1"/>
  <c r="L126" i="102"/>
  <c r="AB126" i="102" s="1"/>
  <c r="L125" i="102"/>
  <c r="AB125" i="102" s="1"/>
  <c r="L124" i="102"/>
  <c r="AB124" i="102" s="1"/>
  <c r="L123" i="102"/>
  <c r="AB123" i="102" s="1"/>
  <c r="L122" i="102"/>
  <c r="AB122" i="102" s="1"/>
  <c r="L121" i="102"/>
  <c r="AB121" i="102" s="1"/>
  <c r="L120" i="102"/>
  <c r="AB120" i="102" s="1"/>
  <c r="L119" i="102"/>
  <c r="AB119" i="102" s="1"/>
  <c r="L118" i="102"/>
  <c r="AB118" i="102" s="1"/>
  <c r="L117" i="102"/>
  <c r="AB117" i="102" s="1"/>
  <c r="L116" i="102"/>
  <c r="AB116" i="102" s="1"/>
  <c r="L115" i="102"/>
  <c r="AB115" i="102" s="1"/>
  <c r="L114" i="102"/>
  <c r="AB114" i="102" s="1"/>
  <c r="L113" i="102"/>
  <c r="AB113" i="102" s="1"/>
  <c r="L112" i="102"/>
  <c r="AB112" i="102" s="1"/>
  <c r="L111" i="102"/>
  <c r="AB111" i="102" s="1"/>
  <c r="L110" i="102"/>
  <c r="AB110" i="102" s="1"/>
  <c r="L109" i="102"/>
  <c r="AB109" i="102" s="1"/>
  <c r="L108" i="102"/>
  <c r="AB108" i="102" s="1"/>
  <c r="L107" i="102"/>
  <c r="AB107" i="102" s="1"/>
  <c r="L106" i="102"/>
  <c r="AB106" i="102" s="1"/>
  <c r="L105" i="102"/>
  <c r="AB105" i="102" s="1"/>
  <c r="L104" i="102"/>
  <c r="AB104" i="102" s="1"/>
  <c r="L103" i="102"/>
  <c r="AB103" i="102" s="1"/>
  <c r="L102" i="102"/>
  <c r="AB102" i="102" s="1"/>
  <c r="L101" i="102"/>
  <c r="AB101" i="102" s="1"/>
  <c r="L100" i="102"/>
  <c r="AB100" i="102" s="1"/>
  <c r="L99" i="102"/>
  <c r="AB99" i="102" s="1"/>
  <c r="L98" i="102"/>
  <c r="AB98" i="102" s="1"/>
  <c r="L97" i="102"/>
  <c r="AB97" i="102" s="1"/>
  <c r="L96" i="102"/>
  <c r="AB96" i="102" s="1"/>
  <c r="L95" i="102"/>
  <c r="AB95" i="102" s="1"/>
  <c r="L94" i="102"/>
  <c r="AB94" i="102" s="1"/>
  <c r="L93" i="102"/>
  <c r="AB93" i="102" s="1"/>
  <c r="L92" i="102"/>
  <c r="AB92" i="102" s="1"/>
  <c r="L91" i="102"/>
  <c r="AB91" i="102" s="1"/>
  <c r="L90" i="102"/>
  <c r="AB90" i="102" s="1"/>
  <c r="L89" i="102"/>
  <c r="AB89" i="102" s="1"/>
  <c r="L88" i="102"/>
  <c r="AB88" i="102" s="1"/>
  <c r="L87" i="102"/>
  <c r="AB87" i="102" s="1"/>
  <c r="L86" i="102"/>
  <c r="AB86" i="102" s="1"/>
  <c r="L85" i="102"/>
  <c r="AB85" i="102" s="1"/>
  <c r="L84" i="102"/>
  <c r="AB84" i="102" s="1"/>
  <c r="L83" i="102"/>
  <c r="AB83" i="102" s="1"/>
  <c r="L82" i="102"/>
  <c r="AB82" i="102" s="1"/>
  <c r="L81" i="102"/>
  <c r="AB81" i="102" s="1"/>
  <c r="L80" i="102"/>
  <c r="AB80" i="102" s="1"/>
  <c r="L79" i="102"/>
  <c r="AB79" i="102" s="1"/>
  <c r="L78" i="102"/>
  <c r="AB78" i="102" s="1"/>
  <c r="L77" i="102"/>
  <c r="AB77" i="102" s="1"/>
  <c r="L76" i="102"/>
  <c r="AB76" i="102" s="1"/>
  <c r="L75" i="102"/>
  <c r="AB75" i="102" s="1"/>
  <c r="L74" i="102"/>
  <c r="AB74" i="102" s="1"/>
  <c r="L73" i="102"/>
  <c r="AB73" i="102" s="1"/>
  <c r="L72" i="102"/>
  <c r="AB72" i="102" s="1"/>
  <c r="L71" i="102"/>
  <c r="AB71" i="102" s="1"/>
  <c r="L70" i="102"/>
  <c r="AB70" i="102" s="1"/>
  <c r="L69" i="102"/>
  <c r="AB69" i="102" s="1"/>
  <c r="L68" i="102"/>
  <c r="AB68" i="102" s="1"/>
  <c r="L67" i="102"/>
  <c r="AB67" i="102" s="1"/>
  <c r="L66" i="102"/>
  <c r="AB66" i="102" s="1"/>
  <c r="L65" i="102"/>
  <c r="AB65" i="102" s="1"/>
  <c r="L64" i="102"/>
  <c r="AB64" i="102" s="1"/>
  <c r="L63" i="102"/>
  <c r="AB63" i="102" s="1"/>
  <c r="L62" i="102"/>
  <c r="AB62" i="102" s="1"/>
  <c r="L61" i="102"/>
  <c r="AB61" i="102" s="1"/>
  <c r="L60" i="102"/>
  <c r="AB60" i="102" s="1"/>
  <c r="L59" i="102"/>
  <c r="AB59" i="102" s="1"/>
  <c r="L58" i="102"/>
  <c r="AB58" i="102" s="1"/>
  <c r="L57" i="102"/>
  <c r="AB57" i="102" s="1"/>
  <c r="L56" i="102"/>
  <c r="AB56" i="102" s="1"/>
  <c r="L55" i="102"/>
  <c r="AB55" i="102" s="1"/>
  <c r="L54" i="102"/>
  <c r="AB54" i="102" s="1"/>
  <c r="L53" i="102"/>
  <c r="AB53" i="102" s="1"/>
  <c r="L52" i="102"/>
  <c r="AB52" i="102" s="1"/>
  <c r="L51" i="102"/>
  <c r="AB51" i="102" s="1"/>
  <c r="L50" i="102"/>
  <c r="AB50" i="102" s="1"/>
  <c r="L49" i="102"/>
  <c r="AB49" i="102" s="1"/>
  <c r="L48" i="102"/>
  <c r="AB48" i="102" s="1"/>
  <c r="L47" i="102"/>
  <c r="AB47" i="102" s="1"/>
  <c r="L46" i="102"/>
  <c r="AB46" i="102" s="1"/>
  <c r="L45" i="102"/>
  <c r="AB45" i="102" s="1"/>
  <c r="L44" i="102"/>
  <c r="AB44" i="102" s="1"/>
  <c r="L43" i="102"/>
  <c r="AB43" i="102" s="1"/>
  <c r="L42" i="102"/>
  <c r="AB42" i="102" s="1"/>
  <c r="L41" i="102"/>
  <c r="AB41" i="102" s="1"/>
  <c r="L40" i="102"/>
  <c r="AB40" i="102" s="1"/>
  <c r="L39" i="102"/>
  <c r="AB39" i="102" s="1"/>
  <c r="L38" i="102"/>
  <c r="AB38" i="102" s="1"/>
  <c r="L37" i="102"/>
  <c r="AB37" i="102" s="1"/>
  <c r="L36" i="102"/>
  <c r="AB36" i="102" s="1"/>
  <c r="L35" i="102"/>
  <c r="AB35" i="102" s="1"/>
  <c r="L33" i="102"/>
  <c r="AB33" i="102" s="1"/>
  <c r="L32" i="102"/>
  <c r="AB32" i="102" s="1"/>
  <c r="L31" i="102"/>
  <c r="AB31" i="102" s="1"/>
  <c r="L30" i="102"/>
  <c r="AB30" i="102" s="1"/>
  <c r="L29" i="102"/>
  <c r="AB29" i="102" s="1"/>
  <c r="L28" i="102"/>
  <c r="AB28" i="102" s="1"/>
  <c r="L27" i="102"/>
  <c r="AB27" i="102" s="1"/>
  <c r="L26" i="102"/>
  <c r="AB26" i="102" s="1"/>
  <c r="L25" i="102"/>
  <c r="AB25" i="102" s="1"/>
  <c r="L24" i="102"/>
  <c r="AB24" i="102" s="1"/>
  <c r="L23" i="102"/>
  <c r="AB23" i="102" s="1"/>
  <c r="L22" i="102"/>
  <c r="AB22" i="102" s="1"/>
  <c r="L21" i="102"/>
  <c r="AB21" i="102" s="1"/>
  <c r="L20" i="102"/>
  <c r="AB20" i="102" s="1"/>
  <c r="L19" i="102"/>
  <c r="AB19" i="102" s="1"/>
  <c r="L18" i="102"/>
  <c r="AB18" i="102" s="1"/>
  <c r="L17" i="102"/>
  <c r="AB17" i="102" s="1"/>
  <c r="L16" i="102"/>
  <c r="AB16" i="102" s="1"/>
  <c r="L15" i="102"/>
  <c r="AB15" i="102" s="1"/>
  <c r="L14" i="102"/>
  <c r="AB14" i="102" s="1"/>
  <c r="L13" i="102"/>
  <c r="AB13" i="102" s="1"/>
  <c r="L12" i="102"/>
  <c r="AB12" i="102" s="1"/>
  <c r="L11" i="102"/>
  <c r="AB11" i="102" s="1"/>
  <c r="L10" i="102"/>
  <c r="AB10" i="102" s="1"/>
  <c r="L9" i="102"/>
  <c r="AB9" i="102" s="1"/>
  <c r="L8" i="102"/>
  <c r="AB8" i="102" s="1"/>
  <c r="AB157" i="105"/>
  <c r="AB140" i="105"/>
  <c r="AB132" i="105"/>
  <c r="AB124" i="105"/>
  <c r="AB108" i="105"/>
  <c r="AB100" i="105"/>
  <c r="AB92" i="105"/>
  <c r="AB76" i="105"/>
  <c r="AB68" i="105"/>
  <c r="AB44" i="105"/>
  <c r="AB27" i="105"/>
  <c r="AB19" i="105"/>
  <c r="B9" i="105"/>
  <c r="B9" i="104"/>
  <c r="B9" i="103"/>
  <c r="B9" i="102"/>
  <c r="B10" i="104" l="1"/>
  <c r="B11" i="104" s="1"/>
  <c r="B12" i="104" s="1"/>
  <c r="AE123" i="105"/>
  <c r="AE131" i="105"/>
  <c r="AE139" i="105"/>
  <c r="AE147" i="105"/>
  <c r="AE150" i="105"/>
  <c r="AE127" i="105"/>
  <c r="AE135" i="105"/>
  <c r="AE143" i="105"/>
  <c r="AE136" i="105"/>
  <c r="AE14" i="105"/>
  <c r="AE22" i="105"/>
  <c r="AE30" i="105"/>
  <c r="AE39" i="105"/>
  <c r="AE47" i="105"/>
  <c r="AE55" i="105"/>
  <c r="AE63" i="105"/>
  <c r="AE71" i="105"/>
  <c r="AE79" i="105"/>
  <c r="AE87" i="105"/>
  <c r="AE95" i="105"/>
  <c r="AE103" i="105"/>
  <c r="AE111" i="105"/>
  <c r="AE119" i="105"/>
  <c r="AE156" i="105"/>
  <c r="AE154" i="105"/>
  <c r="AE10" i="105"/>
  <c r="AE18" i="105"/>
  <c r="AE26" i="105"/>
  <c r="AE35" i="105"/>
  <c r="AE43" i="105"/>
  <c r="AE51" i="105"/>
  <c r="AE59" i="105"/>
  <c r="AE67" i="105"/>
  <c r="AE75" i="105"/>
  <c r="AE83" i="105"/>
  <c r="AE91" i="105"/>
  <c r="AE99" i="105"/>
  <c r="AE107" i="105"/>
  <c r="AE115" i="105"/>
  <c r="AE151" i="105"/>
  <c r="AE31" i="104"/>
  <c r="AE151" i="104"/>
  <c r="AE52" i="104"/>
  <c r="AE23" i="104"/>
  <c r="AE147" i="103"/>
  <c r="AE8" i="102"/>
  <c r="AE16" i="102"/>
  <c r="AE20" i="102"/>
  <c r="AE32" i="102"/>
  <c r="AE37" i="102"/>
  <c r="AE49" i="102"/>
  <c r="AE53" i="102"/>
  <c r="AE65" i="102"/>
  <c r="AE69" i="102"/>
  <c r="AE81" i="102"/>
  <c r="AE85" i="102"/>
  <c r="AE93" i="102"/>
  <c r="AE97" i="102"/>
  <c r="AE101" i="102"/>
  <c r="AE113" i="102"/>
  <c r="AE117" i="102"/>
  <c r="AE129" i="102"/>
  <c r="AE133" i="102"/>
  <c r="AE137" i="102"/>
  <c r="AE141" i="102"/>
  <c r="AE145" i="102"/>
  <c r="AE149" i="102"/>
  <c r="AE156" i="102"/>
  <c r="AE165" i="102"/>
  <c r="AE169" i="102"/>
  <c r="AE128" i="104"/>
  <c r="AE70" i="103"/>
  <c r="AE96" i="102"/>
  <c r="AE144" i="102"/>
  <c r="AE164" i="102"/>
  <c r="AE122" i="105"/>
  <c r="AE30" i="104"/>
  <c r="AE124" i="105"/>
  <c r="AE152" i="105"/>
  <c r="AE9" i="105"/>
  <c r="AE13" i="105"/>
  <c r="AE17" i="105"/>
  <c r="AE21" i="105"/>
  <c r="AE25" i="105"/>
  <c r="AE29" i="105"/>
  <c r="AE33" i="105"/>
  <c r="AE38" i="105"/>
  <c r="AE42" i="105"/>
  <c r="AE50" i="105"/>
  <c r="AE54" i="105"/>
  <c r="AE58" i="105"/>
  <c r="AE62" i="105"/>
  <c r="AE66" i="105"/>
  <c r="AE70" i="105"/>
  <c r="AE74" i="105"/>
  <c r="AE78" i="105"/>
  <c r="AE82" i="105"/>
  <c r="AE86" i="105"/>
  <c r="AE90" i="105"/>
  <c r="AE94" i="105"/>
  <c r="AE98" i="105"/>
  <c r="AE102" i="105"/>
  <c r="AE106" i="105"/>
  <c r="AE110" i="105"/>
  <c r="AE114" i="105"/>
  <c r="AE118" i="105"/>
  <c r="AE126" i="105"/>
  <c r="AE130" i="105"/>
  <c r="AE134" i="105"/>
  <c r="AE138" i="105"/>
  <c r="AE142" i="105"/>
  <c r="AE146" i="105"/>
  <c r="AE33" i="103"/>
  <c r="AE92" i="102"/>
  <c r="AE104" i="102"/>
  <c r="AE116" i="102"/>
  <c r="AE128" i="102"/>
  <c r="AE72" i="105"/>
  <c r="AE158" i="102"/>
  <c r="AE15" i="105"/>
  <c r="AE68" i="105"/>
  <c r="AE29" i="104"/>
  <c r="AE46" i="104"/>
  <c r="AE82" i="104"/>
  <c r="AE86" i="104"/>
  <c r="AE110" i="104"/>
  <c r="AE153" i="104"/>
  <c r="AE61" i="104"/>
  <c r="AE13" i="104"/>
  <c r="AE138" i="104"/>
  <c r="AE149" i="104"/>
  <c r="AE167" i="102"/>
  <c r="AE10" i="102"/>
  <c r="AE14" i="102"/>
  <c r="AE18" i="102"/>
  <c r="AE22" i="102"/>
  <c r="AE26" i="102"/>
  <c r="AE30" i="102"/>
  <c r="AE35" i="102"/>
  <c r="AE39" i="102"/>
  <c r="AE43" i="102"/>
  <c r="AE47" i="102"/>
  <c r="AE51" i="102"/>
  <c r="AE55" i="102"/>
  <c r="AE59" i="102"/>
  <c r="AE63" i="102"/>
  <c r="AE67" i="102"/>
  <c r="AE71" i="102"/>
  <c r="AE75" i="102"/>
  <c r="AE79" i="102"/>
  <c r="AE83" i="102"/>
  <c r="AE87" i="102"/>
  <c r="AE91" i="102"/>
  <c r="AE95" i="102"/>
  <c r="AE99" i="102"/>
  <c r="AE103" i="102"/>
  <c r="AE107" i="102"/>
  <c r="AE111" i="102"/>
  <c r="AE115" i="102"/>
  <c r="AE119" i="102"/>
  <c r="AE123" i="102"/>
  <c r="AE127" i="102"/>
  <c r="AE131" i="102"/>
  <c r="AE135" i="102"/>
  <c r="AE139" i="102"/>
  <c r="AE143" i="102"/>
  <c r="AE147" i="102"/>
  <c r="AE154" i="102"/>
  <c r="AE163" i="102"/>
  <c r="AE80" i="104"/>
  <c r="AE24" i="105"/>
  <c r="AE73" i="105"/>
  <c r="AE81" i="105"/>
  <c r="AE133" i="105"/>
  <c r="AE153" i="105"/>
  <c r="AE159" i="102"/>
  <c r="AE94" i="103"/>
  <c r="AE15" i="102"/>
  <c r="AE27" i="102"/>
  <c r="AE31" i="102"/>
  <c r="AE40" i="102"/>
  <c r="AE48" i="102"/>
  <c r="AE56" i="102"/>
  <c r="AE64" i="102"/>
  <c r="AE72" i="102"/>
  <c r="AE84" i="102"/>
  <c r="AE100" i="102"/>
  <c r="AE108" i="102"/>
  <c r="AE112" i="102"/>
  <c r="AE120" i="102"/>
  <c r="AE124" i="102"/>
  <c r="AE132" i="102"/>
  <c r="AE140" i="102"/>
  <c r="AE69" i="105"/>
  <c r="AE77" i="105"/>
  <c r="AE121" i="105"/>
  <c r="AE25" i="103"/>
  <c r="AE118" i="103"/>
  <c r="AE11" i="102"/>
  <c r="AE19" i="102"/>
  <c r="AE23" i="102"/>
  <c r="AE36" i="102"/>
  <c r="AE44" i="102"/>
  <c r="AE52" i="102"/>
  <c r="AE60" i="102"/>
  <c r="AE68" i="102"/>
  <c r="AE76" i="102"/>
  <c r="AE80" i="102"/>
  <c r="AE88" i="102"/>
  <c r="AE136" i="102"/>
  <c r="AE148" i="102"/>
  <c r="AE155" i="102"/>
  <c r="AE168" i="102"/>
  <c r="AE10" i="104"/>
  <c r="AE14" i="104"/>
  <c r="AE18" i="104"/>
  <c r="AE22" i="104"/>
  <c r="AE26" i="104"/>
  <c r="AE35" i="104"/>
  <c r="AE39" i="104"/>
  <c r="AE43" i="104"/>
  <c r="AE47" i="104"/>
  <c r="AE51" i="104"/>
  <c r="AE55" i="104"/>
  <c r="AE59" i="104"/>
  <c r="AE67" i="104"/>
  <c r="AE71" i="104"/>
  <c r="AE79" i="104"/>
  <c r="AE83" i="104"/>
  <c r="AE87" i="104"/>
  <c r="AE91" i="104"/>
  <c r="AE95" i="104"/>
  <c r="AE99" i="104"/>
  <c r="AE103" i="104"/>
  <c r="AE107" i="104"/>
  <c r="AE111" i="104"/>
  <c r="AE115" i="104"/>
  <c r="AE119" i="104"/>
  <c r="AE123" i="104"/>
  <c r="AE127" i="104"/>
  <c r="AE139" i="104"/>
  <c r="AE17" i="103"/>
  <c r="AE50" i="103"/>
  <c r="AE102" i="103"/>
  <c r="AE126" i="103"/>
  <c r="AE163" i="103"/>
  <c r="AE9" i="103"/>
  <c r="AE42" i="103"/>
  <c r="AE56" i="105"/>
  <c r="AE64" i="105"/>
  <c r="AE144" i="105"/>
  <c r="AE157" i="105"/>
  <c r="AE62" i="103"/>
  <c r="AE153" i="103"/>
  <c r="AE12" i="103"/>
  <c r="AE16" i="103"/>
  <c r="AE20" i="103"/>
  <c r="AE24" i="103"/>
  <c r="AE28" i="103"/>
  <c r="AE32" i="103"/>
  <c r="AE37" i="103"/>
  <c r="AE41" i="103"/>
  <c r="AE45" i="103"/>
  <c r="AE49" i="103"/>
  <c r="AE53" i="103"/>
  <c r="AE57" i="103"/>
  <c r="AE61" i="103"/>
  <c r="AE65" i="103"/>
  <c r="AE69" i="103"/>
  <c r="AE73" i="103"/>
  <c r="AE77" i="103"/>
  <c r="AE81" i="103"/>
  <c r="AE85" i="103"/>
  <c r="AE89" i="103"/>
  <c r="AE93" i="103"/>
  <c r="AE97" i="103"/>
  <c r="AE101" i="103"/>
  <c r="AE105" i="103"/>
  <c r="AE109" i="103"/>
  <c r="AE113" i="103"/>
  <c r="AE117" i="103"/>
  <c r="AE121" i="103"/>
  <c r="AE125" i="103"/>
  <c r="AE129" i="103"/>
  <c r="AE137" i="103"/>
  <c r="AE145" i="103"/>
  <c r="AE149" i="103"/>
  <c r="AE36" i="104"/>
  <c r="AE105" i="104"/>
  <c r="AE131" i="104"/>
  <c r="AE135" i="104"/>
  <c r="AE143" i="104"/>
  <c r="AE150" i="104"/>
  <c r="AE52" i="105"/>
  <c r="AE76" i="105"/>
  <c r="AE80" i="105"/>
  <c r="AE100" i="105"/>
  <c r="AE108" i="105"/>
  <c r="AE86" i="103"/>
  <c r="AE31" i="105"/>
  <c r="AE8" i="103"/>
  <c r="AE13" i="103"/>
  <c r="AE21" i="103"/>
  <c r="AE29" i="103"/>
  <c r="AE38" i="103"/>
  <c r="AE46" i="103"/>
  <c r="AE54" i="103"/>
  <c r="AE134" i="103"/>
  <c r="AE48" i="105"/>
  <c r="AE58" i="103"/>
  <c r="AE66" i="103"/>
  <c r="AE74" i="103"/>
  <c r="AE78" i="103"/>
  <c r="AE82" i="103"/>
  <c r="AE90" i="103"/>
  <c r="AE98" i="103"/>
  <c r="AE106" i="103"/>
  <c r="AE110" i="103"/>
  <c r="AE114" i="103"/>
  <c r="AE122" i="103"/>
  <c r="AE130" i="103"/>
  <c r="AE142" i="103"/>
  <c r="AE146" i="103"/>
  <c r="AE150" i="103"/>
  <c r="AE154" i="103"/>
  <c r="AE85" i="105"/>
  <c r="AE93" i="105"/>
  <c r="AE117" i="105"/>
  <c r="AE125" i="105"/>
  <c r="AE129" i="105"/>
  <c r="AE141" i="105"/>
  <c r="AE145" i="105"/>
  <c r="AE37" i="104"/>
  <c r="AE20" i="104"/>
  <c r="AE36" i="105"/>
  <c r="AE60" i="105"/>
  <c r="AE104" i="105"/>
  <c r="AE148" i="105"/>
  <c r="AE37" i="105"/>
  <c r="AE45" i="105"/>
  <c r="AE89" i="105"/>
  <c r="AE113" i="105"/>
  <c r="AE137" i="105"/>
  <c r="AE19" i="104"/>
  <c r="AE155" i="104"/>
  <c r="AE140" i="104"/>
  <c r="AE125" i="104"/>
  <c r="AE104" i="104"/>
  <c r="AE77" i="104"/>
  <c r="AE65" i="104"/>
  <c r="AE49" i="104"/>
  <c r="AE32" i="104"/>
  <c r="AE27" i="104"/>
  <c r="AE40" i="104"/>
  <c r="AE151" i="103"/>
  <c r="AE116" i="105"/>
  <c r="AE132" i="105"/>
  <c r="AE124" i="104"/>
  <c r="AE112" i="104"/>
  <c r="AE88" i="104"/>
  <c r="AE60" i="104"/>
  <c r="AE64" i="104"/>
  <c r="AE96" i="105"/>
  <c r="AE128" i="105"/>
  <c r="AE96" i="104"/>
  <c r="AE116" i="104"/>
  <c r="AE132" i="104"/>
  <c r="AE144" i="104"/>
  <c r="AE133" i="104"/>
  <c r="AE120" i="104"/>
  <c r="AE72" i="104"/>
  <c r="AE56" i="104"/>
  <c r="AE44" i="104"/>
  <c r="AE16" i="104"/>
  <c r="AE11" i="104"/>
  <c r="AE10" i="103"/>
  <c r="AE18" i="103"/>
  <c r="AE26" i="103"/>
  <c r="AE35" i="103"/>
  <c r="AE43" i="103"/>
  <c r="AE51" i="103"/>
  <c r="AE59" i="103"/>
  <c r="AE67" i="103"/>
  <c r="AE75" i="103"/>
  <c r="AE83" i="103"/>
  <c r="AE91" i="103"/>
  <c r="AE99" i="103"/>
  <c r="AE107" i="103"/>
  <c r="AE115" i="103"/>
  <c r="AE123" i="103"/>
  <c r="AE131" i="103"/>
  <c r="AE139" i="103"/>
  <c r="AE158" i="103"/>
  <c r="AE15" i="104"/>
  <c r="AE48" i="104"/>
  <c r="AE19" i="105"/>
  <c r="AE40" i="105"/>
  <c r="AE120" i="105"/>
  <c r="AE140" i="105"/>
  <c r="AE57" i="104"/>
  <c r="AE76" i="104"/>
  <c r="AE84" i="104"/>
  <c r="AE100" i="104"/>
  <c r="AE121" i="104"/>
  <c r="AE136" i="104"/>
  <c r="AE161" i="104"/>
  <c r="AE141" i="104"/>
  <c r="AE117" i="104"/>
  <c r="AE108" i="104"/>
  <c r="AE92" i="104"/>
  <c r="AE68" i="104"/>
  <c r="AE53" i="104"/>
  <c r="AE12" i="105"/>
  <c r="AE41" i="105"/>
  <c r="AE84" i="105"/>
  <c r="AE88" i="105"/>
  <c r="AE92" i="105"/>
  <c r="AE112" i="105"/>
  <c r="AE28" i="105"/>
  <c r="AE8" i="105"/>
  <c r="AE20" i="105"/>
  <c r="AE23" i="105"/>
  <c r="AE32" i="105"/>
  <c r="AE49" i="105"/>
  <c r="AE97" i="105"/>
  <c r="AE16" i="105"/>
  <c r="AE53" i="105"/>
  <c r="AE57" i="105"/>
  <c r="AE61" i="105"/>
  <c r="AE65" i="105"/>
  <c r="AE101" i="105"/>
  <c r="AE105" i="105"/>
  <c r="AE109" i="105"/>
  <c r="AE73" i="104"/>
  <c r="AE85" i="104"/>
  <c r="AE89" i="104"/>
  <c r="AE101" i="104"/>
  <c r="AE137" i="104"/>
  <c r="AE152" i="104"/>
  <c r="AE159" i="104"/>
  <c r="AE58" i="104"/>
  <c r="AE70" i="104"/>
  <c r="AE78" i="104"/>
  <c r="AE94" i="104"/>
  <c r="AE98" i="104"/>
  <c r="AE114" i="104"/>
  <c r="AE126" i="104"/>
  <c r="AE130" i="104"/>
  <c r="AE142" i="104"/>
  <c r="AE25" i="104"/>
  <c r="AE134" i="104"/>
  <c r="AE12" i="104"/>
  <c r="AE21" i="104"/>
  <c r="AE28" i="104"/>
  <c r="AE38" i="104"/>
  <c r="AE45" i="104"/>
  <c r="AE54" i="104"/>
  <c r="AE62" i="104"/>
  <c r="AE66" i="104"/>
  <c r="AE106" i="104"/>
  <c r="AE109" i="104"/>
  <c r="AE118" i="104"/>
  <c r="AE9" i="104"/>
  <c r="AE42" i="104"/>
  <c r="AE122" i="104"/>
  <c r="AE17" i="104"/>
  <c r="AE24" i="104"/>
  <c r="AE33" i="104"/>
  <c r="AE41" i="104"/>
  <c r="AE50" i="104"/>
  <c r="AE69" i="104"/>
  <c r="AE74" i="104"/>
  <c r="AE90" i="104"/>
  <c r="AE93" i="104"/>
  <c r="AE102" i="104"/>
  <c r="AE160" i="104"/>
  <c r="AE162" i="104"/>
  <c r="AE8" i="104"/>
  <c r="AE14" i="103"/>
  <c r="AE22" i="103"/>
  <c r="AE30" i="103"/>
  <c r="AE39" i="103"/>
  <c r="AE47" i="103"/>
  <c r="AE55" i="103"/>
  <c r="AE63" i="103"/>
  <c r="AE71" i="103"/>
  <c r="AE79" i="103"/>
  <c r="AE87" i="103"/>
  <c r="AE95" i="103"/>
  <c r="AE103" i="103"/>
  <c r="AE111" i="103"/>
  <c r="AE119" i="103"/>
  <c r="AE127" i="103"/>
  <c r="AE135" i="103"/>
  <c r="AE143" i="103"/>
  <c r="AE148" i="103"/>
  <c r="AE166" i="103"/>
  <c r="AE11" i="103"/>
  <c r="AE15" i="103"/>
  <c r="AE19" i="103"/>
  <c r="AE23" i="103"/>
  <c r="AE27" i="103"/>
  <c r="AE31" i="103"/>
  <c r="AE36" i="103"/>
  <c r="AE40" i="103"/>
  <c r="AE44" i="103"/>
  <c r="AE48" i="103"/>
  <c r="AE52" i="103"/>
  <c r="AE56" i="103"/>
  <c r="AE60" i="103"/>
  <c r="AE64" i="103"/>
  <c r="AE68" i="103"/>
  <c r="AE72" i="103"/>
  <c r="AE76" i="103"/>
  <c r="AE80" i="103"/>
  <c r="AE84" i="103"/>
  <c r="AE88" i="103"/>
  <c r="AE92" i="103"/>
  <c r="AE96" i="103"/>
  <c r="AE100" i="103"/>
  <c r="AE104" i="103"/>
  <c r="AE108" i="103"/>
  <c r="AE112" i="103"/>
  <c r="AE116" i="103"/>
  <c r="AE120" i="103"/>
  <c r="AE124" i="103"/>
  <c r="AE128" i="103"/>
  <c r="AE132" i="103"/>
  <c r="AE136" i="103"/>
  <c r="AE140" i="103"/>
  <c r="AE144" i="103"/>
  <c r="AE152" i="103"/>
  <c r="AE161" i="103"/>
  <c r="AE141" i="103"/>
  <c r="AE133" i="103"/>
  <c r="AE13" i="102"/>
  <c r="AE21" i="102"/>
  <c r="AE29" i="102"/>
  <c r="AE38" i="102"/>
  <c r="AE46" i="102"/>
  <c r="AE54" i="102"/>
  <c r="AE62" i="102"/>
  <c r="AE70" i="102"/>
  <c r="AE78" i="102"/>
  <c r="AE86" i="102"/>
  <c r="AE98" i="102"/>
  <c r="AE106" i="102"/>
  <c r="AE114" i="102"/>
  <c r="AE122" i="102"/>
  <c r="AE130" i="102"/>
  <c r="AE24" i="102"/>
  <c r="AE41" i="102"/>
  <c r="AE57" i="102"/>
  <c r="AE73" i="102"/>
  <c r="AE89" i="102"/>
  <c r="AE94" i="102"/>
  <c r="AE109" i="102"/>
  <c r="AE125" i="102"/>
  <c r="AE138" i="102"/>
  <c r="AE142" i="102"/>
  <c r="AE146" i="102"/>
  <c r="AE150" i="102"/>
  <c r="AE157" i="102"/>
  <c r="AE162" i="102"/>
  <c r="AE166" i="102"/>
  <c r="AE9" i="102"/>
  <c r="AE17" i="102"/>
  <c r="AE25" i="102"/>
  <c r="AE33" i="102"/>
  <c r="AE42" i="102"/>
  <c r="AE50" i="102"/>
  <c r="AE58" i="102"/>
  <c r="AE66" i="102"/>
  <c r="AE74" i="102"/>
  <c r="AE82" i="102"/>
  <c r="AE90" i="102"/>
  <c r="AE102" i="102"/>
  <c r="AE110" i="102"/>
  <c r="AE118" i="102"/>
  <c r="AE126" i="102"/>
  <c r="AE134" i="102"/>
  <c r="AE12" i="102"/>
  <c r="AE28" i="102"/>
  <c r="AE45" i="102"/>
  <c r="AE61" i="102"/>
  <c r="AE77" i="102"/>
  <c r="AE105" i="102"/>
  <c r="AE121" i="102"/>
  <c r="B10" i="102"/>
  <c r="B11" i="102" s="1"/>
  <c r="AE138" i="103"/>
  <c r="B10" i="103"/>
  <c r="B11" i="103" s="1"/>
  <c r="AE75" i="104"/>
  <c r="AE63" i="104"/>
  <c r="AE81" i="104"/>
  <c r="AE97" i="104"/>
  <c r="AE113" i="104"/>
  <c r="AE129" i="104"/>
  <c r="AE145" i="104"/>
  <c r="B10" i="105"/>
  <c r="AE11" i="105"/>
  <c r="AE27" i="105"/>
  <c r="AE44" i="105"/>
  <c r="AE46" i="105"/>
  <c r="B12" i="103" l="1"/>
  <c r="B13" i="103" s="1"/>
  <c r="B12" i="102"/>
  <c r="B11" i="105"/>
  <c r="B12" i="105" s="1"/>
  <c r="B13" i="104"/>
  <c r="L27" i="99"/>
  <c r="L26" i="99"/>
  <c r="L25" i="99"/>
  <c r="L24" i="99"/>
  <c r="L23" i="99"/>
  <c r="L22" i="99"/>
  <c r="L21" i="99"/>
  <c r="L20" i="99"/>
  <c r="L19" i="99"/>
  <c r="L18" i="99"/>
  <c r="L17" i="99"/>
  <c r="L16" i="99"/>
  <c r="L15" i="99"/>
  <c r="L14" i="99"/>
  <c r="L13" i="99"/>
  <c r="L12" i="99"/>
  <c r="L11" i="99"/>
  <c r="L10" i="99"/>
  <c r="L9" i="99"/>
  <c r="L8" i="99"/>
  <c r="B13" i="102" l="1"/>
  <c r="B13" i="105"/>
  <c r="B14" i="103"/>
  <c r="B14" i="104"/>
  <c r="B15" i="104" s="1"/>
  <c r="AO78" i="101"/>
  <c r="AM78" i="101"/>
  <c r="AH78" i="101"/>
  <c r="L78" i="101"/>
  <c r="AB78" i="101" s="1"/>
  <c r="AO77" i="101"/>
  <c r="AM77" i="101"/>
  <c r="AH77" i="101"/>
  <c r="L77" i="101"/>
  <c r="AB77" i="101" s="1"/>
  <c r="AO76" i="101"/>
  <c r="AM76" i="101"/>
  <c r="AH76" i="101"/>
  <c r="L76" i="101"/>
  <c r="AB76" i="101" s="1"/>
  <c r="AO75" i="101"/>
  <c r="AM75" i="101"/>
  <c r="AH75" i="101"/>
  <c r="L75" i="101"/>
  <c r="AB75" i="101" s="1"/>
  <c r="AO74" i="101"/>
  <c r="AM74" i="101"/>
  <c r="AH74" i="101"/>
  <c r="L74" i="101"/>
  <c r="AB74" i="101" s="1"/>
  <c r="AO73" i="101"/>
  <c r="AM73" i="101"/>
  <c r="AH73" i="101"/>
  <c r="L73" i="101"/>
  <c r="AB73" i="101" s="1"/>
  <c r="AO72" i="101"/>
  <c r="AM72" i="101"/>
  <c r="AH72" i="101"/>
  <c r="L72" i="101"/>
  <c r="AB72" i="101" s="1"/>
  <c r="AO71" i="101"/>
  <c r="AM71" i="101"/>
  <c r="AH71" i="101"/>
  <c r="L71" i="101"/>
  <c r="AB71" i="101" s="1"/>
  <c r="AO70" i="101"/>
  <c r="AM70" i="101"/>
  <c r="AH70" i="101"/>
  <c r="L70" i="101"/>
  <c r="AB70" i="101" s="1"/>
  <c r="AE70" i="101" s="1"/>
  <c r="AO69" i="101"/>
  <c r="AM69" i="101"/>
  <c r="AH69" i="101"/>
  <c r="L69" i="101"/>
  <c r="AB69" i="101" s="1"/>
  <c r="AO68" i="101"/>
  <c r="AM68" i="101"/>
  <c r="AH68" i="101"/>
  <c r="L68" i="101"/>
  <c r="AB68" i="101" s="1"/>
  <c r="AO67" i="101"/>
  <c r="AM67" i="101"/>
  <c r="AH67" i="101"/>
  <c r="L67" i="101"/>
  <c r="AB67" i="101" s="1"/>
  <c r="AO66" i="101"/>
  <c r="AM66" i="101"/>
  <c r="AH66" i="101"/>
  <c r="L66" i="101"/>
  <c r="AB66" i="101" s="1"/>
  <c r="AO65" i="101"/>
  <c r="AM65" i="101"/>
  <c r="AH65" i="101"/>
  <c r="L65" i="101"/>
  <c r="AB65" i="101" s="1"/>
  <c r="AO64" i="101"/>
  <c r="AM64" i="101"/>
  <c r="AH64" i="101"/>
  <c r="L64" i="101"/>
  <c r="AB64" i="101" s="1"/>
  <c r="AO63" i="101"/>
  <c r="AM63" i="101"/>
  <c r="AH63" i="101"/>
  <c r="L63" i="101"/>
  <c r="AB63" i="101" s="1"/>
  <c r="AO62" i="101"/>
  <c r="AM62" i="101"/>
  <c r="AH62" i="101"/>
  <c r="L62" i="101"/>
  <c r="AB62" i="101" s="1"/>
  <c r="AO61" i="101"/>
  <c r="AM61" i="101"/>
  <c r="AH61" i="101"/>
  <c r="L61" i="101"/>
  <c r="AB61" i="101" s="1"/>
  <c r="AO60" i="101"/>
  <c r="AM60" i="101"/>
  <c r="AH60" i="101"/>
  <c r="L60" i="101"/>
  <c r="AB60" i="101" s="1"/>
  <c r="AO59" i="101"/>
  <c r="AM59" i="101"/>
  <c r="AH59" i="101"/>
  <c r="L59" i="101"/>
  <c r="AB59" i="101" s="1"/>
  <c r="AO58" i="101"/>
  <c r="AM58" i="101"/>
  <c r="AH58" i="101"/>
  <c r="L58" i="101"/>
  <c r="AB58" i="101" s="1"/>
  <c r="AO57" i="101"/>
  <c r="AM57" i="101"/>
  <c r="AH57" i="101"/>
  <c r="L57" i="101"/>
  <c r="AB57" i="101" s="1"/>
  <c r="AO56" i="101"/>
  <c r="AM56" i="101"/>
  <c r="AH56" i="101"/>
  <c r="L56" i="101"/>
  <c r="AB56" i="101" s="1"/>
  <c r="AO55" i="101"/>
  <c r="AM55" i="101"/>
  <c r="AH55" i="101"/>
  <c r="L55" i="101"/>
  <c r="AB55" i="101" s="1"/>
  <c r="AO54" i="101"/>
  <c r="AM54" i="101"/>
  <c r="AH54" i="101"/>
  <c r="L54" i="101"/>
  <c r="AB54" i="101" s="1"/>
  <c r="AO53" i="101"/>
  <c r="AM53" i="101"/>
  <c r="AH53" i="101"/>
  <c r="L53" i="101"/>
  <c r="AB53" i="101" s="1"/>
  <c r="AO52" i="101"/>
  <c r="AM52" i="101"/>
  <c r="AH52" i="101"/>
  <c r="L52" i="101"/>
  <c r="AB52" i="101" s="1"/>
  <c r="AO51" i="101"/>
  <c r="AM51" i="101"/>
  <c r="AH51" i="101"/>
  <c r="L51" i="101"/>
  <c r="AB51" i="101" s="1"/>
  <c r="AO50" i="101"/>
  <c r="AM50" i="101"/>
  <c r="AH50" i="101"/>
  <c r="L50" i="101"/>
  <c r="AB50" i="101" s="1"/>
  <c r="AO49" i="101"/>
  <c r="AM49" i="101"/>
  <c r="AH49" i="101"/>
  <c r="L49" i="101"/>
  <c r="AB49" i="101" s="1"/>
  <c r="AO48" i="101"/>
  <c r="AM48" i="101"/>
  <c r="AH48" i="101"/>
  <c r="L48" i="101"/>
  <c r="AB48" i="101" s="1"/>
  <c r="AO47" i="101"/>
  <c r="AM47" i="101"/>
  <c r="AH47" i="101"/>
  <c r="L47" i="101"/>
  <c r="AB47" i="101" s="1"/>
  <c r="AO46" i="101"/>
  <c r="AM46" i="101"/>
  <c r="AH46" i="101"/>
  <c r="L46" i="101"/>
  <c r="AB46" i="101" s="1"/>
  <c r="AO45" i="101"/>
  <c r="AM45" i="101"/>
  <c r="AH45" i="101"/>
  <c r="L45" i="101"/>
  <c r="AB45" i="101" s="1"/>
  <c r="AO44" i="101"/>
  <c r="AM44" i="101"/>
  <c r="AH44" i="101"/>
  <c r="L44" i="101"/>
  <c r="AB44" i="101" s="1"/>
  <c r="AO43" i="101"/>
  <c r="AM43" i="101"/>
  <c r="AH43" i="101"/>
  <c r="L43" i="101"/>
  <c r="AB43" i="101" s="1"/>
  <c r="AO42" i="101"/>
  <c r="AM42" i="101"/>
  <c r="AH42" i="101"/>
  <c r="L42" i="101"/>
  <c r="AB42" i="101" s="1"/>
  <c r="AO41" i="101"/>
  <c r="AM41" i="101"/>
  <c r="AH41" i="101"/>
  <c r="L41" i="101"/>
  <c r="AB41" i="101" s="1"/>
  <c r="AO40" i="101"/>
  <c r="AM40" i="101"/>
  <c r="AH40" i="101"/>
  <c r="L40" i="101"/>
  <c r="AB40" i="101" s="1"/>
  <c r="AO39" i="101"/>
  <c r="AM39" i="101"/>
  <c r="AH39" i="101"/>
  <c r="L39" i="101"/>
  <c r="AB39" i="101" s="1"/>
  <c r="AO38" i="101"/>
  <c r="AM38" i="101"/>
  <c r="AH38" i="101"/>
  <c r="L38" i="101"/>
  <c r="AB38" i="101" s="1"/>
  <c r="AO37" i="101"/>
  <c r="AM37" i="101"/>
  <c r="AH37" i="101"/>
  <c r="L37" i="101"/>
  <c r="AB37" i="101" s="1"/>
  <c r="AO36" i="101"/>
  <c r="AM36" i="101"/>
  <c r="AH36" i="101"/>
  <c r="L36" i="101"/>
  <c r="AB36" i="101" s="1"/>
  <c r="AO35" i="101"/>
  <c r="AM35" i="101"/>
  <c r="AH35" i="101"/>
  <c r="L35" i="101"/>
  <c r="AB35" i="101" s="1"/>
  <c r="AO34" i="101"/>
  <c r="AM34" i="101"/>
  <c r="AH34" i="101"/>
  <c r="L34" i="101"/>
  <c r="AB34" i="101" s="1"/>
  <c r="AO33" i="101"/>
  <c r="AM33" i="101"/>
  <c r="AH33" i="101"/>
  <c r="L33" i="101"/>
  <c r="AB33" i="101" s="1"/>
  <c r="AO32" i="101"/>
  <c r="AM32" i="101"/>
  <c r="AH32" i="101"/>
  <c r="L32" i="101"/>
  <c r="AB32" i="101" s="1"/>
  <c r="AO31" i="101"/>
  <c r="AM31" i="101"/>
  <c r="AH31" i="101"/>
  <c r="L31" i="101"/>
  <c r="AB31" i="101" s="1"/>
  <c r="AO30" i="101"/>
  <c r="AM30" i="101"/>
  <c r="AH30" i="101"/>
  <c r="L30" i="101"/>
  <c r="AB30" i="101" s="1"/>
  <c r="AO29" i="101"/>
  <c r="AM29" i="101"/>
  <c r="AH29" i="101"/>
  <c r="L29" i="101"/>
  <c r="AB29" i="101" s="1"/>
  <c r="AO28" i="101"/>
  <c r="AM28" i="101"/>
  <c r="AH28" i="101"/>
  <c r="L28" i="101"/>
  <c r="AB28" i="101" s="1"/>
  <c r="AO27" i="101"/>
  <c r="AM27" i="101"/>
  <c r="AH27" i="101"/>
  <c r="L27" i="101"/>
  <c r="AB27" i="101" s="1"/>
  <c r="AO26" i="101"/>
  <c r="AM26" i="101"/>
  <c r="AH26" i="101"/>
  <c r="L26" i="101"/>
  <c r="AB26" i="101" s="1"/>
  <c r="AO25" i="101"/>
  <c r="AM25" i="101"/>
  <c r="AH25" i="101"/>
  <c r="L25" i="101"/>
  <c r="AB25" i="101" s="1"/>
  <c r="AO24" i="101"/>
  <c r="AM24" i="101"/>
  <c r="AH24" i="101"/>
  <c r="L24" i="101"/>
  <c r="AB24" i="101" s="1"/>
  <c r="AO23" i="101"/>
  <c r="AM23" i="101"/>
  <c r="AH23" i="101"/>
  <c r="L23" i="101"/>
  <c r="AB23" i="101" s="1"/>
  <c r="AO22" i="101"/>
  <c r="AM22" i="101"/>
  <c r="AH22" i="101"/>
  <c r="L22" i="101"/>
  <c r="AB22" i="101" s="1"/>
  <c r="AO21" i="101"/>
  <c r="AM21" i="101"/>
  <c r="AH21" i="101"/>
  <c r="L21" i="101"/>
  <c r="AB21" i="101" s="1"/>
  <c r="AO20" i="101"/>
  <c r="AM20" i="101"/>
  <c r="AH20" i="101"/>
  <c r="L20" i="101"/>
  <c r="AB20" i="101" s="1"/>
  <c r="AO19" i="101"/>
  <c r="AM19" i="101"/>
  <c r="AH19" i="101"/>
  <c r="L19" i="101"/>
  <c r="AB19" i="101" s="1"/>
  <c r="AO18" i="101"/>
  <c r="AM18" i="101"/>
  <c r="AH18" i="101"/>
  <c r="L18" i="101"/>
  <c r="AB18" i="101" s="1"/>
  <c r="AO17" i="101"/>
  <c r="AM17" i="101"/>
  <c r="AH17" i="101"/>
  <c r="L17" i="101"/>
  <c r="AB17" i="101" s="1"/>
  <c r="AO16" i="101"/>
  <c r="AM16" i="101"/>
  <c r="AH16" i="101"/>
  <c r="L16" i="101"/>
  <c r="AB16" i="101" s="1"/>
  <c r="AO15" i="101"/>
  <c r="AM15" i="101"/>
  <c r="AH15" i="101"/>
  <c r="L15" i="101"/>
  <c r="AB15" i="101" s="1"/>
  <c r="AO14" i="101"/>
  <c r="AM14" i="101"/>
  <c r="AH14" i="101"/>
  <c r="L14" i="101"/>
  <c r="AB14" i="101" s="1"/>
  <c r="AO13" i="101"/>
  <c r="AM13" i="101"/>
  <c r="AH13" i="101"/>
  <c r="L13" i="101"/>
  <c r="AB13" i="101" s="1"/>
  <c r="AO12" i="101"/>
  <c r="AM12" i="101"/>
  <c r="AH12" i="101"/>
  <c r="L12" i="101"/>
  <c r="AB12" i="101" s="1"/>
  <c r="AO11" i="101"/>
  <c r="AM11" i="101"/>
  <c r="AH11" i="101"/>
  <c r="L11" i="101"/>
  <c r="AB11" i="101" s="1"/>
  <c r="AO10" i="101"/>
  <c r="AM10" i="101"/>
  <c r="AH10" i="101"/>
  <c r="L10" i="101"/>
  <c r="AB10" i="101" s="1"/>
  <c r="AO9" i="101"/>
  <c r="AM9" i="101"/>
  <c r="AH9" i="101"/>
  <c r="L9" i="101"/>
  <c r="AB9" i="101" s="1"/>
  <c r="B9" i="101"/>
  <c r="B10" i="101" s="1"/>
  <c r="AO8" i="101"/>
  <c r="AM8" i="101"/>
  <c r="AH8" i="101"/>
  <c r="L8" i="101"/>
  <c r="AB8" i="101" s="1"/>
  <c r="B14" i="102" l="1"/>
  <c r="B14" i="105"/>
  <c r="B15" i="105" s="1"/>
  <c r="B16" i="105" s="1"/>
  <c r="B15" i="103"/>
  <c r="B16" i="104"/>
  <c r="AE36" i="101"/>
  <c r="AE37" i="101"/>
  <c r="AE38" i="101"/>
  <c r="AE39" i="101"/>
  <c r="AE40" i="101"/>
  <c r="AE41" i="101"/>
  <c r="AE42" i="101"/>
  <c r="AE43" i="101"/>
  <c r="AE44" i="101"/>
  <c r="AE45" i="101"/>
  <c r="AE46" i="101"/>
  <c r="AE47" i="101"/>
  <c r="AE48" i="101"/>
  <c r="AE49" i="101"/>
  <c r="AE52" i="101"/>
  <c r="AE53" i="101"/>
  <c r="AE54" i="101"/>
  <c r="AE55" i="101"/>
  <c r="AE56" i="101"/>
  <c r="AE57" i="101"/>
  <c r="AE65" i="101"/>
  <c r="AE66" i="101"/>
  <c r="AE67" i="101"/>
  <c r="AE68" i="101"/>
  <c r="AE69" i="101"/>
  <c r="AE73" i="101"/>
  <c r="AE74" i="101"/>
  <c r="AE75" i="101"/>
  <c r="AE76" i="101"/>
  <c r="AE77" i="101"/>
  <c r="AE78" i="101"/>
  <c r="AE9" i="101"/>
  <c r="AE10" i="101"/>
  <c r="AE11" i="101"/>
  <c r="AE12" i="101"/>
  <c r="AE13" i="101"/>
  <c r="AE14" i="101"/>
  <c r="AE15" i="101"/>
  <c r="AE16" i="101"/>
  <c r="AE17" i="101"/>
  <c r="AE20" i="101"/>
  <c r="AE21" i="101"/>
  <c r="AE22" i="101"/>
  <c r="AE23" i="101"/>
  <c r="AE24" i="101"/>
  <c r="AE25" i="101"/>
  <c r="AE8" i="101"/>
  <c r="AE26" i="101"/>
  <c r="AE27" i="101"/>
  <c r="AE28" i="101"/>
  <c r="AE29" i="101"/>
  <c r="AE30" i="101"/>
  <c r="AE31" i="101"/>
  <c r="AE32" i="101"/>
  <c r="AE33" i="101"/>
  <c r="AE58" i="101"/>
  <c r="AE59" i="101"/>
  <c r="AE60" i="101"/>
  <c r="AE61" i="101"/>
  <c r="AE62" i="101"/>
  <c r="AE63" i="101"/>
  <c r="AE18" i="101"/>
  <c r="AE19" i="101"/>
  <c r="AE34" i="101"/>
  <c r="AE35" i="101"/>
  <c r="AE50" i="101"/>
  <c r="AE51" i="101"/>
  <c r="AE64" i="101"/>
  <c r="AE71" i="101"/>
  <c r="AE72" i="101"/>
  <c r="B11" i="101"/>
  <c r="B15" i="102" l="1"/>
  <c r="B17" i="105"/>
  <c r="B17" i="104"/>
  <c r="B18" i="104" s="1"/>
  <c r="B19" i="104" s="1"/>
  <c r="B20" i="104" s="1"/>
  <c r="B16" i="103"/>
  <c r="B12" i="101"/>
  <c r="B13" i="101" s="1"/>
  <c r="B16" i="102" l="1"/>
  <c r="B18" i="105"/>
  <c r="B21" i="104"/>
  <c r="B17" i="103"/>
  <c r="B14" i="101"/>
  <c r="B15" i="101" s="1"/>
  <c r="B17" i="102" l="1"/>
  <c r="B18" i="102" s="1"/>
  <c r="B19" i="102" s="1"/>
  <c r="B18" i="103"/>
  <c r="B19" i="103" s="1"/>
  <c r="B22" i="104"/>
  <c r="B23" i="104" s="1"/>
  <c r="B24" i="104" s="1"/>
  <c r="B25" i="104" s="1"/>
  <c r="B19" i="105"/>
  <c r="B20" i="105" s="1"/>
  <c r="B21" i="105" s="1"/>
  <c r="B22" i="105" s="1"/>
  <c r="B23" i="105" s="1"/>
  <c r="B24" i="105" s="1"/>
  <c r="B25" i="105" s="1"/>
  <c r="B26" i="105" s="1"/>
  <c r="B27" i="105" s="1"/>
  <c r="B28" i="105" s="1"/>
  <c r="B29" i="105" s="1"/>
  <c r="B30" i="105" s="1"/>
  <c r="B31" i="105" s="1"/>
  <c r="B32" i="105" s="1"/>
  <c r="B33" i="105" s="1"/>
  <c r="B16" i="101"/>
  <c r="B20" i="102" l="1"/>
  <c r="B21" i="102" s="1"/>
  <c r="B22" i="102" s="1"/>
  <c r="B34" i="105"/>
  <c r="B35" i="105" s="1"/>
  <c r="B36" i="105" s="1"/>
  <c r="B37" i="105" s="1"/>
  <c r="B38" i="105" s="1"/>
  <c r="B39" i="105" s="1"/>
  <c r="B40" i="105" s="1"/>
  <c r="B41" i="105" s="1"/>
  <c r="B42" i="105" s="1"/>
  <c r="B43" i="105" s="1"/>
  <c r="B44" i="105" s="1"/>
  <c r="B45" i="105" s="1"/>
  <c r="B46" i="105" s="1"/>
  <c r="B47" i="105" s="1"/>
  <c r="B48" i="105" s="1"/>
  <c r="B49" i="105" s="1"/>
  <c r="B50" i="105" s="1"/>
  <c r="B51" i="105" s="1"/>
  <c r="B52" i="105" s="1"/>
  <c r="B53" i="105" s="1"/>
  <c r="B54" i="105" s="1"/>
  <c r="B55" i="105" s="1"/>
  <c r="B56" i="105" s="1"/>
  <c r="B57" i="105" s="1"/>
  <c r="B58" i="105" s="1"/>
  <c r="B59" i="105" s="1"/>
  <c r="B60" i="105" s="1"/>
  <c r="B61" i="105" s="1"/>
  <c r="B62" i="105" s="1"/>
  <c r="B63" i="105" s="1"/>
  <c r="B64" i="105" s="1"/>
  <c r="B65" i="105" s="1"/>
  <c r="B66" i="105" s="1"/>
  <c r="B67" i="105" s="1"/>
  <c r="B68" i="105" s="1"/>
  <c r="B69" i="105" s="1"/>
  <c r="B70" i="105" s="1"/>
  <c r="B71" i="105" s="1"/>
  <c r="B72" i="105" s="1"/>
  <c r="B73" i="105" s="1"/>
  <c r="B74" i="105" s="1"/>
  <c r="B75" i="105" s="1"/>
  <c r="B76" i="105" s="1"/>
  <c r="B77" i="105" s="1"/>
  <c r="B78" i="105" s="1"/>
  <c r="B79" i="105" s="1"/>
  <c r="B80" i="105" s="1"/>
  <c r="B81" i="105" s="1"/>
  <c r="B82" i="105" s="1"/>
  <c r="B83" i="105" s="1"/>
  <c r="B84" i="105" s="1"/>
  <c r="B85" i="105" s="1"/>
  <c r="B86" i="105" s="1"/>
  <c r="B87" i="105" s="1"/>
  <c r="B88" i="105" s="1"/>
  <c r="B89" i="105" s="1"/>
  <c r="B90" i="105" s="1"/>
  <c r="B91" i="105" s="1"/>
  <c r="B92" i="105" s="1"/>
  <c r="B93" i="105" s="1"/>
  <c r="B94" i="105" s="1"/>
  <c r="B95" i="105" s="1"/>
  <c r="B96" i="105" s="1"/>
  <c r="B97" i="105" s="1"/>
  <c r="B98" i="105" s="1"/>
  <c r="B99" i="105" s="1"/>
  <c r="B100" i="105" s="1"/>
  <c r="B101" i="105" s="1"/>
  <c r="B102" i="105" s="1"/>
  <c r="B103" i="105" s="1"/>
  <c r="B104" i="105" s="1"/>
  <c r="B105" i="105" s="1"/>
  <c r="B106" i="105" s="1"/>
  <c r="B107" i="105" s="1"/>
  <c r="B108" i="105" s="1"/>
  <c r="B109" i="105" s="1"/>
  <c r="B110" i="105" s="1"/>
  <c r="B111" i="105" s="1"/>
  <c r="B112" i="105" s="1"/>
  <c r="B113" i="105" s="1"/>
  <c r="B114" i="105" s="1"/>
  <c r="B115" i="105" s="1"/>
  <c r="B116" i="105" s="1"/>
  <c r="B117" i="105" s="1"/>
  <c r="B118" i="105" s="1"/>
  <c r="B119" i="105" s="1"/>
  <c r="B120" i="105" s="1"/>
  <c r="B121" i="105" s="1"/>
  <c r="B122" i="105" s="1"/>
  <c r="B123" i="105" s="1"/>
  <c r="B124" i="105" s="1"/>
  <c r="B125" i="105" s="1"/>
  <c r="B126" i="105" s="1"/>
  <c r="B127" i="105" s="1"/>
  <c r="B128" i="105" s="1"/>
  <c r="B129" i="105" s="1"/>
  <c r="B130" i="105" s="1"/>
  <c r="B131" i="105" s="1"/>
  <c r="B132" i="105" s="1"/>
  <c r="B133" i="105" s="1"/>
  <c r="B134" i="105" s="1"/>
  <c r="B135" i="105" s="1"/>
  <c r="B136" i="105" s="1"/>
  <c r="B137" i="105" s="1"/>
  <c r="B138" i="105" s="1"/>
  <c r="B139" i="105" s="1"/>
  <c r="B140" i="105" s="1"/>
  <c r="B141" i="105" s="1"/>
  <c r="B142" i="105" s="1"/>
  <c r="B143" i="105" s="1"/>
  <c r="B144" i="105" s="1"/>
  <c r="B145" i="105" s="1"/>
  <c r="B146" i="105" s="1"/>
  <c r="B147" i="105" s="1"/>
  <c r="B148" i="105" s="1"/>
  <c r="B149" i="105" s="1"/>
  <c r="B150" i="105" s="1"/>
  <c r="B151" i="105" s="1"/>
  <c r="B152" i="105" s="1"/>
  <c r="B153" i="105" s="1"/>
  <c r="B154" i="105" s="1"/>
  <c r="B26" i="104"/>
  <c r="B27" i="104" s="1"/>
  <c r="B20" i="103"/>
  <c r="B21" i="103" s="1"/>
  <c r="B22" i="103" s="1"/>
  <c r="B23" i="103" s="1"/>
  <c r="B24" i="103" s="1"/>
  <c r="B25" i="103" s="1"/>
  <c r="B26" i="103" s="1"/>
  <c r="B27" i="103" s="1"/>
  <c r="B28" i="103" s="1"/>
  <c r="B29" i="103" s="1"/>
  <c r="B30" i="103" s="1"/>
  <c r="B31" i="103" s="1"/>
  <c r="B32" i="103" s="1"/>
  <c r="B33" i="103" s="1"/>
  <c r="B17" i="101"/>
  <c r="B18" i="101" s="1"/>
  <c r="B19" i="101" s="1"/>
  <c r="B23" i="102" l="1"/>
  <c r="B24" i="102" s="1"/>
  <c r="B25" i="102" s="1"/>
  <c r="B26" i="102" s="1"/>
  <c r="B27" i="102" s="1"/>
  <c r="B28" i="102" s="1"/>
  <c r="B29" i="102" s="1"/>
  <c r="B30" i="102" s="1"/>
  <c r="B31" i="102" s="1"/>
  <c r="B32" i="102" s="1"/>
  <c r="B33" i="102" s="1"/>
  <c r="B155" i="105"/>
  <c r="B156" i="105" s="1"/>
  <c r="B157" i="105" s="1"/>
  <c r="AR5" i="105" s="1"/>
  <c r="B34" i="103"/>
  <c r="B35" i="103" s="1"/>
  <c r="B36" i="103" s="1"/>
  <c r="B37" i="103" s="1"/>
  <c r="B38" i="103" s="1"/>
  <c r="B39" i="103" s="1"/>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B72" i="103" s="1"/>
  <c r="B73" i="103" s="1"/>
  <c r="B74" i="103" s="1"/>
  <c r="B75" i="103" s="1"/>
  <c r="B76" i="103" s="1"/>
  <c r="B77" i="103" s="1"/>
  <c r="B78" i="103" s="1"/>
  <c r="B79" i="103" s="1"/>
  <c r="B80" i="103" s="1"/>
  <c r="B81" i="103" s="1"/>
  <c r="B82" i="103" s="1"/>
  <c r="B83" i="103" s="1"/>
  <c r="B84" i="103" s="1"/>
  <c r="B85" i="103" s="1"/>
  <c r="B86" i="103" s="1"/>
  <c r="B87" i="103" s="1"/>
  <c r="B88" i="103" s="1"/>
  <c r="B89" i="103" s="1"/>
  <c r="B90" i="103" s="1"/>
  <c r="B91" i="103" s="1"/>
  <c r="B92" i="103" s="1"/>
  <c r="B93" i="103" s="1"/>
  <c r="B94" i="103" s="1"/>
  <c r="B95" i="103" s="1"/>
  <c r="B96" i="103" s="1"/>
  <c r="B97" i="103" s="1"/>
  <c r="B98" i="103" s="1"/>
  <c r="B99" i="103" s="1"/>
  <c r="B100" i="103" s="1"/>
  <c r="B101" i="103" s="1"/>
  <c r="B102" i="103" s="1"/>
  <c r="B103" i="103" s="1"/>
  <c r="B104" i="103" s="1"/>
  <c r="B105" i="103" s="1"/>
  <c r="B106" i="103" s="1"/>
  <c r="B107" i="103" s="1"/>
  <c r="B108" i="103" s="1"/>
  <c r="B109" i="103" s="1"/>
  <c r="B110" i="103" s="1"/>
  <c r="B111" i="103" s="1"/>
  <c r="B112" i="103" s="1"/>
  <c r="B28" i="104"/>
  <c r="B29" i="104" s="1"/>
  <c r="B30" i="104" s="1"/>
  <c r="B31" i="104" s="1"/>
  <c r="B32" i="104" s="1"/>
  <c r="B33" i="104" s="1"/>
  <c r="B20" i="101"/>
  <c r="B21" i="101" s="1"/>
  <c r="B22" i="101" s="1"/>
  <c r="B34" i="102" l="1"/>
  <c r="B35" i="102" s="1"/>
  <c r="B34" i="104"/>
  <c r="B35" i="104" s="1"/>
  <c r="B113" i="103"/>
  <c r="B114" i="103" s="1"/>
  <c r="B115" i="103" s="1"/>
  <c r="B116" i="103" s="1"/>
  <c r="B117" i="103" s="1"/>
  <c r="B118" i="103" s="1"/>
  <c r="B119" i="103" s="1"/>
  <c r="B120" i="103" s="1"/>
  <c r="B121" i="103" s="1"/>
  <c r="B122" i="103" s="1"/>
  <c r="B123" i="103" s="1"/>
  <c r="B124" i="103" s="1"/>
  <c r="B125" i="103" s="1"/>
  <c r="B126" i="103" s="1"/>
  <c r="B127" i="103" s="1"/>
  <c r="B128" i="103" s="1"/>
  <c r="B129" i="103" s="1"/>
  <c r="B130" i="103" s="1"/>
  <c r="B131" i="103" s="1"/>
  <c r="B132" i="103" s="1"/>
  <c r="B133" i="103" s="1"/>
  <c r="B134" i="103" s="1"/>
  <c r="B135" i="103" s="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5" i="103" s="1"/>
  <c r="B156" i="103" s="1"/>
  <c r="B157" i="103" s="1"/>
  <c r="B23" i="101"/>
  <c r="B36" i="102" l="1"/>
  <c r="B37" i="102" s="1"/>
  <c r="B38" i="102" s="1"/>
  <c r="B39" i="102" s="1"/>
  <c r="B40" i="102" s="1"/>
  <c r="B41" i="102" s="1"/>
  <c r="B42" i="102" s="1"/>
  <c r="B43" i="102" s="1"/>
  <c r="B44" i="102" s="1"/>
  <c r="B45" i="102" s="1"/>
  <c r="B46" i="102" s="1"/>
  <c r="B47" i="102" s="1"/>
  <c r="B36" i="104"/>
  <c r="B37" i="104" s="1"/>
  <c r="B38" i="104" s="1"/>
  <c r="B39" i="104" s="1"/>
  <c r="B40" i="104" s="1"/>
  <c r="B41" i="104" s="1"/>
  <c r="B42" i="104" s="1"/>
  <c r="B43" i="104" s="1"/>
  <c r="B44" i="104" s="1"/>
  <c r="B45" i="104" s="1"/>
  <c r="B46" i="104" s="1"/>
  <c r="B47" i="104" s="1"/>
  <c r="B48" i="104" s="1"/>
  <c r="B49" i="104" s="1"/>
  <c r="B50" i="104" s="1"/>
  <c r="B51" i="104" s="1"/>
  <c r="B52" i="104" s="1"/>
  <c r="B53" i="104" s="1"/>
  <c r="B54" i="104" s="1"/>
  <c r="B55" i="104" s="1"/>
  <c r="B56" i="104" s="1"/>
  <c r="B57" i="104" s="1"/>
  <c r="B58" i="104" s="1"/>
  <c r="B59" i="104" s="1"/>
  <c r="B60" i="104" s="1"/>
  <c r="B61" i="104" s="1"/>
  <c r="B62" i="104" s="1"/>
  <c r="B63" i="104" s="1"/>
  <c r="B64" i="104" s="1"/>
  <c r="B65" i="104" s="1"/>
  <c r="B66" i="104" s="1"/>
  <c r="B67" i="104" s="1"/>
  <c r="B68" i="104" s="1"/>
  <c r="B69" i="104" s="1"/>
  <c r="B70" i="104" s="1"/>
  <c r="B71" i="104" s="1"/>
  <c r="B72" i="104" s="1"/>
  <c r="B73" i="104" s="1"/>
  <c r="B74" i="104" s="1"/>
  <c r="B75" i="104" s="1"/>
  <c r="B76" i="104" s="1"/>
  <c r="B77" i="104" s="1"/>
  <c r="B78" i="104" s="1"/>
  <c r="B79" i="104" s="1"/>
  <c r="B80" i="104" s="1"/>
  <c r="B81" i="104" s="1"/>
  <c r="B82" i="104" s="1"/>
  <c r="B83" i="104" s="1"/>
  <c r="B84" i="104" s="1"/>
  <c r="B85" i="104" s="1"/>
  <c r="B86" i="104" s="1"/>
  <c r="B87" i="104" s="1"/>
  <c r="B88" i="104" s="1"/>
  <c r="B89" i="104" s="1"/>
  <c r="B90" i="104" s="1"/>
  <c r="B91" i="104" s="1"/>
  <c r="B92" i="104" s="1"/>
  <c r="B93" i="104" s="1"/>
  <c r="B94" i="104" s="1"/>
  <c r="B95" i="104" s="1"/>
  <c r="B96" i="104" s="1"/>
  <c r="B97" i="104" s="1"/>
  <c r="B98" i="104" s="1"/>
  <c r="B99" i="104" s="1"/>
  <c r="B100" i="104" s="1"/>
  <c r="B101" i="104" s="1"/>
  <c r="B102" i="104" s="1"/>
  <c r="B103" i="104" s="1"/>
  <c r="B104" i="104" s="1"/>
  <c r="B105" i="104" s="1"/>
  <c r="B106" i="104" s="1"/>
  <c r="B107" i="104" s="1"/>
  <c r="B108" i="104" s="1"/>
  <c r="B109" i="104" s="1"/>
  <c r="B110" i="104" s="1"/>
  <c r="B111" i="104" s="1"/>
  <c r="B112" i="104" s="1"/>
  <c r="B113" i="104" s="1"/>
  <c r="B114" i="104" s="1"/>
  <c r="B115" i="104" s="1"/>
  <c r="B116" i="104" s="1"/>
  <c r="B117" i="104" s="1"/>
  <c r="B118" i="104" s="1"/>
  <c r="B119" i="104" s="1"/>
  <c r="B120" i="104" s="1"/>
  <c r="B121" i="104" s="1"/>
  <c r="B122" i="104" s="1"/>
  <c r="B123" i="104" s="1"/>
  <c r="B124" i="104" s="1"/>
  <c r="B125" i="104" s="1"/>
  <c r="B126" i="104" s="1"/>
  <c r="B127" i="104" s="1"/>
  <c r="B128" i="104" s="1"/>
  <c r="B129" i="104" s="1"/>
  <c r="B130" i="104" s="1"/>
  <c r="B131" i="104" s="1"/>
  <c r="B132" i="104" s="1"/>
  <c r="B133" i="104" s="1"/>
  <c r="B134" i="104" s="1"/>
  <c r="B135" i="104" s="1"/>
  <c r="B136" i="104" s="1"/>
  <c r="B137" i="104" s="1"/>
  <c r="B138" i="104" s="1"/>
  <c r="B139" i="104" s="1"/>
  <c r="B140" i="104" s="1"/>
  <c r="B141" i="104" s="1"/>
  <c r="B142" i="104" s="1"/>
  <c r="B143" i="104" s="1"/>
  <c r="B144" i="104" s="1"/>
  <c r="B145" i="104" s="1"/>
  <c r="B24" i="101"/>
  <c r="B25" i="101" s="1"/>
  <c r="B26" i="101" s="1"/>
  <c r="B27" i="101" s="1"/>
  <c r="B28" i="101" s="1"/>
  <c r="B29" i="101" s="1"/>
  <c r="B30" i="101" s="1"/>
  <c r="B146" i="104" l="1"/>
  <c r="B147" i="104" s="1"/>
  <c r="B158" i="103"/>
  <c r="B159" i="103" s="1"/>
  <c r="B160" i="103" s="1"/>
  <c r="B161" i="103" s="1"/>
  <c r="B162" i="103" s="1"/>
  <c r="B163" i="103" s="1"/>
  <c r="B48" i="102"/>
  <c r="B49" i="102" s="1"/>
  <c r="B50" i="102" s="1"/>
  <c r="B51" i="102" s="1"/>
  <c r="B52" i="102" s="1"/>
  <c r="B53" i="102" s="1"/>
  <c r="B54" i="102" s="1"/>
  <c r="B55" i="102" s="1"/>
  <c r="B56" i="102" s="1"/>
  <c r="B57" i="102" s="1"/>
  <c r="B58" i="102" s="1"/>
  <c r="B59" i="102" s="1"/>
  <c r="B60" i="102" s="1"/>
  <c r="B61" i="102" s="1"/>
  <c r="B62" i="102" s="1"/>
  <c r="B63" i="102" s="1"/>
  <c r="B64" i="102" s="1"/>
  <c r="B65" i="102" s="1"/>
  <c r="B66" i="102" s="1"/>
  <c r="B67" i="102" s="1"/>
  <c r="B68" i="102" s="1"/>
  <c r="B69" i="102" s="1"/>
  <c r="B70" i="102" s="1"/>
  <c r="B71" i="102" s="1"/>
  <c r="B72" i="102" s="1"/>
  <c r="B73" i="102" s="1"/>
  <c r="B74" i="102" s="1"/>
  <c r="B75" i="102" s="1"/>
  <c r="B76" i="102" s="1"/>
  <c r="B77" i="102" s="1"/>
  <c r="B78" i="102" s="1"/>
  <c r="B79" i="102" s="1"/>
  <c r="B80" i="102" s="1"/>
  <c r="B81" i="102" s="1"/>
  <c r="B82" i="102" s="1"/>
  <c r="B83" i="102" s="1"/>
  <c r="B84" i="102" s="1"/>
  <c r="B85" i="102" s="1"/>
  <c r="B86" i="102" s="1"/>
  <c r="B87" i="102" s="1"/>
  <c r="B88" i="102" s="1"/>
  <c r="B89" i="102" s="1"/>
  <c r="B90" i="102" s="1"/>
  <c r="B91" i="102" s="1"/>
  <c r="B92" i="102" s="1"/>
  <c r="B93" i="102" s="1"/>
  <c r="B94" i="102" s="1"/>
  <c r="B95" i="102" s="1"/>
  <c r="B96" i="102" s="1"/>
  <c r="B97" i="102" s="1"/>
  <c r="B98" i="102" s="1"/>
  <c r="B99" i="102" s="1"/>
  <c r="B100" i="102" s="1"/>
  <c r="B101" i="102" s="1"/>
  <c r="B102" i="102" s="1"/>
  <c r="B103" i="102" s="1"/>
  <c r="B104" i="102" s="1"/>
  <c r="B105" i="102" s="1"/>
  <c r="B106" i="102" s="1"/>
  <c r="B107" i="102" s="1"/>
  <c r="B108" i="102" s="1"/>
  <c r="B109" i="102" s="1"/>
  <c r="B110" i="102" s="1"/>
  <c r="B111" i="102" s="1"/>
  <c r="B112" i="102" s="1"/>
  <c r="B113" i="102" s="1"/>
  <c r="B114" i="102" s="1"/>
  <c r="B115" i="102" s="1"/>
  <c r="B116" i="102" s="1"/>
  <c r="B117" i="102" s="1"/>
  <c r="B118" i="102" s="1"/>
  <c r="B119" i="102" s="1"/>
  <c r="B120" i="102" s="1"/>
  <c r="B121" i="102" s="1"/>
  <c r="B122" i="102" s="1"/>
  <c r="B123" i="102" s="1"/>
  <c r="B124" i="102" s="1"/>
  <c r="B125" i="102" s="1"/>
  <c r="B126" i="102" s="1"/>
  <c r="B127" i="102" s="1"/>
  <c r="B128" i="102" s="1"/>
  <c r="B129" i="102" s="1"/>
  <c r="B130" i="102" s="1"/>
  <c r="B131" i="102" s="1"/>
  <c r="B132" i="102" s="1"/>
  <c r="B133" i="102" s="1"/>
  <c r="B134" i="102" s="1"/>
  <c r="B135" i="102" s="1"/>
  <c r="B136" i="102" s="1"/>
  <c r="B137" i="102" s="1"/>
  <c r="B138" i="102" s="1"/>
  <c r="B139" i="102" s="1"/>
  <c r="B140" i="102" s="1"/>
  <c r="B141" i="102" s="1"/>
  <c r="B142" i="102" s="1"/>
  <c r="B143" i="102" s="1"/>
  <c r="B144" i="102" s="1"/>
  <c r="B145" i="102" s="1"/>
  <c r="B146" i="102" s="1"/>
  <c r="B147" i="102" s="1"/>
  <c r="B148" i="102" s="1"/>
  <c r="B149" i="102" s="1"/>
  <c r="B150" i="102" s="1"/>
  <c r="B31" i="101"/>
  <c r="B32" i="101" s="1"/>
  <c r="B33" i="101" s="1"/>
  <c r="B34" i="101" s="1"/>
  <c r="B35" i="101" s="1"/>
  <c r="B36" i="101" s="1"/>
  <c r="B37" i="101" s="1"/>
  <c r="B38" i="101" s="1"/>
  <c r="B39" i="101" s="1"/>
  <c r="B40" i="101" s="1"/>
  <c r="B41" i="101" s="1"/>
  <c r="B42" i="101" s="1"/>
  <c r="B43" i="101" s="1"/>
  <c r="B44" i="101" s="1"/>
  <c r="B45" i="101" s="1"/>
  <c r="B46" i="101" s="1"/>
  <c r="B47" i="101" s="1"/>
  <c r="B48" i="101" s="1"/>
  <c r="B49" i="101" s="1"/>
  <c r="B50" i="101" s="1"/>
  <c r="B51" i="101" s="1"/>
  <c r="B52" i="101" s="1"/>
  <c r="B53" i="101" s="1"/>
  <c r="B54" i="101" s="1"/>
  <c r="B55" i="101" s="1"/>
  <c r="B56" i="101" s="1"/>
  <c r="B57" i="101" s="1"/>
  <c r="B58" i="101" s="1"/>
  <c r="B59" i="101" s="1"/>
  <c r="B60" i="101" s="1"/>
  <c r="B61" i="101" s="1"/>
  <c r="B62" i="101" s="1"/>
  <c r="B63" i="101" s="1"/>
  <c r="B64" i="101" s="1"/>
  <c r="B65" i="101" s="1"/>
  <c r="B66" i="101" s="1"/>
  <c r="B67" i="101" s="1"/>
  <c r="B68" i="101" s="1"/>
  <c r="B69" i="101" s="1"/>
  <c r="B70" i="101" s="1"/>
  <c r="B71" i="101" s="1"/>
  <c r="B72" i="101" s="1"/>
  <c r="B73" i="101" s="1"/>
  <c r="B74" i="101" s="1"/>
  <c r="B75" i="101" s="1"/>
  <c r="B76" i="101" s="1"/>
  <c r="B77" i="101" s="1"/>
  <c r="B78" i="101" s="1"/>
  <c r="AR5" i="101" s="1"/>
  <c r="B148" i="104" l="1"/>
  <c r="B149" i="104" s="1"/>
  <c r="B150" i="104" s="1"/>
  <c r="B151" i="104" s="1"/>
  <c r="B152" i="104" s="1"/>
  <c r="B153" i="104" s="1"/>
  <c r="B154" i="104" s="1"/>
  <c r="B155" i="104" s="1"/>
  <c r="B151" i="102"/>
  <c r="B152" i="102" s="1"/>
  <c r="B153" i="102" s="1"/>
  <c r="B164" i="103"/>
  <c r="B165" i="103" s="1"/>
  <c r="B156" i="104" l="1"/>
  <c r="B154" i="102"/>
  <c r="B155" i="102" s="1"/>
  <c r="B156" i="102" s="1"/>
  <c r="B157" i="102" s="1"/>
  <c r="B158" i="102" s="1"/>
  <c r="B159" i="102" s="1"/>
  <c r="B166" i="103"/>
  <c r="B167" i="103" s="1"/>
  <c r="B168" i="103" s="1"/>
  <c r="B169" i="103" s="1"/>
  <c r="B170" i="103" s="1"/>
  <c r="AR5" i="103" s="1"/>
  <c r="AO34" i="90"/>
  <c r="AM34" i="90"/>
  <c r="AH34" i="90"/>
  <c r="AB34" i="90"/>
  <c r="B157" i="104" l="1"/>
  <c r="B158" i="104" s="1"/>
  <c r="B160" i="102"/>
  <c r="B161" i="102" s="1"/>
  <c r="B162" i="102" s="1"/>
  <c r="B163" i="102" s="1"/>
  <c r="B164" i="102" s="1"/>
  <c r="B165" i="102" s="1"/>
  <c r="B166" i="102" s="1"/>
  <c r="B167" i="102" s="1"/>
  <c r="B168" i="102" s="1"/>
  <c r="B169" i="102" s="1"/>
  <c r="AR5" i="102" s="1"/>
  <c r="AE34" i="90"/>
  <c r="B159" i="104" l="1"/>
  <c r="B160" i="104" s="1"/>
  <c r="B161" i="104" s="1"/>
  <c r="B162" i="104" s="1"/>
  <c r="AR5" i="104" s="1"/>
  <c r="AO34" i="93"/>
  <c r="AM34" i="93"/>
  <c r="AH34" i="93"/>
  <c r="AB34" i="93"/>
  <c r="AE34" i="93" l="1"/>
  <c r="L31" i="94" l="1"/>
  <c r="L30" i="94"/>
  <c r="L29" i="94"/>
  <c r="L28" i="94"/>
  <c r="L27" i="94"/>
  <c r="L26" i="94"/>
  <c r="L25" i="94"/>
  <c r="L24" i="94"/>
  <c r="L23" i="94"/>
  <c r="L22" i="94"/>
  <c r="L21" i="94"/>
  <c r="L20" i="94"/>
  <c r="L19" i="94"/>
  <c r="L18" i="94"/>
  <c r="L17" i="94"/>
  <c r="L16" i="94"/>
  <c r="L15" i="94"/>
  <c r="L14" i="94"/>
  <c r="L13" i="94"/>
  <c r="L12" i="94"/>
  <c r="L11" i="94"/>
  <c r="L10" i="94"/>
  <c r="L9" i="94"/>
  <c r="L8" i="94"/>
  <c r="AO13" i="92" l="1"/>
  <c r="AM13" i="92"/>
  <c r="AH13" i="92"/>
  <c r="AO12" i="92"/>
  <c r="AM12" i="92"/>
  <c r="AH12" i="92"/>
  <c r="AO11" i="92"/>
  <c r="AM11" i="92"/>
  <c r="AH11" i="92"/>
  <c r="AO10" i="92"/>
  <c r="AM10" i="92"/>
  <c r="AH10" i="92"/>
  <c r="AO9" i="92"/>
  <c r="AM9" i="92"/>
  <c r="AH9" i="92"/>
  <c r="AO8" i="92"/>
  <c r="AM8" i="92"/>
  <c r="AH8" i="92"/>
  <c r="AO47" i="91"/>
  <c r="AM47" i="91"/>
  <c r="AH47" i="91"/>
  <c r="AO44" i="91"/>
  <c r="AM44" i="91"/>
  <c r="AH44" i="91"/>
  <c r="AO43" i="91"/>
  <c r="AM43" i="91"/>
  <c r="AH43" i="91"/>
  <c r="AO42" i="91"/>
  <c r="AM42" i="91"/>
  <c r="AH42" i="91"/>
  <c r="AO41" i="91"/>
  <c r="AM41" i="91"/>
  <c r="AH41" i="91"/>
  <c r="AO40" i="91"/>
  <c r="AM40" i="91"/>
  <c r="AH40" i="91"/>
  <c r="AO39" i="91"/>
  <c r="AM39" i="91"/>
  <c r="AH39" i="91"/>
  <c r="AO38" i="91"/>
  <c r="AM38" i="91"/>
  <c r="AH38" i="91"/>
  <c r="AO37" i="91"/>
  <c r="AM37" i="91"/>
  <c r="AH37" i="91"/>
  <c r="AO36" i="91"/>
  <c r="AM36" i="91"/>
  <c r="AH36" i="91"/>
  <c r="AO34" i="91"/>
  <c r="AM34" i="91"/>
  <c r="AH34" i="91"/>
  <c r="AO33" i="91"/>
  <c r="AM33" i="91"/>
  <c r="AH33" i="91"/>
  <c r="AO31" i="91"/>
  <c r="AM31" i="91"/>
  <c r="AH31" i="91"/>
  <c r="AO30" i="91"/>
  <c r="AM30" i="91"/>
  <c r="AH30" i="91"/>
  <c r="AO29" i="91"/>
  <c r="AM29" i="91"/>
  <c r="AH29" i="91"/>
  <c r="AO28" i="91"/>
  <c r="AM28" i="91"/>
  <c r="AH28" i="91"/>
  <c r="AO27" i="91"/>
  <c r="AM27" i="91"/>
  <c r="AH27" i="91"/>
  <c r="AO26" i="91"/>
  <c r="AM26" i="91"/>
  <c r="AH26" i="91"/>
  <c r="AO25" i="91"/>
  <c r="AM25" i="91"/>
  <c r="AH25" i="91"/>
  <c r="AO24" i="91"/>
  <c r="AM24" i="91"/>
  <c r="AH24" i="91"/>
  <c r="AO23" i="91"/>
  <c r="AM23" i="91"/>
  <c r="AH23" i="91"/>
  <c r="AO22" i="91"/>
  <c r="AM22" i="91"/>
  <c r="AH22" i="91"/>
  <c r="AO21" i="91"/>
  <c r="AM21" i="91"/>
  <c r="AH21" i="91"/>
  <c r="AO20" i="91"/>
  <c r="AM20" i="91"/>
  <c r="AH20" i="91"/>
  <c r="AO19" i="91"/>
  <c r="AM19" i="91"/>
  <c r="AH19" i="91"/>
  <c r="AO18" i="91"/>
  <c r="AM18" i="91"/>
  <c r="AH18" i="91"/>
  <c r="AO17" i="91"/>
  <c r="AM17" i="91"/>
  <c r="AH17" i="91"/>
  <c r="AO16" i="91"/>
  <c r="AM16" i="91"/>
  <c r="AH16" i="91"/>
  <c r="AO15" i="91"/>
  <c r="AM15" i="91"/>
  <c r="AH15" i="91"/>
  <c r="AO14" i="91"/>
  <c r="AM14" i="91"/>
  <c r="AH14" i="91"/>
  <c r="AO13" i="91"/>
  <c r="AM13" i="91"/>
  <c r="AH13" i="91"/>
  <c r="AO12" i="91"/>
  <c r="AM12" i="91"/>
  <c r="AH12" i="91"/>
  <c r="AO11" i="91"/>
  <c r="AM11" i="91"/>
  <c r="AH11" i="91"/>
  <c r="AO10" i="91"/>
  <c r="AM10" i="91"/>
  <c r="AH10" i="91"/>
  <c r="AO9" i="91"/>
  <c r="AM9" i="91"/>
  <c r="AH9" i="91"/>
  <c r="AO8" i="91"/>
  <c r="AM8" i="91"/>
  <c r="AH8" i="91"/>
  <c r="AO22" i="92"/>
  <c r="AM22" i="92"/>
  <c r="AH22" i="92"/>
  <c r="AO21" i="92"/>
  <c r="AM21" i="92"/>
  <c r="AH21" i="92"/>
  <c r="AO20" i="92"/>
  <c r="AM20" i="92"/>
  <c r="AH20" i="92"/>
  <c r="AO19" i="92"/>
  <c r="AM19" i="92"/>
  <c r="AH19" i="92"/>
  <c r="AO18" i="92"/>
  <c r="AM18" i="92"/>
  <c r="AH18" i="92"/>
  <c r="AO17" i="92"/>
  <c r="AM17" i="92"/>
  <c r="AH17" i="92"/>
  <c r="AO16" i="92"/>
  <c r="AM16" i="92"/>
  <c r="AH16" i="92"/>
  <c r="AO15" i="92"/>
  <c r="AM15" i="92"/>
  <c r="AH15" i="92"/>
  <c r="AO14" i="92"/>
  <c r="AM14" i="92"/>
  <c r="AH14" i="92"/>
  <c r="AO56" i="91"/>
  <c r="AM56" i="91"/>
  <c r="AH56" i="91"/>
  <c r="AO55" i="91"/>
  <c r="AM55" i="91"/>
  <c r="AH55" i="91"/>
  <c r="AO54" i="91"/>
  <c r="AM54" i="91"/>
  <c r="AH54" i="91"/>
  <c r="AO53" i="91"/>
  <c r="AM53" i="91"/>
  <c r="AH53" i="91"/>
  <c r="AO52" i="91"/>
  <c r="AM52" i="91"/>
  <c r="AH52" i="91"/>
  <c r="AO51" i="91"/>
  <c r="AM51" i="91"/>
  <c r="AH51" i="91"/>
  <c r="AO50" i="91"/>
  <c r="AM50" i="91"/>
  <c r="AH50" i="91"/>
  <c r="AO49" i="91"/>
  <c r="AM49" i="91"/>
  <c r="AH49" i="91"/>
  <c r="AO48" i="91"/>
  <c r="AM48" i="91"/>
  <c r="AH48" i="91"/>
  <c r="AO39" i="90"/>
  <c r="AM39" i="90"/>
  <c r="AH39" i="90"/>
  <c r="AO38" i="90"/>
  <c r="AM38" i="90"/>
  <c r="AH38" i="90"/>
  <c r="AO37" i="90"/>
  <c r="AM37" i="90"/>
  <c r="AH37" i="90"/>
  <c r="AO36" i="90"/>
  <c r="AM36" i="90"/>
  <c r="AH36" i="90"/>
  <c r="AO35" i="90"/>
  <c r="AM35" i="90"/>
  <c r="AH35" i="90"/>
  <c r="AO33" i="90"/>
  <c r="AM33" i="90"/>
  <c r="AH33" i="90"/>
  <c r="AO32" i="90"/>
  <c r="AM32" i="90"/>
  <c r="AH32" i="90"/>
  <c r="AO31" i="90"/>
  <c r="AM31" i="90"/>
  <c r="AH31" i="90"/>
  <c r="AO30" i="90"/>
  <c r="AM30" i="90"/>
  <c r="AH30" i="90"/>
  <c r="AO29" i="90"/>
  <c r="AM29" i="90"/>
  <c r="AH29" i="90"/>
  <c r="AO28" i="90"/>
  <c r="AM28" i="90"/>
  <c r="AH28" i="90"/>
  <c r="AO27" i="90"/>
  <c r="AM27" i="90"/>
  <c r="AH27" i="90"/>
  <c r="AO26" i="90"/>
  <c r="AM26" i="90"/>
  <c r="AH26" i="90"/>
  <c r="AO25" i="90"/>
  <c r="AM25" i="90"/>
  <c r="AH25" i="90"/>
  <c r="AO24" i="90"/>
  <c r="AM24" i="90"/>
  <c r="AH24" i="90"/>
  <c r="AO23" i="90"/>
  <c r="AM23" i="90"/>
  <c r="AH23" i="90"/>
  <c r="AO22" i="90"/>
  <c r="AM22" i="90"/>
  <c r="AH22" i="90"/>
  <c r="AO21" i="90"/>
  <c r="AM21" i="90"/>
  <c r="AH21" i="90"/>
  <c r="AO20" i="90"/>
  <c r="AM20" i="90"/>
  <c r="AH20" i="90"/>
  <c r="AO19" i="90"/>
  <c r="AM19" i="90"/>
  <c r="AH19" i="90"/>
  <c r="AO18" i="90"/>
  <c r="AM18" i="90"/>
  <c r="AH18" i="90"/>
  <c r="AO17" i="90"/>
  <c r="AM17" i="90"/>
  <c r="AH17" i="90"/>
  <c r="AO16" i="90"/>
  <c r="AM16" i="90"/>
  <c r="AH16" i="90"/>
  <c r="AO15" i="90"/>
  <c r="AM15" i="90"/>
  <c r="AH15" i="90"/>
  <c r="AO14" i="90"/>
  <c r="AM14" i="90"/>
  <c r="AH14" i="90"/>
  <c r="AO13" i="90"/>
  <c r="AM13" i="90"/>
  <c r="AH13" i="90"/>
  <c r="AO12" i="90"/>
  <c r="AM12" i="90"/>
  <c r="AH12" i="90"/>
  <c r="AO11" i="90"/>
  <c r="AM11" i="90"/>
  <c r="AH11" i="90"/>
  <c r="AO10" i="90"/>
  <c r="AM10" i="90"/>
  <c r="AH10" i="90"/>
  <c r="AO9" i="90"/>
  <c r="AM9" i="90"/>
  <c r="AH9" i="90"/>
  <c r="AO8" i="90"/>
  <c r="AM8" i="90"/>
  <c r="AH8" i="90"/>
  <c r="AO39" i="93"/>
  <c r="AM39" i="93"/>
  <c r="AH39" i="93"/>
  <c r="AO38" i="93"/>
  <c r="AM38" i="93"/>
  <c r="AH38" i="93"/>
  <c r="AO37" i="93"/>
  <c r="AM37" i="93"/>
  <c r="AH37" i="93"/>
  <c r="AO36" i="93"/>
  <c r="AM36" i="93"/>
  <c r="AH36" i="93"/>
  <c r="AO35" i="93"/>
  <c r="AM35" i="93"/>
  <c r="AH35" i="93"/>
  <c r="AO33" i="93"/>
  <c r="AM33" i="93"/>
  <c r="AH33" i="93"/>
  <c r="AO32" i="93"/>
  <c r="AM32" i="93"/>
  <c r="AH32" i="93"/>
  <c r="AO31" i="93"/>
  <c r="AM31" i="93"/>
  <c r="AH31" i="93"/>
  <c r="AO30" i="93"/>
  <c r="AM30" i="93"/>
  <c r="AH30" i="93"/>
  <c r="AO29" i="93"/>
  <c r="AM29" i="93"/>
  <c r="AH29" i="93"/>
  <c r="AO28" i="93"/>
  <c r="AM28" i="93"/>
  <c r="AH28" i="93"/>
  <c r="AO27" i="93"/>
  <c r="AM27" i="93"/>
  <c r="AH27" i="93"/>
  <c r="AO26" i="93"/>
  <c r="AM26" i="93"/>
  <c r="AH26" i="93"/>
  <c r="AO25" i="93"/>
  <c r="AM25" i="93"/>
  <c r="AH25" i="93"/>
  <c r="AO24" i="93"/>
  <c r="AM24" i="93"/>
  <c r="AH24" i="93"/>
  <c r="AO23" i="93"/>
  <c r="AM23" i="93"/>
  <c r="AH23" i="93"/>
  <c r="AO22" i="93"/>
  <c r="AM22" i="93"/>
  <c r="AH22" i="93"/>
  <c r="AO21" i="93"/>
  <c r="AM21" i="93"/>
  <c r="AH21" i="93"/>
  <c r="AO20" i="93"/>
  <c r="AM20" i="93"/>
  <c r="AH20" i="93"/>
  <c r="AO19" i="93"/>
  <c r="AM19" i="93"/>
  <c r="AH19" i="93"/>
  <c r="AO18" i="93"/>
  <c r="AM18" i="93"/>
  <c r="AH18" i="93"/>
  <c r="AO17" i="93"/>
  <c r="AM17" i="93"/>
  <c r="AH17" i="93"/>
  <c r="AO16" i="93"/>
  <c r="AM16" i="93"/>
  <c r="AH16" i="93"/>
  <c r="AO15" i="93"/>
  <c r="AM15" i="93"/>
  <c r="AH15" i="93"/>
  <c r="AO14" i="93"/>
  <c r="AM14" i="93"/>
  <c r="AH14" i="93"/>
  <c r="AO13" i="93"/>
  <c r="AM13" i="93"/>
  <c r="AH13" i="93"/>
  <c r="AO12" i="93"/>
  <c r="AM12" i="93"/>
  <c r="AH12" i="93"/>
  <c r="AO11" i="93"/>
  <c r="AM11" i="93"/>
  <c r="AH11" i="93"/>
  <c r="AO10" i="93"/>
  <c r="AM10" i="93"/>
  <c r="AH10" i="93"/>
  <c r="AO9" i="93"/>
  <c r="AM9" i="93"/>
  <c r="AH9" i="93"/>
  <c r="AO8" i="93"/>
  <c r="AM8" i="93"/>
  <c r="AH8" i="93"/>
  <c r="AO21" i="74"/>
  <c r="AM21" i="74"/>
  <c r="AH21" i="74"/>
  <c r="AO19" i="74"/>
  <c r="AM19" i="74"/>
  <c r="AH19" i="74"/>
  <c r="L19" i="74"/>
  <c r="AO18" i="74"/>
  <c r="AM18" i="74"/>
  <c r="AH18" i="74"/>
  <c r="AO17" i="74"/>
  <c r="AM17" i="74"/>
  <c r="AH17" i="74"/>
  <c r="AO16" i="74"/>
  <c r="AM16" i="74"/>
  <c r="AH16" i="74"/>
  <c r="AH15" i="74"/>
  <c r="AO14" i="74"/>
  <c r="AM14" i="74"/>
  <c r="AH14" i="74"/>
  <c r="L14" i="74"/>
  <c r="AO13" i="74"/>
  <c r="AM13" i="74"/>
  <c r="AH13" i="74"/>
  <c r="L13" i="74"/>
  <c r="AO12" i="74"/>
  <c r="AM12" i="74"/>
  <c r="AH12" i="74"/>
  <c r="L12" i="74"/>
  <c r="AO11" i="74"/>
  <c r="AM11" i="74"/>
  <c r="AH11" i="74"/>
  <c r="L11" i="74"/>
  <c r="AO10" i="74"/>
  <c r="AM10" i="74"/>
  <c r="AH10" i="74"/>
  <c r="L10" i="74"/>
  <c r="AO9" i="74"/>
  <c r="AM9" i="74"/>
  <c r="AH9" i="74"/>
  <c r="L9" i="74"/>
  <c r="AO8" i="74"/>
  <c r="AM8" i="74"/>
  <c r="AH8" i="74"/>
  <c r="L8" i="74"/>
  <c r="AO27" i="73"/>
  <c r="AM27" i="73"/>
  <c r="AH27" i="73"/>
  <c r="L27" i="73"/>
  <c r="AO26" i="73"/>
  <c r="AM26" i="73"/>
  <c r="AH26" i="73"/>
  <c r="L26" i="73"/>
  <c r="AO25" i="73"/>
  <c r="AM25" i="73"/>
  <c r="AH25" i="73"/>
  <c r="L25" i="73"/>
  <c r="AO24" i="73"/>
  <c r="AM24" i="73"/>
  <c r="AH24" i="73"/>
  <c r="L24" i="73"/>
  <c r="AO23" i="73"/>
  <c r="AM23" i="73"/>
  <c r="AH23" i="73"/>
  <c r="L23" i="73"/>
  <c r="AO22" i="73"/>
  <c r="AM22" i="73"/>
  <c r="AH22" i="73"/>
  <c r="L22" i="73"/>
  <c r="AO21" i="73"/>
  <c r="AM21" i="73"/>
  <c r="AH21" i="73"/>
  <c r="L21" i="73"/>
  <c r="AO20" i="73"/>
  <c r="AM20" i="73"/>
  <c r="AH20" i="73"/>
  <c r="L20" i="73"/>
  <c r="AO19" i="73"/>
  <c r="AM19" i="73"/>
  <c r="AH19" i="73"/>
  <c r="L19" i="73"/>
  <c r="AO18" i="73"/>
  <c r="AM18" i="73"/>
  <c r="AH18" i="73"/>
  <c r="L18" i="73"/>
  <c r="AO17" i="73"/>
  <c r="AM17" i="73"/>
  <c r="AH17" i="73"/>
  <c r="L17" i="73"/>
  <c r="AO16" i="73"/>
  <c r="AM16" i="73"/>
  <c r="AH16" i="73"/>
  <c r="L16" i="73"/>
  <c r="AO15" i="73"/>
  <c r="AM15" i="73"/>
  <c r="AH15" i="73"/>
  <c r="AO14" i="73"/>
  <c r="AM14" i="73"/>
  <c r="AH14" i="73"/>
  <c r="L14" i="73"/>
  <c r="AO13" i="73"/>
  <c r="AM13" i="73"/>
  <c r="AH13" i="73"/>
  <c r="L13" i="73"/>
  <c r="AO12" i="73"/>
  <c r="AM12" i="73"/>
  <c r="AH12" i="73"/>
  <c r="L12" i="73"/>
  <c r="AO11" i="73"/>
  <c r="AM11" i="73"/>
  <c r="AH11" i="73"/>
  <c r="L11" i="73"/>
  <c r="AO10" i="73"/>
  <c r="AM10" i="73"/>
  <c r="AH10" i="73"/>
  <c r="L10" i="73"/>
  <c r="AO9" i="73"/>
  <c r="AM9" i="73"/>
  <c r="AH9" i="73"/>
  <c r="L9" i="73"/>
  <c r="AO8" i="73"/>
  <c r="AM8" i="73"/>
  <c r="AH8" i="73"/>
  <c r="L8" i="73"/>
  <c r="AO16" i="100"/>
  <c r="AM16" i="100"/>
  <c r="AH16" i="100"/>
  <c r="L16" i="100"/>
  <c r="AO15" i="100"/>
  <c r="AM15" i="100"/>
  <c r="AH15" i="100"/>
  <c r="L15" i="100"/>
  <c r="AO14" i="100"/>
  <c r="AM14" i="100"/>
  <c r="AH14" i="100"/>
  <c r="L14" i="100"/>
  <c r="AO13" i="100"/>
  <c r="AM13" i="100"/>
  <c r="AH13" i="100"/>
  <c r="L13" i="100"/>
  <c r="AO12" i="100"/>
  <c r="AM12" i="100"/>
  <c r="AH12" i="100"/>
  <c r="L12" i="100"/>
  <c r="AO11" i="100"/>
  <c r="AM11" i="100"/>
  <c r="AH11" i="100"/>
  <c r="L11" i="100"/>
  <c r="AO10" i="100"/>
  <c r="AM10" i="100"/>
  <c r="AH10" i="100"/>
  <c r="L10" i="100"/>
  <c r="AO9" i="100"/>
  <c r="AM9" i="100"/>
  <c r="AH9" i="100"/>
  <c r="L9" i="100"/>
  <c r="AO8" i="100"/>
  <c r="AM8" i="100"/>
  <c r="AH8" i="100"/>
  <c r="L8" i="100"/>
  <c r="AO27" i="99"/>
  <c r="AM27" i="99"/>
  <c r="AH27" i="99"/>
  <c r="AO26" i="99"/>
  <c r="AM26" i="99"/>
  <c r="AH26" i="99"/>
  <c r="AO25" i="99"/>
  <c r="AM25" i="99"/>
  <c r="AH25" i="99"/>
  <c r="AO24" i="99"/>
  <c r="AM24" i="99"/>
  <c r="AH24" i="99"/>
  <c r="AO23" i="99"/>
  <c r="AM23" i="99"/>
  <c r="AH23" i="99"/>
  <c r="AO22" i="99"/>
  <c r="AM22" i="99"/>
  <c r="AH22" i="99"/>
  <c r="AO21" i="99"/>
  <c r="AM21" i="99"/>
  <c r="AH21" i="99"/>
  <c r="AO20" i="99"/>
  <c r="AM20" i="99"/>
  <c r="AH20" i="99"/>
  <c r="AO19" i="99"/>
  <c r="AM19" i="99"/>
  <c r="AH19" i="99"/>
  <c r="AO18" i="99"/>
  <c r="AM18" i="99"/>
  <c r="AH18" i="99"/>
  <c r="AO17" i="99"/>
  <c r="AM17" i="99"/>
  <c r="AH17" i="99"/>
  <c r="AO16" i="99"/>
  <c r="AM16" i="99"/>
  <c r="AH16" i="99"/>
  <c r="AO15" i="99"/>
  <c r="AM15" i="99"/>
  <c r="AH15" i="99"/>
  <c r="AO14" i="99"/>
  <c r="AM14" i="99"/>
  <c r="AH14" i="99"/>
  <c r="AO13" i="99"/>
  <c r="AM13" i="99"/>
  <c r="AH13" i="99"/>
  <c r="AO12" i="99"/>
  <c r="AM12" i="99"/>
  <c r="AH12" i="99"/>
  <c r="AO11" i="99"/>
  <c r="AM11" i="99"/>
  <c r="AH11" i="99"/>
  <c r="AO10" i="99"/>
  <c r="AM10" i="99"/>
  <c r="AH10" i="99"/>
  <c r="AO9" i="99"/>
  <c r="AM9" i="99"/>
  <c r="AH9" i="99"/>
  <c r="AO8" i="99"/>
  <c r="AM8" i="99"/>
  <c r="AH8" i="99"/>
  <c r="AO31" i="94"/>
  <c r="AM31" i="94"/>
  <c r="AH31" i="94"/>
  <c r="AO30" i="94"/>
  <c r="AM30" i="94"/>
  <c r="AH30" i="94"/>
  <c r="AO29" i="94"/>
  <c r="AM29" i="94"/>
  <c r="AH29" i="94"/>
  <c r="AO28" i="94"/>
  <c r="AM28" i="94"/>
  <c r="AH28" i="94"/>
  <c r="AO27" i="94"/>
  <c r="AM27" i="94"/>
  <c r="AH27" i="94"/>
  <c r="AO26" i="94"/>
  <c r="AM26" i="94"/>
  <c r="AH26" i="94"/>
  <c r="AO25" i="94"/>
  <c r="AM25" i="94"/>
  <c r="AH25" i="94"/>
  <c r="AO24" i="94"/>
  <c r="AM24" i="94"/>
  <c r="AH24" i="94"/>
  <c r="AO23" i="94"/>
  <c r="AM23" i="94"/>
  <c r="AH23" i="94"/>
  <c r="AO22" i="94"/>
  <c r="AM22" i="94"/>
  <c r="AH22" i="94"/>
  <c r="AO21" i="94"/>
  <c r="AM21" i="94"/>
  <c r="AH21" i="94"/>
  <c r="AO20" i="94"/>
  <c r="AM20" i="94"/>
  <c r="AH20" i="94"/>
  <c r="AO19" i="94"/>
  <c r="AM19" i="94"/>
  <c r="AH19" i="94"/>
  <c r="AO18" i="94"/>
  <c r="AM18" i="94"/>
  <c r="AH18" i="94"/>
  <c r="AO17" i="94"/>
  <c r="AM17" i="94"/>
  <c r="AH17" i="94"/>
  <c r="AO16" i="94"/>
  <c r="AM16" i="94"/>
  <c r="AH16" i="94"/>
  <c r="AO15" i="94"/>
  <c r="AM15" i="94"/>
  <c r="AH15" i="94"/>
  <c r="AO14" i="94"/>
  <c r="AM14" i="94"/>
  <c r="AH14" i="94"/>
  <c r="AO13" i="94"/>
  <c r="AM13" i="94"/>
  <c r="AH13" i="94"/>
  <c r="AO12" i="94"/>
  <c r="AM12" i="94"/>
  <c r="AH12" i="94"/>
  <c r="AO11" i="94"/>
  <c r="AM11" i="94"/>
  <c r="AH11" i="94"/>
  <c r="AO10" i="94"/>
  <c r="AM10" i="94"/>
  <c r="AH10" i="94"/>
  <c r="AO9" i="94"/>
  <c r="AM9" i="94"/>
  <c r="AH9" i="94"/>
  <c r="AO8" i="94"/>
  <c r="AM8" i="94"/>
  <c r="AH8" i="94"/>
  <c r="AO35" i="89" l="1"/>
  <c r="AM35" i="89"/>
  <c r="AH35" i="89"/>
  <c r="AB35" i="89"/>
  <c r="AE35" i="89" l="1"/>
  <c r="AO25" i="89"/>
  <c r="AM25" i="89"/>
  <c r="AH25" i="89"/>
  <c r="AB25" i="89"/>
  <c r="AE25" i="89" l="1"/>
  <c r="L229" i="60"/>
  <c r="L228" i="60"/>
  <c r="L227" i="60"/>
  <c r="L226" i="60"/>
  <c r="L225" i="60"/>
  <c r="L224" i="60"/>
  <c r="L223" i="60"/>
  <c r="L222" i="60"/>
  <c r="L221" i="60"/>
  <c r="L220" i="60"/>
  <c r="L219" i="60"/>
  <c r="L218" i="60"/>
  <c r="L217" i="60"/>
  <c r="L216" i="60"/>
  <c r="L215" i="60"/>
  <c r="L214" i="60"/>
  <c r="L213" i="60"/>
  <c r="L212" i="60"/>
  <c r="L211" i="60"/>
  <c r="L210" i="60"/>
  <c r="L209" i="60"/>
  <c r="L208" i="60"/>
  <c r="L207" i="60"/>
  <c r="L206" i="60"/>
  <c r="L205" i="60"/>
  <c r="L204" i="60"/>
  <c r="L203" i="60"/>
  <c r="L202" i="60"/>
  <c r="L201" i="60"/>
  <c r="L200" i="60"/>
  <c r="L199" i="60"/>
  <c r="L198" i="60"/>
  <c r="L197" i="60"/>
  <c r="L196" i="60"/>
  <c r="L195" i="60"/>
  <c r="L194" i="60"/>
  <c r="L193" i="60"/>
  <c r="L192" i="60"/>
  <c r="L191" i="60"/>
  <c r="L190" i="60"/>
  <c r="L189" i="60"/>
  <c r="L188" i="60"/>
  <c r="L187" i="60"/>
  <c r="L186" i="60"/>
  <c r="L185" i="60"/>
  <c r="L184" i="60"/>
  <c r="L183" i="60"/>
  <c r="L182" i="60"/>
  <c r="L181" i="60"/>
  <c r="L180" i="60"/>
  <c r="L179" i="60"/>
  <c r="L178" i="60"/>
  <c r="L177" i="60"/>
  <c r="L176" i="60"/>
  <c r="L173" i="60"/>
  <c r="L172" i="60"/>
  <c r="L171" i="60"/>
  <c r="L170" i="60"/>
  <c r="L169" i="60"/>
  <c r="L168" i="60"/>
  <c r="L167" i="60"/>
  <c r="L166" i="60"/>
  <c r="L165" i="60"/>
  <c r="L164" i="60"/>
  <c r="L162" i="60"/>
  <c r="L161" i="60"/>
  <c r="L160" i="60"/>
  <c r="L159" i="60"/>
  <c r="L157" i="60"/>
  <c r="L155" i="60"/>
  <c r="L154" i="60"/>
  <c r="L152" i="60"/>
  <c r="L151" i="60"/>
  <c r="L150" i="60"/>
  <c r="L149" i="60"/>
  <c r="L148" i="60"/>
  <c r="L147" i="60"/>
  <c r="L146" i="60"/>
  <c r="L145" i="60"/>
  <c r="L144" i="60"/>
  <c r="L143" i="60"/>
  <c r="L142" i="60"/>
  <c r="L141" i="60"/>
  <c r="L140" i="60"/>
  <c r="L139" i="60"/>
  <c r="L138" i="60"/>
  <c r="L137" i="60"/>
  <c r="L136" i="60"/>
  <c r="L135" i="60"/>
  <c r="L134" i="60"/>
  <c r="L133" i="60"/>
  <c r="L132" i="60"/>
  <c r="L131" i="60"/>
  <c r="L130" i="60"/>
  <c r="L129" i="60"/>
  <c r="L128" i="60"/>
  <c r="L127" i="60"/>
  <c r="L126" i="60"/>
  <c r="L125" i="60"/>
  <c r="L124" i="60"/>
  <c r="L123" i="60"/>
  <c r="L122" i="60"/>
  <c r="L121" i="60"/>
  <c r="L120" i="60"/>
  <c r="L119" i="60"/>
  <c r="L118" i="60"/>
  <c r="L117" i="60"/>
  <c r="L116" i="60"/>
  <c r="L115" i="60"/>
  <c r="L114" i="60"/>
  <c r="L113" i="60"/>
  <c r="L112" i="60"/>
  <c r="L111" i="60"/>
  <c r="L110" i="60"/>
  <c r="L109" i="60"/>
  <c r="L108" i="60"/>
  <c r="L107" i="60"/>
  <c r="L106" i="60"/>
  <c r="L105" i="60"/>
  <c r="L104" i="60"/>
  <c r="L103" i="60"/>
  <c r="L102" i="60"/>
  <c r="L101" i="60"/>
  <c r="L100" i="60"/>
  <c r="L99" i="60"/>
  <c r="L98" i="60"/>
  <c r="L97" i="60"/>
  <c r="L96" i="60"/>
  <c r="L95" i="60"/>
  <c r="L94" i="60"/>
  <c r="L93" i="60"/>
  <c r="L92" i="60"/>
  <c r="L91" i="60"/>
  <c r="L90" i="60"/>
  <c r="L89" i="60"/>
  <c r="L88" i="60"/>
  <c r="L87" i="60"/>
  <c r="L86" i="60"/>
  <c r="L85" i="60"/>
  <c r="L84" i="60"/>
  <c r="L83" i="60"/>
  <c r="L82" i="60"/>
  <c r="L81" i="60"/>
  <c r="L80" i="60"/>
  <c r="L79" i="60"/>
  <c r="L78" i="60"/>
  <c r="L77" i="60"/>
  <c r="L76" i="60"/>
  <c r="L75" i="60"/>
  <c r="L74" i="60"/>
  <c r="L73" i="60"/>
  <c r="L72" i="60"/>
  <c r="L71" i="60"/>
  <c r="L70" i="60"/>
  <c r="L69" i="60"/>
  <c r="L68" i="60"/>
  <c r="L67" i="60"/>
  <c r="L66" i="60"/>
  <c r="L65" i="60"/>
  <c r="L64" i="60"/>
  <c r="L63" i="60"/>
  <c r="L62" i="60"/>
  <c r="L61" i="60"/>
  <c r="L60" i="60"/>
  <c r="L59" i="60"/>
  <c r="L58" i="60"/>
  <c r="L57" i="60"/>
  <c r="L56" i="60"/>
  <c r="L55" i="60"/>
  <c r="L54" i="60"/>
  <c r="L53" i="60"/>
  <c r="L52" i="60"/>
  <c r="L51" i="60"/>
  <c r="L50" i="60"/>
  <c r="L49" i="60"/>
  <c r="L48" i="60"/>
  <c r="L47" i="60"/>
  <c r="L46" i="60"/>
  <c r="L45" i="60"/>
  <c r="L44" i="60"/>
  <c r="L43" i="60"/>
  <c r="L42" i="60"/>
  <c r="L41" i="60"/>
  <c r="L40" i="60"/>
  <c r="L39" i="60"/>
  <c r="L38" i="60"/>
  <c r="L37" i="60"/>
  <c r="L36" i="60"/>
  <c r="L33" i="60"/>
  <c r="L32" i="60"/>
  <c r="L31" i="60"/>
  <c r="L30" i="60"/>
  <c r="L29" i="60"/>
  <c r="L28" i="60"/>
  <c r="L27" i="60"/>
  <c r="L26" i="60"/>
  <c r="L25" i="60"/>
  <c r="L24" i="60"/>
  <c r="L23" i="60"/>
  <c r="L22" i="60"/>
  <c r="L21" i="60"/>
  <c r="L20" i="60"/>
  <c r="L19" i="60"/>
  <c r="L18" i="60"/>
  <c r="L17" i="60"/>
  <c r="L16" i="60"/>
  <c r="L15" i="60"/>
  <c r="L14" i="60"/>
  <c r="L13" i="60"/>
  <c r="L12" i="60"/>
  <c r="L11" i="60"/>
  <c r="L10" i="60"/>
  <c r="L9" i="60"/>
  <c r="L372" i="62"/>
  <c r="L371" i="62"/>
  <c r="L370" i="62"/>
  <c r="L369" i="62"/>
  <c r="L368" i="62"/>
  <c r="L367" i="62"/>
  <c r="L366" i="62"/>
  <c r="L365" i="62"/>
  <c r="L364" i="62"/>
  <c r="L363" i="62"/>
  <c r="L362" i="62"/>
  <c r="L361" i="62"/>
  <c r="L360" i="62"/>
  <c r="L359" i="62"/>
  <c r="L358" i="62"/>
  <c r="L357" i="62"/>
  <c r="L356" i="62"/>
  <c r="L355" i="62"/>
  <c r="L354" i="62"/>
  <c r="L353" i="62"/>
  <c r="L352" i="62"/>
  <c r="L351" i="62"/>
  <c r="L350" i="62"/>
  <c r="L349" i="62"/>
  <c r="L348" i="62"/>
  <c r="L347" i="62"/>
  <c r="L346" i="62"/>
  <c r="L345" i="62"/>
  <c r="L344" i="62"/>
  <c r="L343" i="62"/>
  <c r="L342" i="62"/>
  <c r="L341" i="62"/>
  <c r="L340" i="62"/>
  <c r="L339" i="62"/>
  <c r="L338" i="62"/>
  <c r="L337" i="62"/>
  <c r="L336" i="62"/>
  <c r="L335" i="62"/>
  <c r="L334" i="62"/>
  <c r="L333" i="62"/>
  <c r="L332" i="62"/>
  <c r="L331" i="62"/>
  <c r="L330" i="62"/>
  <c r="L329" i="62"/>
  <c r="L328" i="62"/>
  <c r="L327" i="62"/>
  <c r="L326" i="62"/>
  <c r="L325" i="62"/>
  <c r="L324" i="62"/>
  <c r="L323" i="62"/>
  <c r="L322" i="62"/>
  <c r="L321" i="62"/>
  <c r="L320" i="62"/>
  <c r="L319" i="62"/>
  <c r="L318" i="62"/>
  <c r="L317" i="62"/>
  <c r="L316" i="62"/>
  <c r="L315" i="62"/>
  <c r="L314" i="62"/>
  <c r="L313" i="62"/>
  <c r="L312" i="62"/>
  <c r="L311" i="62"/>
  <c r="L310" i="62"/>
  <c r="L309" i="62"/>
  <c r="L308" i="62"/>
  <c r="L307" i="62"/>
  <c r="L306" i="62"/>
  <c r="L305" i="62"/>
  <c r="L304" i="62"/>
  <c r="L303" i="62"/>
  <c r="L302" i="62"/>
  <c r="L301" i="62"/>
  <c r="L300" i="62"/>
  <c r="L299" i="62"/>
  <c r="L298" i="62"/>
  <c r="L297" i="62"/>
  <c r="L296" i="62"/>
  <c r="L295" i="62"/>
  <c r="L294" i="62"/>
  <c r="L293" i="62"/>
  <c r="L292" i="62"/>
  <c r="L291" i="62"/>
  <c r="L290" i="62"/>
  <c r="L289" i="62"/>
  <c r="L288" i="62"/>
  <c r="L285" i="62"/>
  <c r="L284" i="62"/>
  <c r="L283" i="62"/>
  <c r="L282" i="62"/>
  <c r="L281" i="62"/>
  <c r="L280" i="62"/>
  <c r="L279" i="62"/>
  <c r="L277" i="62"/>
  <c r="L276" i="62"/>
  <c r="L273" i="62"/>
  <c r="L272" i="62"/>
  <c r="L271" i="62"/>
  <c r="L270" i="62"/>
  <c r="L268" i="62"/>
  <c r="L267" i="62"/>
  <c r="L266" i="62"/>
  <c r="L263" i="62"/>
  <c r="L262" i="62"/>
  <c r="L261" i="62"/>
  <c r="L260" i="62"/>
  <c r="L254" i="62"/>
  <c r="L253" i="62"/>
  <c r="L252" i="62"/>
  <c r="L251" i="62"/>
  <c r="L250" i="62"/>
  <c r="L249" i="62"/>
  <c r="L248" i="62"/>
  <c r="L246" i="62"/>
  <c r="L243" i="62"/>
  <c r="L242" i="62"/>
  <c r="L241" i="62"/>
  <c r="L240" i="62"/>
  <c r="L239" i="62"/>
  <c r="L238" i="62"/>
  <c r="L232" i="62"/>
  <c r="L231" i="62"/>
  <c r="L230" i="62"/>
  <c r="L226" i="62"/>
  <c r="L225" i="62"/>
  <c r="L224" i="62"/>
  <c r="L223" i="62"/>
  <c r="L222" i="62"/>
  <c r="L221" i="62"/>
  <c r="L219" i="62"/>
  <c r="L217" i="62"/>
  <c r="L216" i="62"/>
  <c r="L215" i="62"/>
  <c r="L214" i="62"/>
  <c r="L213" i="62"/>
  <c r="L212" i="62"/>
  <c r="L211" i="62"/>
  <c r="L210" i="62"/>
  <c r="L209" i="62"/>
  <c r="L208" i="62"/>
  <c r="L207" i="62"/>
  <c r="L206" i="62"/>
  <c r="L205" i="62"/>
  <c r="L204" i="62"/>
  <c r="L203" i="62"/>
  <c r="L202" i="62"/>
  <c r="L201" i="62"/>
  <c r="L200" i="62"/>
  <c r="L199" i="62"/>
  <c r="L198" i="62"/>
  <c r="L197" i="62"/>
  <c r="L196" i="62"/>
  <c r="L195" i="62"/>
  <c r="L194" i="62"/>
  <c r="L193" i="62"/>
  <c r="L192" i="62"/>
  <c r="L191" i="62"/>
  <c r="L190" i="62"/>
  <c r="L189" i="62"/>
  <c r="L188" i="62"/>
  <c r="L187" i="62"/>
  <c r="L186" i="62"/>
  <c r="L185" i="62"/>
  <c r="L184" i="62"/>
  <c r="L183" i="62"/>
  <c r="L182" i="62"/>
  <c r="L181" i="62"/>
  <c r="L180" i="62"/>
  <c r="L179" i="62"/>
  <c r="L178" i="62"/>
  <c r="L177" i="62"/>
  <c r="L176" i="62"/>
  <c r="L175" i="62"/>
  <c r="L174" i="62"/>
  <c r="L173" i="62"/>
  <c r="L172" i="62"/>
  <c r="L171" i="62"/>
  <c r="L170" i="62"/>
  <c r="L169" i="62"/>
  <c r="L168" i="62"/>
  <c r="L166" i="62"/>
  <c r="L165" i="62"/>
  <c r="L164" i="62"/>
  <c r="L163" i="62"/>
  <c r="L161" i="62"/>
  <c r="L159" i="62"/>
  <c r="L158" i="62"/>
  <c r="L156" i="62"/>
  <c r="L155" i="62"/>
  <c r="L154" i="62"/>
  <c r="L153" i="62"/>
  <c r="L152" i="62"/>
  <c r="L151" i="62"/>
  <c r="L150" i="62"/>
  <c r="L149" i="62"/>
  <c r="L148" i="62"/>
  <c r="L147" i="62"/>
  <c r="L146" i="62"/>
  <c r="L145" i="62"/>
  <c r="L144" i="62"/>
  <c r="L143" i="62"/>
  <c r="L142" i="62"/>
  <c r="L141" i="62"/>
  <c r="L140" i="62"/>
  <c r="L139" i="62"/>
  <c r="L138" i="62"/>
  <c r="L137" i="62"/>
  <c r="L136" i="62"/>
  <c r="L135" i="62"/>
  <c r="L134" i="62"/>
  <c r="L133" i="62"/>
  <c r="L132" i="62"/>
  <c r="L131" i="62"/>
  <c r="L130" i="62"/>
  <c r="L129" i="62"/>
  <c r="L128" i="62"/>
  <c r="L127" i="62"/>
  <c r="L126" i="62"/>
  <c r="L125" i="62"/>
  <c r="L124" i="62"/>
  <c r="L123" i="62"/>
  <c r="L122" i="62"/>
  <c r="L121" i="62"/>
  <c r="L120" i="62"/>
  <c r="L119" i="62"/>
  <c r="L118" i="62"/>
  <c r="L117" i="62"/>
  <c r="L116" i="62"/>
  <c r="L115" i="62"/>
  <c r="L114" i="62"/>
  <c r="L113" i="62"/>
  <c r="L112" i="62"/>
  <c r="L111" i="62"/>
  <c r="L110" i="62"/>
  <c r="L109" i="62"/>
  <c r="L108" i="62"/>
  <c r="L107" i="62"/>
  <c r="L106" i="62"/>
  <c r="L105" i="62"/>
  <c r="L104" i="62"/>
  <c r="L103" i="62"/>
  <c r="L102" i="62"/>
  <c r="L101" i="62"/>
  <c r="L100" i="62"/>
  <c r="L99" i="62"/>
  <c r="L98" i="62"/>
  <c r="L97" i="62"/>
  <c r="L96" i="62"/>
  <c r="L95" i="62"/>
  <c r="L94" i="62"/>
  <c r="L93" i="62"/>
  <c r="L92" i="62"/>
  <c r="L91" i="62"/>
  <c r="L90" i="62"/>
  <c r="L89" i="62"/>
  <c r="L88" i="62"/>
  <c r="L87" i="62"/>
  <c r="L86" i="62"/>
  <c r="L85" i="62"/>
  <c r="L84" i="62"/>
  <c r="L83" i="62"/>
  <c r="L82" i="62"/>
  <c r="L81" i="62"/>
  <c r="L80" i="62"/>
  <c r="L79" i="62"/>
  <c r="L78" i="62"/>
  <c r="L77" i="62"/>
  <c r="L76" i="62"/>
  <c r="L75" i="62"/>
  <c r="L74" i="62"/>
  <c r="L73" i="62"/>
  <c r="L72" i="62"/>
  <c r="L71" i="62"/>
  <c r="L70" i="62"/>
  <c r="L69" i="62"/>
  <c r="L68" i="62"/>
  <c r="L67" i="62"/>
  <c r="L66" i="62"/>
  <c r="L65" i="62"/>
  <c r="L64" i="62"/>
  <c r="L63" i="62"/>
  <c r="L62" i="62"/>
  <c r="L61" i="62"/>
  <c r="L60" i="62"/>
  <c r="L59" i="62"/>
  <c r="L58" i="62"/>
  <c r="L57" i="62"/>
  <c r="L56" i="62"/>
  <c r="L55" i="62"/>
  <c r="L54" i="62"/>
  <c r="L53" i="62"/>
  <c r="L52" i="62"/>
  <c r="L51" i="62"/>
  <c r="L50" i="62"/>
  <c r="L49" i="62"/>
  <c r="L48" i="62"/>
  <c r="L47" i="62"/>
  <c r="L46" i="62"/>
  <c r="L45" i="62"/>
  <c r="L44" i="62"/>
  <c r="L43" i="62"/>
  <c r="L42" i="62"/>
  <c r="L41" i="62"/>
  <c r="L40" i="62"/>
  <c r="L39" i="62"/>
  <c r="L37" i="62"/>
  <c r="L36" i="62"/>
  <c r="L35" i="62"/>
  <c r="L34" i="62"/>
  <c r="L33" i="62"/>
  <c r="L32" i="62"/>
  <c r="L31" i="62"/>
  <c r="L30" i="62"/>
  <c r="L29" i="62"/>
  <c r="L28" i="62"/>
  <c r="L27" i="62"/>
  <c r="L26" i="62"/>
  <c r="L25" i="62"/>
  <c r="L24" i="62"/>
  <c r="L23" i="62"/>
  <c r="L22" i="62"/>
  <c r="L21" i="62"/>
  <c r="L20" i="62"/>
  <c r="L19" i="62"/>
  <c r="L18" i="62"/>
  <c r="L17" i="62"/>
  <c r="L16" i="62"/>
  <c r="L15" i="62"/>
  <c r="L14" i="62"/>
  <c r="L13" i="62"/>
  <c r="AO295" i="62" l="1"/>
  <c r="AM295" i="62"/>
  <c r="AH295" i="62"/>
  <c r="AB295" i="62"/>
  <c r="AO294" i="62"/>
  <c r="AM294" i="62"/>
  <c r="AH294" i="62"/>
  <c r="AB294" i="62"/>
  <c r="AO293" i="62"/>
  <c r="AM293" i="62"/>
  <c r="AH293" i="62"/>
  <c r="AB293" i="62"/>
  <c r="AO292" i="62"/>
  <c r="AM292" i="62"/>
  <c r="AH292" i="62"/>
  <c r="AB292" i="62"/>
  <c r="AO291" i="62"/>
  <c r="AM291" i="62"/>
  <c r="AH291" i="62"/>
  <c r="AB291" i="62"/>
  <c r="AO290" i="62"/>
  <c r="AM290" i="62"/>
  <c r="AH290" i="62"/>
  <c r="AB290" i="62"/>
  <c r="AO289" i="62"/>
  <c r="AM289" i="62"/>
  <c r="AH289" i="62"/>
  <c r="AB289" i="62"/>
  <c r="AO288" i="62"/>
  <c r="AM288" i="62"/>
  <c r="AH288" i="62"/>
  <c r="AB288" i="62"/>
  <c r="AO285" i="62"/>
  <c r="AM285" i="62"/>
  <c r="AH285" i="62"/>
  <c r="AB285" i="62"/>
  <c r="AO284" i="62"/>
  <c r="AM284" i="62"/>
  <c r="AH284" i="62"/>
  <c r="AB284" i="62"/>
  <c r="AO283" i="62"/>
  <c r="AM283" i="62"/>
  <c r="AH283" i="62"/>
  <c r="AB283" i="62"/>
  <c r="AO282" i="62"/>
  <c r="AM282" i="62"/>
  <c r="AH282" i="62"/>
  <c r="AB282" i="62"/>
  <c r="AO281" i="62"/>
  <c r="AM281" i="62"/>
  <c r="AH281" i="62"/>
  <c r="AB281" i="62"/>
  <c r="AO280" i="62"/>
  <c r="AM280" i="62"/>
  <c r="AH280" i="62"/>
  <c r="AB280" i="62"/>
  <c r="AO279" i="62"/>
  <c r="AM279" i="62"/>
  <c r="AH279" i="62"/>
  <c r="AB279" i="62"/>
  <c r="AO277" i="62"/>
  <c r="AM277" i="62"/>
  <c r="AH277" i="62"/>
  <c r="AB277" i="62"/>
  <c r="AO276" i="62"/>
  <c r="AM276" i="62"/>
  <c r="AH276" i="62"/>
  <c r="AB276" i="62"/>
  <c r="AO253" i="62"/>
  <c r="AM253" i="62"/>
  <c r="AH253" i="62"/>
  <c r="AB253" i="62"/>
  <c r="AO252" i="62"/>
  <c r="AM252" i="62"/>
  <c r="AH252" i="62"/>
  <c r="AB252" i="62"/>
  <c r="AO251" i="62"/>
  <c r="AM251" i="62"/>
  <c r="AH251" i="62"/>
  <c r="AB251" i="62"/>
  <c r="AO250" i="62"/>
  <c r="AM250" i="62"/>
  <c r="AH250" i="62"/>
  <c r="AB250" i="62"/>
  <c r="AO249" i="62"/>
  <c r="AM249" i="62"/>
  <c r="AH249" i="62"/>
  <c r="AB249" i="62"/>
  <c r="AO239" i="62"/>
  <c r="AM239" i="62"/>
  <c r="AH239" i="62"/>
  <c r="AB239" i="62"/>
  <c r="AO238" i="62"/>
  <c r="AM238" i="62"/>
  <c r="AH238" i="62"/>
  <c r="AB238" i="62"/>
  <c r="AO232" i="62"/>
  <c r="AM232" i="62"/>
  <c r="AH232" i="62"/>
  <c r="AB232" i="62"/>
  <c r="AO231" i="62"/>
  <c r="AM231" i="62"/>
  <c r="AH231" i="62"/>
  <c r="AB231" i="62"/>
  <c r="AO230" i="62"/>
  <c r="AM230" i="62"/>
  <c r="AH230" i="62"/>
  <c r="AB230" i="62"/>
  <c r="AO226" i="62"/>
  <c r="AM226" i="62"/>
  <c r="AH226" i="62"/>
  <c r="AB226" i="62"/>
  <c r="AO225" i="62"/>
  <c r="AM225" i="62"/>
  <c r="AH225" i="62"/>
  <c r="AB225" i="62"/>
  <c r="AO224" i="62"/>
  <c r="AM224" i="62"/>
  <c r="AH224" i="62"/>
  <c r="AB224" i="62"/>
  <c r="AO223" i="62"/>
  <c r="AM223" i="62"/>
  <c r="AH223" i="62"/>
  <c r="AB223" i="62"/>
  <c r="AO222" i="62"/>
  <c r="AM222" i="62"/>
  <c r="AH222" i="62"/>
  <c r="AB222" i="62"/>
  <c r="AO221" i="62"/>
  <c r="AM221" i="62"/>
  <c r="AH221" i="62"/>
  <c r="AB221" i="62"/>
  <c r="AE221" i="62" l="1"/>
  <c r="AE223" i="62"/>
  <c r="AE225" i="62"/>
  <c r="AE230" i="62"/>
  <c r="AE232" i="62"/>
  <c r="AE251" i="62"/>
  <c r="AE283" i="62"/>
  <c r="AE285" i="62"/>
  <c r="AE288" i="62"/>
  <c r="AE289" i="62"/>
  <c r="AE291" i="62"/>
  <c r="AE292" i="62"/>
  <c r="AE293" i="62"/>
  <c r="AE295" i="62"/>
  <c r="AE238" i="62"/>
  <c r="AE249" i="62"/>
  <c r="AE250" i="62"/>
  <c r="AE253" i="62"/>
  <c r="AE276" i="62"/>
  <c r="AE277" i="62"/>
  <c r="AE279" i="62"/>
  <c r="AE281" i="62"/>
  <c r="AE282" i="62"/>
  <c r="AE222" i="62"/>
  <c r="AE224" i="62"/>
  <c r="AE290" i="62"/>
  <c r="AE294" i="62"/>
  <c r="AE280" i="62"/>
  <c r="AE284" i="62"/>
  <c r="AE252" i="62"/>
  <c r="AE239" i="62"/>
  <c r="AE231" i="62"/>
  <c r="AE226" i="62"/>
  <c r="AO140" i="62"/>
  <c r="AM140" i="62"/>
  <c r="AH140" i="62"/>
  <c r="AB140" i="62"/>
  <c r="AE140" i="62" l="1"/>
  <c r="AB16" i="100" l="1"/>
  <c r="AE13" i="100"/>
  <c r="AE12" i="100"/>
  <c r="AE11" i="100"/>
  <c r="AE10" i="100"/>
  <c r="AB9" i="100"/>
  <c r="B9" i="100"/>
  <c r="AB8" i="100"/>
  <c r="B10" i="100" l="1"/>
  <c r="B11" i="100" s="1"/>
  <c r="AE9" i="100"/>
  <c r="AE8" i="100"/>
  <c r="AE14" i="100"/>
  <c r="AE15" i="100"/>
  <c r="AE16" i="100"/>
  <c r="AB27" i="99"/>
  <c r="AB26" i="99"/>
  <c r="AE26" i="99" s="1"/>
  <c r="AB25" i="99"/>
  <c r="AE25" i="99" s="1"/>
  <c r="AB24" i="99"/>
  <c r="AB23" i="99"/>
  <c r="AE23" i="99" s="1"/>
  <c r="AB22" i="99"/>
  <c r="AB21" i="99"/>
  <c r="AB20" i="99"/>
  <c r="AB19" i="99"/>
  <c r="AE19" i="99" s="1"/>
  <c r="AB18" i="99"/>
  <c r="AB17" i="99"/>
  <c r="AB16" i="99"/>
  <c r="AB15" i="99"/>
  <c r="AE15" i="99" s="1"/>
  <c r="AB14" i="99"/>
  <c r="AB13" i="99"/>
  <c r="AE13" i="99" s="1"/>
  <c r="AB12" i="99"/>
  <c r="AE12" i="99" s="1"/>
  <c r="AB11" i="99"/>
  <c r="AB10" i="99"/>
  <c r="AB9" i="99"/>
  <c r="B9" i="99"/>
  <c r="B10" i="99" s="1"/>
  <c r="AB8" i="99"/>
  <c r="B12" i="100" l="1"/>
  <c r="B13" i="100" s="1"/>
  <c r="B14" i="100" s="1"/>
  <c r="AE9" i="99"/>
  <c r="AE10" i="99"/>
  <c r="AE11" i="99"/>
  <c r="AE14" i="99"/>
  <c r="AE16" i="99"/>
  <c r="AE20" i="99"/>
  <c r="AE21" i="99"/>
  <c r="AE22" i="99"/>
  <c r="AE24" i="99"/>
  <c r="AE17" i="99"/>
  <c r="AE18" i="99"/>
  <c r="AE8" i="99"/>
  <c r="AE27" i="99"/>
  <c r="B11" i="99"/>
  <c r="B12" i="99" s="1"/>
  <c r="B15" i="100" l="1"/>
  <c r="B13" i="99"/>
  <c r="B16" i="100" l="1"/>
  <c r="B14" i="99"/>
  <c r="B15" i="99" l="1"/>
  <c r="B16" i="99" s="1"/>
  <c r="B17" i="99" l="1"/>
  <c r="B18" i="99" s="1"/>
  <c r="B19" i="99" s="1"/>
  <c r="B20" i="99" s="1"/>
  <c r="B21" i="99" s="1"/>
  <c r="B22" i="99" s="1"/>
  <c r="B23" i="99" s="1"/>
  <c r="B24" i="99" s="1"/>
  <c r="B25" i="99" s="1"/>
  <c r="B26" i="99" s="1"/>
  <c r="B27" i="99" s="1"/>
  <c r="AR5" i="99" s="1"/>
  <c r="AR5" i="100" l="1"/>
  <c r="AO26" i="98"/>
  <c r="AM26" i="98"/>
  <c r="AH26" i="98"/>
  <c r="L26" i="98"/>
  <c r="AB26" i="98" s="1"/>
  <c r="AO25" i="98"/>
  <c r="AM25" i="98"/>
  <c r="AH25" i="98"/>
  <c r="L25" i="98"/>
  <c r="AB25" i="98" s="1"/>
  <c r="AO24" i="98"/>
  <c r="AM24" i="98"/>
  <c r="AH24" i="98"/>
  <c r="L24" i="98"/>
  <c r="AB24" i="98" s="1"/>
  <c r="AO23" i="98"/>
  <c r="AM23" i="98"/>
  <c r="AH23" i="98"/>
  <c r="L23" i="98"/>
  <c r="AB23" i="98" s="1"/>
  <c r="AO22" i="98"/>
  <c r="AM22" i="98"/>
  <c r="AH22" i="98"/>
  <c r="L22" i="98"/>
  <c r="AB22" i="98" s="1"/>
  <c r="AO21" i="98"/>
  <c r="AM21" i="98"/>
  <c r="AH21" i="98"/>
  <c r="L21" i="98"/>
  <c r="AB21" i="98" s="1"/>
  <c r="AO20" i="98"/>
  <c r="AM20" i="98"/>
  <c r="AH20" i="98"/>
  <c r="L20" i="98"/>
  <c r="AB20" i="98" s="1"/>
  <c r="AO19" i="98"/>
  <c r="AM19" i="98"/>
  <c r="AH19" i="98"/>
  <c r="L19" i="98"/>
  <c r="AB19" i="98" s="1"/>
  <c r="AO18" i="98"/>
  <c r="AM18" i="98"/>
  <c r="AH18" i="98"/>
  <c r="L18" i="98"/>
  <c r="AB18" i="98" s="1"/>
  <c r="AE18" i="98" s="1"/>
  <c r="AO28" i="97"/>
  <c r="AM28" i="97"/>
  <c r="AH28" i="97"/>
  <c r="L28" i="97"/>
  <c r="AB28" i="97" s="1"/>
  <c r="AO27" i="97"/>
  <c r="AM27" i="97"/>
  <c r="AH27" i="97"/>
  <c r="L27" i="97"/>
  <c r="AB27" i="97" s="1"/>
  <c r="AO26" i="97"/>
  <c r="AM26" i="97"/>
  <c r="AH26" i="97"/>
  <c r="L26" i="97"/>
  <c r="AB26" i="97" s="1"/>
  <c r="AO25" i="97"/>
  <c r="AM25" i="97"/>
  <c r="AH25" i="97"/>
  <c r="L25" i="97"/>
  <c r="AB25" i="97" s="1"/>
  <c r="AO24" i="97"/>
  <c r="AM24" i="97"/>
  <c r="AH24" i="97"/>
  <c r="L24" i="97"/>
  <c r="AB24" i="97" s="1"/>
  <c r="AO23" i="97"/>
  <c r="AM23" i="97"/>
  <c r="AH23" i="97"/>
  <c r="L23" i="97"/>
  <c r="AB23" i="97" s="1"/>
  <c r="AO22" i="97"/>
  <c r="AM22" i="97"/>
  <c r="AH22" i="97"/>
  <c r="L22" i="97"/>
  <c r="AB22" i="97" s="1"/>
  <c r="AO21" i="97"/>
  <c r="AM21" i="97"/>
  <c r="AH21" i="97"/>
  <c r="L21" i="97"/>
  <c r="AB21" i="97" s="1"/>
  <c r="AO20" i="97"/>
  <c r="AM20" i="97"/>
  <c r="AH20" i="97"/>
  <c r="L20" i="97"/>
  <c r="AB20" i="97" s="1"/>
  <c r="AE20" i="97" s="1"/>
  <c r="AB22" i="92"/>
  <c r="AB21" i="92"/>
  <c r="AB20" i="92"/>
  <c r="AB19" i="92"/>
  <c r="AB18" i="92"/>
  <c r="AB17" i="92"/>
  <c r="AB16" i="92"/>
  <c r="AB15" i="92"/>
  <c r="AB14" i="92"/>
  <c r="AE14" i="92" s="1"/>
  <c r="AB56" i="91"/>
  <c r="AB55" i="91"/>
  <c r="AB54" i="91"/>
  <c r="AB53" i="91"/>
  <c r="AB52" i="91"/>
  <c r="AB51" i="91"/>
  <c r="AB50" i="91"/>
  <c r="AB49" i="91"/>
  <c r="AB48" i="91"/>
  <c r="AE48" i="91" s="1"/>
  <c r="AE50" i="91" l="1"/>
  <c r="AE23" i="97"/>
  <c r="AE24" i="97"/>
  <c r="AE25" i="97"/>
  <c r="AE26" i="97"/>
  <c r="AE27" i="97"/>
  <c r="AE28" i="97"/>
  <c r="AE19" i="98"/>
  <c r="AE20" i="98"/>
  <c r="AE21" i="98"/>
  <c r="AE22" i="98"/>
  <c r="AE23" i="98"/>
  <c r="AE24" i="98"/>
  <c r="AE25" i="98"/>
  <c r="AE51" i="91"/>
  <c r="AE52" i="91"/>
  <c r="AE53" i="91"/>
  <c r="AE54" i="91"/>
  <c r="AE55" i="91"/>
  <c r="AE56" i="91"/>
  <c r="AE49" i="91"/>
  <c r="AE15" i="92"/>
  <c r="AE16" i="92"/>
  <c r="AE17" i="92"/>
  <c r="AE18" i="92"/>
  <c r="AE19" i="92"/>
  <c r="AE20" i="92"/>
  <c r="AE21" i="92"/>
  <c r="AE22" i="92"/>
  <c r="AE21" i="97"/>
  <c r="AE22" i="97"/>
  <c r="AE26" i="98"/>
  <c r="L9" i="97" l="1"/>
  <c r="L10" i="97"/>
  <c r="AB10" i="97" s="1"/>
  <c r="L11" i="97"/>
  <c r="AB11" i="97" s="1"/>
  <c r="L13" i="97"/>
  <c r="AB13" i="97" s="1"/>
  <c r="L14" i="97"/>
  <c r="AB14" i="97" s="1"/>
  <c r="L15" i="97"/>
  <c r="AB15" i="97" s="1"/>
  <c r="L16" i="97"/>
  <c r="AB16" i="97" s="1"/>
  <c r="L17" i="97"/>
  <c r="AB17" i="97" s="1"/>
  <c r="L18" i="97"/>
  <c r="AB18" i="97" s="1"/>
  <c r="L19" i="97"/>
  <c r="AB19" i="97" s="1"/>
  <c r="L8" i="97"/>
  <c r="AB8" i="97" s="1"/>
  <c r="L8" i="98"/>
  <c r="AB8" i="98" s="1"/>
  <c r="L14" i="98"/>
  <c r="AB14" i="98" s="1"/>
  <c r="L15" i="98"/>
  <c r="AB15" i="98" s="1"/>
  <c r="L16" i="98"/>
  <c r="AB16" i="98" s="1"/>
  <c r="L17" i="98"/>
  <c r="AB17" i="98" s="1"/>
  <c r="L9" i="98"/>
  <c r="AB9" i="98" s="1"/>
  <c r="L10" i="98"/>
  <c r="AB10" i="98" s="1"/>
  <c r="L11" i="98"/>
  <c r="AB11" i="98" s="1"/>
  <c r="L13" i="98"/>
  <c r="AB13" i="98" s="1"/>
  <c r="L8" i="95"/>
  <c r="AO17" i="98"/>
  <c r="AM17" i="98"/>
  <c r="AH17" i="98"/>
  <c r="AO16" i="98"/>
  <c r="AM16" i="98"/>
  <c r="AH16" i="98"/>
  <c r="AO15" i="98"/>
  <c r="AM15" i="98"/>
  <c r="AH15" i="98"/>
  <c r="AO14" i="98"/>
  <c r="AM14" i="98"/>
  <c r="AH14" i="98"/>
  <c r="AO13" i="98"/>
  <c r="AM13" i="98"/>
  <c r="AH13" i="98"/>
  <c r="AO11" i="98"/>
  <c r="AM11" i="98"/>
  <c r="AH11" i="98"/>
  <c r="AO10" i="98"/>
  <c r="AM10" i="98"/>
  <c r="AH10" i="98"/>
  <c r="AO9" i="98"/>
  <c r="AM9" i="98"/>
  <c r="AH9" i="98"/>
  <c r="B9" i="98"/>
  <c r="AO8" i="98"/>
  <c r="AM8" i="98"/>
  <c r="AH8" i="98"/>
  <c r="AO19" i="97"/>
  <c r="AM19" i="97"/>
  <c r="AH19" i="97"/>
  <c r="AO18" i="97"/>
  <c r="AM18" i="97"/>
  <c r="AH18" i="97"/>
  <c r="AO17" i="97"/>
  <c r="AM17" i="97"/>
  <c r="AH17" i="97"/>
  <c r="AO16" i="97"/>
  <c r="AM16" i="97"/>
  <c r="AH16" i="97"/>
  <c r="AO15" i="97"/>
  <c r="AM15" i="97"/>
  <c r="AH15" i="97"/>
  <c r="AO14" i="97"/>
  <c r="AM14" i="97"/>
  <c r="AH14" i="97"/>
  <c r="AO13" i="97"/>
  <c r="AM13" i="97"/>
  <c r="AH13" i="97"/>
  <c r="AO11" i="97"/>
  <c r="AM11" i="97"/>
  <c r="AH11" i="97"/>
  <c r="AO10" i="97"/>
  <c r="AM10" i="97"/>
  <c r="AH10" i="97"/>
  <c r="AO9" i="97"/>
  <c r="AM9" i="97"/>
  <c r="AH9" i="97"/>
  <c r="AB9" i="97"/>
  <c r="B9" i="97"/>
  <c r="AO8" i="97"/>
  <c r="AM8" i="97"/>
  <c r="AH8" i="97"/>
  <c r="AE19" i="97" l="1"/>
  <c r="AE15" i="98"/>
  <c r="AE9" i="97"/>
  <c r="AE10" i="97"/>
  <c r="AE18" i="97"/>
  <c r="AE14" i="98"/>
  <c r="AE11" i="98"/>
  <c r="AE13" i="98"/>
  <c r="AE13" i="97"/>
  <c r="AE15" i="97"/>
  <c r="AE17" i="97"/>
  <c r="AE8" i="97"/>
  <c r="AE9" i="98"/>
  <c r="AE10" i="98"/>
  <c r="AE16" i="98"/>
  <c r="AE17" i="98"/>
  <c r="AE8" i="98"/>
  <c r="B10" i="98"/>
  <c r="AE11" i="97"/>
  <c r="AE14" i="97"/>
  <c r="AE16" i="97"/>
  <c r="B10" i="97"/>
  <c r="B11" i="98" l="1"/>
  <c r="B12" i="98" s="1"/>
  <c r="B11" i="97"/>
  <c r="B12" i="97" s="1"/>
  <c r="B13" i="98" l="1"/>
  <c r="B13" i="97"/>
  <c r="B14" i="98" l="1"/>
  <c r="B14" i="97"/>
  <c r="B15" i="98" l="1"/>
  <c r="B15" i="97"/>
  <c r="B16" i="98" l="1"/>
  <c r="B17" i="98" s="1"/>
  <c r="B16" i="97"/>
  <c r="B17" i="97" s="1"/>
  <c r="B18" i="98" l="1"/>
  <c r="B19" i="98" s="1"/>
  <c r="B20" i="98" s="1"/>
  <c r="B21" i="98" s="1"/>
  <c r="B22" i="98" s="1"/>
  <c r="B23" i="98" s="1"/>
  <c r="B24" i="98" s="1"/>
  <c r="B25" i="98" s="1"/>
  <c r="B26" i="98" s="1"/>
  <c r="B18" i="97"/>
  <c r="AR5" i="98" l="1"/>
  <c r="B19" i="97"/>
  <c r="B20" i="97" l="1"/>
  <c r="B21" i="97" s="1"/>
  <c r="B22" i="97" s="1"/>
  <c r="B23" i="97" s="1"/>
  <c r="B24" i="97" s="1"/>
  <c r="B25" i="97" s="1"/>
  <c r="B26" i="97" s="1"/>
  <c r="B27" i="97" s="1"/>
  <c r="B28" i="97" s="1"/>
  <c r="AO159" i="96"/>
  <c r="AO160" i="96"/>
  <c r="AO161" i="96"/>
  <c r="AO162" i="96"/>
  <c r="AO164" i="96"/>
  <c r="AO165" i="96"/>
  <c r="AO166" i="96"/>
  <c r="AO167" i="96"/>
  <c r="AO168" i="96"/>
  <c r="AO169" i="96"/>
  <c r="AO170" i="96"/>
  <c r="AO171" i="96"/>
  <c r="AO172" i="96"/>
  <c r="AO175" i="96"/>
  <c r="AO176" i="96"/>
  <c r="AO177" i="96"/>
  <c r="AO178" i="96"/>
  <c r="AO179" i="96"/>
  <c r="AO180" i="96"/>
  <c r="AO181" i="96"/>
  <c r="AO182" i="96"/>
  <c r="AO183" i="96"/>
  <c r="AO184" i="96"/>
  <c r="AO185" i="96"/>
  <c r="AO186" i="96"/>
  <c r="AO187" i="96"/>
  <c r="AO188" i="96"/>
  <c r="AO189" i="96"/>
  <c r="AO190" i="96"/>
  <c r="AO191" i="96"/>
  <c r="AO192" i="96"/>
  <c r="AO193" i="96"/>
  <c r="AO194" i="96"/>
  <c r="AO195" i="96"/>
  <c r="AO196" i="96"/>
  <c r="AO197" i="96"/>
  <c r="AO198" i="96"/>
  <c r="AO199" i="96"/>
  <c r="AO200" i="96"/>
  <c r="AO201" i="96"/>
  <c r="AO202" i="96"/>
  <c r="AO203" i="96"/>
  <c r="AO204" i="96"/>
  <c r="AO205" i="96"/>
  <c r="AO206" i="96"/>
  <c r="AO207" i="96"/>
  <c r="AO208" i="96"/>
  <c r="AO209" i="96"/>
  <c r="AO210" i="96"/>
  <c r="AO211" i="96"/>
  <c r="AO212" i="96"/>
  <c r="AO213" i="96"/>
  <c r="AO214" i="96"/>
  <c r="AO215" i="96"/>
  <c r="AO216" i="96"/>
  <c r="AO217" i="96"/>
  <c r="AO218" i="96"/>
  <c r="AO219" i="96"/>
  <c r="AO220" i="96"/>
  <c r="AO221" i="96"/>
  <c r="AO222" i="96"/>
  <c r="AO223" i="96"/>
  <c r="AO224" i="96"/>
  <c r="AO225" i="96"/>
  <c r="AO226" i="96"/>
  <c r="AO227" i="96"/>
  <c r="AO228" i="96"/>
  <c r="AO229" i="96"/>
  <c r="AO230" i="96"/>
  <c r="AO231" i="96"/>
  <c r="AO232" i="96"/>
  <c r="AO233" i="96"/>
  <c r="AO234" i="96"/>
  <c r="AO235" i="96"/>
  <c r="AO236" i="96"/>
  <c r="AO237" i="96"/>
  <c r="AH159" i="96"/>
  <c r="AH160" i="96"/>
  <c r="AH161" i="96"/>
  <c r="AH162" i="96"/>
  <c r="AH164" i="96"/>
  <c r="AH165" i="96"/>
  <c r="AH166" i="96"/>
  <c r="AH167" i="96"/>
  <c r="AH168" i="96"/>
  <c r="AH169" i="96"/>
  <c r="AH170" i="96"/>
  <c r="AH171" i="96"/>
  <c r="AH172" i="96"/>
  <c r="AH175" i="96"/>
  <c r="AH176" i="96"/>
  <c r="AH177" i="96"/>
  <c r="AH178" i="96"/>
  <c r="AH179" i="96"/>
  <c r="AH180" i="96"/>
  <c r="AH181" i="96"/>
  <c r="AH182" i="96"/>
  <c r="AH183" i="96"/>
  <c r="AH184" i="96"/>
  <c r="AH185" i="96"/>
  <c r="AH186" i="96"/>
  <c r="AH187" i="96"/>
  <c r="AH188" i="96"/>
  <c r="AH189" i="96"/>
  <c r="AH190" i="96"/>
  <c r="AH191" i="96"/>
  <c r="AH192" i="96"/>
  <c r="AH193" i="96"/>
  <c r="AH194" i="96"/>
  <c r="AH195" i="96"/>
  <c r="AH196" i="96"/>
  <c r="AH197" i="96"/>
  <c r="AH198" i="96"/>
  <c r="AH199" i="96"/>
  <c r="AH200" i="96"/>
  <c r="AH201" i="96"/>
  <c r="AH202" i="96"/>
  <c r="AH203" i="96"/>
  <c r="AH204" i="96"/>
  <c r="AH205" i="96"/>
  <c r="AH206" i="96"/>
  <c r="AH207" i="96"/>
  <c r="AH208" i="96"/>
  <c r="AH209" i="96"/>
  <c r="AH210" i="96"/>
  <c r="AH211" i="96"/>
  <c r="AH212" i="96"/>
  <c r="AH213" i="96"/>
  <c r="AH214" i="96"/>
  <c r="AH215" i="96"/>
  <c r="AH216" i="96"/>
  <c r="AH217" i="96"/>
  <c r="AH218" i="96"/>
  <c r="AH219" i="96"/>
  <c r="AH220" i="96"/>
  <c r="AH221" i="96"/>
  <c r="AH222" i="96"/>
  <c r="AH223" i="96"/>
  <c r="AH224" i="96"/>
  <c r="AH225" i="96"/>
  <c r="AH226" i="96"/>
  <c r="AH227" i="96"/>
  <c r="AH228" i="96"/>
  <c r="AH229" i="96"/>
  <c r="AH230" i="96"/>
  <c r="AH231" i="96"/>
  <c r="AH232" i="96"/>
  <c r="AH233" i="96"/>
  <c r="AH234" i="96"/>
  <c r="AH235" i="96"/>
  <c r="AH236" i="96"/>
  <c r="AH237" i="96"/>
  <c r="AM159" i="96"/>
  <c r="AM160" i="96"/>
  <c r="AM161" i="96"/>
  <c r="AM162" i="96"/>
  <c r="AM164" i="96"/>
  <c r="AM165" i="96"/>
  <c r="AM166" i="96"/>
  <c r="AM167" i="96"/>
  <c r="AM168" i="96"/>
  <c r="AM169" i="96"/>
  <c r="AM170" i="96"/>
  <c r="AM171" i="96"/>
  <c r="AM172" i="96"/>
  <c r="AM175" i="96"/>
  <c r="AM176" i="96"/>
  <c r="AM177" i="96"/>
  <c r="AM178" i="96"/>
  <c r="AM179" i="96"/>
  <c r="AM180" i="96"/>
  <c r="AM181" i="96"/>
  <c r="AM182" i="96"/>
  <c r="AM183" i="96"/>
  <c r="AM184" i="96"/>
  <c r="AM185" i="96"/>
  <c r="AM186" i="96"/>
  <c r="AM187" i="96"/>
  <c r="AM188" i="96"/>
  <c r="AM189" i="96"/>
  <c r="AM190" i="96"/>
  <c r="AM191" i="96"/>
  <c r="AM192" i="96"/>
  <c r="AM193" i="96"/>
  <c r="AM194" i="96"/>
  <c r="AM195" i="96"/>
  <c r="AM196" i="96"/>
  <c r="AM197" i="96"/>
  <c r="AM198" i="96"/>
  <c r="AM199" i="96"/>
  <c r="AM200" i="96"/>
  <c r="AM201" i="96"/>
  <c r="AM202" i="96"/>
  <c r="AM203" i="96"/>
  <c r="AM204" i="96"/>
  <c r="AM205" i="96"/>
  <c r="AM206" i="96"/>
  <c r="AM207" i="96"/>
  <c r="AM208" i="96"/>
  <c r="AM209" i="96"/>
  <c r="AM210" i="96"/>
  <c r="AM211" i="96"/>
  <c r="AM212" i="96"/>
  <c r="AM213" i="96"/>
  <c r="AM214" i="96"/>
  <c r="AM215" i="96"/>
  <c r="AM216" i="96"/>
  <c r="AM217" i="96"/>
  <c r="AM218" i="96"/>
  <c r="AM219" i="96"/>
  <c r="AM220" i="96"/>
  <c r="AM221" i="96"/>
  <c r="AM222" i="96"/>
  <c r="AM223" i="96"/>
  <c r="AM224" i="96"/>
  <c r="AM225" i="96"/>
  <c r="AM226" i="96"/>
  <c r="AM227" i="96"/>
  <c r="AM228" i="96"/>
  <c r="AM229" i="96"/>
  <c r="AM230" i="96"/>
  <c r="AM231" i="96"/>
  <c r="AM232" i="96"/>
  <c r="AM233" i="96"/>
  <c r="AM234" i="96"/>
  <c r="AM235" i="96"/>
  <c r="AM236" i="96"/>
  <c r="AM237" i="96"/>
  <c r="AR5" i="97" l="1"/>
  <c r="L159" i="96"/>
  <c r="AB159" i="96" s="1"/>
  <c r="AE159" i="96" s="1"/>
  <c r="L160" i="96"/>
  <c r="AB160" i="96" s="1"/>
  <c r="AE160" i="96" s="1"/>
  <c r="L161" i="96"/>
  <c r="AB161" i="96" s="1"/>
  <c r="AE161" i="96" s="1"/>
  <c r="L162" i="96"/>
  <c r="AB162" i="96" s="1"/>
  <c r="AE162" i="96" s="1"/>
  <c r="L164" i="96"/>
  <c r="AB164" i="96" s="1"/>
  <c r="AE164" i="96" s="1"/>
  <c r="L165" i="96"/>
  <c r="AB165" i="96" s="1"/>
  <c r="AE165" i="96" s="1"/>
  <c r="L166" i="96"/>
  <c r="AB166" i="96" s="1"/>
  <c r="AE166" i="96" s="1"/>
  <c r="L167" i="96"/>
  <c r="AB167" i="96" s="1"/>
  <c r="AE167" i="96" s="1"/>
  <c r="L168" i="96"/>
  <c r="AB168" i="96" s="1"/>
  <c r="AE168" i="96" s="1"/>
  <c r="L169" i="96"/>
  <c r="AB169" i="96" s="1"/>
  <c r="AE169" i="96" s="1"/>
  <c r="L170" i="96"/>
  <c r="AB170" i="96" s="1"/>
  <c r="AE170" i="96" s="1"/>
  <c r="L171" i="96"/>
  <c r="AB171" i="96" s="1"/>
  <c r="AE171" i="96" s="1"/>
  <c r="L172" i="96"/>
  <c r="AB172" i="96" s="1"/>
  <c r="AE172" i="96" s="1"/>
  <c r="L175" i="96"/>
  <c r="AB175" i="96" s="1"/>
  <c r="AE175" i="96" s="1"/>
  <c r="L176" i="96"/>
  <c r="AB176" i="96" s="1"/>
  <c r="AE176" i="96" s="1"/>
  <c r="L177" i="96"/>
  <c r="AB177" i="96" s="1"/>
  <c r="AE177" i="96" s="1"/>
  <c r="L178" i="96"/>
  <c r="AB178" i="96" s="1"/>
  <c r="AE178" i="96" s="1"/>
  <c r="L179" i="96"/>
  <c r="AB179" i="96" s="1"/>
  <c r="AE179" i="96" s="1"/>
  <c r="L180" i="96"/>
  <c r="AB180" i="96" s="1"/>
  <c r="AE180" i="96" s="1"/>
  <c r="L181" i="96"/>
  <c r="AB181" i="96" s="1"/>
  <c r="AE181" i="96" s="1"/>
  <c r="L182" i="96"/>
  <c r="AB182" i="96" s="1"/>
  <c r="AE182" i="96" s="1"/>
  <c r="L183" i="96"/>
  <c r="AB183" i="96" s="1"/>
  <c r="AE183" i="96" s="1"/>
  <c r="L184" i="96"/>
  <c r="AB184" i="96" s="1"/>
  <c r="AE184" i="96" s="1"/>
  <c r="L185" i="96"/>
  <c r="AB185" i="96" s="1"/>
  <c r="AE185" i="96" s="1"/>
  <c r="L186" i="96"/>
  <c r="AB186" i="96" s="1"/>
  <c r="AE186" i="96" s="1"/>
  <c r="L187" i="96"/>
  <c r="AB187" i="96" s="1"/>
  <c r="AE187" i="96" s="1"/>
  <c r="L188" i="96"/>
  <c r="AB188" i="96" s="1"/>
  <c r="AE188" i="96" s="1"/>
  <c r="L189" i="96"/>
  <c r="AB189" i="96" s="1"/>
  <c r="AE189" i="96" s="1"/>
  <c r="L190" i="96"/>
  <c r="AB190" i="96" s="1"/>
  <c r="AE190" i="96" s="1"/>
  <c r="L191" i="96"/>
  <c r="AB191" i="96" s="1"/>
  <c r="AE191" i="96" s="1"/>
  <c r="L192" i="96"/>
  <c r="AB192" i="96" s="1"/>
  <c r="AE192" i="96" s="1"/>
  <c r="L193" i="96"/>
  <c r="AB193" i="96" s="1"/>
  <c r="AE193" i="96" s="1"/>
  <c r="L194" i="96"/>
  <c r="AB194" i="96" s="1"/>
  <c r="AE194" i="96" s="1"/>
  <c r="L195" i="96"/>
  <c r="AB195" i="96" s="1"/>
  <c r="AE195" i="96" s="1"/>
  <c r="L196" i="96"/>
  <c r="AB196" i="96" s="1"/>
  <c r="AE196" i="96" s="1"/>
  <c r="L197" i="96"/>
  <c r="AB197" i="96" s="1"/>
  <c r="AE197" i="96" s="1"/>
  <c r="L198" i="96"/>
  <c r="AB198" i="96" s="1"/>
  <c r="AE198" i="96" s="1"/>
  <c r="L199" i="96"/>
  <c r="AB199" i="96" s="1"/>
  <c r="AE199" i="96" s="1"/>
  <c r="L200" i="96"/>
  <c r="AB200" i="96" s="1"/>
  <c r="AE200" i="96" s="1"/>
  <c r="L201" i="96"/>
  <c r="AB201" i="96" s="1"/>
  <c r="AE201" i="96" s="1"/>
  <c r="L202" i="96"/>
  <c r="AB202" i="96" s="1"/>
  <c r="AE202" i="96" s="1"/>
  <c r="L203" i="96"/>
  <c r="AB203" i="96" s="1"/>
  <c r="AE203" i="96" s="1"/>
  <c r="L204" i="96"/>
  <c r="AB204" i="96" s="1"/>
  <c r="AE204" i="96" s="1"/>
  <c r="L205" i="96"/>
  <c r="AB205" i="96" s="1"/>
  <c r="AE205" i="96" s="1"/>
  <c r="L206" i="96"/>
  <c r="AB206" i="96" s="1"/>
  <c r="AE206" i="96" s="1"/>
  <c r="L207" i="96"/>
  <c r="AB207" i="96" s="1"/>
  <c r="AE207" i="96" s="1"/>
  <c r="L208" i="96"/>
  <c r="AB208" i="96" s="1"/>
  <c r="AE208" i="96" s="1"/>
  <c r="L209" i="96"/>
  <c r="AB209" i="96" s="1"/>
  <c r="AE209" i="96" s="1"/>
  <c r="L210" i="96"/>
  <c r="AB210" i="96" s="1"/>
  <c r="AE210" i="96" s="1"/>
  <c r="L211" i="96"/>
  <c r="AB211" i="96" s="1"/>
  <c r="AE211" i="96" s="1"/>
  <c r="L212" i="96"/>
  <c r="AB212" i="96" s="1"/>
  <c r="AE212" i="96" s="1"/>
  <c r="L213" i="96"/>
  <c r="AB213" i="96" s="1"/>
  <c r="AE213" i="96" s="1"/>
  <c r="L214" i="96"/>
  <c r="AB214" i="96" s="1"/>
  <c r="AE214" i="96" s="1"/>
  <c r="L215" i="96"/>
  <c r="AB215" i="96" s="1"/>
  <c r="AE215" i="96" s="1"/>
  <c r="L216" i="96"/>
  <c r="AB216" i="96" s="1"/>
  <c r="AE216" i="96" s="1"/>
  <c r="L217" i="96"/>
  <c r="AB217" i="96" s="1"/>
  <c r="AE217" i="96" s="1"/>
  <c r="L218" i="96"/>
  <c r="AB218" i="96" s="1"/>
  <c r="AE218" i="96" s="1"/>
  <c r="L219" i="96"/>
  <c r="AB219" i="96" s="1"/>
  <c r="AE219" i="96" s="1"/>
  <c r="L220" i="96"/>
  <c r="AB220" i="96" s="1"/>
  <c r="AE220" i="96" s="1"/>
  <c r="L221" i="96"/>
  <c r="AB221" i="96" s="1"/>
  <c r="AE221" i="96" s="1"/>
  <c r="L222" i="96"/>
  <c r="AB222" i="96" s="1"/>
  <c r="AE222" i="96" s="1"/>
  <c r="L223" i="96"/>
  <c r="AB223" i="96" s="1"/>
  <c r="AE223" i="96" s="1"/>
  <c r="L224" i="96"/>
  <c r="AB224" i="96" s="1"/>
  <c r="AE224" i="96" s="1"/>
  <c r="L225" i="96"/>
  <c r="AB225" i="96" s="1"/>
  <c r="AE225" i="96" s="1"/>
  <c r="L226" i="96"/>
  <c r="AB226" i="96" s="1"/>
  <c r="AE226" i="96" s="1"/>
  <c r="L227" i="96"/>
  <c r="AB227" i="96" s="1"/>
  <c r="AE227" i="96" s="1"/>
  <c r="L228" i="96"/>
  <c r="AB228" i="96" s="1"/>
  <c r="AE228" i="96" s="1"/>
  <c r="L229" i="96"/>
  <c r="AB229" i="96" s="1"/>
  <c r="AE229" i="96" s="1"/>
  <c r="L230" i="96"/>
  <c r="AB230" i="96" s="1"/>
  <c r="AE230" i="96" s="1"/>
  <c r="L231" i="96"/>
  <c r="AB231" i="96" s="1"/>
  <c r="AE231" i="96" s="1"/>
  <c r="L232" i="96"/>
  <c r="AB232" i="96" s="1"/>
  <c r="AE232" i="96" s="1"/>
  <c r="L233" i="96"/>
  <c r="AB233" i="96" s="1"/>
  <c r="AE233" i="96" s="1"/>
  <c r="L234" i="96"/>
  <c r="AB234" i="96" s="1"/>
  <c r="AE234" i="96" s="1"/>
  <c r="L235" i="96"/>
  <c r="AB235" i="96" s="1"/>
  <c r="AE235" i="96" s="1"/>
  <c r="L236" i="96"/>
  <c r="AB236" i="96" s="1"/>
  <c r="AE236" i="96" s="1"/>
  <c r="L237" i="96"/>
  <c r="AB237" i="96" s="1"/>
  <c r="AE237" i="96" s="1"/>
  <c r="AO157" i="96"/>
  <c r="AM157" i="96"/>
  <c r="AH157" i="96"/>
  <c r="L157" i="96"/>
  <c r="AB157" i="96" s="1"/>
  <c r="AO155" i="96"/>
  <c r="AM155" i="96"/>
  <c r="AH155" i="96"/>
  <c r="L155" i="96"/>
  <c r="AB155" i="96" s="1"/>
  <c r="AO154" i="96"/>
  <c r="AM154" i="96"/>
  <c r="AH154" i="96"/>
  <c r="L154" i="96"/>
  <c r="AB154" i="96" s="1"/>
  <c r="AO152" i="96"/>
  <c r="AM152" i="96"/>
  <c r="AH152" i="96"/>
  <c r="L152" i="96"/>
  <c r="AB152" i="96" s="1"/>
  <c r="AO151" i="96"/>
  <c r="AM151" i="96"/>
  <c r="AH151" i="96"/>
  <c r="L151" i="96"/>
  <c r="AB151" i="96" s="1"/>
  <c r="AO150" i="96"/>
  <c r="AM150" i="96"/>
  <c r="AH150" i="96"/>
  <c r="L150" i="96"/>
  <c r="AB150" i="96" s="1"/>
  <c r="AO149" i="96"/>
  <c r="AM149" i="96"/>
  <c r="AH149" i="96"/>
  <c r="L149" i="96"/>
  <c r="AB149" i="96" s="1"/>
  <c r="AO148" i="96"/>
  <c r="AM148" i="96"/>
  <c r="AH148" i="96"/>
  <c r="L148" i="96"/>
  <c r="AB148" i="96" s="1"/>
  <c r="AO147" i="96"/>
  <c r="AM147" i="96"/>
  <c r="AH147" i="96"/>
  <c r="L147" i="96"/>
  <c r="AB147" i="96" s="1"/>
  <c r="AO146" i="96"/>
  <c r="AM146" i="96"/>
  <c r="AH146" i="96"/>
  <c r="L146" i="96"/>
  <c r="AB146" i="96" s="1"/>
  <c r="AO145" i="96"/>
  <c r="AM145" i="96"/>
  <c r="AH145" i="96"/>
  <c r="L145" i="96"/>
  <c r="AB145" i="96" s="1"/>
  <c r="AO144" i="96"/>
  <c r="AM144" i="96"/>
  <c r="AH144" i="96"/>
  <c r="L144" i="96"/>
  <c r="AB144" i="96" s="1"/>
  <c r="AO143" i="96"/>
  <c r="AM143" i="96"/>
  <c r="AH143" i="96"/>
  <c r="L143" i="96"/>
  <c r="AB143" i="96" s="1"/>
  <c r="AO142" i="96"/>
  <c r="AM142" i="96"/>
  <c r="AH142" i="96"/>
  <c r="L142" i="96"/>
  <c r="AB142" i="96" s="1"/>
  <c r="AO141" i="96"/>
  <c r="AM141" i="96"/>
  <c r="AH141" i="96"/>
  <c r="L141" i="96"/>
  <c r="AB141" i="96" s="1"/>
  <c r="AO140" i="96"/>
  <c r="AM140" i="96"/>
  <c r="AH140" i="96"/>
  <c r="L140" i="96"/>
  <c r="AB140" i="96" s="1"/>
  <c r="AO139" i="96"/>
  <c r="AM139" i="96"/>
  <c r="AH139" i="96"/>
  <c r="L139" i="96"/>
  <c r="AB139" i="96" s="1"/>
  <c r="AO138" i="96"/>
  <c r="AM138" i="96"/>
  <c r="AH138" i="96"/>
  <c r="L138" i="96"/>
  <c r="AB138" i="96" s="1"/>
  <c r="AO137" i="96"/>
  <c r="AM137" i="96"/>
  <c r="AH137" i="96"/>
  <c r="L137" i="96"/>
  <c r="AB137" i="96" s="1"/>
  <c r="AO136" i="96"/>
  <c r="AM136" i="96"/>
  <c r="AH136" i="96"/>
  <c r="L136" i="96"/>
  <c r="AB136" i="96" s="1"/>
  <c r="AO135" i="96"/>
  <c r="AM135" i="96"/>
  <c r="AH135" i="96"/>
  <c r="L135" i="96"/>
  <c r="AB135" i="96" s="1"/>
  <c r="AO134" i="96"/>
  <c r="AM134" i="96"/>
  <c r="AH134" i="96"/>
  <c r="L134" i="96"/>
  <c r="AB134" i="96" s="1"/>
  <c r="AO133" i="96"/>
  <c r="AM133" i="96"/>
  <c r="AH133" i="96"/>
  <c r="L133" i="96"/>
  <c r="AB133" i="96" s="1"/>
  <c r="AO132" i="96"/>
  <c r="AM132" i="96"/>
  <c r="AH132" i="96"/>
  <c r="L132" i="96"/>
  <c r="AB132" i="96" s="1"/>
  <c r="AO131" i="96"/>
  <c r="AM131" i="96"/>
  <c r="AH131" i="96"/>
  <c r="L131" i="96"/>
  <c r="AB131" i="96" s="1"/>
  <c r="AO130" i="96"/>
  <c r="AM130" i="96"/>
  <c r="AH130" i="96"/>
  <c r="L130" i="96"/>
  <c r="AB130" i="96" s="1"/>
  <c r="AO129" i="96"/>
  <c r="AM129" i="96"/>
  <c r="AH129" i="96"/>
  <c r="L129" i="96"/>
  <c r="AB129" i="96" s="1"/>
  <c r="AO128" i="96"/>
  <c r="AM128" i="96"/>
  <c r="AH128" i="96"/>
  <c r="L128" i="96"/>
  <c r="AB128" i="96" s="1"/>
  <c r="AO127" i="96"/>
  <c r="AM127" i="96"/>
  <c r="AH127" i="96"/>
  <c r="L127" i="96"/>
  <c r="AB127" i="96" s="1"/>
  <c r="AO126" i="96"/>
  <c r="AM126" i="96"/>
  <c r="AH126" i="96"/>
  <c r="L126" i="96"/>
  <c r="AB126" i="96" s="1"/>
  <c r="AO125" i="96"/>
  <c r="AM125" i="96"/>
  <c r="AH125" i="96"/>
  <c r="L125" i="96"/>
  <c r="AB125" i="96" s="1"/>
  <c r="AO124" i="96"/>
  <c r="AM124" i="96"/>
  <c r="AH124" i="96"/>
  <c r="L124" i="96"/>
  <c r="AB124" i="96" s="1"/>
  <c r="AO123" i="96"/>
  <c r="AM123" i="96"/>
  <c r="AH123" i="96"/>
  <c r="L123" i="96"/>
  <c r="AB123" i="96" s="1"/>
  <c r="AO122" i="96"/>
  <c r="AM122" i="96"/>
  <c r="AH122" i="96"/>
  <c r="L122" i="96"/>
  <c r="AB122" i="96" s="1"/>
  <c r="AO121" i="96"/>
  <c r="AM121" i="96"/>
  <c r="AH121" i="96"/>
  <c r="L121" i="96"/>
  <c r="AB121" i="96" s="1"/>
  <c r="AO120" i="96"/>
  <c r="AM120" i="96"/>
  <c r="AH120" i="96"/>
  <c r="L120" i="96"/>
  <c r="AB120" i="96" s="1"/>
  <c r="AO119" i="96"/>
  <c r="AM119" i="96"/>
  <c r="AH119" i="96"/>
  <c r="L119" i="96"/>
  <c r="AB119" i="96" s="1"/>
  <c r="AO118" i="96"/>
  <c r="AM118" i="96"/>
  <c r="AH118" i="96"/>
  <c r="L118" i="96"/>
  <c r="AB118" i="96" s="1"/>
  <c r="AO117" i="96"/>
  <c r="AM117" i="96"/>
  <c r="AH117" i="96"/>
  <c r="L117" i="96"/>
  <c r="AB117" i="96" s="1"/>
  <c r="AO116" i="96"/>
  <c r="AM116" i="96"/>
  <c r="AH116" i="96"/>
  <c r="L116" i="96"/>
  <c r="AB116" i="96" s="1"/>
  <c r="AO115" i="96"/>
  <c r="AM115" i="96"/>
  <c r="AH115" i="96"/>
  <c r="L115" i="96"/>
  <c r="AB115" i="96" s="1"/>
  <c r="AO114" i="96"/>
  <c r="AM114" i="96"/>
  <c r="AH114" i="96"/>
  <c r="L114" i="96"/>
  <c r="AB114" i="96" s="1"/>
  <c r="AO113" i="96"/>
  <c r="AM113" i="96"/>
  <c r="AH113" i="96"/>
  <c r="L113" i="96"/>
  <c r="AB113" i="96" s="1"/>
  <c r="AO112" i="96"/>
  <c r="AM112" i="96"/>
  <c r="AH112" i="96"/>
  <c r="L112" i="96"/>
  <c r="AB112" i="96" s="1"/>
  <c r="AO111" i="96"/>
  <c r="AM111" i="96"/>
  <c r="AH111" i="96"/>
  <c r="L111" i="96"/>
  <c r="AB111" i="96" s="1"/>
  <c r="AO110" i="96"/>
  <c r="AM110" i="96"/>
  <c r="AH110" i="96"/>
  <c r="L110" i="96"/>
  <c r="AB110" i="96" s="1"/>
  <c r="AO109" i="96"/>
  <c r="AM109" i="96"/>
  <c r="AH109" i="96"/>
  <c r="L109" i="96"/>
  <c r="AB109" i="96" s="1"/>
  <c r="AO108" i="96"/>
  <c r="AM108" i="96"/>
  <c r="AH108" i="96"/>
  <c r="L108" i="96"/>
  <c r="AB108" i="96" s="1"/>
  <c r="AO107" i="96"/>
  <c r="AM107" i="96"/>
  <c r="AH107" i="96"/>
  <c r="L107" i="96"/>
  <c r="AB107" i="96" s="1"/>
  <c r="AO106" i="96"/>
  <c r="AM106" i="96"/>
  <c r="AH106" i="96"/>
  <c r="L106" i="96"/>
  <c r="AB106" i="96" s="1"/>
  <c r="AO105" i="96"/>
  <c r="AM105" i="96"/>
  <c r="AH105" i="96"/>
  <c r="L105" i="96"/>
  <c r="AB105" i="96" s="1"/>
  <c r="AO104" i="96"/>
  <c r="AM104" i="96"/>
  <c r="AH104" i="96"/>
  <c r="L104" i="96"/>
  <c r="AB104" i="96" s="1"/>
  <c r="AO103" i="96"/>
  <c r="AM103" i="96"/>
  <c r="AH103" i="96"/>
  <c r="L103" i="96"/>
  <c r="AB103" i="96" s="1"/>
  <c r="AO102" i="96"/>
  <c r="AM102" i="96"/>
  <c r="AH102" i="96"/>
  <c r="L102" i="96"/>
  <c r="AB102" i="96" s="1"/>
  <c r="AO101" i="96"/>
  <c r="AM101" i="96"/>
  <c r="AH101" i="96"/>
  <c r="L101" i="96"/>
  <c r="AB101" i="96" s="1"/>
  <c r="AO100" i="96"/>
  <c r="AM100" i="96"/>
  <c r="AH100" i="96"/>
  <c r="L100" i="96"/>
  <c r="AB100" i="96" s="1"/>
  <c r="AO99" i="96"/>
  <c r="AM99" i="96"/>
  <c r="AH99" i="96"/>
  <c r="L99" i="96"/>
  <c r="AB99" i="96" s="1"/>
  <c r="AO98" i="96"/>
  <c r="AM98" i="96"/>
  <c r="AH98" i="96"/>
  <c r="L98" i="96"/>
  <c r="AB98" i="96" s="1"/>
  <c r="AO97" i="96"/>
  <c r="AM97" i="96"/>
  <c r="AH97" i="96"/>
  <c r="L97" i="96"/>
  <c r="AB97" i="96" s="1"/>
  <c r="AO96" i="96"/>
  <c r="AM96" i="96"/>
  <c r="AH96" i="96"/>
  <c r="L96" i="96"/>
  <c r="AB96" i="96" s="1"/>
  <c r="AO95" i="96"/>
  <c r="AM95" i="96"/>
  <c r="AH95" i="96"/>
  <c r="L95" i="96"/>
  <c r="AB95" i="96" s="1"/>
  <c r="AO94" i="96"/>
  <c r="AM94" i="96"/>
  <c r="AH94" i="96"/>
  <c r="L94" i="96"/>
  <c r="AB94" i="96" s="1"/>
  <c r="AO93" i="96"/>
  <c r="AM93" i="96"/>
  <c r="AH93" i="96"/>
  <c r="L93" i="96"/>
  <c r="AB93" i="96" s="1"/>
  <c r="AO92" i="96"/>
  <c r="AM92" i="96"/>
  <c r="AH92" i="96"/>
  <c r="L92" i="96"/>
  <c r="AB92" i="96" s="1"/>
  <c r="AO91" i="96"/>
  <c r="AM91" i="96"/>
  <c r="AH91" i="96"/>
  <c r="L91" i="96"/>
  <c r="AB91" i="96" s="1"/>
  <c r="AO90" i="96"/>
  <c r="AM90" i="96"/>
  <c r="AH90" i="96"/>
  <c r="L90" i="96"/>
  <c r="AB90" i="96" s="1"/>
  <c r="AO89" i="96"/>
  <c r="AM89" i="96"/>
  <c r="AH89" i="96"/>
  <c r="L89" i="96"/>
  <c r="AB89" i="96" s="1"/>
  <c r="AO88" i="96"/>
  <c r="AM88" i="96"/>
  <c r="AH88" i="96"/>
  <c r="L88" i="96"/>
  <c r="AB88" i="96" s="1"/>
  <c r="AO87" i="96"/>
  <c r="AM87" i="96"/>
  <c r="AH87" i="96"/>
  <c r="L87" i="96"/>
  <c r="AB87" i="96" s="1"/>
  <c r="AO86" i="96"/>
  <c r="AM86" i="96"/>
  <c r="AH86" i="96"/>
  <c r="L86" i="96"/>
  <c r="AB86" i="96" s="1"/>
  <c r="AO85" i="96"/>
  <c r="AM85" i="96"/>
  <c r="AH85" i="96"/>
  <c r="L85" i="96"/>
  <c r="AB85" i="96" s="1"/>
  <c r="AO84" i="96"/>
  <c r="AM84" i="96"/>
  <c r="AH84" i="96"/>
  <c r="L84" i="96"/>
  <c r="AB84" i="96" s="1"/>
  <c r="AO83" i="96"/>
  <c r="AM83" i="96"/>
  <c r="AH83" i="96"/>
  <c r="L83" i="96"/>
  <c r="AB83" i="96" s="1"/>
  <c r="AO82" i="96"/>
  <c r="AM82" i="96"/>
  <c r="AH82" i="96"/>
  <c r="L82" i="96"/>
  <c r="AB82" i="96" s="1"/>
  <c r="AO81" i="96"/>
  <c r="AM81" i="96"/>
  <c r="AH81" i="96"/>
  <c r="L81" i="96"/>
  <c r="AB81" i="96" s="1"/>
  <c r="AO80" i="96"/>
  <c r="AM80" i="96"/>
  <c r="AH80" i="96"/>
  <c r="L80" i="96"/>
  <c r="AB80" i="96" s="1"/>
  <c r="AO79" i="96"/>
  <c r="AM79" i="96"/>
  <c r="AH79" i="96"/>
  <c r="L79" i="96"/>
  <c r="AB79" i="96" s="1"/>
  <c r="AO78" i="96"/>
  <c r="AM78" i="96"/>
  <c r="AH78" i="96"/>
  <c r="L78" i="96"/>
  <c r="AB78" i="96" s="1"/>
  <c r="AO77" i="96"/>
  <c r="AM77" i="96"/>
  <c r="AH77" i="96"/>
  <c r="L77" i="96"/>
  <c r="AB77" i="96" s="1"/>
  <c r="AO76" i="96"/>
  <c r="AM76" i="96"/>
  <c r="AH76" i="96"/>
  <c r="L76" i="96"/>
  <c r="AB76" i="96" s="1"/>
  <c r="AO75" i="96"/>
  <c r="AM75" i="96"/>
  <c r="AH75" i="96"/>
  <c r="L75" i="96"/>
  <c r="AB75" i="96" s="1"/>
  <c r="AO74" i="96"/>
  <c r="AM74" i="96"/>
  <c r="AH74" i="96"/>
  <c r="L74" i="96"/>
  <c r="AB74" i="96" s="1"/>
  <c r="AO73" i="96"/>
  <c r="AM73" i="96"/>
  <c r="AH73" i="96"/>
  <c r="L73" i="96"/>
  <c r="AB73" i="96" s="1"/>
  <c r="AO72" i="96"/>
  <c r="AM72" i="96"/>
  <c r="AH72" i="96"/>
  <c r="L72" i="96"/>
  <c r="AB72" i="96" s="1"/>
  <c r="AO71" i="96"/>
  <c r="AM71" i="96"/>
  <c r="AH71" i="96"/>
  <c r="L71" i="96"/>
  <c r="AB71" i="96" s="1"/>
  <c r="AO70" i="96"/>
  <c r="AM70" i="96"/>
  <c r="AH70" i="96"/>
  <c r="L70" i="96"/>
  <c r="AB70" i="96" s="1"/>
  <c r="AO69" i="96"/>
  <c r="AM69" i="96"/>
  <c r="AH69" i="96"/>
  <c r="L69" i="96"/>
  <c r="AB69" i="96" s="1"/>
  <c r="AO68" i="96"/>
  <c r="AM68" i="96"/>
  <c r="AH68" i="96"/>
  <c r="L68" i="96"/>
  <c r="AB68" i="96" s="1"/>
  <c r="AO67" i="96"/>
  <c r="AM67" i="96"/>
  <c r="AH67" i="96"/>
  <c r="L67" i="96"/>
  <c r="AB67" i="96" s="1"/>
  <c r="AO66" i="96"/>
  <c r="AM66" i="96"/>
  <c r="AH66" i="96"/>
  <c r="L66" i="96"/>
  <c r="AB66" i="96" s="1"/>
  <c r="AO65" i="96"/>
  <c r="AM65" i="96"/>
  <c r="AH65" i="96"/>
  <c r="L65" i="96"/>
  <c r="AB65" i="96" s="1"/>
  <c r="AO64" i="96"/>
  <c r="AM64" i="96"/>
  <c r="AH64" i="96"/>
  <c r="L64" i="96"/>
  <c r="AB64" i="96" s="1"/>
  <c r="AO63" i="96"/>
  <c r="AM63" i="96"/>
  <c r="AH63" i="96"/>
  <c r="L63" i="96"/>
  <c r="AB63" i="96" s="1"/>
  <c r="AO62" i="96"/>
  <c r="AM62" i="96"/>
  <c r="AH62" i="96"/>
  <c r="L62" i="96"/>
  <c r="AB62" i="96" s="1"/>
  <c r="AO61" i="96"/>
  <c r="AM61" i="96"/>
  <c r="AH61" i="96"/>
  <c r="L61" i="96"/>
  <c r="AB61" i="96" s="1"/>
  <c r="AO60" i="96"/>
  <c r="AM60" i="96"/>
  <c r="AH60" i="96"/>
  <c r="L60" i="96"/>
  <c r="AB60" i="96" s="1"/>
  <c r="AO59" i="96"/>
  <c r="AM59" i="96"/>
  <c r="AH59" i="96"/>
  <c r="L59" i="96"/>
  <c r="AB59" i="96" s="1"/>
  <c r="AO58" i="96"/>
  <c r="AM58" i="96"/>
  <c r="AH58" i="96"/>
  <c r="L58" i="96"/>
  <c r="AB58" i="96" s="1"/>
  <c r="AO57" i="96"/>
  <c r="AM57" i="96"/>
  <c r="AH57" i="96"/>
  <c r="L57" i="96"/>
  <c r="AB57" i="96" s="1"/>
  <c r="AO56" i="96"/>
  <c r="AM56" i="96"/>
  <c r="AH56" i="96"/>
  <c r="L56" i="96"/>
  <c r="AB56" i="96" s="1"/>
  <c r="AO55" i="96"/>
  <c r="AM55" i="96"/>
  <c r="AH55" i="96"/>
  <c r="L55" i="96"/>
  <c r="AB55" i="96" s="1"/>
  <c r="AO54" i="96"/>
  <c r="AM54" i="96"/>
  <c r="AH54" i="96"/>
  <c r="L54" i="96"/>
  <c r="AB54" i="96" s="1"/>
  <c r="AO53" i="96"/>
  <c r="AM53" i="96"/>
  <c r="AH53" i="96"/>
  <c r="L53" i="96"/>
  <c r="AB53" i="96" s="1"/>
  <c r="AO52" i="96"/>
  <c r="AM52" i="96"/>
  <c r="AH52" i="96"/>
  <c r="L52" i="96"/>
  <c r="AB52" i="96" s="1"/>
  <c r="AO51" i="96"/>
  <c r="AM51" i="96"/>
  <c r="AH51" i="96"/>
  <c r="L51" i="96"/>
  <c r="AB51" i="96" s="1"/>
  <c r="AO50" i="96"/>
  <c r="AM50" i="96"/>
  <c r="AH50" i="96"/>
  <c r="L50" i="96"/>
  <c r="AB50" i="96" s="1"/>
  <c r="AO49" i="96"/>
  <c r="AM49" i="96"/>
  <c r="AH49" i="96"/>
  <c r="L49" i="96"/>
  <c r="AB49" i="96" s="1"/>
  <c r="AO48" i="96"/>
  <c r="AM48" i="96"/>
  <c r="AH48" i="96"/>
  <c r="L48" i="96"/>
  <c r="AB48" i="96" s="1"/>
  <c r="AO47" i="96"/>
  <c r="AM47" i="96"/>
  <c r="AH47" i="96"/>
  <c r="L47" i="96"/>
  <c r="AB47" i="96" s="1"/>
  <c r="AO46" i="96"/>
  <c r="AM46" i="96"/>
  <c r="AH46" i="96"/>
  <c r="L46" i="96"/>
  <c r="AB46" i="96" s="1"/>
  <c r="AO45" i="96"/>
  <c r="AM45" i="96"/>
  <c r="AH45" i="96"/>
  <c r="L45" i="96"/>
  <c r="AB45" i="96" s="1"/>
  <c r="AO44" i="96"/>
  <c r="AM44" i="96"/>
  <c r="AH44" i="96"/>
  <c r="L44" i="96"/>
  <c r="AB44" i="96" s="1"/>
  <c r="AO43" i="96"/>
  <c r="AM43" i="96"/>
  <c r="AH43" i="96"/>
  <c r="L43" i="96"/>
  <c r="AB43" i="96" s="1"/>
  <c r="AO42" i="96"/>
  <c r="AM42" i="96"/>
  <c r="AH42" i="96"/>
  <c r="L42" i="96"/>
  <c r="AB42" i="96" s="1"/>
  <c r="AO41" i="96"/>
  <c r="AM41" i="96"/>
  <c r="AH41" i="96"/>
  <c r="L41" i="96"/>
  <c r="AB41" i="96" s="1"/>
  <c r="AO40" i="96"/>
  <c r="AM40" i="96"/>
  <c r="AH40" i="96"/>
  <c r="L40" i="96"/>
  <c r="AB40" i="96" s="1"/>
  <c r="AO39" i="96"/>
  <c r="AM39" i="96"/>
  <c r="AH39" i="96"/>
  <c r="L39" i="96"/>
  <c r="AB39" i="96" s="1"/>
  <c r="AO38" i="96"/>
  <c r="AM38" i="96"/>
  <c r="AH38" i="96"/>
  <c r="L38" i="96"/>
  <c r="AB38" i="96" s="1"/>
  <c r="AO37" i="96"/>
  <c r="AM37" i="96"/>
  <c r="AH37" i="96"/>
  <c r="L37" i="96"/>
  <c r="AB37" i="96" s="1"/>
  <c r="AO36" i="96"/>
  <c r="AM36" i="96"/>
  <c r="AH36" i="96"/>
  <c r="L36" i="96"/>
  <c r="AB36" i="96" s="1"/>
  <c r="AO35" i="96"/>
  <c r="AM35" i="96"/>
  <c r="AH35" i="96"/>
  <c r="L35" i="96"/>
  <c r="AB35" i="96" s="1"/>
  <c r="AO33" i="96"/>
  <c r="AM33" i="96"/>
  <c r="AH33" i="96"/>
  <c r="L33" i="96"/>
  <c r="AB33" i="96" s="1"/>
  <c r="AO32" i="96"/>
  <c r="AM32" i="96"/>
  <c r="AH32" i="96"/>
  <c r="L32" i="96"/>
  <c r="AB32" i="96" s="1"/>
  <c r="AO31" i="96"/>
  <c r="AM31" i="96"/>
  <c r="AH31" i="96"/>
  <c r="L31" i="96"/>
  <c r="AB31" i="96" s="1"/>
  <c r="AO30" i="96"/>
  <c r="AM30" i="96"/>
  <c r="AH30" i="96"/>
  <c r="L30" i="96"/>
  <c r="AB30" i="96" s="1"/>
  <c r="AO29" i="96"/>
  <c r="AM29" i="96"/>
  <c r="AH29" i="96"/>
  <c r="L29" i="96"/>
  <c r="AB29" i="96" s="1"/>
  <c r="AO28" i="96"/>
  <c r="AM28" i="96"/>
  <c r="AH28" i="96"/>
  <c r="L28" i="96"/>
  <c r="AB28" i="96" s="1"/>
  <c r="AO27" i="96"/>
  <c r="AM27" i="96"/>
  <c r="AH27" i="96"/>
  <c r="L27" i="96"/>
  <c r="AB27" i="96" s="1"/>
  <c r="AO26" i="96"/>
  <c r="AM26" i="96"/>
  <c r="AH26" i="96"/>
  <c r="L26" i="96"/>
  <c r="AB26" i="96" s="1"/>
  <c r="AO25" i="96"/>
  <c r="AM25" i="96"/>
  <c r="AH25" i="96"/>
  <c r="L25" i="96"/>
  <c r="AB25" i="96" s="1"/>
  <c r="AO24" i="96"/>
  <c r="AM24" i="96"/>
  <c r="AH24" i="96"/>
  <c r="L24" i="96"/>
  <c r="AB24" i="96" s="1"/>
  <c r="AO23" i="96"/>
  <c r="AM23" i="96"/>
  <c r="AH23" i="96"/>
  <c r="L23" i="96"/>
  <c r="AB23" i="96" s="1"/>
  <c r="AO22" i="96"/>
  <c r="AM22" i="96"/>
  <c r="AH22" i="96"/>
  <c r="L22" i="96"/>
  <c r="AB22" i="96" s="1"/>
  <c r="AO21" i="96"/>
  <c r="AM21" i="96"/>
  <c r="AH21" i="96"/>
  <c r="L21" i="96"/>
  <c r="AB21" i="96" s="1"/>
  <c r="AO20" i="96"/>
  <c r="AM20" i="96"/>
  <c r="AH20" i="96"/>
  <c r="L20" i="96"/>
  <c r="AB20" i="96" s="1"/>
  <c r="AO19" i="96"/>
  <c r="AM19" i="96"/>
  <c r="AH19" i="96"/>
  <c r="L19" i="96"/>
  <c r="AB19" i="96" s="1"/>
  <c r="AO18" i="96"/>
  <c r="AM18" i="96"/>
  <c r="AH18" i="96"/>
  <c r="L18" i="96"/>
  <c r="AB18" i="96" s="1"/>
  <c r="AO17" i="96"/>
  <c r="AM17" i="96"/>
  <c r="AH17" i="96"/>
  <c r="L17" i="96"/>
  <c r="AB17" i="96" s="1"/>
  <c r="AO16" i="96"/>
  <c r="AM16" i="96"/>
  <c r="AH16" i="96"/>
  <c r="L16" i="96"/>
  <c r="AB16" i="96" s="1"/>
  <c r="AO15" i="96"/>
  <c r="AM15" i="96"/>
  <c r="AH15" i="96"/>
  <c r="L15" i="96"/>
  <c r="AB15" i="96" s="1"/>
  <c r="AO14" i="96"/>
  <c r="AM14" i="96"/>
  <c r="AH14" i="96"/>
  <c r="L14" i="96"/>
  <c r="AB14" i="96" s="1"/>
  <c r="AO13" i="96"/>
  <c r="AM13" i="96"/>
  <c r="AH13" i="96"/>
  <c r="L13" i="96"/>
  <c r="AB13" i="96" s="1"/>
  <c r="AO12" i="96"/>
  <c r="AM12" i="96"/>
  <c r="AH12" i="96"/>
  <c r="L12" i="96"/>
  <c r="AB12" i="96" s="1"/>
  <c r="AO11" i="96"/>
  <c r="AM11" i="96"/>
  <c r="AH11" i="96"/>
  <c r="L11" i="96"/>
  <c r="AB11" i="96" s="1"/>
  <c r="AO10" i="96"/>
  <c r="AM10" i="96"/>
  <c r="AH10" i="96"/>
  <c r="L10" i="96"/>
  <c r="AB10" i="96" s="1"/>
  <c r="AO9" i="96"/>
  <c r="AM9" i="96"/>
  <c r="AH9" i="96"/>
  <c r="L9" i="96"/>
  <c r="AB9" i="96" s="1"/>
  <c r="B9" i="96"/>
  <c r="AO8" i="96"/>
  <c r="AM8" i="96"/>
  <c r="AH8" i="96"/>
  <c r="L8" i="96"/>
  <c r="AB8" i="96" s="1"/>
  <c r="AE10" i="96" l="1"/>
  <c r="AE91" i="96"/>
  <c r="AE92" i="96"/>
  <c r="AE93" i="96"/>
  <c r="AE94" i="96"/>
  <c r="AE101" i="96"/>
  <c r="AE102" i="96"/>
  <c r="AE104" i="96"/>
  <c r="AE105" i="96"/>
  <c r="AE106" i="96"/>
  <c r="AE107" i="96"/>
  <c r="AE108" i="96"/>
  <c r="AE109" i="96"/>
  <c r="AE110" i="96"/>
  <c r="AE113" i="96"/>
  <c r="AE121" i="96"/>
  <c r="AE122" i="96"/>
  <c r="AE125" i="96"/>
  <c r="AE126" i="96"/>
  <c r="AE129" i="96"/>
  <c r="AE130" i="96"/>
  <c r="AE133" i="96"/>
  <c r="AE142" i="96"/>
  <c r="AE143" i="96"/>
  <c r="AE144" i="96"/>
  <c r="AE145" i="96"/>
  <c r="AE146" i="96"/>
  <c r="AE61" i="96"/>
  <c r="AE148" i="96"/>
  <c r="AE149" i="96"/>
  <c r="AE8" i="96"/>
  <c r="AE63" i="96"/>
  <c r="AE64" i="96"/>
  <c r="AE66" i="96"/>
  <c r="AE68" i="96"/>
  <c r="AE70" i="96"/>
  <c r="AE72" i="96"/>
  <c r="AE73" i="96"/>
  <c r="AE74" i="96"/>
  <c r="AE75" i="96"/>
  <c r="AE76" i="96"/>
  <c r="AE77" i="96"/>
  <c r="AE78" i="96"/>
  <c r="AE90" i="96"/>
  <c r="AE138" i="96"/>
  <c r="AE11" i="96"/>
  <c r="AE12" i="96"/>
  <c r="AE13" i="96"/>
  <c r="AE14" i="96"/>
  <c r="AE16" i="96"/>
  <c r="AE17" i="96"/>
  <c r="AE18" i="96"/>
  <c r="AE20" i="96"/>
  <c r="AE21" i="96"/>
  <c r="AE22" i="96"/>
  <c r="AE24" i="96"/>
  <c r="AE25" i="96"/>
  <c r="AE26" i="96"/>
  <c r="AE28" i="96"/>
  <c r="AE29" i="96"/>
  <c r="AE30" i="96"/>
  <c r="AE32" i="96"/>
  <c r="AE33" i="96"/>
  <c r="AE36" i="96"/>
  <c r="AE37" i="96"/>
  <c r="AE38" i="96"/>
  <c r="AE40" i="96"/>
  <c r="AE41" i="96"/>
  <c r="AE42" i="96"/>
  <c r="AE44" i="96"/>
  <c r="AE45" i="96"/>
  <c r="AE47" i="96"/>
  <c r="AE48" i="96"/>
  <c r="AE50" i="96"/>
  <c r="AE52" i="96"/>
  <c r="AE54" i="96"/>
  <c r="AE56" i="96"/>
  <c r="AE57" i="96"/>
  <c r="AE58" i="96"/>
  <c r="AE79" i="96"/>
  <c r="AE80" i="96"/>
  <c r="AE81" i="96"/>
  <c r="AE82" i="96"/>
  <c r="AE84" i="96"/>
  <c r="AE85" i="96"/>
  <c r="AE86" i="96"/>
  <c r="AE88" i="96"/>
  <c r="AE89" i="96"/>
  <c r="AE114" i="96"/>
  <c r="AE116" i="96"/>
  <c r="AE117" i="96"/>
  <c r="AE134" i="96"/>
  <c r="AE136" i="96"/>
  <c r="AE137" i="96"/>
  <c r="AE154" i="96"/>
  <c r="AE157" i="96"/>
  <c r="AE139" i="96"/>
  <c r="AE140" i="96"/>
  <c r="AE141" i="96"/>
  <c r="AE65" i="96"/>
  <c r="AE62" i="96"/>
  <c r="AE69" i="96"/>
  <c r="AE15" i="96"/>
  <c r="AE19" i="96"/>
  <c r="AE23" i="96"/>
  <c r="AE27" i="96"/>
  <c r="AE31" i="96"/>
  <c r="AE35" i="96"/>
  <c r="AE39" i="96"/>
  <c r="AE43" i="96"/>
  <c r="AE49" i="96"/>
  <c r="AE95" i="96"/>
  <c r="AE96" i="96"/>
  <c r="AE118" i="96"/>
  <c r="AE120" i="96"/>
  <c r="AE127" i="96"/>
  <c r="AE128" i="96"/>
  <c r="AE9" i="96"/>
  <c r="AE46" i="96"/>
  <c r="AE53" i="96"/>
  <c r="AE59" i="96"/>
  <c r="AE60" i="96"/>
  <c r="AE97" i="96"/>
  <c r="AE98" i="96"/>
  <c r="AE100" i="96"/>
  <c r="AE111" i="96"/>
  <c r="AE112" i="96"/>
  <c r="AE123" i="96"/>
  <c r="AE124" i="96"/>
  <c r="AE132" i="96"/>
  <c r="AE150" i="96"/>
  <c r="AE151" i="96"/>
  <c r="AE152" i="96"/>
  <c r="B10" i="96"/>
  <c r="AE155" i="96"/>
  <c r="AE51" i="96"/>
  <c r="AE67" i="96"/>
  <c r="AE71" i="96"/>
  <c r="AE87" i="96"/>
  <c r="AE103" i="96"/>
  <c r="AE119" i="96"/>
  <c r="AE135" i="96"/>
  <c r="AE55" i="96"/>
  <c r="AE83" i="96"/>
  <c r="AE99" i="96"/>
  <c r="AE115" i="96"/>
  <c r="AE131" i="96"/>
  <c r="AE147" i="96"/>
  <c r="L9" i="95"/>
  <c r="L10" i="95"/>
  <c r="L11" i="95"/>
  <c r="L12" i="95"/>
  <c r="L13" i="95"/>
  <c r="L14" i="95"/>
  <c r="L15" i="95"/>
  <c r="L16" i="95"/>
  <c r="L17" i="95"/>
  <c r="L18" i="95"/>
  <c r="L19" i="95"/>
  <c r="L20" i="95"/>
  <c r="L21" i="95"/>
  <c r="L22" i="95"/>
  <c r="L23" i="95"/>
  <c r="L24" i="95"/>
  <c r="L25" i="95"/>
  <c r="L26" i="95"/>
  <c r="L27" i="95"/>
  <c r="L28" i="95"/>
  <c r="L29" i="95"/>
  <c r="L30" i="95"/>
  <c r="L31" i="95"/>
  <c r="L32" i="95"/>
  <c r="L33" i="95"/>
  <c r="L35" i="95"/>
  <c r="L36" i="95"/>
  <c r="L37" i="95"/>
  <c r="L38" i="95"/>
  <c r="L39" i="95"/>
  <c r="L40" i="95"/>
  <c r="L41" i="95"/>
  <c r="L42" i="95"/>
  <c r="L43" i="95"/>
  <c r="L44" i="95"/>
  <c r="L45" i="95"/>
  <c r="L46" i="95"/>
  <c r="B11" i="96" l="1"/>
  <c r="B12" i="96" l="1"/>
  <c r="B13" i="96" l="1"/>
  <c r="B14" i="96" l="1"/>
  <c r="B15" i="96" l="1"/>
  <c r="B16" i="96" l="1"/>
  <c r="B17" i="96" l="1"/>
  <c r="B18" i="96" s="1"/>
  <c r="B19" i="96" s="1"/>
  <c r="B20" i="96" l="1"/>
  <c r="B21" i="96" s="1"/>
  <c r="B22" i="96" s="1"/>
  <c r="B23" i="96" s="1"/>
  <c r="B24" i="96" s="1"/>
  <c r="B25" i="96" s="1"/>
  <c r="B26" i="96" s="1"/>
  <c r="B27" i="96" s="1"/>
  <c r="B28" i="96" s="1"/>
  <c r="B29" i="96" s="1"/>
  <c r="B30" i="96" s="1"/>
  <c r="B31" i="96" s="1"/>
  <c r="B32" i="96" s="1"/>
  <c r="B33" i="96" s="1"/>
  <c r="B34" i="96" l="1"/>
  <c r="B35" i="96" s="1"/>
  <c r="B36" i="96" s="1"/>
  <c r="B37" i="96" s="1"/>
  <c r="B38" i="96" s="1"/>
  <c r="B39" i="96" s="1"/>
  <c r="B40" i="96" s="1"/>
  <c r="B41" i="96" l="1"/>
  <c r="B42" i="96" s="1"/>
  <c r="B43" i="96" s="1"/>
  <c r="B44" i="96" s="1"/>
  <c r="B45" i="96" s="1"/>
  <c r="B46" i="96" s="1"/>
  <c r="B47" i="96" s="1"/>
  <c r="B48" i="96" s="1"/>
  <c r="B49" i="96" s="1"/>
  <c r="B50" i="96" s="1"/>
  <c r="B51" i="96" s="1"/>
  <c r="B52" i="96" s="1"/>
  <c r="B53" i="96" s="1"/>
  <c r="B54" i="96" s="1"/>
  <c r="B55" i="96" s="1"/>
  <c r="B56" i="96" s="1"/>
  <c r="B57" i="96" s="1"/>
  <c r="B58" i="96" s="1"/>
  <c r="B59" i="96" s="1"/>
  <c r="B60" i="96" s="1"/>
  <c r="B61" i="96" s="1"/>
  <c r="B62" i="96" s="1"/>
  <c r="B63" i="96" s="1"/>
  <c r="B64" i="96" s="1"/>
  <c r="B65" i="96" s="1"/>
  <c r="B66" i="96" s="1"/>
  <c r="B67" i="96" s="1"/>
  <c r="B68" i="96" s="1"/>
  <c r="B69" i="96" s="1"/>
  <c r="B70" i="96" s="1"/>
  <c r="B71" i="96" s="1"/>
  <c r="B72" i="96" s="1"/>
  <c r="B73" i="96" s="1"/>
  <c r="B74" i="96" s="1"/>
  <c r="B75" i="96" s="1"/>
  <c r="B76" i="96" s="1"/>
  <c r="B77" i="96" s="1"/>
  <c r="B78" i="96" s="1"/>
  <c r="B79" i="96" s="1"/>
  <c r="B80" i="96" s="1"/>
  <c r="B81" i="96" s="1"/>
  <c r="B82" i="96" s="1"/>
  <c r="B83" i="96" s="1"/>
  <c r="B84" i="96" s="1"/>
  <c r="B85" i="96" s="1"/>
  <c r="B86" i="96" s="1"/>
  <c r="B87" i="96" s="1"/>
  <c r="B88" i="96" s="1"/>
  <c r="B89" i="96" s="1"/>
  <c r="B90" i="96" s="1"/>
  <c r="B91" i="96" s="1"/>
  <c r="B92" i="96" s="1"/>
  <c r="B93" i="96" s="1"/>
  <c r="B94" i="96" s="1"/>
  <c r="B95" i="96" s="1"/>
  <c r="B96" i="96" s="1"/>
  <c r="B97" i="96" s="1"/>
  <c r="B98" i="96" s="1"/>
  <c r="B99" i="96" s="1"/>
  <c r="B100" i="96" s="1"/>
  <c r="B101" i="96" s="1"/>
  <c r="B102" i="96" s="1"/>
  <c r="B103" i="96" s="1"/>
  <c r="B104" i="96" s="1"/>
  <c r="B105" i="96" s="1"/>
  <c r="B106" i="96" s="1"/>
  <c r="B107" i="96" s="1"/>
  <c r="B108" i="96" s="1"/>
  <c r="B109" i="96" s="1"/>
  <c r="B110" i="96" s="1"/>
  <c r="B111" i="96" s="1"/>
  <c r="B112" i="96" s="1"/>
  <c r="B113" i="96" s="1"/>
  <c r="B114" i="96" s="1"/>
  <c r="B115" i="96" s="1"/>
  <c r="B116" i="96" s="1"/>
  <c r="B117" i="96" s="1"/>
  <c r="B118" i="96" s="1"/>
  <c r="B119" i="96" s="1"/>
  <c r="B120" i="96" s="1"/>
  <c r="B121" i="96" s="1"/>
  <c r="B122" i="96" s="1"/>
  <c r="B123" i="96" s="1"/>
  <c r="B124" i="96" s="1"/>
  <c r="B125" i="96" s="1"/>
  <c r="B126" i="96" s="1"/>
  <c r="B127" i="96" s="1"/>
  <c r="B128" i="96" s="1"/>
  <c r="B129" i="96" s="1"/>
  <c r="B130" i="96" s="1"/>
  <c r="B131" i="96" s="1"/>
  <c r="B132" i="96" s="1"/>
  <c r="B133" i="96" s="1"/>
  <c r="B134" i="96" s="1"/>
  <c r="B135" i="96" s="1"/>
  <c r="B136" i="96" s="1"/>
  <c r="B137" i="96" s="1"/>
  <c r="B138" i="96" s="1"/>
  <c r="B139" i="96" s="1"/>
  <c r="B140" i="96" s="1"/>
  <c r="B141" i="96" s="1"/>
  <c r="B142" i="96" s="1"/>
  <c r="B143" i="96" s="1"/>
  <c r="B144" i="96" s="1"/>
  <c r="B145" i="96" s="1"/>
  <c r="B146" i="96" s="1"/>
  <c r="B147" i="96" s="1"/>
  <c r="B148" i="96" s="1"/>
  <c r="B149" i="96" s="1"/>
  <c r="B150" i="96" s="1"/>
  <c r="B151" i="96" s="1"/>
  <c r="B152" i="96" s="1"/>
  <c r="B153" i="96" l="1"/>
  <c r="B154" i="96" s="1"/>
  <c r="B155" i="96" s="1"/>
  <c r="AO46" i="95"/>
  <c r="AM46" i="95"/>
  <c r="AH46" i="95"/>
  <c r="AB46" i="95"/>
  <c r="AO45" i="95"/>
  <c r="AM45" i="95"/>
  <c r="AH45" i="95"/>
  <c r="AB45" i="95"/>
  <c r="AO44" i="95"/>
  <c r="AM44" i="95"/>
  <c r="AH44" i="95"/>
  <c r="AB44" i="95"/>
  <c r="AO43" i="95"/>
  <c r="AM43" i="95"/>
  <c r="AH43" i="95"/>
  <c r="AB43" i="95"/>
  <c r="AO42" i="95"/>
  <c r="AM42" i="95"/>
  <c r="AH42" i="95"/>
  <c r="AB42" i="95"/>
  <c r="AO41" i="95"/>
  <c r="AM41" i="95"/>
  <c r="AH41" i="95"/>
  <c r="AB41" i="95"/>
  <c r="AO40" i="95"/>
  <c r="AM40" i="95"/>
  <c r="AH40" i="95"/>
  <c r="AB40" i="95"/>
  <c r="AO39" i="95"/>
  <c r="AM39" i="95"/>
  <c r="AH39" i="95"/>
  <c r="AB39" i="95"/>
  <c r="AO38" i="95"/>
  <c r="AM38" i="95"/>
  <c r="AH38" i="95"/>
  <c r="AB38" i="95"/>
  <c r="AE38" i="95" s="1"/>
  <c r="AO37" i="95"/>
  <c r="AM37" i="95"/>
  <c r="AH37" i="95"/>
  <c r="AB37" i="95"/>
  <c r="AO36" i="95"/>
  <c r="AM36" i="95"/>
  <c r="AH36" i="95"/>
  <c r="AB36" i="95"/>
  <c r="AO35" i="95"/>
  <c r="AM35" i="95"/>
  <c r="AH35" i="95"/>
  <c r="AB35" i="95"/>
  <c r="AO33" i="95"/>
  <c r="AM33" i="95"/>
  <c r="AH33" i="95"/>
  <c r="AB33" i="95"/>
  <c r="AO32" i="95"/>
  <c r="AM32" i="95"/>
  <c r="AH32" i="95"/>
  <c r="AB32" i="95"/>
  <c r="AO31" i="95"/>
  <c r="AM31" i="95"/>
  <c r="AH31" i="95"/>
  <c r="AB31" i="95"/>
  <c r="AO30" i="95"/>
  <c r="AM30" i="95"/>
  <c r="AH30" i="95"/>
  <c r="AB30" i="95"/>
  <c r="AO29" i="95"/>
  <c r="AM29" i="95"/>
  <c r="AH29" i="95"/>
  <c r="AB29" i="95"/>
  <c r="AO28" i="95"/>
  <c r="AM28" i="95"/>
  <c r="AH28" i="95"/>
  <c r="AB28" i="95"/>
  <c r="AO27" i="95"/>
  <c r="AM27" i="95"/>
  <c r="AH27" i="95"/>
  <c r="AB27" i="95"/>
  <c r="AO26" i="95"/>
  <c r="AM26" i="95"/>
  <c r="AH26" i="95"/>
  <c r="AB26" i="95"/>
  <c r="AO25" i="95"/>
  <c r="AM25" i="95"/>
  <c r="AH25" i="95"/>
  <c r="AB25" i="95"/>
  <c r="AO24" i="95"/>
  <c r="AM24" i="95"/>
  <c r="AH24" i="95"/>
  <c r="AB24" i="95"/>
  <c r="AO23" i="95"/>
  <c r="AM23" i="95"/>
  <c r="AH23" i="95"/>
  <c r="AB23" i="95"/>
  <c r="AO22" i="95"/>
  <c r="AM22" i="95"/>
  <c r="AH22" i="95"/>
  <c r="AB22" i="95"/>
  <c r="AO21" i="95"/>
  <c r="AM21" i="95"/>
  <c r="AH21" i="95"/>
  <c r="AB21" i="95"/>
  <c r="AO20" i="95"/>
  <c r="AM20" i="95"/>
  <c r="AH20" i="95"/>
  <c r="AB20" i="95"/>
  <c r="AO19" i="95"/>
  <c r="AM19" i="95"/>
  <c r="AH19" i="95"/>
  <c r="AB19" i="95"/>
  <c r="AO18" i="95"/>
  <c r="AM18" i="95"/>
  <c r="AH18" i="95"/>
  <c r="AB18" i="95"/>
  <c r="AO17" i="95"/>
  <c r="AM17" i="95"/>
  <c r="AH17" i="95"/>
  <c r="AB17" i="95"/>
  <c r="AO16" i="95"/>
  <c r="AM16" i="95"/>
  <c r="AH16" i="95"/>
  <c r="AB16" i="95"/>
  <c r="AO15" i="95"/>
  <c r="AM15" i="95"/>
  <c r="AH15" i="95"/>
  <c r="AB15" i="95"/>
  <c r="AO14" i="95"/>
  <c r="AM14" i="95"/>
  <c r="AH14" i="95"/>
  <c r="AB14" i="95"/>
  <c r="AO13" i="95"/>
  <c r="AM13" i="95"/>
  <c r="AH13" i="95"/>
  <c r="AB13" i="95"/>
  <c r="AO12" i="95"/>
  <c r="AM12" i="95"/>
  <c r="AH12" i="95"/>
  <c r="AB12" i="95"/>
  <c r="AO11" i="95"/>
  <c r="AM11" i="95"/>
  <c r="AH11" i="95"/>
  <c r="AB11" i="95"/>
  <c r="AO10" i="95"/>
  <c r="AM10" i="95"/>
  <c r="AH10" i="95"/>
  <c r="AB10" i="95"/>
  <c r="AO9" i="95"/>
  <c r="AM9" i="95"/>
  <c r="AH9" i="95"/>
  <c r="AB9" i="95"/>
  <c r="B9" i="95"/>
  <c r="AO8" i="95"/>
  <c r="AM8" i="95"/>
  <c r="AH8" i="95"/>
  <c r="AB8" i="95"/>
  <c r="B156" i="96" l="1"/>
  <c r="B157" i="96" s="1"/>
  <c r="AE37" i="95"/>
  <c r="AE26" i="95"/>
  <c r="AE32" i="95"/>
  <c r="AE27" i="95"/>
  <c r="AE12" i="95"/>
  <c r="AE16" i="95"/>
  <c r="AE33" i="95"/>
  <c r="AE21" i="95"/>
  <c r="AE14" i="95"/>
  <c r="AE13" i="95"/>
  <c r="AE28" i="95"/>
  <c r="AE17" i="95"/>
  <c r="AE18" i="95"/>
  <c r="AE22" i="95"/>
  <c r="AE29" i="95"/>
  <c r="AE30" i="95"/>
  <c r="AE41" i="95"/>
  <c r="AE43" i="95"/>
  <c r="AE44" i="95"/>
  <c r="AE46" i="95"/>
  <c r="AE10" i="95"/>
  <c r="AE11" i="95"/>
  <c r="AE36" i="95"/>
  <c r="AE42" i="95"/>
  <c r="AE24" i="95"/>
  <c r="AE25" i="95"/>
  <c r="AE20" i="95"/>
  <c r="AE40" i="95"/>
  <c r="AE23" i="95"/>
  <c r="AE39" i="95"/>
  <c r="AE45" i="95"/>
  <c r="AE19" i="95"/>
  <c r="AE35" i="95"/>
  <c r="AE15" i="95"/>
  <c r="AE31" i="95"/>
  <c r="AE8" i="95"/>
  <c r="AE9" i="95"/>
  <c r="B10" i="95"/>
  <c r="AB31" i="94"/>
  <c r="AB30" i="94"/>
  <c r="AB29" i="94"/>
  <c r="AB28" i="94"/>
  <c r="AB27" i="94"/>
  <c r="AB26" i="94"/>
  <c r="AB25" i="94"/>
  <c r="AB24" i="94"/>
  <c r="AB23" i="94"/>
  <c r="AE23" i="94" s="1"/>
  <c r="AB22" i="94"/>
  <c r="AB21" i="94"/>
  <c r="AB20" i="94"/>
  <c r="AB19" i="94"/>
  <c r="AB18" i="94"/>
  <c r="AB17" i="94"/>
  <c r="AB16" i="94"/>
  <c r="AB15" i="94"/>
  <c r="AB14" i="94"/>
  <c r="AB13" i="94"/>
  <c r="AB12" i="94"/>
  <c r="AB11" i="94"/>
  <c r="AB10" i="94"/>
  <c r="AB9" i="94"/>
  <c r="B9" i="94"/>
  <c r="B10" i="94" s="1"/>
  <c r="AB8" i="94"/>
  <c r="B158" i="96" l="1"/>
  <c r="B159" i="96" s="1"/>
  <c r="AE8" i="94"/>
  <c r="AE9" i="94"/>
  <c r="AE10" i="94"/>
  <c r="AE11" i="94"/>
  <c r="AE12" i="94"/>
  <c r="AE13" i="94"/>
  <c r="AE16" i="94"/>
  <c r="AE17" i="94"/>
  <c r="AE18" i="94"/>
  <c r="AE19" i="94"/>
  <c r="AE20" i="94"/>
  <c r="AE21" i="94"/>
  <c r="AE22" i="94"/>
  <c r="AE24" i="94"/>
  <c r="AE25" i="94"/>
  <c r="AE14" i="94"/>
  <c r="AE15" i="94"/>
  <c r="B11" i="95"/>
  <c r="B12" i="95" s="1"/>
  <c r="AE26" i="94"/>
  <c r="AE27" i="94"/>
  <c r="AE28" i="94"/>
  <c r="AE29" i="94"/>
  <c r="AE30" i="94"/>
  <c r="AE31" i="94"/>
  <c r="B11" i="94"/>
  <c r="B12" i="94" s="1"/>
  <c r="B13" i="94" s="1"/>
  <c r="B160" i="96" l="1"/>
  <c r="B161" i="96" s="1"/>
  <c r="B162" i="96" s="1"/>
  <c r="B13" i="95"/>
  <c r="B14" i="95" s="1"/>
  <c r="B14" i="94"/>
  <c r="B163" i="96" l="1"/>
  <c r="B164" i="96" s="1"/>
  <c r="B15" i="95"/>
  <c r="B16" i="95" s="1"/>
  <c r="B15" i="94"/>
  <c r="B16" i="94" s="1"/>
  <c r="B165" i="96" l="1"/>
  <c r="B166" i="96" s="1"/>
  <c r="B167" i="96" s="1"/>
  <c r="B168" i="96" s="1"/>
  <c r="B169" i="96" s="1"/>
  <c r="B170" i="96" s="1"/>
  <c r="B171" i="96" s="1"/>
  <c r="B172" i="96" s="1"/>
  <c r="B173" i="96" s="1"/>
  <c r="B174" i="96" s="1"/>
  <c r="B175" i="96" s="1"/>
  <c r="B176" i="96" s="1"/>
  <c r="B177" i="96" s="1"/>
  <c r="B178" i="96" s="1"/>
  <c r="B179" i="96" s="1"/>
  <c r="B180" i="96" s="1"/>
  <c r="B181" i="96" s="1"/>
  <c r="B182" i="96" s="1"/>
  <c r="B183" i="96" s="1"/>
  <c r="B184" i="96" s="1"/>
  <c r="B185" i="96" s="1"/>
  <c r="B186" i="96" s="1"/>
  <c r="B187" i="96" s="1"/>
  <c r="B188" i="96" s="1"/>
  <c r="B189" i="96" s="1"/>
  <c r="B190" i="96" s="1"/>
  <c r="B191" i="96" s="1"/>
  <c r="B192" i="96" s="1"/>
  <c r="B193" i="96" s="1"/>
  <c r="B194" i="96" s="1"/>
  <c r="B195" i="96" s="1"/>
  <c r="B196" i="96" s="1"/>
  <c r="B197" i="96" s="1"/>
  <c r="B198" i="96" s="1"/>
  <c r="B199" i="96" s="1"/>
  <c r="B200" i="96" s="1"/>
  <c r="B201" i="96" s="1"/>
  <c r="B202" i="96" s="1"/>
  <c r="B203" i="96" s="1"/>
  <c r="B204" i="96" s="1"/>
  <c r="B205" i="96" s="1"/>
  <c r="B206" i="96" s="1"/>
  <c r="B207" i="96" s="1"/>
  <c r="B208" i="96" s="1"/>
  <c r="B209" i="96" s="1"/>
  <c r="B210" i="96" s="1"/>
  <c r="B211" i="96" s="1"/>
  <c r="B212" i="96" s="1"/>
  <c r="B213" i="96" s="1"/>
  <c r="B214" i="96" s="1"/>
  <c r="B215" i="96" s="1"/>
  <c r="B216" i="96" s="1"/>
  <c r="B217" i="96" s="1"/>
  <c r="B218" i="96" s="1"/>
  <c r="B219" i="96" s="1"/>
  <c r="B220" i="96" s="1"/>
  <c r="B221" i="96" s="1"/>
  <c r="B222" i="96" s="1"/>
  <c r="B223" i="96" s="1"/>
  <c r="B224" i="96" s="1"/>
  <c r="B225" i="96" s="1"/>
  <c r="B226" i="96" s="1"/>
  <c r="B227" i="96" s="1"/>
  <c r="B228" i="96" s="1"/>
  <c r="B229" i="96" s="1"/>
  <c r="B230" i="96" s="1"/>
  <c r="B231" i="96" s="1"/>
  <c r="B232" i="96" s="1"/>
  <c r="B233" i="96" s="1"/>
  <c r="B234" i="96" s="1"/>
  <c r="B235" i="96" s="1"/>
  <c r="B236" i="96" s="1"/>
  <c r="B237" i="96" s="1"/>
  <c r="B17" i="95"/>
  <c r="B18" i="95" s="1"/>
  <c r="B19" i="95" s="1"/>
  <c r="B17" i="94"/>
  <c r="B18" i="94" s="1"/>
  <c r="B19" i="94" s="1"/>
  <c r="AR5" i="96" l="1"/>
  <c r="B20" i="95"/>
  <c r="B21" i="95" s="1"/>
  <c r="B22" i="95" s="1"/>
  <c r="B20" i="94"/>
  <c r="B23" i="95" l="1"/>
  <c r="B24" i="95" s="1"/>
  <c r="B21" i="94"/>
  <c r="B25" i="95" l="1"/>
  <c r="B26" i="95" s="1"/>
  <c r="B27" i="95" s="1"/>
  <c r="B28" i="95" s="1"/>
  <c r="B29" i="95" s="1"/>
  <c r="B30" i="95" s="1"/>
  <c r="B31" i="95" s="1"/>
  <c r="B32" i="95" s="1"/>
  <c r="B33" i="95" s="1"/>
  <c r="B22" i="94"/>
  <c r="B23" i="94" s="1"/>
  <c r="B24" i="94" s="1"/>
  <c r="B25" i="94" s="1"/>
  <c r="B26" i="94" s="1"/>
  <c r="B27" i="94" s="1"/>
  <c r="B28" i="94" s="1"/>
  <c r="B29" i="94" s="1"/>
  <c r="B30" i="94" s="1"/>
  <c r="B31" i="94" s="1"/>
  <c r="AR5" i="94" s="1"/>
  <c r="B34" i="95" l="1"/>
  <c r="B35" i="95" s="1"/>
  <c r="B36" i="95" s="1"/>
  <c r="B37" i="95" s="1"/>
  <c r="B38" i="95" s="1"/>
  <c r="B39" i="95" s="1"/>
  <c r="B40" i="95" s="1"/>
  <c r="B41" i="95" s="1"/>
  <c r="B42" i="95" s="1"/>
  <c r="B43" i="95" s="1"/>
  <c r="B44" i="95" s="1"/>
  <c r="B45" i="95" s="1"/>
  <c r="B46" i="95" s="1"/>
  <c r="AB39" i="93"/>
  <c r="AB38" i="93"/>
  <c r="AB37" i="93"/>
  <c r="AB36" i="93"/>
  <c r="AB35" i="93"/>
  <c r="AB33" i="93"/>
  <c r="AB32" i="93"/>
  <c r="AB31" i="93"/>
  <c r="AE31" i="93" s="1"/>
  <c r="AB30" i="93"/>
  <c r="AB29" i="93"/>
  <c r="AB28" i="93"/>
  <c r="AB27" i="93"/>
  <c r="AB26" i="93"/>
  <c r="AB25" i="93"/>
  <c r="AB24" i="93"/>
  <c r="AB23" i="93"/>
  <c r="AB22" i="93"/>
  <c r="AB21" i="93"/>
  <c r="AB20" i="93"/>
  <c r="AB19" i="93"/>
  <c r="AB18" i="93"/>
  <c r="AB17" i="93"/>
  <c r="AB16" i="93"/>
  <c r="AB15" i="93"/>
  <c r="AB14" i="93"/>
  <c r="AB13" i="93"/>
  <c r="AB12" i="93"/>
  <c r="AB11" i="93"/>
  <c r="AB10" i="93"/>
  <c r="AB9" i="93"/>
  <c r="B9" i="93"/>
  <c r="AB8" i="93"/>
  <c r="AB13" i="92"/>
  <c r="AB12" i="92"/>
  <c r="AB11" i="92"/>
  <c r="AB10" i="92"/>
  <c r="AB9" i="92"/>
  <c r="B9" i="92"/>
  <c r="AB8" i="92"/>
  <c r="AE8" i="92" s="1"/>
  <c r="AB47" i="91"/>
  <c r="AB44" i="91"/>
  <c r="AB43" i="91"/>
  <c r="AB42" i="91"/>
  <c r="AB41" i="91"/>
  <c r="AB40" i="91"/>
  <c r="AB39" i="91"/>
  <c r="AB38" i="91"/>
  <c r="AB37" i="91"/>
  <c r="AB36" i="91"/>
  <c r="AB34" i="91"/>
  <c r="AB33" i="91"/>
  <c r="AB31" i="91"/>
  <c r="AB30" i="91"/>
  <c r="AB29" i="91"/>
  <c r="AB28" i="91"/>
  <c r="AB27" i="91"/>
  <c r="AB26" i="91"/>
  <c r="AE26" i="91" s="1"/>
  <c r="AB25" i="91"/>
  <c r="AB24" i="91"/>
  <c r="AB23" i="91"/>
  <c r="AB22" i="91"/>
  <c r="AB21" i="91"/>
  <c r="AB20" i="91"/>
  <c r="AB19" i="91"/>
  <c r="AE19" i="91" s="1"/>
  <c r="AB18" i="91"/>
  <c r="AB17" i="91"/>
  <c r="AB16" i="91"/>
  <c r="AB15" i="91"/>
  <c r="AB14" i="91"/>
  <c r="AB13" i="91"/>
  <c r="AB12" i="91"/>
  <c r="AB11" i="91"/>
  <c r="AE11" i="91" s="1"/>
  <c r="AB10" i="91"/>
  <c r="AB9" i="91"/>
  <c r="B9" i="91"/>
  <c r="AB8" i="91"/>
  <c r="AB39" i="90"/>
  <c r="AB38" i="90"/>
  <c r="AB37" i="90"/>
  <c r="AB36" i="90"/>
  <c r="AB35" i="90"/>
  <c r="AB33" i="90"/>
  <c r="AB32" i="90"/>
  <c r="AB31" i="90"/>
  <c r="AE31" i="90" s="1"/>
  <c r="AB30" i="90"/>
  <c r="AB29" i="90"/>
  <c r="AB28" i="90"/>
  <c r="AB27" i="90"/>
  <c r="AB26" i="90"/>
  <c r="AB25" i="90"/>
  <c r="AB24" i="90"/>
  <c r="AB23" i="90"/>
  <c r="AB22" i="90"/>
  <c r="AB21" i="90"/>
  <c r="AB20" i="90"/>
  <c r="AB19" i="90"/>
  <c r="AB18" i="90"/>
  <c r="AB17" i="90"/>
  <c r="AB16" i="90"/>
  <c r="AB15" i="90"/>
  <c r="AB14" i="90"/>
  <c r="AB13" i="90"/>
  <c r="AB12" i="90"/>
  <c r="AB11" i="90"/>
  <c r="AB10" i="90"/>
  <c r="AB9" i="90"/>
  <c r="B9" i="90"/>
  <c r="AB8" i="90"/>
  <c r="AE8" i="90" s="1"/>
  <c r="B10" i="93" l="1"/>
  <c r="B11" i="93" s="1"/>
  <c r="AE9" i="90"/>
  <c r="AE10" i="90"/>
  <c r="AE11" i="90"/>
  <c r="AE12" i="90"/>
  <c r="AE15" i="90"/>
  <c r="AE16" i="90"/>
  <c r="AE17" i="90"/>
  <c r="AE18" i="90"/>
  <c r="AE19" i="90"/>
  <c r="AE20" i="90"/>
  <c r="AE28" i="90"/>
  <c r="AE37" i="90"/>
  <c r="AE38" i="90"/>
  <c r="AE39" i="90"/>
  <c r="AE8" i="91"/>
  <c r="AE27" i="91"/>
  <c r="AE28" i="91"/>
  <c r="AE29" i="91"/>
  <c r="AE30" i="91"/>
  <c r="AE31" i="91"/>
  <c r="AE33" i="91"/>
  <c r="AE34" i="91"/>
  <c r="AE14" i="90"/>
  <c r="AE22" i="90"/>
  <c r="AE30" i="90"/>
  <c r="AE9" i="91"/>
  <c r="AE15" i="91"/>
  <c r="AE16" i="91"/>
  <c r="AE17" i="91"/>
  <c r="AE36" i="91"/>
  <c r="AE37" i="91"/>
  <c r="AE38" i="91"/>
  <c r="AE39" i="91"/>
  <c r="AE40" i="91"/>
  <c r="AE41" i="91"/>
  <c r="AE43" i="91"/>
  <c r="B10" i="92"/>
  <c r="B11" i="92" s="1"/>
  <c r="AE9" i="92"/>
  <c r="AE10" i="92"/>
  <c r="AE11" i="92"/>
  <c r="AE12" i="92"/>
  <c r="B10" i="91"/>
  <c r="B11" i="91" s="1"/>
  <c r="AE12" i="91"/>
  <c r="AE13" i="91"/>
  <c r="AE14" i="91"/>
  <c r="AE44" i="91"/>
  <c r="AE47" i="91"/>
  <c r="AE20" i="91"/>
  <c r="AE21" i="91"/>
  <c r="AE22" i="91"/>
  <c r="AE23" i="91"/>
  <c r="AE24" i="91"/>
  <c r="AE32" i="90"/>
  <c r="AE33" i="90"/>
  <c r="AE35" i="90"/>
  <c r="AE36" i="90"/>
  <c r="AE23" i="90"/>
  <c r="AE24" i="90"/>
  <c r="AE25" i="90"/>
  <c r="AE26" i="90"/>
  <c r="AE27" i="90"/>
  <c r="AE8" i="93"/>
  <c r="AE13" i="90"/>
  <c r="AE21" i="90"/>
  <c r="AE29" i="90"/>
  <c r="AE10" i="91"/>
  <c r="AE18" i="91"/>
  <c r="AE25" i="91"/>
  <c r="AE42" i="91"/>
  <c r="AE13" i="92"/>
  <c r="AE9" i="93"/>
  <c r="AE10" i="93"/>
  <c r="AE11" i="93"/>
  <c r="AE12" i="93"/>
  <c r="AE13" i="93"/>
  <c r="AE14" i="93"/>
  <c r="AE15" i="93"/>
  <c r="AE16" i="93"/>
  <c r="AE17" i="93"/>
  <c r="AE18" i="93"/>
  <c r="AE19" i="93"/>
  <c r="AE20" i="93"/>
  <c r="AE21" i="93"/>
  <c r="AE22" i="93"/>
  <c r="AE23" i="93"/>
  <c r="AE24" i="93"/>
  <c r="AE25" i="93"/>
  <c r="AE26" i="93"/>
  <c r="AE27" i="93"/>
  <c r="AE28" i="93"/>
  <c r="AE29" i="93"/>
  <c r="AE30" i="93"/>
  <c r="AE32" i="93"/>
  <c r="AE33" i="93"/>
  <c r="AE35" i="93"/>
  <c r="AE36" i="93"/>
  <c r="AE37" i="93"/>
  <c r="AE38" i="93"/>
  <c r="AE39" i="93"/>
  <c r="B10" i="90"/>
  <c r="B11" i="90" s="1"/>
  <c r="AR5" i="95" l="1"/>
  <c r="B12" i="93"/>
  <c r="B12" i="92"/>
  <c r="B13" i="92" s="1"/>
  <c r="B12" i="91"/>
  <c r="B12" i="90"/>
  <c r="B14" i="92" l="1"/>
  <c r="B15" i="92" s="1"/>
  <c r="B16" i="92" s="1"/>
  <c r="B13" i="91"/>
  <c r="B13" i="93"/>
  <c r="B14" i="93" s="1"/>
  <c r="B13" i="90"/>
  <c r="B14" i="90" s="1"/>
  <c r="B17" i="92" l="1"/>
  <c r="B18" i="92" s="1"/>
  <c r="B19" i="92" s="1"/>
  <c r="B15" i="93"/>
  <c r="B16" i="93" s="1"/>
  <c r="B15" i="90"/>
  <c r="B20" i="92" l="1"/>
  <c r="B21" i="92" s="1"/>
  <c r="B22" i="92" s="1"/>
  <c r="AR5" i="92" s="1"/>
  <c r="B17" i="93"/>
  <c r="B18" i="93" s="1"/>
  <c r="B16" i="90"/>
  <c r="B17" i="90" s="1"/>
  <c r="B19" i="93" l="1"/>
  <c r="B18" i="90"/>
  <c r="B20" i="93" l="1"/>
  <c r="B21" i="93" s="1"/>
  <c r="B22" i="93" s="1"/>
  <c r="B23" i="93" s="1"/>
  <c r="B24" i="93" s="1"/>
  <c r="B19" i="90"/>
  <c r="B25" i="93" l="1"/>
  <c r="B26" i="93" s="1"/>
  <c r="B27" i="93" s="1"/>
  <c r="B28" i="93" s="1"/>
  <c r="B29" i="93" s="1"/>
  <c r="B30" i="93" s="1"/>
  <c r="B31" i="93" s="1"/>
  <c r="B32" i="93" s="1"/>
  <c r="B33" i="93" s="1"/>
  <c r="B20" i="90"/>
  <c r="B21" i="90" s="1"/>
  <c r="B22" i="90" s="1"/>
  <c r="B23" i="90" s="1"/>
  <c r="B24" i="90" s="1"/>
  <c r="B25" i="90" s="1"/>
  <c r="B26" i="90" s="1"/>
  <c r="B27" i="90" s="1"/>
  <c r="B28" i="90" s="1"/>
  <c r="B29" i="90" s="1"/>
  <c r="B30" i="90" s="1"/>
  <c r="B31" i="90" s="1"/>
  <c r="B32" i="90" s="1"/>
  <c r="B33" i="90" s="1"/>
  <c r="B34" i="90" l="1"/>
  <c r="B35" i="90" s="1"/>
  <c r="B36" i="90" s="1"/>
  <c r="B37" i="90" s="1"/>
  <c r="B38" i="90" s="1"/>
  <c r="B39" i="90" s="1"/>
  <c r="AR5" i="90" s="1"/>
  <c r="B34" i="93"/>
  <c r="B35" i="93" s="1"/>
  <c r="B36" i="93" s="1"/>
  <c r="B37" i="93" s="1"/>
  <c r="B38" i="93" s="1"/>
  <c r="B39" i="93" s="1"/>
  <c r="AR5" i="93" s="1"/>
  <c r="L100" i="88"/>
  <c r="L99" i="88"/>
  <c r="L98" i="88"/>
  <c r="L97" i="88"/>
  <c r="L96" i="88"/>
  <c r="L95" i="88"/>
  <c r="L94" i="88"/>
  <c r="L93" i="88"/>
  <c r="L92" i="88"/>
  <c r="L91" i="88"/>
  <c r="L90" i="88"/>
  <c r="L89" i="88"/>
  <c r="L88" i="88"/>
  <c r="L87" i="88"/>
  <c r="L86" i="88"/>
  <c r="L85" i="88"/>
  <c r="L84" i="88"/>
  <c r="L83" i="88"/>
  <c r="L82" i="88"/>
  <c r="L81" i="88"/>
  <c r="L80" i="88"/>
  <c r="L79" i="88"/>
  <c r="L78" i="88"/>
  <c r="L77" i="88"/>
  <c r="L76" i="88"/>
  <c r="L75" i="88"/>
  <c r="L74" i="88"/>
  <c r="L73" i="88"/>
  <c r="L72" i="88"/>
  <c r="L71" i="88"/>
  <c r="L70" i="88"/>
  <c r="L69" i="88"/>
  <c r="L68" i="88"/>
  <c r="L67" i="88"/>
  <c r="L66" i="88"/>
  <c r="L65" i="88"/>
  <c r="L64" i="88"/>
  <c r="L63" i="88"/>
  <c r="L62" i="88"/>
  <c r="L61" i="88"/>
  <c r="L60" i="88"/>
  <c r="L59" i="88"/>
  <c r="L58" i="88"/>
  <c r="L57" i="88"/>
  <c r="L56" i="88"/>
  <c r="L55" i="88"/>
  <c r="L54" i="88"/>
  <c r="L53" i="88"/>
  <c r="L52" i="88"/>
  <c r="L51" i="88"/>
  <c r="L50" i="88"/>
  <c r="L49" i="88"/>
  <c r="L48" i="88"/>
  <c r="L47" i="88"/>
  <c r="L46" i="88"/>
  <c r="L45" i="88"/>
  <c r="L44" i="88"/>
  <c r="L43" i="88"/>
  <c r="L42" i="88"/>
  <c r="L41" i="88"/>
  <c r="L40" i="88"/>
  <c r="L39" i="88"/>
  <c r="L38" i="88"/>
  <c r="L37" i="88"/>
  <c r="L36" i="88"/>
  <c r="L35" i="88"/>
  <c r="L33" i="88"/>
  <c r="L32" i="88"/>
  <c r="L31" i="88"/>
  <c r="L30" i="88"/>
  <c r="L29" i="88"/>
  <c r="L28" i="88"/>
  <c r="L27" i="88"/>
  <c r="L26" i="88"/>
  <c r="L25" i="88"/>
  <c r="L24" i="88"/>
  <c r="L23" i="88"/>
  <c r="L22" i="88"/>
  <c r="L21" i="88"/>
  <c r="L20" i="88"/>
  <c r="L19" i="88"/>
  <c r="L18" i="88"/>
  <c r="L17" i="88"/>
  <c r="L16" i="88"/>
  <c r="L15" i="88"/>
  <c r="L14" i="88"/>
  <c r="L13" i="88"/>
  <c r="L12" i="88"/>
  <c r="L11" i="88"/>
  <c r="L10" i="88"/>
  <c r="L9" i="88"/>
  <c r="L8" i="88"/>
  <c r="L83" i="87"/>
  <c r="L82" i="87"/>
  <c r="L81" i="87"/>
  <c r="L80" i="87"/>
  <c r="L79" i="87"/>
  <c r="L78" i="87"/>
  <c r="L77" i="87"/>
  <c r="L76" i="87"/>
  <c r="L75" i="87"/>
  <c r="L74" i="87"/>
  <c r="L73" i="87"/>
  <c r="L72" i="87"/>
  <c r="L71" i="87"/>
  <c r="L70" i="87"/>
  <c r="L69" i="87"/>
  <c r="L68" i="87"/>
  <c r="L67" i="87"/>
  <c r="L66" i="87"/>
  <c r="L65" i="87"/>
  <c r="L64" i="87"/>
  <c r="L63" i="87"/>
  <c r="L62" i="87"/>
  <c r="L61" i="87"/>
  <c r="L60" i="87"/>
  <c r="L59" i="87"/>
  <c r="L58" i="87"/>
  <c r="L57" i="87"/>
  <c r="L56" i="87"/>
  <c r="L55" i="87"/>
  <c r="L54" i="87"/>
  <c r="L53" i="87"/>
  <c r="L52" i="87"/>
  <c r="L51" i="87"/>
  <c r="L50" i="87"/>
  <c r="L49" i="87"/>
  <c r="L48" i="87"/>
  <c r="L47" i="87"/>
  <c r="L46" i="87"/>
  <c r="L45" i="87"/>
  <c r="L44" i="87"/>
  <c r="L43" i="87"/>
  <c r="L42" i="87"/>
  <c r="L41" i="87"/>
  <c r="L40" i="87"/>
  <c r="L39" i="87"/>
  <c r="L38" i="87"/>
  <c r="L37" i="87"/>
  <c r="L36" i="87"/>
  <c r="L35" i="87"/>
  <c r="L33" i="87"/>
  <c r="L32" i="87"/>
  <c r="L31" i="87"/>
  <c r="L30" i="87"/>
  <c r="L29" i="87"/>
  <c r="L28" i="87"/>
  <c r="L27" i="87"/>
  <c r="L26" i="87"/>
  <c r="L25" i="87"/>
  <c r="L24" i="87"/>
  <c r="L23" i="87"/>
  <c r="L22" i="87"/>
  <c r="L21" i="87"/>
  <c r="L20" i="87"/>
  <c r="L19" i="87"/>
  <c r="L18" i="87"/>
  <c r="L17" i="87"/>
  <c r="L16" i="87"/>
  <c r="L15" i="87"/>
  <c r="L14" i="87"/>
  <c r="L13" i="87"/>
  <c r="L12" i="87"/>
  <c r="L11" i="87"/>
  <c r="L10" i="87"/>
  <c r="L9" i="87"/>
  <c r="L8" i="87"/>
  <c r="L65" i="86"/>
  <c r="L64" i="86"/>
  <c r="L63" i="86"/>
  <c r="L62" i="86"/>
  <c r="L61" i="86"/>
  <c r="L60" i="86"/>
  <c r="L59" i="86"/>
  <c r="L58" i="86"/>
  <c r="L57" i="86"/>
  <c r="L56" i="86"/>
  <c r="L55" i="86"/>
  <c r="L54" i="86"/>
  <c r="L53" i="86"/>
  <c r="L52" i="86"/>
  <c r="L51" i="86"/>
  <c r="L50" i="86"/>
  <c r="L49" i="86"/>
  <c r="L48" i="86"/>
  <c r="L47" i="86"/>
  <c r="L46" i="86"/>
  <c r="L45" i="86"/>
  <c r="L44" i="86"/>
  <c r="L43" i="86"/>
  <c r="L42" i="86"/>
  <c r="L41" i="86"/>
  <c r="L40" i="86"/>
  <c r="L39" i="86"/>
  <c r="L38" i="86"/>
  <c r="L37" i="86"/>
  <c r="L36" i="86"/>
  <c r="L35" i="86"/>
  <c r="L33" i="86"/>
  <c r="L32" i="86"/>
  <c r="L31" i="86"/>
  <c r="L30" i="86"/>
  <c r="L29" i="86"/>
  <c r="L28" i="86"/>
  <c r="L27" i="86"/>
  <c r="L26" i="86"/>
  <c r="L25" i="86"/>
  <c r="L24" i="86"/>
  <c r="L23" i="86"/>
  <c r="L22" i="86"/>
  <c r="L21" i="86"/>
  <c r="L20" i="86"/>
  <c r="L19" i="86"/>
  <c r="L18" i="86"/>
  <c r="L17" i="86"/>
  <c r="L16" i="86"/>
  <c r="L15" i="86"/>
  <c r="L14" i="86"/>
  <c r="L13" i="86"/>
  <c r="L12" i="86"/>
  <c r="L11" i="86"/>
  <c r="L10" i="86"/>
  <c r="L9" i="86"/>
  <c r="L8" i="86"/>
  <c r="L23" i="85"/>
  <c r="L22" i="85"/>
  <c r="L21" i="85"/>
  <c r="L20" i="85"/>
  <c r="L19" i="85"/>
  <c r="L18" i="85"/>
  <c r="L17" i="85"/>
  <c r="L16" i="85"/>
  <c r="L15" i="85"/>
  <c r="L14" i="85"/>
  <c r="L13" i="85"/>
  <c r="L12" i="85"/>
  <c r="L11" i="85"/>
  <c r="L10" i="85"/>
  <c r="L9" i="85"/>
  <c r="L8" i="85"/>
  <c r="L32" i="84"/>
  <c r="L31" i="84"/>
  <c r="L30" i="84"/>
  <c r="L29" i="84"/>
  <c r="L28" i="84"/>
  <c r="L27" i="84"/>
  <c r="L26" i="84"/>
  <c r="L25" i="84"/>
  <c r="L24" i="84"/>
  <c r="L23" i="84"/>
  <c r="L22" i="84"/>
  <c r="L21" i="84"/>
  <c r="L20" i="84"/>
  <c r="L19" i="84"/>
  <c r="L18" i="84"/>
  <c r="L17" i="84"/>
  <c r="L16" i="84"/>
  <c r="L15" i="84"/>
  <c r="L14" i="84"/>
  <c r="L13" i="84"/>
  <c r="L12" i="84"/>
  <c r="L11" i="84"/>
  <c r="L10" i="84"/>
  <c r="L9" i="84"/>
  <c r="L8" i="84"/>
  <c r="L26" i="83"/>
  <c r="AB26" i="83" s="1"/>
  <c r="L25" i="83"/>
  <c r="AB25" i="83" s="1"/>
  <c r="L24" i="83"/>
  <c r="AB24" i="83" s="1"/>
  <c r="L23" i="83"/>
  <c r="AB23" i="83" s="1"/>
  <c r="L22" i="83"/>
  <c r="AB22" i="83" s="1"/>
  <c r="L21" i="83"/>
  <c r="AB21" i="83" s="1"/>
  <c r="L20" i="83"/>
  <c r="AB20" i="83" s="1"/>
  <c r="L19" i="83"/>
  <c r="AB19" i="83" s="1"/>
  <c r="L18" i="83"/>
  <c r="AB18" i="83" s="1"/>
  <c r="AE18" i="83" s="1"/>
  <c r="L17" i="83"/>
  <c r="L16" i="83"/>
  <c r="L15" i="83"/>
  <c r="L14" i="83"/>
  <c r="L13" i="83"/>
  <c r="L12" i="83"/>
  <c r="L11" i="83"/>
  <c r="L10" i="83"/>
  <c r="L9" i="83"/>
  <c r="L8" i="83"/>
  <c r="L55" i="82"/>
  <c r="L54" i="82"/>
  <c r="L53" i="82"/>
  <c r="L52" i="82"/>
  <c r="L51" i="82"/>
  <c r="L50" i="82"/>
  <c r="L49" i="82"/>
  <c r="L48" i="82"/>
  <c r="L47" i="82"/>
  <c r="L46" i="82"/>
  <c r="L45" i="82"/>
  <c r="L44" i="82"/>
  <c r="L43" i="82"/>
  <c r="L42" i="82"/>
  <c r="L41" i="82"/>
  <c r="L40" i="82"/>
  <c r="L39" i="82"/>
  <c r="L38" i="82"/>
  <c r="L37" i="82"/>
  <c r="L36" i="82"/>
  <c r="L35" i="82"/>
  <c r="L33" i="82"/>
  <c r="L32" i="82"/>
  <c r="L31" i="82"/>
  <c r="L30" i="82"/>
  <c r="L29" i="82"/>
  <c r="L28" i="82"/>
  <c r="L27" i="82"/>
  <c r="L26" i="82"/>
  <c r="L25" i="82"/>
  <c r="L24" i="82"/>
  <c r="L23" i="82"/>
  <c r="L22" i="82"/>
  <c r="L21" i="82"/>
  <c r="L20" i="82"/>
  <c r="L19" i="82"/>
  <c r="L18" i="82"/>
  <c r="L17" i="82"/>
  <c r="L16" i="82"/>
  <c r="L15" i="82"/>
  <c r="L14" i="82"/>
  <c r="L13" i="82"/>
  <c r="L12" i="82"/>
  <c r="L11" i="82"/>
  <c r="L10" i="82"/>
  <c r="L9" i="82"/>
  <c r="L8" i="82"/>
  <c r="L92" i="79"/>
  <c r="L91" i="79"/>
  <c r="L90" i="79"/>
  <c r="L89" i="79"/>
  <c r="L88" i="79"/>
  <c r="L87" i="79"/>
  <c r="L86" i="79"/>
  <c r="L85" i="79"/>
  <c r="L84" i="79"/>
  <c r="L79" i="79"/>
  <c r="L79" i="80"/>
  <c r="L78" i="80"/>
  <c r="L77" i="80"/>
  <c r="L76" i="80"/>
  <c r="L75" i="80"/>
  <c r="L74" i="80"/>
  <c r="L73" i="80"/>
  <c r="L72" i="80"/>
  <c r="L71" i="80"/>
  <c r="L70" i="80"/>
  <c r="L69" i="80"/>
  <c r="L68" i="80"/>
  <c r="L67" i="80"/>
  <c r="L93" i="81"/>
  <c r="L92" i="81"/>
  <c r="L91" i="81"/>
  <c r="L90" i="81"/>
  <c r="L89" i="81"/>
  <c r="L88" i="81"/>
  <c r="L87" i="81"/>
  <c r="L86" i="81"/>
  <c r="L85" i="81"/>
  <c r="L84" i="81"/>
  <c r="L83" i="81"/>
  <c r="L82" i="81"/>
  <c r="L81" i="81"/>
  <c r="L80" i="81"/>
  <c r="L79" i="81"/>
  <c r="L78" i="81"/>
  <c r="L77" i="81"/>
  <c r="L76" i="81"/>
  <c r="L75" i="81"/>
  <c r="L74" i="81"/>
  <c r="L73" i="81"/>
  <c r="L72" i="81"/>
  <c r="L71" i="81"/>
  <c r="L70" i="81"/>
  <c r="L69" i="81"/>
  <c r="L68" i="81"/>
  <c r="L67" i="81"/>
  <c r="L66" i="81"/>
  <c r="L65" i="81"/>
  <c r="L64" i="81"/>
  <c r="L63" i="81"/>
  <c r="L62" i="81"/>
  <c r="L61" i="81"/>
  <c r="L60" i="81"/>
  <c r="L59" i="81"/>
  <c r="L58" i="81"/>
  <c r="L57" i="81"/>
  <c r="L56" i="81"/>
  <c r="L55" i="81"/>
  <c r="L54" i="81"/>
  <c r="L53" i="81"/>
  <c r="L52" i="81"/>
  <c r="L51" i="81"/>
  <c r="L50" i="81"/>
  <c r="L49" i="81"/>
  <c r="L48" i="81"/>
  <c r="L47" i="81"/>
  <c r="L46" i="81"/>
  <c r="L45" i="81"/>
  <c r="L44" i="81"/>
  <c r="L43" i="81"/>
  <c r="L42" i="81"/>
  <c r="L41" i="81"/>
  <c r="L40" i="81"/>
  <c r="L39" i="81"/>
  <c r="L38" i="81"/>
  <c r="L37" i="81"/>
  <c r="L36" i="81"/>
  <c r="L35" i="81"/>
  <c r="L33" i="81"/>
  <c r="L32" i="81"/>
  <c r="L31" i="81"/>
  <c r="L30" i="81"/>
  <c r="L29" i="81"/>
  <c r="L28" i="81"/>
  <c r="L27" i="81"/>
  <c r="L26" i="81"/>
  <c r="L25" i="81"/>
  <c r="L24" i="81"/>
  <c r="L23" i="81"/>
  <c r="L22" i="81"/>
  <c r="L21" i="81"/>
  <c r="L20" i="81"/>
  <c r="L19" i="81"/>
  <c r="L18" i="81"/>
  <c r="L17" i="81"/>
  <c r="L16" i="81"/>
  <c r="L15" i="81"/>
  <c r="L14" i="81"/>
  <c r="L13" i="81"/>
  <c r="L12" i="81"/>
  <c r="L11" i="81"/>
  <c r="L10" i="81"/>
  <c r="L9" i="81"/>
  <c r="L8" i="81"/>
  <c r="L66" i="80"/>
  <c r="L65" i="80"/>
  <c r="L64" i="80"/>
  <c r="L63" i="80"/>
  <c r="L62" i="80"/>
  <c r="L61" i="80"/>
  <c r="L60" i="80"/>
  <c r="L59" i="80"/>
  <c r="L58" i="80"/>
  <c r="L57" i="80"/>
  <c r="L56" i="80"/>
  <c r="L55" i="80"/>
  <c r="L54" i="80"/>
  <c r="L53" i="80"/>
  <c r="L52" i="80"/>
  <c r="L51" i="80"/>
  <c r="L50" i="80"/>
  <c r="L49" i="80"/>
  <c r="L48" i="80"/>
  <c r="L47" i="80"/>
  <c r="L46" i="80"/>
  <c r="L45" i="80"/>
  <c r="L44" i="80"/>
  <c r="L43" i="80"/>
  <c r="L42" i="80"/>
  <c r="L41" i="80"/>
  <c r="L40" i="80"/>
  <c r="L39" i="80"/>
  <c r="L38" i="80"/>
  <c r="L37" i="80"/>
  <c r="L36" i="80"/>
  <c r="L35" i="80"/>
  <c r="L33" i="80"/>
  <c r="L32" i="80"/>
  <c r="L31" i="80"/>
  <c r="L30" i="80"/>
  <c r="L29" i="80"/>
  <c r="L28" i="80"/>
  <c r="L27" i="80"/>
  <c r="L26" i="80"/>
  <c r="L25" i="80"/>
  <c r="L24" i="80"/>
  <c r="L23" i="80"/>
  <c r="L22" i="80"/>
  <c r="L21" i="80"/>
  <c r="L20" i="80"/>
  <c r="L19" i="80"/>
  <c r="L18" i="80"/>
  <c r="L17" i="80"/>
  <c r="L16" i="80"/>
  <c r="L15" i="80"/>
  <c r="L14" i="80"/>
  <c r="L13" i="80"/>
  <c r="L12" i="80"/>
  <c r="L11" i="80"/>
  <c r="L10" i="80"/>
  <c r="L9" i="80"/>
  <c r="L8" i="80"/>
  <c r="L78" i="79"/>
  <c r="L77" i="79"/>
  <c r="L76" i="79"/>
  <c r="L75" i="79"/>
  <c r="L74" i="79"/>
  <c r="L73" i="79"/>
  <c r="L72" i="79"/>
  <c r="L71" i="79"/>
  <c r="L70" i="79"/>
  <c r="L69" i="79"/>
  <c r="L68" i="79"/>
  <c r="L67" i="79"/>
  <c r="L66" i="79"/>
  <c r="L65" i="79"/>
  <c r="L64" i="79"/>
  <c r="L63" i="79"/>
  <c r="L62" i="79"/>
  <c r="L61" i="79"/>
  <c r="L60" i="79"/>
  <c r="L59" i="79"/>
  <c r="L58" i="79"/>
  <c r="L57" i="79"/>
  <c r="L56" i="79"/>
  <c r="L55" i="79"/>
  <c r="L54" i="79"/>
  <c r="L53" i="79"/>
  <c r="L52" i="79"/>
  <c r="L51" i="79"/>
  <c r="L50" i="79"/>
  <c r="L49" i="79"/>
  <c r="L48" i="79"/>
  <c r="L47" i="79"/>
  <c r="L46" i="79"/>
  <c r="L45" i="79"/>
  <c r="L44" i="79"/>
  <c r="L43" i="79"/>
  <c r="L42" i="79"/>
  <c r="L41" i="79"/>
  <c r="L40" i="79"/>
  <c r="L39" i="79"/>
  <c r="L38" i="79"/>
  <c r="L37" i="79"/>
  <c r="L36" i="79"/>
  <c r="L35" i="79"/>
  <c r="L33" i="79"/>
  <c r="L32" i="79"/>
  <c r="L31" i="79"/>
  <c r="L30" i="79"/>
  <c r="L29" i="79"/>
  <c r="L28" i="79"/>
  <c r="L27" i="79"/>
  <c r="L26" i="79"/>
  <c r="L25" i="79"/>
  <c r="L24" i="79"/>
  <c r="L23" i="79"/>
  <c r="L22" i="79"/>
  <c r="L21" i="79"/>
  <c r="L20" i="79"/>
  <c r="L19" i="79"/>
  <c r="L18" i="79"/>
  <c r="L17" i="79"/>
  <c r="L16" i="79"/>
  <c r="L15" i="79"/>
  <c r="L14" i="79"/>
  <c r="L13" i="79"/>
  <c r="L12" i="79"/>
  <c r="L11" i="79"/>
  <c r="L10" i="79"/>
  <c r="L9" i="79"/>
  <c r="L8" i="79"/>
  <c r="AO57" i="89"/>
  <c r="AM57" i="89"/>
  <c r="AH57" i="89"/>
  <c r="L57" i="89"/>
  <c r="AB57" i="89" s="1"/>
  <c r="AO56" i="89"/>
  <c r="AM56" i="89"/>
  <c r="AH56" i="89"/>
  <c r="L56" i="89"/>
  <c r="AB56" i="89" s="1"/>
  <c r="AO55" i="89"/>
  <c r="AM55" i="89"/>
  <c r="AH55" i="89"/>
  <c r="L55" i="89"/>
  <c r="AB55" i="89" s="1"/>
  <c r="AO54" i="89"/>
  <c r="AM54" i="89"/>
  <c r="AH54" i="89"/>
  <c r="L54" i="89"/>
  <c r="AB54" i="89" s="1"/>
  <c r="AO53" i="89"/>
  <c r="AM53" i="89"/>
  <c r="AH53" i="89"/>
  <c r="L53" i="89"/>
  <c r="AB53" i="89" s="1"/>
  <c r="AO52" i="89"/>
  <c r="AM52" i="89"/>
  <c r="AH52" i="89"/>
  <c r="L52" i="89"/>
  <c r="AB52" i="89" s="1"/>
  <c r="AO51" i="89"/>
  <c r="AM51" i="89"/>
  <c r="AH51" i="89"/>
  <c r="L51" i="89"/>
  <c r="AB51" i="89" s="1"/>
  <c r="AO50" i="89"/>
  <c r="AM50" i="89"/>
  <c r="AH50" i="89"/>
  <c r="L50" i="89"/>
  <c r="AB50" i="89" s="1"/>
  <c r="AO49" i="89"/>
  <c r="AM49" i="89"/>
  <c r="AH49" i="89"/>
  <c r="L49" i="89"/>
  <c r="AB49" i="89" s="1"/>
  <c r="AE49" i="89" s="1"/>
  <c r="AO48" i="89"/>
  <c r="AM48" i="89"/>
  <c r="AH48" i="89"/>
  <c r="AB48" i="89"/>
  <c r="AO26" i="83"/>
  <c r="AM26" i="83"/>
  <c r="AH26" i="83"/>
  <c r="AO25" i="83"/>
  <c r="AM25" i="83"/>
  <c r="AH25" i="83"/>
  <c r="AO24" i="83"/>
  <c r="AM24" i="83"/>
  <c r="AH24" i="83"/>
  <c r="AO23" i="83"/>
  <c r="AM23" i="83"/>
  <c r="AH23" i="83"/>
  <c r="AO22" i="83"/>
  <c r="AM22" i="83"/>
  <c r="AH22" i="83"/>
  <c r="AO21" i="83"/>
  <c r="AM21" i="83"/>
  <c r="AH21" i="83"/>
  <c r="AO20" i="83"/>
  <c r="AM20" i="83"/>
  <c r="AH20" i="83"/>
  <c r="AO19" i="83"/>
  <c r="AM19" i="83"/>
  <c r="AH19" i="83"/>
  <c r="AO18" i="83"/>
  <c r="AM18" i="83"/>
  <c r="AH18" i="83"/>
  <c r="AE48" i="89" l="1"/>
  <c r="AE21" i="83"/>
  <c r="AE22" i="83"/>
  <c r="AE23" i="83"/>
  <c r="AE20" i="83"/>
  <c r="AE25" i="83"/>
  <c r="AE26" i="83"/>
  <c r="AE50" i="89"/>
  <c r="AE51" i="89"/>
  <c r="AE52" i="89"/>
  <c r="AE53" i="89"/>
  <c r="AE54" i="89"/>
  <c r="AE55" i="89"/>
  <c r="AE24" i="83"/>
  <c r="AE19" i="83"/>
  <c r="AE56" i="89"/>
  <c r="AE57" i="89"/>
  <c r="AO47" i="89" l="1"/>
  <c r="AO45" i="89"/>
  <c r="AO46" i="89"/>
  <c r="AO44" i="89"/>
  <c r="AO43" i="89"/>
  <c r="AO42" i="89"/>
  <c r="AO41" i="89"/>
  <c r="AO40" i="89"/>
  <c r="AO39" i="89"/>
  <c r="AO38" i="89"/>
  <c r="AO37" i="89"/>
  <c r="AO36" i="89"/>
  <c r="AO34" i="89"/>
  <c r="AO33" i="89"/>
  <c r="AO32" i="89"/>
  <c r="AO31" i="89"/>
  <c r="AO30" i="89"/>
  <c r="AO29" i="89"/>
  <c r="AO28" i="89"/>
  <c r="AO27" i="89"/>
  <c r="AO26" i="89"/>
  <c r="AO24" i="89"/>
  <c r="AO23" i="89"/>
  <c r="AO22" i="89"/>
  <c r="AO21" i="89"/>
  <c r="AO20" i="89"/>
  <c r="AO19" i="89"/>
  <c r="AO18" i="89"/>
  <c r="AO17" i="89"/>
  <c r="AO16" i="89"/>
  <c r="AO15" i="89"/>
  <c r="AO14" i="89"/>
  <c r="AO13" i="89"/>
  <c r="AO12" i="89"/>
  <c r="AO11" i="89"/>
  <c r="AO10" i="89"/>
  <c r="AO9" i="89"/>
  <c r="AM47" i="89"/>
  <c r="AM45" i="89"/>
  <c r="AM46" i="89"/>
  <c r="AM44" i="89"/>
  <c r="AM43" i="89"/>
  <c r="AM42" i="89"/>
  <c r="AM41" i="89"/>
  <c r="AM40" i="89"/>
  <c r="AM39" i="89"/>
  <c r="AM38" i="89"/>
  <c r="AM37" i="89"/>
  <c r="AM36" i="89"/>
  <c r="AM34" i="89"/>
  <c r="AM33" i="89"/>
  <c r="AM32" i="89"/>
  <c r="AM31" i="89"/>
  <c r="AM30" i="89"/>
  <c r="AM29" i="89"/>
  <c r="AM28" i="89"/>
  <c r="AM27" i="89"/>
  <c r="AM26" i="89"/>
  <c r="AM24" i="89"/>
  <c r="AM23" i="89"/>
  <c r="AM22" i="89"/>
  <c r="AM21" i="89"/>
  <c r="AM20" i="89"/>
  <c r="AM19" i="89"/>
  <c r="AM18" i="89"/>
  <c r="AM17" i="89"/>
  <c r="AM16" i="89"/>
  <c r="AM15" i="89"/>
  <c r="AM14" i="89"/>
  <c r="AM13" i="89"/>
  <c r="AM12" i="89"/>
  <c r="AM11" i="89"/>
  <c r="AM10" i="89"/>
  <c r="AM9" i="89"/>
  <c r="AH47" i="89"/>
  <c r="AH45" i="89"/>
  <c r="AH46" i="89"/>
  <c r="AH44" i="89"/>
  <c r="AH43" i="89"/>
  <c r="AH42" i="89"/>
  <c r="AH41" i="89"/>
  <c r="AH40" i="89"/>
  <c r="AH39" i="89"/>
  <c r="AH38" i="89"/>
  <c r="AH37" i="89"/>
  <c r="AH36" i="89"/>
  <c r="AH34" i="89"/>
  <c r="AH33" i="89"/>
  <c r="AH32" i="89"/>
  <c r="AH31" i="89"/>
  <c r="AH30" i="89"/>
  <c r="AH29" i="89"/>
  <c r="AH28" i="89"/>
  <c r="AH27" i="89"/>
  <c r="AH26" i="89"/>
  <c r="AH24" i="89"/>
  <c r="AH23" i="89"/>
  <c r="AH22" i="89"/>
  <c r="AH21" i="89"/>
  <c r="AH20" i="89"/>
  <c r="AH19" i="89"/>
  <c r="AH18" i="89"/>
  <c r="AH17" i="89"/>
  <c r="AH16" i="89"/>
  <c r="AH15" i="89"/>
  <c r="AH14" i="89"/>
  <c r="AH13" i="89"/>
  <c r="AH12" i="89"/>
  <c r="AH11" i="89"/>
  <c r="AH10" i="89"/>
  <c r="AH9" i="89"/>
  <c r="AO8" i="89"/>
  <c r="AM8" i="89"/>
  <c r="AH8" i="89"/>
  <c r="AO100" i="88"/>
  <c r="AO99" i="88"/>
  <c r="AO98" i="88"/>
  <c r="AO97" i="88"/>
  <c r="AO96" i="88"/>
  <c r="AO95" i="88"/>
  <c r="AO94" i="88"/>
  <c r="AO93" i="88"/>
  <c r="AO92" i="88"/>
  <c r="AO91" i="88"/>
  <c r="AO90" i="88"/>
  <c r="AO89" i="88"/>
  <c r="AO88" i="88"/>
  <c r="AO87" i="88"/>
  <c r="AO86" i="88"/>
  <c r="AO85" i="88"/>
  <c r="AO84" i="88"/>
  <c r="AO83" i="88"/>
  <c r="AO82" i="88"/>
  <c r="AO81" i="88"/>
  <c r="AO80" i="88"/>
  <c r="AO79" i="88"/>
  <c r="AO78" i="88"/>
  <c r="AO77" i="88"/>
  <c r="AO76" i="88"/>
  <c r="AO75" i="88"/>
  <c r="AO74" i="88"/>
  <c r="AO73" i="88"/>
  <c r="AO72" i="88"/>
  <c r="AO71" i="88"/>
  <c r="AO70" i="88"/>
  <c r="AO69" i="88"/>
  <c r="AO68" i="88"/>
  <c r="AO67" i="88"/>
  <c r="AO66" i="88"/>
  <c r="AO65" i="88"/>
  <c r="AO64" i="88"/>
  <c r="AO63" i="88"/>
  <c r="AO62" i="88"/>
  <c r="AO61" i="88"/>
  <c r="AO60" i="88"/>
  <c r="AO59" i="88"/>
  <c r="AO58" i="88"/>
  <c r="AO57" i="88"/>
  <c r="AO56" i="88"/>
  <c r="AO55" i="88"/>
  <c r="AO54" i="88"/>
  <c r="AO53" i="88"/>
  <c r="AO52" i="88"/>
  <c r="AO51" i="88"/>
  <c r="AO50" i="88"/>
  <c r="AO49" i="88"/>
  <c r="AO48" i="88"/>
  <c r="AO47" i="88"/>
  <c r="AO46" i="88"/>
  <c r="AO45" i="88"/>
  <c r="AO44" i="88"/>
  <c r="AO43" i="88"/>
  <c r="AO42" i="88"/>
  <c r="AO41" i="88"/>
  <c r="AO40" i="88"/>
  <c r="AO39" i="88"/>
  <c r="AO38" i="88"/>
  <c r="AO37" i="88"/>
  <c r="AO36" i="88"/>
  <c r="AO35" i="88"/>
  <c r="AO33" i="88"/>
  <c r="AO32" i="88"/>
  <c r="AO31" i="88"/>
  <c r="AO30" i="88"/>
  <c r="AO29" i="88"/>
  <c r="AO28" i="88"/>
  <c r="AO27" i="88"/>
  <c r="AO26" i="88"/>
  <c r="AO25" i="88"/>
  <c r="AO24" i="88"/>
  <c r="AO23" i="88"/>
  <c r="AO22" i="88"/>
  <c r="AO21" i="88"/>
  <c r="AO20" i="88"/>
  <c r="AO19" i="88"/>
  <c r="AO18" i="88"/>
  <c r="AO17" i="88"/>
  <c r="AO16" i="88"/>
  <c r="AO15" i="88"/>
  <c r="AO14" i="88"/>
  <c r="AO13" i="88"/>
  <c r="AO12" i="88"/>
  <c r="AO11" i="88"/>
  <c r="AO10" i="88"/>
  <c r="AO9" i="88"/>
  <c r="AM100" i="88"/>
  <c r="AM99" i="88"/>
  <c r="AM98" i="88"/>
  <c r="AM97" i="88"/>
  <c r="AM96" i="88"/>
  <c r="AM95" i="88"/>
  <c r="AM94" i="88"/>
  <c r="AM93" i="88"/>
  <c r="AM92" i="88"/>
  <c r="AM91" i="88"/>
  <c r="AM90" i="88"/>
  <c r="AM89" i="88"/>
  <c r="AM88" i="88"/>
  <c r="AM87" i="88"/>
  <c r="AM86" i="88"/>
  <c r="AM85" i="88"/>
  <c r="AM84" i="88"/>
  <c r="AM83" i="88"/>
  <c r="AM82" i="88"/>
  <c r="AM81" i="88"/>
  <c r="AM80" i="88"/>
  <c r="AM79" i="88"/>
  <c r="AM78" i="88"/>
  <c r="AM77" i="88"/>
  <c r="AM76" i="88"/>
  <c r="AM75" i="88"/>
  <c r="AM74" i="88"/>
  <c r="AM73" i="88"/>
  <c r="AM72" i="88"/>
  <c r="AM71" i="88"/>
  <c r="AM70" i="88"/>
  <c r="AM69" i="88"/>
  <c r="AM68" i="88"/>
  <c r="AM67" i="88"/>
  <c r="AM66" i="88"/>
  <c r="AM65" i="88"/>
  <c r="AM64" i="88"/>
  <c r="AM63" i="88"/>
  <c r="AM62" i="88"/>
  <c r="AM61" i="88"/>
  <c r="AM60" i="88"/>
  <c r="AM59" i="88"/>
  <c r="AM58" i="88"/>
  <c r="AM57" i="88"/>
  <c r="AM56" i="88"/>
  <c r="AM55" i="88"/>
  <c r="AM54" i="88"/>
  <c r="AM53" i="88"/>
  <c r="AM52" i="88"/>
  <c r="AM51" i="88"/>
  <c r="AM50" i="88"/>
  <c r="AM49" i="88"/>
  <c r="AM48" i="88"/>
  <c r="AM47" i="88"/>
  <c r="AM46" i="88"/>
  <c r="AM45" i="88"/>
  <c r="AM44" i="88"/>
  <c r="AM43" i="88"/>
  <c r="AM42" i="88"/>
  <c r="AM41" i="88"/>
  <c r="AM40" i="88"/>
  <c r="AM39" i="88"/>
  <c r="AM38" i="88"/>
  <c r="AM37" i="88"/>
  <c r="AM36" i="88"/>
  <c r="AM35" i="88"/>
  <c r="AM33" i="88"/>
  <c r="AM32" i="88"/>
  <c r="AM31" i="88"/>
  <c r="AM30" i="88"/>
  <c r="AM29" i="88"/>
  <c r="AM28" i="88"/>
  <c r="AM27" i="88"/>
  <c r="AM26" i="88"/>
  <c r="AM25" i="88"/>
  <c r="AM24" i="88"/>
  <c r="AM23" i="88"/>
  <c r="AM22" i="88"/>
  <c r="AM21" i="88"/>
  <c r="AM20" i="88"/>
  <c r="AM19" i="88"/>
  <c r="AM18" i="88"/>
  <c r="AM17" i="88"/>
  <c r="AM16" i="88"/>
  <c r="AM15" i="88"/>
  <c r="AM14" i="88"/>
  <c r="AM13" i="88"/>
  <c r="AM12" i="88"/>
  <c r="AM11" i="88"/>
  <c r="AM10" i="88"/>
  <c r="AM9" i="88"/>
  <c r="AH100" i="88"/>
  <c r="AH99" i="88"/>
  <c r="AH98" i="88"/>
  <c r="AH97" i="88"/>
  <c r="AH96" i="88"/>
  <c r="AH95" i="88"/>
  <c r="AH94" i="88"/>
  <c r="AH93" i="88"/>
  <c r="AH92" i="88"/>
  <c r="AH91" i="88"/>
  <c r="AH90" i="88"/>
  <c r="AH89" i="88"/>
  <c r="AH88" i="88"/>
  <c r="AH87" i="88"/>
  <c r="AH86" i="88"/>
  <c r="AH85" i="88"/>
  <c r="AH84" i="88"/>
  <c r="AH83" i="88"/>
  <c r="AH82" i="88"/>
  <c r="AH81" i="88"/>
  <c r="AH80" i="88"/>
  <c r="AH79" i="88"/>
  <c r="AH78" i="88"/>
  <c r="AH77" i="88"/>
  <c r="AH76" i="88"/>
  <c r="AH75" i="88"/>
  <c r="AH74" i="88"/>
  <c r="AH73" i="88"/>
  <c r="AH72" i="88"/>
  <c r="AH71" i="88"/>
  <c r="AH70" i="88"/>
  <c r="AH69" i="88"/>
  <c r="AH68" i="88"/>
  <c r="AH67" i="88"/>
  <c r="AH66" i="88"/>
  <c r="AH65" i="88"/>
  <c r="AH64" i="88"/>
  <c r="AH63" i="88"/>
  <c r="AH62" i="88"/>
  <c r="AH61" i="88"/>
  <c r="AH60" i="88"/>
  <c r="AH59" i="88"/>
  <c r="AH58" i="88"/>
  <c r="AH57" i="88"/>
  <c r="AH56" i="88"/>
  <c r="AH55" i="88"/>
  <c r="AH54" i="88"/>
  <c r="AH53" i="88"/>
  <c r="AH52" i="88"/>
  <c r="AH51" i="88"/>
  <c r="AH50" i="88"/>
  <c r="AH49" i="88"/>
  <c r="AH48" i="88"/>
  <c r="AH47" i="88"/>
  <c r="AH46" i="88"/>
  <c r="AH45" i="88"/>
  <c r="AH44" i="88"/>
  <c r="AH43" i="88"/>
  <c r="AH42" i="88"/>
  <c r="AH41" i="88"/>
  <c r="AH40" i="88"/>
  <c r="AH39" i="88"/>
  <c r="AH38" i="88"/>
  <c r="AH37" i="88"/>
  <c r="AH36" i="88"/>
  <c r="AH35" i="88"/>
  <c r="AH33" i="88"/>
  <c r="AH32" i="88"/>
  <c r="AH31" i="88"/>
  <c r="AH30" i="88"/>
  <c r="AH29" i="88"/>
  <c r="AH28" i="88"/>
  <c r="AH27" i="88"/>
  <c r="AH26" i="88"/>
  <c r="AH25" i="88"/>
  <c r="AH24" i="88"/>
  <c r="AH23" i="88"/>
  <c r="AH22" i="88"/>
  <c r="AH21" i="88"/>
  <c r="AH20" i="88"/>
  <c r="AH19" i="88"/>
  <c r="AH18" i="88"/>
  <c r="AH17" i="88"/>
  <c r="AH16" i="88"/>
  <c r="AH15" i="88"/>
  <c r="AH14" i="88"/>
  <c r="AH13" i="88"/>
  <c r="AH12" i="88"/>
  <c r="AH11" i="88"/>
  <c r="AH10" i="88"/>
  <c r="AH9" i="88"/>
  <c r="AO8" i="88"/>
  <c r="AM8" i="88"/>
  <c r="AH8" i="88"/>
  <c r="AO83" i="87"/>
  <c r="AO82" i="87"/>
  <c r="AO81" i="87"/>
  <c r="AO80" i="87"/>
  <c r="AO79" i="87"/>
  <c r="AO78" i="87"/>
  <c r="AO77" i="87"/>
  <c r="AO76" i="87"/>
  <c r="AO75" i="87"/>
  <c r="AO74" i="87"/>
  <c r="AO73" i="87"/>
  <c r="AO72" i="87"/>
  <c r="AO71" i="87"/>
  <c r="AO70" i="87"/>
  <c r="AO69" i="87"/>
  <c r="AO68" i="87"/>
  <c r="AO67" i="87"/>
  <c r="AO66" i="87"/>
  <c r="AO65" i="87"/>
  <c r="AO64" i="87"/>
  <c r="AO63" i="87"/>
  <c r="AO62" i="87"/>
  <c r="AO61" i="87"/>
  <c r="AO60" i="87"/>
  <c r="AO59" i="87"/>
  <c r="AO58" i="87"/>
  <c r="AO57" i="87"/>
  <c r="AO56" i="87"/>
  <c r="AO55" i="87"/>
  <c r="AO54" i="87"/>
  <c r="AO53" i="87"/>
  <c r="AO52" i="87"/>
  <c r="AO51" i="87"/>
  <c r="AO50" i="87"/>
  <c r="AO49" i="87"/>
  <c r="AO48" i="87"/>
  <c r="AO47" i="87"/>
  <c r="AO46" i="87"/>
  <c r="AO45" i="87"/>
  <c r="AO44" i="87"/>
  <c r="AO43" i="87"/>
  <c r="AO42" i="87"/>
  <c r="AO41" i="87"/>
  <c r="AO40" i="87"/>
  <c r="AO39" i="87"/>
  <c r="AO38" i="87"/>
  <c r="AO37" i="87"/>
  <c r="AO36" i="87"/>
  <c r="AO35" i="87"/>
  <c r="AO33" i="87"/>
  <c r="AO32" i="87"/>
  <c r="AO31" i="87"/>
  <c r="AO30" i="87"/>
  <c r="AO29" i="87"/>
  <c r="AO28" i="87"/>
  <c r="AO27" i="87"/>
  <c r="AO26" i="87"/>
  <c r="AO25" i="87"/>
  <c r="AO24" i="87"/>
  <c r="AO23" i="87"/>
  <c r="AO22" i="87"/>
  <c r="AO21" i="87"/>
  <c r="AO20" i="87"/>
  <c r="AO19" i="87"/>
  <c r="AO18" i="87"/>
  <c r="AO17" i="87"/>
  <c r="AO16" i="87"/>
  <c r="AO15" i="87"/>
  <c r="AO14" i="87"/>
  <c r="AO13" i="87"/>
  <c r="AO12" i="87"/>
  <c r="AO11" i="87"/>
  <c r="AO10" i="87"/>
  <c r="AO9" i="87"/>
  <c r="AM83" i="87"/>
  <c r="AM82" i="87"/>
  <c r="AM81" i="87"/>
  <c r="AM80" i="87"/>
  <c r="AM79" i="87"/>
  <c r="AM78" i="87"/>
  <c r="AM77" i="87"/>
  <c r="AM76" i="87"/>
  <c r="AM75" i="87"/>
  <c r="AM74" i="87"/>
  <c r="AM73" i="87"/>
  <c r="AM72" i="87"/>
  <c r="AM71" i="87"/>
  <c r="AM70" i="87"/>
  <c r="AM69" i="87"/>
  <c r="AM68" i="87"/>
  <c r="AM67" i="87"/>
  <c r="AM66" i="87"/>
  <c r="AM65" i="87"/>
  <c r="AM64" i="87"/>
  <c r="AM63" i="87"/>
  <c r="AM62" i="87"/>
  <c r="AM61" i="87"/>
  <c r="AM60" i="87"/>
  <c r="AM59" i="87"/>
  <c r="AM58" i="87"/>
  <c r="AM57" i="87"/>
  <c r="AM56" i="87"/>
  <c r="AM55" i="87"/>
  <c r="AM54" i="87"/>
  <c r="AM53" i="87"/>
  <c r="AM52" i="87"/>
  <c r="AM51" i="87"/>
  <c r="AM50" i="87"/>
  <c r="AM49" i="87"/>
  <c r="AM48" i="87"/>
  <c r="AM47" i="87"/>
  <c r="AM46" i="87"/>
  <c r="AM45" i="87"/>
  <c r="AM44" i="87"/>
  <c r="AM43" i="87"/>
  <c r="AM42" i="87"/>
  <c r="AM41" i="87"/>
  <c r="AM40" i="87"/>
  <c r="AM39" i="87"/>
  <c r="AM38" i="87"/>
  <c r="AM37" i="87"/>
  <c r="AM36" i="87"/>
  <c r="AM35" i="87"/>
  <c r="AM33" i="87"/>
  <c r="AM32" i="87"/>
  <c r="AM31" i="87"/>
  <c r="AM30" i="87"/>
  <c r="AM29" i="87"/>
  <c r="AM28" i="87"/>
  <c r="AM27" i="87"/>
  <c r="AM26" i="87"/>
  <c r="AM25" i="87"/>
  <c r="AM24" i="87"/>
  <c r="AM23" i="87"/>
  <c r="AM22" i="87"/>
  <c r="AM21" i="87"/>
  <c r="AM20" i="87"/>
  <c r="AM19" i="87"/>
  <c r="AM18" i="87"/>
  <c r="AM17" i="87"/>
  <c r="AM16" i="87"/>
  <c r="AM15" i="87"/>
  <c r="AM14" i="87"/>
  <c r="AM13" i="87"/>
  <c r="AM12" i="87"/>
  <c r="AM11" i="87"/>
  <c r="AM10" i="87"/>
  <c r="AM9" i="87"/>
  <c r="AH83" i="87"/>
  <c r="AH82" i="87"/>
  <c r="AH81" i="87"/>
  <c r="AH80" i="87"/>
  <c r="AH79" i="87"/>
  <c r="AH78" i="87"/>
  <c r="AH77" i="87"/>
  <c r="AH76" i="87"/>
  <c r="AH75" i="87"/>
  <c r="AH74" i="87"/>
  <c r="AH73" i="87"/>
  <c r="AH72" i="87"/>
  <c r="AH71" i="87"/>
  <c r="AH70" i="87"/>
  <c r="AH69" i="87"/>
  <c r="AH68" i="87"/>
  <c r="AH67" i="87"/>
  <c r="AH66" i="87"/>
  <c r="AH65" i="87"/>
  <c r="AH64" i="87"/>
  <c r="AH63" i="87"/>
  <c r="AH62" i="87"/>
  <c r="AH61" i="87"/>
  <c r="AH60" i="87"/>
  <c r="AH59" i="87"/>
  <c r="AH58" i="87"/>
  <c r="AH57" i="87"/>
  <c r="AH56" i="87"/>
  <c r="AH55" i="87"/>
  <c r="AH54" i="87"/>
  <c r="AH53" i="87"/>
  <c r="AH52" i="87"/>
  <c r="AH51" i="87"/>
  <c r="AH50" i="87"/>
  <c r="AH49" i="87"/>
  <c r="AH48" i="87"/>
  <c r="AH47" i="87"/>
  <c r="AH46" i="87"/>
  <c r="AH45" i="87"/>
  <c r="AH44" i="87"/>
  <c r="AH43" i="87"/>
  <c r="AH42" i="87"/>
  <c r="AH41" i="87"/>
  <c r="AH40" i="87"/>
  <c r="AH39" i="87"/>
  <c r="AH38" i="87"/>
  <c r="AH37" i="87"/>
  <c r="AH36" i="87"/>
  <c r="AH35" i="87"/>
  <c r="AH33" i="87"/>
  <c r="AH32" i="87"/>
  <c r="AH31" i="87"/>
  <c r="AH30" i="87"/>
  <c r="AH29" i="87"/>
  <c r="AH28" i="87"/>
  <c r="AH27" i="87"/>
  <c r="AH26" i="87"/>
  <c r="AH25" i="87"/>
  <c r="AH24" i="87"/>
  <c r="AH23" i="87"/>
  <c r="AH22" i="87"/>
  <c r="AH21" i="87"/>
  <c r="AH20" i="87"/>
  <c r="AH19" i="87"/>
  <c r="AH18" i="87"/>
  <c r="AH17" i="87"/>
  <c r="AH16" i="87"/>
  <c r="AH15" i="87"/>
  <c r="AH14" i="87"/>
  <c r="AH13" i="87"/>
  <c r="AH12" i="87"/>
  <c r="AH11" i="87"/>
  <c r="AH10" i="87"/>
  <c r="AH9" i="87"/>
  <c r="AO8" i="87"/>
  <c r="AM8" i="87"/>
  <c r="AH8" i="87"/>
  <c r="AO65" i="86"/>
  <c r="AO64" i="86"/>
  <c r="AO63" i="86"/>
  <c r="AO62" i="86"/>
  <c r="AO61" i="86"/>
  <c r="AO60" i="86"/>
  <c r="AO59" i="86"/>
  <c r="AO58" i="86"/>
  <c r="AO57" i="86"/>
  <c r="AO56" i="86"/>
  <c r="AO55" i="86"/>
  <c r="AO54" i="86"/>
  <c r="AO53" i="86"/>
  <c r="AO52" i="86"/>
  <c r="AO51" i="86"/>
  <c r="AO50" i="86"/>
  <c r="AO49" i="86"/>
  <c r="AO48" i="86"/>
  <c r="AO47" i="86"/>
  <c r="AO46" i="86"/>
  <c r="AO45" i="86"/>
  <c r="AO44" i="86"/>
  <c r="AO43" i="86"/>
  <c r="AO42" i="86"/>
  <c r="AO41" i="86"/>
  <c r="AO40" i="86"/>
  <c r="AO39" i="86"/>
  <c r="AO38" i="86"/>
  <c r="AO37" i="86"/>
  <c r="AO36" i="86"/>
  <c r="AO35" i="86"/>
  <c r="AO33" i="86"/>
  <c r="AO32" i="86"/>
  <c r="AO31" i="86"/>
  <c r="AO30" i="86"/>
  <c r="AO29" i="86"/>
  <c r="AO28" i="86"/>
  <c r="AO27" i="86"/>
  <c r="AO26" i="86"/>
  <c r="AO25" i="86"/>
  <c r="AO24" i="86"/>
  <c r="AO23" i="86"/>
  <c r="AO22" i="86"/>
  <c r="AO21" i="86"/>
  <c r="AO20" i="86"/>
  <c r="AO19" i="86"/>
  <c r="AO18" i="86"/>
  <c r="AO17" i="86"/>
  <c r="AO16" i="86"/>
  <c r="AO15" i="86"/>
  <c r="AO14" i="86"/>
  <c r="AO13" i="86"/>
  <c r="AO12" i="86"/>
  <c r="AO11" i="86"/>
  <c r="AO10" i="86"/>
  <c r="AO9" i="86"/>
  <c r="AM65" i="86"/>
  <c r="AM64" i="86"/>
  <c r="AM63" i="86"/>
  <c r="AM62" i="86"/>
  <c r="AM61" i="86"/>
  <c r="AM60" i="86"/>
  <c r="AM59" i="86"/>
  <c r="AM58" i="86"/>
  <c r="AM57" i="86"/>
  <c r="AM56" i="86"/>
  <c r="AM55" i="86"/>
  <c r="AM54" i="86"/>
  <c r="AM53" i="86"/>
  <c r="AM52" i="86"/>
  <c r="AM51" i="86"/>
  <c r="AM50" i="86"/>
  <c r="AM49" i="86"/>
  <c r="AM48" i="86"/>
  <c r="AM47" i="86"/>
  <c r="AM46" i="86"/>
  <c r="AM45" i="86"/>
  <c r="AM44" i="86"/>
  <c r="AM43" i="86"/>
  <c r="AM42" i="86"/>
  <c r="AM41" i="86"/>
  <c r="AM40" i="86"/>
  <c r="AM39" i="86"/>
  <c r="AM38" i="86"/>
  <c r="AM37" i="86"/>
  <c r="AM36" i="86"/>
  <c r="AM35" i="86"/>
  <c r="AM33" i="86"/>
  <c r="AM32" i="86"/>
  <c r="AM31" i="86"/>
  <c r="AM30" i="86"/>
  <c r="AM29" i="86"/>
  <c r="AM28" i="86"/>
  <c r="AM27" i="86"/>
  <c r="AM26" i="86"/>
  <c r="AM25" i="86"/>
  <c r="AM24" i="86"/>
  <c r="AM23" i="86"/>
  <c r="AM22" i="86"/>
  <c r="AM21" i="86"/>
  <c r="AM20" i="86"/>
  <c r="AM19" i="86"/>
  <c r="AM18" i="86"/>
  <c r="AM17" i="86"/>
  <c r="AM16" i="86"/>
  <c r="AM15" i="86"/>
  <c r="AM14" i="86"/>
  <c r="AM13" i="86"/>
  <c r="AM12" i="86"/>
  <c r="AM11" i="86"/>
  <c r="AM10" i="86"/>
  <c r="AM9" i="86"/>
  <c r="AH65" i="86"/>
  <c r="AH64" i="86"/>
  <c r="AH63" i="86"/>
  <c r="AH62" i="86"/>
  <c r="AH61" i="86"/>
  <c r="AH60" i="86"/>
  <c r="AH59" i="86"/>
  <c r="AH58" i="86"/>
  <c r="AH57" i="86"/>
  <c r="AH56" i="86"/>
  <c r="AH55" i="86"/>
  <c r="AH54" i="86"/>
  <c r="AH53" i="86"/>
  <c r="AH52" i="86"/>
  <c r="AH51" i="86"/>
  <c r="AH50" i="86"/>
  <c r="AH49" i="86"/>
  <c r="AH48" i="86"/>
  <c r="AH47" i="86"/>
  <c r="AH46" i="86"/>
  <c r="AH45" i="86"/>
  <c r="AH44" i="86"/>
  <c r="AH43" i="86"/>
  <c r="AH42" i="86"/>
  <c r="AH41" i="86"/>
  <c r="AH40" i="86"/>
  <c r="AH39" i="86"/>
  <c r="AH38" i="86"/>
  <c r="AH37" i="86"/>
  <c r="AH36" i="86"/>
  <c r="AH35" i="86"/>
  <c r="AH33" i="86"/>
  <c r="AH32" i="86"/>
  <c r="AH31" i="86"/>
  <c r="AH30" i="86"/>
  <c r="AH29" i="86"/>
  <c r="AH28" i="86"/>
  <c r="AH27" i="86"/>
  <c r="AH26" i="86"/>
  <c r="AH25" i="86"/>
  <c r="AH24" i="86"/>
  <c r="AH23" i="86"/>
  <c r="AH22" i="86"/>
  <c r="AH21" i="86"/>
  <c r="AH20" i="86"/>
  <c r="AH19" i="86"/>
  <c r="AH18" i="86"/>
  <c r="AH17" i="86"/>
  <c r="AH16" i="86"/>
  <c r="AH15" i="86"/>
  <c r="AH14" i="86"/>
  <c r="AH13" i="86"/>
  <c r="AH12" i="86"/>
  <c r="AH11" i="86"/>
  <c r="AH10" i="86"/>
  <c r="AH9" i="86"/>
  <c r="AO8" i="86"/>
  <c r="AM8" i="86"/>
  <c r="AH8" i="86"/>
  <c r="AO23" i="85"/>
  <c r="AO22" i="85"/>
  <c r="AO21" i="85"/>
  <c r="AO20" i="85"/>
  <c r="AO19" i="85"/>
  <c r="AO18" i="85"/>
  <c r="AO17" i="85"/>
  <c r="AO16" i="85"/>
  <c r="AO15" i="85"/>
  <c r="AO14" i="85"/>
  <c r="AO13" i="85"/>
  <c r="AO12" i="85"/>
  <c r="AO11" i="85"/>
  <c r="AO10" i="85"/>
  <c r="AO9" i="85"/>
  <c r="AM23" i="85"/>
  <c r="AM22" i="85"/>
  <c r="AM21" i="85"/>
  <c r="AM20" i="85"/>
  <c r="AM19" i="85"/>
  <c r="AM18" i="85"/>
  <c r="AM17" i="85"/>
  <c r="AM16" i="85"/>
  <c r="AM15" i="85"/>
  <c r="AM14" i="85"/>
  <c r="AM13" i="85"/>
  <c r="AM12" i="85"/>
  <c r="AM11" i="85"/>
  <c r="AM10" i="85"/>
  <c r="AM9" i="85"/>
  <c r="AH23" i="85"/>
  <c r="AH22" i="85"/>
  <c r="AH21" i="85"/>
  <c r="AH20" i="85"/>
  <c r="AH19" i="85"/>
  <c r="AH18" i="85"/>
  <c r="AH17" i="85"/>
  <c r="AH16" i="85"/>
  <c r="AH15" i="85"/>
  <c r="AH14" i="85"/>
  <c r="AH13" i="85"/>
  <c r="AH12" i="85"/>
  <c r="AH11" i="85"/>
  <c r="AH10" i="85"/>
  <c r="AH9" i="85"/>
  <c r="AO8" i="85"/>
  <c r="AM8" i="85"/>
  <c r="AH8" i="85"/>
  <c r="AO32" i="84"/>
  <c r="AO31" i="84"/>
  <c r="AO30" i="84"/>
  <c r="AO29" i="84"/>
  <c r="AO28" i="84"/>
  <c r="AO27" i="84"/>
  <c r="AO26" i="84"/>
  <c r="AO25" i="84"/>
  <c r="AO24" i="84"/>
  <c r="AO23" i="84"/>
  <c r="AO22" i="84"/>
  <c r="AO21" i="84"/>
  <c r="AO20" i="84"/>
  <c r="AO19" i="84"/>
  <c r="AO18" i="84"/>
  <c r="AO17" i="84"/>
  <c r="AO16" i="84"/>
  <c r="AO15" i="84"/>
  <c r="AO14" i="84"/>
  <c r="AO13" i="84"/>
  <c r="AO12" i="84"/>
  <c r="AO11" i="84"/>
  <c r="AO10" i="84"/>
  <c r="AO9" i="84"/>
  <c r="AM32" i="84"/>
  <c r="AM31" i="84"/>
  <c r="AM30" i="84"/>
  <c r="AM29" i="84"/>
  <c r="AM28" i="84"/>
  <c r="AM27" i="84"/>
  <c r="AM26" i="84"/>
  <c r="AM25" i="84"/>
  <c r="AM24" i="84"/>
  <c r="AM23" i="84"/>
  <c r="AM22" i="84"/>
  <c r="AM21" i="84"/>
  <c r="AM20" i="84"/>
  <c r="AM19" i="84"/>
  <c r="AM18" i="84"/>
  <c r="AM17" i="84"/>
  <c r="AM16" i="84"/>
  <c r="AM15" i="84"/>
  <c r="AM14" i="84"/>
  <c r="AM13" i="84"/>
  <c r="AM12" i="84"/>
  <c r="AM11" i="84"/>
  <c r="AM10" i="84"/>
  <c r="AM9" i="84"/>
  <c r="AH32" i="84"/>
  <c r="AH31" i="84"/>
  <c r="AH30" i="84"/>
  <c r="AH29" i="84"/>
  <c r="AH28" i="84"/>
  <c r="AH27" i="84"/>
  <c r="AH26" i="84"/>
  <c r="AH25" i="84"/>
  <c r="AH24" i="84"/>
  <c r="AH23" i="84"/>
  <c r="AH22" i="84"/>
  <c r="AH21" i="84"/>
  <c r="AH20" i="84"/>
  <c r="AH19" i="84"/>
  <c r="AH18" i="84"/>
  <c r="AH17" i="84"/>
  <c r="AH16" i="84"/>
  <c r="AH15" i="84"/>
  <c r="AH14" i="84"/>
  <c r="AH13" i="84"/>
  <c r="AH12" i="84"/>
  <c r="AH11" i="84"/>
  <c r="AH10" i="84"/>
  <c r="AH9" i="84"/>
  <c r="AO8" i="84"/>
  <c r="AM8" i="84"/>
  <c r="AH8" i="84"/>
  <c r="AO17" i="83"/>
  <c r="AO16" i="83"/>
  <c r="AO15" i="83"/>
  <c r="AO14" i="83"/>
  <c r="AO13" i="83"/>
  <c r="AO12" i="83"/>
  <c r="AO11" i="83"/>
  <c r="AO10" i="83"/>
  <c r="AO9" i="83"/>
  <c r="AM17" i="83"/>
  <c r="AM16" i="83"/>
  <c r="AM15" i="83"/>
  <c r="AM14" i="83"/>
  <c r="AM13" i="83"/>
  <c r="AM12" i="83"/>
  <c r="AM11" i="83"/>
  <c r="AM10" i="83"/>
  <c r="AM9" i="83"/>
  <c r="AH17" i="83"/>
  <c r="AH16" i="83"/>
  <c r="AH15" i="83"/>
  <c r="AH14" i="83"/>
  <c r="AH13" i="83"/>
  <c r="AH12" i="83"/>
  <c r="AH11" i="83"/>
  <c r="AH10" i="83"/>
  <c r="AH9" i="83"/>
  <c r="AO8" i="83"/>
  <c r="AM8" i="83"/>
  <c r="AH8" i="83"/>
  <c r="AO55" i="82"/>
  <c r="AO54" i="82"/>
  <c r="AO53" i="82"/>
  <c r="AO52" i="82"/>
  <c r="AO51" i="82"/>
  <c r="AO50" i="82"/>
  <c r="AO49" i="82"/>
  <c r="AO48" i="82"/>
  <c r="AO47" i="82"/>
  <c r="AO46" i="82"/>
  <c r="AO45" i="82"/>
  <c r="AO44" i="82"/>
  <c r="AO43" i="82"/>
  <c r="AO42" i="82"/>
  <c r="AO41" i="82"/>
  <c r="AO40" i="82"/>
  <c r="AO39" i="82"/>
  <c r="AO38" i="82"/>
  <c r="AO37" i="82"/>
  <c r="AO36" i="82"/>
  <c r="AO35" i="82"/>
  <c r="AO33" i="82"/>
  <c r="AO32" i="82"/>
  <c r="AO31" i="82"/>
  <c r="AO30" i="82"/>
  <c r="AO29" i="82"/>
  <c r="AO28" i="82"/>
  <c r="AO27" i="82"/>
  <c r="AO26" i="82"/>
  <c r="AO25" i="82"/>
  <c r="AO24" i="82"/>
  <c r="AO23" i="82"/>
  <c r="AO22" i="82"/>
  <c r="AO21" i="82"/>
  <c r="AO20" i="82"/>
  <c r="AO19" i="82"/>
  <c r="AO18" i="82"/>
  <c r="AO17" i="82"/>
  <c r="AO16" i="82"/>
  <c r="AO15" i="82"/>
  <c r="AO14" i="82"/>
  <c r="AO13" i="82"/>
  <c r="AO12" i="82"/>
  <c r="AO11" i="82"/>
  <c r="AO10" i="82"/>
  <c r="AO9" i="82"/>
  <c r="AM55" i="82"/>
  <c r="AM54" i="82"/>
  <c r="AM53" i="82"/>
  <c r="AM52" i="82"/>
  <c r="AM51" i="82"/>
  <c r="AM50" i="82"/>
  <c r="AM49" i="82"/>
  <c r="AM48" i="82"/>
  <c r="AM47" i="82"/>
  <c r="AM46" i="82"/>
  <c r="AM45" i="82"/>
  <c r="AM44" i="82"/>
  <c r="AM43" i="82"/>
  <c r="AM42" i="82"/>
  <c r="AM41" i="82"/>
  <c r="AM40" i="82"/>
  <c r="AM39" i="82"/>
  <c r="AM38" i="82"/>
  <c r="AM37" i="82"/>
  <c r="AM36" i="82"/>
  <c r="AM35" i="82"/>
  <c r="AM33" i="82"/>
  <c r="AM32" i="82"/>
  <c r="AM31" i="82"/>
  <c r="AM30" i="82"/>
  <c r="AM29" i="82"/>
  <c r="AM28" i="82"/>
  <c r="AM27" i="82"/>
  <c r="AM26" i="82"/>
  <c r="AM25" i="82"/>
  <c r="AM24" i="82"/>
  <c r="AM23" i="82"/>
  <c r="AM22" i="82"/>
  <c r="AM21" i="82"/>
  <c r="AM20" i="82"/>
  <c r="AM19" i="82"/>
  <c r="AM18" i="82"/>
  <c r="AM17" i="82"/>
  <c r="AM16" i="82"/>
  <c r="AM15" i="82"/>
  <c r="AM14" i="82"/>
  <c r="AM13" i="82"/>
  <c r="AM12" i="82"/>
  <c r="AM11" i="82"/>
  <c r="AM10" i="82"/>
  <c r="AM9" i="82"/>
  <c r="AH55" i="82"/>
  <c r="AH54" i="82"/>
  <c r="AH53" i="82"/>
  <c r="AH52" i="82"/>
  <c r="AH51" i="82"/>
  <c r="AH50" i="82"/>
  <c r="AH49" i="82"/>
  <c r="AH48" i="82"/>
  <c r="AH47" i="82"/>
  <c r="AH46" i="82"/>
  <c r="AH45" i="82"/>
  <c r="AH44" i="82"/>
  <c r="AH43" i="82"/>
  <c r="AH42" i="82"/>
  <c r="AH41" i="82"/>
  <c r="AH40" i="82"/>
  <c r="AH39" i="82"/>
  <c r="AH38" i="82"/>
  <c r="AH37" i="82"/>
  <c r="AH36" i="82"/>
  <c r="AH35" i="82"/>
  <c r="AH33" i="82"/>
  <c r="AH32" i="82"/>
  <c r="AH31" i="82"/>
  <c r="AH30" i="82"/>
  <c r="AH29" i="82"/>
  <c r="AH28" i="82"/>
  <c r="AH27" i="82"/>
  <c r="AH26" i="82"/>
  <c r="AH25" i="82"/>
  <c r="AH24" i="82"/>
  <c r="AH23" i="82"/>
  <c r="AH22" i="82"/>
  <c r="AH21" i="82"/>
  <c r="AH20" i="82"/>
  <c r="AH19" i="82"/>
  <c r="AH18" i="82"/>
  <c r="AH17" i="82"/>
  <c r="AH16" i="82"/>
  <c r="AH15" i="82"/>
  <c r="AH14" i="82"/>
  <c r="AH13" i="82"/>
  <c r="AH12" i="82"/>
  <c r="AH11" i="82"/>
  <c r="AH10" i="82"/>
  <c r="AH9" i="82"/>
  <c r="AO8" i="82"/>
  <c r="AM8" i="82"/>
  <c r="AH8" i="82"/>
  <c r="AO93" i="81"/>
  <c r="AO92" i="81"/>
  <c r="AO91" i="81"/>
  <c r="AO90" i="81"/>
  <c r="AO89" i="81"/>
  <c r="AO88" i="81"/>
  <c r="AO87" i="81"/>
  <c r="AO86" i="81"/>
  <c r="AO85" i="81"/>
  <c r="AO84" i="81"/>
  <c r="AO83" i="81"/>
  <c r="AO82" i="81"/>
  <c r="AO81" i="81"/>
  <c r="AO80" i="81"/>
  <c r="AO79" i="81"/>
  <c r="AO78" i="81"/>
  <c r="AO77" i="81"/>
  <c r="AO76" i="81"/>
  <c r="AO75" i="81"/>
  <c r="AO74" i="81"/>
  <c r="AO73" i="81"/>
  <c r="AO72" i="81"/>
  <c r="AO71" i="81"/>
  <c r="AO70" i="81"/>
  <c r="AO69" i="81"/>
  <c r="AO68" i="81"/>
  <c r="AO67" i="81"/>
  <c r="AO66" i="81"/>
  <c r="AO65" i="81"/>
  <c r="AO64" i="81"/>
  <c r="AO63" i="81"/>
  <c r="AO62" i="81"/>
  <c r="AO61" i="81"/>
  <c r="AO60" i="81"/>
  <c r="AO59" i="81"/>
  <c r="AO58" i="81"/>
  <c r="AO57" i="81"/>
  <c r="AO56" i="81"/>
  <c r="AO55" i="81"/>
  <c r="AO54" i="81"/>
  <c r="AO53" i="81"/>
  <c r="AO52" i="81"/>
  <c r="AO51" i="81"/>
  <c r="AO50" i="81"/>
  <c r="AO49" i="81"/>
  <c r="AO48" i="81"/>
  <c r="AO47" i="81"/>
  <c r="AO46" i="81"/>
  <c r="AO45" i="81"/>
  <c r="AO44" i="81"/>
  <c r="AO43" i="81"/>
  <c r="AO42" i="81"/>
  <c r="AO41" i="81"/>
  <c r="AO40" i="81"/>
  <c r="AO39" i="81"/>
  <c r="AO38" i="81"/>
  <c r="AO37" i="81"/>
  <c r="AO36" i="81"/>
  <c r="AO35" i="81"/>
  <c r="AO33" i="81"/>
  <c r="AO32" i="81"/>
  <c r="AO31" i="81"/>
  <c r="AO30" i="81"/>
  <c r="AO29" i="81"/>
  <c r="AO28" i="81"/>
  <c r="AO27" i="81"/>
  <c r="AO26" i="81"/>
  <c r="AO25" i="81"/>
  <c r="AO24" i="81"/>
  <c r="AO23" i="81"/>
  <c r="AO22" i="81"/>
  <c r="AO21" i="81"/>
  <c r="AO20" i="81"/>
  <c r="AO19" i="81"/>
  <c r="AO18" i="81"/>
  <c r="AO17" i="81"/>
  <c r="AO16" i="81"/>
  <c r="AO15" i="81"/>
  <c r="AO14" i="81"/>
  <c r="AO13" i="81"/>
  <c r="AO12" i="81"/>
  <c r="AO11" i="81"/>
  <c r="AO10" i="81"/>
  <c r="AO9" i="81"/>
  <c r="AM93" i="81"/>
  <c r="AM92" i="81"/>
  <c r="AM91" i="81"/>
  <c r="AM90" i="81"/>
  <c r="AM89" i="81"/>
  <c r="AM88" i="81"/>
  <c r="AM87" i="81"/>
  <c r="AM86" i="81"/>
  <c r="AM85" i="81"/>
  <c r="AM84" i="81"/>
  <c r="AM83" i="81"/>
  <c r="AM82" i="81"/>
  <c r="AM81" i="81"/>
  <c r="AM80" i="81"/>
  <c r="AM79" i="81"/>
  <c r="AM78" i="81"/>
  <c r="AM77" i="81"/>
  <c r="AM76" i="81"/>
  <c r="AM75" i="81"/>
  <c r="AM74" i="81"/>
  <c r="AM73" i="81"/>
  <c r="AM72" i="81"/>
  <c r="AM71" i="81"/>
  <c r="AM70" i="81"/>
  <c r="AM69" i="81"/>
  <c r="AM68" i="81"/>
  <c r="AM67" i="81"/>
  <c r="AM66" i="81"/>
  <c r="AM65" i="81"/>
  <c r="AM64" i="81"/>
  <c r="AM63" i="81"/>
  <c r="AM62" i="81"/>
  <c r="AM61" i="81"/>
  <c r="AM60" i="81"/>
  <c r="AM59" i="81"/>
  <c r="AM58" i="81"/>
  <c r="AM57" i="81"/>
  <c r="AM56" i="81"/>
  <c r="AM55" i="81"/>
  <c r="AM54" i="81"/>
  <c r="AM53" i="81"/>
  <c r="AM52" i="81"/>
  <c r="AM51" i="81"/>
  <c r="AM50" i="81"/>
  <c r="AM49" i="81"/>
  <c r="AM48" i="81"/>
  <c r="AM47" i="81"/>
  <c r="AM46" i="81"/>
  <c r="AM45" i="81"/>
  <c r="AM44" i="81"/>
  <c r="AM43" i="81"/>
  <c r="AM42" i="81"/>
  <c r="AM41" i="81"/>
  <c r="AM40" i="81"/>
  <c r="AM39" i="81"/>
  <c r="AM38" i="81"/>
  <c r="AM37" i="81"/>
  <c r="AM36" i="81"/>
  <c r="AM35" i="81"/>
  <c r="AM33" i="81"/>
  <c r="AM32" i="81"/>
  <c r="AM31" i="81"/>
  <c r="AM30" i="81"/>
  <c r="AM29" i="81"/>
  <c r="AM28" i="81"/>
  <c r="AM27" i="81"/>
  <c r="AM26" i="81"/>
  <c r="AM25" i="81"/>
  <c r="AM24" i="81"/>
  <c r="AM23" i="81"/>
  <c r="AM22" i="81"/>
  <c r="AM21" i="81"/>
  <c r="AM20" i="81"/>
  <c r="AM19" i="81"/>
  <c r="AM18" i="81"/>
  <c r="AM17" i="81"/>
  <c r="AM16" i="81"/>
  <c r="AM15" i="81"/>
  <c r="AM14" i="81"/>
  <c r="AM13" i="81"/>
  <c r="AM12" i="81"/>
  <c r="AM11" i="81"/>
  <c r="AM10" i="81"/>
  <c r="AM9" i="81"/>
  <c r="AH93" i="81"/>
  <c r="AH92" i="81"/>
  <c r="AH91" i="81"/>
  <c r="AH90" i="81"/>
  <c r="AH89" i="81"/>
  <c r="AH88" i="81"/>
  <c r="AH87" i="81"/>
  <c r="AH86" i="81"/>
  <c r="AH85" i="81"/>
  <c r="AH84" i="81"/>
  <c r="AH83" i="81"/>
  <c r="AH82" i="81"/>
  <c r="AH81" i="81"/>
  <c r="AH80" i="81"/>
  <c r="AH79" i="81"/>
  <c r="AH78" i="81"/>
  <c r="AH77" i="81"/>
  <c r="AH76" i="81"/>
  <c r="AH75" i="81"/>
  <c r="AH74" i="81"/>
  <c r="AH73" i="81"/>
  <c r="AH72" i="81"/>
  <c r="AH71" i="81"/>
  <c r="AH70" i="81"/>
  <c r="AH69" i="81"/>
  <c r="AH68" i="81"/>
  <c r="AH67" i="81"/>
  <c r="AH66" i="81"/>
  <c r="AH65" i="81"/>
  <c r="AH64" i="81"/>
  <c r="AH63" i="81"/>
  <c r="AH62" i="81"/>
  <c r="AH61" i="81"/>
  <c r="AH60" i="81"/>
  <c r="AH59" i="81"/>
  <c r="AH58" i="81"/>
  <c r="AH57" i="81"/>
  <c r="AH56" i="81"/>
  <c r="AH55" i="81"/>
  <c r="AH54" i="81"/>
  <c r="AH53" i="81"/>
  <c r="AH52" i="81"/>
  <c r="AH51" i="81"/>
  <c r="AH50" i="81"/>
  <c r="AH49" i="81"/>
  <c r="AH48" i="81"/>
  <c r="AH47" i="81"/>
  <c r="AH46" i="81"/>
  <c r="AH45" i="81"/>
  <c r="AH44" i="81"/>
  <c r="AH43" i="81"/>
  <c r="AH42" i="81"/>
  <c r="AH41" i="81"/>
  <c r="AH40" i="81"/>
  <c r="AH39" i="81"/>
  <c r="AH38" i="81"/>
  <c r="AH37" i="81"/>
  <c r="AH36" i="81"/>
  <c r="AH35" i="81"/>
  <c r="AH33" i="81"/>
  <c r="AH32" i="81"/>
  <c r="AH31" i="81"/>
  <c r="AH30" i="81"/>
  <c r="AH29" i="81"/>
  <c r="AH28" i="81"/>
  <c r="AH27" i="81"/>
  <c r="AH26" i="81"/>
  <c r="AH25" i="81"/>
  <c r="AH24" i="81"/>
  <c r="AH23" i="81"/>
  <c r="AH22" i="81"/>
  <c r="AH21" i="81"/>
  <c r="AH20" i="81"/>
  <c r="AH19" i="81"/>
  <c r="AH18" i="81"/>
  <c r="AH17" i="81"/>
  <c r="AH16" i="81"/>
  <c r="AH15" i="81"/>
  <c r="AH14" i="81"/>
  <c r="AH13" i="81"/>
  <c r="AH12" i="81"/>
  <c r="AH11" i="81"/>
  <c r="AH10" i="81"/>
  <c r="AH9" i="81"/>
  <c r="AO8" i="81"/>
  <c r="AM8" i="81"/>
  <c r="AH8" i="81"/>
  <c r="AO79" i="80"/>
  <c r="AO78" i="80"/>
  <c r="AO77" i="80"/>
  <c r="AO76" i="80"/>
  <c r="AO75" i="80"/>
  <c r="AO74" i="80"/>
  <c r="AO73" i="80"/>
  <c r="AO72" i="80"/>
  <c r="AO71" i="80"/>
  <c r="AO70" i="80"/>
  <c r="AO69" i="80"/>
  <c r="AO68" i="80"/>
  <c r="AO67" i="80"/>
  <c r="AO66" i="80"/>
  <c r="AO65" i="80"/>
  <c r="AO64" i="80"/>
  <c r="AO63" i="80"/>
  <c r="AO62" i="80"/>
  <c r="AO61" i="80"/>
  <c r="AO60" i="80"/>
  <c r="AO59" i="80"/>
  <c r="AO58" i="80"/>
  <c r="AO57" i="80"/>
  <c r="AO56" i="80"/>
  <c r="AO55" i="80"/>
  <c r="AO54" i="80"/>
  <c r="AO53" i="80"/>
  <c r="AO52" i="80"/>
  <c r="AO51" i="80"/>
  <c r="AO50" i="80"/>
  <c r="AO49" i="80"/>
  <c r="AO48" i="80"/>
  <c r="AO47" i="80"/>
  <c r="AO46" i="80"/>
  <c r="AO45" i="80"/>
  <c r="AO44" i="80"/>
  <c r="AO43" i="80"/>
  <c r="AO42" i="80"/>
  <c r="AO41" i="80"/>
  <c r="AO40" i="80"/>
  <c r="AO39" i="80"/>
  <c r="AO38" i="80"/>
  <c r="AO37" i="80"/>
  <c r="AO36" i="80"/>
  <c r="AO35" i="80"/>
  <c r="AO33" i="80"/>
  <c r="AO32" i="80"/>
  <c r="AO31" i="80"/>
  <c r="AO30" i="80"/>
  <c r="AO29" i="80"/>
  <c r="AO28" i="80"/>
  <c r="AO27" i="80"/>
  <c r="AO26" i="80"/>
  <c r="AO25" i="80"/>
  <c r="AO24" i="80"/>
  <c r="AO23" i="80"/>
  <c r="AO22" i="80"/>
  <c r="AO21" i="80"/>
  <c r="AO20" i="80"/>
  <c r="AO19" i="80"/>
  <c r="AO18" i="80"/>
  <c r="AO17" i="80"/>
  <c r="AO16" i="80"/>
  <c r="AO15" i="80"/>
  <c r="AO14" i="80"/>
  <c r="AO13" i="80"/>
  <c r="AO12" i="80"/>
  <c r="AO11" i="80"/>
  <c r="AO10" i="80"/>
  <c r="AO9" i="80"/>
  <c r="AM79" i="80"/>
  <c r="AM78" i="80"/>
  <c r="AM77" i="80"/>
  <c r="AM76" i="80"/>
  <c r="AM75" i="80"/>
  <c r="AM74" i="80"/>
  <c r="AM73" i="80"/>
  <c r="AM72" i="80"/>
  <c r="AM71" i="80"/>
  <c r="AM70" i="80"/>
  <c r="AM69" i="80"/>
  <c r="AM68" i="80"/>
  <c r="AM67" i="80"/>
  <c r="AM66" i="80"/>
  <c r="AM65" i="80"/>
  <c r="AM64" i="80"/>
  <c r="AM63" i="80"/>
  <c r="AM62" i="80"/>
  <c r="AM61" i="80"/>
  <c r="AM60" i="80"/>
  <c r="AM59" i="80"/>
  <c r="AM58" i="80"/>
  <c r="AM57" i="80"/>
  <c r="AM56" i="80"/>
  <c r="AM55" i="80"/>
  <c r="AM54" i="80"/>
  <c r="AM53" i="80"/>
  <c r="AM52" i="80"/>
  <c r="AM51" i="80"/>
  <c r="AM50" i="80"/>
  <c r="AM49" i="80"/>
  <c r="AM48" i="80"/>
  <c r="AM47" i="80"/>
  <c r="AM46" i="80"/>
  <c r="AM45" i="80"/>
  <c r="AM44" i="80"/>
  <c r="AM43" i="80"/>
  <c r="AM42" i="80"/>
  <c r="AM41" i="80"/>
  <c r="AM40" i="80"/>
  <c r="AM39" i="80"/>
  <c r="AM38" i="80"/>
  <c r="AM37" i="80"/>
  <c r="AM36" i="80"/>
  <c r="AM35" i="80"/>
  <c r="AM33" i="80"/>
  <c r="AM32" i="80"/>
  <c r="AM31" i="80"/>
  <c r="AM30" i="80"/>
  <c r="AM29" i="80"/>
  <c r="AM28" i="80"/>
  <c r="AM27" i="80"/>
  <c r="AM26" i="80"/>
  <c r="AM25" i="80"/>
  <c r="AM24" i="80"/>
  <c r="AM23" i="80"/>
  <c r="AM22" i="80"/>
  <c r="AM21" i="80"/>
  <c r="AM20" i="80"/>
  <c r="AM19" i="80"/>
  <c r="AM18" i="80"/>
  <c r="AM17" i="80"/>
  <c r="AM16" i="80"/>
  <c r="AM15" i="80"/>
  <c r="AM14" i="80"/>
  <c r="AM13" i="80"/>
  <c r="AM12" i="80"/>
  <c r="AM11" i="80"/>
  <c r="AM10" i="80"/>
  <c r="AM9" i="80"/>
  <c r="AH79" i="80"/>
  <c r="AH78" i="80"/>
  <c r="AH77" i="80"/>
  <c r="AH76" i="80"/>
  <c r="AH75" i="80"/>
  <c r="AH74" i="80"/>
  <c r="AH73" i="80"/>
  <c r="AH72" i="80"/>
  <c r="AH71" i="80"/>
  <c r="AH70" i="80"/>
  <c r="AH69" i="80"/>
  <c r="AH68" i="80"/>
  <c r="AH67" i="80"/>
  <c r="AH66" i="80"/>
  <c r="AH65" i="80"/>
  <c r="AH64" i="80"/>
  <c r="AH63" i="80"/>
  <c r="AH62" i="80"/>
  <c r="AH61" i="80"/>
  <c r="AH60" i="80"/>
  <c r="AH59" i="80"/>
  <c r="AH58" i="80"/>
  <c r="AH57" i="80"/>
  <c r="AH56" i="80"/>
  <c r="AH55" i="80"/>
  <c r="AH54" i="80"/>
  <c r="AH53" i="80"/>
  <c r="AH52" i="80"/>
  <c r="AH51" i="80"/>
  <c r="AH50" i="80"/>
  <c r="AH49" i="80"/>
  <c r="AH48" i="80"/>
  <c r="AH47" i="80"/>
  <c r="AH46" i="80"/>
  <c r="AH45" i="80"/>
  <c r="AH44" i="80"/>
  <c r="AH43" i="80"/>
  <c r="AH42" i="80"/>
  <c r="AH41" i="80"/>
  <c r="AH40" i="80"/>
  <c r="AH39" i="80"/>
  <c r="AH38" i="80"/>
  <c r="AH37" i="80"/>
  <c r="AH36" i="80"/>
  <c r="AH35" i="80"/>
  <c r="AH33" i="80"/>
  <c r="AH32" i="80"/>
  <c r="AH31" i="80"/>
  <c r="AH30" i="80"/>
  <c r="AH29" i="80"/>
  <c r="AH28" i="80"/>
  <c r="AH27" i="80"/>
  <c r="AH26" i="80"/>
  <c r="AH25" i="80"/>
  <c r="AH24" i="80"/>
  <c r="AH23" i="80"/>
  <c r="AH22" i="80"/>
  <c r="AH21" i="80"/>
  <c r="AH20" i="80"/>
  <c r="AH19" i="80"/>
  <c r="AH18" i="80"/>
  <c r="AH17" i="80"/>
  <c r="AH16" i="80"/>
  <c r="AH15" i="80"/>
  <c r="AH14" i="80"/>
  <c r="AH13" i="80"/>
  <c r="AH12" i="80"/>
  <c r="AH11" i="80"/>
  <c r="AH10" i="80"/>
  <c r="AH9" i="80"/>
  <c r="AO8" i="80"/>
  <c r="AM8" i="80"/>
  <c r="AH8" i="80"/>
  <c r="AO92" i="79"/>
  <c r="AO91" i="79"/>
  <c r="AO90" i="79"/>
  <c r="AO89" i="79"/>
  <c r="AO88" i="79"/>
  <c r="AO87" i="79"/>
  <c r="AO86" i="79"/>
  <c r="AO85" i="79"/>
  <c r="AO84" i="79"/>
  <c r="AO79" i="79"/>
  <c r="AO78" i="79"/>
  <c r="AO77" i="79"/>
  <c r="AO76" i="79"/>
  <c r="AO75" i="79"/>
  <c r="AO74" i="79"/>
  <c r="AO73" i="79"/>
  <c r="AO72" i="79"/>
  <c r="AO71" i="79"/>
  <c r="AO70" i="79"/>
  <c r="AO69" i="79"/>
  <c r="AO68" i="79"/>
  <c r="AO67" i="79"/>
  <c r="AO66" i="79"/>
  <c r="AO65" i="79"/>
  <c r="AO64" i="79"/>
  <c r="AO63" i="79"/>
  <c r="AO62" i="79"/>
  <c r="AO61" i="79"/>
  <c r="AO60" i="79"/>
  <c r="AO59" i="79"/>
  <c r="AO58" i="79"/>
  <c r="AO57" i="79"/>
  <c r="AO56" i="79"/>
  <c r="AO55" i="79"/>
  <c r="AO54" i="79"/>
  <c r="AO53" i="79"/>
  <c r="AO52" i="79"/>
  <c r="AO51" i="79"/>
  <c r="AO50" i="79"/>
  <c r="AO49" i="79"/>
  <c r="AO48" i="79"/>
  <c r="AO47" i="79"/>
  <c r="AO46" i="79"/>
  <c r="AO45" i="79"/>
  <c r="AO44" i="79"/>
  <c r="AO43" i="79"/>
  <c r="AO42" i="79"/>
  <c r="AO41" i="79"/>
  <c r="AO40" i="79"/>
  <c r="AO39" i="79"/>
  <c r="AO38" i="79"/>
  <c r="AO37" i="79"/>
  <c r="AO36" i="79"/>
  <c r="AO35" i="79"/>
  <c r="AO33" i="79"/>
  <c r="AO32" i="79"/>
  <c r="AO31" i="79"/>
  <c r="AO30" i="79"/>
  <c r="AO29" i="79"/>
  <c r="AO28" i="79"/>
  <c r="AO27" i="79"/>
  <c r="AO26" i="79"/>
  <c r="AO25" i="79"/>
  <c r="AO24" i="79"/>
  <c r="AO23" i="79"/>
  <c r="AO22" i="79"/>
  <c r="AO21" i="79"/>
  <c r="AO20" i="79"/>
  <c r="AO19" i="79"/>
  <c r="AO18" i="79"/>
  <c r="AO17" i="79"/>
  <c r="AO16" i="79"/>
  <c r="AO15" i="79"/>
  <c r="AO14" i="79"/>
  <c r="AO13" i="79"/>
  <c r="AO12" i="79"/>
  <c r="AO11" i="79"/>
  <c r="AO10" i="79"/>
  <c r="AO9" i="79"/>
  <c r="AM92" i="79"/>
  <c r="AM91" i="79"/>
  <c r="AM90" i="79"/>
  <c r="AM89" i="79"/>
  <c r="AM88" i="79"/>
  <c r="AM87" i="79"/>
  <c r="AM86" i="79"/>
  <c r="AM85" i="79"/>
  <c r="AM84" i="79"/>
  <c r="AM79" i="79"/>
  <c r="AM78" i="79"/>
  <c r="AM77" i="79"/>
  <c r="AM76" i="79"/>
  <c r="AM75" i="79"/>
  <c r="AM74" i="79"/>
  <c r="AM73" i="79"/>
  <c r="AM72" i="79"/>
  <c r="AM71" i="79"/>
  <c r="AM70" i="79"/>
  <c r="AM69" i="79"/>
  <c r="AM68" i="79"/>
  <c r="AM67" i="79"/>
  <c r="AM66" i="79"/>
  <c r="AM65" i="79"/>
  <c r="AM64" i="79"/>
  <c r="AM63" i="79"/>
  <c r="AM62" i="79"/>
  <c r="AM61" i="79"/>
  <c r="AM60" i="79"/>
  <c r="AM59" i="79"/>
  <c r="AM58" i="79"/>
  <c r="AM57" i="79"/>
  <c r="AM56" i="79"/>
  <c r="AM55" i="79"/>
  <c r="AM54" i="79"/>
  <c r="AM53" i="79"/>
  <c r="AM52" i="79"/>
  <c r="AM51" i="79"/>
  <c r="AM50" i="79"/>
  <c r="AM49" i="79"/>
  <c r="AM48" i="79"/>
  <c r="AM47" i="79"/>
  <c r="AM46" i="79"/>
  <c r="AM45" i="79"/>
  <c r="AM44" i="79"/>
  <c r="AM43" i="79"/>
  <c r="AM42" i="79"/>
  <c r="AM41" i="79"/>
  <c r="AM40" i="79"/>
  <c r="AM39" i="79"/>
  <c r="AM38" i="79"/>
  <c r="AM37" i="79"/>
  <c r="AM36" i="79"/>
  <c r="AM35" i="79"/>
  <c r="AM33" i="79"/>
  <c r="AM32" i="79"/>
  <c r="AM31" i="79"/>
  <c r="AM30" i="79"/>
  <c r="AM29" i="79"/>
  <c r="AM28" i="79"/>
  <c r="AM27" i="79"/>
  <c r="AM26" i="79"/>
  <c r="AM25" i="79"/>
  <c r="AM24" i="79"/>
  <c r="AM23" i="79"/>
  <c r="AM22" i="79"/>
  <c r="AM21" i="79"/>
  <c r="AM20" i="79"/>
  <c r="AM19" i="79"/>
  <c r="AM18" i="79"/>
  <c r="AM17" i="79"/>
  <c r="AM16" i="79"/>
  <c r="AM15" i="79"/>
  <c r="AM14" i="79"/>
  <c r="AM13" i="79"/>
  <c r="AM12" i="79"/>
  <c r="AM11" i="79"/>
  <c r="AM10" i="79"/>
  <c r="AM9" i="79"/>
  <c r="AH92" i="79"/>
  <c r="AH91" i="79"/>
  <c r="AH90" i="79"/>
  <c r="AH89" i="79"/>
  <c r="AH88" i="79"/>
  <c r="AH87" i="79"/>
  <c r="AH86" i="79"/>
  <c r="AH85" i="79"/>
  <c r="AH84" i="79"/>
  <c r="AH79" i="79"/>
  <c r="AH78" i="79"/>
  <c r="AH77" i="79"/>
  <c r="AH76" i="79"/>
  <c r="AH75" i="79"/>
  <c r="AH74" i="79"/>
  <c r="AH73" i="79"/>
  <c r="AH72" i="79"/>
  <c r="AH71" i="79"/>
  <c r="AH70" i="79"/>
  <c r="AH69" i="79"/>
  <c r="AH68" i="79"/>
  <c r="AH67" i="79"/>
  <c r="AH66" i="79"/>
  <c r="AH65" i="79"/>
  <c r="AH64" i="79"/>
  <c r="AH63" i="79"/>
  <c r="AH62" i="79"/>
  <c r="AH61" i="79"/>
  <c r="AH60" i="79"/>
  <c r="AH59" i="79"/>
  <c r="AH58" i="79"/>
  <c r="AH57" i="79"/>
  <c r="AH56" i="79"/>
  <c r="AH55" i="79"/>
  <c r="AH54" i="79"/>
  <c r="AH53" i="79"/>
  <c r="AH52" i="79"/>
  <c r="AH51" i="79"/>
  <c r="AH50" i="79"/>
  <c r="AH49" i="79"/>
  <c r="AH48" i="79"/>
  <c r="AH47" i="79"/>
  <c r="AH46" i="79"/>
  <c r="AH45" i="79"/>
  <c r="AH44" i="79"/>
  <c r="AH43" i="79"/>
  <c r="AH42" i="79"/>
  <c r="AH41" i="79"/>
  <c r="AH40" i="79"/>
  <c r="AH39" i="79"/>
  <c r="AH38" i="79"/>
  <c r="AH37" i="79"/>
  <c r="AH36" i="79"/>
  <c r="AH35" i="79"/>
  <c r="AH33" i="79"/>
  <c r="AH32" i="79"/>
  <c r="AH31" i="79"/>
  <c r="AH30" i="79"/>
  <c r="AH29" i="79"/>
  <c r="AH28" i="79"/>
  <c r="AH27" i="79"/>
  <c r="AH26" i="79"/>
  <c r="AH25" i="79"/>
  <c r="AH24" i="79"/>
  <c r="AH23" i="79"/>
  <c r="AH22" i="79"/>
  <c r="AH21" i="79"/>
  <c r="AH20" i="79"/>
  <c r="AH19" i="79"/>
  <c r="AH18" i="79"/>
  <c r="AH17" i="79"/>
  <c r="AH16" i="79"/>
  <c r="AH15" i="79"/>
  <c r="AH14" i="79"/>
  <c r="AH13" i="79"/>
  <c r="AH12" i="79"/>
  <c r="AH11" i="79"/>
  <c r="AH10" i="79"/>
  <c r="AH9" i="79"/>
  <c r="AO8" i="79"/>
  <c r="AM8" i="79"/>
  <c r="AH8" i="79" l="1"/>
  <c r="AB47" i="89"/>
  <c r="AE47" i="89" s="1"/>
  <c r="AB45" i="89"/>
  <c r="AE45" i="89" s="1"/>
  <c r="AB46" i="89"/>
  <c r="AE46" i="89" s="1"/>
  <c r="AB44" i="89"/>
  <c r="AE44" i="89" s="1"/>
  <c r="AB43" i="89"/>
  <c r="AE43" i="89" s="1"/>
  <c r="AB42" i="89"/>
  <c r="AB41" i="89"/>
  <c r="AE41" i="89" s="1"/>
  <c r="AB40" i="89"/>
  <c r="AB39" i="89"/>
  <c r="AE39" i="89" s="1"/>
  <c r="AB38" i="89"/>
  <c r="AE38" i="89" s="1"/>
  <c r="AB37" i="89"/>
  <c r="AE37" i="89" s="1"/>
  <c r="AB36" i="89"/>
  <c r="AE36" i="89" s="1"/>
  <c r="AB34" i="89"/>
  <c r="AB33" i="89"/>
  <c r="AE33" i="89" s="1"/>
  <c r="AB32" i="89"/>
  <c r="AB31" i="89"/>
  <c r="AE31" i="89" s="1"/>
  <c r="AB30" i="89"/>
  <c r="AE30" i="89" s="1"/>
  <c r="AB29" i="89"/>
  <c r="AE29" i="89" s="1"/>
  <c r="AB28" i="89"/>
  <c r="AE28" i="89" s="1"/>
  <c r="AB27" i="89"/>
  <c r="AE27" i="89" s="1"/>
  <c r="AB26" i="89"/>
  <c r="AB24" i="89"/>
  <c r="AE24" i="89" s="1"/>
  <c r="AB23" i="89"/>
  <c r="AB22" i="89"/>
  <c r="AE22" i="89" s="1"/>
  <c r="AB21" i="89"/>
  <c r="AE21" i="89" s="1"/>
  <c r="AB20" i="89"/>
  <c r="AE20" i="89" s="1"/>
  <c r="AB19" i="89"/>
  <c r="AE19" i="89" s="1"/>
  <c r="AB18" i="89"/>
  <c r="AE18" i="89" s="1"/>
  <c r="AB17" i="89"/>
  <c r="AB16" i="89"/>
  <c r="AE16" i="89" s="1"/>
  <c r="AB15" i="89"/>
  <c r="AB14" i="89"/>
  <c r="AE14" i="89" s="1"/>
  <c r="AB13" i="89"/>
  <c r="AE13" i="89" s="1"/>
  <c r="AB12" i="89"/>
  <c r="AE12" i="89" s="1"/>
  <c r="AB11" i="89"/>
  <c r="AE11" i="89" s="1"/>
  <c r="AB10" i="89"/>
  <c r="AE10" i="89" s="1"/>
  <c r="AB9" i="89"/>
  <c r="B9" i="89"/>
  <c r="AB8" i="89"/>
  <c r="AE8" i="89" s="1"/>
  <c r="AB100" i="88"/>
  <c r="AE100" i="88" s="1"/>
  <c r="AB99" i="88"/>
  <c r="AB98" i="88"/>
  <c r="AB97" i="88"/>
  <c r="AB96" i="88"/>
  <c r="AE96" i="88" s="1"/>
  <c r="AB95" i="88"/>
  <c r="AE95" i="88" s="1"/>
  <c r="AB94" i="88"/>
  <c r="AB93" i="88"/>
  <c r="AB92" i="88"/>
  <c r="AE92" i="88" s="1"/>
  <c r="AB91" i="88"/>
  <c r="AE91" i="88" s="1"/>
  <c r="AB90" i="88"/>
  <c r="AB89" i="88"/>
  <c r="AE89" i="88" s="1"/>
  <c r="AB88" i="88"/>
  <c r="AE88" i="88" s="1"/>
  <c r="AB87" i="88"/>
  <c r="AE87" i="88" s="1"/>
  <c r="AB86" i="88"/>
  <c r="AE86" i="88" s="1"/>
  <c r="AB85" i="88"/>
  <c r="AE85" i="88" s="1"/>
  <c r="AB84" i="88"/>
  <c r="AE84" i="88" s="1"/>
  <c r="AB83" i="88"/>
  <c r="AB82" i="88"/>
  <c r="AB81" i="88"/>
  <c r="AE81" i="88" s="1"/>
  <c r="AB80" i="88"/>
  <c r="AE80" i="88" s="1"/>
  <c r="AB79" i="88"/>
  <c r="AE79" i="88" s="1"/>
  <c r="AB78" i="88"/>
  <c r="AB77" i="88"/>
  <c r="AB76" i="88"/>
  <c r="AB75" i="88"/>
  <c r="AE75" i="88" s="1"/>
  <c r="AB74" i="88"/>
  <c r="AE74" i="88" s="1"/>
  <c r="AB73" i="88"/>
  <c r="AB72" i="88"/>
  <c r="AB71" i="88"/>
  <c r="AB70" i="88"/>
  <c r="AB69" i="88"/>
  <c r="AB68" i="88"/>
  <c r="AE68" i="88" s="1"/>
  <c r="AB67" i="88"/>
  <c r="AE67" i="88" s="1"/>
  <c r="AB66" i="88"/>
  <c r="AE66" i="88" s="1"/>
  <c r="AB65" i="88"/>
  <c r="AE65" i="88" s="1"/>
  <c r="AB64" i="88"/>
  <c r="AB63" i="88"/>
  <c r="AE63" i="88" s="1"/>
  <c r="AB62" i="88"/>
  <c r="AE62" i="88" s="1"/>
  <c r="AB61" i="88"/>
  <c r="AB60" i="88"/>
  <c r="AE60" i="88" s="1"/>
  <c r="AB59" i="88"/>
  <c r="AE59" i="88" s="1"/>
  <c r="AB58" i="88"/>
  <c r="AB57" i="88"/>
  <c r="AE57" i="88" s="1"/>
  <c r="AB56" i="88"/>
  <c r="AB55" i="88"/>
  <c r="AB54" i="88"/>
  <c r="AB53" i="88"/>
  <c r="AE53" i="88" s="1"/>
  <c r="AB52" i="88"/>
  <c r="AE52" i="88" s="1"/>
  <c r="AB51" i="88"/>
  <c r="AE51" i="88" s="1"/>
  <c r="AB50" i="88"/>
  <c r="AE50" i="88" s="1"/>
  <c r="AB49" i="88"/>
  <c r="AE49" i="88" s="1"/>
  <c r="AB48" i="88"/>
  <c r="AE48" i="88" s="1"/>
  <c r="AB47" i="88"/>
  <c r="AE47" i="88" s="1"/>
  <c r="AB46" i="88"/>
  <c r="AE46" i="88" s="1"/>
  <c r="AB45" i="88"/>
  <c r="AB44" i="88"/>
  <c r="AE44" i="88" s="1"/>
  <c r="AB43" i="88"/>
  <c r="AE43" i="88" s="1"/>
  <c r="AB42" i="88"/>
  <c r="AB41" i="88"/>
  <c r="AB40" i="88"/>
  <c r="AB39" i="88"/>
  <c r="AB38" i="88"/>
  <c r="AE38" i="88" s="1"/>
  <c r="AB37" i="88"/>
  <c r="AE37" i="88" s="1"/>
  <c r="AB36" i="88"/>
  <c r="AB35" i="88"/>
  <c r="AB33" i="88"/>
  <c r="AB32" i="88"/>
  <c r="AB31" i="88"/>
  <c r="AB30" i="88"/>
  <c r="AE30" i="88" s="1"/>
  <c r="AB29" i="88"/>
  <c r="AE29" i="88" s="1"/>
  <c r="AB28" i="88"/>
  <c r="AB27" i="88"/>
  <c r="AB26" i="88"/>
  <c r="AE26" i="88" s="1"/>
  <c r="AB25" i="88"/>
  <c r="AB24" i="88"/>
  <c r="AB23" i="88"/>
  <c r="AB22" i="88"/>
  <c r="AE22" i="88" s="1"/>
  <c r="AB21" i="88"/>
  <c r="AE21" i="88" s="1"/>
  <c r="AB20" i="88"/>
  <c r="AB19" i="88"/>
  <c r="AB18" i="88"/>
  <c r="AE18" i="88" s="1"/>
  <c r="AB17" i="88"/>
  <c r="AB16" i="88"/>
  <c r="AB15" i="88"/>
  <c r="AB14" i="88"/>
  <c r="AE14" i="88" s="1"/>
  <c r="AB13" i="88"/>
  <c r="AE13" i="88" s="1"/>
  <c r="AB12" i="88"/>
  <c r="AB11" i="88"/>
  <c r="AE11" i="88" s="1"/>
  <c r="AB10" i="88"/>
  <c r="AE10" i="88" s="1"/>
  <c r="AB9" i="88"/>
  <c r="AE9" i="88" s="1"/>
  <c r="B9" i="88"/>
  <c r="AB8" i="88"/>
  <c r="AE8" i="88" s="1"/>
  <c r="AB83" i="87"/>
  <c r="AE83" i="87" s="1"/>
  <c r="AB82" i="87"/>
  <c r="AB81" i="87"/>
  <c r="AB80" i="87"/>
  <c r="AB79" i="87"/>
  <c r="AB78" i="87"/>
  <c r="AB77" i="87"/>
  <c r="AE77" i="87" s="1"/>
  <c r="AB76" i="87"/>
  <c r="AB75" i="87"/>
  <c r="AE75" i="87" s="1"/>
  <c r="AB74" i="87"/>
  <c r="AE74" i="87" s="1"/>
  <c r="AB73" i="87"/>
  <c r="AE73" i="87" s="1"/>
  <c r="AB72" i="87"/>
  <c r="AE72" i="87" s="1"/>
  <c r="AB71" i="87"/>
  <c r="AE71" i="87" s="1"/>
  <c r="AB70" i="87"/>
  <c r="AE70" i="87" s="1"/>
  <c r="AB69" i="87"/>
  <c r="AB68" i="87"/>
  <c r="AE68" i="87" s="1"/>
  <c r="AB67" i="87"/>
  <c r="AE67" i="87" s="1"/>
  <c r="AB66" i="87"/>
  <c r="AB65" i="87"/>
  <c r="AE65" i="87" s="1"/>
  <c r="AB64" i="87"/>
  <c r="AE64" i="87" s="1"/>
  <c r="AB63" i="87"/>
  <c r="AB62" i="87"/>
  <c r="AE62" i="87" s="1"/>
  <c r="AB61" i="87"/>
  <c r="AE61" i="87" s="1"/>
  <c r="AB60" i="87"/>
  <c r="AB59" i="87"/>
  <c r="AE59" i="87" s="1"/>
  <c r="AB58" i="87"/>
  <c r="AB57" i="87"/>
  <c r="AE57" i="87" s="1"/>
  <c r="AB56" i="87"/>
  <c r="AE56" i="87" s="1"/>
  <c r="AB55" i="87"/>
  <c r="AB54" i="87"/>
  <c r="AB53" i="87"/>
  <c r="AE53" i="87" s="1"/>
  <c r="AB52" i="87"/>
  <c r="AB51" i="87"/>
  <c r="AE51" i="87" s="1"/>
  <c r="AB50" i="87"/>
  <c r="AB49" i="87"/>
  <c r="AE49" i="87" s="1"/>
  <c r="AB48" i="87"/>
  <c r="AE48" i="87" s="1"/>
  <c r="AB47" i="87"/>
  <c r="AB46" i="87"/>
  <c r="AB45" i="87"/>
  <c r="AE45" i="87" s="1"/>
  <c r="AB44" i="87"/>
  <c r="AB43" i="87"/>
  <c r="AE43" i="87" s="1"/>
  <c r="AB42" i="87"/>
  <c r="AB41" i="87"/>
  <c r="AE41" i="87" s="1"/>
  <c r="AB40" i="87"/>
  <c r="AE40" i="87" s="1"/>
  <c r="AB39" i="87"/>
  <c r="AB38" i="87"/>
  <c r="AB37" i="87"/>
  <c r="AE37" i="87" s="1"/>
  <c r="AB36" i="87"/>
  <c r="AB35" i="87"/>
  <c r="AE35" i="87" s="1"/>
  <c r="AB33" i="87"/>
  <c r="AE33" i="87" s="1"/>
  <c r="AB32" i="87"/>
  <c r="AE32" i="87" s="1"/>
  <c r="AB31" i="87"/>
  <c r="AB30" i="87"/>
  <c r="AE30" i="87" s="1"/>
  <c r="AB29" i="87"/>
  <c r="AE29" i="87" s="1"/>
  <c r="AB28" i="87"/>
  <c r="AB27" i="87"/>
  <c r="AE27" i="87" s="1"/>
  <c r="AB26" i="87"/>
  <c r="AB25" i="87"/>
  <c r="AE25" i="87" s="1"/>
  <c r="AB24" i="87"/>
  <c r="AE24" i="87" s="1"/>
  <c r="AB23" i="87"/>
  <c r="AE23" i="87" s="1"/>
  <c r="AB22" i="87"/>
  <c r="AE22" i="87" s="1"/>
  <c r="AB21" i="87"/>
  <c r="AE21" i="87" s="1"/>
  <c r="AB20" i="87"/>
  <c r="AB19" i="87"/>
  <c r="AE19" i="87" s="1"/>
  <c r="AB18" i="87"/>
  <c r="AB17" i="87"/>
  <c r="AE17" i="87" s="1"/>
  <c r="AB16" i="87"/>
  <c r="AE16" i="87" s="1"/>
  <c r="AB15" i="87"/>
  <c r="AB14" i="87"/>
  <c r="AB13" i="87"/>
  <c r="AE13" i="87" s="1"/>
  <c r="AB12" i="87"/>
  <c r="AB11" i="87"/>
  <c r="AE11" i="87" s="1"/>
  <c r="AB10" i="87"/>
  <c r="AB9" i="87"/>
  <c r="B9" i="87"/>
  <c r="AB8" i="87"/>
  <c r="AB65" i="86"/>
  <c r="AE65" i="86" s="1"/>
  <c r="AB64" i="86"/>
  <c r="AB63" i="86"/>
  <c r="AB62" i="86"/>
  <c r="AE62" i="86" s="1"/>
  <c r="AB61" i="86"/>
  <c r="AB60" i="86"/>
  <c r="AE60" i="86" s="1"/>
  <c r="AB59" i="86"/>
  <c r="AB58" i="86"/>
  <c r="AE58" i="86" s="1"/>
  <c r="AB57" i="86"/>
  <c r="AE57" i="86" s="1"/>
  <c r="AB56" i="86"/>
  <c r="AB55" i="86"/>
  <c r="AB54" i="86"/>
  <c r="AE54" i="86" s="1"/>
  <c r="AB53" i="86"/>
  <c r="AB52" i="86"/>
  <c r="AE52" i="86" s="1"/>
  <c r="AB51" i="86"/>
  <c r="AB50" i="86"/>
  <c r="AE50" i="86" s="1"/>
  <c r="AB49" i="86"/>
  <c r="AE49" i="86" s="1"/>
  <c r="AB48" i="86"/>
  <c r="AB47" i="86"/>
  <c r="AB46" i="86"/>
  <c r="AB45" i="86"/>
  <c r="AE45" i="86" s="1"/>
  <c r="AB44" i="86"/>
  <c r="AE44" i="86" s="1"/>
  <c r="AB43" i="86"/>
  <c r="AB42" i="86"/>
  <c r="AB41" i="86"/>
  <c r="AE41" i="86" s="1"/>
  <c r="AB40" i="86"/>
  <c r="AE40" i="86" s="1"/>
  <c r="AB39" i="86"/>
  <c r="AE39" i="86" s="1"/>
  <c r="AB38" i="86"/>
  <c r="AE38" i="86" s="1"/>
  <c r="AB37" i="86"/>
  <c r="AE37" i="86" s="1"/>
  <c r="AB36" i="86"/>
  <c r="AB35" i="86"/>
  <c r="AB33" i="86"/>
  <c r="AB32" i="86"/>
  <c r="AE32" i="86" s="1"/>
  <c r="AB31" i="86"/>
  <c r="AE31" i="86" s="1"/>
  <c r="AB30" i="86"/>
  <c r="AB29" i="86"/>
  <c r="AE29" i="86" s="1"/>
  <c r="AB28" i="86"/>
  <c r="AE28" i="86" s="1"/>
  <c r="AB27" i="86"/>
  <c r="AB26" i="86"/>
  <c r="AB25" i="86"/>
  <c r="AE25" i="86" s="1"/>
  <c r="AB24" i="86"/>
  <c r="AE24" i="86" s="1"/>
  <c r="AB23" i="86"/>
  <c r="AE23" i="86" s="1"/>
  <c r="AB22" i="86"/>
  <c r="AE22" i="86" s="1"/>
  <c r="AB21" i="86"/>
  <c r="AB20" i="86"/>
  <c r="AB19" i="86"/>
  <c r="AE19" i="86" s="1"/>
  <c r="AB18" i="86"/>
  <c r="AE18" i="86" s="1"/>
  <c r="AB17" i="86"/>
  <c r="AE17" i="86" s="1"/>
  <c r="AB16" i="86"/>
  <c r="AB15" i="86"/>
  <c r="AE15" i="86" s="1"/>
  <c r="AB14" i="86"/>
  <c r="AB13" i="86"/>
  <c r="AE13" i="86" s="1"/>
  <c r="AB12" i="86"/>
  <c r="AE12" i="86" s="1"/>
  <c r="AB11" i="86"/>
  <c r="AE11" i="86" s="1"/>
  <c r="AB10" i="86"/>
  <c r="AE10" i="86" s="1"/>
  <c r="AB9" i="86"/>
  <c r="B9" i="86"/>
  <c r="AB8" i="86"/>
  <c r="AB23" i="85"/>
  <c r="AB22" i="85"/>
  <c r="AE22" i="85" s="1"/>
  <c r="AB21" i="85"/>
  <c r="AB20" i="85"/>
  <c r="AE20" i="85" s="1"/>
  <c r="AB19" i="85"/>
  <c r="AE19" i="85" s="1"/>
  <c r="AB18" i="85"/>
  <c r="AE18" i="85" s="1"/>
  <c r="AB17" i="85"/>
  <c r="AB16" i="85"/>
  <c r="AB15" i="85"/>
  <c r="AE15" i="85" s="1"/>
  <c r="AB14" i="85"/>
  <c r="AE14" i="85" s="1"/>
  <c r="AB13" i="85"/>
  <c r="AB12" i="85"/>
  <c r="AB11" i="85"/>
  <c r="AB10" i="85"/>
  <c r="AB9" i="85"/>
  <c r="AE9" i="85" s="1"/>
  <c r="B9" i="85"/>
  <c r="B10" i="85" s="1"/>
  <c r="AB8" i="85"/>
  <c r="AE8" i="85" s="1"/>
  <c r="AB32" i="84"/>
  <c r="AB31" i="84"/>
  <c r="AB30" i="84"/>
  <c r="AE30" i="84" s="1"/>
  <c r="AB29" i="84"/>
  <c r="AE29" i="84" s="1"/>
  <c r="AB28" i="84"/>
  <c r="AE28" i="84" s="1"/>
  <c r="AB27" i="84"/>
  <c r="AB26" i="84"/>
  <c r="AE26" i="84" s="1"/>
  <c r="AB25" i="84"/>
  <c r="AB24" i="84"/>
  <c r="AE24" i="84" s="1"/>
  <c r="AB23" i="84"/>
  <c r="AB22" i="84"/>
  <c r="AE22" i="84" s="1"/>
  <c r="AB21" i="84"/>
  <c r="AE21" i="84" s="1"/>
  <c r="AB20" i="84"/>
  <c r="AB19" i="84"/>
  <c r="AB18" i="84"/>
  <c r="AE18" i="84" s="1"/>
  <c r="AB17" i="84"/>
  <c r="AE17" i="84" s="1"/>
  <c r="AB16" i="84"/>
  <c r="AE16" i="84" s="1"/>
  <c r="AB15" i="84"/>
  <c r="AB14" i="84"/>
  <c r="AE14" i="84" s="1"/>
  <c r="AB13" i="84"/>
  <c r="AB12" i="84"/>
  <c r="AE12" i="84" s="1"/>
  <c r="AB11" i="84"/>
  <c r="AB10" i="84"/>
  <c r="AE10" i="84" s="1"/>
  <c r="AB9" i="84"/>
  <c r="AE9" i="84" s="1"/>
  <c r="B9" i="84"/>
  <c r="AB8" i="84"/>
  <c r="AE8" i="84" s="1"/>
  <c r="AB17" i="83"/>
  <c r="AB16" i="83"/>
  <c r="AB15" i="83"/>
  <c r="AE15" i="83" s="1"/>
  <c r="AB14" i="83"/>
  <c r="AB13" i="83"/>
  <c r="AB12" i="83"/>
  <c r="AB11" i="83"/>
  <c r="AE11" i="83" s="1"/>
  <c r="AB10" i="83"/>
  <c r="AE10" i="83" s="1"/>
  <c r="AB9" i="83"/>
  <c r="B9" i="83"/>
  <c r="AB8" i="83"/>
  <c r="AB55" i="82"/>
  <c r="AB54" i="82"/>
  <c r="AE54" i="82" s="1"/>
  <c r="AB53" i="82"/>
  <c r="AE53" i="82" s="1"/>
  <c r="AB52" i="82"/>
  <c r="AB51" i="82"/>
  <c r="AB50" i="82"/>
  <c r="AE50" i="82" s="1"/>
  <c r="AB49" i="82"/>
  <c r="AE49" i="82" s="1"/>
  <c r="AB48" i="82"/>
  <c r="AB47" i="82"/>
  <c r="AE47" i="82" s="1"/>
  <c r="AB46" i="82"/>
  <c r="AE46" i="82" s="1"/>
  <c r="AB45" i="82"/>
  <c r="AE45" i="82" s="1"/>
  <c r="AB44" i="82"/>
  <c r="AB43" i="82"/>
  <c r="AB42" i="82"/>
  <c r="AE42" i="82" s="1"/>
  <c r="AB41" i="82"/>
  <c r="AE41" i="82" s="1"/>
  <c r="AB40" i="82"/>
  <c r="AE40" i="82" s="1"/>
  <c r="AB39" i="82"/>
  <c r="AB38" i="82"/>
  <c r="AE38" i="82" s="1"/>
  <c r="AB37" i="82"/>
  <c r="AB36" i="82"/>
  <c r="AE36" i="82" s="1"/>
  <c r="AB35" i="82"/>
  <c r="AE35" i="82" s="1"/>
  <c r="AB33" i="82"/>
  <c r="AE33" i="82" s="1"/>
  <c r="AB32" i="82"/>
  <c r="AB31" i="82"/>
  <c r="AB30" i="82"/>
  <c r="AE30" i="82" s="1"/>
  <c r="AB29" i="82"/>
  <c r="AB28" i="82"/>
  <c r="AE28" i="82" s="1"/>
  <c r="AB27" i="82"/>
  <c r="AE27" i="82" s="1"/>
  <c r="AB26" i="82"/>
  <c r="AB25" i="82"/>
  <c r="AE25" i="82" s="1"/>
  <c r="AB24" i="82"/>
  <c r="AB23" i="82"/>
  <c r="AB22" i="82"/>
  <c r="AB21" i="82"/>
  <c r="AE21" i="82" s="1"/>
  <c r="AB20" i="82"/>
  <c r="AE20" i="82" s="1"/>
  <c r="AB19" i="82"/>
  <c r="AE19" i="82" s="1"/>
  <c r="AB18" i="82"/>
  <c r="AB17" i="82"/>
  <c r="AE17" i="82" s="1"/>
  <c r="AB16" i="82"/>
  <c r="AB15" i="82"/>
  <c r="AB14" i="82"/>
  <c r="AE14" i="82" s="1"/>
  <c r="AB13" i="82"/>
  <c r="AB12" i="82"/>
  <c r="AB11" i="82"/>
  <c r="AE11" i="82" s="1"/>
  <c r="AB10" i="82"/>
  <c r="AE10" i="82" s="1"/>
  <c r="AB9" i="82"/>
  <c r="AE9" i="82" s="1"/>
  <c r="B9" i="82"/>
  <c r="AB8" i="82"/>
  <c r="AE8" i="82" s="1"/>
  <c r="AB93" i="81"/>
  <c r="AB92" i="81"/>
  <c r="AB91" i="81"/>
  <c r="AE91" i="81" s="1"/>
  <c r="AB90" i="81"/>
  <c r="AB89" i="81"/>
  <c r="AE89" i="81" s="1"/>
  <c r="AB88" i="81"/>
  <c r="AB87" i="81"/>
  <c r="AE87" i="81" s="1"/>
  <c r="AB86" i="81"/>
  <c r="AE86" i="81" s="1"/>
  <c r="AB85" i="81"/>
  <c r="AE85" i="81" s="1"/>
  <c r="AB84" i="81"/>
  <c r="AE84" i="81" s="1"/>
  <c r="AB83" i="81"/>
  <c r="AE83" i="81" s="1"/>
  <c r="AB82" i="81"/>
  <c r="AE82" i="81" s="1"/>
  <c r="AB81" i="81"/>
  <c r="AB80" i="81"/>
  <c r="AB79" i="81"/>
  <c r="AE79" i="81" s="1"/>
  <c r="AB78" i="81"/>
  <c r="AE78" i="81" s="1"/>
  <c r="AB77" i="81"/>
  <c r="AE77" i="81" s="1"/>
  <c r="AB76" i="81"/>
  <c r="AB75" i="81"/>
  <c r="AB74" i="81"/>
  <c r="AB73" i="81"/>
  <c r="AE73" i="81" s="1"/>
  <c r="AB72" i="81"/>
  <c r="AB71" i="81"/>
  <c r="AE71" i="81" s="1"/>
  <c r="AB70" i="81"/>
  <c r="AB69" i="81"/>
  <c r="AE69" i="81" s="1"/>
  <c r="AB68" i="81"/>
  <c r="AB67" i="81"/>
  <c r="AE67" i="81" s="1"/>
  <c r="AB66" i="81"/>
  <c r="AE66" i="81" s="1"/>
  <c r="AB65" i="81"/>
  <c r="AE65" i="81" s="1"/>
  <c r="AB64" i="81"/>
  <c r="AE64" i="81" s="1"/>
  <c r="AB63" i="81"/>
  <c r="AE63" i="81" s="1"/>
  <c r="AB62" i="81"/>
  <c r="AE62" i="81" s="1"/>
  <c r="AB61" i="81"/>
  <c r="AE61" i="81" s="1"/>
  <c r="AB60" i="81"/>
  <c r="AB59" i="81"/>
  <c r="AB58" i="81"/>
  <c r="AE58" i="81" s="1"/>
  <c r="AB57" i="81"/>
  <c r="AE57" i="81" s="1"/>
  <c r="AB56" i="81"/>
  <c r="AB55" i="81"/>
  <c r="AE55" i="81" s="1"/>
  <c r="AB54" i="81"/>
  <c r="AB53" i="81"/>
  <c r="AE53" i="81" s="1"/>
  <c r="AB52" i="81"/>
  <c r="AB51" i="81"/>
  <c r="AE51" i="81" s="1"/>
  <c r="AB50" i="81"/>
  <c r="AE50" i="81" s="1"/>
  <c r="AB49" i="81"/>
  <c r="AE49" i="81" s="1"/>
  <c r="AB48" i="81"/>
  <c r="AE48" i="81" s="1"/>
  <c r="AB47" i="81"/>
  <c r="AB46" i="81"/>
  <c r="AE46" i="81" s="1"/>
  <c r="AB45" i="81"/>
  <c r="AE45" i="81" s="1"/>
  <c r="AB44" i="81"/>
  <c r="AB43" i="81"/>
  <c r="AE43" i="81" s="1"/>
  <c r="AB42" i="81"/>
  <c r="AB41" i="81"/>
  <c r="AE41" i="81" s="1"/>
  <c r="AB40" i="81"/>
  <c r="AB39" i="81"/>
  <c r="AE39" i="81" s="1"/>
  <c r="AB38" i="81"/>
  <c r="AE38" i="81" s="1"/>
  <c r="AB37" i="81"/>
  <c r="AE37" i="81" s="1"/>
  <c r="AB36" i="81"/>
  <c r="AE36" i="81" s="1"/>
  <c r="AB35" i="81"/>
  <c r="AE35" i="81" s="1"/>
  <c r="AB33" i="81"/>
  <c r="AB32" i="81"/>
  <c r="AE32" i="81" s="1"/>
  <c r="AB31" i="81"/>
  <c r="AB30" i="81"/>
  <c r="AE30" i="81" s="1"/>
  <c r="AB29" i="81"/>
  <c r="AB28" i="81"/>
  <c r="AB27" i="81"/>
  <c r="AE27" i="81" s="1"/>
  <c r="AB26" i="81"/>
  <c r="AB25" i="81"/>
  <c r="AE25" i="81" s="1"/>
  <c r="AB24" i="81"/>
  <c r="AB23" i="81"/>
  <c r="AE23" i="81" s="1"/>
  <c r="AB22" i="81"/>
  <c r="AE22" i="81" s="1"/>
  <c r="AB21" i="81"/>
  <c r="AE21" i="81" s="1"/>
  <c r="AB20" i="81"/>
  <c r="AE20" i="81" s="1"/>
  <c r="AB19" i="81"/>
  <c r="AE19" i="81" s="1"/>
  <c r="AB18" i="81"/>
  <c r="AE18" i="81" s="1"/>
  <c r="AB17" i="81"/>
  <c r="AB16" i="81"/>
  <c r="AB15" i="81"/>
  <c r="AE15" i="81" s="1"/>
  <c r="AB14" i="81"/>
  <c r="AE14" i="81" s="1"/>
  <c r="AB13" i="81"/>
  <c r="AE13" i="81" s="1"/>
  <c r="AB12" i="81"/>
  <c r="AB11" i="81"/>
  <c r="AE11" i="81" s="1"/>
  <c r="AB10" i="81"/>
  <c r="AE10" i="81" s="1"/>
  <c r="AB9" i="81"/>
  <c r="AE9" i="81" s="1"/>
  <c r="B9" i="81"/>
  <c r="AB8" i="81"/>
  <c r="AB79" i="80"/>
  <c r="AB78" i="80"/>
  <c r="AE78" i="80" s="1"/>
  <c r="AB77" i="80"/>
  <c r="AE77" i="80" s="1"/>
  <c r="AB76" i="80"/>
  <c r="AB75" i="80"/>
  <c r="AB74" i="80"/>
  <c r="AE74" i="80" s="1"/>
  <c r="AB73" i="80"/>
  <c r="AE73" i="80" s="1"/>
  <c r="AB72" i="80"/>
  <c r="AE72" i="80" s="1"/>
  <c r="AB71" i="80"/>
  <c r="AE71" i="80" s="1"/>
  <c r="AB70" i="80"/>
  <c r="AE70" i="80" s="1"/>
  <c r="AB69" i="80"/>
  <c r="AE69" i="80" s="1"/>
  <c r="AB68" i="80"/>
  <c r="AE68" i="80" s="1"/>
  <c r="AB67" i="80"/>
  <c r="AE67" i="80" s="1"/>
  <c r="AB66" i="80"/>
  <c r="AB65" i="80"/>
  <c r="AB64" i="80"/>
  <c r="AE64" i="80" s="1"/>
  <c r="AB63" i="80"/>
  <c r="AB62" i="80"/>
  <c r="AE62" i="80" s="1"/>
  <c r="AB61" i="80"/>
  <c r="AE61" i="80" s="1"/>
  <c r="AB60" i="80"/>
  <c r="AE60" i="80" s="1"/>
  <c r="AB59" i="80"/>
  <c r="AE59" i="80" s="1"/>
  <c r="AB58" i="80"/>
  <c r="AB57" i="80"/>
  <c r="AE57" i="80" s="1"/>
  <c r="AB56" i="80"/>
  <c r="AE56" i="80" s="1"/>
  <c r="AB55" i="80"/>
  <c r="AB54" i="80"/>
  <c r="AE54" i="80" s="1"/>
  <c r="AB53" i="80"/>
  <c r="AB52" i="80"/>
  <c r="AB51" i="80"/>
  <c r="AB50" i="80"/>
  <c r="AB49" i="80"/>
  <c r="AE49" i="80" s="1"/>
  <c r="AB48" i="80"/>
  <c r="AE48" i="80" s="1"/>
  <c r="AB47" i="80"/>
  <c r="AB46" i="80"/>
  <c r="AE46" i="80" s="1"/>
  <c r="AB45" i="80"/>
  <c r="AE45" i="80" s="1"/>
  <c r="AB44" i="80"/>
  <c r="AE44" i="80" s="1"/>
  <c r="AB43" i="80"/>
  <c r="AE43" i="80" s="1"/>
  <c r="AB42" i="80"/>
  <c r="AB41" i="80"/>
  <c r="AE41" i="80" s="1"/>
  <c r="AB40" i="80"/>
  <c r="AE40" i="80" s="1"/>
  <c r="AB39" i="80"/>
  <c r="AB38" i="80"/>
  <c r="AE38" i="80" s="1"/>
  <c r="AB37" i="80"/>
  <c r="AE37" i="80" s="1"/>
  <c r="AB36" i="80"/>
  <c r="AE36" i="80" s="1"/>
  <c r="AB35" i="80"/>
  <c r="AE35" i="80" s="1"/>
  <c r="AB33" i="80"/>
  <c r="AE33" i="80" s="1"/>
  <c r="AB32" i="80"/>
  <c r="AE32" i="80" s="1"/>
  <c r="AB31" i="80"/>
  <c r="AB30" i="80"/>
  <c r="AE30" i="80" s="1"/>
  <c r="AB29" i="80"/>
  <c r="AB28" i="80"/>
  <c r="AB27" i="80"/>
  <c r="AB26" i="80"/>
  <c r="AB25" i="80"/>
  <c r="AE25" i="80" s="1"/>
  <c r="AB24" i="80"/>
  <c r="AE24" i="80" s="1"/>
  <c r="AB23" i="80"/>
  <c r="AB22" i="80"/>
  <c r="AE22" i="80" s="1"/>
  <c r="AB21" i="80"/>
  <c r="AE21" i="80" s="1"/>
  <c r="AB20" i="80"/>
  <c r="AE20" i="80" s="1"/>
  <c r="AB19" i="80"/>
  <c r="AE19" i="80" s="1"/>
  <c r="AB18" i="80"/>
  <c r="AB17" i="80"/>
  <c r="AE17" i="80" s="1"/>
  <c r="AB16" i="80"/>
  <c r="AE16" i="80" s="1"/>
  <c r="AB15" i="80"/>
  <c r="AB14" i="80"/>
  <c r="AE14" i="80" s="1"/>
  <c r="AB13" i="80"/>
  <c r="AE13" i="80" s="1"/>
  <c r="AB12" i="80"/>
  <c r="AE12" i="80" s="1"/>
  <c r="AB11" i="80"/>
  <c r="AE11" i="80" s="1"/>
  <c r="AB10" i="80"/>
  <c r="AB9" i="80"/>
  <c r="AE9" i="80" s="1"/>
  <c r="B9" i="80"/>
  <c r="AB8" i="80"/>
  <c r="AE8" i="80" s="1"/>
  <c r="AB92" i="79"/>
  <c r="AB91" i="79"/>
  <c r="AB90" i="79"/>
  <c r="AB89" i="79"/>
  <c r="AE89" i="79" s="1"/>
  <c r="AB88" i="79"/>
  <c r="AE88" i="79" s="1"/>
  <c r="AB87" i="79"/>
  <c r="AB86" i="79"/>
  <c r="AE86" i="79" s="1"/>
  <c r="AB85" i="79"/>
  <c r="AE85" i="79" s="1"/>
  <c r="AB84" i="79"/>
  <c r="AE84" i="79" s="1"/>
  <c r="AB79" i="79"/>
  <c r="AE79" i="79" s="1"/>
  <c r="AB78" i="79"/>
  <c r="AB77" i="79"/>
  <c r="AE77" i="79" s="1"/>
  <c r="AB76" i="79"/>
  <c r="AE76" i="79" s="1"/>
  <c r="AB75" i="79"/>
  <c r="AB74" i="79"/>
  <c r="AE74" i="79" s="1"/>
  <c r="AB73" i="79"/>
  <c r="AE73" i="79" s="1"/>
  <c r="AB72" i="79"/>
  <c r="AE72" i="79" s="1"/>
  <c r="AB71" i="79"/>
  <c r="AE71" i="79" s="1"/>
  <c r="AB70" i="79"/>
  <c r="AB69" i="79"/>
  <c r="AE69" i="79" s="1"/>
  <c r="AB68" i="79"/>
  <c r="AE68" i="79" s="1"/>
  <c r="AB67" i="79"/>
  <c r="AB66" i="79"/>
  <c r="AE66" i="79" s="1"/>
  <c r="AB65" i="79"/>
  <c r="AE65" i="79" s="1"/>
  <c r="AB64" i="79"/>
  <c r="AE64" i="79" s="1"/>
  <c r="AB63" i="79"/>
  <c r="AE63" i="79" s="1"/>
  <c r="AB62" i="79"/>
  <c r="AB61" i="79"/>
  <c r="AE61" i="79" s="1"/>
  <c r="AB60" i="79"/>
  <c r="AE60" i="79" s="1"/>
  <c r="AB59" i="79"/>
  <c r="AB58" i="79"/>
  <c r="AE58" i="79" s="1"/>
  <c r="AB57" i="79"/>
  <c r="AE57" i="79" s="1"/>
  <c r="AB56" i="79"/>
  <c r="AB55" i="79"/>
  <c r="AB54" i="79"/>
  <c r="AB53" i="79"/>
  <c r="AE53" i="79" s="1"/>
  <c r="AB52" i="79"/>
  <c r="AE52" i="79" s="1"/>
  <c r="AB51" i="79"/>
  <c r="AE51" i="79" s="1"/>
  <c r="AB50" i="79"/>
  <c r="AE50" i="79" s="1"/>
  <c r="AB49" i="79"/>
  <c r="AE49" i="79" s="1"/>
  <c r="AB48" i="79"/>
  <c r="AB47" i="79"/>
  <c r="AB46" i="79"/>
  <c r="AB45" i="79"/>
  <c r="AE45" i="79" s="1"/>
  <c r="AB44" i="79"/>
  <c r="AE44" i="79" s="1"/>
  <c r="AB43" i="79"/>
  <c r="AE43" i="79" s="1"/>
  <c r="AB42" i="79"/>
  <c r="AE42" i="79" s="1"/>
  <c r="AB41" i="79"/>
  <c r="AE41" i="79" s="1"/>
  <c r="AB40" i="79"/>
  <c r="AE40" i="79" s="1"/>
  <c r="AB39" i="79"/>
  <c r="AE39" i="79" s="1"/>
  <c r="AB38" i="79"/>
  <c r="AE38" i="79" s="1"/>
  <c r="AB37" i="79"/>
  <c r="AE37" i="79" s="1"/>
  <c r="AB36" i="79"/>
  <c r="AB35" i="79"/>
  <c r="AE35" i="79" s="1"/>
  <c r="AB33" i="79"/>
  <c r="AE33" i="79" s="1"/>
  <c r="AB32" i="79"/>
  <c r="AE32" i="79" s="1"/>
  <c r="AB31" i="79"/>
  <c r="AB30" i="79"/>
  <c r="AE30" i="79" s="1"/>
  <c r="AB29" i="79"/>
  <c r="AE29" i="79" s="1"/>
  <c r="AB28" i="79"/>
  <c r="AB27" i="79"/>
  <c r="AE27" i="79" s="1"/>
  <c r="AB26" i="79"/>
  <c r="AE26" i="79" s="1"/>
  <c r="AB25" i="79"/>
  <c r="AB24" i="79"/>
  <c r="AE24" i="79" s="1"/>
  <c r="AB23" i="79"/>
  <c r="AE23" i="79" s="1"/>
  <c r="AB22" i="79"/>
  <c r="AE22" i="79" s="1"/>
  <c r="AB21" i="79"/>
  <c r="AE21" i="79" s="1"/>
  <c r="AB20" i="79"/>
  <c r="AB19" i="79"/>
  <c r="AB18" i="79"/>
  <c r="AE18" i="79" s="1"/>
  <c r="AB17" i="79"/>
  <c r="AE17" i="79" s="1"/>
  <c r="AB16" i="79"/>
  <c r="AE16" i="79" s="1"/>
  <c r="AB15" i="79"/>
  <c r="AE15" i="79" s="1"/>
  <c r="AB14" i="79"/>
  <c r="AE14" i="79" s="1"/>
  <c r="AB13" i="79"/>
  <c r="AE13" i="79" s="1"/>
  <c r="AB12" i="79"/>
  <c r="AE12" i="79" s="1"/>
  <c r="AB11" i="79"/>
  <c r="AE11" i="79" s="1"/>
  <c r="AB10" i="79"/>
  <c r="AE10" i="79" s="1"/>
  <c r="AB9" i="79"/>
  <c r="AE9" i="79" s="1"/>
  <c r="B9" i="79"/>
  <c r="AB8" i="79"/>
  <c r="B10" i="82" l="1"/>
  <c r="B11" i="82" s="1"/>
  <c r="B10" i="87"/>
  <c r="B11" i="87" s="1"/>
  <c r="B10" i="80"/>
  <c r="B11" i="80" s="1"/>
  <c r="B12" i="80" s="1"/>
  <c r="AE8" i="79"/>
  <c r="AE90" i="79"/>
  <c r="B10" i="79"/>
  <c r="B11" i="79" s="1"/>
  <c r="AE18" i="80"/>
  <c r="AE70" i="79"/>
  <c r="AE10" i="80"/>
  <c r="AE19" i="79"/>
  <c r="AE20" i="79"/>
  <c r="AE25" i="79"/>
  <c r="AE31" i="79"/>
  <c r="AE55" i="79"/>
  <c r="AE56" i="79"/>
  <c r="AE62" i="79"/>
  <c r="AE91" i="79"/>
  <c r="AE92" i="79"/>
  <c r="AE27" i="80"/>
  <c r="AE28" i="80"/>
  <c r="AE29" i="80"/>
  <c r="AE50" i="80"/>
  <c r="AE53" i="80"/>
  <c r="AE65" i="80"/>
  <c r="AE24" i="82"/>
  <c r="AE52" i="82"/>
  <c r="AE13" i="85"/>
  <c r="AE21" i="85"/>
  <c r="AE63" i="86"/>
  <c r="AE64" i="86"/>
  <c r="AE9" i="87"/>
  <c r="AE38" i="87"/>
  <c r="AE69" i="87"/>
  <c r="AE78" i="87"/>
  <c r="AE12" i="88"/>
  <c r="AE20" i="88"/>
  <c r="AE28" i="88"/>
  <c r="AE26" i="80"/>
  <c r="AE66" i="80"/>
  <c r="AE47" i="81"/>
  <c r="AE18" i="82"/>
  <c r="AE54" i="79"/>
  <c r="AE78" i="79"/>
  <c r="AE42" i="80"/>
  <c r="AE42" i="81"/>
  <c r="AE9" i="83"/>
  <c r="B10" i="84"/>
  <c r="B11" i="84" s="1"/>
  <c r="B12" i="84" s="1"/>
  <c r="AE21" i="86"/>
  <c r="AE14" i="87"/>
  <c r="AE36" i="88"/>
  <c r="AE45" i="88"/>
  <c r="AE56" i="88"/>
  <c r="AE77" i="88"/>
  <c r="AE97" i="88"/>
  <c r="AE51" i="80"/>
  <c r="AE52" i="80"/>
  <c r="AE58" i="80"/>
  <c r="AE26" i="81"/>
  <c r="AE31" i="81"/>
  <c r="AE33" i="81"/>
  <c r="AE68" i="81"/>
  <c r="AE70" i="81"/>
  <c r="AE75" i="81"/>
  <c r="AE90" i="81"/>
  <c r="AE12" i="82"/>
  <c r="AE26" i="82"/>
  <c r="AE37" i="82"/>
  <c r="AE48" i="82"/>
  <c r="AE13" i="83"/>
  <c r="AE25" i="84"/>
  <c r="AE32" i="84"/>
  <c r="AE17" i="85"/>
  <c r="AE23" i="85"/>
  <c r="AE30" i="86"/>
  <c r="AE46" i="86"/>
  <c r="AE54" i="87"/>
  <c r="AE16" i="88"/>
  <c r="AE24" i="88"/>
  <c r="AE32" i="88"/>
  <c r="AE40" i="88"/>
  <c r="AE61" i="88"/>
  <c r="AE69" i="88"/>
  <c r="AE72" i="88"/>
  <c r="AE93" i="88"/>
  <c r="AE75" i="80"/>
  <c r="AE76" i="80"/>
  <c r="AE16" i="81"/>
  <c r="AE17" i="81"/>
  <c r="AE29" i="81"/>
  <c r="AE52" i="81"/>
  <c r="AE54" i="81"/>
  <c r="AE59" i="81"/>
  <c r="AE74" i="81"/>
  <c r="AE80" i="81"/>
  <c r="AE81" i="81"/>
  <c r="AE93" i="81"/>
  <c r="AE13" i="82"/>
  <c r="AE15" i="82"/>
  <c r="AE16" i="82"/>
  <c r="AE22" i="82"/>
  <c r="AE29" i="82"/>
  <c r="AE43" i="82"/>
  <c r="AE44" i="82"/>
  <c r="AE14" i="83"/>
  <c r="AE13" i="84"/>
  <c r="AE20" i="84"/>
  <c r="B11" i="85"/>
  <c r="B12" i="85" s="1"/>
  <c r="B13" i="85" s="1"/>
  <c r="AE10" i="85"/>
  <c r="AE11" i="85"/>
  <c r="AE12" i="85"/>
  <c r="AE14" i="86"/>
  <c r="AE20" i="86"/>
  <c r="AE26" i="86"/>
  <c r="AE33" i="86"/>
  <c r="AE42" i="86"/>
  <c r="AE47" i="86"/>
  <c r="AE48" i="86"/>
  <c r="AE55" i="86"/>
  <c r="AE46" i="87"/>
  <c r="AE76" i="87"/>
  <c r="AE17" i="88"/>
  <c r="AE25" i="88"/>
  <c r="AE33" i="88"/>
  <c r="AE41" i="88"/>
  <c r="AE64" i="88"/>
  <c r="AE76" i="88"/>
  <c r="AE31" i="82"/>
  <c r="AE32" i="82"/>
  <c r="AE55" i="82"/>
  <c r="AE17" i="83"/>
  <c r="AE16" i="85"/>
  <c r="AE9" i="86"/>
  <c r="AE35" i="86"/>
  <c r="AE36" i="86"/>
  <c r="AE56" i="86"/>
  <c r="AE15" i="87"/>
  <c r="AE31" i="87"/>
  <c r="AE47" i="87"/>
  <c r="AE63" i="87"/>
  <c r="AE82" i="88"/>
  <c r="AE83" i="88"/>
  <c r="AE15" i="89"/>
  <c r="AE17" i="89"/>
  <c r="AE32" i="89"/>
  <c r="AE34" i="89"/>
  <c r="AE39" i="87"/>
  <c r="AE55" i="87"/>
  <c r="AE79" i="87"/>
  <c r="AE54" i="88"/>
  <c r="AE70" i="88"/>
  <c r="AE71" i="88"/>
  <c r="AE73" i="88"/>
  <c r="AE98" i="88"/>
  <c r="AE99" i="88"/>
  <c r="AE9" i="89"/>
  <c r="AE23" i="89"/>
  <c r="AE26" i="89"/>
  <c r="AE40" i="89"/>
  <c r="AE42" i="89"/>
  <c r="AE28" i="79"/>
  <c r="AE36" i="79"/>
  <c r="AE46" i="79"/>
  <c r="AE47" i="79"/>
  <c r="AE48" i="79"/>
  <c r="AE67" i="79"/>
  <c r="AE87" i="79"/>
  <c r="AE15" i="80"/>
  <c r="AE31" i="80"/>
  <c r="AE47" i="80"/>
  <c r="AE63" i="80"/>
  <c r="AE79" i="80"/>
  <c r="AE28" i="81"/>
  <c r="AE60" i="81"/>
  <c r="AE92" i="81"/>
  <c r="AE51" i="82"/>
  <c r="AE59" i="79"/>
  <c r="AE75" i="79"/>
  <c r="AE23" i="80"/>
  <c r="AE39" i="80"/>
  <c r="AE55" i="80"/>
  <c r="AE8" i="81"/>
  <c r="AE12" i="81"/>
  <c r="AE44" i="81"/>
  <c r="AE76" i="81"/>
  <c r="AE16" i="86"/>
  <c r="B10" i="81"/>
  <c r="AE39" i="82"/>
  <c r="AE8" i="83"/>
  <c r="AE11" i="84"/>
  <c r="AE15" i="84"/>
  <c r="AE19" i="84"/>
  <c r="AE23" i="84"/>
  <c r="AE27" i="84"/>
  <c r="AE31" i="84"/>
  <c r="AE24" i="81"/>
  <c r="AE40" i="81"/>
  <c r="AE56" i="81"/>
  <c r="AE72" i="81"/>
  <c r="AE88" i="81"/>
  <c r="AE23" i="82"/>
  <c r="AE12" i="83"/>
  <c r="AE16" i="83"/>
  <c r="AE8" i="86"/>
  <c r="B10" i="83"/>
  <c r="B10" i="86"/>
  <c r="AE53" i="86"/>
  <c r="AE61" i="86"/>
  <c r="AE12" i="87"/>
  <c r="AE20" i="87"/>
  <c r="AE28" i="87"/>
  <c r="AE36" i="87"/>
  <c r="AE44" i="87"/>
  <c r="AE52" i="87"/>
  <c r="AE60" i="87"/>
  <c r="B10" i="88"/>
  <c r="B11" i="88" s="1"/>
  <c r="AE27" i="86"/>
  <c r="AE43" i="86"/>
  <c r="AE51" i="86"/>
  <c r="AE59" i="86"/>
  <c r="AE8" i="87"/>
  <c r="AE10" i="87"/>
  <c r="AE18" i="87"/>
  <c r="AE26" i="87"/>
  <c r="AE42" i="87"/>
  <c r="AE50" i="87"/>
  <c r="AE58" i="87"/>
  <c r="AE66" i="87"/>
  <c r="AE80" i="87"/>
  <c r="AE81" i="87"/>
  <c r="AE82" i="87"/>
  <c r="AE19" i="88"/>
  <c r="AE27" i="88"/>
  <c r="AE35" i="88"/>
  <c r="AE90" i="88"/>
  <c r="AE15" i="88"/>
  <c r="AE23" i="88"/>
  <c r="AE31" i="88"/>
  <c r="AE39" i="88"/>
  <c r="AE42" i="88"/>
  <c r="AE55" i="88"/>
  <c r="AE58" i="88"/>
  <c r="AE78" i="88"/>
  <c r="AE94" i="88"/>
  <c r="B10" i="89"/>
  <c r="B12" i="82" l="1"/>
  <c r="B13" i="82" s="1"/>
  <c r="B14" i="82" s="1"/>
  <c r="B15" i="82" s="1"/>
  <c r="B16" i="82" s="1"/>
  <c r="B12" i="79"/>
  <c r="B13" i="84"/>
  <c r="B14" i="84" s="1"/>
  <c r="B13" i="80"/>
  <c r="B14" i="85"/>
  <c r="B12" i="88"/>
  <c r="B11" i="83"/>
  <c r="B11" i="89"/>
  <c r="B12" i="87"/>
  <c r="B11" i="86"/>
  <c r="B12" i="86" s="1"/>
  <c r="B11" i="81"/>
  <c r="B13" i="79" l="1"/>
  <c r="B12" i="89"/>
  <c r="B12" i="83"/>
  <c r="B13" i="86"/>
  <c r="B14" i="86" s="1"/>
  <c r="B15" i="86" s="1"/>
  <c r="B14" i="80"/>
  <c r="B13" i="87"/>
  <c r="B14" i="87" s="1"/>
  <c r="B15" i="87" s="1"/>
  <c r="B16" i="87" s="1"/>
  <c r="B15" i="85"/>
  <c r="B17" i="82"/>
  <c r="B18" i="82" s="1"/>
  <c r="B12" i="81"/>
  <c r="B13" i="81" s="1"/>
  <c r="B13" i="88"/>
  <c r="B15" i="84"/>
  <c r="B16" i="84" s="1"/>
  <c r="B14" i="79" l="1"/>
  <c r="B13" i="89"/>
  <c r="B13" i="83"/>
  <c r="B14" i="83" s="1"/>
  <c r="B16" i="86"/>
  <c r="B17" i="86" s="1"/>
  <c r="B17" i="87"/>
  <c r="B16" i="85"/>
  <c r="B17" i="84"/>
  <c r="B18" i="84" s="1"/>
  <c r="B19" i="84" s="1"/>
  <c r="B19" i="82"/>
  <c r="B20" i="82" s="1"/>
  <c r="B21" i="82" s="1"/>
  <c r="B14" i="88"/>
  <c r="B14" i="81"/>
  <c r="B15" i="80"/>
  <c r="B15" i="79" l="1"/>
  <c r="B16" i="79" s="1"/>
  <c r="B14" i="89"/>
  <c r="B18" i="87"/>
  <c r="B19" i="87" s="1"/>
  <c r="B20" i="87" s="1"/>
  <c r="B16" i="80"/>
  <c r="B15" i="88"/>
  <c r="B22" i="82"/>
  <c r="B23" i="82" s="1"/>
  <c r="B24" i="82" s="1"/>
  <c r="B25" i="82" s="1"/>
  <c r="B26" i="82" s="1"/>
  <c r="B27" i="82" s="1"/>
  <c r="B28" i="82" s="1"/>
  <c r="B29" i="82" s="1"/>
  <c r="B20" i="84"/>
  <c r="B21" i="84" s="1"/>
  <c r="B22" i="84" s="1"/>
  <c r="B17" i="85"/>
  <c r="B15" i="83"/>
  <c r="B16" i="83" s="1"/>
  <c r="B18" i="86"/>
  <c r="B15" i="81"/>
  <c r="B16" i="81" s="1"/>
  <c r="B17" i="79" l="1"/>
  <c r="B18" i="79" s="1"/>
  <c r="B19" i="79" s="1"/>
  <c r="B20" i="79" s="1"/>
  <c r="B15" i="89"/>
  <c r="B21" i="87"/>
  <c r="B22" i="87" s="1"/>
  <c r="B17" i="83"/>
  <c r="B17" i="81"/>
  <c r="B18" i="81" s="1"/>
  <c r="B30" i="82"/>
  <c r="B31" i="82" s="1"/>
  <c r="B32" i="82" s="1"/>
  <c r="B23" i="84"/>
  <c r="B24" i="84" s="1"/>
  <c r="B25" i="84" s="1"/>
  <c r="B26" i="84" s="1"/>
  <c r="B27" i="84" s="1"/>
  <c r="B28" i="84" s="1"/>
  <c r="B29" i="84" s="1"/>
  <c r="B30" i="84" s="1"/>
  <c r="B31" i="84" s="1"/>
  <c r="B32" i="84" s="1"/>
  <c r="AR5" i="84" s="1"/>
  <c r="B18" i="85"/>
  <c r="B19" i="85" s="1"/>
  <c r="B19" i="86"/>
  <c r="B16" i="88"/>
  <c r="B17" i="80"/>
  <c r="B21" i="79" l="1"/>
  <c r="B22" i="79" s="1"/>
  <c r="B16" i="89"/>
  <c r="B17" i="89" s="1"/>
  <c r="B18" i="83"/>
  <c r="B19" i="83" s="1"/>
  <c r="B20" i="85"/>
  <c r="B21" i="85" s="1"/>
  <c r="B22" i="85" s="1"/>
  <c r="B33" i="82"/>
  <c r="B23" i="87"/>
  <c r="B17" i="88"/>
  <c r="B19" i="81"/>
  <c r="B18" i="80"/>
  <c r="B19" i="80" s="1"/>
  <c r="B20" i="80" s="1"/>
  <c r="B21" i="80" s="1"/>
  <c r="B22" i="80" s="1"/>
  <c r="B23" i="80" s="1"/>
  <c r="B24" i="80" s="1"/>
  <c r="B25" i="80" s="1"/>
  <c r="B26" i="80" s="1"/>
  <c r="B27" i="80" s="1"/>
  <c r="B28" i="80" s="1"/>
  <c r="B29" i="80" s="1"/>
  <c r="B30" i="80" s="1"/>
  <c r="B31" i="80" s="1"/>
  <c r="B32" i="80" s="1"/>
  <c r="B33" i="80" s="1"/>
  <c r="B34" i="80" s="1"/>
  <c r="B20" i="86"/>
  <c r="B21" i="86" s="1"/>
  <c r="B22" i="86" s="1"/>
  <c r="B23" i="86" s="1"/>
  <c r="B34" i="82" l="1"/>
  <c r="B35" i="82" s="1"/>
  <c r="B36" i="82" s="1"/>
  <c r="B37" i="82" s="1"/>
  <c r="B38" i="82" s="1"/>
  <c r="B39" i="82" s="1"/>
  <c r="B40" i="82" s="1"/>
  <c r="B41" i="82" s="1"/>
  <c r="B42" i="82" s="1"/>
  <c r="B43" i="82" s="1"/>
  <c r="B44" i="82" s="1"/>
  <c r="B45" i="82" s="1"/>
  <c r="B46" i="82" s="1"/>
  <c r="B47" i="82" s="1"/>
  <c r="B48" i="82" s="1"/>
  <c r="B49" i="82" s="1"/>
  <c r="B50" i="82" s="1"/>
  <c r="B51" i="82" s="1"/>
  <c r="B52" i="82" s="1"/>
  <c r="B53" i="82" s="1"/>
  <c r="B54" i="82" s="1"/>
  <c r="B55" i="82" s="1"/>
  <c r="AR5" i="82" s="1"/>
  <c r="B23" i="79"/>
  <c r="B24" i="79" s="1"/>
  <c r="B25" i="79" s="1"/>
  <c r="B26" i="79" s="1"/>
  <c r="B27" i="79" s="1"/>
  <c r="B28" i="79" s="1"/>
  <c r="B29" i="79" s="1"/>
  <c r="B30" i="79" s="1"/>
  <c r="B31" i="79" s="1"/>
  <c r="B32" i="79" s="1"/>
  <c r="B33" i="79" s="1"/>
  <c r="B18" i="89"/>
  <c r="B19" i="89" s="1"/>
  <c r="B20" i="89" s="1"/>
  <c r="B20" i="83"/>
  <c r="B21" i="83" s="1"/>
  <c r="B22" i="83" s="1"/>
  <c r="B23" i="83" s="1"/>
  <c r="B24" i="83" s="1"/>
  <c r="B25" i="83" s="1"/>
  <c r="B26" i="83" s="1"/>
  <c r="B24" i="86"/>
  <c r="B25" i="86" s="1"/>
  <c r="B26" i="86" s="1"/>
  <c r="B23" i="85"/>
  <c r="AR5" i="85" s="1"/>
  <c r="B35" i="80"/>
  <c r="B36" i="80" s="1"/>
  <c r="B37" i="80" s="1"/>
  <c r="B38" i="80" s="1"/>
  <c r="B39" i="80" s="1"/>
  <c r="B40" i="80" s="1"/>
  <c r="B41" i="80" s="1"/>
  <c r="B42" i="80" s="1"/>
  <c r="B43" i="80" s="1"/>
  <c r="B44" i="80" s="1"/>
  <c r="B45" i="80" s="1"/>
  <c r="B46" i="80" s="1"/>
  <c r="B47" i="80" s="1"/>
  <c r="B48" i="80" s="1"/>
  <c r="B49" i="80" s="1"/>
  <c r="B50" i="80" s="1"/>
  <c r="B51" i="80" s="1"/>
  <c r="B52" i="80" s="1"/>
  <c r="B53" i="80" s="1"/>
  <c r="B54" i="80" s="1"/>
  <c r="B55" i="80" s="1"/>
  <c r="B56" i="80" s="1"/>
  <c r="B57" i="80" s="1"/>
  <c r="B58" i="80" s="1"/>
  <c r="B59" i="80" s="1"/>
  <c r="B60" i="80" s="1"/>
  <c r="B61" i="80" s="1"/>
  <c r="B62" i="80" s="1"/>
  <c r="B63" i="80" s="1"/>
  <c r="B64" i="80" s="1"/>
  <c r="B65" i="80" s="1"/>
  <c r="B66" i="80" s="1"/>
  <c r="B67" i="80" s="1"/>
  <c r="B68" i="80" s="1"/>
  <c r="B69" i="80" s="1"/>
  <c r="B70" i="80" s="1"/>
  <c r="B71" i="80" s="1"/>
  <c r="B72" i="80" s="1"/>
  <c r="B73" i="80" s="1"/>
  <c r="B74" i="80" s="1"/>
  <c r="B75" i="80" s="1"/>
  <c r="B76" i="80" s="1"/>
  <c r="B77" i="80" s="1"/>
  <c r="B78" i="80" s="1"/>
  <c r="B79" i="80" s="1"/>
  <c r="AR5" i="80" s="1"/>
  <c r="B20" i="81"/>
  <c r="B21" i="81" s="1"/>
  <c r="B22" i="81" s="1"/>
  <c r="B23" i="81" s="1"/>
  <c r="B24" i="81" s="1"/>
  <c r="B25" i="81" s="1"/>
  <c r="B26" i="81" s="1"/>
  <c r="B27" i="81" s="1"/>
  <c r="B28" i="81" s="1"/>
  <c r="B29" i="81" s="1"/>
  <c r="B30" i="81" s="1"/>
  <c r="B31" i="81" s="1"/>
  <c r="B32" i="81" s="1"/>
  <c r="B33" i="81" s="1"/>
  <c r="B18" i="88"/>
  <c r="B19" i="88" s="1"/>
  <c r="B20" i="88" s="1"/>
  <c r="B21" i="88" s="1"/>
  <c r="B24" i="87"/>
  <c r="B25" i="87" s="1"/>
  <c r="B26" i="87" s="1"/>
  <c r="B27" i="87" s="1"/>
  <c r="B28" i="87" s="1"/>
  <c r="B29" i="87" s="1"/>
  <c r="B30" i="87" s="1"/>
  <c r="B31" i="87" s="1"/>
  <c r="B32" i="87" s="1"/>
  <c r="B33" i="87" s="1"/>
  <c r="B34" i="81" l="1"/>
  <c r="B35" i="81" s="1"/>
  <c r="B36" i="81" s="1"/>
  <c r="B37" i="81" s="1"/>
  <c r="B38" i="81" s="1"/>
  <c r="B39" i="81" s="1"/>
  <c r="B40" i="81" s="1"/>
  <c r="B41" i="81" s="1"/>
  <c r="B42" i="81" s="1"/>
  <c r="B43" i="81" s="1"/>
  <c r="B44" i="81" s="1"/>
  <c r="B45" i="81" s="1"/>
  <c r="B46" i="81" s="1"/>
  <c r="B47" i="81" s="1"/>
  <c r="B48" i="81" s="1"/>
  <c r="B49" i="81" s="1"/>
  <c r="B50" i="81" s="1"/>
  <c r="B51" i="81" s="1"/>
  <c r="B52" i="81" s="1"/>
  <c r="B53" i="81" s="1"/>
  <c r="B54" i="81" s="1"/>
  <c r="B55" i="81" s="1"/>
  <c r="B56" i="81" s="1"/>
  <c r="B57" i="81" s="1"/>
  <c r="B58" i="81" s="1"/>
  <c r="B59" i="81" s="1"/>
  <c r="B60" i="81" s="1"/>
  <c r="B61" i="81" s="1"/>
  <c r="B62" i="81" s="1"/>
  <c r="B63" i="81" s="1"/>
  <c r="B64" i="81" s="1"/>
  <c r="B65" i="81" s="1"/>
  <c r="B66" i="81" s="1"/>
  <c r="B67" i="81" s="1"/>
  <c r="B68" i="81" s="1"/>
  <c r="B69" i="81" s="1"/>
  <c r="B70" i="81" s="1"/>
  <c r="B71" i="81" s="1"/>
  <c r="B72" i="81" s="1"/>
  <c r="B73" i="81" s="1"/>
  <c r="B74" i="81" s="1"/>
  <c r="B75" i="81" s="1"/>
  <c r="B76" i="81" s="1"/>
  <c r="B77" i="81" s="1"/>
  <c r="B78" i="81" s="1"/>
  <c r="B79" i="81" s="1"/>
  <c r="B80" i="81" s="1"/>
  <c r="B81" i="81" s="1"/>
  <c r="B82" i="81" s="1"/>
  <c r="B83" i="81" s="1"/>
  <c r="B84" i="81" s="1"/>
  <c r="B85" i="81" s="1"/>
  <c r="B86" i="81" s="1"/>
  <c r="B87" i="81" s="1"/>
  <c r="B88" i="81" s="1"/>
  <c r="B89" i="81" s="1"/>
  <c r="B90" i="81" s="1"/>
  <c r="B91" i="81" s="1"/>
  <c r="B92" i="81" s="1"/>
  <c r="B93" i="81" s="1"/>
  <c r="AR5" i="81" s="1"/>
  <c r="B34" i="87"/>
  <c r="B35" i="87" s="1"/>
  <c r="B36" i="87" s="1"/>
  <c r="B37" i="87" s="1"/>
  <c r="B38" i="87" s="1"/>
  <c r="B39" i="87" s="1"/>
  <c r="B40" i="87" s="1"/>
  <c r="B41" i="87" s="1"/>
  <c r="B42" i="87" s="1"/>
  <c r="B43" i="87" s="1"/>
  <c r="B44" i="87" s="1"/>
  <c r="B45" i="87" s="1"/>
  <c r="B46" i="87" s="1"/>
  <c r="B47" i="87" s="1"/>
  <c r="B48" i="87" s="1"/>
  <c r="B49" i="87" s="1"/>
  <c r="B50" i="87" s="1"/>
  <c r="B51" i="87" s="1"/>
  <c r="B52" i="87" s="1"/>
  <c r="B53" i="87" s="1"/>
  <c r="B54" i="87" s="1"/>
  <c r="B55" i="87" s="1"/>
  <c r="B56" i="87" s="1"/>
  <c r="B57" i="87" s="1"/>
  <c r="B58" i="87" s="1"/>
  <c r="B59" i="87" s="1"/>
  <c r="B60" i="87" s="1"/>
  <c r="B61" i="87" s="1"/>
  <c r="B62" i="87" s="1"/>
  <c r="B63" i="87" s="1"/>
  <c r="B64" i="87" s="1"/>
  <c r="B65" i="87" s="1"/>
  <c r="B66" i="87" s="1"/>
  <c r="B67" i="87" s="1"/>
  <c r="B68" i="87" s="1"/>
  <c r="B69" i="87" s="1"/>
  <c r="B70" i="87" s="1"/>
  <c r="B71" i="87" s="1"/>
  <c r="B72" i="87" s="1"/>
  <c r="B73" i="87" s="1"/>
  <c r="B74" i="87" s="1"/>
  <c r="B75" i="87" s="1"/>
  <c r="B76" i="87" s="1"/>
  <c r="B77" i="87" s="1"/>
  <c r="B78" i="87" s="1"/>
  <c r="B79" i="87" s="1"/>
  <c r="B80" i="87" s="1"/>
  <c r="B81" i="87" s="1"/>
  <c r="B82" i="87" s="1"/>
  <c r="B83" i="87" s="1"/>
  <c r="AR5" i="87" s="1"/>
  <c r="B34" i="79"/>
  <c r="B35" i="79" s="1"/>
  <c r="B36" i="79" s="1"/>
  <c r="B37" i="79" s="1"/>
  <c r="B38" i="79" s="1"/>
  <c r="B39" i="79" s="1"/>
  <c r="B40" i="79" s="1"/>
  <c r="B41" i="79" s="1"/>
  <c r="B42" i="79" s="1"/>
  <c r="B43" i="79" s="1"/>
  <c r="B44" i="79" s="1"/>
  <c r="B45" i="79" s="1"/>
  <c r="B46" i="79" s="1"/>
  <c r="B47" i="79" s="1"/>
  <c r="B48" i="79" s="1"/>
  <c r="B49" i="79" s="1"/>
  <c r="B50" i="79" s="1"/>
  <c r="B51" i="79" s="1"/>
  <c r="B52" i="79" s="1"/>
  <c r="B53" i="79" s="1"/>
  <c r="B54" i="79" s="1"/>
  <c r="B55" i="79" s="1"/>
  <c r="B56" i="79" s="1"/>
  <c r="B57" i="79" s="1"/>
  <c r="B58" i="79" s="1"/>
  <c r="B59" i="79" s="1"/>
  <c r="B60" i="79" s="1"/>
  <c r="B61" i="79" s="1"/>
  <c r="B62" i="79" s="1"/>
  <c r="B63" i="79" s="1"/>
  <c r="B64" i="79" s="1"/>
  <c r="B65" i="79" s="1"/>
  <c r="B66" i="79" s="1"/>
  <c r="B67" i="79" s="1"/>
  <c r="B68" i="79" s="1"/>
  <c r="B69" i="79" s="1"/>
  <c r="B70" i="79" s="1"/>
  <c r="B71" i="79" s="1"/>
  <c r="B72" i="79" s="1"/>
  <c r="B73" i="79" s="1"/>
  <c r="B74" i="79" s="1"/>
  <c r="B75" i="79" s="1"/>
  <c r="B76" i="79" s="1"/>
  <c r="B77" i="79" s="1"/>
  <c r="B78" i="79" s="1"/>
  <c r="B79" i="79" s="1"/>
  <c r="B21" i="89"/>
  <c r="B22" i="89" s="1"/>
  <c r="B23" i="89" s="1"/>
  <c r="B24" i="89" s="1"/>
  <c r="AR5" i="83"/>
  <c r="B22" i="88"/>
  <c r="B23" i="88" s="1"/>
  <c r="B24" i="88" s="1"/>
  <c r="B25" i="88" s="1"/>
  <c r="B27" i="86"/>
  <c r="B28" i="86" s="1"/>
  <c r="B29" i="86" s="1"/>
  <c r="B30" i="86" s="1"/>
  <c r="B31" i="86" s="1"/>
  <c r="B32" i="86" s="1"/>
  <c r="B33" i="86" s="1"/>
  <c r="B34" i="86" l="1"/>
  <c r="B35" i="86" s="1"/>
  <c r="B36" i="86" s="1"/>
  <c r="B37" i="86" s="1"/>
  <c r="B38" i="86" s="1"/>
  <c r="B39" i="86" s="1"/>
  <c r="B40" i="86" s="1"/>
  <c r="B41" i="86" s="1"/>
  <c r="B42" i="86" s="1"/>
  <c r="B43" i="86" s="1"/>
  <c r="B44" i="86" s="1"/>
  <c r="B45" i="86" s="1"/>
  <c r="B46" i="86" s="1"/>
  <c r="B47" i="86" s="1"/>
  <c r="B48" i="86" s="1"/>
  <c r="B49" i="86" s="1"/>
  <c r="B50" i="86" s="1"/>
  <c r="B51" i="86" s="1"/>
  <c r="B52" i="86" s="1"/>
  <c r="B53" i="86" s="1"/>
  <c r="B54" i="86" s="1"/>
  <c r="B55" i="86" s="1"/>
  <c r="B56" i="86" s="1"/>
  <c r="B57" i="86" s="1"/>
  <c r="B58" i="86" s="1"/>
  <c r="B59" i="86" s="1"/>
  <c r="B60" i="86" s="1"/>
  <c r="B61" i="86" s="1"/>
  <c r="B62" i="86" s="1"/>
  <c r="B63" i="86" s="1"/>
  <c r="B64" i="86" s="1"/>
  <c r="B65" i="86" s="1"/>
  <c r="AR5" i="86" s="1"/>
  <c r="B80" i="79"/>
  <c r="B81" i="79" s="1"/>
  <c r="B25" i="89"/>
  <c r="B26" i="89" s="1"/>
  <c r="B27" i="89" s="1"/>
  <c r="B28" i="89" s="1"/>
  <c r="B29" i="89" s="1"/>
  <c r="B30" i="89" s="1"/>
  <c r="B31" i="89" s="1"/>
  <c r="B32" i="89" s="1"/>
  <c r="B33" i="89" s="1"/>
  <c r="B34" i="89" s="1"/>
  <c r="B26" i="88"/>
  <c r="B27" i="88" s="1"/>
  <c r="B28" i="88" s="1"/>
  <c r="B29" i="88" s="1"/>
  <c r="B30" i="88" s="1"/>
  <c r="B31" i="88" s="1"/>
  <c r="B32" i="88" s="1"/>
  <c r="B33" i="88" s="1"/>
  <c r="AO154" i="78"/>
  <c r="AM154" i="78"/>
  <c r="AH154" i="78"/>
  <c r="L154" i="78"/>
  <c r="AB154" i="78" s="1"/>
  <c r="AO153" i="78"/>
  <c r="AM153" i="78"/>
  <c r="AH153" i="78"/>
  <c r="L153" i="78"/>
  <c r="AB153" i="78" s="1"/>
  <c r="AO152" i="78"/>
  <c r="AM152" i="78"/>
  <c r="AH152" i="78"/>
  <c r="L152" i="78"/>
  <c r="AB152" i="78" s="1"/>
  <c r="AO151" i="78"/>
  <c r="AM151" i="78"/>
  <c r="AH151" i="78"/>
  <c r="L151" i="78"/>
  <c r="AB151" i="78" s="1"/>
  <c r="AO150" i="78"/>
  <c r="AM150" i="78"/>
  <c r="AH150" i="78"/>
  <c r="L150" i="78"/>
  <c r="AB150" i="78" s="1"/>
  <c r="AO149" i="78"/>
  <c r="AM149" i="78"/>
  <c r="AH149" i="78"/>
  <c r="L149" i="78"/>
  <c r="AB149" i="78" s="1"/>
  <c r="AO148" i="78"/>
  <c r="AM148" i="78"/>
  <c r="AH148" i="78"/>
  <c r="L148" i="78"/>
  <c r="AB148" i="78" s="1"/>
  <c r="AO147" i="78"/>
  <c r="AM147" i="78"/>
  <c r="AH147" i="78"/>
  <c r="L147" i="78"/>
  <c r="AB147" i="78" s="1"/>
  <c r="AE147" i="78" s="1"/>
  <c r="AO146" i="78"/>
  <c r="AM146" i="78"/>
  <c r="AH146" i="78"/>
  <c r="L146" i="78"/>
  <c r="AB146" i="78" s="1"/>
  <c r="AO145" i="78"/>
  <c r="AM145" i="78"/>
  <c r="AH145" i="78"/>
  <c r="L145" i="78"/>
  <c r="AB145" i="78" s="1"/>
  <c r="AO144" i="78"/>
  <c r="AM144" i="78"/>
  <c r="AH144" i="78"/>
  <c r="L144" i="78"/>
  <c r="AB144" i="78" s="1"/>
  <c r="AO143" i="78"/>
  <c r="AM143" i="78"/>
  <c r="AH143" i="78"/>
  <c r="L143" i="78"/>
  <c r="AB143" i="78" s="1"/>
  <c r="AO142" i="78"/>
  <c r="AM142" i="78"/>
  <c r="AH142" i="78"/>
  <c r="L142" i="78"/>
  <c r="AB142" i="78" s="1"/>
  <c r="AO141" i="78"/>
  <c r="AM141" i="78"/>
  <c r="AH141" i="78"/>
  <c r="L141" i="78"/>
  <c r="AB141" i="78" s="1"/>
  <c r="AO140" i="78"/>
  <c r="AM140" i="78"/>
  <c r="AH140" i="78"/>
  <c r="L140" i="78"/>
  <c r="AB140" i="78" s="1"/>
  <c r="AO139" i="78"/>
  <c r="AM139" i="78"/>
  <c r="AH139" i="78"/>
  <c r="L139" i="78"/>
  <c r="AB139" i="78" s="1"/>
  <c r="AO138" i="78"/>
  <c r="AM138" i="78"/>
  <c r="AH138" i="78"/>
  <c r="L138" i="78"/>
  <c r="AB138" i="78" s="1"/>
  <c r="AO137" i="78"/>
  <c r="AM137" i="78"/>
  <c r="AH137" i="78"/>
  <c r="L137" i="78"/>
  <c r="AB137" i="78" s="1"/>
  <c r="AO136" i="78"/>
  <c r="AM136" i="78"/>
  <c r="AH136" i="78"/>
  <c r="L136" i="78"/>
  <c r="AB136" i="78" s="1"/>
  <c r="AO135" i="78"/>
  <c r="AM135" i="78"/>
  <c r="AH135" i="78"/>
  <c r="L135" i="78"/>
  <c r="AB135" i="78" s="1"/>
  <c r="AO134" i="78"/>
  <c r="AM134" i="78"/>
  <c r="AH134" i="78"/>
  <c r="L134" i="78"/>
  <c r="AB134" i="78" s="1"/>
  <c r="AO133" i="78"/>
  <c r="AM133" i="78"/>
  <c r="AH133" i="78"/>
  <c r="L133" i="78"/>
  <c r="AB133" i="78" s="1"/>
  <c r="AO132" i="78"/>
  <c r="AM132" i="78"/>
  <c r="AH132" i="78"/>
  <c r="L132" i="78"/>
  <c r="AB132" i="78" s="1"/>
  <c r="AO131" i="78"/>
  <c r="AM131" i="78"/>
  <c r="AH131" i="78"/>
  <c r="L131" i="78"/>
  <c r="AB131" i="78" s="1"/>
  <c r="AO130" i="78"/>
  <c r="AM130" i="78"/>
  <c r="AH130" i="78"/>
  <c r="L130" i="78"/>
  <c r="AB130" i="78" s="1"/>
  <c r="AO129" i="78"/>
  <c r="AM129" i="78"/>
  <c r="AH129" i="78"/>
  <c r="L129" i="78"/>
  <c r="AB129" i="78" s="1"/>
  <c r="AO128" i="78"/>
  <c r="AM128" i="78"/>
  <c r="AH128" i="78"/>
  <c r="L128" i="78"/>
  <c r="AB128" i="78" s="1"/>
  <c r="AO127" i="78"/>
  <c r="AM127" i="78"/>
  <c r="AH127" i="78"/>
  <c r="L127" i="78"/>
  <c r="AB127" i="78" s="1"/>
  <c r="AO126" i="78"/>
  <c r="AM126" i="78"/>
  <c r="AH126" i="78"/>
  <c r="L126" i="78"/>
  <c r="AB126" i="78" s="1"/>
  <c r="AO125" i="78"/>
  <c r="AM125" i="78"/>
  <c r="AH125" i="78"/>
  <c r="L125" i="78"/>
  <c r="AB125" i="78" s="1"/>
  <c r="AO124" i="78"/>
  <c r="AM124" i="78"/>
  <c r="AH124" i="78"/>
  <c r="L124" i="78"/>
  <c r="AB124" i="78" s="1"/>
  <c r="AO123" i="78"/>
  <c r="AM123" i="78"/>
  <c r="AH123" i="78"/>
  <c r="L123" i="78"/>
  <c r="AB123" i="78" s="1"/>
  <c r="AO122" i="78"/>
  <c r="AM122" i="78"/>
  <c r="AH122" i="78"/>
  <c r="L122" i="78"/>
  <c r="AB122" i="78" s="1"/>
  <c r="AO121" i="78"/>
  <c r="AM121" i="78"/>
  <c r="AH121" i="78"/>
  <c r="L121" i="78"/>
  <c r="AB121" i="78" s="1"/>
  <c r="AO120" i="78"/>
  <c r="AM120" i="78"/>
  <c r="AH120" i="78"/>
  <c r="L120" i="78"/>
  <c r="AB120" i="78" s="1"/>
  <c r="AO119" i="78"/>
  <c r="AM119" i="78"/>
  <c r="AH119" i="78"/>
  <c r="L119" i="78"/>
  <c r="AB119" i="78" s="1"/>
  <c r="AO118" i="78"/>
  <c r="AM118" i="78"/>
  <c r="AH118" i="78"/>
  <c r="L118" i="78"/>
  <c r="AB118" i="78" s="1"/>
  <c r="AO117" i="78"/>
  <c r="AM117" i="78"/>
  <c r="AH117" i="78"/>
  <c r="L117" i="78"/>
  <c r="AB117" i="78" s="1"/>
  <c r="AO116" i="78"/>
  <c r="AM116" i="78"/>
  <c r="AH116" i="78"/>
  <c r="L116" i="78"/>
  <c r="AB116" i="78" s="1"/>
  <c r="AO115" i="78"/>
  <c r="AM115" i="78"/>
  <c r="AH115" i="78"/>
  <c r="L115" i="78"/>
  <c r="AB115" i="78" s="1"/>
  <c r="AO114" i="78"/>
  <c r="AM114" i="78"/>
  <c r="AH114" i="78"/>
  <c r="L114" i="78"/>
  <c r="AB114" i="78" s="1"/>
  <c r="AO113" i="78"/>
  <c r="AM113" i="78"/>
  <c r="AH113" i="78"/>
  <c r="L113" i="78"/>
  <c r="AB113" i="78" s="1"/>
  <c r="AO112" i="78"/>
  <c r="AM112" i="78"/>
  <c r="AH112" i="78"/>
  <c r="L112" i="78"/>
  <c r="AB112" i="78" s="1"/>
  <c r="AO111" i="78"/>
  <c r="AM111" i="78"/>
  <c r="AH111" i="78"/>
  <c r="L111" i="78"/>
  <c r="AB111" i="78" s="1"/>
  <c r="AO110" i="78"/>
  <c r="AM110" i="78"/>
  <c r="AH110" i="78"/>
  <c r="L110" i="78"/>
  <c r="AB110" i="78" s="1"/>
  <c r="AO109" i="78"/>
  <c r="AM109" i="78"/>
  <c r="AH109" i="78"/>
  <c r="L109" i="78"/>
  <c r="AB109" i="78" s="1"/>
  <c r="AO108" i="78"/>
  <c r="AM108" i="78"/>
  <c r="AH108" i="78"/>
  <c r="L108" i="78"/>
  <c r="AB108" i="78" s="1"/>
  <c r="AO107" i="78"/>
  <c r="AM107" i="78"/>
  <c r="AH107" i="78"/>
  <c r="L107" i="78"/>
  <c r="AB107" i="78" s="1"/>
  <c r="AO106" i="78"/>
  <c r="AM106" i="78"/>
  <c r="AH106" i="78"/>
  <c r="L106" i="78"/>
  <c r="AB106" i="78" s="1"/>
  <c r="AO105" i="78"/>
  <c r="AM105" i="78"/>
  <c r="AH105" i="78"/>
  <c r="L105" i="78"/>
  <c r="AB105" i="78" s="1"/>
  <c r="AO104" i="78"/>
  <c r="AM104" i="78"/>
  <c r="AH104" i="78"/>
  <c r="L104" i="78"/>
  <c r="AB104" i="78" s="1"/>
  <c r="AO103" i="78"/>
  <c r="AM103" i="78"/>
  <c r="AH103" i="78"/>
  <c r="L103" i="78"/>
  <c r="AB103" i="78" s="1"/>
  <c r="AO102" i="78"/>
  <c r="AM102" i="78"/>
  <c r="AH102" i="78"/>
  <c r="L102" i="78"/>
  <c r="AB102" i="78" s="1"/>
  <c r="AO101" i="78"/>
  <c r="AM101" i="78"/>
  <c r="AH101" i="78"/>
  <c r="L101" i="78"/>
  <c r="AB101" i="78" s="1"/>
  <c r="AO100" i="78"/>
  <c r="AM100" i="78"/>
  <c r="AH100" i="78"/>
  <c r="L100" i="78"/>
  <c r="AB100" i="78" s="1"/>
  <c r="AO99" i="78"/>
  <c r="AM99" i="78"/>
  <c r="AH99" i="78"/>
  <c r="L99" i="78"/>
  <c r="AB99" i="78" s="1"/>
  <c r="AO98" i="78"/>
  <c r="AM98" i="78"/>
  <c r="AH98" i="78"/>
  <c r="L98" i="78"/>
  <c r="AB98" i="78" s="1"/>
  <c r="AO97" i="78"/>
  <c r="AM97" i="78"/>
  <c r="AH97" i="78"/>
  <c r="L97" i="78"/>
  <c r="AB97" i="78" s="1"/>
  <c r="AO96" i="78"/>
  <c r="AM96" i="78"/>
  <c r="AH96" i="78"/>
  <c r="L96" i="78"/>
  <c r="AB96" i="78" s="1"/>
  <c r="AO95" i="78"/>
  <c r="AM95" i="78"/>
  <c r="AH95" i="78"/>
  <c r="L95" i="78"/>
  <c r="AB95" i="78" s="1"/>
  <c r="AO94" i="78"/>
  <c r="AM94" i="78"/>
  <c r="AH94" i="78"/>
  <c r="L94" i="78"/>
  <c r="AB94" i="78" s="1"/>
  <c r="AO93" i="78"/>
  <c r="AM93" i="78"/>
  <c r="AH93" i="78"/>
  <c r="L93" i="78"/>
  <c r="AB93" i="78" s="1"/>
  <c r="AO92" i="78"/>
  <c r="AM92" i="78"/>
  <c r="AH92" i="78"/>
  <c r="L92" i="78"/>
  <c r="AB92" i="78" s="1"/>
  <c r="AO91" i="78"/>
  <c r="AM91" i="78"/>
  <c r="AH91" i="78"/>
  <c r="L91" i="78"/>
  <c r="AB91" i="78" s="1"/>
  <c r="AO90" i="78"/>
  <c r="AM90" i="78"/>
  <c r="AH90" i="78"/>
  <c r="L90" i="78"/>
  <c r="AB90" i="78" s="1"/>
  <c r="AO89" i="78"/>
  <c r="AM89" i="78"/>
  <c r="AH89" i="78"/>
  <c r="L89" i="78"/>
  <c r="AB89" i="78" s="1"/>
  <c r="AO88" i="78"/>
  <c r="AM88" i="78"/>
  <c r="AH88" i="78"/>
  <c r="L88" i="78"/>
  <c r="AB88" i="78" s="1"/>
  <c r="AO87" i="78"/>
  <c r="AM87" i="78"/>
  <c r="AH87" i="78"/>
  <c r="L87" i="78"/>
  <c r="AB87" i="78" s="1"/>
  <c r="AO86" i="78"/>
  <c r="AM86" i="78"/>
  <c r="AH86" i="78"/>
  <c r="L86" i="78"/>
  <c r="AB86" i="78" s="1"/>
  <c r="AO85" i="78"/>
  <c r="AM85" i="78"/>
  <c r="AH85" i="78"/>
  <c r="L85" i="78"/>
  <c r="AB85" i="78" s="1"/>
  <c r="AO84" i="78"/>
  <c r="AM84" i="78"/>
  <c r="AH84" i="78"/>
  <c r="L84" i="78"/>
  <c r="AB84" i="78" s="1"/>
  <c r="AO83" i="78"/>
  <c r="AM83" i="78"/>
  <c r="AH83" i="78"/>
  <c r="L83" i="78"/>
  <c r="AB83" i="78" s="1"/>
  <c r="AO82" i="78"/>
  <c r="AM82" i="78"/>
  <c r="AH82" i="78"/>
  <c r="L82" i="78"/>
  <c r="AB82" i="78" s="1"/>
  <c r="AO81" i="78"/>
  <c r="AM81" i="78"/>
  <c r="AH81" i="78"/>
  <c r="L81" i="78"/>
  <c r="AB81" i="78" s="1"/>
  <c r="AO80" i="78"/>
  <c r="AM80" i="78"/>
  <c r="AH80" i="78"/>
  <c r="L80" i="78"/>
  <c r="AB80" i="78" s="1"/>
  <c r="AO79" i="78"/>
  <c r="AM79" i="78"/>
  <c r="AH79" i="78"/>
  <c r="L79" i="78"/>
  <c r="AB79" i="78" s="1"/>
  <c r="AO78" i="78"/>
  <c r="AM78" i="78"/>
  <c r="AH78" i="78"/>
  <c r="L78" i="78"/>
  <c r="AB78" i="78" s="1"/>
  <c r="AO77" i="78"/>
  <c r="AM77" i="78"/>
  <c r="AH77" i="78"/>
  <c r="L77" i="78"/>
  <c r="AB77" i="78" s="1"/>
  <c r="AO76" i="78"/>
  <c r="AM76" i="78"/>
  <c r="AH76" i="78"/>
  <c r="L76" i="78"/>
  <c r="AB76" i="78" s="1"/>
  <c r="AO75" i="78"/>
  <c r="AM75" i="78"/>
  <c r="AH75" i="78"/>
  <c r="L75" i="78"/>
  <c r="AB75" i="78" s="1"/>
  <c r="AO74" i="78"/>
  <c r="AM74" i="78"/>
  <c r="AH74" i="78"/>
  <c r="L74" i="78"/>
  <c r="AB74" i="78" s="1"/>
  <c r="AO73" i="78"/>
  <c r="AM73" i="78"/>
  <c r="AH73" i="78"/>
  <c r="L73" i="78"/>
  <c r="AB73" i="78" s="1"/>
  <c r="AO72" i="78"/>
  <c r="AM72" i="78"/>
  <c r="AH72" i="78"/>
  <c r="L72" i="78"/>
  <c r="AB72" i="78" s="1"/>
  <c r="AO71" i="78"/>
  <c r="AM71" i="78"/>
  <c r="AH71" i="78"/>
  <c r="L71" i="78"/>
  <c r="AB71" i="78" s="1"/>
  <c r="AO70" i="78"/>
  <c r="AM70" i="78"/>
  <c r="AH70" i="78"/>
  <c r="L70" i="78"/>
  <c r="AB70" i="78" s="1"/>
  <c r="AO69" i="78"/>
  <c r="AM69" i="78"/>
  <c r="AH69" i="78"/>
  <c r="L69" i="78"/>
  <c r="AB69" i="78" s="1"/>
  <c r="AO68" i="78"/>
  <c r="AM68" i="78"/>
  <c r="AH68" i="78"/>
  <c r="L68" i="78"/>
  <c r="AB68" i="78" s="1"/>
  <c r="AO67" i="78"/>
  <c r="AM67" i="78"/>
  <c r="AH67" i="78"/>
  <c r="L67" i="78"/>
  <c r="AB67" i="78" s="1"/>
  <c r="AO66" i="78"/>
  <c r="AM66" i="78"/>
  <c r="AH66" i="78"/>
  <c r="L66" i="78"/>
  <c r="AB66" i="78" s="1"/>
  <c r="AO65" i="78"/>
  <c r="AM65" i="78"/>
  <c r="AH65" i="78"/>
  <c r="L65" i="78"/>
  <c r="AB65" i="78" s="1"/>
  <c r="AO64" i="78"/>
  <c r="AM64" i="78"/>
  <c r="AH64" i="78"/>
  <c r="L64" i="78"/>
  <c r="AB64" i="78" s="1"/>
  <c r="AO63" i="78"/>
  <c r="AM63" i="78"/>
  <c r="AH63" i="78"/>
  <c r="L63" i="78"/>
  <c r="AB63" i="78" s="1"/>
  <c r="AO62" i="78"/>
  <c r="AM62" i="78"/>
  <c r="AH62" i="78"/>
  <c r="L62" i="78"/>
  <c r="AB62" i="78" s="1"/>
  <c r="AO61" i="78"/>
  <c r="AM61" i="78"/>
  <c r="AH61" i="78"/>
  <c r="L61" i="78"/>
  <c r="AB61" i="78" s="1"/>
  <c r="AO60" i="78"/>
  <c r="AM60" i="78"/>
  <c r="AH60" i="78"/>
  <c r="L60" i="78"/>
  <c r="AB60" i="78" s="1"/>
  <c r="AO59" i="78"/>
  <c r="AM59" i="78"/>
  <c r="AH59" i="78"/>
  <c r="L59" i="78"/>
  <c r="AB59" i="78" s="1"/>
  <c r="AO58" i="78"/>
  <c r="AM58" i="78"/>
  <c r="AH58" i="78"/>
  <c r="L58" i="78"/>
  <c r="AB58" i="78" s="1"/>
  <c r="AO57" i="78"/>
  <c r="AM57" i="78"/>
  <c r="AH57" i="78"/>
  <c r="L57" i="78"/>
  <c r="AB57" i="78" s="1"/>
  <c r="AO56" i="78"/>
  <c r="AM56" i="78"/>
  <c r="AH56" i="78"/>
  <c r="L56" i="78"/>
  <c r="AB56" i="78" s="1"/>
  <c r="AO55" i="78"/>
  <c r="AM55" i="78"/>
  <c r="AH55" i="78"/>
  <c r="L55" i="78"/>
  <c r="AB55" i="78" s="1"/>
  <c r="AO54" i="78"/>
  <c r="AM54" i="78"/>
  <c r="AH54" i="78"/>
  <c r="L54" i="78"/>
  <c r="AB54" i="78" s="1"/>
  <c r="AO53" i="78"/>
  <c r="AM53" i="78"/>
  <c r="AH53" i="78"/>
  <c r="L53" i="78"/>
  <c r="AB53" i="78" s="1"/>
  <c r="AO52" i="78"/>
  <c r="AM52" i="78"/>
  <c r="AH52" i="78"/>
  <c r="L52" i="78"/>
  <c r="AB52" i="78" s="1"/>
  <c r="AO51" i="78"/>
  <c r="AM51" i="78"/>
  <c r="AH51" i="78"/>
  <c r="L51" i="78"/>
  <c r="AB51" i="78" s="1"/>
  <c r="AO50" i="78"/>
  <c r="AM50" i="78"/>
  <c r="AH50" i="78"/>
  <c r="L50" i="78"/>
  <c r="AB50" i="78" s="1"/>
  <c r="AO49" i="78"/>
  <c r="AM49" i="78"/>
  <c r="AH49" i="78"/>
  <c r="L49" i="78"/>
  <c r="AB49" i="78" s="1"/>
  <c r="AO48" i="78"/>
  <c r="AM48" i="78"/>
  <c r="AH48" i="78"/>
  <c r="L48" i="78"/>
  <c r="AB48" i="78" s="1"/>
  <c r="AO47" i="78"/>
  <c r="AM47" i="78"/>
  <c r="AH47" i="78"/>
  <c r="L47" i="78"/>
  <c r="AB47" i="78" s="1"/>
  <c r="AO46" i="78"/>
  <c r="AM46" i="78"/>
  <c r="AH46" i="78"/>
  <c r="L46" i="78"/>
  <c r="AB46" i="78" s="1"/>
  <c r="AO45" i="78"/>
  <c r="AM45" i="78"/>
  <c r="AH45" i="78"/>
  <c r="L45" i="78"/>
  <c r="AB45" i="78" s="1"/>
  <c r="AO44" i="78"/>
  <c r="AM44" i="78"/>
  <c r="AH44" i="78"/>
  <c r="L44" i="78"/>
  <c r="AB44" i="78" s="1"/>
  <c r="AO43" i="78"/>
  <c r="AM43" i="78"/>
  <c r="AH43" i="78"/>
  <c r="L43" i="78"/>
  <c r="AB43" i="78" s="1"/>
  <c r="AO42" i="78"/>
  <c r="AM42" i="78"/>
  <c r="AH42" i="78"/>
  <c r="L42" i="78"/>
  <c r="AB42" i="78" s="1"/>
  <c r="AO41" i="78"/>
  <c r="AM41" i="78"/>
  <c r="AH41" i="78"/>
  <c r="L41" i="78"/>
  <c r="AB41" i="78" s="1"/>
  <c r="AO40" i="78"/>
  <c r="AM40" i="78"/>
  <c r="AH40" i="78"/>
  <c r="L40" i="78"/>
  <c r="AB40" i="78" s="1"/>
  <c r="AO39" i="78"/>
  <c r="AM39" i="78"/>
  <c r="AH39" i="78"/>
  <c r="L39" i="78"/>
  <c r="AB39" i="78" s="1"/>
  <c r="AO38" i="78"/>
  <c r="AM38" i="78"/>
  <c r="AH38" i="78"/>
  <c r="L38" i="78"/>
  <c r="AB38" i="78" s="1"/>
  <c r="AO37" i="78"/>
  <c r="AM37" i="78"/>
  <c r="AH37" i="78"/>
  <c r="L37" i="78"/>
  <c r="AB37" i="78" s="1"/>
  <c r="AO36" i="78"/>
  <c r="AM36" i="78"/>
  <c r="AH36" i="78"/>
  <c r="L36" i="78"/>
  <c r="AB36" i="78" s="1"/>
  <c r="AO35" i="78"/>
  <c r="AM35" i="78"/>
  <c r="AH35" i="78"/>
  <c r="L35" i="78"/>
  <c r="AB35" i="78" s="1"/>
  <c r="AO33" i="78"/>
  <c r="AM33" i="78"/>
  <c r="AH33" i="78"/>
  <c r="L33" i="78"/>
  <c r="AB33" i="78" s="1"/>
  <c r="AO32" i="78"/>
  <c r="AM32" i="78"/>
  <c r="AH32" i="78"/>
  <c r="L32" i="78"/>
  <c r="AB32" i="78" s="1"/>
  <c r="AO31" i="78"/>
  <c r="AM31" i="78"/>
  <c r="AH31" i="78"/>
  <c r="L31" i="78"/>
  <c r="AB31" i="78" s="1"/>
  <c r="AO30" i="78"/>
  <c r="AM30" i="78"/>
  <c r="AH30" i="78"/>
  <c r="L30" i="78"/>
  <c r="AB30" i="78" s="1"/>
  <c r="AO29" i="78"/>
  <c r="AM29" i="78"/>
  <c r="AH29" i="78"/>
  <c r="L29" i="78"/>
  <c r="AB29" i="78" s="1"/>
  <c r="AO28" i="78"/>
  <c r="AM28" i="78"/>
  <c r="AH28" i="78"/>
  <c r="L28" i="78"/>
  <c r="AB28" i="78" s="1"/>
  <c r="AO27" i="78"/>
  <c r="AM27" i="78"/>
  <c r="AH27" i="78"/>
  <c r="L27" i="78"/>
  <c r="AB27" i="78" s="1"/>
  <c r="AO26" i="78"/>
  <c r="AM26" i="78"/>
  <c r="AH26" i="78"/>
  <c r="L26" i="78"/>
  <c r="AB26" i="78" s="1"/>
  <c r="AO25" i="78"/>
  <c r="AM25" i="78"/>
  <c r="AH25" i="78"/>
  <c r="L25" i="78"/>
  <c r="AB25" i="78" s="1"/>
  <c r="AO24" i="78"/>
  <c r="AM24" i="78"/>
  <c r="AH24" i="78"/>
  <c r="L24" i="78"/>
  <c r="AB24" i="78" s="1"/>
  <c r="AO23" i="78"/>
  <c r="AM23" i="78"/>
  <c r="AH23" i="78"/>
  <c r="L23" i="78"/>
  <c r="AB23" i="78" s="1"/>
  <c r="AO22" i="78"/>
  <c r="AM22" i="78"/>
  <c r="AH22" i="78"/>
  <c r="L22" i="78"/>
  <c r="AB22" i="78" s="1"/>
  <c r="AO21" i="78"/>
  <c r="AM21" i="78"/>
  <c r="AH21" i="78"/>
  <c r="L21" i="78"/>
  <c r="AB21" i="78" s="1"/>
  <c r="AO20" i="78"/>
  <c r="AM20" i="78"/>
  <c r="AH20" i="78"/>
  <c r="L20" i="78"/>
  <c r="AB20" i="78" s="1"/>
  <c r="AO19" i="78"/>
  <c r="AM19" i="78"/>
  <c r="AH19" i="78"/>
  <c r="L19" i="78"/>
  <c r="AB19" i="78" s="1"/>
  <c r="AO18" i="78"/>
  <c r="AM18" i="78"/>
  <c r="AH18" i="78"/>
  <c r="L18" i="78"/>
  <c r="AB18" i="78" s="1"/>
  <c r="AO17" i="78"/>
  <c r="AM17" i="78"/>
  <c r="AH17" i="78"/>
  <c r="L17" i="78"/>
  <c r="AB17" i="78" s="1"/>
  <c r="AO16" i="78"/>
  <c r="AM16" i="78"/>
  <c r="AH16" i="78"/>
  <c r="L16" i="78"/>
  <c r="AB16" i="78" s="1"/>
  <c r="AO15" i="78"/>
  <c r="AM15" i="78"/>
  <c r="AH15" i="78"/>
  <c r="L15" i="78"/>
  <c r="AB15" i="78" s="1"/>
  <c r="AO14" i="78"/>
  <c r="AM14" i="78"/>
  <c r="AH14" i="78"/>
  <c r="L14" i="78"/>
  <c r="AB14" i="78" s="1"/>
  <c r="AO13" i="78"/>
  <c r="AM13" i="78"/>
  <c r="AH13" i="78"/>
  <c r="L13" i="78"/>
  <c r="AB13" i="78" s="1"/>
  <c r="AO12" i="78"/>
  <c r="AM12" i="78"/>
  <c r="AH12" i="78"/>
  <c r="L12" i="78"/>
  <c r="AB12" i="78" s="1"/>
  <c r="AO11" i="78"/>
  <c r="AM11" i="78"/>
  <c r="AH11" i="78"/>
  <c r="L11" i="78"/>
  <c r="AB11" i="78" s="1"/>
  <c r="AO10" i="78"/>
  <c r="AM10" i="78"/>
  <c r="AH10" i="78"/>
  <c r="L10" i="78"/>
  <c r="AB10" i="78" s="1"/>
  <c r="AO9" i="78"/>
  <c r="AM9" i="78"/>
  <c r="AH9" i="78"/>
  <c r="L9" i="78"/>
  <c r="AB9" i="78" s="1"/>
  <c r="B9" i="78"/>
  <c r="AO8" i="78"/>
  <c r="AM8" i="78"/>
  <c r="AH8" i="78"/>
  <c r="L8" i="78"/>
  <c r="AB8" i="78" s="1"/>
  <c r="AO155" i="77"/>
  <c r="AM155" i="77"/>
  <c r="AH155" i="77"/>
  <c r="L155" i="77"/>
  <c r="AB155" i="77" s="1"/>
  <c r="AO154" i="77"/>
  <c r="AM154" i="77"/>
  <c r="AH154" i="77"/>
  <c r="L154" i="77"/>
  <c r="AB154" i="77" s="1"/>
  <c r="AO153" i="77"/>
  <c r="AM153" i="77"/>
  <c r="AH153" i="77"/>
  <c r="L153" i="77"/>
  <c r="AB153" i="77" s="1"/>
  <c r="AO152" i="77"/>
  <c r="AM152" i="77"/>
  <c r="AH152" i="77"/>
  <c r="L152" i="77"/>
  <c r="AB152" i="77" s="1"/>
  <c r="AO151" i="77"/>
  <c r="AM151" i="77"/>
  <c r="AH151" i="77"/>
  <c r="L151" i="77"/>
  <c r="AB151" i="77" s="1"/>
  <c r="AO150" i="77"/>
  <c r="AM150" i="77"/>
  <c r="AH150" i="77"/>
  <c r="L150" i="77"/>
  <c r="AB150" i="77" s="1"/>
  <c r="AO149" i="77"/>
  <c r="AM149" i="77"/>
  <c r="AH149" i="77"/>
  <c r="L149" i="77"/>
  <c r="AB149" i="77" s="1"/>
  <c r="AE149" i="77" s="1"/>
  <c r="AO148" i="77"/>
  <c r="AM148" i="77"/>
  <c r="AH148" i="77"/>
  <c r="L148" i="77"/>
  <c r="AB148" i="77" s="1"/>
  <c r="AO147" i="77"/>
  <c r="AM147" i="77"/>
  <c r="AH147" i="77"/>
  <c r="L147" i="77"/>
  <c r="AB147" i="77" s="1"/>
  <c r="AO146" i="77"/>
  <c r="AM146" i="77"/>
  <c r="AH146" i="77"/>
  <c r="L146" i="77"/>
  <c r="AB146" i="77" s="1"/>
  <c r="AO145" i="77"/>
  <c r="AM145" i="77"/>
  <c r="AH145" i="77"/>
  <c r="L145" i="77"/>
  <c r="AB145" i="77" s="1"/>
  <c r="AO144" i="77"/>
  <c r="AM144" i="77"/>
  <c r="AH144" i="77"/>
  <c r="L144" i="77"/>
  <c r="AB144" i="77" s="1"/>
  <c r="AO143" i="77"/>
  <c r="AM143" i="77"/>
  <c r="AH143" i="77"/>
  <c r="L143" i="77"/>
  <c r="AB143" i="77" s="1"/>
  <c r="AO142" i="77"/>
  <c r="AM142" i="77"/>
  <c r="AH142" i="77"/>
  <c r="L142" i="77"/>
  <c r="AB142" i="77" s="1"/>
  <c r="AO141" i="77"/>
  <c r="AM141" i="77"/>
  <c r="AH141" i="77"/>
  <c r="L141" i="77"/>
  <c r="AB141" i="77" s="1"/>
  <c r="AO140" i="77"/>
  <c r="AM140" i="77"/>
  <c r="AH140" i="77"/>
  <c r="L140" i="77"/>
  <c r="AB140" i="77" s="1"/>
  <c r="AO139" i="77"/>
  <c r="AM139" i="77"/>
  <c r="AH139" i="77"/>
  <c r="L139" i="77"/>
  <c r="AB139" i="77" s="1"/>
  <c r="AO138" i="77"/>
  <c r="AM138" i="77"/>
  <c r="AH138" i="77"/>
  <c r="L138" i="77"/>
  <c r="AB138" i="77" s="1"/>
  <c r="AO137" i="77"/>
  <c r="AM137" i="77"/>
  <c r="AH137" i="77"/>
  <c r="L137" i="77"/>
  <c r="AB137" i="77" s="1"/>
  <c r="AO136" i="77"/>
  <c r="AM136" i="77"/>
  <c r="AH136" i="77"/>
  <c r="L136" i="77"/>
  <c r="AB136" i="77" s="1"/>
  <c r="AO135" i="77"/>
  <c r="AM135" i="77"/>
  <c r="AH135" i="77"/>
  <c r="L135" i="77"/>
  <c r="AB135" i="77" s="1"/>
  <c r="AO134" i="77"/>
  <c r="AM134" i="77"/>
  <c r="AH134" i="77"/>
  <c r="L134" i="77"/>
  <c r="AB134" i="77" s="1"/>
  <c r="AO133" i="77"/>
  <c r="AM133" i="77"/>
  <c r="AH133" i="77"/>
  <c r="L133" i="77"/>
  <c r="AB133" i="77" s="1"/>
  <c r="AO132" i="77"/>
  <c r="AM132" i="77"/>
  <c r="AH132" i="77"/>
  <c r="L132" i="77"/>
  <c r="AB132" i="77" s="1"/>
  <c r="AO131" i="77"/>
  <c r="AM131" i="77"/>
  <c r="AH131" i="77"/>
  <c r="L131" i="77"/>
  <c r="AB131" i="77" s="1"/>
  <c r="AO130" i="77"/>
  <c r="AM130" i="77"/>
  <c r="AH130" i="77"/>
  <c r="L130" i="77"/>
  <c r="AB130" i="77" s="1"/>
  <c r="AO129" i="77"/>
  <c r="AM129" i="77"/>
  <c r="AH129" i="77"/>
  <c r="L129" i="77"/>
  <c r="AB129" i="77" s="1"/>
  <c r="AO128" i="77"/>
  <c r="AM128" i="77"/>
  <c r="AH128" i="77"/>
  <c r="L128" i="77"/>
  <c r="AB128" i="77" s="1"/>
  <c r="AO127" i="77"/>
  <c r="AM127" i="77"/>
  <c r="AH127" i="77"/>
  <c r="L127" i="77"/>
  <c r="AB127" i="77" s="1"/>
  <c r="AO126" i="77"/>
  <c r="AM126" i="77"/>
  <c r="AH126" i="77"/>
  <c r="L126" i="77"/>
  <c r="AB126" i="77" s="1"/>
  <c r="AO125" i="77"/>
  <c r="AM125" i="77"/>
  <c r="AH125" i="77"/>
  <c r="L125" i="77"/>
  <c r="AB125" i="77" s="1"/>
  <c r="AO124" i="77"/>
  <c r="AM124" i="77"/>
  <c r="AH124" i="77"/>
  <c r="L124" i="77"/>
  <c r="AB124" i="77" s="1"/>
  <c r="AO123" i="77"/>
  <c r="AM123" i="77"/>
  <c r="AH123" i="77"/>
  <c r="L123" i="77"/>
  <c r="AB123" i="77" s="1"/>
  <c r="AO122" i="77"/>
  <c r="AM122" i="77"/>
  <c r="AH122" i="77"/>
  <c r="L122" i="77"/>
  <c r="AB122" i="77" s="1"/>
  <c r="AO121" i="77"/>
  <c r="AM121" i="77"/>
  <c r="AH121" i="77"/>
  <c r="L121" i="77"/>
  <c r="AB121" i="77" s="1"/>
  <c r="AO120" i="77"/>
  <c r="AM120" i="77"/>
  <c r="AH120" i="77"/>
  <c r="L120" i="77"/>
  <c r="AB120" i="77" s="1"/>
  <c r="AO119" i="77"/>
  <c r="AM119" i="77"/>
  <c r="AH119" i="77"/>
  <c r="L119" i="77"/>
  <c r="AB119" i="77" s="1"/>
  <c r="AO118" i="77"/>
  <c r="AM118" i="77"/>
  <c r="AH118" i="77"/>
  <c r="L118" i="77"/>
  <c r="AB118" i="77" s="1"/>
  <c r="AO117" i="77"/>
  <c r="AM117" i="77"/>
  <c r="AH117" i="77"/>
  <c r="L117" i="77"/>
  <c r="AB117" i="77" s="1"/>
  <c r="AO116" i="77"/>
  <c r="AM116" i="77"/>
  <c r="AH116" i="77"/>
  <c r="L116" i="77"/>
  <c r="AB116" i="77" s="1"/>
  <c r="AO115" i="77"/>
  <c r="AM115" i="77"/>
  <c r="AH115" i="77"/>
  <c r="L115" i="77"/>
  <c r="AB115" i="77" s="1"/>
  <c r="AO114" i="77"/>
  <c r="AM114" i="77"/>
  <c r="AH114" i="77"/>
  <c r="L114" i="77"/>
  <c r="AB114" i="77" s="1"/>
  <c r="AO113" i="77"/>
  <c r="AM113" i="77"/>
  <c r="AH113" i="77"/>
  <c r="L113" i="77"/>
  <c r="AB113" i="77" s="1"/>
  <c r="AO112" i="77"/>
  <c r="AM112" i="77"/>
  <c r="AH112" i="77"/>
  <c r="L112" i="77"/>
  <c r="AB112" i="77" s="1"/>
  <c r="AO111" i="77"/>
  <c r="AM111" i="77"/>
  <c r="AH111" i="77"/>
  <c r="L111" i="77"/>
  <c r="AB111" i="77" s="1"/>
  <c r="AO110" i="77"/>
  <c r="AM110" i="77"/>
  <c r="AH110" i="77"/>
  <c r="L110" i="77"/>
  <c r="AB110" i="77" s="1"/>
  <c r="AO109" i="77"/>
  <c r="AM109" i="77"/>
  <c r="AH109" i="77"/>
  <c r="L109" i="77"/>
  <c r="AB109" i="77" s="1"/>
  <c r="AO108" i="77"/>
  <c r="AM108" i="77"/>
  <c r="AH108" i="77"/>
  <c r="L108" i="77"/>
  <c r="AB108" i="77" s="1"/>
  <c r="AO107" i="77"/>
  <c r="AM107" i="77"/>
  <c r="AH107" i="77"/>
  <c r="L107" i="77"/>
  <c r="AB107" i="77" s="1"/>
  <c r="AO106" i="77"/>
  <c r="AM106" i="77"/>
  <c r="AH106" i="77"/>
  <c r="L106" i="77"/>
  <c r="AB106" i="77" s="1"/>
  <c r="AO105" i="77"/>
  <c r="AM105" i="77"/>
  <c r="AH105" i="77"/>
  <c r="L105" i="77"/>
  <c r="AB105" i="77" s="1"/>
  <c r="AO104" i="77"/>
  <c r="AM104" i="77"/>
  <c r="AH104" i="77"/>
  <c r="L104" i="77"/>
  <c r="AB104" i="77" s="1"/>
  <c r="AO103" i="77"/>
  <c r="AM103" i="77"/>
  <c r="AH103" i="77"/>
  <c r="L103" i="77"/>
  <c r="AB103" i="77" s="1"/>
  <c r="AO102" i="77"/>
  <c r="AM102" i="77"/>
  <c r="AH102" i="77"/>
  <c r="L102" i="77"/>
  <c r="AB102" i="77" s="1"/>
  <c r="AO101" i="77"/>
  <c r="AM101" i="77"/>
  <c r="AH101" i="77"/>
  <c r="L101" i="77"/>
  <c r="AB101" i="77" s="1"/>
  <c r="AO100" i="77"/>
  <c r="AM100" i="77"/>
  <c r="AH100" i="77"/>
  <c r="L100" i="77"/>
  <c r="AB100" i="77" s="1"/>
  <c r="AO99" i="77"/>
  <c r="AM99" i="77"/>
  <c r="AH99" i="77"/>
  <c r="L99" i="77"/>
  <c r="AB99" i="77" s="1"/>
  <c r="AO98" i="77"/>
  <c r="AM98" i="77"/>
  <c r="AH98" i="77"/>
  <c r="L98" i="77"/>
  <c r="AB98" i="77" s="1"/>
  <c r="AO97" i="77"/>
  <c r="AM97" i="77"/>
  <c r="AH97" i="77"/>
  <c r="L97" i="77"/>
  <c r="AB97" i="77" s="1"/>
  <c r="AO96" i="77"/>
  <c r="AM96" i="77"/>
  <c r="AH96" i="77"/>
  <c r="L96" i="77"/>
  <c r="AB96" i="77" s="1"/>
  <c r="AO95" i="77"/>
  <c r="AM95" i="77"/>
  <c r="AH95" i="77"/>
  <c r="L95" i="77"/>
  <c r="AB95" i="77" s="1"/>
  <c r="AO94" i="77"/>
  <c r="AM94" i="77"/>
  <c r="AH94" i="77"/>
  <c r="L94" i="77"/>
  <c r="AB94" i="77" s="1"/>
  <c r="AO93" i="77"/>
  <c r="AM93" i="77"/>
  <c r="AH93" i="77"/>
  <c r="L93" i="77"/>
  <c r="AB93" i="77" s="1"/>
  <c r="AO92" i="77"/>
  <c r="AM92" i="77"/>
  <c r="AH92" i="77"/>
  <c r="L92" i="77"/>
  <c r="AB92" i="77" s="1"/>
  <c r="AO91" i="77"/>
  <c r="AM91" i="77"/>
  <c r="AH91" i="77"/>
  <c r="L91" i="77"/>
  <c r="AB91" i="77" s="1"/>
  <c r="AO90" i="77"/>
  <c r="AM90" i="77"/>
  <c r="AH90" i="77"/>
  <c r="L90" i="77"/>
  <c r="AB90" i="77" s="1"/>
  <c r="AO89" i="77"/>
  <c r="AM89" i="77"/>
  <c r="AH89" i="77"/>
  <c r="L89" i="77"/>
  <c r="AB89" i="77" s="1"/>
  <c r="AO88" i="77"/>
  <c r="AM88" i="77"/>
  <c r="AH88" i="77"/>
  <c r="L88" i="77"/>
  <c r="AB88" i="77" s="1"/>
  <c r="AO87" i="77"/>
  <c r="AM87" i="77"/>
  <c r="AH87" i="77"/>
  <c r="L87" i="77"/>
  <c r="AB87" i="77" s="1"/>
  <c r="AO86" i="77"/>
  <c r="AM86" i="77"/>
  <c r="AH86" i="77"/>
  <c r="L86" i="77"/>
  <c r="AB86" i="77" s="1"/>
  <c r="AO85" i="77"/>
  <c r="AM85" i="77"/>
  <c r="AH85" i="77"/>
  <c r="L85" i="77"/>
  <c r="AB85" i="77" s="1"/>
  <c r="AO84" i="77"/>
  <c r="AM84" i="77"/>
  <c r="AH84" i="77"/>
  <c r="L84" i="77"/>
  <c r="AB84" i="77" s="1"/>
  <c r="AO83" i="77"/>
  <c r="AM83" i="77"/>
  <c r="AH83" i="77"/>
  <c r="L83" i="77"/>
  <c r="AB83" i="77" s="1"/>
  <c r="AO82" i="77"/>
  <c r="AM82" i="77"/>
  <c r="AH82" i="77"/>
  <c r="L82" i="77"/>
  <c r="AB82" i="77" s="1"/>
  <c r="AO81" i="77"/>
  <c r="AM81" i="77"/>
  <c r="AH81" i="77"/>
  <c r="L81" i="77"/>
  <c r="AB81" i="77" s="1"/>
  <c r="AO80" i="77"/>
  <c r="AM80" i="77"/>
  <c r="AH80" i="77"/>
  <c r="L80" i="77"/>
  <c r="AB80" i="77" s="1"/>
  <c r="AO79" i="77"/>
  <c r="AM79" i="77"/>
  <c r="AH79" i="77"/>
  <c r="L79" i="77"/>
  <c r="AB79" i="77" s="1"/>
  <c r="AO78" i="77"/>
  <c r="AM78" i="77"/>
  <c r="AH78" i="77"/>
  <c r="L78" i="77"/>
  <c r="AB78" i="77" s="1"/>
  <c r="AO77" i="77"/>
  <c r="AM77" i="77"/>
  <c r="AH77" i="77"/>
  <c r="L77" i="77"/>
  <c r="AB77" i="77" s="1"/>
  <c r="AO76" i="77"/>
  <c r="AM76" i="77"/>
  <c r="AH76" i="77"/>
  <c r="L76" i="77"/>
  <c r="AB76" i="77" s="1"/>
  <c r="AO75" i="77"/>
  <c r="AM75" i="77"/>
  <c r="AH75" i="77"/>
  <c r="L75" i="77"/>
  <c r="AB75" i="77" s="1"/>
  <c r="AO74" i="77"/>
  <c r="AM74" i="77"/>
  <c r="AH74" i="77"/>
  <c r="L74" i="77"/>
  <c r="AB74" i="77" s="1"/>
  <c r="AO73" i="77"/>
  <c r="AM73" i="77"/>
  <c r="AH73" i="77"/>
  <c r="L73" i="77"/>
  <c r="AB73" i="77" s="1"/>
  <c r="AO72" i="77"/>
  <c r="AM72" i="77"/>
  <c r="AH72" i="77"/>
  <c r="L72" i="77"/>
  <c r="AB72" i="77" s="1"/>
  <c r="AO71" i="77"/>
  <c r="AM71" i="77"/>
  <c r="AH71" i="77"/>
  <c r="L71" i="77"/>
  <c r="AB71" i="77" s="1"/>
  <c r="AO70" i="77"/>
  <c r="AM70" i="77"/>
  <c r="AH70" i="77"/>
  <c r="L70" i="77"/>
  <c r="AB70" i="77" s="1"/>
  <c r="AO69" i="77"/>
  <c r="AM69" i="77"/>
  <c r="AH69" i="77"/>
  <c r="L69" i="77"/>
  <c r="AB69" i="77" s="1"/>
  <c r="AO68" i="77"/>
  <c r="AM68" i="77"/>
  <c r="AH68" i="77"/>
  <c r="L68" i="77"/>
  <c r="AB68" i="77" s="1"/>
  <c r="AO67" i="77"/>
  <c r="AM67" i="77"/>
  <c r="AH67" i="77"/>
  <c r="L67" i="77"/>
  <c r="AB67" i="77" s="1"/>
  <c r="AO66" i="77"/>
  <c r="AM66" i="77"/>
  <c r="AH66" i="77"/>
  <c r="L66" i="77"/>
  <c r="AB66" i="77" s="1"/>
  <c r="AO65" i="77"/>
  <c r="AM65" i="77"/>
  <c r="AH65" i="77"/>
  <c r="L65" i="77"/>
  <c r="AB65" i="77" s="1"/>
  <c r="AO64" i="77"/>
  <c r="AM64" i="77"/>
  <c r="AH64" i="77"/>
  <c r="L64" i="77"/>
  <c r="AB64" i="77" s="1"/>
  <c r="AO63" i="77"/>
  <c r="AM63" i="77"/>
  <c r="AH63" i="77"/>
  <c r="L63" i="77"/>
  <c r="AB63" i="77" s="1"/>
  <c r="AO62" i="77"/>
  <c r="AM62" i="77"/>
  <c r="AH62" i="77"/>
  <c r="L62" i="77"/>
  <c r="AB62" i="77" s="1"/>
  <c r="AO61" i="77"/>
  <c r="AM61" i="77"/>
  <c r="AH61" i="77"/>
  <c r="L61" i="77"/>
  <c r="AB61" i="77" s="1"/>
  <c r="AO60" i="77"/>
  <c r="AM60" i="77"/>
  <c r="AH60" i="77"/>
  <c r="L60" i="77"/>
  <c r="AB60" i="77" s="1"/>
  <c r="AO59" i="77"/>
  <c r="AM59" i="77"/>
  <c r="AH59" i="77"/>
  <c r="L59" i="77"/>
  <c r="AB59" i="77" s="1"/>
  <c r="AO58" i="77"/>
  <c r="AM58" i="77"/>
  <c r="AH58" i="77"/>
  <c r="L58" i="77"/>
  <c r="AB58" i="77" s="1"/>
  <c r="AO57" i="77"/>
  <c r="AM57" i="77"/>
  <c r="AH57" i="77"/>
  <c r="L57" i="77"/>
  <c r="AB57" i="77" s="1"/>
  <c r="AO56" i="77"/>
  <c r="AM56" i="77"/>
  <c r="AH56" i="77"/>
  <c r="L56" i="77"/>
  <c r="AB56" i="77" s="1"/>
  <c r="AO55" i="77"/>
  <c r="AM55" i="77"/>
  <c r="AH55" i="77"/>
  <c r="L55" i="77"/>
  <c r="AB55" i="77" s="1"/>
  <c r="AO54" i="77"/>
  <c r="AM54" i="77"/>
  <c r="AH54" i="77"/>
  <c r="L54" i="77"/>
  <c r="AB54" i="77" s="1"/>
  <c r="AO53" i="77"/>
  <c r="AM53" i="77"/>
  <c r="AH53" i="77"/>
  <c r="L53" i="77"/>
  <c r="AB53" i="77" s="1"/>
  <c r="AO52" i="77"/>
  <c r="AM52" i="77"/>
  <c r="AH52" i="77"/>
  <c r="L52" i="77"/>
  <c r="AB52" i="77" s="1"/>
  <c r="AO51" i="77"/>
  <c r="AM51" i="77"/>
  <c r="AH51" i="77"/>
  <c r="L51" i="77"/>
  <c r="AB51" i="77" s="1"/>
  <c r="AO50" i="77"/>
  <c r="AM50" i="77"/>
  <c r="AH50" i="77"/>
  <c r="L50" i="77"/>
  <c r="AB50" i="77" s="1"/>
  <c r="AO49" i="77"/>
  <c r="AM49" i="77"/>
  <c r="AH49" i="77"/>
  <c r="L49" i="77"/>
  <c r="AB49" i="77" s="1"/>
  <c r="AO48" i="77"/>
  <c r="AM48" i="77"/>
  <c r="AH48" i="77"/>
  <c r="L48" i="77"/>
  <c r="AB48" i="77" s="1"/>
  <c r="AO47" i="77"/>
  <c r="AM47" i="77"/>
  <c r="AH47" i="77"/>
  <c r="L47" i="77"/>
  <c r="AB47" i="77" s="1"/>
  <c r="AO46" i="77"/>
  <c r="AM46" i="77"/>
  <c r="AH46" i="77"/>
  <c r="L46" i="77"/>
  <c r="AB46" i="77" s="1"/>
  <c r="AO45" i="77"/>
  <c r="AM45" i="77"/>
  <c r="AH45" i="77"/>
  <c r="L45" i="77"/>
  <c r="AB45" i="77" s="1"/>
  <c r="AO44" i="77"/>
  <c r="AM44" i="77"/>
  <c r="AH44" i="77"/>
  <c r="L44" i="77"/>
  <c r="AB44" i="77" s="1"/>
  <c r="AO43" i="77"/>
  <c r="AM43" i="77"/>
  <c r="AH43" i="77"/>
  <c r="L43" i="77"/>
  <c r="AB43" i="77" s="1"/>
  <c r="AO42" i="77"/>
  <c r="AM42" i="77"/>
  <c r="AH42" i="77"/>
  <c r="L42" i="77"/>
  <c r="AB42" i="77" s="1"/>
  <c r="AO41" i="77"/>
  <c r="AM41" i="77"/>
  <c r="AH41" i="77"/>
  <c r="L41" i="77"/>
  <c r="AB41" i="77" s="1"/>
  <c r="AO40" i="77"/>
  <c r="AM40" i="77"/>
  <c r="AH40" i="77"/>
  <c r="L40" i="77"/>
  <c r="AB40" i="77" s="1"/>
  <c r="AO39" i="77"/>
  <c r="AM39" i="77"/>
  <c r="AH39" i="77"/>
  <c r="L39" i="77"/>
  <c r="AB39" i="77" s="1"/>
  <c r="AO38" i="77"/>
  <c r="AM38" i="77"/>
  <c r="AH38" i="77"/>
  <c r="L38" i="77"/>
  <c r="AB38" i="77" s="1"/>
  <c r="AO37" i="77"/>
  <c r="AM37" i="77"/>
  <c r="AH37" i="77"/>
  <c r="L37" i="77"/>
  <c r="AB37" i="77" s="1"/>
  <c r="AO36" i="77"/>
  <c r="AM36" i="77"/>
  <c r="AH36" i="77"/>
  <c r="L36" i="77"/>
  <c r="AB36" i="77" s="1"/>
  <c r="AO35" i="77"/>
  <c r="AM35" i="77"/>
  <c r="AH35" i="77"/>
  <c r="L35" i="77"/>
  <c r="AB35" i="77" s="1"/>
  <c r="AO33" i="77"/>
  <c r="AM33" i="77"/>
  <c r="AH33" i="77"/>
  <c r="L33" i="77"/>
  <c r="AB33" i="77" s="1"/>
  <c r="AO32" i="77"/>
  <c r="AM32" i="77"/>
  <c r="AH32" i="77"/>
  <c r="L32" i="77"/>
  <c r="AB32" i="77" s="1"/>
  <c r="AO31" i="77"/>
  <c r="AM31" i="77"/>
  <c r="AH31" i="77"/>
  <c r="L31" i="77"/>
  <c r="AB31" i="77" s="1"/>
  <c r="AO30" i="77"/>
  <c r="AM30" i="77"/>
  <c r="AH30" i="77"/>
  <c r="L30" i="77"/>
  <c r="AB30" i="77" s="1"/>
  <c r="AO29" i="77"/>
  <c r="AM29" i="77"/>
  <c r="AH29" i="77"/>
  <c r="L29" i="77"/>
  <c r="AB29" i="77" s="1"/>
  <c r="AO28" i="77"/>
  <c r="AM28" i="77"/>
  <c r="AH28" i="77"/>
  <c r="L28" i="77"/>
  <c r="AB28" i="77" s="1"/>
  <c r="AO27" i="77"/>
  <c r="AM27" i="77"/>
  <c r="AH27" i="77"/>
  <c r="L27" i="77"/>
  <c r="AB27" i="77" s="1"/>
  <c r="AO26" i="77"/>
  <c r="AM26" i="77"/>
  <c r="AH26" i="77"/>
  <c r="L26" i="77"/>
  <c r="AB26" i="77" s="1"/>
  <c r="AO25" i="77"/>
  <c r="AM25" i="77"/>
  <c r="AH25" i="77"/>
  <c r="L25" i="77"/>
  <c r="AB25" i="77" s="1"/>
  <c r="AO24" i="77"/>
  <c r="AM24" i="77"/>
  <c r="AH24" i="77"/>
  <c r="L24" i="77"/>
  <c r="AB24" i="77" s="1"/>
  <c r="AO23" i="77"/>
  <c r="AM23" i="77"/>
  <c r="AH23" i="77"/>
  <c r="L23" i="77"/>
  <c r="AB23" i="77" s="1"/>
  <c r="AO22" i="77"/>
  <c r="AM22" i="77"/>
  <c r="AH22" i="77"/>
  <c r="L22" i="77"/>
  <c r="AB22" i="77" s="1"/>
  <c r="AO21" i="77"/>
  <c r="AM21" i="77"/>
  <c r="AH21" i="77"/>
  <c r="L21" i="77"/>
  <c r="AB21" i="77" s="1"/>
  <c r="AO20" i="77"/>
  <c r="AM20" i="77"/>
  <c r="AH20" i="77"/>
  <c r="L20" i="77"/>
  <c r="AB20" i="77" s="1"/>
  <c r="AO19" i="77"/>
  <c r="AM19" i="77"/>
  <c r="AH19" i="77"/>
  <c r="L19" i="77"/>
  <c r="AB19" i="77" s="1"/>
  <c r="AO18" i="77"/>
  <c r="AM18" i="77"/>
  <c r="AH18" i="77"/>
  <c r="L18" i="77"/>
  <c r="AB18" i="77" s="1"/>
  <c r="AO17" i="77"/>
  <c r="AM17" i="77"/>
  <c r="AH17" i="77"/>
  <c r="L17" i="77"/>
  <c r="AB17" i="77" s="1"/>
  <c r="AO16" i="77"/>
  <c r="AM16" i="77"/>
  <c r="AH16" i="77"/>
  <c r="L16" i="77"/>
  <c r="AB16" i="77" s="1"/>
  <c r="AO15" i="77"/>
  <c r="AM15" i="77"/>
  <c r="AH15" i="77"/>
  <c r="L15" i="77"/>
  <c r="AB15" i="77" s="1"/>
  <c r="AO14" i="77"/>
  <c r="AM14" i="77"/>
  <c r="AH14" i="77"/>
  <c r="L14" i="77"/>
  <c r="AB14" i="77" s="1"/>
  <c r="AO13" i="77"/>
  <c r="AM13" i="77"/>
  <c r="AH13" i="77"/>
  <c r="L13" i="77"/>
  <c r="AB13" i="77" s="1"/>
  <c r="AO12" i="77"/>
  <c r="AM12" i="77"/>
  <c r="AH12" i="77"/>
  <c r="L12" i="77"/>
  <c r="AB12" i="77" s="1"/>
  <c r="AO11" i="77"/>
  <c r="AM11" i="77"/>
  <c r="AH11" i="77"/>
  <c r="L11" i="77"/>
  <c r="AB11" i="77" s="1"/>
  <c r="AO10" i="77"/>
  <c r="AM10" i="77"/>
  <c r="AH10" i="77"/>
  <c r="L10" i="77"/>
  <c r="AB10" i="77" s="1"/>
  <c r="AO9" i="77"/>
  <c r="AM9" i="77"/>
  <c r="AH9" i="77"/>
  <c r="L9" i="77"/>
  <c r="AB9" i="77" s="1"/>
  <c r="B9" i="77"/>
  <c r="AO8" i="77"/>
  <c r="AM8" i="77"/>
  <c r="AH8" i="77"/>
  <c r="L8" i="77"/>
  <c r="AB8" i="77" s="1"/>
  <c r="AO156" i="76"/>
  <c r="AM156" i="76"/>
  <c r="AH156" i="76"/>
  <c r="L156" i="76"/>
  <c r="AB156" i="76" s="1"/>
  <c r="AO155" i="76"/>
  <c r="AM155" i="76"/>
  <c r="AH155" i="76"/>
  <c r="L155" i="76"/>
  <c r="AB155" i="76" s="1"/>
  <c r="AO154" i="76"/>
  <c r="AM154" i="76"/>
  <c r="AH154" i="76"/>
  <c r="L154" i="76"/>
  <c r="AB154" i="76" s="1"/>
  <c r="AO153" i="76"/>
  <c r="AM153" i="76"/>
  <c r="AH153" i="76"/>
  <c r="L153" i="76"/>
  <c r="AB153" i="76" s="1"/>
  <c r="AO152" i="76"/>
  <c r="AM152" i="76"/>
  <c r="AH152" i="76"/>
  <c r="L152" i="76"/>
  <c r="AB152" i="76" s="1"/>
  <c r="AO151" i="76"/>
  <c r="AM151" i="76"/>
  <c r="AH151" i="76"/>
  <c r="L151" i="76"/>
  <c r="AB151" i="76" s="1"/>
  <c r="AE151" i="76" s="1"/>
  <c r="AO150" i="76"/>
  <c r="AM150" i="76"/>
  <c r="AH150" i="76"/>
  <c r="L150" i="76"/>
  <c r="AB150" i="76" s="1"/>
  <c r="AO149" i="76"/>
  <c r="AM149" i="76"/>
  <c r="AH149" i="76"/>
  <c r="L149" i="76"/>
  <c r="AB149" i="76" s="1"/>
  <c r="AO148" i="76"/>
  <c r="AM148" i="76"/>
  <c r="AH148" i="76"/>
  <c r="L148" i="76"/>
  <c r="AB148" i="76" s="1"/>
  <c r="AO147" i="76"/>
  <c r="AM147" i="76"/>
  <c r="AH147" i="76"/>
  <c r="L147" i="76"/>
  <c r="AB147" i="76" s="1"/>
  <c r="AO146" i="76"/>
  <c r="AM146" i="76"/>
  <c r="AH146" i="76"/>
  <c r="L146" i="76"/>
  <c r="AB146" i="76" s="1"/>
  <c r="AO145" i="76"/>
  <c r="AM145" i="76"/>
  <c r="AH145" i="76"/>
  <c r="L145" i="76"/>
  <c r="AB145" i="76" s="1"/>
  <c r="AO144" i="76"/>
  <c r="AM144" i="76"/>
  <c r="AH144" i="76"/>
  <c r="L144" i="76"/>
  <c r="AB144" i="76" s="1"/>
  <c r="AO143" i="76"/>
  <c r="AM143" i="76"/>
  <c r="AH143" i="76"/>
  <c r="L143" i="76"/>
  <c r="AB143" i="76" s="1"/>
  <c r="AO142" i="76"/>
  <c r="AM142" i="76"/>
  <c r="AH142" i="76"/>
  <c r="L142" i="76"/>
  <c r="AB142" i="76" s="1"/>
  <c r="AO141" i="76"/>
  <c r="AM141" i="76"/>
  <c r="AH141" i="76"/>
  <c r="L141" i="76"/>
  <c r="AB141" i="76" s="1"/>
  <c r="AO140" i="76"/>
  <c r="AM140" i="76"/>
  <c r="AH140" i="76"/>
  <c r="L140" i="76"/>
  <c r="AB140" i="76" s="1"/>
  <c r="AO139" i="76"/>
  <c r="AM139" i="76"/>
  <c r="AH139" i="76"/>
  <c r="L139" i="76"/>
  <c r="AB139" i="76" s="1"/>
  <c r="AO138" i="76"/>
  <c r="AM138" i="76"/>
  <c r="AH138" i="76"/>
  <c r="L138" i="76"/>
  <c r="AB138" i="76" s="1"/>
  <c r="AO137" i="76"/>
  <c r="AM137" i="76"/>
  <c r="AH137" i="76"/>
  <c r="L137" i="76"/>
  <c r="AB137" i="76" s="1"/>
  <c r="AO136" i="76"/>
  <c r="AM136" i="76"/>
  <c r="AH136" i="76"/>
  <c r="L136" i="76"/>
  <c r="AB136" i="76" s="1"/>
  <c r="AO135" i="76"/>
  <c r="AM135" i="76"/>
  <c r="AH135" i="76"/>
  <c r="L135" i="76"/>
  <c r="AB135" i="76" s="1"/>
  <c r="AO134" i="76"/>
  <c r="AM134" i="76"/>
  <c r="AH134" i="76"/>
  <c r="L134" i="76"/>
  <c r="AB134" i="76" s="1"/>
  <c r="AO133" i="76"/>
  <c r="AM133" i="76"/>
  <c r="AH133" i="76"/>
  <c r="L133" i="76"/>
  <c r="AB133" i="76" s="1"/>
  <c r="AO132" i="76"/>
  <c r="AM132" i="76"/>
  <c r="AH132" i="76"/>
  <c r="L132" i="76"/>
  <c r="AB132" i="76" s="1"/>
  <c r="AO131" i="76"/>
  <c r="AM131" i="76"/>
  <c r="AH131" i="76"/>
  <c r="L131" i="76"/>
  <c r="AB131" i="76" s="1"/>
  <c r="AO130" i="76"/>
  <c r="AM130" i="76"/>
  <c r="AH130" i="76"/>
  <c r="L130" i="76"/>
  <c r="AB130" i="76" s="1"/>
  <c r="AO129" i="76"/>
  <c r="AM129" i="76"/>
  <c r="AH129" i="76"/>
  <c r="L129" i="76"/>
  <c r="AB129" i="76" s="1"/>
  <c r="AO128" i="76"/>
  <c r="AM128" i="76"/>
  <c r="AH128" i="76"/>
  <c r="L128" i="76"/>
  <c r="AB128" i="76" s="1"/>
  <c r="AO127" i="76"/>
  <c r="AM127" i="76"/>
  <c r="AH127" i="76"/>
  <c r="L127" i="76"/>
  <c r="AB127" i="76" s="1"/>
  <c r="AO126" i="76"/>
  <c r="AM126" i="76"/>
  <c r="AH126" i="76"/>
  <c r="L126" i="76"/>
  <c r="AB126" i="76" s="1"/>
  <c r="AO125" i="76"/>
  <c r="AM125" i="76"/>
  <c r="AH125" i="76"/>
  <c r="L125" i="76"/>
  <c r="AB125" i="76" s="1"/>
  <c r="AO124" i="76"/>
  <c r="AM124" i="76"/>
  <c r="AH124" i="76"/>
  <c r="L124" i="76"/>
  <c r="AB124" i="76" s="1"/>
  <c r="AO123" i="76"/>
  <c r="AM123" i="76"/>
  <c r="AH123" i="76"/>
  <c r="L123" i="76"/>
  <c r="AB123" i="76" s="1"/>
  <c r="AO122" i="76"/>
  <c r="AM122" i="76"/>
  <c r="AH122" i="76"/>
  <c r="L122" i="76"/>
  <c r="AB122" i="76" s="1"/>
  <c r="AO121" i="76"/>
  <c r="AM121" i="76"/>
  <c r="AH121" i="76"/>
  <c r="L121" i="76"/>
  <c r="AB121" i="76" s="1"/>
  <c r="AO120" i="76"/>
  <c r="AM120" i="76"/>
  <c r="AH120" i="76"/>
  <c r="L120" i="76"/>
  <c r="AB120" i="76" s="1"/>
  <c r="AO119" i="76"/>
  <c r="AM119" i="76"/>
  <c r="AH119" i="76"/>
  <c r="L119" i="76"/>
  <c r="AB119" i="76" s="1"/>
  <c r="AO118" i="76"/>
  <c r="AM118" i="76"/>
  <c r="AH118" i="76"/>
  <c r="L118" i="76"/>
  <c r="AB118" i="76" s="1"/>
  <c r="AO117" i="76"/>
  <c r="AM117" i="76"/>
  <c r="AH117" i="76"/>
  <c r="L117" i="76"/>
  <c r="AB117" i="76" s="1"/>
  <c r="AO116" i="76"/>
  <c r="AM116" i="76"/>
  <c r="AH116" i="76"/>
  <c r="L116" i="76"/>
  <c r="AB116" i="76" s="1"/>
  <c r="AO115" i="76"/>
  <c r="AM115" i="76"/>
  <c r="AH115" i="76"/>
  <c r="L115" i="76"/>
  <c r="AB115" i="76" s="1"/>
  <c r="AO114" i="76"/>
  <c r="AM114" i="76"/>
  <c r="AH114" i="76"/>
  <c r="L114" i="76"/>
  <c r="AB114" i="76" s="1"/>
  <c r="AO113" i="76"/>
  <c r="AM113" i="76"/>
  <c r="AH113" i="76"/>
  <c r="L113" i="76"/>
  <c r="AB113" i="76" s="1"/>
  <c r="AO112" i="76"/>
  <c r="AM112" i="76"/>
  <c r="AH112" i="76"/>
  <c r="L112" i="76"/>
  <c r="AB112" i="76" s="1"/>
  <c r="AO111" i="76"/>
  <c r="AM111" i="76"/>
  <c r="AH111" i="76"/>
  <c r="L111" i="76"/>
  <c r="AB111" i="76" s="1"/>
  <c r="AO110" i="76"/>
  <c r="AM110" i="76"/>
  <c r="AH110" i="76"/>
  <c r="L110" i="76"/>
  <c r="AB110" i="76" s="1"/>
  <c r="AO109" i="76"/>
  <c r="AM109" i="76"/>
  <c r="AH109" i="76"/>
  <c r="L109" i="76"/>
  <c r="AB109" i="76" s="1"/>
  <c r="AO108" i="76"/>
  <c r="AM108" i="76"/>
  <c r="AH108" i="76"/>
  <c r="L108" i="76"/>
  <c r="AB108" i="76" s="1"/>
  <c r="AO107" i="76"/>
  <c r="AM107" i="76"/>
  <c r="AH107" i="76"/>
  <c r="L107" i="76"/>
  <c r="AB107" i="76" s="1"/>
  <c r="AO106" i="76"/>
  <c r="AM106" i="76"/>
  <c r="AH106" i="76"/>
  <c r="L106" i="76"/>
  <c r="AB106" i="76" s="1"/>
  <c r="AO105" i="76"/>
  <c r="AM105" i="76"/>
  <c r="AH105" i="76"/>
  <c r="L105" i="76"/>
  <c r="AB105" i="76" s="1"/>
  <c r="AO104" i="76"/>
  <c r="AM104" i="76"/>
  <c r="AH104" i="76"/>
  <c r="L104" i="76"/>
  <c r="AB104" i="76" s="1"/>
  <c r="AO103" i="76"/>
  <c r="AM103" i="76"/>
  <c r="AH103" i="76"/>
  <c r="L103" i="76"/>
  <c r="AB103" i="76" s="1"/>
  <c r="AO102" i="76"/>
  <c r="AM102" i="76"/>
  <c r="AH102" i="76"/>
  <c r="L102" i="76"/>
  <c r="AB102" i="76" s="1"/>
  <c r="AO101" i="76"/>
  <c r="AM101" i="76"/>
  <c r="AH101" i="76"/>
  <c r="L101" i="76"/>
  <c r="AB101" i="76" s="1"/>
  <c r="AO100" i="76"/>
  <c r="AM100" i="76"/>
  <c r="AH100" i="76"/>
  <c r="L100" i="76"/>
  <c r="AB100" i="76" s="1"/>
  <c r="AO99" i="76"/>
  <c r="AM99" i="76"/>
  <c r="AH99" i="76"/>
  <c r="L99" i="76"/>
  <c r="AB99" i="76" s="1"/>
  <c r="AO98" i="76"/>
  <c r="AM98" i="76"/>
  <c r="AH98" i="76"/>
  <c r="L98" i="76"/>
  <c r="AB98" i="76" s="1"/>
  <c r="AO97" i="76"/>
  <c r="AM97" i="76"/>
  <c r="AH97" i="76"/>
  <c r="L97" i="76"/>
  <c r="AB97" i="76" s="1"/>
  <c r="AO96" i="76"/>
  <c r="AM96" i="76"/>
  <c r="AH96" i="76"/>
  <c r="L96" i="76"/>
  <c r="AB96" i="76" s="1"/>
  <c r="AO95" i="76"/>
  <c r="AM95" i="76"/>
  <c r="AH95" i="76"/>
  <c r="L95" i="76"/>
  <c r="AB95" i="76" s="1"/>
  <c r="AO94" i="76"/>
  <c r="AM94" i="76"/>
  <c r="AH94" i="76"/>
  <c r="L94" i="76"/>
  <c r="AB94" i="76" s="1"/>
  <c r="AO93" i="76"/>
  <c r="AM93" i="76"/>
  <c r="AH93" i="76"/>
  <c r="L93" i="76"/>
  <c r="AB93" i="76" s="1"/>
  <c r="AO92" i="76"/>
  <c r="AM92" i="76"/>
  <c r="AH92" i="76"/>
  <c r="L92" i="76"/>
  <c r="AB92" i="76" s="1"/>
  <c r="AO91" i="76"/>
  <c r="AM91" i="76"/>
  <c r="AH91" i="76"/>
  <c r="L91" i="76"/>
  <c r="AB91" i="76" s="1"/>
  <c r="AO90" i="76"/>
  <c r="AM90" i="76"/>
  <c r="AH90" i="76"/>
  <c r="L90" i="76"/>
  <c r="AB90" i="76" s="1"/>
  <c r="AO89" i="76"/>
  <c r="AM89" i="76"/>
  <c r="AH89" i="76"/>
  <c r="L89" i="76"/>
  <c r="AB89" i="76" s="1"/>
  <c r="AO88" i="76"/>
  <c r="AM88" i="76"/>
  <c r="AH88" i="76"/>
  <c r="L88" i="76"/>
  <c r="AB88" i="76" s="1"/>
  <c r="AO87" i="76"/>
  <c r="AM87" i="76"/>
  <c r="AH87" i="76"/>
  <c r="L87" i="76"/>
  <c r="AB87" i="76" s="1"/>
  <c r="AO86" i="76"/>
  <c r="AM86" i="76"/>
  <c r="AH86" i="76"/>
  <c r="L86" i="76"/>
  <c r="AB86" i="76" s="1"/>
  <c r="AO85" i="76"/>
  <c r="AM85" i="76"/>
  <c r="AH85" i="76"/>
  <c r="L85" i="76"/>
  <c r="AB85" i="76" s="1"/>
  <c r="AO84" i="76"/>
  <c r="AM84" i="76"/>
  <c r="AH84" i="76"/>
  <c r="L84" i="76"/>
  <c r="AB84" i="76" s="1"/>
  <c r="AO83" i="76"/>
  <c r="AM83" i="76"/>
  <c r="AH83" i="76"/>
  <c r="L83" i="76"/>
  <c r="AB83" i="76" s="1"/>
  <c r="AO82" i="76"/>
  <c r="AM82" i="76"/>
  <c r="AH82" i="76"/>
  <c r="L82" i="76"/>
  <c r="AB82" i="76" s="1"/>
  <c r="AO81" i="76"/>
  <c r="AM81" i="76"/>
  <c r="AH81" i="76"/>
  <c r="L81" i="76"/>
  <c r="AB81" i="76" s="1"/>
  <c r="AO80" i="76"/>
  <c r="AM80" i="76"/>
  <c r="AH80" i="76"/>
  <c r="L80" i="76"/>
  <c r="AB80" i="76" s="1"/>
  <c r="AO79" i="76"/>
  <c r="AM79" i="76"/>
  <c r="AH79" i="76"/>
  <c r="L79" i="76"/>
  <c r="AB79" i="76" s="1"/>
  <c r="AO78" i="76"/>
  <c r="AM78" i="76"/>
  <c r="AH78" i="76"/>
  <c r="L78" i="76"/>
  <c r="AB78" i="76" s="1"/>
  <c r="AO77" i="76"/>
  <c r="AM77" i="76"/>
  <c r="AH77" i="76"/>
  <c r="L77" i="76"/>
  <c r="AB77" i="76" s="1"/>
  <c r="AO76" i="76"/>
  <c r="AM76" i="76"/>
  <c r="AH76" i="76"/>
  <c r="L76" i="76"/>
  <c r="AB76" i="76" s="1"/>
  <c r="AO75" i="76"/>
  <c r="AM75" i="76"/>
  <c r="AH75" i="76"/>
  <c r="L75" i="76"/>
  <c r="AB75" i="76" s="1"/>
  <c r="AO74" i="76"/>
  <c r="AM74" i="76"/>
  <c r="AH74" i="76"/>
  <c r="L74" i="76"/>
  <c r="AB74" i="76" s="1"/>
  <c r="AO73" i="76"/>
  <c r="AM73" i="76"/>
  <c r="AH73" i="76"/>
  <c r="L73" i="76"/>
  <c r="AB73" i="76" s="1"/>
  <c r="AO72" i="76"/>
  <c r="AM72" i="76"/>
  <c r="AH72" i="76"/>
  <c r="L72" i="76"/>
  <c r="AB72" i="76" s="1"/>
  <c r="AO71" i="76"/>
  <c r="AM71" i="76"/>
  <c r="AH71" i="76"/>
  <c r="L71" i="76"/>
  <c r="AB71" i="76" s="1"/>
  <c r="AO70" i="76"/>
  <c r="AM70" i="76"/>
  <c r="AH70" i="76"/>
  <c r="L70" i="76"/>
  <c r="AB70" i="76" s="1"/>
  <c r="AO69" i="76"/>
  <c r="AM69" i="76"/>
  <c r="AH69" i="76"/>
  <c r="L69" i="76"/>
  <c r="AB69" i="76" s="1"/>
  <c r="AO68" i="76"/>
  <c r="AM68" i="76"/>
  <c r="AH68" i="76"/>
  <c r="L68" i="76"/>
  <c r="AB68" i="76" s="1"/>
  <c r="AO67" i="76"/>
  <c r="AM67" i="76"/>
  <c r="AH67" i="76"/>
  <c r="L67" i="76"/>
  <c r="AB67" i="76" s="1"/>
  <c r="AO66" i="76"/>
  <c r="AM66" i="76"/>
  <c r="AH66" i="76"/>
  <c r="L66" i="76"/>
  <c r="AB66" i="76" s="1"/>
  <c r="AO65" i="76"/>
  <c r="AM65" i="76"/>
  <c r="AH65" i="76"/>
  <c r="L65" i="76"/>
  <c r="AB65" i="76" s="1"/>
  <c r="AO64" i="76"/>
  <c r="AM64" i="76"/>
  <c r="AH64" i="76"/>
  <c r="L64" i="76"/>
  <c r="AB64" i="76" s="1"/>
  <c r="AO63" i="76"/>
  <c r="AM63" i="76"/>
  <c r="AH63" i="76"/>
  <c r="L63" i="76"/>
  <c r="AB63" i="76" s="1"/>
  <c r="AO62" i="76"/>
  <c r="AM62" i="76"/>
  <c r="AH62" i="76"/>
  <c r="L62" i="76"/>
  <c r="AB62" i="76" s="1"/>
  <c r="AO61" i="76"/>
  <c r="AM61" i="76"/>
  <c r="AH61" i="76"/>
  <c r="L61" i="76"/>
  <c r="AB61" i="76" s="1"/>
  <c r="AO60" i="76"/>
  <c r="AM60" i="76"/>
  <c r="AH60" i="76"/>
  <c r="L60" i="76"/>
  <c r="AB60" i="76" s="1"/>
  <c r="AO59" i="76"/>
  <c r="AM59" i="76"/>
  <c r="AH59" i="76"/>
  <c r="L59" i="76"/>
  <c r="AB59" i="76" s="1"/>
  <c r="AO58" i="76"/>
  <c r="AM58" i="76"/>
  <c r="AH58" i="76"/>
  <c r="L58" i="76"/>
  <c r="AB58" i="76" s="1"/>
  <c r="AO57" i="76"/>
  <c r="AM57" i="76"/>
  <c r="AH57" i="76"/>
  <c r="L57" i="76"/>
  <c r="AB57" i="76" s="1"/>
  <c r="AO56" i="76"/>
  <c r="AM56" i="76"/>
  <c r="AH56" i="76"/>
  <c r="L56" i="76"/>
  <c r="AB56" i="76" s="1"/>
  <c r="AO55" i="76"/>
  <c r="AM55" i="76"/>
  <c r="AH55" i="76"/>
  <c r="L55" i="76"/>
  <c r="AB55" i="76" s="1"/>
  <c r="AO54" i="76"/>
  <c r="AM54" i="76"/>
  <c r="AH54" i="76"/>
  <c r="L54" i="76"/>
  <c r="AB54" i="76" s="1"/>
  <c r="AO53" i="76"/>
  <c r="AM53" i="76"/>
  <c r="AH53" i="76"/>
  <c r="L53" i="76"/>
  <c r="AB53" i="76" s="1"/>
  <c r="AO52" i="76"/>
  <c r="AM52" i="76"/>
  <c r="AH52" i="76"/>
  <c r="L52" i="76"/>
  <c r="AB52" i="76" s="1"/>
  <c r="AO51" i="76"/>
  <c r="AM51" i="76"/>
  <c r="AH51" i="76"/>
  <c r="L51" i="76"/>
  <c r="AB51" i="76" s="1"/>
  <c r="AO50" i="76"/>
  <c r="AM50" i="76"/>
  <c r="AH50" i="76"/>
  <c r="L50" i="76"/>
  <c r="AB50" i="76" s="1"/>
  <c r="AO49" i="76"/>
  <c r="AM49" i="76"/>
  <c r="AH49" i="76"/>
  <c r="L49" i="76"/>
  <c r="AB49" i="76" s="1"/>
  <c r="AO48" i="76"/>
  <c r="AM48" i="76"/>
  <c r="AH48" i="76"/>
  <c r="L48" i="76"/>
  <c r="AB48" i="76" s="1"/>
  <c r="AO47" i="76"/>
  <c r="AM47" i="76"/>
  <c r="AH47" i="76"/>
  <c r="L47" i="76"/>
  <c r="AB47" i="76" s="1"/>
  <c r="AO46" i="76"/>
  <c r="AM46" i="76"/>
  <c r="AH46" i="76"/>
  <c r="L46" i="76"/>
  <c r="AB46" i="76" s="1"/>
  <c r="AO45" i="76"/>
  <c r="AM45" i="76"/>
  <c r="AH45" i="76"/>
  <c r="L45" i="76"/>
  <c r="AB45" i="76" s="1"/>
  <c r="AO44" i="76"/>
  <c r="AM44" i="76"/>
  <c r="AH44" i="76"/>
  <c r="L44" i="76"/>
  <c r="AB44" i="76" s="1"/>
  <c r="AO43" i="76"/>
  <c r="AM43" i="76"/>
  <c r="AH43" i="76"/>
  <c r="L43" i="76"/>
  <c r="AB43" i="76" s="1"/>
  <c r="AO42" i="76"/>
  <c r="AM42" i="76"/>
  <c r="AH42" i="76"/>
  <c r="L42" i="76"/>
  <c r="AB42" i="76" s="1"/>
  <c r="AO41" i="76"/>
  <c r="AM41" i="76"/>
  <c r="AH41" i="76"/>
  <c r="L41" i="76"/>
  <c r="AB41" i="76" s="1"/>
  <c r="AO40" i="76"/>
  <c r="AM40" i="76"/>
  <c r="AH40" i="76"/>
  <c r="L40" i="76"/>
  <c r="AB40" i="76" s="1"/>
  <c r="AO39" i="76"/>
  <c r="AM39" i="76"/>
  <c r="AH39" i="76"/>
  <c r="L39" i="76"/>
  <c r="AB39" i="76" s="1"/>
  <c r="AO38" i="76"/>
  <c r="AM38" i="76"/>
  <c r="AH38" i="76"/>
  <c r="L38" i="76"/>
  <c r="AB38" i="76" s="1"/>
  <c r="AO37" i="76"/>
  <c r="AM37" i="76"/>
  <c r="AH37" i="76"/>
  <c r="L37" i="76"/>
  <c r="AB37" i="76" s="1"/>
  <c r="AO36" i="76"/>
  <c r="AM36" i="76"/>
  <c r="AH36" i="76"/>
  <c r="L36" i="76"/>
  <c r="AB36" i="76" s="1"/>
  <c r="AO35" i="76"/>
  <c r="AM35" i="76"/>
  <c r="AH35" i="76"/>
  <c r="L35" i="76"/>
  <c r="AB35" i="76" s="1"/>
  <c r="AO33" i="76"/>
  <c r="AM33" i="76"/>
  <c r="AH33" i="76"/>
  <c r="L33" i="76"/>
  <c r="AB33" i="76" s="1"/>
  <c r="AO32" i="76"/>
  <c r="AM32" i="76"/>
  <c r="AH32" i="76"/>
  <c r="L32" i="76"/>
  <c r="AB32" i="76" s="1"/>
  <c r="AO31" i="76"/>
  <c r="AM31" i="76"/>
  <c r="AH31" i="76"/>
  <c r="L31" i="76"/>
  <c r="AB31" i="76" s="1"/>
  <c r="AO30" i="76"/>
  <c r="AM30" i="76"/>
  <c r="AH30" i="76"/>
  <c r="L30" i="76"/>
  <c r="AB30" i="76" s="1"/>
  <c r="AO29" i="76"/>
  <c r="AM29" i="76"/>
  <c r="AH29" i="76"/>
  <c r="L29" i="76"/>
  <c r="AB29" i="76" s="1"/>
  <c r="AO28" i="76"/>
  <c r="AM28" i="76"/>
  <c r="AH28" i="76"/>
  <c r="L28" i="76"/>
  <c r="AB28" i="76" s="1"/>
  <c r="AO27" i="76"/>
  <c r="AM27" i="76"/>
  <c r="AH27" i="76"/>
  <c r="L27" i="76"/>
  <c r="AB27" i="76" s="1"/>
  <c r="AO26" i="76"/>
  <c r="AM26" i="76"/>
  <c r="AH26" i="76"/>
  <c r="L26" i="76"/>
  <c r="AB26" i="76" s="1"/>
  <c r="AO25" i="76"/>
  <c r="AM25" i="76"/>
  <c r="AH25" i="76"/>
  <c r="L25" i="76"/>
  <c r="AB25" i="76" s="1"/>
  <c r="AO24" i="76"/>
  <c r="AM24" i="76"/>
  <c r="AH24" i="76"/>
  <c r="L24" i="76"/>
  <c r="AB24" i="76" s="1"/>
  <c r="AO23" i="76"/>
  <c r="AM23" i="76"/>
  <c r="AH23" i="76"/>
  <c r="L23" i="76"/>
  <c r="AB23" i="76" s="1"/>
  <c r="AO22" i="76"/>
  <c r="AM22" i="76"/>
  <c r="AH22" i="76"/>
  <c r="L22" i="76"/>
  <c r="AB22" i="76" s="1"/>
  <c r="AO21" i="76"/>
  <c r="AM21" i="76"/>
  <c r="AH21" i="76"/>
  <c r="L21" i="76"/>
  <c r="AB21" i="76" s="1"/>
  <c r="AO20" i="76"/>
  <c r="AM20" i="76"/>
  <c r="AH20" i="76"/>
  <c r="L20" i="76"/>
  <c r="AB20" i="76" s="1"/>
  <c r="AO19" i="76"/>
  <c r="AM19" i="76"/>
  <c r="AH19" i="76"/>
  <c r="L19" i="76"/>
  <c r="AB19" i="76" s="1"/>
  <c r="AO18" i="76"/>
  <c r="AM18" i="76"/>
  <c r="AH18" i="76"/>
  <c r="L18" i="76"/>
  <c r="AB18" i="76" s="1"/>
  <c r="AO17" i="76"/>
  <c r="AM17" i="76"/>
  <c r="AH17" i="76"/>
  <c r="L17" i="76"/>
  <c r="AB17" i="76" s="1"/>
  <c r="AO16" i="76"/>
  <c r="AM16" i="76"/>
  <c r="AH16" i="76"/>
  <c r="L16" i="76"/>
  <c r="AB16" i="76" s="1"/>
  <c r="AO15" i="76"/>
  <c r="AM15" i="76"/>
  <c r="AH15" i="76"/>
  <c r="L15" i="76"/>
  <c r="AB15" i="76" s="1"/>
  <c r="AO14" i="76"/>
  <c r="AM14" i="76"/>
  <c r="AH14" i="76"/>
  <c r="L14" i="76"/>
  <c r="AB14" i="76" s="1"/>
  <c r="AO13" i="76"/>
  <c r="AM13" i="76"/>
  <c r="AH13" i="76"/>
  <c r="L13" i="76"/>
  <c r="AB13" i="76" s="1"/>
  <c r="AO12" i="76"/>
  <c r="AM12" i="76"/>
  <c r="AH12" i="76"/>
  <c r="L12" i="76"/>
  <c r="AB12" i="76" s="1"/>
  <c r="AO11" i="76"/>
  <c r="AM11" i="76"/>
  <c r="AH11" i="76"/>
  <c r="L11" i="76"/>
  <c r="AB11" i="76" s="1"/>
  <c r="AO10" i="76"/>
  <c r="AM10" i="76"/>
  <c r="AH10" i="76"/>
  <c r="L10" i="76"/>
  <c r="AB10" i="76" s="1"/>
  <c r="AO9" i="76"/>
  <c r="AM9" i="76"/>
  <c r="AH9" i="76"/>
  <c r="L9" i="76"/>
  <c r="AB9" i="76" s="1"/>
  <c r="B9" i="76"/>
  <c r="AO8" i="76"/>
  <c r="AM8" i="76"/>
  <c r="AH8" i="76"/>
  <c r="L8" i="76"/>
  <c r="AB8" i="76" s="1"/>
  <c r="AO152" i="75"/>
  <c r="AM152" i="75"/>
  <c r="AH152" i="75"/>
  <c r="L152" i="75"/>
  <c r="AB152" i="75" s="1"/>
  <c r="AO151" i="75"/>
  <c r="AM151" i="75"/>
  <c r="AH151" i="75"/>
  <c r="L151" i="75"/>
  <c r="AB151" i="75" s="1"/>
  <c r="AO150" i="75"/>
  <c r="AM150" i="75"/>
  <c r="AH150" i="75"/>
  <c r="L150" i="75"/>
  <c r="AB150" i="75" s="1"/>
  <c r="AO149" i="75"/>
  <c r="AM149" i="75"/>
  <c r="AH149" i="75"/>
  <c r="L149" i="75"/>
  <c r="AB149" i="75" s="1"/>
  <c r="AO148" i="75"/>
  <c r="AM148" i="75"/>
  <c r="AH148" i="75"/>
  <c r="L148" i="75"/>
  <c r="AB148" i="75" s="1"/>
  <c r="AO147" i="75"/>
  <c r="AM147" i="75"/>
  <c r="AH147" i="75"/>
  <c r="L147" i="75"/>
  <c r="AB147" i="75" s="1"/>
  <c r="AO146" i="75"/>
  <c r="AM146" i="75"/>
  <c r="AH146" i="75"/>
  <c r="L146" i="75"/>
  <c r="AB146" i="75" s="1"/>
  <c r="AO145" i="75"/>
  <c r="AM145" i="75"/>
  <c r="AH145" i="75"/>
  <c r="L145" i="75"/>
  <c r="AB145" i="75" s="1"/>
  <c r="AO144" i="75"/>
  <c r="AM144" i="75"/>
  <c r="AH144" i="75"/>
  <c r="L144" i="75"/>
  <c r="AB144" i="75" s="1"/>
  <c r="AE144" i="75" s="1"/>
  <c r="AO143" i="75"/>
  <c r="AM143" i="75"/>
  <c r="AH143" i="75"/>
  <c r="L143" i="75"/>
  <c r="AB143" i="75" s="1"/>
  <c r="AO142" i="75"/>
  <c r="AM142" i="75"/>
  <c r="AH142" i="75"/>
  <c r="L142" i="75"/>
  <c r="AB142" i="75" s="1"/>
  <c r="AO141" i="75"/>
  <c r="AM141" i="75"/>
  <c r="AH141" i="75"/>
  <c r="L141" i="75"/>
  <c r="AB141" i="75" s="1"/>
  <c r="AO140" i="75"/>
  <c r="AM140" i="75"/>
  <c r="AH140" i="75"/>
  <c r="L140" i="75"/>
  <c r="AB140" i="75" s="1"/>
  <c r="AO139" i="75"/>
  <c r="AM139" i="75"/>
  <c r="AH139" i="75"/>
  <c r="L139" i="75"/>
  <c r="AB139" i="75" s="1"/>
  <c r="AO138" i="75"/>
  <c r="AM138" i="75"/>
  <c r="AH138" i="75"/>
  <c r="L138" i="75"/>
  <c r="AB138" i="75" s="1"/>
  <c r="AO137" i="75"/>
  <c r="AM137" i="75"/>
  <c r="AH137" i="75"/>
  <c r="L137" i="75"/>
  <c r="AB137" i="75" s="1"/>
  <c r="AO136" i="75"/>
  <c r="AM136" i="75"/>
  <c r="AH136" i="75"/>
  <c r="L136" i="75"/>
  <c r="AB136" i="75" s="1"/>
  <c r="AO135" i="75"/>
  <c r="AM135" i="75"/>
  <c r="AH135" i="75"/>
  <c r="L135" i="75"/>
  <c r="AB135" i="75" s="1"/>
  <c r="AO134" i="75"/>
  <c r="AM134" i="75"/>
  <c r="AH134" i="75"/>
  <c r="L134" i="75"/>
  <c r="AB134" i="75" s="1"/>
  <c r="AO133" i="75"/>
  <c r="AM133" i="75"/>
  <c r="AH133" i="75"/>
  <c r="L133" i="75"/>
  <c r="AB133" i="75" s="1"/>
  <c r="AO132" i="75"/>
  <c r="AM132" i="75"/>
  <c r="AH132" i="75"/>
  <c r="L132" i="75"/>
  <c r="AB132" i="75" s="1"/>
  <c r="AO131" i="75"/>
  <c r="AM131" i="75"/>
  <c r="AH131" i="75"/>
  <c r="L131" i="75"/>
  <c r="AB131" i="75" s="1"/>
  <c r="AO130" i="75"/>
  <c r="AM130" i="75"/>
  <c r="AH130" i="75"/>
  <c r="L130" i="75"/>
  <c r="AB130" i="75" s="1"/>
  <c r="AO129" i="75"/>
  <c r="AM129" i="75"/>
  <c r="AH129" i="75"/>
  <c r="L129" i="75"/>
  <c r="AB129" i="75" s="1"/>
  <c r="AO128" i="75"/>
  <c r="AM128" i="75"/>
  <c r="AH128" i="75"/>
  <c r="L128" i="75"/>
  <c r="AB128" i="75" s="1"/>
  <c r="AO127" i="75"/>
  <c r="AM127" i="75"/>
  <c r="AH127" i="75"/>
  <c r="L127" i="75"/>
  <c r="AB127" i="75" s="1"/>
  <c r="AO126" i="75"/>
  <c r="AM126" i="75"/>
  <c r="AH126" i="75"/>
  <c r="L126" i="75"/>
  <c r="AB126" i="75" s="1"/>
  <c r="AO125" i="75"/>
  <c r="AM125" i="75"/>
  <c r="AH125" i="75"/>
  <c r="L125" i="75"/>
  <c r="AB125" i="75" s="1"/>
  <c r="AO124" i="75"/>
  <c r="AM124" i="75"/>
  <c r="AH124" i="75"/>
  <c r="L124" i="75"/>
  <c r="AB124" i="75" s="1"/>
  <c r="AO123" i="75"/>
  <c r="AM123" i="75"/>
  <c r="AH123" i="75"/>
  <c r="L123" i="75"/>
  <c r="AB123" i="75" s="1"/>
  <c r="AO122" i="75"/>
  <c r="AM122" i="75"/>
  <c r="AH122" i="75"/>
  <c r="L122" i="75"/>
  <c r="AB122" i="75" s="1"/>
  <c r="AO121" i="75"/>
  <c r="AM121" i="75"/>
  <c r="AH121" i="75"/>
  <c r="L121" i="75"/>
  <c r="AB121" i="75" s="1"/>
  <c r="AO120" i="75"/>
  <c r="AM120" i="75"/>
  <c r="AH120" i="75"/>
  <c r="L120" i="75"/>
  <c r="AB120" i="75" s="1"/>
  <c r="AO119" i="75"/>
  <c r="AM119" i="75"/>
  <c r="AH119" i="75"/>
  <c r="L119" i="75"/>
  <c r="AB119" i="75" s="1"/>
  <c r="AO118" i="75"/>
  <c r="AM118" i="75"/>
  <c r="AH118" i="75"/>
  <c r="L118" i="75"/>
  <c r="AB118" i="75" s="1"/>
  <c r="AO117" i="75"/>
  <c r="AM117" i="75"/>
  <c r="AH117" i="75"/>
  <c r="L117" i="75"/>
  <c r="AB117" i="75" s="1"/>
  <c r="AO116" i="75"/>
  <c r="AM116" i="75"/>
  <c r="AH116" i="75"/>
  <c r="L116" i="75"/>
  <c r="AB116" i="75" s="1"/>
  <c r="AO115" i="75"/>
  <c r="AM115" i="75"/>
  <c r="AH115" i="75"/>
  <c r="L115" i="75"/>
  <c r="AB115" i="75" s="1"/>
  <c r="AO114" i="75"/>
  <c r="AM114" i="75"/>
  <c r="AH114" i="75"/>
  <c r="L114" i="75"/>
  <c r="AB114" i="75" s="1"/>
  <c r="AO113" i="75"/>
  <c r="AM113" i="75"/>
  <c r="AH113" i="75"/>
  <c r="L113" i="75"/>
  <c r="AB113" i="75" s="1"/>
  <c r="AO112" i="75"/>
  <c r="AM112" i="75"/>
  <c r="AH112" i="75"/>
  <c r="L112" i="75"/>
  <c r="AB112" i="75" s="1"/>
  <c r="AO111" i="75"/>
  <c r="AM111" i="75"/>
  <c r="AH111" i="75"/>
  <c r="L111" i="75"/>
  <c r="AB111" i="75" s="1"/>
  <c r="AO110" i="75"/>
  <c r="AM110" i="75"/>
  <c r="AH110" i="75"/>
  <c r="L110" i="75"/>
  <c r="AB110" i="75" s="1"/>
  <c r="AO109" i="75"/>
  <c r="AM109" i="75"/>
  <c r="AH109" i="75"/>
  <c r="L109" i="75"/>
  <c r="AB109" i="75" s="1"/>
  <c r="AO108" i="75"/>
  <c r="AM108" i="75"/>
  <c r="AH108" i="75"/>
  <c r="L108" i="75"/>
  <c r="AB108" i="75" s="1"/>
  <c r="AO107" i="75"/>
  <c r="AM107" i="75"/>
  <c r="AH107" i="75"/>
  <c r="L107" i="75"/>
  <c r="AB107" i="75" s="1"/>
  <c r="AO106" i="75"/>
  <c r="AM106" i="75"/>
  <c r="AH106" i="75"/>
  <c r="L106" i="75"/>
  <c r="AB106" i="75" s="1"/>
  <c r="AO105" i="75"/>
  <c r="AM105" i="75"/>
  <c r="AH105" i="75"/>
  <c r="L105" i="75"/>
  <c r="AB105" i="75" s="1"/>
  <c r="AO104" i="75"/>
  <c r="AM104" i="75"/>
  <c r="AH104" i="75"/>
  <c r="L104" i="75"/>
  <c r="AB104" i="75" s="1"/>
  <c r="AO103" i="75"/>
  <c r="AM103" i="75"/>
  <c r="AH103" i="75"/>
  <c r="L103" i="75"/>
  <c r="AB103" i="75" s="1"/>
  <c r="AO102" i="75"/>
  <c r="AM102" i="75"/>
  <c r="AH102" i="75"/>
  <c r="L102" i="75"/>
  <c r="AB102" i="75" s="1"/>
  <c r="AO101" i="75"/>
  <c r="AM101" i="75"/>
  <c r="AH101" i="75"/>
  <c r="L101" i="75"/>
  <c r="AB101" i="75" s="1"/>
  <c r="AO100" i="75"/>
  <c r="AM100" i="75"/>
  <c r="AH100" i="75"/>
  <c r="L100" i="75"/>
  <c r="AB100" i="75" s="1"/>
  <c r="AO99" i="75"/>
  <c r="AM99" i="75"/>
  <c r="AH99" i="75"/>
  <c r="L99" i="75"/>
  <c r="AB99" i="75" s="1"/>
  <c r="AO98" i="75"/>
  <c r="AM98" i="75"/>
  <c r="AH98" i="75"/>
  <c r="L98" i="75"/>
  <c r="AB98" i="75" s="1"/>
  <c r="AO97" i="75"/>
  <c r="AM97" i="75"/>
  <c r="AH97" i="75"/>
  <c r="L97" i="75"/>
  <c r="AB97" i="75" s="1"/>
  <c r="AO96" i="75"/>
  <c r="AM96" i="75"/>
  <c r="AH96" i="75"/>
  <c r="L96" i="75"/>
  <c r="AB96" i="75" s="1"/>
  <c r="AO95" i="75"/>
  <c r="AM95" i="75"/>
  <c r="AH95" i="75"/>
  <c r="L95" i="75"/>
  <c r="AB95" i="75" s="1"/>
  <c r="AO94" i="75"/>
  <c r="AM94" i="75"/>
  <c r="AH94" i="75"/>
  <c r="L94" i="75"/>
  <c r="AB94" i="75" s="1"/>
  <c r="AO93" i="75"/>
  <c r="AM93" i="75"/>
  <c r="AH93" i="75"/>
  <c r="L93" i="75"/>
  <c r="AB93" i="75" s="1"/>
  <c r="AO92" i="75"/>
  <c r="AM92" i="75"/>
  <c r="AH92" i="75"/>
  <c r="L92" i="75"/>
  <c r="AB92" i="75" s="1"/>
  <c r="AO91" i="75"/>
  <c r="AM91" i="75"/>
  <c r="AH91" i="75"/>
  <c r="L91" i="75"/>
  <c r="AB91" i="75" s="1"/>
  <c r="AO90" i="75"/>
  <c r="AM90" i="75"/>
  <c r="AH90" i="75"/>
  <c r="L90" i="75"/>
  <c r="AB90" i="75" s="1"/>
  <c r="AO89" i="75"/>
  <c r="AM89" i="75"/>
  <c r="AH89" i="75"/>
  <c r="L89" i="75"/>
  <c r="AB89" i="75" s="1"/>
  <c r="AO88" i="75"/>
  <c r="AM88" i="75"/>
  <c r="AH88" i="75"/>
  <c r="L88" i="75"/>
  <c r="AB88" i="75" s="1"/>
  <c r="AO87" i="75"/>
  <c r="AM87" i="75"/>
  <c r="AH87" i="75"/>
  <c r="L87" i="75"/>
  <c r="AB87" i="75" s="1"/>
  <c r="AO86" i="75"/>
  <c r="AM86" i="75"/>
  <c r="AH86" i="75"/>
  <c r="L86" i="75"/>
  <c r="AB86" i="75" s="1"/>
  <c r="AO85" i="75"/>
  <c r="AM85" i="75"/>
  <c r="AH85" i="75"/>
  <c r="L85" i="75"/>
  <c r="AB85" i="75" s="1"/>
  <c r="AO84" i="75"/>
  <c r="AM84" i="75"/>
  <c r="AH84" i="75"/>
  <c r="L84" i="75"/>
  <c r="AB84" i="75" s="1"/>
  <c r="AO83" i="75"/>
  <c r="AM83" i="75"/>
  <c r="AH83" i="75"/>
  <c r="L83" i="75"/>
  <c r="AB83" i="75" s="1"/>
  <c r="AO82" i="75"/>
  <c r="AM82" i="75"/>
  <c r="AH82" i="75"/>
  <c r="L82" i="75"/>
  <c r="AB82" i="75" s="1"/>
  <c r="AO81" i="75"/>
  <c r="AM81" i="75"/>
  <c r="AH81" i="75"/>
  <c r="L81" i="75"/>
  <c r="AB81" i="75" s="1"/>
  <c r="AO80" i="75"/>
  <c r="AM80" i="75"/>
  <c r="AH80" i="75"/>
  <c r="L80" i="75"/>
  <c r="AB80" i="75" s="1"/>
  <c r="AO79" i="75"/>
  <c r="AM79" i="75"/>
  <c r="AH79" i="75"/>
  <c r="L79" i="75"/>
  <c r="AB79" i="75" s="1"/>
  <c r="AO78" i="75"/>
  <c r="AM78" i="75"/>
  <c r="AH78" i="75"/>
  <c r="L78" i="75"/>
  <c r="AB78" i="75" s="1"/>
  <c r="AO77" i="75"/>
  <c r="AM77" i="75"/>
  <c r="AH77" i="75"/>
  <c r="L77" i="75"/>
  <c r="AB77" i="75" s="1"/>
  <c r="AO76" i="75"/>
  <c r="AM76" i="75"/>
  <c r="AH76" i="75"/>
  <c r="L76" i="75"/>
  <c r="AB76" i="75" s="1"/>
  <c r="AO75" i="75"/>
  <c r="AM75" i="75"/>
  <c r="AH75" i="75"/>
  <c r="L75" i="75"/>
  <c r="AB75" i="75" s="1"/>
  <c r="AO74" i="75"/>
  <c r="AM74" i="75"/>
  <c r="AH74" i="75"/>
  <c r="L74" i="75"/>
  <c r="AB74" i="75" s="1"/>
  <c r="AO73" i="75"/>
  <c r="AM73" i="75"/>
  <c r="AH73" i="75"/>
  <c r="L73" i="75"/>
  <c r="AB73" i="75" s="1"/>
  <c r="AO72" i="75"/>
  <c r="AM72" i="75"/>
  <c r="AH72" i="75"/>
  <c r="L72" i="75"/>
  <c r="AB72" i="75" s="1"/>
  <c r="AO71" i="75"/>
  <c r="AM71" i="75"/>
  <c r="AH71" i="75"/>
  <c r="L71" i="75"/>
  <c r="AB71" i="75" s="1"/>
  <c r="AO70" i="75"/>
  <c r="AM70" i="75"/>
  <c r="AH70" i="75"/>
  <c r="L70" i="75"/>
  <c r="AB70" i="75" s="1"/>
  <c r="AO69" i="75"/>
  <c r="AM69" i="75"/>
  <c r="AH69" i="75"/>
  <c r="L69" i="75"/>
  <c r="AB69" i="75" s="1"/>
  <c r="AO68" i="75"/>
  <c r="AM68" i="75"/>
  <c r="AH68" i="75"/>
  <c r="L68" i="75"/>
  <c r="AB68" i="75" s="1"/>
  <c r="AO67" i="75"/>
  <c r="AM67" i="75"/>
  <c r="AH67" i="75"/>
  <c r="L67" i="75"/>
  <c r="AB67" i="75" s="1"/>
  <c r="AO66" i="75"/>
  <c r="AM66" i="75"/>
  <c r="AH66" i="75"/>
  <c r="L66" i="75"/>
  <c r="AB66" i="75" s="1"/>
  <c r="AO65" i="75"/>
  <c r="AM65" i="75"/>
  <c r="AH65" i="75"/>
  <c r="L65" i="75"/>
  <c r="AB65" i="75" s="1"/>
  <c r="AO64" i="75"/>
  <c r="AM64" i="75"/>
  <c r="AH64" i="75"/>
  <c r="L64" i="75"/>
  <c r="AB64" i="75" s="1"/>
  <c r="AO63" i="75"/>
  <c r="AM63" i="75"/>
  <c r="AH63" i="75"/>
  <c r="L63" i="75"/>
  <c r="AB63" i="75" s="1"/>
  <c r="AO62" i="75"/>
  <c r="AM62" i="75"/>
  <c r="AH62" i="75"/>
  <c r="L62" i="75"/>
  <c r="AB62" i="75" s="1"/>
  <c r="AO61" i="75"/>
  <c r="AM61" i="75"/>
  <c r="AH61" i="75"/>
  <c r="L61" i="75"/>
  <c r="AB61" i="75" s="1"/>
  <c r="AO60" i="75"/>
  <c r="AM60" i="75"/>
  <c r="AH60" i="75"/>
  <c r="L60" i="75"/>
  <c r="AB60" i="75" s="1"/>
  <c r="AO59" i="75"/>
  <c r="AM59" i="75"/>
  <c r="AH59" i="75"/>
  <c r="L59" i="75"/>
  <c r="AB59" i="75" s="1"/>
  <c r="AO58" i="75"/>
  <c r="AM58" i="75"/>
  <c r="AH58" i="75"/>
  <c r="L58" i="75"/>
  <c r="AB58" i="75" s="1"/>
  <c r="AO57" i="75"/>
  <c r="AM57" i="75"/>
  <c r="AH57" i="75"/>
  <c r="L57" i="75"/>
  <c r="AB57" i="75" s="1"/>
  <c r="AO56" i="75"/>
  <c r="AM56" i="75"/>
  <c r="AH56" i="75"/>
  <c r="L56" i="75"/>
  <c r="AB56" i="75" s="1"/>
  <c r="AO55" i="75"/>
  <c r="AM55" i="75"/>
  <c r="AH55" i="75"/>
  <c r="L55" i="75"/>
  <c r="AB55" i="75" s="1"/>
  <c r="AO54" i="75"/>
  <c r="AM54" i="75"/>
  <c r="AH54" i="75"/>
  <c r="L54" i="75"/>
  <c r="AB54" i="75" s="1"/>
  <c r="AO53" i="75"/>
  <c r="AM53" i="75"/>
  <c r="AH53" i="75"/>
  <c r="L53" i="75"/>
  <c r="AB53" i="75" s="1"/>
  <c r="AO52" i="75"/>
  <c r="AM52" i="75"/>
  <c r="AH52" i="75"/>
  <c r="L52" i="75"/>
  <c r="AB52" i="75" s="1"/>
  <c r="AO51" i="75"/>
  <c r="AM51" i="75"/>
  <c r="AH51" i="75"/>
  <c r="L51" i="75"/>
  <c r="AB51" i="75" s="1"/>
  <c r="AO50" i="75"/>
  <c r="AM50" i="75"/>
  <c r="AH50" i="75"/>
  <c r="L50" i="75"/>
  <c r="AB50" i="75" s="1"/>
  <c r="AO49" i="75"/>
  <c r="AM49" i="75"/>
  <c r="AH49" i="75"/>
  <c r="L49" i="75"/>
  <c r="AB49" i="75" s="1"/>
  <c r="AO48" i="75"/>
  <c r="AM48" i="75"/>
  <c r="AH48" i="75"/>
  <c r="L48" i="75"/>
  <c r="AB48" i="75" s="1"/>
  <c r="AO47" i="75"/>
  <c r="AM47" i="75"/>
  <c r="AH47" i="75"/>
  <c r="L47" i="75"/>
  <c r="AB47" i="75" s="1"/>
  <c r="AO46" i="75"/>
  <c r="AM46" i="75"/>
  <c r="AH46" i="75"/>
  <c r="L46" i="75"/>
  <c r="AB46" i="75" s="1"/>
  <c r="AO45" i="75"/>
  <c r="AM45" i="75"/>
  <c r="AH45" i="75"/>
  <c r="L45" i="75"/>
  <c r="AB45" i="75" s="1"/>
  <c r="AO44" i="75"/>
  <c r="AM44" i="75"/>
  <c r="AH44" i="75"/>
  <c r="L44" i="75"/>
  <c r="AB44" i="75" s="1"/>
  <c r="AO43" i="75"/>
  <c r="AM43" i="75"/>
  <c r="AH43" i="75"/>
  <c r="L43" i="75"/>
  <c r="AB43" i="75" s="1"/>
  <c r="AO42" i="75"/>
  <c r="AM42" i="75"/>
  <c r="AH42" i="75"/>
  <c r="L42" i="75"/>
  <c r="AB42" i="75" s="1"/>
  <c r="AO41" i="75"/>
  <c r="AM41" i="75"/>
  <c r="AH41" i="75"/>
  <c r="L41" i="75"/>
  <c r="AB41" i="75" s="1"/>
  <c r="AO40" i="75"/>
  <c r="AM40" i="75"/>
  <c r="AH40" i="75"/>
  <c r="L40" i="75"/>
  <c r="AB40" i="75" s="1"/>
  <c r="AO39" i="75"/>
  <c r="AM39" i="75"/>
  <c r="AH39" i="75"/>
  <c r="L39" i="75"/>
  <c r="AB39" i="75" s="1"/>
  <c r="AO38" i="75"/>
  <c r="AM38" i="75"/>
  <c r="AH38" i="75"/>
  <c r="L38" i="75"/>
  <c r="AB38" i="75" s="1"/>
  <c r="AO37" i="75"/>
  <c r="AM37" i="75"/>
  <c r="AH37" i="75"/>
  <c r="L37" i="75"/>
  <c r="AB37" i="75" s="1"/>
  <c r="AO36" i="75"/>
  <c r="AM36" i="75"/>
  <c r="AH36" i="75"/>
  <c r="L36" i="75"/>
  <c r="AB36" i="75" s="1"/>
  <c r="AO35" i="75"/>
  <c r="AM35" i="75"/>
  <c r="AH35" i="75"/>
  <c r="L35" i="75"/>
  <c r="AB35" i="75" s="1"/>
  <c r="AO33" i="75"/>
  <c r="AM33" i="75"/>
  <c r="AH33" i="75"/>
  <c r="L33" i="75"/>
  <c r="AB33" i="75" s="1"/>
  <c r="AO32" i="75"/>
  <c r="AM32" i="75"/>
  <c r="AH32" i="75"/>
  <c r="L32" i="75"/>
  <c r="AB32" i="75" s="1"/>
  <c r="AO31" i="75"/>
  <c r="AM31" i="75"/>
  <c r="AH31" i="75"/>
  <c r="L31" i="75"/>
  <c r="AB31" i="75" s="1"/>
  <c r="AO30" i="75"/>
  <c r="AM30" i="75"/>
  <c r="AH30" i="75"/>
  <c r="L30" i="75"/>
  <c r="AB30" i="75" s="1"/>
  <c r="AO29" i="75"/>
  <c r="AM29" i="75"/>
  <c r="AH29" i="75"/>
  <c r="L29" i="75"/>
  <c r="AB29" i="75" s="1"/>
  <c r="AO28" i="75"/>
  <c r="AM28" i="75"/>
  <c r="AH28" i="75"/>
  <c r="L28" i="75"/>
  <c r="AB28" i="75" s="1"/>
  <c r="AO27" i="75"/>
  <c r="AM27" i="75"/>
  <c r="AH27" i="75"/>
  <c r="L27" i="75"/>
  <c r="AB27" i="75" s="1"/>
  <c r="AO26" i="75"/>
  <c r="AM26" i="75"/>
  <c r="AH26" i="75"/>
  <c r="L26" i="75"/>
  <c r="AB26" i="75" s="1"/>
  <c r="AO25" i="75"/>
  <c r="AM25" i="75"/>
  <c r="AH25" i="75"/>
  <c r="L25" i="75"/>
  <c r="AB25" i="75" s="1"/>
  <c r="AO24" i="75"/>
  <c r="AM24" i="75"/>
  <c r="AH24" i="75"/>
  <c r="L24" i="75"/>
  <c r="AB24" i="75" s="1"/>
  <c r="AO23" i="75"/>
  <c r="AM23" i="75"/>
  <c r="AH23" i="75"/>
  <c r="L23" i="75"/>
  <c r="AB23" i="75" s="1"/>
  <c r="AO22" i="75"/>
  <c r="AM22" i="75"/>
  <c r="AH22" i="75"/>
  <c r="L22" i="75"/>
  <c r="AB22" i="75" s="1"/>
  <c r="AO21" i="75"/>
  <c r="AM21" i="75"/>
  <c r="AH21" i="75"/>
  <c r="L21" i="75"/>
  <c r="AB21" i="75" s="1"/>
  <c r="AO20" i="75"/>
  <c r="AM20" i="75"/>
  <c r="AH20" i="75"/>
  <c r="L20" i="75"/>
  <c r="AB20" i="75" s="1"/>
  <c r="AO19" i="75"/>
  <c r="AM19" i="75"/>
  <c r="AH19" i="75"/>
  <c r="L19" i="75"/>
  <c r="AB19" i="75" s="1"/>
  <c r="AO18" i="75"/>
  <c r="AM18" i="75"/>
  <c r="AH18" i="75"/>
  <c r="L18" i="75"/>
  <c r="AB18" i="75" s="1"/>
  <c r="AO17" i="75"/>
  <c r="AM17" i="75"/>
  <c r="AH17" i="75"/>
  <c r="L17" i="75"/>
  <c r="AB17" i="75" s="1"/>
  <c r="AO16" i="75"/>
  <c r="AM16" i="75"/>
  <c r="AH16" i="75"/>
  <c r="L16" i="75"/>
  <c r="AB16" i="75" s="1"/>
  <c r="AO15" i="75"/>
  <c r="AM15" i="75"/>
  <c r="AH15" i="75"/>
  <c r="L15" i="75"/>
  <c r="AB15" i="75" s="1"/>
  <c r="AO14" i="75"/>
  <c r="AM14" i="75"/>
  <c r="AH14" i="75"/>
  <c r="L14" i="75"/>
  <c r="AB14" i="75" s="1"/>
  <c r="AO13" i="75"/>
  <c r="AM13" i="75"/>
  <c r="AH13" i="75"/>
  <c r="L13" i="75"/>
  <c r="AB13" i="75" s="1"/>
  <c r="AO12" i="75"/>
  <c r="AM12" i="75"/>
  <c r="AH12" i="75"/>
  <c r="L12" i="75"/>
  <c r="AB12" i="75" s="1"/>
  <c r="AO11" i="75"/>
  <c r="AM11" i="75"/>
  <c r="AH11" i="75"/>
  <c r="L11" i="75"/>
  <c r="AB11" i="75" s="1"/>
  <c r="AO10" i="75"/>
  <c r="AM10" i="75"/>
  <c r="AH10" i="75"/>
  <c r="L10" i="75"/>
  <c r="AB10" i="75" s="1"/>
  <c r="AO9" i="75"/>
  <c r="AM9" i="75"/>
  <c r="AH9" i="75"/>
  <c r="L9" i="75"/>
  <c r="AB9" i="75" s="1"/>
  <c r="B9" i="75"/>
  <c r="AO8" i="75"/>
  <c r="AM8" i="75"/>
  <c r="AH8" i="75"/>
  <c r="L8" i="75"/>
  <c r="AB8" i="75" s="1"/>
  <c r="B34" i="88" l="1"/>
  <c r="B35" i="88" s="1"/>
  <c r="B36" i="88" s="1"/>
  <c r="B37" i="88" s="1"/>
  <c r="B38" i="88" s="1"/>
  <c r="B39" i="88" s="1"/>
  <c r="B40" i="88" s="1"/>
  <c r="B41" i="88" s="1"/>
  <c r="B42" i="88" s="1"/>
  <c r="B43" i="88" s="1"/>
  <c r="B44" i="88" s="1"/>
  <c r="B45" i="88" s="1"/>
  <c r="B46" i="88" s="1"/>
  <c r="B47" i="88" s="1"/>
  <c r="B48" i="88" s="1"/>
  <c r="B49" i="88" s="1"/>
  <c r="B50" i="88" s="1"/>
  <c r="B51" i="88" s="1"/>
  <c r="B52" i="88" s="1"/>
  <c r="B53" i="88" s="1"/>
  <c r="B54" i="88" s="1"/>
  <c r="B55" i="88" s="1"/>
  <c r="B56" i="88" s="1"/>
  <c r="B57" i="88" s="1"/>
  <c r="B58" i="88" s="1"/>
  <c r="B59" i="88" s="1"/>
  <c r="B60" i="88" s="1"/>
  <c r="B61" i="88" s="1"/>
  <c r="B62" i="88" s="1"/>
  <c r="B63" i="88" s="1"/>
  <c r="B64" i="88" s="1"/>
  <c r="B65" i="88" s="1"/>
  <c r="B66" i="88" s="1"/>
  <c r="B67" i="88" s="1"/>
  <c r="B68" i="88" s="1"/>
  <c r="B69" i="88" s="1"/>
  <c r="B70" i="88" s="1"/>
  <c r="B71" i="88" s="1"/>
  <c r="B72" i="88" s="1"/>
  <c r="B73" i="88" s="1"/>
  <c r="B74" i="88" s="1"/>
  <c r="B75" i="88" s="1"/>
  <c r="B76" i="88" s="1"/>
  <c r="B77" i="88" s="1"/>
  <c r="B78" i="88" s="1"/>
  <c r="B79" i="88" s="1"/>
  <c r="B80" i="88" s="1"/>
  <c r="B81" i="88" s="1"/>
  <c r="B82" i="88" s="1"/>
  <c r="B83" i="88" s="1"/>
  <c r="B84" i="88" s="1"/>
  <c r="B85" i="88" s="1"/>
  <c r="B86" i="88" s="1"/>
  <c r="B87" i="88" s="1"/>
  <c r="B88" i="88" s="1"/>
  <c r="B89" i="88" s="1"/>
  <c r="B90" i="88" s="1"/>
  <c r="B91" i="88" s="1"/>
  <c r="B92" i="88" s="1"/>
  <c r="B93" i="88" s="1"/>
  <c r="B94" i="88" s="1"/>
  <c r="B95" i="88" s="1"/>
  <c r="B96" i="88" s="1"/>
  <c r="B97" i="88" s="1"/>
  <c r="B98" i="88" s="1"/>
  <c r="B99" i="88" s="1"/>
  <c r="B100" i="88" s="1"/>
  <c r="AR5" i="88" s="1"/>
  <c r="B10" i="78"/>
  <c r="B10" i="76"/>
  <c r="B11" i="76" s="1"/>
  <c r="B82" i="79"/>
  <c r="B83" i="79" s="1"/>
  <c r="B84" i="79" s="1"/>
  <c r="B85" i="79" s="1"/>
  <c r="B86" i="79" s="1"/>
  <c r="B87" i="79" s="1"/>
  <c r="B88" i="79" s="1"/>
  <c r="B89" i="79" s="1"/>
  <c r="B90" i="79" s="1"/>
  <c r="B91" i="79" s="1"/>
  <c r="B92" i="79" s="1"/>
  <c r="AR5" i="79" s="1"/>
  <c r="B35" i="89"/>
  <c r="B36" i="89" s="1"/>
  <c r="B37" i="89" s="1"/>
  <c r="B38" i="89" s="1"/>
  <c r="B39" i="89" s="1"/>
  <c r="AE150" i="77"/>
  <c r="AE151" i="77"/>
  <c r="AE11" i="75"/>
  <c r="AE12" i="75"/>
  <c r="AE13" i="75"/>
  <c r="AE14" i="75"/>
  <c r="AE15" i="75"/>
  <c r="AE16" i="75"/>
  <c r="AE19" i="75"/>
  <c r="AE24" i="75"/>
  <c r="AE27" i="75"/>
  <c r="AE28" i="75"/>
  <c r="AE29" i="75"/>
  <c r="AE30" i="75"/>
  <c r="AE31" i="75"/>
  <c r="AE32" i="75"/>
  <c r="AE33" i="75"/>
  <c r="AE36" i="75"/>
  <c r="AE77" i="75"/>
  <c r="AE142" i="75"/>
  <c r="AE143" i="75"/>
  <c r="AE145" i="75"/>
  <c r="AE147" i="75"/>
  <c r="AE148" i="75"/>
  <c r="AE149" i="75"/>
  <c r="AE152" i="75"/>
  <c r="AE9" i="76"/>
  <c r="AE10" i="76"/>
  <c r="AE11" i="76"/>
  <c r="AE12" i="76"/>
  <c r="AE13" i="76"/>
  <c r="AE14" i="76"/>
  <c r="AE16" i="76"/>
  <c r="AE17" i="76"/>
  <c r="AE18" i="76"/>
  <c r="AE22" i="76"/>
  <c r="AE30" i="76"/>
  <c r="AE31" i="76"/>
  <c r="AE32" i="76"/>
  <c r="AE33" i="76"/>
  <c r="AE39" i="76"/>
  <c r="AE40" i="76"/>
  <c r="AE41" i="76"/>
  <c r="AE42" i="76"/>
  <c r="AE43" i="76"/>
  <c r="AE44" i="76"/>
  <c r="AE46" i="76"/>
  <c r="AE48" i="76"/>
  <c r="AE110" i="76"/>
  <c r="AE139" i="77"/>
  <c r="AE140" i="77"/>
  <c r="AE141" i="77"/>
  <c r="AE142" i="77"/>
  <c r="AE10" i="77"/>
  <c r="AE11" i="77"/>
  <c r="AE12" i="77"/>
  <c r="AE14" i="77"/>
  <c r="AE16" i="77"/>
  <c r="AE19" i="77"/>
  <c r="AE35" i="77"/>
  <c r="AE9" i="78"/>
  <c r="AE67" i="77"/>
  <c r="AE74" i="77"/>
  <c r="AE75" i="77"/>
  <c r="AE78" i="77"/>
  <c r="AE92" i="77"/>
  <c r="AE115" i="77"/>
  <c r="AE12" i="78"/>
  <c r="AE13" i="78"/>
  <c r="AE14" i="78"/>
  <c r="AE18" i="78"/>
  <c r="AE19" i="78"/>
  <c r="AE20" i="78"/>
  <c r="AE21" i="78"/>
  <c r="AE28" i="78"/>
  <c r="AE50" i="78"/>
  <c r="AE87" i="78"/>
  <c r="AE88" i="78"/>
  <c r="AE89" i="78"/>
  <c r="AE92" i="78"/>
  <c r="AE96" i="78"/>
  <c r="AE97" i="78"/>
  <c r="AE101" i="78"/>
  <c r="AE110" i="78"/>
  <c r="AE129" i="78"/>
  <c r="AE61" i="75"/>
  <c r="AE78" i="75"/>
  <c r="AE79" i="75"/>
  <c r="AE80" i="75"/>
  <c r="AE81" i="75"/>
  <c r="AE83" i="75"/>
  <c r="AE84" i="75"/>
  <c r="AE88" i="75"/>
  <c r="AE89" i="75"/>
  <c r="AE91" i="75"/>
  <c r="AE92" i="75"/>
  <c r="AE96" i="75"/>
  <c r="AE97" i="75"/>
  <c r="AE99" i="75"/>
  <c r="AE100" i="75"/>
  <c r="AE108" i="75"/>
  <c r="AE109" i="75"/>
  <c r="AE111" i="75"/>
  <c r="AE112" i="75"/>
  <c r="AE113" i="75"/>
  <c r="AE115" i="75"/>
  <c r="AE116" i="75"/>
  <c r="AE117" i="75"/>
  <c r="AE120" i="75"/>
  <c r="AE122" i="75"/>
  <c r="AE111" i="76"/>
  <c r="AE112" i="76"/>
  <c r="AE113" i="76"/>
  <c r="AE114" i="76"/>
  <c r="AE122" i="76"/>
  <c r="AE123" i="76"/>
  <c r="AE124" i="76"/>
  <c r="AE125" i="76"/>
  <c r="AE126" i="76"/>
  <c r="AE127" i="76"/>
  <c r="AE128" i="76"/>
  <c r="AE129" i="76"/>
  <c r="AE134" i="76"/>
  <c r="AE142" i="76"/>
  <c r="AE143" i="76"/>
  <c r="AE144" i="76"/>
  <c r="AE145" i="76"/>
  <c r="AE147" i="76"/>
  <c r="AE148" i="76"/>
  <c r="AE149" i="76"/>
  <c r="AE150" i="76"/>
  <c r="AE154" i="76"/>
  <c r="AE36" i="77"/>
  <c r="AE37" i="77"/>
  <c r="AE38" i="77"/>
  <c r="AE39" i="77"/>
  <c r="AE44" i="77"/>
  <c r="AE46" i="77"/>
  <c r="AE47" i="77"/>
  <c r="AE51" i="77"/>
  <c r="AE94" i="77"/>
  <c r="AE96" i="77"/>
  <c r="AE99" i="77"/>
  <c r="AE107" i="77"/>
  <c r="AE51" i="78"/>
  <c r="AE52" i="78"/>
  <c r="AE60" i="78"/>
  <c r="AE61" i="78"/>
  <c r="AE64" i="78"/>
  <c r="AE69" i="78"/>
  <c r="AE131" i="78"/>
  <c r="AE132" i="78"/>
  <c r="AE133" i="78"/>
  <c r="AE135" i="78"/>
  <c r="AE136" i="78"/>
  <c r="AE137" i="78"/>
  <c r="AE140" i="78"/>
  <c r="AE144" i="78"/>
  <c r="AE145" i="78"/>
  <c r="AE149" i="78"/>
  <c r="AE121" i="77"/>
  <c r="AE122" i="77"/>
  <c r="AE123" i="77"/>
  <c r="AE126" i="77"/>
  <c r="AE127" i="77"/>
  <c r="AE131" i="77"/>
  <c r="AE44" i="75"/>
  <c r="AE45" i="75"/>
  <c r="AE46" i="75"/>
  <c r="AE47" i="75"/>
  <c r="AE48" i="75"/>
  <c r="AE49" i="75"/>
  <c r="AE51" i="75"/>
  <c r="AE52" i="75"/>
  <c r="AE53" i="75"/>
  <c r="AE56" i="75"/>
  <c r="AE123" i="75"/>
  <c r="AE124" i="75"/>
  <c r="AE125" i="75"/>
  <c r="AE127" i="75"/>
  <c r="AE128" i="75"/>
  <c r="AE129" i="75"/>
  <c r="AE49" i="76"/>
  <c r="AE50" i="76"/>
  <c r="AE58" i="76"/>
  <c r="AE59" i="76"/>
  <c r="AE60" i="76"/>
  <c r="AE61" i="76"/>
  <c r="AE62" i="76"/>
  <c r="AE63" i="76"/>
  <c r="AE64" i="76"/>
  <c r="AE65" i="76"/>
  <c r="AE70" i="76"/>
  <c r="AE20" i="77"/>
  <c r="AE23" i="77"/>
  <c r="AE26" i="77"/>
  <c r="AE27" i="77"/>
  <c r="AE28" i="77"/>
  <c r="AE55" i="77"/>
  <c r="AE79" i="77"/>
  <c r="AE104" i="77"/>
  <c r="AE108" i="77"/>
  <c r="AE110" i="77"/>
  <c r="AE111" i="77"/>
  <c r="AE8" i="78"/>
  <c r="AE26" i="78"/>
  <c r="AE29" i="78"/>
  <c r="AE30" i="78"/>
  <c r="AE32" i="78"/>
  <c r="AE71" i="78"/>
  <c r="AE72" i="78"/>
  <c r="AE73" i="78"/>
  <c r="AE112" i="78"/>
  <c r="AE113" i="78"/>
  <c r="AE114" i="78"/>
  <c r="AE72" i="77"/>
  <c r="AE147" i="77"/>
  <c r="AE8" i="75"/>
  <c r="AE62" i="75"/>
  <c r="AE63" i="75"/>
  <c r="AE64" i="75"/>
  <c r="AE65" i="75"/>
  <c r="AE67" i="75"/>
  <c r="AE69" i="75"/>
  <c r="AE70" i="75"/>
  <c r="AE71" i="75"/>
  <c r="AE72" i="75"/>
  <c r="AE75" i="75"/>
  <c r="AE136" i="75"/>
  <c r="AE137" i="75"/>
  <c r="AE138" i="75"/>
  <c r="AE139" i="75"/>
  <c r="AE140" i="75"/>
  <c r="AE141" i="75"/>
  <c r="AE8" i="76"/>
  <c r="AE78" i="76"/>
  <c r="AE79" i="76"/>
  <c r="AE80" i="76"/>
  <c r="AE81" i="76"/>
  <c r="AE82" i="76"/>
  <c r="AE90" i="76"/>
  <c r="AE91" i="76"/>
  <c r="AE92" i="76"/>
  <c r="AE93" i="76"/>
  <c r="AE94" i="76"/>
  <c r="AE95" i="76"/>
  <c r="AE96" i="76"/>
  <c r="AE97" i="76"/>
  <c r="AE102" i="76"/>
  <c r="AE31" i="77"/>
  <c r="AE32" i="77"/>
  <c r="AE60" i="77"/>
  <c r="AE62" i="77"/>
  <c r="AE63" i="77"/>
  <c r="AE64" i="77"/>
  <c r="AE83" i="77"/>
  <c r="AE84" i="77"/>
  <c r="AE85" i="77"/>
  <c r="AE86" i="77"/>
  <c r="AE87" i="77"/>
  <c r="AE90" i="77"/>
  <c r="AE135" i="77"/>
  <c r="AE137" i="77"/>
  <c r="AE37" i="78"/>
  <c r="AE39" i="78"/>
  <c r="AE40" i="78"/>
  <c r="AE41" i="78"/>
  <c r="AE44" i="78"/>
  <c r="AE46" i="78"/>
  <c r="AE78" i="78"/>
  <c r="AE80" i="78"/>
  <c r="AE82" i="78"/>
  <c r="AE119" i="78"/>
  <c r="AE120" i="78"/>
  <c r="AE121" i="78"/>
  <c r="AE124" i="78"/>
  <c r="AE93" i="75"/>
  <c r="AE20" i="75"/>
  <c r="AE21" i="75"/>
  <c r="AE37" i="75"/>
  <c r="AE38" i="75"/>
  <c r="AE39" i="75"/>
  <c r="AE40" i="75"/>
  <c r="AE57" i="75"/>
  <c r="AE59" i="75"/>
  <c r="AE76" i="75"/>
  <c r="AE101" i="75"/>
  <c r="AE103" i="75"/>
  <c r="AE104" i="75"/>
  <c r="AE121" i="75"/>
  <c r="AE131" i="75"/>
  <c r="AE132" i="75"/>
  <c r="AE133" i="75"/>
  <c r="AE23" i="76"/>
  <c r="AE24" i="76"/>
  <c r="AE25" i="76"/>
  <c r="AE26" i="76"/>
  <c r="AE27" i="76"/>
  <c r="AE28" i="76"/>
  <c r="AE71" i="76"/>
  <c r="AE72" i="76"/>
  <c r="AE73" i="76"/>
  <c r="AE74" i="76"/>
  <c r="AE103" i="76"/>
  <c r="AE104" i="76"/>
  <c r="AE105" i="76"/>
  <c r="AE106" i="76"/>
  <c r="AE135" i="76"/>
  <c r="AE136" i="76"/>
  <c r="AE137" i="76"/>
  <c r="AE138" i="76"/>
  <c r="AE41" i="77"/>
  <c r="AE42" i="77"/>
  <c r="AE43" i="77"/>
  <c r="AE57" i="77"/>
  <c r="AE58" i="77"/>
  <c r="AE69" i="77"/>
  <c r="AE70" i="77"/>
  <c r="AE71" i="77"/>
  <c r="AE95" i="77"/>
  <c r="AE112" i="77"/>
  <c r="AE113" i="77"/>
  <c r="AE114" i="77"/>
  <c r="AE133" i="77"/>
  <c r="AE144" i="77"/>
  <c r="AE145" i="77"/>
  <c r="AE146" i="77"/>
  <c r="AE23" i="78"/>
  <c r="AE24" i="78"/>
  <c r="AE25" i="78"/>
  <c r="AE48" i="78"/>
  <c r="AE49" i="78"/>
  <c r="AE65" i="78"/>
  <c r="AE83" i="78"/>
  <c r="AE84" i="78"/>
  <c r="AE85" i="78"/>
  <c r="AE98" i="78"/>
  <c r="AE103" i="78"/>
  <c r="AE104" i="78"/>
  <c r="AE105" i="78"/>
  <c r="AE108" i="78"/>
  <c r="AE125" i="78"/>
  <c r="AE146" i="78"/>
  <c r="AE48" i="77"/>
  <c r="AE91" i="77"/>
  <c r="AE100" i="77"/>
  <c r="AE101" i="77"/>
  <c r="AE102" i="77"/>
  <c r="AE103" i="77"/>
  <c r="AE153" i="77"/>
  <c r="AE16" i="78"/>
  <c r="AE33" i="78"/>
  <c r="AE55" i="78"/>
  <c r="AE56" i="78"/>
  <c r="AE57" i="78"/>
  <c r="AE76" i="78"/>
  <c r="AE77" i="78"/>
  <c r="AE90" i="78"/>
  <c r="AE93" i="78"/>
  <c r="AE94" i="78"/>
  <c r="AE115" i="78"/>
  <c r="AE116" i="78"/>
  <c r="AE138" i="78"/>
  <c r="AE141" i="78"/>
  <c r="AE24" i="77"/>
  <c r="AE17" i="75"/>
  <c r="AE25" i="75"/>
  <c r="AE35" i="75"/>
  <c r="AE43" i="75"/>
  <c r="AE60" i="75"/>
  <c r="AE68" i="75"/>
  <c r="AE85" i="75"/>
  <c r="AE94" i="75"/>
  <c r="AE95" i="75"/>
  <c r="AE105" i="75"/>
  <c r="AE106" i="75"/>
  <c r="AE107" i="75"/>
  <c r="AE118" i="75"/>
  <c r="AE119" i="75"/>
  <c r="AE134" i="75"/>
  <c r="AE135" i="75"/>
  <c r="AE150" i="75"/>
  <c r="AE151" i="75"/>
  <c r="AE15" i="76"/>
  <c r="AE29" i="76"/>
  <c r="AE38" i="76"/>
  <c r="AE47" i="76"/>
  <c r="AE66" i="76"/>
  <c r="AE86" i="76"/>
  <c r="AE87" i="76"/>
  <c r="AE88" i="76"/>
  <c r="AE89" i="76"/>
  <c r="AE107" i="76"/>
  <c r="AE108" i="76"/>
  <c r="AE109" i="76"/>
  <c r="AE130" i="76"/>
  <c r="AE8" i="77"/>
  <c r="AE15" i="77"/>
  <c r="AE21" i="77"/>
  <c r="AE22" i="77"/>
  <c r="AE52" i="77"/>
  <c r="AE59" i="77"/>
  <c r="AE80" i="77"/>
  <c r="AE119" i="77"/>
  <c r="AE128" i="77"/>
  <c r="AE138" i="77"/>
  <c r="AE154" i="77"/>
  <c r="AE17" i="78"/>
  <c r="AE53" i="78"/>
  <c r="AE66" i="78"/>
  <c r="AE109" i="78"/>
  <c r="AE122" i="78"/>
  <c r="AE126" i="78"/>
  <c r="AE45" i="76"/>
  <c r="AE54" i="76"/>
  <c r="AE55" i="76"/>
  <c r="AE56" i="76"/>
  <c r="AE57" i="76"/>
  <c r="AE75" i="76"/>
  <c r="AE76" i="76"/>
  <c r="AE77" i="76"/>
  <c r="AE98" i="76"/>
  <c r="AE118" i="76"/>
  <c r="AE119" i="76"/>
  <c r="AE120" i="76"/>
  <c r="AE121" i="76"/>
  <c r="AE139" i="76"/>
  <c r="AE140" i="76"/>
  <c r="AE141" i="76"/>
  <c r="AE152" i="76"/>
  <c r="AE17" i="77"/>
  <c r="AE18" i="77"/>
  <c r="AE30" i="77"/>
  <c r="AE40" i="77"/>
  <c r="AE49" i="77"/>
  <c r="AE50" i="77"/>
  <c r="AE76" i="77"/>
  <c r="AE124" i="77"/>
  <c r="AE134" i="77"/>
  <c r="AE45" i="78"/>
  <c r="AE58" i="78"/>
  <c r="AE62" i="78"/>
  <c r="AE81" i="78"/>
  <c r="AE117" i="78"/>
  <c r="AE152" i="78"/>
  <c r="AE142" i="78"/>
  <c r="AE9" i="75"/>
  <c r="AE22" i="75"/>
  <c r="AE23" i="75"/>
  <c r="AE41" i="75"/>
  <c r="AE54" i="75"/>
  <c r="AE55" i="75"/>
  <c r="AE73" i="75"/>
  <c r="AE86" i="75"/>
  <c r="AE87" i="75"/>
  <c r="AE19" i="76"/>
  <c r="AE20" i="76"/>
  <c r="AE21" i="76"/>
  <c r="AE35" i="76"/>
  <c r="AE36" i="76"/>
  <c r="AE37" i="76"/>
  <c r="AE51" i="76"/>
  <c r="AE52" i="76"/>
  <c r="AE53" i="76"/>
  <c r="AE67" i="76"/>
  <c r="AE68" i="76"/>
  <c r="AE69" i="76"/>
  <c r="AE83" i="76"/>
  <c r="AE84" i="76"/>
  <c r="AE85" i="76"/>
  <c r="AE99" i="76"/>
  <c r="AE100" i="76"/>
  <c r="AE101" i="76"/>
  <c r="AE115" i="76"/>
  <c r="AE116" i="76"/>
  <c r="AE117" i="76"/>
  <c r="AE131" i="76"/>
  <c r="AE132" i="76"/>
  <c r="AE133" i="76"/>
  <c r="AE146" i="76"/>
  <c r="AE153" i="76"/>
  <c r="AE33" i="77"/>
  <c r="AE53" i="77"/>
  <c r="AE54" i="77"/>
  <c r="AE56" i="77"/>
  <c r="AE81" i="77"/>
  <c r="AE82" i="77"/>
  <c r="AE105" i="77"/>
  <c r="AE106" i="77"/>
  <c r="AE129" i="77"/>
  <c r="AE130" i="77"/>
  <c r="AE132" i="77"/>
  <c r="AE155" i="77"/>
  <c r="AE35" i="78"/>
  <c r="AE36" i="78"/>
  <c r="AE38" i="78"/>
  <c r="AE67" i="78"/>
  <c r="AE68" i="78"/>
  <c r="AE70" i="78"/>
  <c r="AE99" i="78"/>
  <c r="AE100" i="78"/>
  <c r="AE102" i="78"/>
  <c r="AE127" i="78"/>
  <c r="AE128" i="78"/>
  <c r="AE130" i="78"/>
  <c r="AE148" i="78"/>
  <c r="AE150" i="78"/>
  <c r="AE153" i="78"/>
  <c r="AE65" i="77"/>
  <c r="AE66" i="77"/>
  <c r="AE68" i="77"/>
  <c r="AE97" i="77"/>
  <c r="AE98" i="77"/>
  <c r="AE117" i="77"/>
  <c r="AE118" i="77"/>
  <c r="AE120" i="77"/>
  <c r="AE136" i="77"/>
  <c r="AE143" i="77"/>
  <c r="AE22" i="78"/>
  <c r="AE54" i="78"/>
  <c r="AE86" i="78"/>
  <c r="AE118" i="78"/>
  <c r="AE88" i="77"/>
  <c r="AE116" i="77"/>
  <c r="AE10" i="78"/>
  <c r="AE42" i="78"/>
  <c r="AE74" i="78"/>
  <c r="AE106" i="78"/>
  <c r="AE134" i="78"/>
  <c r="AE25" i="77"/>
  <c r="AE89" i="77"/>
  <c r="AE9" i="77"/>
  <c r="AE73" i="77"/>
  <c r="B10" i="77"/>
  <c r="B11" i="77" s="1"/>
  <c r="AE13" i="77"/>
  <c r="AE29" i="77"/>
  <c r="AE45" i="77"/>
  <c r="AE61" i="77"/>
  <c r="AE77" i="77"/>
  <c r="AE93" i="77"/>
  <c r="AE109" i="77"/>
  <c r="AE125" i="77"/>
  <c r="AE151" i="78"/>
  <c r="AE152" i="77"/>
  <c r="B11" i="78"/>
  <c r="AE15" i="78"/>
  <c r="AE31" i="78"/>
  <c r="AE47" i="78"/>
  <c r="AE63" i="78"/>
  <c r="AE79" i="78"/>
  <c r="AE95" i="78"/>
  <c r="AE111" i="78"/>
  <c r="AE143" i="78"/>
  <c r="AE148" i="77"/>
  <c r="AE11" i="78"/>
  <c r="AE27" i="78"/>
  <c r="AE43" i="78"/>
  <c r="AE59" i="78"/>
  <c r="AE75" i="78"/>
  <c r="AE91" i="78"/>
  <c r="AE107" i="78"/>
  <c r="AE123" i="78"/>
  <c r="AE139" i="78"/>
  <c r="AE154" i="78"/>
  <c r="B10" i="75"/>
  <c r="B11" i="75" s="1"/>
  <c r="AE110" i="75"/>
  <c r="AE126" i="75"/>
  <c r="AE10" i="75"/>
  <c r="AE18" i="75"/>
  <c r="AE26" i="75"/>
  <c r="AE42" i="75"/>
  <c r="AE50" i="75"/>
  <c r="AE58" i="75"/>
  <c r="AE66" i="75"/>
  <c r="AE74" i="75"/>
  <c r="AE82" i="75"/>
  <c r="AE90" i="75"/>
  <c r="AE98" i="75"/>
  <c r="AE102" i="75"/>
  <c r="AE114" i="75"/>
  <c r="AE130" i="75"/>
  <c r="AE146" i="75"/>
  <c r="AB19" i="74"/>
  <c r="AB21" i="74"/>
  <c r="AB18" i="74"/>
  <c r="AB17" i="74"/>
  <c r="AB16" i="74"/>
  <c r="AB15" i="74"/>
  <c r="AB14" i="74"/>
  <c r="AB13" i="74"/>
  <c r="AB12" i="74"/>
  <c r="AB11" i="74"/>
  <c r="AB10" i="74"/>
  <c r="AB9" i="74"/>
  <c r="AB8" i="74"/>
  <c r="AB27" i="73"/>
  <c r="AB26" i="73"/>
  <c r="AB25" i="73"/>
  <c r="AB24" i="73"/>
  <c r="AB23" i="73"/>
  <c r="AB22" i="73"/>
  <c r="AB21" i="73"/>
  <c r="AB20" i="73"/>
  <c r="AB19" i="73"/>
  <c r="AE19" i="73" s="1"/>
  <c r="AB18" i="73"/>
  <c r="AB17" i="73"/>
  <c r="AB16" i="73"/>
  <c r="AB15" i="73"/>
  <c r="AB14" i="73"/>
  <c r="AB13" i="73"/>
  <c r="AB12" i="73"/>
  <c r="AB11" i="73"/>
  <c r="AB10" i="73"/>
  <c r="AB9" i="73"/>
  <c r="B9" i="73"/>
  <c r="B10" i="73" s="1"/>
  <c r="B11" i="73" s="1"/>
  <c r="AB8" i="73"/>
  <c r="B40" i="89" l="1"/>
  <c r="B41" i="89" s="1"/>
  <c r="B42" i="89" s="1"/>
  <c r="B43" i="89" s="1"/>
  <c r="B44" i="89" s="1"/>
  <c r="AE18" i="74"/>
  <c r="AE14" i="73"/>
  <c r="AE15" i="73"/>
  <c r="AE16" i="73"/>
  <c r="AE17" i="73"/>
  <c r="AE18" i="73"/>
  <c r="AE21" i="73"/>
  <c r="AE22" i="73"/>
  <c r="AE23" i="73"/>
  <c r="AE24" i="73"/>
  <c r="AE25" i="73"/>
  <c r="AE26" i="73"/>
  <c r="AE27" i="73"/>
  <c r="AE8" i="74"/>
  <c r="AE9" i="74"/>
  <c r="AE11" i="74"/>
  <c r="AE12" i="74"/>
  <c r="AE13" i="74"/>
  <c r="AE14" i="74"/>
  <c r="B12" i="77"/>
  <c r="B13" i="77" s="1"/>
  <c r="B12" i="78"/>
  <c r="B12" i="76"/>
  <c r="B12" i="75"/>
  <c r="B13" i="75" s="1"/>
  <c r="AE13" i="73"/>
  <c r="AE8" i="73"/>
  <c r="AE9" i="73"/>
  <c r="AE10" i="73"/>
  <c r="AE11" i="73"/>
  <c r="AE17" i="74"/>
  <c r="AE10" i="74"/>
  <c r="AE15" i="74"/>
  <c r="AE21" i="74"/>
  <c r="AE12" i="73"/>
  <c r="AE20" i="73"/>
  <c r="AE16" i="74"/>
  <c r="AE19" i="74"/>
  <c r="B9" i="74"/>
  <c r="B12" i="73"/>
  <c r="B13" i="73" s="1"/>
  <c r="B14" i="73" s="1"/>
  <c r="B13" i="76" l="1"/>
  <c r="B14" i="76" s="1"/>
  <c r="B14" i="77"/>
  <c r="B15" i="77" s="1"/>
  <c r="B13" i="78"/>
  <c r="B14" i="75"/>
  <c r="B15" i="75" s="1"/>
  <c r="B16" i="75" s="1"/>
  <c r="B17" i="75" s="1"/>
  <c r="B10" i="74"/>
  <c r="B15" i="73"/>
  <c r="B16" i="73" s="1"/>
  <c r="B17" i="73" s="1"/>
  <c r="AO16" i="72"/>
  <c r="AM16" i="72"/>
  <c r="AH16" i="72"/>
  <c r="L16" i="72"/>
  <c r="AB16" i="72" s="1"/>
  <c r="AO14" i="72"/>
  <c r="AM14" i="72"/>
  <c r="AH14" i="72"/>
  <c r="L14" i="72"/>
  <c r="AB14" i="72" s="1"/>
  <c r="AO12" i="72"/>
  <c r="AM12" i="72"/>
  <c r="AH12" i="72"/>
  <c r="L12" i="72"/>
  <c r="AB12" i="72" s="1"/>
  <c r="AO15" i="72"/>
  <c r="AM15" i="72"/>
  <c r="AH15" i="72"/>
  <c r="L15" i="72"/>
  <c r="AB15" i="72" s="1"/>
  <c r="AO13" i="72"/>
  <c r="AM13" i="72"/>
  <c r="AH13" i="72"/>
  <c r="L13" i="72"/>
  <c r="AB13" i="72" s="1"/>
  <c r="AO11" i="72"/>
  <c r="AM11" i="72"/>
  <c r="AH11" i="72"/>
  <c r="L11" i="72"/>
  <c r="AB11" i="72" s="1"/>
  <c r="AO10" i="72"/>
  <c r="AM10" i="72"/>
  <c r="AH10" i="72"/>
  <c r="L10" i="72"/>
  <c r="AB10" i="72" s="1"/>
  <c r="AO9" i="72"/>
  <c r="AM9" i="72"/>
  <c r="AH9" i="72"/>
  <c r="L9" i="72"/>
  <c r="AB9" i="72" s="1"/>
  <c r="B9" i="72"/>
  <c r="AO8" i="72"/>
  <c r="AM8" i="72"/>
  <c r="AH8" i="72"/>
  <c r="L8" i="72"/>
  <c r="AB8" i="72" s="1"/>
  <c r="AO12" i="70"/>
  <c r="AM12" i="70"/>
  <c r="AH12" i="70"/>
  <c r="L12" i="70"/>
  <c r="AB12" i="70" s="1"/>
  <c r="AO27" i="70"/>
  <c r="AM27" i="70"/>
  <c r="AH27" i="70"/>
  <c r="L27" i="70"/>
  <c r="AB27" i="70" s="1"/>
  <c r="AO26" i="70"/>
  <c r="AM26" i="70"/>
  <c r="AH26" i="70"/>
  <c r="L26" i="70"/>
  <c r="AB26" i="70" s="1"/>
  <c r="B16" i="77" l="1"/>
  <c r="B17" i="77" s="1"/>
  <c r="B14" i="78"/>
  <c r="B15" i="76"/>
  <c r="B18" i="75"/>
  <c r="B19" i="75" s="1"/>
  <c r="B18" i="73"/>
  <c r="B19" i="73" s="1"/>
  <c r="B20" i="73" s="1"/>
  <c r="B11" i="74"/>
  <c r="AE16" i="72"/>
  <c r="AE14" i="72"/>
  <c r="AE12" i="72"/>
  <c r="AE9" i="72"/>
  <c r="AE10" i="72"/>
  <c r="AE11" i="72"/>
  <c r="AE27" i="70"/>
  <c r="AE12" i="70"/>
  <c r="AE8" i="72"/>
  <c r="AE13" i="72"/>
  <c r="AE15" i="72"/>
  <c r="B10" i="72"/>
  <c r="AE26" i="70"/>
  <c r="AO37" i="70"/>
  <c r="AM37" i="70"/>
  <c r="AH37" i="70"/>
  <c r="L37" i="70"/>
  <c r="AB37" i="70" s="1"/>
  <c r="AO36" i="70"/>
  <c r="AM36" i="70"/>
  <c r="AH36" i="70"/>
  <c r="L36" i="70"/>
  <c r="AB36" i="70" s="1"/>
  <c r="AO35" i="70"/>
  <c r="AM35" i="70"/>
  <c r="AH35" i="70"/>
  <c r="L35" i="70"/>
  <c r="AB35" i="70" s="1"/>
  <c r="AO33" i="70"/>
  <c r="AM33" i="70"/>
  <c r="AH33" i="70"/>
  <c r="L33" i="70"/>
  <c r="AB33" i="70" s="1"/>
  <c r="AO32" i="70"/>
  <c r="AM32" i="70"/>
  <c r="AH32" i="70"/>
  <c r="L32" i="70"/>
  <c r="AB32" i="70" s="1"/>
  <c r="AO31" i="70"/>
  <c r="AM31" i="70"/>
  <c r="AH31" i="70"/>
  <c r="L31" i="70"/>
  <c r="AB31" i="70" s="1"/>
  <c r="AO30" i="70"/>
  <c r="AM30" i="70"/>
  <c r="AH30" i="70"/>
  <c r="L30" i="70"/>
  <c r="AB30" i="70" s="1"/>
  <c r="AO29" i="70"/>
  <c r="AM29" i="70"/>
  <c r="AH29" i="70"/>
  <c r="L29" i="70"/>
  <c r="AB29" i="70" s="1"/>
  <c r="AO28" i="70"/>
  <c r="AM28" i="70"/>
  <c r="AH28" i="70"/>
  <c r="L28" i="70"/>
  <c r="AB28" i="70" s="1"/>
  <c r="AO25" i="70"/>
  <c r="AM25" i="70"/>
  <c r="AH25" i="70"/>
  <c r="L25" i="70"/>
  <c r="AB25" i="70" s="1"/>
  <c r="AO24" i="70"/>
  <c r="AM24" i="70"/>
  <c r="AH24" i="70"/>
  <c r="L24" i="70"/>
  <c r="AB24" i="70" s="1"/>
  <c r="AO23" i="70"/>
  <c r="AM23" i="70"/>
  <c r="AH23" i="70"/>
  <c r="L23" i="70"/>
  <c r="AB23" i="70" s="1"/>
  <c r="AO22" i="70"/>
  <c r="AM22" i="70"/>
  <c r="AH22" i="70"/>
  <c r="L22" i="70"/>
  <c r="AB22" i="70" s="1"/>
  <c r="AO21" i="70"/>
  <c r="AM21" i="70"/>
  <c r="AH21" i="70"/>
  <c r="L21" i="70"/>
  <c r="AB21" i="70" s="1"/>
  <c r="AO20" i="70"/>
  <c r="AM20" i="70"/>
  <c r="AH20" i="70"/>
  <c r="L20" i="70"/>
  <c r="AB20" i="70" s="1"/>
  <c r="AO19" i="70"/>
  <c r="AM19" i="70"/>
  <c r="AH19" i="70"/>
  <c r="L19" i="70"/>
  <c r="AB19" i="70" s="1"/>
  <c r="AO18" i="70"/>
  <c r="AM18" i="70"/>
  <c r="AH18" i="70"/>
  <c r="L18" i="70"/>
  <c r="AB18" i="70" s="1"/>
  <c r="AO17" i="70"/>
  <c r="AM17" i="70"/>
  <c r="AH17" i="70"/>
  <c r="L17" i="70"/>
  <c r="AB17" i="70" s="1"/>
  <c r="AO16" i="70"/>
  <c r="AM16" i="70"/>
  <c r="AH16" i="70"/>
  <c r="L16" i="70"/>
  <c r="AB16" i="70" s="1"/>
  <c r="AO15" i="70"/>
  <c r="AM15" i="70"/>
  <c r="AH15" i="70"/>
  <c r="L15" i="70"/>
  <c r="AB15" i="70" s="1"/>
  <c r="AO14" i="70"/>
  <c r="AM14" i="70"/>
  <c r="AH14" i="70"/>
  <c r="L14" i="70"/>
  <c r="AB14" i="70" s="1"/>
  <c r="AO13" i="70"/>
  <c r="AM13" i="70"/>
  <c r="AH13" i="70"/>
  <c r="L13" i="70"/>
  <c r="AB13" i="70" s="1"/>
  <c r="AO11" i="70"/>
  <c r="AM11" i="70"/>
  <c r="AH11" i="70"/>
  <c r="L11" i="70"/>
  <c r="AB11" i="70" s="1"/>
  <c r="AO10" i="70"/>
  <c r="AM10" i="70"/>
  <c r="AH10" i="70"/>
  <c r="L10" i="70"/>
  <c r="AB10" i="70" s="1"/>
  <c r="AO9" i="70"/>
  <c r="AM9" i="70"/>
  <c r="AH9" i="70"/>
  <c r="L9" i="70"/>
  <c r="AB9" i="70" s="1"/>
  <c r="B9" i="70"/>
  <c r="AO8" i="70"/>
  <c r="AM8" i="70"/>
  <c r="AH8" i="70"/>
  <c r="L8" i="70"/>
  <c r="AB8" i="70" s="1"/>
  <c r="B15" i="78" l="1"/>
  <c r="B16" i="76"/>
  <c r="B18" i="77"/>
  <c r="B20" i="75"/>
  <c r="B21" i="73"/>
  <c r="B22" i="73" s="1"/>
  <c r="B23" i="73" s="1"/>
  <c r="B12" i="74"/>
  <c r="B11" i="72"/>
  <c r="B12" i="72" s="1"/>
  <c r="AE29" i="70"/>
  <c r="AE14" i="70"/>
  <c r="AE15" i="70"/>
  <c r="AE16" i="70"/>
  <c r="AE19" i="70"/>
  <c r="AE8" i="70"/>
  <c r="AE20" i="70"/>
  <c r="AE21" i="70"/>
  <c r="AE22" i="70"/>
  <c r="AE23" i="70"/>
  <c r="AE25" i="70"/>
  <c r="AE28" i="70"/>
  <c r="AE30" i="70"/>
  <c r="AE31" i="70"/>
  <c r="AE32" i="70"/>
  <c r="AE35" i="70"/>
  <c r="AE36" i="70"/>
  <c r="AE9" i="70"/>
  <c r="AE10" i="70"/>
  <c r="AE17" i="70"/>
  <c r="AE11" i="70"/>
  <c r="AE13" i="70"/>
  <c r="AE24" i="70"/>
  <c r="AE37" i="70"/>
  <c r="AE18" i="70"/>
  <c r="AE33" i="70"/>
  <c r="B10" i="70"/>
  <c r="L158" i="48"/>
  <c r="AB158" i="48" s="1"/>
  <c r="L157" i="48"/>
  <c r="AB157" i="48" s="1"/>
  <c r="L156" i="48"/>
  <c r="AB156" i="48" s="1"/>
  <c r="L152" i="48"/>
  <c r="AB152" i="48" s="1"/>
  <c r="L151" i="48"/>
  <c r="AB151" i="48" s="1"/>
  <c r="L150" i="48"/>
  <c r="AB150" i="48" s="1"/>
  <c r="AE150" i="48" s="1"/>
  <c r="L149" i="48"/>
  <c r="AB149" i="48" s="1"/>
  <c r="L148" i="48"/>
  <c r="AB148" i="48" s="1"/>
  <c r="L147" i="48"/>
  <c r="AB147" i="48" s="1"/>
  <c r="L146" i="48"/>
  <c r="AB146" i="48" s="1"/>
  <c r="L145" i="48"/>
  <c r="AB145" i="48" s="1"/>
  <c r="L144" i="48"/>
  <c r="AB144" i="48" s="1"/>
  <c r="L143" i="48"/>
  <c r="AB143" i="48" s="1"/>
  <c r="L142" i="48"/>
  <c r="AB142" i="48" s="1"/>
  <c r="L141" i="48"/>
  <c r="AB141" i="48" s="1"/>
  <c r="L140" i="48"/>
  <c r="AB140" i="48" s="1"/>
  <c r="L139" i="48"/>
  <c r="AB139" i="48" s="1"/>
  <c r="L138" i="48"/>
  <c r="AB138" i="48" s="1"/>
  <c r="L137" i="48"/>
  <c r="AB137" i="48" s="1"/>
  <c r="L136" i="48"/>
  <c r="AB136" i="48" s="1"/>
  <c r="L135" i="48"/>
  <c r="AB135" i="48" s="1"/>
  <c r="L134" i="48"/>
  <c r="AB134" i="48" s="1"/>
  <c r="L133" i="48"/>
  <c r="AB133" i="48" s="1"/>
  <c r="L132" i="48"/>
  <c r="AB132" i="48" s="1"/>
  <c r="L131" i="48"/>
  <c r="AB131" i="48" s="1"/>
  <c r="L130" i="48"/>
  <c r="AB130" i="48" s="1"/>
  <c r="L129" i="48"/>
  <c r="AB129" i="48" s="1"/>
  <c r="L128" i="48"/>
  <c r="AB128" i="48" s="1"/>
  <c r="L127" i="48"/>
  <c r="AB127" i="48" s="1"/>
  <c r="L126" i="48"/>
  <c r="AB126" i="48" s="1"/>
  <c r="L125" i="48"/>
  <c r="AB125" i="48" s="1"/>
  <c r="L124" i="48"/>
  <c r="AB124" i="48" s="1"/>
  <c r="L123" i="48"/>
  <c r="AB123" i="48" s="1"/>
  <c r="L122" i="48"/>
  <c r="AB122" i="48" s="1"/>
  <c r="L121" i="48"/>
  <c r="AB121" i="48" s="1"/>
  <c r="L120" i="48"/>
  <c r="AB120" i="48" s="1"/>
  <c r="L119" i="48"/>
  <c r="AB119" i="48" s="1"/>
  <c r="L118" i="48"/>
  <c r="AB118" i="48" s="1"/>
  <c r="L117" i="48"/>
  <c r="AB117" i="48" s="1"/>
  <c r="L116" i="48"/>
  <c r="AB116" i="48" s="1"/>
  <c r="L115" i="48"/>
  <c r="AB115" i="48" s="1"/>
  <c r="L114" i="48"/>
  <c r="AB114" i="48" s="1"/>
  <c r="L113" i="48"/>
  <c r="AB113" i="48" s="1"/>
  <c r="L112" i="48"/>
  <c r="AB112" i="48" s="1"/>
  <c r="L111" i="48"/>
  <c r="AB111" i="48" s="1"/>
  <c r="L110" i="48"/>
  <c r="AB110" i="48" s="1"/>
  <c r="L109" i="48"/>
  <c r="AB109" i="48" s="1"/>
  <c r="L108" i="48"/>
  <c r="AB108" i="48" s="1"/>
  <c r="L107" i="48"/>
  <c r="AB107" i="48" s="1"/>
  <c r="L106" i="48"/>
  <c r="AB106" i="48" s="1"/>
  <c r="L105" i="48"/>
  <c r="AB105" i="48" s="1"/>
  <c r="L104" i="48"/>
  <c r="AB104" i="48" s="1"/>
  <c r="L103" i="48"/>
  <c r="AB103" i="48" s="1"/>
  <c r="L102" i="48"/>
  <c r="AB102" i="48" s="1"/>
  <c r="L101" i="48"/>
  <c r="AB101" i="48" s="1"/>
  <c r="L100" i="48"/>
  <c r="AB100" i="48" s="1"/>
  <c r="L99" i="48"/>
  <c r="AB99" i="48" s="1"/>
  <c r="L98" i="48"/>
  <c r="AB98" i="48" s="1"/>
  <c r="L97" i="48"/>
  <c r="AB97" i="48" s="1"/>
  <c r="L96" i="48"/>
  <c r="AB96" i="48" s="1"/>
  <c r="L95" i="48"/>
  <c r="AB95" i="48" s="1"/>
  <c r="L94" i="48"/>
  <c r="AB94" i="48" s="1"/>
  <c r="L93" i="48"/>
  <c r="AB93" i="48" s="1"/>
  <c r="L92" i="48"/>
  <c r="AB92" i="48" s="1"/>
  <c r="L91" i="48"/>
  <c r="AB91" i="48" s="1"/>
  <c r="L90" i="48"/>
  <c r="AB90" i="48" s="1"/>
  <c r="L89" i="48"/>
  <c r="AB89" i="48" s="1"/>
  <c r="L88" i="48"/>
  <c r="AB88" i="48" s="1"/>
  <c r="L87" i="48"/>
  <c r="AB87" i="48" s="1"/>
  <c r="L86" i="48"/>
  <c r="AB86" i="48" s="1"/>
  <c r="L85" i="48"/>
  <c r="AB85" i="48" s="1"/>
  <c r="L84" i="48"/>
  <c r="AB84" i="48" s="1"/>
  <c r="L83" i="48"/>
  <c r="AB83" i="48" s="1"/>
  <c r="L82" i="48"/>
  <c r="AB82" i="48" s="1"/>
  <c r="L81" i="48"/>
  <c r="AB81" i="48" s="1"/>
  <c r="L80" i="48"/>
  <c r="AB80" i="48" s="1"/>
  <c r="L79" i="48"/>
  <c r="AB79" i="48" s="1"/>
  <c r="L78" i="48"/>
  <c r="AB78" i="48" s="1"/>
  <c r="L77" i="48"/>
  <c r="AB77" i="48" s="1"/>
  <c r="L76" i="48"/>
  <c r="AB76" i="48" s="1"/>
  <c r="L75" i="48"/>
  <c r="AB75" i="48" s="1"/>
  <c r="L74" i="48"/>
  <c r="AB74" i="48" s="1"/>
  <c r="L73" i="48"/>
  <c r="AB73" i="48" s="1"/>
  <c r="L72" i="48"/>
  <c r="AB72" i="48" s="1"/>
  <c r="L71" i="48"/>
  <c r="AB71" i="48" s="1"/>
  <c r="L70" i="48"/>
  <c r="AB70" i="48" s="1"/>
  <c r="L69" i="48"/>
  <c r="AB69" i="48" s="1"/>
  <c r="L68" i="48"/>
  <c r="AB68" i="48" s="1"/>
  <c r="L67" i="48"/>
  <c r="AB67" i="48" s="1"/>
  <c r="L66" i="48"/>
  <c r="AB66" i="48" s="1"/>
  <c r="L65" i="48"/>
  <c r="AB65" i="48" s="1"/>
  <c r="L64" i="48"/>
  <c r="AB64" i="48" s="1"/>
  <c r="L63" i="48"/>
  <c r="AB63" i="48" s="1"/>
  <c r="L62" i="48"/>
  <c r="AB62" i="48" s="1"/>
  <c r="L61" i="48"/>
  <c r="AB61" i="48" s="1"/>
  <c r="L60" i="48"/>
  <c r="AB60" i="48" s="1"/>
  <c r="L59" i="48"/>
  <c r="AB59" i="48" s="1"/>
  <c r="L58" i="48"/>
  <c r="AB58" i="48" s="1"/>
  <c r="L57" i="48"/>
  <c r="AB57" i="48" s="1"/>
  <c r="L56" i="48"/>
  <c r="AB56" i="48" s="1"/>
  <c r="L55" i="48"/>
  <c r="AB55" i="48" s="1"/>
  <c r="L54" i="48"/>
  <c r="AB54" i="48" s="1"/>
  <c r="L53" i="48"/>
  <c r="AB53" i="48" s="1"/>
  <c r="L52" i="48"/>
  <c r="AB52" i="48" s="1"/>
  <c r="L51" i="48"/>
  <c r="AB51" i="48" s="1"/>
  <c r="L50" i="48"/>
  <c r="AB50" i="48" s="1"/>
  <c r="L49" i="48"/>
  <c r="AB49" i="48" s="1"/>
  <c r="L48" i="48"/>
  <c r="AB48" i="48" s="1"/>
  <c r="L47" i="48"/>
  <c r="AB47" i="48" s="1"/>
  <c r="L46" i="48"/>
  <c r="AB46" i="48" s="1"/>
  <c r="L45" i="48"/>
  <c r="AB45" i="48" s="1"/>
  <c r="L44" i="48"/>
  <c r="AB44" i="48" s="1"/>
  <c r="L43" i="48"/>
  <c r="AB43" i="48" s="1"/>
  <c r="L42" i="48"/>
  <c r="AB42" i="48" s="1"/>
  <c r="L41" i="48"/>
  <c r="AB41" i="48" s="1"/>
  <c r="L40" i="48"/>
  <c r="AB40" i="48" s="1"/>
  <c r="L39" i="48"/>
  <c r="AB39" i="48" s="1"/>
  <c r="L38" i="48"/>
  <c r="AB38" i="48" s="1"/>
  <c r="L37" i="48"/>
  <c r="AB37" i="48" s="1"/>
  <c r="L36" i="48"/>
  <c r="AB36" i="48" s="1"/>
  <c r="L35" i="48"/>
  <c r="AB35" i="48" s="1"/>
  <c r="L33" i="48"/>
  <c r="AB33" i="48" s="1"/>
  <c r="L32" i="48"/>
  <c r="AB32" i="48" s="1"/>
  <c r="L31" i="48"/>
  <c r="AB31" i="48" s="1"/>
  <c r="L30" i="48"/>
  <c r="AB30" i="48" s="1"/>
  <c r="L29" i="48"/>
  <c r="AB29" i="48" s="1"/>
  <c r="L28" i="48"/>
  <c r="AB28" i="48" s="1"/>
  <c r="L27" i="48"/>
  <c r="AB27" i="48" s="1"/>
  <c r="L26" i="48"/>
  <c r="AB26" i="48" s="1"/>
  <c r="L25" i="48"/>
  <c r="AB25" i="48" s="1"/>
  <c r="L24" i="48"/>
  <c r="AB24" i="48" s="1"/>
  <c r="L23" i="48"/>
  <c r="AB23" i="48" s="1"/>
  <c r="L22" i="48"/>
  <c r="AB22" i="48" s="1"/>
  <c r="L21" i="48"/>
  <c r="AB21" i="48" s="1"/>
  <c r="L20" i="48"/>
  <c r="AB20" i="48" s="1"/>
  <c r="L19" i="48"/>
  <c r="AB19" i="48" s="1"/>
  <c r="L18" i="48"/>
  <c r="AB18" i="48" s="1"/>
  <c r="L17" i="48"/>
  <c r="AB17" i="48" s="1"/>
  <c r="L16" i="48"/>
  <c r="AB16" i="48" s="1"/>
  <c r="L15" i="48"/>
  <c r="AB15" i="48" s="1"/>
  <c r="L14" i="48"/>
  <c r="AB14" i="48" s="1"/>
  <c r="L13" i="48"/>
  <c r="AB13" i="48" s="1"/>
  <c r="L12" i="48"/>
  <c r="AB12" i="48" s="1"/>
  <c r="L11" i="48"/>
  <c r="AB11" i="48" s="1"/>
  <c r="L10" i="48"/>
  <c r="AB10" i="48" s="1"/>
  <c r="L9" i="48"/>
  <c r="AB9" i="48" s="1"/>
  <c r="L8" i="48"/>
  <c r="AB8" i="48" s="1"/>
  <c r="AO60" i="48"/>
  <c r="AM60" i="48"/>
  <c r="AH60" i="48"/>
  <c r="AO59" i="48"/>
  <c r="AM59" i="48"/>
  <c r="AH59" i="48"/>
  <c r="AO58" i="48"/>
  <c r="AM58" i="48"/>
  <c r="AH58" i="48"/>
  <c r="AO57" i="48"/>
  <c r="AM57" i="48"/>
  <c r="AH57" i="48"/>
  <c r="AO56" i="48"/>
  <c r="AM56" i="48"/>
  <c r="AH56" i="48"/>
  <c r="AO55" i="48"/>
  <c r="AM55" i="48"/>
  <c r="AH55" i="48"/>
  <c r="AO54" i="48"/>
  <c r="AM54" i="48"/>
  <c r="AH54" i="48"/>
  <c r="AO53" i="48"/>
  <c r="AM53" i="48"/>
  <c r="AH53" i="48"/>
  <c r="AO52" i="48"/>
  <c r="AM52" i="48"/>
  <c r="AH52" i="48"/>
  <c r="AO51" i="48"/>
  <c r="AM51" i="48"/>
  <c r="AH51" i="48"/>
  <c r="AO50" i="48"/>
  <c r="AM50" i="48"/>
  <c r="AH50" i="48"/>
  <c r="AO49" i="48"/>
  <c r="AM49" i="48"/>
  <c r="AH49" i="48"/>
  <c r="AO48" i="48"/>
  <c r="AM48" i="48"/>
  <c r="AH48" i="48"/>
  <c r="AO47" i="48"/>
  <c r="AM47" i="48"/>
  <c r="AH47" i="48"/>
  <c r="AO46" i="48"/>
  <c r="AM46" i="48"/>
  <c r="AH46" i="48"/>
  <c r="AO45" i="48"/>
  <c r="AM45" i="48"/>
  <c r="AH45" i="48"/>
  <c r="AO44" i="48"/>
  <c r="AM44" i="48"/>
  <c r="AH44" i="48"/>
  <c r="AO43" i="48"/>
  <c r="AM43" i="48"/>
  <c r="AH43" i="48"/>
  <c r="AO42" i="48"/>
  <c r="AM42" i="48"/>
  <c r="AH42" i="48"/>
  <c r="AO41" i="48"/>
  <c r="AM41" i="48"/>
  <c r="AH41" i="48"/>
  <c r="AO40" i="48"/>
  <c r="AM40" i="48"/>
  <c r="AH40" i="48"/>
  <c r="AO39" i="48"/>
  <c r="AM39" i="48"/>
  <c r="AH39" i="48"/>
  <c r="AO38" i="48"/>
  <c r="AM38" i="48"/>
  <c r="AH38" i="48"/>
  <c r="AO37" i="48"/>
  <c r="AM37" i="48"/>
  <c r="AH37" i="48"/>
  <c r="AO36" i="48"/>
  <c r="AM36" i="48"/>
  <c r="AH36" i="48"/>
  <c r="AO35" i="48"/>
  <c r="AM35" i="48"/>
  <c r="AH35" i="48"/>
  <c r="AO33" i="48"/>
  <c r="AM33" i="48"/>
  <c r="AH33" i="48"/>
  <c r="AO32" i="48"/>
  <c r="AM32" i="48"/>
  <c r="AH32" i="48"/>
  <c r="AO31" i="48"/>
  <c r="AM31" i="48"/>
  <c r="AH31" i="48"/>
  <c r="AO30" i="48"/>
  <c r="AM30" i="48"/>
  <c r="AH30" i="48"/>
  <c r="AO29" i="48"/>
  <c r="AM29" i="48"/>
  <c r="AH29" i="48"/>
  <c r="AO28" i="48"/>
  <c r="AM28" i="48"/>
  <c r="AH28" i="48"/>
  <c r="AO27" i="48"/>
  <c r="AM27" i="48"/>
  <c r="AH27" i="48"/>
  <c r="AO26" i="48"/>
  <c r="AM26" i="48"/>
  <c r="AH26" i="48"/>
  <c r="AO25" i="48"/>
  <c r="AM25" i="48"/>
  <c r="AH25" i="48"/>
  <c r="AO24" i="48"/>
  <c r="AM24" i="48"/>
  <c r="AH24" i="48"/>
  <c r="AO23" i="48"/>
  <c r="AM23" i="48"/>
  <c r="AH23" i="48"/>
  <c r="AO22" i="48"/>
  <c r="AM22" i="48"/>
  <c r="AH22" i="48"/>
  <c r="AO21" i="48"/>
  <c r="AM21" i="48"/>
  <c r="AH21" i="48"/>
  <c r="AO20" i="48"/>
  <c r="AM20" i="48"/>
  <c r="AH20" i="48"/>
  <c r="AO19" i="48"/>
  <c r="AM19" i="48"/>
  <c r="AH19" i="48"/>
  <c r="AO18" i="48"/>
  <c r="AM18" i="48"/>
  <c r="AH18" i="48"/>
  <c r="AO17" i="48"/>
  <c r="AM17" i="48"/>
  <c r="AH17" i="48"/>
  <c r="AO16" i="48"/>
  <c r="AM16" i="48"/>
  <c r="AH16" i="48"/>
  <c r="AO15" i="48"/>
  <c r="AM15" i="48"/>
  <c r="AH15" i="48"/>
  <c r="AO14" i="48"/>
  <c r="AM14" i="48"/>
  <c r="AH14" i="48"/>
  <c r="L150" i="69"/>
  <c r="AB150" i="69" s="1"/>
  <c r="L149" i="69"/>
  <c r="AB149" i="69" s="1"/>
  <c r="L148" i="69"/>
  <c r="AB148" i="69" s="1"/>
  <c r="L147" i="69"/>
  <c r="AB147" i="69" s="1"/>
  <c r="L146" i="69"/>
  <c r="AB146" i="69" s="1"/>
  <c r="L145" i="69"/>
  <c r="AB145" i="69" s="1"/>
  <c r="L144" i="69"/>
  <c r="AB144" i="69" s="1"/>
  <c r="L143" i="69"/>
  <c r="AB143" i="69" s="1"/>
  <c r="L142" i="69"/>
  <c r="AB142" i="69" s="1"/>
  <c r="AE142" i="69" s="1"/>
  <c r="L141" i="69"/>
  <c r="AB141" i="69" s="1"/>
  <c r="L140" i="69"/>
  <c r="AB140" i="69" s="1"/>
  <c r="L139" i="69"/>
  <c r="AB139" i="69" s="1"/>
  <c r="L138" i="69"/>
  <c r="AB138" i="69" s="1"/>
  <c r="L137" i="69"/>
  <c r="AB137" i="69" s="1"/>
  <c r="L136" i="69"/>
  <c r="AB136" i="69" s="1"/>
  <c r="L135" i="69"/>
  <c r="AB135" i="69" s="1"/>
  <c r="L134" i="69"/>
  <c r="AB134" i="69" s="1"/>
  <c r="L133" i="69"/>
  <c r="AB133" i="69" s="1"/>
  <c r="L132" i="69"/>
  <c r="AB132" i="69" s="1"/>
  <c r="L131" i="69"/>
  <c r="AB131" i="69" s="1"/>
  <c r="L130" i="69"/>
  <c r="AB130" i="69" s="1"/>
  <c r="L129" i="69"/>
  <c r="AB129" i="69" s="1"/>
  <c r="L128" i="69"/>
  <c r="AB128" i="69" s="1"/>
  <c r="L127" i="69"/>
  <c r="AB127" i="69" s="1"/>
  <c r="L126" i="69"/>
  <c r="AB126" i="69" s="1"/>
  <c r="L125" i="69"/>
  <c r="AB125" i="69" s="1"/>
  <c r="L124" i="69"/>
  <c r="AB124" i="69" s="1"/>
  <c r="L123" i="69"/>
  <c r="AB123" i="69" s="1"/>
  <c r="L122" i="69"/>
  <c r="AB122" i="69" s="1"/>
  <c r="L121" i="69"/>
  <c r="AB121" i="69" s="1"/>
  <c r="L120" i="69"/>
  <c r="AB120" i="69" s="1"/>
  <c r="L119" i="69"/>
  <c r="AB119" i="69" s="1"/>
  <c r="L118" i="69"/>
  <c r="AB118" i="69" s="1"/>
  <c r="L117" i="69"/>
  <c r="AB117" i="69" s="1"/>
  <c r="L116" i="69"/>
  <c r="AB116" i="69" s="1"/>
  <c r="L115" i="69"/>
  <c r="AB115" i="69" s="1"/>
  <c r="L114" i="69"/>
  <c r="AB114" i="69" s="1"/>
  <c r="L113" i="69"/>
  <c r="AB113" i="69" s="1"/>
  <c r="L112" i="69"/>
  <c r="AB112" i="69" s="1"/>
  <c r="L111" i="69"/>
  <c r="AB111" i="69" s="1"/>
  <c r="L110" i="69"/>
  <c r="AB110" i="69" s="1"/>
  <c r="L109" i="69"/>
  <c r="AB109" i="69" s="1"/>
  <c r="L108" i="69"/>
  <c r="AB108" i="69" s="1"/>
  <c r="L107" i="69"/>
  <c r="AB107" i="69" s="1"/>
  <c r="L106" i="69"/>
  <c r="AB106" i="69" s="1"/>
  <c r="L105" i="69"/>
  <c r="AB105" i="69" s="1"/>
  <c r="L104" i="69"/>
  <c r="AB104" i="69" s="1"/>
  <c r="L103" i="69"/>
  <c r="AB103" i="69" s="1"/>
  <c r="L102" i="69"/>
  <c r="AB102" i="69" s="1"/>
  <c r="L101" i="69"/>
  <c r="AB101" i="69" s="1"/>
  <c r="L100" i="69"/>
  <c r="AB100" i="69" s="1"/>
  <c r="L99" i="69"/>
  <c r="AB99" i="69" s="1"/>
  <c r="L98" i="69"/>
  <c r="AB98" i="69" s="1"/>
  <c r="L97" i="69"/>
  <c r="AB97" i="69" s="1"/>
  <c r="L96" i="69"/>
  <c r="AB96" i="69" s="1"/>
  <c r="L95" i="69"/>
  <c r="AB95" i="69" s="1"/>
  <c r="L94" i="69"/>
  <c r="AB94" i="69" s="1"/>
  <c r="L93" i="69"/>
  <c r="AB93" i="69" s="1"/>
  <c r="L92" i="69"/>
  <c r="AB92" i="69" s="1"/>
  <c r="L91" i="69"/>
  <c r="AB91" i="69" s="1"/>
  <c r="L90" i="69"/>
  <c r="AB90" i="69" s="1"/>
  <c r="L89" i="69"/>
  <c r="AB89" i="69" s="1"/>
  <c r="L88" i="69"/>
  <c r="AB88" i="69" s="1"/>
  <c r="L87" i="69"/>
  <c r="AB87" i="69" s="1"/>
  <c r="L86" i="69"/>
  <c r="AB86" i="69" s="1"/>
  <c r="L85" i="69"/>
  <c r="AB85" i="69" s="1"/>
  <c r="L84" i="69"/>
  <c r="AB84" i="69" s="1"/>
  <c r="L83" i="69"/>
  <c r="AB83" i="69" s="1"/>
  <c r="L82" i="69"/>
  <c r="AB82" i="69" s="1"/>
  <c r="L81" i="69"/>
  <c r="AB81" i="69" s="1"/>
  <c r="L80" i="69"/>
  <c r="AB80" i="69" s="1"/>
  <c r="L79" i="69"/>
  <c r="AB79" i="69" s="1"/>
  <c r="L78" i="69"/>
  <c r="AB78" i="69" s="1"/>
  <c r="L77" i="69"/>
  <c r="AB77" i="69" s="1"/>
  <c r="L76" i="69"/>
  <c r="AB76" i="69" s="1"/>
  <c r="L75" i="69"/>
  <c r="AB75" i="69" s="1"/>
  <c r="L74" i="69"/>
  <c r="AB74" i="69" s="1"/>
  <c r="L73" i="69"/>
  <c r="AB73" i="69" s="1"/>
  <c r="L72" i="69"/>
  <c r="AB72" i="69" s="1"/>
  <c r="L71" i="69"/>
  <c r="AB71" i="69" s="1"/>
  <c r="L70" i="69"/>
  <c r="AB70" i="69" s="1"/>
  <c r="L69" i="69"/>
  <c r="AB69" i="69" s="1"/>
  <c r="L68" i="69"/>
  <c r="AB68" i="69" s="1"/>
  <c r="L67" i="69"/>
  <c r="AB67" i="69" s="1"/>
  <c r="L66" i="69"/>
  <c r="AB66" i="69" s="1"/>
  <c r="L65" i="69"/>
  <c r="AB65" i="69" s="1"/>
  <c r="L64" i="69"/>
  <c r="AB64" i="69" s="1"/>
  <c r="L63" i="69"/>
  <c r="AB63" i="69" s="1"/>
  <c r="L62" i="69"/>
  <c r="AB62" i="69" s="1"/>
  <c r="L61" i="69"/>
  <c r="AB61" i="69" s="1"/>
  <c r="L60" i="69"/>
  <c r="AB60" i="69" s="1"/>
  <c r="L59" i="69"/>
  <c r="AB59" i="69" s="1"/>
  <c r="L58" i="69"/>
  <c r="AB58" i="69" s="1"/>
  <c r="L57" i="69"/>
  <c r="AB57" i="69" s="1"/>
  <c r="L56" i="69"/>
  <c r="AB56" i="69" s="1"/>
  <c r="L55" i="69"/>
  <c r="AB55" i="69" s="1"/>
  <c r="L54" i="69"/>
  <c r="AB54" i="69" s="1"/>
  <c r="L53" i="69"/>
  <c r="AB53" i="69" s="1"/>
  <c r="L52" i="69"/>
  <c r="AB52" i="69" s="1"/>
  <c r="L51" i="69"/>
  <c r="AB51" i="69" s="1"/>
  <c r="L50" i="69"/>
  <c r="AB50" i="69" s="1"/>
  <c r="L49" i="69"/>
  <c r="AB49" i="69" s="1"/>
  <c r="L48" i="69"/>
  <c r="AB48" i="69" s="1"/>
  <c r="L47" i="69"/>
  <c r="AB47" i="69" s="1"/>
  <c r="L46" i="69"/>
  <c r="AB46" i="69" s="1"/>
  <c r="L45" i="69"/>
  <c r="AB45" i="69" s="1"/>
  <c r="L44" i="69"/>
  <c r="AB44" i="69" s="1"/>
  <c r="L43" i="69"/>
  <c r="AB43" i="69" s="1"/>
  <c r="L42" i="69"/>
  <c r="AB42" i="69" s="1"/>
  <c r="L41" i="69"/>
  <c r="AB41" i="69" s="1"/>
  <c r="L40" i="69"/>
  <c r="AB40" i="69" s="1"/>
  <c r="L39" i="69"/>
  <c r="AB39" i="69" s="1"/>
  <c r="L38" i="69"/>
  <c r="AB38" i="69" s="1"/>
  <c r="L37" i="69"/>
  <c r="AB37" i="69" s="1"/>
  <c r="L36" i="69"/>
  <c r="AB36" i="69" s="1"/>
  <c r="L35" i="69"/>
  <c r="AB35" i="69" s="1"/>
  <c r="L33" i="69"/>
  <c r="AB33" i="69" s="1"/>
  <c r="L32" i="69"/>
  <c r="AB32" i="69" s="1"/>
  <c r="L31" i="69"/>
  <c r="AB31" i="69" s="1"/>
  <c r="L30" i="69"/>
  <c r="AB30" i="69" s="1"/>
  <c r="L29" i="69"/>
  <c r="AB29" i="69" s="1"/>
  <c r="L28" i="69"/>
  <c r="AB28" i="69" s="1"/>
  <c r="L27" i="69"/>
  <c r="AB27" i="69" s="1"/>
  <c r="L26" i="69"/>
  <c r="AB26" i="69" s="1"/>
  <c r="L25" i="69"/>
  <c r="AB25" i="69" s="1"/>
  <c r="L24" i="69"/>
  <c r="AB24" i="69" s="1"/>
  <c r="L23" i="69"/>
  <c r="AB23" i="69" s="1"/>
  <c r="L22" i="69"/>
  <c r="AB22" i="69" s="1"/>
  <c r="L21" i="69"/>
  <c r="AB21" i="69" s="1"/>
  <c r="L20" i="69"/>
  <c r="AB20" i="69" s="1"/>
  <c r="L19" i="69"/>
  <c r="AB19" i="69" s="1"/>
  <c r="L18" i="69"/>
  <c r="AB18" i="69" s="1"/>
  <c r="L17" i="69"/>
  <c r="AB17" i="69" s="1"/>
  <c r="L16" i="69"/>
  <c r="AB16" i="69" s="1"/>
  <c r="L15" i="69"/>
  <c r="AB15" i="69" s="1"/>
  <c r="L14" i="69"/>
  <c r="AB14" i="69" s="1"/>
  <c r="L13" i="69"/>
  <c r="AB13" i="69" s="1"/>
  <c r="L12" i="69"/>
  <c r="AB12" i="69" s="1"/>
  <c r="L11" i="69"/>
  <c r="AB11" i="69" s="1"/>
  <c r="L10" i="69"/>
  <c r="AB10" i="69" s="1"/>
  <c r="L9" i="69"/>
  <c r="AB9" i="69" s="1"/>
  <c r="L8" i="69"/>
  <c r="AB8" i="69" s="1"/>
  <c r="AO130" i="69"/>
  <c r="AM130" i="69"/>
  <c r="AH130" i="69"/>
  <c r="AO129" i="69"/>
  <c r="AM129" i="69"/>
  <c r="AH129" i="69"/>
  <c r="AO128" i="69"/>
  <c r="AM128" i="69"/>
  <c r="AH128" i="69"/>
  <c r="AO127" i="69"/>
  <c r="AM127" i="69"/>
  <c r="AH127" i="69"/>
  <c r="AO126" i="69"/>
  <c r="AM126" i="69"/>
  <c r="AH126" i="69"/>
  <c r="AO125" i="69"/>
  <c r="AM125" i="69"/>
  <c r="AH125" i="69"/>
  <c r="AO124" i="69"/>
  <c r="AM124" i="69"/>
  <c r="AH124" i="69"/>
  <c r="AO123" i="69"/>
  <c r="AM123" i="69"/>
  <c r="AH123" i="69"/>
  <c r="AO122" i="69"/>
  <c r="AM122" i="69"/>
  <c r="AH122" i="69"/>
  <c r="AO121" i="69"/>
  <c r="AM121" i="69"/>
  <c r="AH121" i="69"/>
  <c r="AO120" i="69"/>
  <c r="AM120" i="69"/>
  <c r="AH120" i="69"/>
  <c r="AO136" i="69"/>
  <c r="AM136" i="69"/>
  <c r="AH136" i="69"/>
  <c r="AO135" i="69"/>
  <c r="AM135" i="69"/>
  <c r="AH135" i="69"/>
  <c r="AO134" i="69"/>
  <c r="AM134" i="69"/>
  <c r="AH134" i="69"/>
  <c r="AO133" i="69"/>
  <c r="AM133" i="69"/>
  <c r="AH133" i="69"/>
  <c r="AO132" i="69"/>
  <c r="AM132" i="69"/>
  <c r="AH132" i="69"/>
  <c r="AO131" i="69"/>
  <c r="AM131" i="69"/>
  <c r="AH131" i="69"/>
  <c r="AO119" i="69"/>
  <c r="AM119" i="69"/>
  <c r="AH119" i="69"/>
  <c r="AO118" i="69"/>
  <c r="AM118" i="69"/>
  <c r="AH118" i="69"/>
  <c r="AO117" i="69"/>
  <c r="AM117" i="69"/>
  <c r="AH117" i="69"/>
  <c r="AO116" i="69"/>
  <c r="AM116" i="69"/>
  <c r="AH116" i="69"/>
  <c r="AO115" i="69"/>
  <c r="AM115" i="69"/>
  <c r="AH115" i="69"/>
  <c r="AO114" i="69"/>
  <c r="AM114" i="69"/>
  <c r="AH114" i="69"/>
  <c r="AO113" i="69"/>
  <c r="AM113" i="69"/>
  <c r="AH113" i="69"/>
  <c r="AO112" i="69"/>
  <c r="AM112" i="69"/>
  <c r="AH112" i="69"/>
  <c r="AO111" i="69"/>
  <c r="AM111" i="69"/>
  <c r="AH111" i="69"/>
  <c r="AO110" i="69"/>
  <c r="AM110" i="69"/>
  <c r="AH110" i="69"/>
  <c r="AO109" i="69"/>
  <c r="AM109" i="69"/>
  <c r="AH109" i="69"/>
  <c r="AO108" i="69"/>
  <c r="AM108" i="69"/>
  <c r="AH108" i="69"/>
  <c r="AO107" i="69"/>
  <c r="AM107" i="69"/>
  <c r="AH107" i="69"/>
  <c r="AO106" i="69"/>
  <c r="AM106" i="69"/>
  <c r="AH106" i="69"/>
  <c r="AO105" i="69"/>
  <c r="AM105" i="69"/>
  <c r="AH105" i="69"/>
  <c r="AO104" i="69"/>
  <c r="AM104" i="69"/>
  <c r="AH104" i="69"/>
  <c r="AO150" i="69"/>
  <c r="AM150" i="69"/>
  <c r="AH150" i="69"/>
  <c r="AO149" i="69"/>
  <c r="AM149" i="69"/>
  <c r="AH149" i="69"/>
  <c r="AO148" i="69"/>
  <c r="AM148" i="69"/>
  <c r="AH148" i="69"/>
  <c r="AO147" i="69"/>
  <c r="AM147" i="69"/>
  <c r="AH147" i="69"/>
  <c r="AO146" i="69"/>
  <c r="AM146" i="69"/>
  <c r="AH146" i="69"/>
  <c r="AO145" i="69"/>
  <c r="AM145" i="69"/>
  <c r="AH145" i="69"/>
  <c r="AO144" i="69"/>
  <c r="AM144" i="69"/>
  <c r="AH144" i="69"/>
  <c r="AO143" i="69"/>
  <c r="AM143" i="69"/>
  <c r="AH143" i="69"/>
  <c r="AO142" i="69"/>
  <c r="AM142" i="69"/>
  <c r="AH142" i="69"/>
  <c r="AO141" i="69"/>
  <c r="AM141" i="69"/>
  <c r="AH141" i="69"/>
  <c r="AO140" i="69"/>
  <c r="AM140" i="69"/>
  <c r="AH140" i="69"/>
  <c r="AO139" i="69"/>
  <c r="AM139" i="69"/>
  <c r="AH139" i="69"/>
  <c r="AO138" i="69"/>
  <c r="AM138" i="69"/>
  <c r="AH138" i="69"/>
  <c r="AO137" i="69"/>
  <c r="AM137" i="69"/>
  <c r="AH137" i="69"/>
  <c r="AO103" i="69"/>
  <c r="AM103" i="69"/>
  <c r="AH103" i="69"/>
  <c r="AO102" i="69"/>
  <c r="AM102" i="69"/>
  <c r="AH102" i="69"/>
  <c r="AO101" i="69"/>
  <c r="AM101" i="69"/>
  <c r="AH101" i="69"/>
  <c r="AO100" i="69"/>
  <c r="AM100" i="69"/>
  <c r="AH100" i="69"/>
  <c r="AO99" i="69"/>
  <c r="AM99" i="69"/>
  <c r="AH99" i="69"/>
  <c r="AO98" i="69"/>
  <c r="AM98" i="69"/>
  <c r="AH98" i="69"/>
  <c r="AO97" i="69"/>
  <c r="AM97" i="69"/>
  <c r="AH97" i="69"/>
  <c r="AO96" i="69"/>
  <c r="AM96" i="69"/>
  <c r="AH96" i="69"/>
  <c r="AO95" i="69"/>
  <c r="AM95" i="69"/>
  <c r="AH95" i="69"/>
  <c r="AO94" i="69"/>
  <c r="AM94" i="69"/>
  <c r="AH94" i="69"/>
  <c r="AO93" i="69"/>
  <c r="AM93" i="69"/>
  <c r="AH93" i="69"/>
  <c r="AO92" i="69"/>
  <c r="AM92" i="69"/>
  <c r="AH92" i="69"/>
  <c r="AO91" i="69"/>
  <c r="AM91" i="69"/>
  <c r="AH91" i="69"/>
  <c r="AO90" i="69"/>
  <c r="AM90" i="69"/>
  <c r="AH90" i="69"/>
  <c r="AO89" i="69"/>
  <c r="AM89" i="69"/>
  <c r="AH89" i="69"/>
  <c r="AO88" i="69"/>
  <c r="AM88" i="69"/>
  <c r="AH88" i="69"/>
  <c r="AO87" i="69"/>
  <c r="AM87" i="69"/>
  <c r="AH87" i="69"/>
  <c r="AO86" i="69"/>
  <c r="AM86" i="69"/>
  <c r="AH86" i="69"/>
  <c r="AO85" i="69"/>
  <c r="AM85" i="69"/>
  <c r="AH85" i="69"/>
  <c r="AO84" i="69"/>
  <c r="AM84" i="69"/>
  <c r="AH84" i="69"/>
  <c r="AO83" i="69"/>
  <c r="AM83" i="69"/>
  <c r="AH83" i="69"/>
  <c r="AO82" i="69"/>
  <c r="AM82" i="69"/>
  <c r="AH82" i="69"/>
  <c r="AO81" i="69"/>
  <c r="AM81" i="69"/>
  <c r="AH81" i="69"/>
  <c r="AO80" i="69"/>
  <c r="AM80" i="69"/>
  <c r="AH80" i="69"/>
  <c r="AO79" i="69"/>
  <c r="AM79" i="69"/>
  <c r="AH79" i="69"/>
  <c r="AO78" i="69"/>
  <c r="AM78" i="69"/>
  <c r="AH78" i="69"/>
  <c r="AO77" i="69"/>
  <c r="AM77" i="69"/>
  <c r="AH77" i="69"/>
  <c r="AO76" i="69"/>
  <c r="AM76" i="69"/>
  <c r="AH76" i="69"/>
  <c r="AO75" i="69"/>
  <c r="AM75" i="69"/>
  <c r="AH75" i="69"/>
  <c r="AO74" i="69"/>
  <c r="AM74" i="69"/>
  <c r="AH74" i="69"/>
  <c r="AO73" i="69"/>
  <c r="AM73" i="69"/>
  <c r="AH73" i="69"/>
  <c r="AO72" i="69"/>
  <c r="AM72" i="69"/>
  <c r="AH72" i="69"/>
  <c r="AO71" i="69"/>
  <c r="AM71" i="69"/>
  <c r="AH71" i="69"/>
  <c r="AO70" i="69"/>
  <c r="AM70" i="69"/>
  <c r="AH70" i="69"/>
  <c r="AO69" i="69"/>
  <c r="AM69" i="69"/>
  <c r="AH69" i="69"/>
  <c r="AO68" i="69"/>
  <c r="AM68" i="69"/>
  <c r="AH68" i="69"/>
  <c r="AO67" i="69"/>
  <c r="AM67" i="69"/>
  <c r="AH67" i="69"/>
  <c r="AO66" i="69"/>
  <c r="AM66" i="69"/>
  <c r="AH66" i="69"/>
  <c r="AO65" i="69"/>
  <c r="AM65" i="69"/>
  <c r="AH65" i="69"/>
  <c r="AO64" i="69"/>
  <c r="AM64" i="69"/>
  <c r="AH64" i="69"/>
  <c r="AO63" i="69"/>
  <c r="AM63" i="69"/>
  <c r="AH63" i="69"/>
  <c r="AO62" i="69"/>
  <c r="AM62" i="69"/>
  <c r="AH62" i="69"/>
  <c r="AO61" i="69"/>
  <c r="AM61" i="69"/>
  <c r="AH61" i="69"/>
  <c r="AO60" i="69"/>
  <c r="AM60" i="69"/>
  <c r="AH60" i="69"/>
  <c r="AO59" i="69"/>
  <c r="AM59" i="69"/>
  <c r="AH59" i="69"/>
  <c r="AO58" i="69"/>
  <c r="AM58" i="69"/>
  <c r="AH58" i="69"/>
  <c r="AO57" i="69"/>
  <c r="AM57" i="69"/>
  <c r="AH57" i="69"/>
  <c r="AO56" i="69"/>
  <c r="AM56" i="69"/>
  <c r="AH56" i="69"/>
  <c r="AO55" i="69"/>
  <c r="AM55" i="69"/>
  <c r="AH55" i="69"/>
  <c r="AO54" i="69"/>
  <c r="AM54" i="69"/>
  <c r="AH54" i="69"/>
  <c r="AO53" i="69"/>
  <c r="AM53" i="69"/>
  <c r="AH53" i="69"/>
  <c r="AO52" i="69"/>
  <c r="AM52" i="69"/>
  <c r="AH52" i="69"/>
  <c r="AO51" i="69"/>
  <c r="AM51" i="69"/>
  <c r="AH51" i="69"/>
  <c r="AO50" i="69"/>
  <c r="AM50" i="69"/>
  <c r="AH50" i="69"/>
  <c r="AO49" i="69"/>
  <c r="AM49" i="69"/>
  <c r="AH49" i="69"/>
  <c r="AO48" i="69"/>
  <c r="AM48" i="69"/>
  <c r="AH48" i="69"/>
  <c r="AO47" i="69"/>
  <c r="AM47" i="69"/>
  <c r="AH47" i="69"/>
  <c r="AO46" i="69"/>
  <c r="AM46" i="69"/>
  <c r="AH46" i="69"/>
  <c r="AO45" i="69"/>
  <c r="AM45" i="69"/>
  <c r="AH45" i="69"/>
  <c r="AO44" i="69"/>
  <c r="AM44" i="69"/>
  <c r="AH44" i="69"/>
  <c r="AO43" i="69"/>
  <c r="AM43" i="69"/>
  <c r="AH43" i="69"/>
  <c r="AO42" i="69"/>
  <c r="AM42" i="69"/>
  <c r="AH42" i="69"/>
  <c r="AO41" i="69"/>
  <c r="AM41" i="69"/>
  <c r="AH41" i="69"/>
  <c r="AO40" i="69"/>
  <c r="AM40" i="69"/>
  <c r="AH40" i="69"/>
  <c r="AO39" i="69"/>
  <c r="AM39" i="69"/>
  <c r="AH39" i="69"/>
  <c r="AO38" i="69"/>
  <c r="AM38" i="69"/>
  <c r="AH38" i="69"/>
  <c r="AO37" i="69"/>
  <c r="AM37" i="69"/>
  <c r="AH37" i="69"/>
  <c r="AO36" i="69"/>
  <c r="AM36" i="69"/>
  <c r="AH36" i="69"/>
  <c r="AO35" i="69"/>
  <c r="AM35" i="69"/>
  <c r="AH35" i="69"/>
  <c r="AO33" i="69"/>
  <c r="AM33" i="69"/>
  <c r="AH33" i="69"/>
  <c r="AO32" i="69"/>
  <c r="AM32" i="69"/>
  <c r="AH32" i="69"/>
  <c r="AO31" i="69"/>
  <c r="AM31" i="69"/>
  <c r="AH31" i="69"/>
  <c r="AO30" i="69"/>
  <c r="AM30" i="69"/>
  <c r="AH30" i="69"/>
  <c r="AO29" i="69"/>
  <c r="AM29" i="69"/>
  <c r="AH29" i="69"/>
  <c r="AO28" i="69"/>
  <c r="AM28" i="69"/>
  <c r="AH28" i="69"/>
  <c r="AO27" i="69"/>
  <c r="AM27" i="69"/>
  <c r="AH27" i="69"/>
  <c r="AO26" i="69"/>
  <c r="AM26" i="69"/>
  <c r="AH26" i="69"/>
  <c r="AO25" i="69"/>
  <c r="AM25" i="69"/>
  <c r="AH25" i="69"/>
  <c r="AO24" i="69"/>
  <c r="AM24" i="69"/>
  <c r="AH24" i="69"/>
  <c r="AO23" i="69"/>
  <c r="AM23" i="69"/>
  <c r="AH23" i="69"/>
  <c r="AO22" i="69"/>
  <c r="AM22" i="69"/>
  <c r="AH22" i="69"/>
  <c r="AO21" i="69"/>
  <c r="AM21" i="69"/>
  <c r="AH21" i="69"/>
  <c r="AO20" i="69"/>
  <c r="AM20" i="69"/>
  <c r="AH20" i="69"/>
  <c r="AO19" i="69"/>
  <c r="AM19" i="69"/>
  <c r="AH19" i="69"/>
  <c r="AO18" i="69"/>
  <c r="AM18" i="69"/>
  <c r="AH18" i="69"/>
  <c r="AO17" i="69"/>
  <c r="AM17" i="69"/>
  <c r="AH17" i="69"/>
  <c r="AO16" i="69"/>
  <c r="AM16" i="69"/>
  <c r="AH16" i="69"/>
  <c r="AO15" i="69"/>
  <c r="AM15" i="69"/>
  <c r="AH15" i="69"/>
  <c r="AO14" i="69"/>
  <c r="AM14" i="69"/>
  <c r="AH14" i="69"/>
  <c r="AO13" i="69"/>
  <c r="AM13" i="69"/>
  <c r="AH13" i="69"/>
  <c r="AO12" i="69"/>
  <c r="AM12" i="69"/>
  <c r="AH12" i="69"/>
  <c r="AO11" i="69"/>
  <c r="AM11" i="69"/>
  <c r="AH11" i="69"/>
  <c r="AO10" i="69"/>
  <c r="AM10" i="69"/>
  <c r="AH10" i="69"/>
  <c r="AO9" i="69"/>
  <c r="AM9" i="69"/>
  <c r="AH9" i="69"/>
  <c r="B9" i="69"/>
  <c r="AO8" i="69"/>
  <c r="AM8" i="69"/>
  <c r="AH8" i="69"/>
  <c r="L23" i="68"/>
  <c r="AB23" i="68" s="1"/>
  <c r="L22" i="68"/>
  <c r="AB22" i="68" s="1"/>
  <c r="L21" i="68"/>
  <c r="AB21" i="68" s="1"/>
  <c r="L20" i="68"/>
  <c r="AB20" i="68" s="1"/>
  <c r="L19" i="68"/>
  <c r="AB19" i="68" s="1"/>
  <c r="L18" i="68"/>
  <c r="AB18" i="68" s="1"/>
  <c r="L17" i="68"/>
  <c r="AB17" i="68" s="1"/>
  <c r="L16" i="68"/>
  <c r="AB16" i="68" s="1"/>
  <c r="L15" i="68"/>
  <c r="AB15" i="68" s="1"/>
  <c r="AE15" i="68" s="1"/>
  <c r="L14" i="68"/>
  <c r="AB14" i="68" s="1"/>
  <c r="L13" i="68"/>
  <c r="AB13" i="68" s="1"/>
  <c r="L12" i="68"/>
  <c r="AB12" i="68" s="1"/>
  <c r="L11" i="68"/>
  <c r="AB11" i="68" s="1"/>
  <c r="L10" i="68"/>
  <c r="AB10" i="68" s="1"/>
  <c r="L9" i="68"/>
  <c r="AB9" i="68" s="1"/>
  <c r="L8" i="68"/>
  <c r="AB8" i="68" s="1"/>
  <c r="AO23" i="68"/>
  <c r="AM23" i="68"/>
  <c r="AH23" i="68"/>
  <c r="AO22" i="68"/>
  <c r="AM22" i="68"/>
  <c r="AH22" i="68"/>
  <c r="AO21" i="68"/>
  <c r="AM21" i="68"/>
  <c r="AH21" i="68"/>
  <c r="AO20" i="68"/>
  <c r="AM20" i="68"/>
  <c r="AH20" i="68"/>
  <c r="AO19" i="68"/>
  <c r="AM19" i="68"/>
  <c r="AH19" i="68"/>
  <c r="AO18" i="68"/>
  <c r="AM18" i="68"/>
  <c r="AH18" i="68"/>
  <c r="AO17" i="68"/>
  <c r="AM17" i="68"/>
  <c r="AH17" i="68"/>
  <c r="AO16" i="68"/>
  <c r="AM16" i="68"/>
  <c r="AH16" i="68"/>
  <c r="AO15" i="68"/>
  <c r="AM15" i="68"/>
  <c r="AH15" i="68"/>
  <c r="AO14" i="68"/>
  <c r="AM14" i="68"/>
  <c r="AH14" i="68"/>
  <c r="AO13" i="68"/>
  <c r="AM13" i="68"/>
  <c r="AH13" i="68"/>
  <c r="AO12" i="68"/>
  <c r="AM12" i="68"/>
  <c r="AH12" i="68"/>
  <c r="AO11" i="68"/>
  <c r="AM11" i="68"/>
  <c r="AH11" i="68"/>
  <c r="AO10" i="68"/>
  <c r="AM10" i="68"/>
  <c r="AH10" i="68"/>
  <c r="AO9" i="68"/>
  <c r="AM9" i="68"/>
  <c r="AH9" i="68"/>
  <c r="B9" i="68"/>
  <c r="AO8" i="68"/>
  <c r="AM8" i="68"/>
  <c r="AH8" i="68"/>
  <c r="L21" i="67"/>
  <c r="AB21" i="67" s="1"/>
  <c r="L20" i="67"/>
  <c r="AB20" i="67" s="1"/>
  <c r="L19" i="67"/>
  <c r="AB19" i="67" s="1"/>
  <c r="L18" i="67"/>
  <c r="AB18" i="67" s="1"/>
  <c r="L17" i="67"/>
  <c r="AB17" i="67" s="1"/>
  <c r="L16" i="67"/>
  <c r="AB16" i="67" s="1"/>
  <c r="L15" i="67"/>
  <c r="AB15" i="67" s="1"/>
  <c r="L14" i="67"/>
  <c r="AB14" i="67" s="1"/>
  <c r="L13" i="67"/>
  <c r="AB13" i="67" s="1"/>
  <c r="AE13" i="67" s="1"/>
  <c r="L12" i="67"/>
  <c r="AB12" i="67" s="1"/>
  <c r="L11" i="67"/>
  <c r="AB11" i="67" s="1"/>
  <c r="L10" i="67"/>
  <c r="AB10" i="67" s="1"/>
  <c r="L9" i="67"/>
  <c r="AB9" i="67" s="1"/>
  <c r="L8" i="67"/>
  <c r="AB8" i="67" s="1"/>
  <c r="AO21" i="67"/>
  <c r="AM21" i="67"/>
  <c r="AH21" i="67"/>
  <c r="AO20" i="67"/>
  <c r="AM20" i="67"/>
  <c r="AH20" i="67"/>
  <c r="AO19" i="67"/>
  <c r="AM19" i="67"/>
  <c r="AH19" i="67"/>
  <c r="AO18" i="67"/>
  <c r="AM18" i="67"/>
  <c r="AH18" i="67"/>
  <c r="AO17" i="67"/>
  <c r="AM17" i="67"/>
  <c r="AH17" i="67"/>
  <c r="AO16" i="67"/>
  <c r="AM16" i="67"/>
  <c r="AH16" i="67"/>
  <c r="AO15" i="67"/>
  <c r="AM15" i="67"/>
  <c r="AH15" i="67"/>
  <c r="AO14" i="67"/>
  <c r="AM14" i="67"/>
  <c r="AH14" i="67"/>
  <c r="AO13" i="67"/>
  <c r="AM13" i="67"/>
  <c r="AH13" i="67"/>
  <c r="AO12" i="67"/>
  <c r="AM12" i="67"/>
  <c r="AH12" i="67"/>
  <c r="AO11" i="67"/>
  <c r="AM11" i="67"/>
  <c r="AH11" i="67"/>
  <c r="AO10" i="67"/>
  <c r="AM10" i="67"/>
  <c r="AH10" i="67"/>
  <c r="AO9" i="67"/>
  <c r="AM9" i="67"/>
  <c r="AH9" i="67"/>
  <c r="B9" i="67"/>
  <c r="B10" i="67" s="1"/>
  <c r="AO8" i="67"/>
  <c r="AM8" i="67"/>
  <c r="AH8" i="67"/>
  <c r="L52" i="66"/>
  <c r="AB52" i="66" s="1"/>
  <c r="L51" i="66"/>
  <c r="AB51" i="66" s="1"/>
  <c r="L50" i="66"/>
  <c r="AB50" i="66" s="1"/>
  <c r="L49" i="66"/>
  <c r="AB49" i="66" s="1"/>
  <c r="L48" i="66"/>
  <c r="AB48" i="66" s="1"/>
  <c r="L47" i="66"/>
  <c r="AB47" i="66" s="1"/>
  <c r="L46" i="66"/>
  <c r="AB46" i="66" s="1"/>
  <c r="L45" i="66"/>
  <c r="AB45" i="66" s="1"/>
  <c r="L44" i="66"/>
  <c r="AB44" i="66" s="1"/>
  <c r="AE44" i="66" s="1"/>
  <c r="L43" i="66"/>
  <c r="AB43" i="66" s="1"/>
  <c r="L42" i="66"/>
  <c r="AB42" i="66" s="1"/>
  <c r="L41" i="66"/>
  <c r="AB41" i="66" s="1"/>
  <c r="L40" i="66"/>
  <c r="AB40" i="66" s="1"/>
  <c r="L39" i="66"/>
  <c r="AB39" i="66" s="1"/>
  <c r="L38" i="66"/>
  <c r="AB38" i="66" s="1"/>
  <c r="L37" i="66"/>
  <c r="AB37" i="66" s="1"/>
  <c r="L36" i="66"/>
  <c r="AB36" i="66" s="1"/>
  <c r="L35" i="66"/>
  <c r="AB35" i="66" s="1"/>
  <c r="L33" i="66"/>
  <c r="AB33" i="66" s="1"/>
  <c r="L32" i="66"/>
  <c r="AB32" i="66" s="1"/>
  <c r="L31" i="66"/>
  <c r="AB31" i="66" s="1"/>
  <c r="L30" i="66"/>
  <c r="AB30" i="66" s="1"/>
  <c r="L29" i="66"/>
  <c r="AB29" i="66" s="1"/>
  <c r="L28" i="66"/>
  <c r="AB28" i="66" s="1"/>
  <c r="L27" i="66"/>
  <c r="AB27" i="66" s="1"/>
  <c r="L26" i="66"/>
  <c r="AB26" i="66" s="1"/>
  <c r="L25" i="66"/>
  <c r="AB25" i="66" s="1"/>
  <c r="L24" i="66"/>
  <c r="AB24" i="66" s="1"/>
  <c r="L23" i="66"/>
  <c r="AB23" i="66" s="1"/>
  <c r="L22" i="66"/>
  <c r="AB22" i="66" s="1"/>
  <c r="L21" i="66"/>
  <c r="AB21" i="66" s="1"/>
  <c r="L20" i="66"/>
  <c r="AB20" i="66" s="1"/>
  <c r="L19" i="66"/>
  <c r="AB19" i="66" s="1"/>
  <c r="L18" i="66"/>
  <c r="AB18" i="66" s="1"/>
  <c r="L17" i="66"/>
  <c r="AB17" i="66" s="1"/>
  <c r="L16" i="66"/>
  <c r="AB16" i="66" s="1"/>
  <c r="L15" i="66"/>
  <c r="AB15" i="66" s="1"/>
  <c r="L14" i="66"/>
  <c r="AB14" i="66" s="1"/>
  <c r="L13" i="66"/>
  <c r="AB13" i="66" s="1"/>
  <c r="L12" i="66"/>
  <c r="AB12" i="66" s="1"/>
  <c r="L11" i="66"/>
  <c r="AB11" i="66" s="1"/>
  <c r="L10" i="66"/>
  <c r="AB10" i="66" s="1"/>
  <c r="L9" i="66"/>
  <c r="AB9" i="66" s="1"/>
  <c r="L8" i="66"/>
  <c r="AB8" i="66" s="1"/>
  <c r="AO52" i="66"/>
  <c r="AM52" i="66"/>
  <c r="AH52" i="66"/>
  <c r="AO51" i="66"/>
  <c r="AM51" i="66"/>
  <c r="AH51" i="66"/>
  <c r="AO50" i="66"/>
  <c r="AM50" i="66"/>
  <c r="AH50" i="66"/>
  <c r="AO49" i="66"/>
  <c r="AM49" i="66"/>
  <c r="AH49" i="66"/>
  <c r="AO48" i="66"/>
  <c r="AM48" i="66"/>
  <c r="AH48" i="66"/>
  <c r="AO47" i="66"/>
  <c r="AM47" i="66"/>
  <c r="AH47" i="66"/>
  <c r="AO46" i="66"/>
  <c r="AM46" i="66"/>
  <c r="AH46" i="66"/>
  <c r="AO45" i="66"/>
  <c r="AM45" i="66"/>
  <c r="AH45" i="66"/>
  <c r="AO44" i="66"/>
  <c r="AM44" i="66"/>
  <c r="AH44" i="66"/>
  <c r="AO43" i="66"/>
  <c r="AM43" i="66"/>
  <c r="AH43" i="66"/>
  <c r="AO42" i="66"/>
  <c r="AM42" i="66"/>
  <c r="AH42" i="66"/>
  <c r="AO41" i="66"/>
  <c r="AM41" i="66"/>
  <c r="AH41" i="66"/>
  <c r="AO40" i="66"/>
  <c r="AM40" i="66"/>
  <c r="AH40" i="66"/>
  <c r="AO39" i="66"/>
  <c r="AM39" i="66"/>
  <c r="AH39" i="66"/>
  <c r="AO38" i="66"/>
  <c r="AM38" i="66"/>
  <c r="AH38" i="66"/>
  <c r="AO37" i="66"/>
  <c r="AM37" i="66"/>
  <c r="AH37" i="66"/>
  <c r="AO36" i="66"/>
  <c r="AM36" i="66"/>
  <c r="AH36" i="66"/>
  <c r="AO35" i="66"/>
  <c r="AM35" i="66"/>
  <c r="AH35" i="66"/>
  <c r="AO33" i="66"/>
  <c r="AM33" i="66"/>
  <c r="AH33" i="66"/>
  <c r="AO32" i="66"/>
  <c r="AM32" i="66"/>
  <c r="AH32" i="66"/>
  <c r="AO31" i="66"/>
  <c r="AM31" i="66"/>
  <c r="AH31" i="66"/>
  <c r="AO30" i="66"/>
  <c r="AM30" i="66"/>
  <c r="AH30" i="66"/>
  <c r="AO29" i="66"/>
  <c r="AM29" i="66"/>
  <c r="AH29" i="66"/>
  <c r="AO28" i="66"/>
  <c r="AM28" i="66"/>
  <c r="AH28" i="66"/>
  <c r="AO27" i="66"/>
  <c r="AM27" i="66"/>
  <c r="AH27" i="66"/>
  <c r="AO26" i="66"/>
  <c r="AM26" i="66"/>
  <c r="AH26" i="66"/>
  <c r="AO25" i="66"/>
  <c r="AM25" i="66"/>
  <c r="AH25" i="66"/>
  <c r="AO24" i="66"/>
  <c r="AM24" i="66"/>
  <c r="AH24" i="66"/>
  <c r="AO23" i="66"/>
  <c r="AM23" i="66"/>
  <c r="AH23" i="66"/>
  <c r="AO22" i="66"/>
  <c r="AM22" i="66"/>
  <c r="AH22" i="66"/>
  <c r="AO21" i="66"/>
  <c r="AM21" i="66"/>
  <c r="AH21" i="66"/>
  <c r="AO20" i="66"/>
  <c r="AM20" i="66"/>
  <c r="AH20" i="66"/>
  <c r="AO19" i="66"/>
  <c r="AM19" i="66"/>
  <c r="AH19" i="66"/>
  <c r="AO18" i="66"/>
  <c r="AM18" i="66"/>
  <c r="AH18" i="66"/>
  <c r="AO17" i="66"/>
  <c r="AM17" i="66"/>
  <c r="AH17" i="66"/>
  <c r="AO16" i="66"/>
  <c r="AM16" i="66"/>
  <c r="AH16" i="66"/>
  <c r="AO15" i="66"/>
  <c r="AM15" i="66"/>
  <c r="AH15" i="66"/>
  <c r="AO14" i="66"/>
  <c r="AM14" i="66"/>
  <c r="AH14" i="66"/>
  <c r="AO13" i="66"/>
  <c r="AM13" i="66"/>
  <c r="AH13" i="66"/>
  <c r="AO12" i="66"/>
  <c r="AM12" i="66"/>
  <c r="AH12" i="66"/>
  <c r="AO11" i="66"/>
  <c r="AM11" i="66"/>
  <c r="AH11" i="66"/>
  <c r="AO10" i="66"/>
  <c r="AM10" i="66"/>
  <c r="AH10" i="66"/>
  <c r="AO9" i="66"/>
  <c r="AM9" i="66"/>
  <c r="AH9" i="66"/>
  <c r="B9" i="66"/>
  <c r="AO8" i="66"/>
  <c r="AM8" i="66"/>
  <c r="AH8" i="66"/>
  <c r="L23" i="65"/>
  <c r="AB23" i="65" s="1"/>
  <c r="L22" i="65"/>
  <c r="AB22" i="65" s="1"/>
  <c r="L21" i="65"/>
  <c r="AB21" i="65" s="1"/>
  <c r="L20" i="65"/>
  <c r="AB20" i="65" s="1"/>
  <c r="L19" i="65"/>
  <c r="AB19" i="65" s="1"/>
  <c r="L18" i="65"/>
  <c r="AB18" i="65" s="1"/>
  <c r="L17" i="65"/>
  <c r="AB17" i="65" s="1"/>
  <c r="L16" i="65"/>
  <c r="AB16" i="65" s="1"/>
  <c r="L15" i="65"/>
  <c r="AB15" i="65" s="1"/>
  <c r="AE15" i="65" s="1"/>
  <c r="L14" i="65"/>
  <c r="AB14" i="65" s="1"/>
  <c r="L13" i="65"/>
  <c r="AB13" i="65" s="1"/>
  <c r="L12" i="65"/>
  <c r="AB12" i="65" s="1"/>
  <c r="L11" i="65"/>
  <c r="AB11" i="65" s="1"/>
  <c r="L10" i="65"/>
  <c r="AB10" i="65" s="1"/>
  <c r="L9" i="65"/>
  <c r="AB9" i="65" s="1"/>
  <c r="L8" i="65"/>
  <c r="AB8" i="65" s="1"/>
  <c r="AO23" i="65"/>
  <c r="AM23" i="65"/>
  <c r="AH23" i="65"/>
  <c r="AO22" i="65"/>
  <c r="AM22" i="65"/>
  <c r="AH22" i="65"/>
  <c r="AO21" i="65"/>
  <c r="AM21" i="65"/>
  <c r="AH21" i="65"/>
  <c r="AO20" i="65"/>
  <c r="AM20" i="65"/>
  <c r="AH20" i="65"/>
  <c r="AO19" i="65"/>
  <c r="AM19" i="65"/>
  <c r="AH19" i="65"/>
  <c r="AO18" i="65"/>
  <c r="AM18" i="65"/>
  <c r="AH18" i="65"/>
  <c r="AO17" i="65"/>
  <c r="AM17" i="65"/>
  <c r="AH17" i="65"/>
  <c r="AO16" i="65"/>
  <c r="AM16" i="65"/>
  <c r="AH16" i="65"/>
  <c r="AO15" i="65"/>
  <c r="AM15" i="65"/>
  <c r="AH15" i="65"/>
  <c r="AO14" i="65"/>
  <c r="AM14" i="65"/>
  <c r="AH14" i="65"/>
  <c r="AO13" i="65"/>
  <c r="AM13" i="65"/>
  <c r="AH13" i="65"/>
  <c r="AO12" i="65"/>
  <c r="AM12" i="65"/>
  <c r="AH12" i="65"/>
  <c r="AO11" i="65"/>
  <c r="AM11" i="65"/>
  <c r="AH11" i="65"/>
  <c r="AO10" i="65"/>
  <c r="AM10" i="65"/>
  <c r="AH10" i="65"/>
  <c r="AO9" i="65"/>
  <c r="AM9" i="65"/>
  <c r="AH9" i="65"/>
  <c r="B9" i="65"/>
  <c r="AO8" i="65"/>
  <c r="AM8" i="65"/>
  <c r="AH8" i="65"/>
  <c r="L22" i="64"/>
  <c r="AB22" i="64" s="1"/>
  <c r="L21" i="64"/>
  <c r="AB21" i="64" s="1"/>
  <c r="L20" i="64"/>
  <c r="AB20" i="64" s="1"/>
  <c r="L19" i="64"/>
  <c r="AB19" i="64" s="1"/>
  <c r="L18" i="64"/>
  <c r="AB18" i="64" s="1"/>
  <c r="L17" i="64"/>
  <c r="AB17" i="64" s="1"/>
  <c r="L16" i="64"/>
  <c r="AB16" i="64" s="1"/>
  <c r="L15" i="64"/>
  <c r="AB15" i="64" s="1"/>
  <c r="L14" i="64"/>
  <c r="AB14" i="64" s="1"/>
  <c r="AE14" i="64" s="1"/>
  <c r="L13" i="64"/>
  <c r="AB13" i="64" s="1"/>
  <c r="L12" i="64"/>
  <c r="AB12" i="64" s="1"/>
  <c r="L11" i="64"/>
  <c r="AB11" i="64" s="1"/>
  <c r="L10" i="64"/>
  <c r="AB10" i="64" s="1"/>
  <c r="L9" i="64"/>
  <c r="AB9" i="64" s="1"/>
  <c r="L8" i="64"/>
  <c r="AB8" i="64" s="1"/>
  <c r="AO22" i="64"/>
  <c r="AM22" i="64"/>
  <c r="AH22" i="64"/>
  <c r="AO21" i="64"/>
  <c r="AM21" i="64"/>
  <c r="AH21" i="64"/>
  <c r="AO20" i="64"/>
  <c r="AM20" i="64"/>
  <c r="AH20" i="64"/>
  <c r="AO19" i="64"/>
  <c r="AM19" i="64"/>
  <c r="AH19" i="64"/>
  <c r="AO18" i="64"/>
  <c r="AM18" i="64"/>
  <c r="AH18" i="64"/>
  <c r="AO17" i="64"/>
  <c r="AM17" i="64"/>
  <c r="AH17" i="64"/>
  <c r="AO16" i="64"/>
  <c r="AM16" i="64"/>
  <c r="AH16" i="64"/>
  <c r="AO15" i="64"/>
  <c r="AM15" i="64"/>
  <c r="AH15" i="64"/>
  <c r="AO14" i="64"/>
  <c r="AM14" i="64"/>
  <c r="AH14" i="64"/>
  <c r="AO13" i="64"/>
  <c r="AM13" i="64"/>
  <c r="AH13" i="64"/>
  <c r="AO12" i="64"/>
  <c r="AM12" i="64"/>
  <c r="AH12" i="64"/>
  <c r="AO11" i="64"/>
  <c r="AM11" i="64"/>
  <c r="AH11" i="64"/>
  <c r="AO10" i="64"/>
  <c r="AM10" i="64"/>
  <c r="AH10" i="64"/>
  <c r="AO9" i="64"/>
  <c r="AM9" i="64"/>
  <c r="AH9" i="64"/>
  <c r="B9" i="64"/>
  <c r="AO8" i="64"/>
  <c r="AM8" i="64"/>
  <c r="AH8" i="64"/>
  <c r="L44" i="63"/>
  <c r="AB44" i="63" s="1"/>
  <c r="L43" i="63"/>
  <c r="AB43" i="63" s="1"/>
  <c r="L42" i="63"/>
  <c r="AB42" i="63" s="1"/>
  <c r="L41" i="63"/>
  <c r="AB41" i="63" s="1"/>
  <c r="L40" i="63"/>
  <c r="AB40" i="63" s="1"/>
  <c r="L39" i="63"/>
  <c r="AB39" i="63" s="1"/>
  <c r="L38" i="63"/>
  <c r="AB38" i="63" s="1"/>
  <c r="L37" i="63"/>
  <c r="AB37" i="63" s="1"/>
  <c r="L36" i="63"/>
  <c r="AB36" i="63" s="1"/>
  <c r="AE36" i="63" s="1"/>
  <c r="L35" i="63"/>
  <c r="AB35" i="63" s="1"/>
  <c r="L33" i="63"/>
  <c r="AB33" i="63" s="1"/>
  <c r="L32" i="63"/>
  <c r="AB32" i="63" s="1"/>
  <c r="L31" i="63"/>
  <c r="AB31" i="63" s="1"/>
  <c r="L30" i="63"/>
  <c r="AB30" i="63" s="1"/>
  <c r="L29" i="63"/>
  <c r="AB29" i="63" s="1"/>
  <c r="L28" i="63"/>
  <c r="AB28" i="63" s="1"/>
  <c r="L27" i="63"/>
  <c r="AB27" i="63" s="1"/>
  <c r="L26" i="63"/>
  <c r="AB26" i="63" s="1"/>
  <c r="L25" i="63"/>
  <c r="AB25" i="63" s="1"/>
  <c r="L24" i="63"/>
  <c r="AB24" i="63" s="1"/>
  <c r="L23" i="63"/>
  <c r="AB23" i="63" s="1"/>
  <c r="L22" i="63"/>
  <c r="AB22" i="63" s="1"/>
  <c r="L21" i="63"/>
  <c r="AB21" i="63" s="1"/>
  <c r="L20" i="63"/>
  <c r="AB20" i="63" s="1"/>
  <c r="L19" i="63"/>
  <c r="AB19" i="63" s="1"/>
  <c r="L18" i="63"/>
  <c r="AB18" i="63" s="1"/>
  <c r="L17" i="63"/>
  <c r="AB17" i="63" s="1"/>
  <c r="L16" i="63"/>
  <c r="AB16" i="63" s="1"/>
  <c r="L15" i="63"/>
  <c r="AB15" i="63" s="1"/>
  <c r="L14" i="63"/>
  <c r="AB14" i="63" s="1"/>
  <c r="L13" i="63"/>
  <c r="AB13" i="63" s="1"/>
  <c r="L12" i="63"/>
  <c r="AB12" i="63" s="1"/>
  <c r="L11" i="63"/>
  <c r="AB11" i="63" s="1"/>
  <c r="L10" i="63"/>
  <c r="AB10" i="63" s="1"/>
  <c r="L9" i="63"/>
  <c r="AB9" i="63" s="1"/>
  <c r="L8" i="63"/>
  <c r="AB8" i="63" s="1"/>
  <c r="AO44" i="63"/>
  <c r="AM44" i="63"/>
  <c r="AH44" i="63"/>
  <c r="AO43" i="63"/>
  <c r="AM43" i="63"/>
  <c r="AH43" i="63"/>
  <c r="AO42" i="63"/>
  <c r="AM42" i="63"/>
  <c r="AH42" i="63"/>
  <c r="AO41" i="63"/>
  <c r="AM41" i="63"/>
  <c r="AH41" i="63"/>
  <c r="AO40" i="63"/>
  <c r="AM40" i="63"/>
  <c r="AH40" i="63"/>
  <c r="AO39" i="63"/>
  <c r="AM39" i="63"/>
  <c r="AH39" i="63"/>
  <c r="AO38" i="63"/>
  <c r="AM38" i="63"/>
  <c r="AH38" i="63"/>
  <c r="AO37" i="63"/>
  <c r="AM37" i="63"/>
  <c r="AH37" i="63"/>
  <c r="AO36" i="63"/>
  <c r="AM36" i="63"/>
  <c r="AH36" i="63"/>
  <c r="AO35" i="63"/>
  <c r="AM35" i="63"/>
  <c r="AH35" i="63"/>
  <c r="AO33" i="63"/>
  <c r="AM33" i="63"/>
  <c r="AH33" i="63"/>
  <c r="AO32" i="63"/>
  <c r="AM32" i="63"/>
  <c r="AH32" i="63"/>
  <c r="AO31" i="63"/>
  <c r="AM31" i="63"/>
  <c r="AH31" i="63"/>
  <c r="AO30" i="63"/>
  <c r="AM30" i="63"/>
  <c r="AH30" i="63"/>
  <c r="AO29" i="63"/>
  <c r="AM29" i="63"/>
  <c r="AH29" i="63"/>
  <c r="AO28" i="63"/>
  <c r="AM28" i="63"/>
  <c r="AH28" i="63"/>
  <c r="AO27" i="63"/>
  <c r="AM27" i="63"/>
  <c r="AH27" i="63"/>
  <c r="AO26" i="63"/>
  <c r="AM26" i="63"/>
  <c r="AH26" i="63"/>
  <c r="AO25" i="63"/>
  <c r="AM25" i="63"/>
  <c r="AH25" i="63"/>
  <c r="AO24" i="63"/>
  <c r="AM24" i="63"/>
  <c r="AH24" i="63"/>
  <c r="AO23" i="63"/>
  <c r="AM23" i="63"/>
  <c r="AH23" i="63"/>
  <c r="AO22" i="63"/>
  <c r="AM22" i="63"/>
  <c r="AH22" i="63"/>
  <c r="AO21" i="63"/>
  <c r="AM21" i="63"/>
  <c r="AH21" i="63"/>
  <c r="AO20" i="63"/>
  <c r="AM20" i="63"/>
  <c r="AH20" i="63"/>
  <c r="AO19" i="63"/>
  <c r="AM19" i="63"/>
  <c r="AH19" i="63"/>
  <c r="AO18" i="63"/>
  <c r="AM18" i="63"/>
  <c r="AH18" i="63"/>
  <c r="AO17" i="63"/>
  <c r="AM17" i="63"/>
  <c r="AH17" i="63"/>
  <c r="AO16" i="63"/>
  <c r="AM16" i="63"/>
  <c r="AH16" i="63"/>
  <c r="AO15" i="63"/>
  <c r="AM15" i="63"/>
  <c r="AH15" i="63"/>
  <c r="AO14" i="63"/>
  <c r="AM14" i="63"/>
  <c r="AH14" i="63"/>
  <c r="AO13" i="63"/>
  <c r="AM13" i="63"/>
  <c r="AH13" i="63"/>
  <c r="AO12" i="63"/>
  <c r="AM12" i="63"/>
  <c r="AH12" i="63"/>
  <c r="AO11" i="63"/>
  <c r="AM11" i="63"/>
  <c r="AH11" i="63"/>
  <c r="AO10" i="63"/>
  <c r="AM10" i="63"/>
  <c r="AH10" i="63"/>
  <c r="AO9" i="63"/>
  <c r="AM9" i="63"/>
  <c r="AH9" i="63"/>
  <c r="B9" i="63"/>
  <c r="AO8" i="63"/>
  <c r="AM8" i="63"/>
  <c r="AH8" i="63"/>
  <c r="L43" i="61"/>
  <c r="AB43" i="61" s="1"/>
  <c r="L42" i="61"/>
  <c r="AB42" i="61" s="1"/>
  <c r="L41" i="61"/>
  <c r="AB41" i="61" s="1"/>
  <c r="L40" i="61"/>
  <c r="AB40" i="61" s="1"/>
  <c r="L39" i="61"/>
  <c r="AB39" i="61" s="1"/>
  <c r="L38" i="61"/>
  <c r="AB38" i="61" s="1"/>
  <c r="L37" i="61"/>
  <c r="AB37" i="61" s="1"/>
  <c r="L36" i="61"/>
  <c r="AB36" i="61" s="1"/>
  <c r="L35" i="61"/>
  <c r="AB35" i="61" s="1"/>
  <c r="AE35" i="61" s="1"/>
  <c r="L33" i="61"/>
  <c r="AB33" i="61" s="1"/>
  <c r="L32" i="61"/>
  <c r="AB32" i="61" s="1"/>
  <c r="L31" i="61"/>
  <c r="AB31" i="61" s="1"/>
  <c r="L30" i="61"/>
  <c r="AB30" i="61" s="1"/>
  <c r="L29" i="61"/>
  <c r="AB29" i="61" s="1"/>
  <c r="L28" i="61"/>
  <c r="AB28" i="61" s="1"/>
  <c r="L27" i="61"/>
  <c r="AB27" i="61" s="1"/>
  <c r="L26" i="61"/>
  <c r="AB26" i="61" s="1"/>
  <c r="L25" i="61"/>
  <c r="AB25" i="61" s="1"/>
  <c r="L24" i="61"/>
  <c r="AB24" i="61" s="1"/>
  <c r="L23" i="61"/>
  <c r="AB23" i="61" s="1"/>
  <c r="L22" i="61"/>
  <c r="AB22" i="61" s="1"/>
  <c r="L21" i="61"/>
  <c r="AB21" i="61" s="1"/>
  <c r="L20" i="61"/>
  <c r="AB20" i="61" s="1"/>
  <c r="L19" i="61"/>
  <c r="AB19" i="61" s="1"/>
  <c r="L18" i="61"/>
  <c r="AB18" i="61" s="1"/>
  <c r="L17" i="61"/>
  <c r="AB17" i="61" s="1"/>
  <c r="L16" i="61"/>
  <c r="AB16" i="61" s="1"/>
  <c r="L15" i="61"/>
  <c r="AB15" i="61" s="1"/>
  <c r="L14" i="61"/>
  <c r="AB14" i="61" s="1"/>
  <c r="L13" i="61"/>
  <c r="AB13" i="61" s="1"/>
  <c r="L12" i="61"/>
  <c r="AB12" i="61" s="1"/>
  <c r="L11" i="61"/>
  <c r="AB11" i="61" s="1"/>
  <c r="L10" i="61"/>
  <c r="AB10" i="61" s="1"/>
  <c r="L9" i="61"/>
  <c r="AB9" i="61" s="1"/>
  <c r="L8" i="61"/>
  <c r="AB8" i="61" s="1"/>
  <c r="AB229" i="60"/>
  <c r="AB228" i="60"/>
  <c r="AB227" i="60"/>
  <c r="AB226" i="60"/>
  <c r="AB225" i="60"/>
  <c r="AB224" i="60"/>
  <c r="AB223" i="60"/>
  <c r="AB222" i="60"/>
  <c r="AB221" i="60"/>
  <c r="AB220" i="60"/>
  <c r="AB219" i="60"/>
  <c r="AB218" i="60"/>
  <c r="AB217" i="60"/>
  <c r="AB216" i="60"/>
  <c r="AB215" i="60"/>
  <c r="AB214" i="60"/>
  <c r="AB213" i="60"/>
  <c r="AB212" i="60"/>
  <c r="AB211" i="60"/>
  <c r="AB210" i="60"/>
  <c r="AB209" i="60"/>
  <c r="AB208" i="60"/>
  <c r="AB207" i="60"/>
  <c r="AB206" i="60"/>
  <c r="AB205" i="60"/>
  <c r="AB204" i="60"/>
  <c r="AB203" i="60"/>
  <c r="AB202" i="60"/>
  <c r="AB201" i="60"/>
  <c r="AB200" i="60"/>
  <c r="AB199" i="60"/>
  <c r="AB198" i="60"/>
  <c r="AB197" i="60"/>
  <c r="AB196" i="60"/>
  <c r="AB195" i="60"/>
  <c r="AB194" i="60"/>
  <c r="AB193" i="60"/>
  <c r="AB192" i="60"/>
  <c r="AB191" i="60"/>
  <c r="AB190" i="60"/>
  <c r="AB189" i="60"/>
  <c r="AB188" i="60"/>
  <c r="AB187" i="60"/>
  <c r="AB186" i="60"/>
  <c r="AB185" i="60"/>
  <c r="AB184" i="60"/>
  <c r="AB183" i="60"/>
  <c r="AB182" i="60"/>
  <c r="AB181" i="60"/>
  <c r="AB180" i="60"/>
  <c r="AB179" i="60"/>
  <c r="AB178" i="60"/>
  <c r="AB177" i="60"/>
  <c r="AB176" i="60"/>
  <c r="AB173" i="60"/>
  <c r="AB172" i="60"/>
  <c r="AB171" i="60"/>
  <c r="AB170" i="60"/>
  <c r="AB169" i="60"/>
  <c r="AB168" i="60"/>
  <c r="AB167" i="60"/>
  <c r="AB166" i="60"/>
  <c r="AB165" i="60"/>
  <c r="AB164" i="60"/>
  <c r="AB162" i="60"/>
  <c r="AB161" i="60"/>
  <c r="AB160" i="60"/>
  <c r="AB159" i="60"/>
  <c r="AB157" i="60"/>
  <c r="AB155" i="60"/>
  <c r="AB154" i="60"/>
  <c r="AB152" i="60"/>
  <c r="AB151" i="60"/>
  <c r="AB150" i="60"/>
  <c r="AB149" i="60"/>
  <c r="AB148" i="60"/>
  <c r="AB147" i="60"/>
  <c r="AB146" i="60"/>
  <c r="AB145" i="60"/>
  <c r="AB144" i="60"/>
  <c r="AB143" i="60"/>
  <c r="AB142" i="60"/>
  <c r="AB141" i="60"/>
  <c r="AB140" i="60"/>
  <c r="AB139" i="60"/>
  <c r="AB138" i="60"/>
  <c r="AB137" i="60"/>
  <c r="AB136" i="60"/>
  <c r="AB135" i="60"/>
  <c r="AB134" i="60"/>
  <c r="AB133" i="60"/>
  <c r="AB132" i="60"/>
  <c r="AB131" i="60"/>
  <c r="AB130" i="60"/>
  <c r="AB129" i="60"/>
  <c r="AB128" i="60"/>
  <c r="AB127" i="60"/>
  <c r="AB126" i="60"/>
  <c r="AB125" i="60"/>
  <c r="AB124" i="60"/>
  <c r="AB123" i="60"/>
  <c r="AB122" i="60"/>
  <c r="AB121" i="60"/>
  <c r="AB120" i="60"/>
  <c r="AB119" i="60"/>
  <c r="AB118" i="60"/>
  <c r="AB117" i="60"/>
  <c r="AB116" i="60"/>
  <c r="AB115" i="60"/>
  <c r="AB114" i="60"/>
  <c r="AB113" i="60"/>
  <c r="AB112" i="60"/>
  <c r="AB111" i="60"/>
  <c r="AB110" i="60"/>
  <c r="AB109" i="60"/>
  <c r="AB108" i="60"/>
  <c r="AB107" i="60"/>
  <c r="AB106" i="60"/>
  <c r="AB105" i="60"/>
  <c r="AB104" i="60"/>
  <c r="AB103" i="60"/>
  <c r="AB102" i="60"/>
  <c r="AB101" i="60"/>
  <c r="AB100" i="60"/>
  <c r="AB99" i="60"/>
  <c r="AB98" i="60"/>
  <c r="AB97" i="60"/>
  <c r="AB96" i="60"/>
  <c r="AB95" i="60"/>
  <c r="AB94" i="60"/>
  <c r="AB93" i="60"/>
  <c r="AB92" i="60"/>
  <c r="AB91" i="60"/>
  <c r="AB90" i="60"/>
  <c r="AB89" i="60"/>
  <c r="AB88" i="60"/>
  <c r="AB87" i="60"/>
  <c r="AB86" i="60"/>
  <c r="AB85" i="60"/>
  <c r="AB84" i="60"/>
  <c r="AB83" i="60"/>
  <c r="AB82" i="60"/>
  <c r="AB81" i="60"/>
  <c r="AB80" i="60"/>
  <c r="AB79" i="60"/>
  <c r="AB78" i="60"/>
  <c r="AB77" i="60"/>
  <c r="AB76" i="60"/>
  <c r="AB75" i="60"/>
  <c r="AB74" i="60"/>
  <c r="AB73" i="60"/>
  <c r="AB72" i="60"/>
  <c r="AB71" i="60"/>
  <c r="AB70" i="60"/>
  <c r="AB69" i="60"/>
  <c r="AB68" i="60"/>
  <c r="AB67" i="60"/>
  <c r="AB66" i="60"/>
  <c r="AB65" i="60"/>
  <c r="AB64" i="60"/>
  <c r="AB63" i="60"/>
  <c r="AB62" i="60"/>
  <c r="AB61" i="60"/>
  <c r="AB60" i="60"/>
  <c r="AB59" i="60"/>
  <c r="AB58" i="60"/>
  <c r="AB57" i="60"/>
  <c r="AB56" i="60"/>
  <c r="AB55" i="60"/>
  <c r="AB54" i="60"/>
  <c r="AB53" i="60"/>
  <c r="AB52" i="60"/>
  <c r="AB51" i="60"/>
  <c r="AB50" i="60"/>
  <c r="AB49" i="60"/>
  <c r="AB48" i="60"/>
  <c r="AB47" i="60"/>
  <c r="AB46" i="60"/>
  <c r="AB45" i="60"/>
  <c r="AB44" i="60"/>
  <c r="AB43" i="60"/>
  <c r="AB42" i="60"/>
  <c r="AB41" i="60"/>
  <c r="AB40" i="60"/>
  <c r="AB39" i="60"/>
  <c r="AB38" i="60"/>
  <c r="AB37" i="60"/>
  <c r="AB36" i="60"/>
  <c r="AB35" i="60"/>
  <c r="AB33" i="60"/>
  <c r="AB32" i="60"/>
  <c r="AB31" i="60"/>
  <c r="AB30" i="60"/>
  <c r="AB29" i="60"/>
  <c r="AB28" i="60"/>
  <c r="AB27" i="60"/>
  <c r="AB26" i="60"/>
  <c r="AB25" i="60"/>
  <c r="AB24" i="60"/>
  <c r="AB23" i="60"/>
  <c r="AB22" i="60"/>
  <c r="AB21" i="60"/>
  <c r="AB20" i="60"/>
  <c r="AB19" i="60"/>
  <c r="AB18" i="60"/>
  <c r="AB17" i="60"/>
  <c r="AB16" i="60"/>
  <c r="AB15" i="60"/>
  <c r="AB14" i="60"/>
  <c r="AB13" i="60"/>
  <c r="AB12" i="60"/>
  <c r="AB11" i="60"/>
  <c r="AB10" i="60"/>
  <c r="AB9" i="60"/>
  <c r="AO372" i="62"/>
  <c r="AM372" i="62"/>
  <c r="AH372" i="62"/>
  <c r="AB372" i="62"/>
  <c r="AO371" i="62"/>
  <c r="AM371" i="62"/>
  <c r="AH371" i="62"/>
  <c r="AB371" i="62"/>
  <c r="AO370" i="62"/>
  <c r="AM370" i="62"/>
  <c r="AH370" i="62"/>
  <c r="AB370" i="62"/>
  <c r="AO369" i="62"/>
  <c r="AM369" i="62"/>
  <c r="AH369" i="62"/>
  <c r="AB369" i="62"/>
  <c r="AO368" i="62"/>
  <c r="AM368" i="62"/>
  <c r="AH368" i="62"/>
  <c r="AB368" i="62"/>
  <c r="AO367" i="62"/>
  <c r="AM367" i="62"/>
  <c r="AH367" i="62"/>
  <c r="AB367" i="62"/>
  <c r="AO366" i="62"/>
  <c r="AM366" i="62"/>
  <c r="AH366" i="62"/>
  <c r="AB366" i="62"/>
  <c r="AO365" i="62"/>
  <c r="AM365" i="62"/>
  <c r="AH365" i="62"/>
  <c r="AB365" i="62"/>
  <c r="AO364" i="62"/>
  <c r="AM364" i="62"/>
  <c r="AH364" i="62"/>
  <c r="AB364" i="62"/>
  <c r="AO363" i="62"/>
  <c r="AM363" i="62"/>
  <c r="AH363" i="62"/>
  <c r="AB363" i="62"/>
  <c r="AO362" i="62"/>
  <c r="AM362" i="62"/>
  <c r="AH362" i="62"/>
  <c r="AB362" i="62"/>
  <c r="AO361" i="62"/>
  <c r="AM361" i="62"/>
  <c r="AH361" i="62"/>
  <c r="AB361" i="62"/>
  <c r="AO360" i="62"/>
  <c r="AM360" i="62"/>
  <c r="AH360" i="62"/>
  <c r="AB360" i="62"/>
  <c r="AO359" i="62"/>
  <c r="AM359" i="62"/>
  <c r="AH359" i="62"/>
  <c r="AB359" i="62"/>
  <c r="AO358" i="62"/>
  <c r="AM358" i="62"/>
  <c r="AH358" i="62"/>
  <c r="AB358" i="62"/>
  <c r="AO357" i="62"/>
  <c r="AM357" i="62"/>
  <c r="AH357" i="62"/>
  <c r="AB357" i="62"/>
  <c r="AO356" i="62"/>
  <c r="AM356" i="62"/>
  <c r="AH356" i="62"/>
  <c r="AB356" i="62"/>
  <c r="AO355" i="62"/>
  <c r="AM355" i="62"/>
  <c r="AH355" i="62"/>
  <c r="AB355" i="62"/>
  <c r="AO354" i="62"/>
  <c r="AM354" i="62"/>
  <c r="AH354" i="62"/>
  <c r="AB354" i="62"/>
  <c r="AO353" i="62"/>
  <c r="AM353" i="62"/>
  <c r="AH353" i="62"/>
  <c r="AB353" i="62"/>
  <c r="AO352" i="62"/>
  <c r="AM352" i="62"/>
  <c r="AH352" i="62"/>
  <c r="AB352" i="62"/>
  <c r="AO351" i="62"/>
  <c r="AM351" i="62"/>
  <c r="AH351" i="62"/>
  <c r="AB351" i="62"/>
  <c r="AO350" i="62"/>
  <c r="AM350" i="62"/>
  <c r="AH350" i="62"/>
  <c r="AB350" i="62"/>
  <c r="AO349" i="62"/>
  <c r="AM349" i="62"/>
  <c r="AH349" i="62"/>
  <c r="AB349" i="62"/>
  <c r="AO348" i="62"/>
  <c r="AM348" i="62"/>
  <c r="AH348" i="62"/>
  <c r="AB348" i="62"/>
  <c r="AO347" i="62"/>
  <c r="AM347" i="62"/>
  <c r="AH347" i="62"/>
  <c r="AB347" i="62"/>
  <c r="AO346" i="62"/>
  <c r="AM346" i="62"/>
  <c r="AH346" i="62"/>
  <c r="AB346" i="62"/>
  <c r="AO345" i="62"/>
  <c r="AM345" i="62"/>
  <c r="AH345" i="62"/>
  <c r="AB345" i="62"/>
  <c r="AO344" i="62"/>
  <c r="AM344" i="62"/>
  <c r="AH344" i="62"/>
  <c r="AB344" i="62"/>
  <c r="AO343" i="62"/>
  <c r="AM343" i="62"/>
  <c r="AH343" i="62"/>
  <c r="AB343" i="62"/>
  <c r="AO342" i="62"/>
  <c r="AM342" i="62"/>
  <c r="AH342" i="62"/>
  <c r="AB342" i="62"/>
  <c r="AO341" i="62"/>
  <c r="AM341" i="62"/>
  <c r="AH341" i="62"/>
  <c r="AB341" i="62"/>
  <c r="AO340" i="62"/>
  <c r="AM340" i="62"/>
  <c r="AH340" i="62"/>
  <c r="AB340" i="62"/>
  <c r="AO339" i="62"/>
  <c r="AM339" i="62"/>
  <c r="AH339" i="62"/>
  <c r="AB339" i="62"/>
  <c r="AO338" i="62"/>
  <c r="AM338" i="62"/>
  <c r="AH338" i="62"/>
  <c r="AB338" i="62"/>
  <c r="AO337" i="62"/>
  <c r="AM337" i="62"/>
  <c r="AH337" i="62"/>
  <c r="AB337" i="62"/>
  <c r="AO336" i="62"/>
  <c r="AM336" i="62"/>
  <c r="AH336" i="62"/>
  <c r="AB336" i="62"/>
  <c r="AO335" i="62"/>
  <c r="AM335" i="62"/>
  <c r="AH335" i="62"/>
  <c r="AB335" i="62"/>
  <c r="AO334" i="62"/>
  <c r="AM334" i="62"/>
  <c r="AH334" i="62"/>
  <c r="AB334" i="62"/>
  <c r="AO333" i="62"/>
  <c r="AM333" i="62"/>
  <c r="AH333" i="62"/>
  <c r="AB333" i="62"/>
  <c r="AO332" i="62"/>
  <c r="AM332" i="62"/>
  <c r="AH332" i="62"/>
  <c r="AB332" i="62"/>
  <c r="AO331" i="62"/>
  <c r="AM331" i="62"/>
  <c r="AH331" i="62"/>
  <c r="AB331" i="62"/>
  <c r="AO330" i="62"/>
  <c r="AM330" i="62"/>
  <c r="AH330" i="62"/>
  <c r="AB330" i="62"/>
  <c r="AO329" i="62"/>
  <c r="AM329" i="62"/>
  <c r="AH329" i="62"/>
  <c r="AB329" i="62"/>
  <c r="AO328" i="62"/>
  <c r="AM328" i="62"/>
  <c r="AH328" i="62"/>
  <c r="AB328" i="62"/>
  <c r="AO327" i="62"/>
  <c r="AM327" i="62"/>
  <c r="AH327" i="62"/>
  <c r="AB327" i="62"/>
  <c r="AO326" i="62"/>
  <c r="AM326" i="62"/>
  <c r="AH326" i="62"/>
  <c r="AB326" i="62"/>
  <c r="AO325" i="62"/>
  <c r="AM325" i="62"/>
  <c r="AH325" i="62"/>
  <c r="AB325" i="62"/>
  <c r="AO324" i="62"/>
  <c r="AM324" i="62"/>
  <c r="AH324" i="62"/>
  <c r="AB324" i="62"/>
  <c r="AO323" i="62"/>
  <c r="AM323" i="62"/>
  <c r="AH323" i="62"/>
  <c r="AB323" i="62"/>
  <c r="AO322" i="62"/>
  <c r="AM322" i="62"/>
  <c r="AH322" i="62"/>
  <c r="AB322" i="62"/>
  <c r="AO321" i="62"/>
  <c r="AM321" i="62"/>
  <c r="AH321" i="62"/>
  <c r="AB321" i="62"/>
  <c r="AO320" i="62"/>
  <c r="AM320" i="62"/>
  <c r="AH320" i="62"/>
  <c r="AB320" i="62"/>
  <c r="AO319" i="62"/>
  <c r="AM319" i="62"/>
  <c r="AH319" i="62"/>
  <c r="AB319" i="62"/>
  <c r="AO318" i="62"/>
  <c r="AM318" i="62"/>
  <c r="AH318" i="62"/>
  <c r="AB318" i="62"/>
  <c r="AO317" i="62"/>
  <c r="AM317" i="62"/>
  <c r="AH317" i="62"/>
  <c r="AB317" i="62"/>
  <c r="AO316" i="62"/>
  <c r="AM316" i="62"/>
  <c r="AH316" i="62"/>
  <c r="AB316" i="62"/>
  <c r="AO315" i="62"/>
  <c r="AM315" i="62"/>
  <c r="AH315" i="62"/>
  <c r="AB315" i="62"/>
  <c r="AO314" i="62"/>
  <c r="AM314" i="62"/>
  <c r="AH314" i="62"/>
  <c r="AB314" i="62"/>
  <c r="AO313" i="62"/>
  <c r="AM313" i="62"/>
  <c r="AH313" i="62"/>
  <c r="AB313" i="62"/>
  <c r="AO312" i="62"/>
  <c r="AM312" i="62"/>
  <c r="AH312" i="62"/>
  <c r="AB312" i="62"/>
  <c r="AH311" i="62"/>
  <c r="AB311" i="62"/>
  <c r="AO310" i="62"/>
  <c r="AM310" i="62"/>
  <c r="AH310" i="62"/>
  <c r="AB310" i="62"/>
  <c r="AO309" i="62"/>
  <c r="AM309" i="62"/>
  <c r="AH309" i="62"/>
  <c r="AB309" i="62"/>
  <c r="AO308" i="62"/>
  <c r="AM308" i="62"/>
  <c r="AH308" i="62"/>
  <c r="AB308" i="62"/>
  <c r="AO307" i="62"/>
  <c r="AM307" i="62"/>
  <c r="AH307" i="62"/>
  <c r="AB307" i="62"/>
  <c r="AO306" i="62"/>
  <c r="AM306" i="62"/>
  <c r="AH306" i="62"/>
  <c r="AB306" i="62"/>
  <c r="AO305" i="62"/>
  <c r="AM305" i="62"/>
  <c r="AH305" i="62"/>
  <c r="AB305" i="62"/>
  <c r="AO304" i="62"/>
  <c r="AM304" i="62"/>
  <c r="AH304" i="62"/>
  <c r="AB304" i="62"/>
  <c r="AO303" i="62"/>
  <c r="AM303" i="62"/>
  <c r="AH303" i="62"/>
  <c r="AB303" i="62"/>
  <c r="AO302" i="62"/>
  <c r="AM302" i="62"/>
  <c r="AH302" i="62"/>
  <c r="AB302" i="62"/>
  <c r="AO301" i="62"/>
  <c r="AM301" i="62"/>
  <c r="AH301" i="62"/>
  <c r="AB301" i="62"/>
  <c r="AO300" i="62"/>
  <c r="AM300" i="62"/>
  <c r="AH300" i="62"/>
  <c r="AB300" i="62"/>
  <c r="AO299" i="62"/>
  <c r="AM299" i="62"/>
  <c r="AH299" i="62"/>
  <c r="AB299" i="62"/>
  <c r="AO298" i="62"/>
  <c r="AM298" i="62"/>
  <c r="AH298" i="62"/>
  <c r="AB298" i="62"/>
  <c r="AO297" i="62"/>
  <c r="AM297" i="62"/>
  <c r="AH297" i="62"/>
  <c r="AB297" i="62"/>
  <c r="AO296" i="62"/>
  <c r="AM296" i="62"/>
  <c r="AH296" i="62"/>
  <c r="AB296" i="62"/>
  <c r="AO273" i="62"/>
  <c r="AM273" i="62"/>
  <c r="AH273" i="62"/>
  <c r="AB273" i="62"/>
  <c r="AO272" i="62"/>
  <c r="AM272" i="62"/>
  <c r="AH272" i="62"/>
  <c r="AB272" i="62"/>
  <c r="AO271" i="62"/>
  <c r="AM271" i="62"/>
  <c r="AH271" i="62"/>
  <c r="AB271" i="62"/>
  <c r="AO270" i="62"/>
  <c r="AM270" i="62"/>
  <c r="AH270" i="62"/>
  <c r="AB270" i="62"/>
  <c r="AO268" i="62"/>
  <c r="AM268" i="62"/>
  <c r="AH268" i="62"/>
  <c r="AB268" i="62"/>
  <c r="AO267" i="62"/>
  <c r="AM267" i="62"/>
  <c r="AH267" i="62"/>
  <c r="AB267" i="62"/>
  <c r="AO266" i="62"/>
  <c r="AM266" i="62"/>
  <c r="AH266" i="62"/>
  <c r="AB266" i="62"/>
  <c r="AO263" i="62"/>
  <c r="AM263" i="62"/>
  <c r="AH263" i="62"/>
  <c r="AB263" i="62"/>
  <c r="AO262" i="62"/>
  <c r="AM262" i="62"/>
  <c r="AH262" i="62"/>
  <c r="AB262" i="62"/>
  <c r="AO261" i="62"/>
  <c r="AM261" i="62"/>
  <c r="AH261" i="62"/>
  <c r="AB261" i="62"/>
  <c r="AO260" i="62"/>
  <c r="AM260" i="62"/>
  <c r="AH260" i="62"/>
  <c r="AB260" i="62"/>
  <c r="AO254" i="62"/>
  <c r="AM254" i="62"/>
  <c r="AH254" i="62"/>
  <c r="AB254" i="62"/>
  <c r="AO248" i="62"/>
  <c r="AM248" i="62"/>
  <c r="AH248" i="62"/>
  <c r="AB248" i="62"/>
  <c r="AO246" i="62"/>
  <c r="AM246" i="62"/>
  <c r="AH246" i="62"/>
  <c r="AB246" i="62"/>
  <c r="AO243" i="62"/>
  <c r="AM243" i="62"/>
  <c r="AH243" i="62"/>
  <c r="AB243" i="62"/>
  <c r="AO242" i="62"/>
  <c r="AM242" i="62"/>
  <c r="AH242" i="62"/>
  <c r="AB242" i="62"/>
  <c r="AO241" i="62"/>
  <c r="AM241" i="62"/>
  <c r="AH241" i="62"/>
  <c r="AB241" i="62"/>
  <c r="AO240" i="62"/>
  <c r="AM240" i="62"/>
  <c r="AH240" i="62"/>
  <c r="AB240" i="62"/>
  <c r="AO219" i="62"/>
  <c r="AM219" i="62"/>
  <c r="AH219" i="62"/>
  <c r="AB219" i="62"/>
  <c r="AO217" i="62"/>
  <c r="AM217" i="62"/>
  <c r="AH217" i="62"/>
  <c r="AB217" i="62"/>
  <c r="AO216" i="62"/>
  <c r="AM216" i="62"/>
  <c r="AH216" i="62"/>
  <c r="AB216" i="62"/>
  <c r="AO215" i="62"/>
  <c r="AM215" i="62"/>
  <c r="AH215" i="62"/>
  <c r="AB215" i="62"/>
  <c r="AO214" i="62"/>
  <c r="AM214" i="62"/>
  <c r="AH214" i="62"/>
  <c r="AB214" i="62"/>
  <c r="AO213" i="62"/>
  <c r="AM213" i="62"/>
  <c r="AH213" i="62"/>
  <c r="AB213" i="62"/>
  <c r="AO212" i="62"/>
  <c r="AM212" i="62"/>
  <c r="AH212" i="62"/>
  <c r="AB212" i="62"/>
  <c r="AO211" i="62"/>
  <c r="AM211" i="62"/>
  <c r="AH211" i="62"/>
  <c r="AB211" i="62"/>
  <c r="AO210" i="62"/>
  <c r="AM210" i="62"/>
  <c r="AH210" i="62"/>
  <c r="AB210" i="62"/>
  <c r="AO209" i="62"/>
  <c r="AM209" i="62"/>
  <c r="AH209" i="62"/>
  <c r="AB209" i="62"/>
  <c r="AO208" i="62"/>
  <c r="AM208" i="62"/>
  <c r="AH208" i="62"/>
  <c r="AB208" i="62"/>
  <c r="AO207" i="62"/>
  <c r="AM207" i="62"/>
  <c r="AH207" i="62"/>
  <c r="AB207" i="62"/>
  <c r="AO206" i="62"/>
  <c r="AM206" i="62"/>
  <c r="AH206" i="62"/>
  <c r="AB206" i="62"/>
  <c r="AO205" i="62"/>
  <c r="AM205" i="62"/>
  <c r="AH205" i="62"/>
  <c r="AB205" i="62"/>
  <c r="AO204" i="62"/>
  <c r="AM204" i="62"/>
  <c r="AH204" i="62"/>
  <c r="AB204" i="62"/>
  <c r="AO203" i="62"/>
  <c r="AM203" i="62"/>
  <c r="AH203" i="62"/>
  <c r="AB203" i="62"/>
  <c r="AO202" i="62"/>
  <c r="AM202" i="62"/>
  <c r="AH202" i="62"/>
  <c r="AB202" i="62"/>
  <c r="AO201" i="62"/>
  <c r="AM201" i="62"/>
  <c r="AH201" i="62"/>
  <c r="AB201" i="62"/>
  <c r="AO200" i="62"/>
  <c r="AM200" i="62"/>
  <c r="AH200" i="62"/>
  <c r="AB200" i="62"/>
  <c r="AO199" i="62"/>
  <c r="AM199" i="62"/>
  <c r="AH199" i="62"/>
  <c r="AB199" i="62"/>
  <c r="AO198" i="62"/>
  <c r="AM198" i="62"/>
  <c r="AH198" i="62"/>
  <c r="AB198" i="62"/>
  <c r="AO197" i="62"/>
  <c r="AM197" i="62"/>
  <c r="AH197" i="62"/>
  <c r="AB197" i="62"/>
  <c r="AO196" i="62"/>
  <c r="AM196" i="62"/>
  <c r="AH196" i="62"/>
  <c r="AB196" i="62"/>
  <c r="AO195" i="62"/>
  <c r="AM195" i="62"/>
  <c r="AH195" i="62"/>
  <c r="AB195" i="62"/>
  <c r="AO194" i="62"/>
  <c r="AM194" i="62"/>
  <c r="AH194" i="62"/>
  <c r="AB194" i="62"/>
  <c r="AO193" i="62"/>
  <c r="AM193" i="62"/>
  <c r="AH193" i="62"/>
  <c r="AB193" i="62"/>
  <c r="AO192" i="62"/>
  <c r="AM192" i="62"/>
  <c r="AH192" i="62"/>
  <c r="AB192" i="62"/>
  <c r="AO191" i="62"/>
  <c r="AM191" i="62"/>
  <c r="AH191" i="62"/>
  <c r="AB191" i="62"/>
  <c r="AO190" i="62"/>
  <c r="AM190" i="62"/>
  <c r="AH190" i="62"/>
  <c r="AB190" i="62"/>
  <c r="AO189" i="62"/>
  <c r="AM189" i="62"/>
  <c r="AH189" i="62"/>
  <c r="AB189" i="62"/>
  <c r="AO188" i="62"/>
  <c r="AM188" i="62"/>
  <c r="AH188" i="62"/>
  <c r="AB188" i="62"/>
  <c r="AO187" i="62"/>
  <c r="AM187" i="62"/>
  <c r="AH187" i="62"/>
  <c r="AB187" i="62"/>
  <c r="AO186" i="62"/>
  <c r="AM186" i="62"/>
  <c r="AH186" i="62"/>
  <c r="AB186" i="62"/>
  <c r="AO185" i="62"/>
  <c r="AM185" i="62"/>
  <c r="AH185" i="62"/>
  <c r="AB185" i="62"/>
  <c r="AO184" i="62"/>
  <c r="AM184" i="62"/>
  <c r="AH184" i="62"/>
  <c r="AB184" i="62"/>
  <c r="AO183" i="62"/>
  <c r="AM183" i="62"/>
  <c r="AH183" i="62"/>
  <c r="AB183" i="62"/>
  <c r="AO182" i="62"/>
  <c r="AM182" i="62"/>
  <c r="AH182" i="62"/>
  <c r="AB182" i="62"/>
  <c r="AO181" i="62"/>
  <c r="AM181" i="62"/>
  <c r="AH181" i="62"/>
  <c r="AB181" i="62"/>
  <c r="AO180" i="62"/>
  <c r="AM180" i="62"/>
  <c r="AH180" i="62"/>
  <c r="AB180" i="62"/>
  <c r="AO179" i="62"/>
  <c r="AM179" i="62"/>
  <c r="AH179" i="62"/>
  <c r="AB179" i="62"/>
  <c r="AO178" i="62"/>
  <c r="AM178" i="62"/>
  <c r="AH178" i="62"/>
  <c r="AB178" i="62"/>
  <c r="AO177" i="62"/>
  <c r="AM177" i="62"/>
  <c r="AH177" i="62"/>
  <c r="AB177" i="62"/>
  <c r="AO176" i="62"/>
  <c r="AM176" i="62"/>
  <c r="AH176" i="62"/>
  <c r="AB176" i="62"/>
  <c r="AO175" i="62"/>
  <c r="AM175" i="62"/>
  <c r="AH175" i="62"/>
  <c r="AB175" i="62"/>
  <c r="AO174" i="62"/>
  <c r="AM174" i="62"/>
  <c r="AH174" i="62"/>
  <c r="AB174" i="62"/>
  <c r="AO173" i="62"/>
  <c r="AM173" i="62"/>
  <c r="AH173" i="62"/>
  <c r="AB173" i="62"/>
  <c r="AO172" i="62"/>
  <c r="AM172" i="62"/>
  <c r="AH172" i="62"/>
  <c r="AB172" i="62"/>
  <c r="AO171" i="62"/>
  <c r="AM171" i="62"/>
  <c r="AH171" i="62"/>
  <c r="AB171" i="62"/>
  <c r="AO170" i="62"/>
  <c r="AM170" i="62"/>
  <c r="AH170" i="62"/>
  <c r="AB170" i="62"/>
  <c r="AO169" i="62"/>
  <c r="AM169" i="62"/>
  <c r="AH169" i="62"/>
  <c r="AB169" i="62"/>
  <c r="AO168" i="62"/>
  <c r="AM168" i="62"/>
  <c r="AH168" i="62"/>
  <c r="AB168" i="62"/>
  <c r="AO166" i="62"/>
  <c r="AM166" i="62"/>
  <c r="AH166" i="62"/>
  <c r="AB166" i="62"/>
  <c r="AO165" i="62"/>
  <c r="AM165" i="62"/>
  <c r="AH165" i="62"/>
  <c r="AB165" i="62"/>
  <c r="AO164" i="62"/>
  <c r="AM164" i="62"/>
  <c r="AH164" i="62"/>
  <c r="AB164" i="62"/>
  <c r="AO163" i="62"/>
  <c r="AM163" i="62"/>
  <c r="AH163" i="62"/>
  <c r="AB163" i="62"/>
  <c r="AO161" i="62"/>
  <c r="AM161" i="62"/>
  <c r="AH161" i="62"/>
  <c r="AB161" i="62"/>
  <c r="AO159" i="62"/>
  <c r="AM159" i="62"/>
  <c r="AH159" i="62"/>
  <c r="AB159" i="62"/>
  <c r="AO158" i="62"/>
  <c r="AM158" i="62"/>
  <c r="AH158" i="62"/>
  <c r="AB158" i="62"/>
  <c r="AO156" i="62"/>
  <c r="AM156" i="62"/>
  <c r="AH156" i="62"/>
  <c r="AB156" i="62"/>
  <c r="AO155" i="62"/>
  <c r="AM155" i="62"/>
  <c r="AH155" i="62"/>
  <c r="AB155" i="62"/>
  <c r="AO154" i="62"/>
  <c r="AM154" i="62"/>
  <c r="AH154" i="62"/>
  <c r="AB154" i="62"/>
  <c r="AO153" i="62"/>
  <c r="AM153" i="62"/>
  <c r="AH153" i="62"/>
  <c r="AB153" i="62"/>
  <c r="AO152" i="62"/>
  <c r="AM152" i="62"/>
  <c r="AH152" i="62"/>
  <c r="AB152" i="62"/>
  <c r="AO151" i="62"/>
  <c r="AM151" i="62"/>
  <c r="AH151" i="62"/>
  <c r="AB151" i="62"/>
  <c r="AO150" i="62"/>
  <c r="AM150" i="62"/>
  <c r="AH150" i="62"/>
  <c r="AB150" i="62"/>
  <c r="AO149" i="62"/>
  <c r="AM149" i="62"/>
  <c r="AH149" i="62"/>
  <c r="AB149" i="62"/>
  <c r="AO148" i="62"/>
  <c r="AM148" i="62"/>
  <c r="AH148" i="62"/>
  <c r="AB148" i="62"/>
  <c r="AO147" i="62"/>
  <c r="AM147" i="62"/>
  <c r="AH147" i="62"/>
  <c r="AB147" i="62"/>
  <c r="AO146" i="62"/>
  <c r="AM146" i="62"/>
  <c r="AH146" i="62"/>
  <c r="AB146" i="62"/>
  <c r="AO145" i="62"/>
  <c r="AM145" i="62"/>
  <c r="AH145" i="62"/>
  <c r="AB145" i="62"/>
  <c r="AO144" i="62"/>
  <c r="AM144" i="62"/>
  <c r="AH144" i="62"/>
  <c r="AB144" i="62"/>
  <c r="AO143" i="62"/>
  <c r="AM143" i="62"/>
  <c r="AH143" i="62"/>
  <c r="AB143" i="62"/>
  <c r="AO142" i="62"/>
  <c r="AM142" i="62"/>
  <c r="AH142" i="62"/>
  <c r="AB142" i="62"/>
  <c r="AO141" i="62"/>
  <c r="AM141" i="62"/>
  <c r="AH141" i="62"/>
  <c r="AB141" i="62"/>
  <c r="AO139" i="62"/>
  <c r="AM139" i="62"/>
  <c r="AH139" i="62"/>
  <c r="AB139" i="62"/>
  <c r="AO138" i="62"/>
  <c r="AM138" i="62"/>
  <c r="AH138" i="62"/>
  <c r="AB138" i="62"/>
  <c r="AO137" i="62"/>
  <c r="AM137" i="62"/>
  <c r="AH137" i="62"/>
  <c r="AB137" i="62"/>
  <c r="AO136" i="62"/>
  <c r="AM136" i="62"/>
  <c r="AH136" i="62"/>
  <c r="AB136" i="62"/>
  <c r="AO135" i="62"/>
  <c r="AM135" i="62"/>
  <c r="AH135" i="62"/>
  <c r="AB135" i="62"/>
  <c r="AO134" i="62"/>
  <c r="AM134" i="62"/>
  <c r="AH134" i="62"/>
  <c r="AB134" i="62"/>
  <c r="AO133" i="62"/>
  <c r="AM133" i="62"/>
  <c r="AH133" i="62"/>
  <c r="AB133" i="62"/>
  <c r="AO132" i="62"/>
  <c r="AM132" i="62"/>
  <c r="AH132" i="62"/>
  <c r="AB132" i="62"/>
  <c r="AO131" i="62"/>
  <c r="AM131" i="62"/>
  <c r="AH131" i="62"/>
  <c r="AB131" i="62"/>
  <c r="AO130" i="62"/>
  <c r="AM130" i="62"/>
  <c r="AH130" i="62"/>
  <c r="AB130" i="62"/>
  <c r="AO129" i="62"/>
  <c r="AM129" i="62"/>
  <c r="AH129" i="62"/>
  <c r="AB129" i="62"/>
  <c r="AO128" i="62"/>
  <c r="AM128" i="62"/>
  <c r="AH128" i="62"/>
  <c r="AB128" i="62"/>
  <c r="AO127" i="62"/>
  <c r="AM127" i="62"/>
  <c r="AH127" i="62"/>
  <c r="AB127" i="62"/>
  <c r="AO126" i="62"/>
  <c r="AM126" i="62"/>
  <c r="AH126" i="62"/>
  <c r="AB126" i="62"/>
  <c r="AO125" i="62"/>
  <c r="AM125" i="62"/>
  <c r="AH125" i="62"/>
  <c r="AB125" i="62"/>
  <c r="AO124" i="62"/>
  <c r="AM124" i="62"/>
  <c r="AH124" i="62"/>
  <c r="AB124" i="62"/>
  <c r="AO123" i="62"/>
  <c r="AM123" i="62"/>
  <c r="AH123" i="62"/>
  <c r="AB123" i="62"/>
  <c r="AO122" i="62"/>
  <c r="AM122" i="62"/>
  <c r="AH122" i="62"/>
  <c r="AB122" i="62"/>
  <c r="AO121" i="62"/>
  <c r="AM121" i="62"/>
  <c r="AH121" i="62"/>
  <c r="AB121" i="62"/>
  <c r="AO120" i="62"/>
  <c r="AM120" i="62"/>
  <c r="AH120" i="62"/>
  <c r="AB120" i="62"/>
  <c r="AO119" i="62"/>
  <c r="AM119" i="62"/>
  <c r="AH119" i="62"/>
  <c r="AB119" i="62"/>
  <c r="AO118" i="62"/>
  <c r="AM118" i="62"/>
  <c r="AH118" i="62"/>
  <c r="AB118" i="62"/>
  <c r="AO117" i="62"/>
  <c r="AM117" i="62"/>
  <c r="AH117" i="62"/>
  <c r="AB117" i="62"/>
  <c r="AO116" i="62"/>
  <c r="AM116" i="62"/>
  <c r="AH116" i="62"/>
  <c r="AB116" i="62"/>
  <c r="AO115" i="62"/>
  <c r="AM115" i="62"/>
  <c r="AH115" i="62"/>
  <c r="AB115" i="62"/>
  <c r="AO114" i="62"/>
  <c r="AM114" i="62"/>
  <c r="AH114" i="62"/>
  <c r="AB114" i="62"/>
  <c r="AO113" i="62"/>
  <c r="AM113" i="62"/>
  <c r="AH113" i="62"/>
  <c r="AB113" i="62"/>
  <c r="AO112" i="62"/>
  <c r="AM112" i="62"/>
  <c r="AH112" i="62"/>
  <c r="AB112" i="62"/>
  <c r="AO111" i="62"/>
  <c r="AM111" i="62"/>
  <c r="AH111" i="62"/>
  <c r="AB111" i="62"/>
  <c r="AO110" i="62"/>
  <c r="AM110" i="62"/>
  <c r="AH110" i="62"/>
  <c r="AB110" i="62"/>
  <c r="AO109" i="62"/>
  <c r="AM109" i="62"/>
  <c r="AH109" i="62"/>
  <c r="AB109" i="62"/>
  <c r="AO108" i="62"/>
  <c r="AM108" i="62"/>
  <c r="AH108" i="62"/>
  <c r="AB108" i="62"/>
  <c r="AO107" i="62"/>
  <c r="AM107" i="62"/>
  <c r="AH107" i="62"/>
  <c r="AB107" i="62"/>
  <c r="AO106" i="62"/>
  <c r="AM106" i="62"/>
  <c r="AH106" i="62"/>
  <c r="AB106" i="62"/>
  <c r="AO105" i="62"/>
  <c r="AM105" i="62"/>
  <c r="AH105" i="62"/>
  <c r="AB105" i="62"/>
  <c r="AO104" i="62"/>
  <c r="AM104" i="62"/>
  <c r="AH104" i="62"/>
  <c r="AB104" i="62"/>
  <c r="AO103" i="62"/>
  <c r="AM103" i="62"/>
  <c r="AH103" i="62"/>
  <c r="AB103" i="62"/>
  <c r="AO102" i="62"/>
  <c r="AM102" i="62"/>
  <c r="AH102" i="62"/>
  <c r="AB102" i="62"/>
  <c r="AO101" i="62"/>
  <c r="AM101" i="62"/>
  <c r="AH101" i="62"/>
  <c r="AB101" i="62"/>
  <c r="AO100" i="62"/>
  <c r="AM100" i="62"/>
  <c r="AH100" i="62"/>
  <c r="AB100" i="62"/>
  <c r="AO99" i="62"/>
  <c r="AM99" i="62"/>
  <c r="AH99" i="62"/>
  <c r="AB99" i="62"/>
  <c r="AO98" i="62"/>
  <c r="AM98" i="62"/>
  <c r="AH98" i="62"/>
  <c r="AB98" i="62"/>
  <c r="AO97" i="62"/>
  <c r="AM97" i="62"/>
  <c r="AH97" i="62"/>
  <c r="AB97" i="62"/>
  <c r="AO96" i="62"/>
  <c r="AM96" i="62"/>
  <c r="AH96" i="62"/>
  <c r="AB96" i="62"/>
  <c r="AO95" i="62"/>
  <c r="AM95" i="62"/>
  <c r="AH95" i="62"/>
  <c r="AB95" i="62"/>
  <c r="AO94" i="62"/>
  <c r="AM94" i="62"/>
  <c r="AH94" i="62"/>
  <c r="AB94" i="62"/>
  <c r="AO93" i="62"/>
  <c r="AM93" i="62"/>
  <c r="AH93" i="62"/>
  <c r="AB93" i="62"/>
  <c r="AO92" i="62"/>
  <c r="AM92" i="62"/>
  <c r="AH92" i="62"/>
  <c r="AB92" i="62"/>
  <c r="AO91" i="62"/>
  <c r="AM91" i="62"/>
  <c r="AH91" i="62"/>
  <c r="AB91" i="62"/>
  <c r="AO90" i="62"/>
  <c r="AM90" i="62"/>
  <c r="AH90" i="62"/>
  <c r="AB90" i="62"/>
  <c r="AO89" i="62"/>
  <c r="AM89" i="62"/>
  <c r="AH89" i="62"/>
  <c r="AB89" i="62"/>
  <c r="AO88" i="62"/>
  <c r="AM88" i="62"/>
  <c r="AH88" i="62"/>
  <c r="AB88" i="62"/>
  <c r="AO87" i="62"/>
  <c r="AM87" i="62"/>
  <c r="AH87" i="62"/>
  <c r="AB87" i="62"/>
  <c r="AO86" i="62"/>
  <c r="AM86" i="62"/>
  <c r="AH86" i="62"/>
  <c r="AB86" i="62"/>
  <c r="AO85" i="62"/>
  <c r="AM85" i="62"/>
  <c r="AH85" i="62"/>
  <c r="AB85" i="62"/>
  <c r="AO84" i="62"/>
  <c r="AM84" i="62"/>
  <c r="AH84" i="62"/>
  <c r="AB84" i="62"/>
  <c r="AO83" i="62"/>
  <c r="AM83" i="62"/>
  <c r="AH83" i="62"/>
  <c r="AB83" i="62"/>
  <c r="AO82" i="62"/>
  <c r="AM82" i="62"/>
  <c r="AH82" i="62"/>
  <c r="AB82" i="62"/>
  <c r="AO81" i="62"/>
  <c r="AM81" i="62"/>
  <c r="AH81" i="62"/>
  <c r="AB81" i="62"/>
  <c r="AO80" i="62"/>
  <c r="AM80" i="62"/>
  <c r="AH80" i="62"/>
  <c r="AB80" i="62"/>
  <c r="AO79" i="62"/>
  <c r="AM79" i="62"/>
  <c r="AH79" i="62"/>
  <c r="AB79" i="62"/>
  <c r="AO78" i="62"/>
  <c r="AM78" i="62"/>
  <c r="AH78" i="62"/>
  <c r="AB78" i="62"/>
  <c r="AO77" i="62"/>
  <c r="AM77" i="62"/>
  <c r="AH77" i="62"/>
  <c r="AB77" i="62"/>
  <c r="AO76" i="62"/>
  <c r="AM76" i="62"/>
  <c r="AH76" i="62"/>
  <c r="AB76" i="62"/>
  <c r="AO75" i="62"/>
  <c r="AM75" i="62"/>
  <c r="AH75" i="62"/>
  <c r="AB75" i="62"/>
  <c r="AO74" i="62"/>
  <c r="AM74" i="62"/>
  <c r="AH74" i="62"/>
  <c r="AB74" i="62"/>
  <c r="AO73" i="62"/>
  <c r="AM73" i="62"/>
  <c r="AH73" i="62"/>
  <c r="AB73" i="62"/>
  <c r="AO72" i="62"/>
  <c r="AM72" i="62"/>
  <c r="AH72" i="62"/>
  <c r="AB72" i="62"/>
  <c r="AO71" i="62"/>
  <c r="AM71" i="62"/>
  <c r="AH71" i="62"/>
  <c r="AB71" i="62"/>
  <c r="AO70" i="62"/>
  <c r="AM70" i="62"/>
  <c r="AH70" i="62"/>
  <c r="AB70" i="62"/>
  <c r="AO69" i="62"/>
  <c r="AM69" i="62"/>
  <c r="AH69" i="62"/>
  <c r="AB69" i="62"/>
  <c r="AO68" i="62"/>
  <c r="AM68" i="62"/>
  <c r="AH68" i="62"/>
  <c r="AB68" i="62"/>
  <c r="AO67" i="62"/>
  <c r="AM67" i="62"/>
  <c r="AH67" i="62"/>
  <c r="AB67" i="62"/>
  <c r="AO66" i="62"/>
  <c r="AM66" i="62"/>
  <c r="AH66" i="62"/>
  <c r="AB66" i="62"/>
  <c r="AO65" i="62"/>
  <c r="AM65" i="62"/>
  <c r="AH65" i="62"/>
  <c r="AB65" i="62"/>
  <c r="AO64" i="62"/>
  <c r="AM64" i="62"/>
  <c r="AH64" i="62"/>
  <c r="AB64" i="62"/>
  <c r="AO63" i="62"/>
  <c r="AM63" i="62"/>
  <c r="AH63" i="62"/>
  <c r="AB63" i="62"/>
  <c r="AO62" i="62"/>
  <c r="AM62" i="62"/>
  <c r="AH62" i="62"/>
  <c r="AB62" i="62"/>
  <c r="AO61" i="62"/>
  <c r="AM61" i="62"/>
  <c r="AH61" i="62"/>
  <c r="AB61" i="62"/>
  <c r="AO60" i="62"/>
  <c r="AM60" i="62"/>
  <c r="AH60" i="62"/>
  <c r="AB60" i="62"/>
  <c r="AO59" i="62"/>
  <c r="AM59" i="62"/>
  <c r="AH59" i="62"/>
  <c r="AB59" i="62"/>
  <c r="AO58" i="62"/>
  <c r="AM58" i="62"/>
  <c r="AH58" i="62"/>
  <c r="AB58" i="62"/>
  <c r="AO57" i="62"/>
  <c r="AM57" i="62"/>
  <c r="AH57" i="62"/>
  <c r="AB57" i="62"/>
  <c r="AO56" i="62"/>
  <c r="AM56" i="62"/>
  <c r="AH56" i="62"/>
  <c r="AB56" i="62"/>
  <c r="AO55" i="62"/>
  <c r="AM55" i="62"/>
  <c r="AH55" i="62"/>
  <c r="AB55" i="62"/>
  <c r="AO54" i="62"/>
  <c r="AM54" i="62"/>
  <c r="AH54" i="62"/>
  <c r="AB54" i="62"/>
  <c r="AO53" i="62"/>
  <c r="AM53" i="62"/>
  <c r="AH53" i="62"/>
  <c r="AB53" i="62"/>
  <c r="AO52" i="62"/>
  <c r="AM52" i="62"/>
  <c r="AH52" i="62"/>
  <c r="AB52" i="62"/>
  <c r="AO51" i="62"/>
  <c r="AM51" i="62"/>
  <c r="AH51" i="62"/>
  <c r="AB51" i="62"/>
  <c r="AO50" i="62"/>
  <c r="AM50" i="62"/>
  <c r="AH50" i="62"/>
  <c r="AB50" i="62"/>
  <c r="AO49" i="62"/>
  <c r="AM49" i="62"/>
  <c r="AH49" i="62"/>
  <c r="AB49" i="62"/>
  <c r="AO48" i="62"/>
  <c r="AM48" i="62"/>
  <c r="AH48" i="62"/>
  <c r="AB48" i="62"/>
  <c r="AO47" i="62"/>
  <c r="AM47" i="62"/>
  <c r="AH47" i="62"/>
  <c r="AB47" i="62"/>
  <c r="AO46" i="62"/>
  <c r="AM46" i="62"/>
  <c r="AH46" i="62"/>
  <c r="AB46" i="62"/>
  <c r="AO45" i="62"/>
  <c r="AM45" i="62"/>
  <c r="AH45" i="62"/>
  <c r="AB45" i="62"/>
  <c r="AO44" i="62"/>
  <c r="AM44" i="62"/>
  <c r="AH44" i="62"/>
  <c r="AB44" i="62"/>
  <c r="AO43" i="62"/>
  <c r="AM43" i="62"/>
  <c r="AH43" i="62"/>
  <c r="AB43" i="62"/>
  <c r="AO42" i="62"/>
  <c r="AM42" i="62"/>
  <c r="AH42" i="62"/>
  <c r="AB42" i="62"/>
  <c r="AO41" i="62"/>
  <c r="AM41" i="62"/>
  <c r="AH41" i="62"/>
  <c r="AB41" i="62"/>
  <c r="AO40" i="62"/>
  <c r="AM40" i="62"/>
  <c r="AH40" i="62"/>
  <c r="AB40" i="62"/>
  <c r="AO39" i="62"/>
  <c r="AM39" i="62"/>
  <c r="AH39" i="62"/>
  <c r="AB39" i="62"/>
  <c r="AO37" i="62"/>
  <c r="AM37" i="62"/>
  <c r="AH37" i="62"/>
  <c r="AB37" i="62"/>
  <c r="AO36" i="62"/>
  <c r="AM36" i="62"/>
  <c r="AH36" i="62"/>
  <c r="AB36" i="62"/>
  <c r="AO35" i="62"/>
  <c r="AM35" i="62"/>
  <c r="AH35" i="62"/>
  <c r="AB35" i="62"/>
  <c r="AO34" i="62"/>
  <c r="AM34" i="62"/>
  <c r="AH34" i="62"/>
  <c r="AB34" i="62"/>
  <c r="AO33" i="62"/>
  <c r="AM33" i="62"/>
  <c r="AH33" i="62"/>
  <c r="AB33" i="62"/>
  <c r="AO32" i="62"/>
  <c r="AM32" i="62"/>
  <c r="AH32" i="62"/>
  <c r="AB32" i="62"/>
  <c r="AO31" i="62"/>
  <c r="AM31" i="62"/>
  <c r="AH31" i="62"/>
  <c r="AB31" i="62"/>
  <c r="AO30" i="62"/>
  <c r="AM30" i="62"/>
  <c r="AH30" i="62"/>
  <c r="AB30" i="62"/>
  <c r="AO29" i="62"/>
  <c r="AM29" i="62"/>
  <c r="AH29" i="62"/>
  <c r="AB29" i="62"/>
  <c r="AO28" i="62"/>
  <c r="AM28" i="62"/>
  <c r="AH28" i="62"/>
  <c r="AB28" i="62"/>
  <c r="AO27" i="62"/>
  <c r="AM27" i="62"/>
  <c r="AH27" i="62"/>
  <c r="AB27" i="62"/>
  <c r="AO26" i="62"/>
  <c r="AM26" i="62"/>
  <c r="AH26" i="62"/>
  <c r="AB26" i="62"/>
  <c r="AO25" i="62"/>
  <c r="AM25" i="62"/>
  <c r="AH25" i="62"/>
  <c r="AB25" i="62"/>
  <c r="AO24" i="62"/>
  <c r="AM24" i="62"/>
  <c r="AH24" i="62"/>
  <c r="AB24" i="62"/>
  <c r="AO23" i="62"/>
  <c r="AM23" i="62"/>
  <c r="AH23" i="62"/>
  <c r="AB23" i="62"/>
  <c r="AO22" i="62"/>
  <c r="AM22" i="62"/>
  <c r="AH22" i="62"/>
  <c r="AB22" i="62"/>
  <c r="AO21" i="62"/>
  <c r="AM21" i="62"/>
  <c r="AH21" i="62"/>
  <c r="AB21" i="62"/>
  <c r="AO20" i="62"/>
  <c r="AM20" i="62"/>
  <c r="AH20" i="62"/>
  <c r="AB20" i="62"/>
  <c r="AO19" i="62"/>
  <c r="AM19" i="62"/>
  <c r="AH19" i="62"/>
  <c r="AB19" i="62"/>
  <c r="AO18" i="62"/>
  <c r="AM18" i="62"/>
  <c r="AH18" i="62"/>
  <c r="AB18" i="62"/>
  <c r="AO17" i="62"/>
  <c r="AM17" i="62"/>
  <c r="AH17" i="62"/>
  <c r="AB17" i="62"/>
  <c r="AO16" i="62"/>
  <c r="AM16" i="62"/>
  <c r="AH16" i="62"/>
  <c r="AB16" i="62"/>
  <c r="AO15" i="62"/>
  <c r="AM15" i="62"/>
  <c r="AH15" i="62"/>
  <c r="AB15" i="62"/>
  <c r="AO14" i="62"/>
  <c r="AM14" i="62"/>
  <c r="AH14" i="62"/>
  <c r="AB14" i="62"/>
  <c r="B14" i="62"/>
  <c r="AO13" i="62"/>
  <c r="AM13" i="62"/>
  <c r="AH13" i="62"/>
  <c r="AB13" i="62"/>
  <c r="AO43" i="61"/>
  <c r="AM43" i="61"/>
  <c r="AH43" i="61"/>
  <c r="AO42" i="61"/>
  <c r="AM42" i="61"/>
  <c r="AH42" i="61"/>
  <c r="AO41" i="61"/>
  <c r="AM41" i="61"/>
  <c r="AH41" i="61"/>
  <c r="AO40" i="61"/>
  <c r="AM40" i="61"/>
  <c r="AH40" i="61"/>
  <c r="AO39" i="61"/>
  <c r="AM39" i="61"/>
  <c r="AH39" i="61"/>
  <c r="AO38" i="61"/>
  <c r="AM38" i="61"/>
  <c r="AH38" i="61"/>
  <c r="AO37" i="61"/>
  <c r="AM37" i="61"/>
  <c r="AH37" i="61"/>
  <c r="AO36" i="61"/>
  <c r="AM36" i="61"/>
  <c r="AH36" i="61"/>
  <c r="AO35" i="61"/>
  <c r="AM35" i="61"/>
  <c r="AH35" i="61"/>
  <c r="AO33" i="61"/>
  <c r="AM33" i="61"/>
  <c r="AH33" i="61"/>
  <c r="AO32" i="61"/>
  <c r="AM32" i="61"/>
  <c r="AH32" i="61"/>
  <c r="AO31" i="61"/>
  <c r="AM31" i="61"/>
  <c r="AH31" i="61"/>
  <c r="AO30" i="61"/>
  <c r="AM30" i="61"/>
  <c r="AH30" i="61"/>
  <c r="AO29" i="61"/>
  <c r="AM29" i="61"/>
  <c r="AH29" i="61"/>
  <c r="AO28" i="61"/>
  <c r="AM28" i="61"/>
  <c r="AH28" i="61"/>
  <c r="AO27" i="61"/>
  <c r="AM27" i="61"/>
  <c r="AH27" i="61"/>
  <c r="AO26" i="61"/>
  <c r="AM26" i="61"/>
  <c r="AH26" i="61"/>
  <c r="AO25" i="61"/>
  <c r="AM25" i="61"/>
  <c r="AH25" i="61"/>
  <c r="AO24" i="61"/>
  <c r="AM24" i="61"/>
  <c r="AH24" i="61"/>
  <c r="AO23" i="61"/>
  <c r="AM23" i="61"/>
  <c r="AH23" i="61"/>
  <c r="AO22" i="61"/>
  <c r="AM22" i="61"/>
  <c r="AH22" i="61"/>
  <c r="AO21" i="61"/>
  <c r="AM21" i="61"/>
  <c r="AH21" i="61"/>
  <c r="AO20" i="61"/>
  <c r="AM20" i="61"/>
  <c r="AH20" i="61"/>
  <c r="AO19" i="61"/>
  <c r="AM19" i="61"/>
  <c r="AH19" i="61"/>
  <c r="AO18" i="61"/>
  <c r="AM18" i="61"/>
  <c r="AH18" i="61"/>
  <c r="AO17" i="61"/>
  <c r="AM17" i="61"/>
  <c r="AH17" i="61"/>
  <c r="AO16" i="61"/>
  <c r="AM16" i="61"/>
  <c r="AH16" i="61"/>
  <c r="AO15" i="61"/>
  <c r="AM15" i="61"/>
  <c r="AH15" i="61"/>
  <c r="AO14" i="61"/>
  <c r="AM14" i="61"/>
  <c r="AH14" i="61"/>
  <c r="AO13" i="61"/>
  <c r="AM13" i="61"/>
  <c r="AH13" i="61"/>
  <c r="AO12" i="61"/>
  <c r="AM12" i="61"/>
  <c r="AH12" i="61"/>
  <c r="AO11" i="61"/>
  <c r="AM11" i="61"/>
  <c r="AH11" i="61"/>
  <c r="AO10" i="61"/>
  <c r="AM10" i="61"/>
  <c r="AH10" i="61"/>
  <c r="AO9" i="61"/>
  <c r="AM9" i="61"/>
  <c r="AH9" i="61"/>
  <c r="B9" i="61"/>
  <c r="AO8" i="61"/>
  <c r="AM8" i="61"/>
  <c r="AH8" i="61"/>
  <c r="AO223" i="60"/>
  <c r="AM223" i="60"/>
  <c r="AH223" i="60"/>
  <c r="AO222" i="60"/>
  <c r="AM222" i="60"/>
  <c r="AH222" i="60"/>
  <c r="AO221" i="60"/>
  <c r="AM221" i="60"/>
  <c r="AH221" i="60"/>
  <c r="AO220" i="60"/>
  <c r="AM220" i="60"/>
  <c r="AH220" i="60"/>
  <c r="AO219" i="60"/>
  <c r="AM219" i="60"/>
  <c r="AH219" i="60"/>
  <c r="AO218" i="60"/>
  <c r="AM218" i="60"/>
  <c r="AH218" i="60"/>
  <c r="AO217" i="60"/>
  <c r="AM217" i="60"/>
  <c r="AH217" i="60"/>
  <c r="AO216" i="60"/>
  <c r="AM216" i="60"/>
  <c r="AH216" i="60"/>
  <c r="AO215" i="60"/>
  <c r="AM215" i="60"/>
  <c r="AH215" i="60"/>
  <c r="AO214" i="60"/>
  <c r="AM214" i="60"/>
  <c r="AH214" i="60"/>
  <c r="AO213" i="60"/>
  <c r="AM213" i="60"/>
  <c r="AH213" i="60"/>
  <c r="AO212" i="60"/>
  <c r="AM212" i="60"/>
  <c r="AH212" i="60"/>
  <c r="AO211" i="60"/>
  <c r="AM211" i="60"/>
  <c r="AH211" i="60"/>
  <c r="AO210" i="60"/>
  <c r="AM210" i="60"/>
  <c r="AH210" i="60"/>
  <c r="AO209" i="60"/>
  <c r="AM209" i="60"/>
  <c r="AH209" i="60"/>
  <c r="AO208" i="60"/>
  <c r="AM208" i="60"/>
  <c r="AH208" i="60"/>
  <c r="AO207" i="60"/>
  <c r="AM207" i="60"/>
  <c r="AH207" i="60"/>
  <c r="AO206" i="60"/>
  <c r="AM206" i="60"/>
  <c r="AH206" i="60"/>
  <c r="AO205" i="60"/>
  <c r="AM205" i="60"/>
  <c r="AH205" i="60"/>
  <c r="AO204" i="60"/>
  <c r="AM204" i="60"/>
  <c r="AH204" i="60"/>
  <c r="AO203" i="60"/>
  <c r="AM203" i="60"/>
  <c r="AH203" i="60"/>
  <c r="AO202" i="60"/>
  <c r="AM202" i="60"/>
  <c r="AH202" i="60"/>
  <c r="AO201" i="60"/>
  <c r="AM201" i="60"/>
  <c r="AH201" i="60"/>
  <c r="AO200" i="60"/>
  <c r="AM200" i="60"/>
  <c r="AH200" i="60"/>
  <c r="AO199" i="60"/>
  <c r="AM199" i="60"/>
  <c r="AH199" i="60"/>
  <c r="AO198" i="60"/>
  <c r="AM198" i="60"/>
  <c r="AH198" i="60"/>
  <c r="AO197" i="60"/>
  <c r="AM197" i="60"/>
  <c r="AH197" i="60"/>
  <c r="AO196" i="60"/>
  <c r="AM196" i="60"/>
  <c r="AH196" i="60"/>
  <c r="AO195" i="60"/>
  <c r="AM195" i="60"/>
  <c r="AH195" i="60"/>
  <c r="AO194" i="60"/>
  <c r="AM194" i="60"/>
  <c r="AH194" i="60"/>
  <c r="AO193" i="60"/>
  <c r="AM193" i="60"/>
  <c r="AH193" i="60"/>
  <c r="AO192" i="60"/>
  <c r="AM192" i="60"/>
  <c r="AH192" i="60"/>
  <c r="AO191" i="60"/>
  <c r="AM191" i="60"/>
  <c r="AH191" i="60"/>
  <c r="AO190" i="60"/>
  <c r="AM190" i="60"/>
  <c r="AH190" i="60"/>
  <c r="AO189" i="60"/>
  <c r="AM189" i="60"/>
  <c r="AH189" i="60"/>
  <c r="AO188" i="60"/>
  <c r="AM188" i="60"/>
  <c r="AH188" i="60"/>
  <c r="AO187" i="60"/>
  <c r="AM187" i="60"/>
  <c r="AH187" i="60"/>
  <c r="AO186" i="60"/>
  <c r="AM186" i="60"/>
  <c r="AH186" i="60"/>
  <c r="AO185" i="60"/>
  <c r="AM185" i="60"/>
  <c r="AH185" i="60"/>
  <c r="AO184" i="60"/>
  <c r="AM184" i="60"/>
  <c r="AH184" i="60"/>
  <c r="AO183" i="60"/>
  <c r="AM183" i="60"/>
  <c r="AH183" i="60"/>
  <c r="AO182" i="60"/>
  <c r="AM182" i="60"/>
  <c r="AH182" i="60"/>
  <c r="AO181" i="60"/>
  <c r="AM181" i="60"/>
  <c r="AH181" i="60"/>
  <c r="AO180" i="60"/>
  <c r="AM180" i="60"/>
  <c r="AH180" i="60"/>
  <c r="AO179" i="60"/>
  <c r="AM179" i="60"/>
  <c r="AH179" i="60"/>
  <c r="AO178" i="60"/>
  <c r="AM178" i="60"/>
  <c r="AH178" i="60"/>
  <c r="AO177" i="60"/>
  <c r="AM177" i="60"/>
  <c r="AH177" i="60"/>
  <c r="AO176" i="60"/>
  <c r="AM176" i="60"/>
  <c r="AH176" i="60"/>
  <c r="AO173" i="60"/>
  <c r="AM173" i="60"/>
  <c r="AH173" i="60"/>
  <c r="AO172" i="60"/>
  <c r="AM172" i="60"/>
  <c r="AH172" i="60"/>
  <c r="AO171" i="60"/>
  <c r="AM171" i="60"/>
  <c r="AH171" i="60"/>
  <c r="AO170" i="60"/>
  <c r="AM170" i="60"/>
  <c r="AH170" i="60"/>
  <c r="AO169" i="60"/>
  <c r="AM169" i="60"/>
  <c r="AH169" i="60"/>
  <c r="AO168" i="60"/>
  <c r="AM168" i="60"/>
  <c r="AH168" i="60"/>
  <c r="AO167" i="60"/>
  <c r="AM167" i="60"/>
  <c r="AH167" i="60"/>
  <c r="AO166" i="60"/>
  <c r="AM166" i="60"/>
  <c r="AH166" i="60"/>
  <c r="AO165" i="60"/>
  <c r="AM165" i="60"/>
  <c r="AH165" i="60"/>
  <c r="AO164" i="60"/>
  <c r="AM164" i="60"/>
  <c r="AH164" i="60"/>
  <c r="AO162" i="60"/>
  <c r="AH162" i="60"/>
  <c r="AO124" i="60"/>
  <c r="AM124" i="60"/>
  <c r="AH124" i="60"/>
  <c r="AO123" i="60"/>
  <c r="AM123" i="60"/>
  <c r="AH123" i="60"/>
  <c r="AE123" i="60" s="1"/>
  <c r="AO122" i="60"/>
  <c r="AM122" i="60"/>
  <c r="AH122" i="60"/>
  <c r="AO121" i="60"/>
  <c r="AM121" i="60"/>
  <c r="AH121" i="60"/>
  <c r="AO120" i="60"/>
  <c r="AM120" i="60"/>
  <c r="AH120" i="60"/>
  <c r="AO119" i="60"/>
  <c r="AM119" i="60"/>
  <c r="AH119" i="60"/>
  <c r="AE119" i="60" s="1"/>
  <c r="AO118" i="60"/>
  <c r="AM118" i="60"/>
  <c r="AH118" i="60"/>
  <c r="AO117" i="60"/>
  <c r="AM117" i="60"/>
  <c r="AH117" i="60"/>
  <c r="AO116" i="60"/>
  <c r="AM116" i="60"/>
  <c r="AH116" i="60"/>
  <c r="AO115" i="60"/>
  <c r="AM115" i="60"/>
  <c r="AH115" i="60"/>
  <c r="AE115" i="60" s="1"/>
  <c r="AO114" i="60"/>
  <c r="AM114" i="60"/>
  <c r="AH114" i="60"/>
  <c r="AO113" i="60"/>
  <c r="AM113" i="60"/>
  <c r="AH113" i="60"/>
  <c r="AO112" i="60"/>
  <c r="AM112" i="60"/>
  <c r="AH112" i="60"/>
  <c r="AO111" i="60"/>
  <c r="AM111" i="60"/>
  <c r="AH111" i="60"/>
  <c r="AE111" i="60" s="1"/>
  <c r="AO110" i="60"/>
  <c r="AM110" i="60"/>
  <c r="AH110" i="60"/>
  <c r="AO109" i="60"/>
  <c r="AM109" i="60"/>
  <c r="AH109" i="60"/>
  <c r="AO108" i="60"/>
  <c r="AM108" i="60"/>
  <c r="AH108" i="60"/>
  <c r="AO107" i="60"/>
  <c r="AM107" i="60"/>
  <c r="AH107" i="60"/>
  <c r="AE107" i="60" s="1"/>
  <c r="AO106" i="60"/>
  <c r="AM106" i="60"/>
  <c r="AH106" i="60"/>
  <c r="AO105" i="60"/>
  <c r="AM105" i="60"/>
  <c r="AH105" i="60"/>
  <c r="AO104" i="60"/>
  <c r="AM104" i="60"/>
  <c r="AH104" i="60"/>
  <c r="AO103" i="60"/>
  <c r="AM103" i="60"/>
  <c r="AH103" i="60"/>
  <c r="AE103" i="60" s="1"/>
  <c r="AO102" i="60"/>
  <c r="AM102" i="60"/>
  <c r="AH102" i="60"/>
  <c r="AO101" i="60"/>
  <c r="AM101" i="60"/>
  <c r="AH101" i="60"/>
  <c r="AO100" i="60"/>
  <c r="AM100" i="60"/>
  <c r="AH100" i="60"/>
  <c r="AO99" i="60"/>
  <c r="AM99" i="60"/>
  <c r="AH99" i="60"/>
  <c r="AE99" i="60" s="1"/>
  <c r="AO98" i="60"/>
  <c r="AM98" i="60"/>
  <c r="AH98" i="60"/>
  <c r="AO97" i="60"/>
  <c r="AM97" i="60"/>
  <c r="AH97" i="60"/>
  <c r="AO96" i="60"/>
  <c r="AM96" i="60"/>
  <c r="AH96" i="60"/>
  <c r="AO95" i="60"/>
  <c r="AM95" i="60"/>
  <c r="AH95" i="60"/>
  <c r="AE95" i="60" s="1"/>
  <c r="AO94" i="60"/>
  <c r="AM94" i="60"/>
  <c r="AH94" i="60"/>
  <c r="AO93" i="60"/>
  <c r="AM93" i="60"/>
  <c r="AH93" i="60"/>
  <c r="AO92" i="60"/>
  <c r="AM92" i="60"/>
  <c r="AH92" i="60"/>
  <c r="AO91" i="60"/>
  <c r="AM91" i="60"/>
  <c r="AH91" i="60"/>
  <c r="AE91" i="60" s="1"/>
  <c r="AO90" i="60"/>
  <c r="AM90" i="60"/>
  <c r="AH90" i="60"/>
  <c r="AO89" i="60"/>
  <c r="AM89" i="60"/>
  <c r="AH89" i="60"/>
  <c r="AO88" i="60"/>
  <c r="AM88" i="60"/>
  <c r="AH88" i="60"/>
  <c r="AO87" i="60"/>
  <c r="AM87" i="60"/>
  <c r="AH87" i="60"/>
  <c r="AE87" i="60" s="1"/>
  <c r="AO86" i="60"/>
  <c r="AM86" i="60"/>
  <c r="AH86" i="60"/>
  <c r="AO85" i="60"/>
  <c r="AM85" i="60"/>
  <c r="AH85" i="60"/>
  <c r="AO84" i="60"/>
  <c r="AM84" i="60"/>
  <c r="AH84" i="60"/>
  <c r="AO83" i="60"/>
  <c r="AM83" i="60"/>
  <c r="AH83" i="60"/>
  <c r="AE83" i="60" s="1"/>
  <c r="AO82" i="60"/>
  <c r="AM82" i="60"/>
  <c r="AH82" i="60"/>
  <c r="AO81" i="60"/>
  <c r="AM81" i="60"/>
  <c r="AH81" i="60"/>
  <c r="AO80" i="60"/>
  <c r="AM80" i="60"/>
  <c r="AH80" i="60"/>
  <c r="AO79" i="60"/>
  <c r="AM79" i="60"/>
  <c r="AH79" i="60"/>
  <c r="AE79" i="60" s="1"/>
  <c r="AO78" i="60"/>
  <c r="AM78" i="60"/>
  <c r="AH78" i="60"/>
  <c r="AO77" i="60"/>
  <c r="AM77" i="60"/>
  <c r="AH77" i="60"/>
  <c r="AO76" i="60"/>
  <c r="AM76" i="60"/>
  <c r="AH76" i="60"/>
  <c r="AO75" i="60"/>
  <c r="AM75" i="60"/>
  <c r="AH75" i="60"/>
  <c r="AE75" i="60" s="1"/>
  <c r="AO74" i="60"/>
  <c r="AM74" i="60"/>
  <c r="AH74" i="60"/>
  <c r="AO73" i="60"/>
  <c r="AM73" i="60"/>
  <c r="AH73" i="60"/>
  <c r="AO72" i="60"/>
  <c r="AM72" i="60"/>
  <c r="AH72" i="60"/>
  <c r="AO71" i="60"/>
  <c r="AM71" i="60"/>
  <c r="AH71" i="60"/>
  <c r="AE71" i="60" s="1"/>
  <c r="AO70" i="60"/>
  <c r="AM70" i="60"/>
  <c r="AH70" i="60"/>
  <c r="AO69" i="60"/>
  <c r="AM69" i="60"/>
  <c r="AH69" i="60"/>
  <c r="AO68" i="60"/>
  <c r="AM68" i="60"/>
  <c r="AH68" i="60"/>
  <c r="AO67" i="60"/>
  <c r="AM67" i="60"/>
  <c r="AH67" i="60"/>
  <c r="AE67" i="60" s="1"/>
  <c r="AO66" i="60"/>
  <c r="AM66" i="60"/>
  <c r="AH66" i="60"/>
  <c r="AO65" i="60"/>
  <c r="AM65" i="60"/>
  <c r="AH65" i="60"/>
  <c r="AO64" i="60"/>
  <c r="AM64" i="60"/>
  <c r="AH64" i="60"/>
  <c r="AO63" i="60"/>
  <c r="AM63" i="60"/>
  <c r="AH63" i="60"/>
  <c r="AE63" i="60" s="1"/>
  <c r="AO62" i="60"/>
  <c r="AM62" i="60"/>
  <c r="AH62" i="60"/>
  <c r="AO61" i="60"/>
  <c r="AM61" i="60"/>
  <c r="AH61" i="60"/>
  <c r="AO60" i="60"/>
  <c r="AM60" i="60"/>
  <c r="AH60" i="60"/>
  <c r="AO59" i="60"/>
  <c r="AM59" i="60"/>
  <c r="AH59" i="60"/>
  <c r="AE59" i="60" s="1"/>
  <c r="AO58" i="60"/>
  <c r="AM58" i="60"/>
  <c r="AH58" i="60"/>
  <c r="AO57" i="60"/>
  <c r="AM57" i="60"/>
  <c r="AH57" i="60"/>
  <c r="AO56" i="60"/>
  <c r="AM56" i="60"/>
  <c r="AH56" i="60"/>
  <c r="AO55" i="60"/>
  <c r="AM55" i="60"/>
  <c r="AH55" i="60"/>
  <c r="AE55" i="60" s="1"/>
  <c r="AO54" i="60"/>
  <c r="AM54" i="60"/>
  <c r="AH54" i="60"/>
  <c r="AO53" i="60"/>
  <c r="AM53" i="60"/>
  <c r="AH53" i="60"/>
  <c r="AO52" i="60"/>
  <c r="AM52" i="60"/>
  <c r="AH52" i="60"/>
  <c r="AO51" i="60"/>
  <c r="AM51" i="60"/>
  <c r="AH51" i="60"/>
  <c r="AE51" i="60" s="1"/>
  <c r="AO50" i="60"/>
  <c r="AM50" i="60"/>
  <c r="AH50" i="60"/>
  <c r="AO49" i="60"/>
  <c r="AM49" i="60"/>
  <c r="AH49" i="60"/>
  <c r="AO48" i="60"/>
  <c r="AM48" i="60"/>
  <c r="AH48" i="60"/>
  <c r="AO47" i="60"/>
  <c r="AM47" i="60"/>
  <c r="AH47" i="60"/>
  <c r="AE47" i="60" s="1"/>
  <c r="AO46" i="60"/>
  <c r="AM46" i="60"/>
  <c r="AH46" i="60"/>
  <c r="AO45" i="60"/>
  <c r="AM45" i="60"/>
  <c r="AH45" i="60"/>
  <c r="AO44" i="60"/>
  <c r="AM44" i="60"/>
  <c r="AH44" i="60"/>
  <c r="AO43" i="60"/>
  <c r="AM43" i="60"/>
  <c r="AH43" i="60"/>
  <c r="AE43" i="60" s="1"/>
  <c r="AO42" i="60"/>
  <c r="AM42" i="60"/>
  <c r="AH42" i="60"/>
  <c r="AO41" i="60"/>
  <c r="AM41" i="60"/>
  <c r="AH41" i="60"/>
  <c r="AO40" i="60"/>
  <c r="AM40" i="60"/>
  <c r="AH40" i="60"/>
  <c r="AO39" i="60"/>
  <c r="AM39" i="60"/>
  <c r="AH39" i="60"/>
  <c r="AE39" i="60" s="1"/>
  <c r="AO38" i="60"/>
  <c r="AM38" i="60"/>
  <c r="AH38" i="60"/>
  <c r="AO37" i="60"/>
  <c r="AM37" i="60"/>
  <c r="AH37" i="60"/>
  <c r="AO36" i="60"/>
  <c r="AM36" i="60"/>
  <c r="AH36" i="60"/>
  <c r="AO35" i="60"/>
  <c r="AM35" i="60"/>
  <c r="AH35" i="60"/>
  <c r="AO33" i="60"/>
  <c r="AM33" i="60"/>
  <c r="AH33" i="60"/>
  <c r="AO32" i="60"/>
  <c r="AM32" i="60"/>
  <c r="AH32" i="60"/>
  <c r="AO31" i="60"/>
  <c r="AM31" i="60"/>
  <c r="AH31" i="60"/>
  <c r="AE31" i="60" s="1"/>
  <c r="AO30" i="60"/>
  <c r="AM30" i="60"/>
  <c r="AH30" i="60"/>
  <c r="AO29" i="60"/>
  <c r="AM29" i="60"/>
  <c r="AH29" i="60"/>
  <c r="AO28" i="60"/>
  <c r="AM28" i="60"/>
  <c r="AH28" i="60"/>
  <c r="AO27" i="60"/>
  <c r="AM27" i="60"/>
  <c r="AH27" i="60"/>
  <c r="AE27" i="60" s="1"/>
  <c r="AO26" i="60"/>
  <c r="AM26" i="60"/>
  <c r="AH26" i="60"/>
  <c r="AO25" i="60"/>
  <c r="AM25" i="60"/>
  <c r="AH25" i="60"/>
  <c r="AO24" i="60"/>
  <c r="AM24" i="60"/>
  <c r="AH24" i="60"/>
  <c r="AO23" i="60"/>
  <c r="AM23" i="60"/>
  <c r="AH23" i="60"/>
  <c r="AE23" i="60" s="1"/>
  <c r="AO22" i="60"/>
  <c r="AM22" i="60"/>
  <c r="AH22" i="60"/>
  <c r="AO21" i="60"/>
  <c r="AM21" i="60"/>
  <c r="AH21" i="60"/>
  <c r="AO20" i="60"/>
  <c r="AM20" i="60"/>
  <c r="AH20" i="60"/>
  <c r="AO19" i="60"/>
  <c r="AM19" i="60"/>
  <c r="AH19" i="60"/>
  <c r="AE19" i="60" s="1"/>
  <c r="AO229" i="60"/>
  <c r="AM229" i="60"/>
  <c r="AH229" i="60"/>
  <c r="AE229" i="60" s="1"/>
  <c r="AO228" i="60"/>
  <c r="AM228" i="60"/>
  <c r="AH228" i="60"/>
  <c r="AO227" i="60"/>
  <c r="AM227" i="60"/>
  <c r="AH227" i="60"/>
  <c r="AO226" i="60"/>
  <c r="AM226" i="60"/>
  <c r="AH226" i="60"/>
  <c r="AO225" i="60"/>
  <c r="AM225" i="60"/>
  <c r="AH225" i="60"/>
  <c r="AE225" i="60" s="1"/>
  <c r="AO224" i="60"/>
  <c r="AM224" i="60"/>
  <c r="AH224" i="60"/>
  <c r="AO161" i="60"/>
  <c r="AM161" i="60"/>
  <c r="AH161" i="60"/>
  <c r="AO160" i="60"/>
  <c r="AM160" i="60"/>
  <c r="AH160" i="60"/>
  <c r="AO159" i="60"/>
  <c r="AM159" i="60"/>
  <c r="AH159" i="60"/>
  <c r="AO157" i="60"/>
  <c r="AM157" i="60"/>
  <c r="AH157" i="60"/>
  <c r="AO155" i="60"/>
  <c r="AM155" i="60"/>
  <c r="AH155" i="60"/>
  <c r="AO154" i="60"/>
  <c r="AM154" i="60"/>
  <c r="AH154" i="60"/>
  <c r="AO152" i="60"/>
  <c r="AM152" i="60"/>
  <c r="AH152" i="60"/>
  <c r="AO151" i="60"/>
  <c r="AM151" i="60"/>
  <c r="AH151" i="60"/>
  <c r="AO150" i="60"/>
  <c r="AM150" i="60"/>
  <c r="AH150" i="60"/>
  <c r="AO149" i="60"/>
  <c r="AM149" i="60"/>
  <c r="AH149" i="60"/>
  <c r="AO148" i="60"/>
  <c r="AM148" i="60"/>
  <c r="AH148" i="60"/>
  <c r="AO147" i="60"/>
  <c r="AM147" i="60"/>
  <c r="AH147" i="60"/>
  <c r="AO146" i="60"/>
  <c r="AM146" i="60"/>
  <c r="AH146" i="60"/>
  <c r="AO145" i="60"/>
  <c r="AM145" i="60"/>
  <c r="AH145" i="60"/>
  <c r="AO144" i="60"/>
  <c r="AM144" i="60"/>
  <c r="AH144" i="60"/>
  <c r="AO143" i="60"/>
  <c r="AM143" i="60"/>
  <c r="AH143" i="60"/>
  <c r="AO142" i="60"/>
  <c r="AM142" i="60"/>
  <c r="AH142" i="60"/>
  <c r="AO141" i="60"/>
  <c r="AM141" i="60"/>
  <c r="AH141" i="60"/>
  <c r="AO140" i="60"/>
  <c r="AM140" i="60"/>
  <c r="AH140" i="60"/>
  <c r="AO139" i="60"/>
  <c r="AM139" i="60"/>
  <c r="AH139" i="60"/>
  <c r="AO138" i="60"/>
  <c r="AM138" i="60"/>
  <c r="AH138" i="60"/>
  <c r="AO137" i="60"/>
  <c r="AM137" i="60"/>
  <c r="AH137" i="60"/>
  <c r="AO136" i="60"/>
  <c r="AM136" i="60"/>
  <c r="AH136" i="60"/>
  <c r="AO135" i="60"/>
  <c r="AM135" i="60"/>
  <c r="AH135" i="60"/>
  <c r="AO134" i="60"/>
  <c r="AM134" i="60"/>
  <c r="AH134" i="60"/>
  <c r="AO133" i="60"/>
  <c r="AM133" i="60"/>
  <c r="AH133" i="60"/>
  <c r="AO132" i="60"/>
  <c r="AM132" i="60"/>
  <c r="AH132" i="60"/>
  <c r="AO131" i="60"/>
  <c r="AM131" i="60"/>
  <c r="AH131" i="60"/>
  <c r="AO130" i="60"/>
  <c r="AM130" i="60"/>
  <c r="AH130" i="60"/>
  <c r="AO129" i="60"/>
  <c r="AM129" i="60"/>
  <c r="AH129" i="60"/>
  <c r="AO128" i="60"/>
  <c r="AM128" i="60"/>
  <c r="AH128" i="60"/>
  <c r="AO127" i="60"/>
  <c r="AM127" i="60"/>
  <c r="AH127" i="60"/>
  <c r="AO126" i="60"/>
  <c r="AM126" i="60"/>
  <c r="AH126" i="60"/>
  <c r="AO125" i="60"/>
  <c r="AM125" i="60"/>
  <c r="AH125" i="60"/>
  <c r="AO18" i="60"/>
  <c r="AM18" i="60"/>
  <c r="AH18" i="60"/>
  <c r="AE18" i="60" s="1"/>
  <c r="AO17" i="60"/>
  <c r="AM17" i="60"/>
  <c r="AH17" i="60"/>
  <c r="AO16" i="60"/>
  <c r="AM16" i="60"/>
  <c r="AH16" i="60"/>
  <c r="AO15" i="60"/>
  <c r="AM15" i="60"/>
  <c r="AH15" i="60"/>
  <c r="AO14" i="60"/>
  <c r="AM14" i="60"/>
  <c r="AH14" i="60"/>
  <c r="AE14" i="60" s="1"/>
  <c r="AO13" i="60"/>
  <c r="AM13" i="60"/>
  <c r="AH13" i="60"/>
  <c r="AO12" i="60"/>
  <c r="AM12" i="60"/>
  <c r="AH12" i="60"/>
  <c r="AO11" i="60"/>
  <c r="AM11" i="60"/>
  <c r="AH11" i="60"/>
  <c r="AO10" i="60"/>
  <c r="AM10" i="60"/>
  <c r="AH10" i="60"/>
  <c r="AE10" i="60" s="1"/>
  <c r="B10" i="60"/>
  <c r="AO9" i="60"/>
  <c r="AM9" i="60"/>
  <c r="AH9" i="60"/>
  <c r="L37" i="59"/>
  <c r="AB37" i="59" s="1"/>
  <c r="L36" i="59"/>
  <c r="AB36" i="59" s="1"/>
  <c r="L35" i="59"/>
  <c r="AB35" i="59" s="1"/>
  <c r="L34" i="59"/>
  <c r="AB34" i="59" s="1"/>
  <c r="L32" i="59"/>
  <c r="AB32" i="59" s="1"/>
  <c r="L31" i="59"/>
  <c r="AB31" i="59" s="1"/>
  <c r="L30" i="59"/>
  <c r="AB30" i="59" s="1"/>
  <c r="L29" i="59"/>
  <c r="AB29" i="59" s="1"/>
  <c r="AE29" i="59" s="1"/>
  <c r="L28" i="59"/>
  <c r="AB28" i="59" s="1"/>
  <c r="L27" i="59"/>
  <c r="AB27" i="59" s="1"/>
  <c r="L26" i="59"/>
  <c r="AB26" i="59" s="1"/>
  <c r="L25" i="59"/>
  <c r="AB25" i="59" s="1"/>
  <c r="L24" i="59"/>
  <c r="AB24" i="59" s="1"/>
  <c r="L23" i="59"/>
  <c r="AB23" i="59" s="1"/>
  <c r="L22" i="59"/>
  <c r="AB22" i="59" s="1"/>
  <c r="L21" i="59"/>
  <c r="AB21" i="59" s="1"/>
  <c r="L20" i="59"/>
  <c r="AB20" i="59" s="1"/>
  <c r="L19" i="59"/>
  <c r="AB19" i="59" s="1"/>
  <c r="L18" i="59"/>
  <c r="AB18" i="59" s="1"/>
  <c r="L17" i="59"/>
  <c r="AB17" i="59" s="1"/>
  <c r="L16" i="59"/>
  <c r="AB16" i="59" s="1"/>
  <c r="L15" i="59"/>
  <c r="AB15" i="59" s="1"/>
  <c r="L14" i="59"/>
  <c r="AB14" i="59" s="1"/>
  <c r="L13" i="59"/>
  <c r="AB13" i="59" s="1"/>
  <c r="L12" i="59"/>
  <c r="AB12" i="59" s="1"/>
  <c r="L11" i="59"/>
  <c r="AB11" i="59" s="1"/>
  <c r="L10" i="59"/>
  <c r="AB10" i="59" s="1"/>
  <c r="L9" i="59"/>
  <c r="AB9" i="59" s="1"/>
  <c r="L8" i="59"/>
  <c r="AB8" i="59" s="1"/>
  <c r="AO37" i="59"/>
  <c r="AM37" i="59"/>
  <c r="AH37" i="59"/>
  <c r="AO36" i="59"/>
  <c r="AM36" i="59"/>
  <c r="AH36" i="59"/>
  <c r="AO35" i="59"/>
  <c r="AM35" i="59"/>
  <c r="AH35" i="59"/>
  <c r="AO34" i="59"/>
  <c r="AM34" i="59"/>
  <c r="AH34" i="59"/>
  <c r="AO32" i="59"/>
  <c r="AM32" i="59"/>
  <c r="AH32" i="59"/>
  <c r="AO31" i="59"/>
  <c r="AM31" i="59"/>
  <c r="AH31" i="59"/>
  <c r="AO30" i="59"/>
  <c r="AM30" i="59"/>
  <c r="AH30" i="59"/>
  <c r="AO29" i="59"/>
  <c r="AM29" i="59"/>
  <c r="AH29" i="59"/>
  <c r="AO28" i="59"/>
  <c r="AM28" i="59"/>
  <c r="AH28" i="59"/>
  <c r="AO27" i="59"/>
  <c r="AM27" i="59"/>
  <c r="AH27" i="59"/>
  <c r="AO26" i="59"/>
  <c r="AM26" i="59"/>
  <c r="AH26" i="59"/>
  <c r="AO25" i="59"/>
  <c r="AM25" i="59"/>
  <c r="AH25" i="59"/>
  <c r="AO24" i="59"/>
  <c r="AM24" i="59"/>
  <c r="AH24" i="59"/>
  <c r="AO23" i="59"/>
  <c r="AM23" i="59"/>
  <c r="AH23" i="59"/>
  <c r="AO22" i="59"/>
  <c r="AM22" i="59"/>
  <c r="AH22" i="59"/>
  <c r="AO21" i="59"/>
  <c r="AM21" i="59"/>
  <c r="AH21" i="59"/>
  <c r="AO20" i="59"/>
  <c r="AM20" i="59"/>
  <c r="AH20" i="59"/>
  <c r="AO19" i="59"/>
  <c r="AM19" i="59"/>
  <c r="AH19" i="59"/>
  <c r="AO18" i="59"/>
  <c r="AM18" i="59"/>
  <c r="AH18" i="59"/>
  <c r="AO17" i="59"/>
  <c r="AM17" i="59"/>
  <c r="AH17" i="59"/>
  <c r="AO16" i="59"/>
  <c r="AM16" i="59"/>
  <c r="AH16" i="59"/>
  <c r="AO15" i="59"/>
  <c r="AM15" i="59"/>
  <c r="AH15" i="59"/>
  <c r="AO14" i="59"/>
  <c r="AM14" i="59"/>
  <c r="AH14" i="59"/>
  <c r="AO13" i="59"/>
  <c r="AM13" i="59"/>
  <c r="AH13" i="59"/>
  <c r="AO12" i="59"/>
  <c r="AM12" i="59"/>
  <c r="AH12" i="59"/>
  <c r="AO11" i="59"/>
  <c r="AM11" i="59"/>
  <c r="AH11" i="59"/>
  <c r="AO10" i="59"/>
  <c r="AM10" i="59"/>
  <c r="AH10" i="59"/>
  <c r="AO9" i="59"/>
  <c r="AM9" i="59"/>
  <c r="AH9" i="59"/>
  <c r="B9" i="59"/>
  <c r="AO8" i="59"/>
  <c r="AM8" i="59"/>
  <c r="AH8" i="59"/>
  <c r="L45" i="58"/>
  <c r="AB45" i="58" s="1"/>
  <c r="L44" i="58"/>
  <c r="AB44" i="58" s="1"/>
  <c r="L43" i="58"/>
  <c r="AB43" i="58" s="1"/>
  <c r="L42" i="58"/>
  <c r="AB42" i="58" s="1"/>
  <c r="L41" i="58"/>
  <c r="AB41" i="58" s="1"/>
  <c r="L40" i="58"/>
  <c r="AB40" i="58" s="1"/>
  <c r="L39" i="58"/>
  <c r="AB39" i="58" s="1"/>
  <c r="L38" i="58"/>
  <c r="AB38" i="58" s="1"/>
  <c r="L37" i="58"/>
  <c r="AB37" i="58" s="1"/>
  <c r="AE37" i="58" s="1"/>
  <c r="L36" i="58"/>
  <c r="AB36" i="58" s="1"/>
  <c r="L35" i="58"/>
  <c r="AB35" i="58" s="1"/>
  <c r="L33" i="58"/>
  <c r="AB33" i="58" s="1"/>
  <c r="L32" i="58"/>
  <c r="AB32" i="58" s="1"/>
  <c r="L31" i="58"/>
  <c r="AB31" i="58" s="1"/>
  <c r="L30" i="58"/>
  <c r="AB30" i="58" s="1"/>
  <c r="L29" i="58"/>
  <c r="AB29" i="58" s="1"/>
  <c r="L28" i="58"/>
  <c r="AB28" i="58" s="1"/>
  <c r="L27" i="58"/>
  <c r="AB27" i="58" s="1"/>
  <c r="L26" i="58"/>
  <c r="AB26" i="58" s="1"/>
  <c r="L25" i="58"/>
  <c r="AB25" i="58" s="1"/>
  <c r="L24" i="58"/>
  <c r="AB24" i="58" s="1"/>
  <c r="L23" i="58"/>
  <c r="AB23" i="58" s="1"/>
  <c r="L22" i="58"/>
  <c r="AB22" i="58" s="1"/>
  <c r="L21" i="58"/>
  <c r="AB21" i="58" s="1"/>
  <c r="L20" i="58"/>
  <c r="AB20" i="58" s="1"/>
  <c r="L19" i="58"/>
  <c r="AB19" i="58" s="1"/>
  <c r="L18" i="58"/>
  <c r="AB18" i="58" s="1"/>
  <c r="L17" i="58"/>
  <c r="AB17" i="58" s="1"/>
  <c r="L16" i="58"/>
  <c r="AB16" i="58" s="1"/>
  <c r="L15" i="58"/>
  <c r="AB15" i="58" s="1"/>
  <c r="L14" i="58"/>
  <c r="AB14" i="58" s="1"/>
  <c r="L13" i="58"/>
  <c r="AB13" i="58" s="1"/>
  <c r="L12" i="58"/>
  <c r="AB12" i="58" s="1"/>
  <c r="L11" i="58"/>
  <c r="AB11" i="58" s="1"/>
  <c r="L10" i="58"/>
  <c r="AB10" i="58" s="1"/>
  <c r="L9" i="58"/>
  <c r="AB9" i="58" s="1"/>
  <c r="L8" i="58"/>
  <c r="AB8" i="58" s="1"/>
  <c r="AO45" i="58"/>
  <c r="AM45" i="58"/>
  <c r="AH45" i="58"/>
  <c r="AO44" i="58"/>
  <c r="AM44" i="58"/>
  <c r="AH44" i="58"/>
  <c r="AO43" i="58"/>
  <c r="AM43" i="58"/>
  <c r="AH43" i="58"/>
  <c r="AO42" i="58"/>
  <c r="AM42" i="58"/>
  <c r="AH42" i="58"/>
  <c r="AO41" i="58"/>
  <c r="AM41" i="58"/>
  <c r="AH41" i="58"/>
  <c r="AO40" i="58"/>
  <c r="AM40" i="58"/>
  <c r="AH40" i="58"/>
  <c r="AO39" i="58"/>
  <c r="AM39" i="58"/>
  <c r="AH39" i="58"/>
  <c r="AO38" i="58"/>
  <c r="AM38" i="58"/>
  <c r="AH38" i="58"/>
  <c r="AO37" i="58"/>
  <c r="AM37" i="58"/>
  <c r="AH37" i="58"/>
  <c r="AO36" i="58"/>
  <c r="AM36" i="58"/>
  <c r="AH36" i="58"/>
  <c r="AO35" i="58"/>
  <c r="AM35" i="58"/>
  <c r="AH35" i="58"/>
  <c r="AO33" i="58"/>
  <c r="AM33" i="58"/>
  <c r="AH33" i="58"/>
  <c r="AO32" i="58"/>
  <c r="AM32" i="58"/>
  <c r="AH32" i="58"/>
  <c r="AO31" i="58"/>
  <c r="AM31" i="58"/>
  <c r="AH31" i="58"/>
  <c r="AO30" i="58"/>
  <c r="AM30" i="58"/>
  <c r="AH30" i="58"/>
  <c r="AO29" i="58"/>
  <c r="AM29" i="58"/>
  <c r="AH29" i="58"/>
  <c r="AO28" i="58"/>
  <c r="AM28" i="58"/>
  <c r="AH28" i="58"/>
  <c r="AO27" i="58"/>
  <c r="AM27" i="58"/>
  <c r="AH27" i="58"/>
  <c r="AO26" i="58"/>
  <c r="AM26" i="58"/>
  <c r="AH26" i="58"/>
  <c r="AO25" i="58"/>
  <c r="AM25" i="58"/>
  <c r="AH25" i="58"/>
  <c r="AO24" i="58"/>
  <c r="AM24" i="58"/>
  <c r="AH24" i="58"/>
  <c r="AO23" i="58"/>
  <c r="AM23" i="58"/>
  <c r="AH23" i="58"/>
  <c r="AO22" i="58"/>
  <c r="AM22" i="58"/>
  <c r="AH22" i="58"/>
  <c r="AO21" i="58"/>
  <c r="AM21" i="58"/>
  <c r="AH21" i="58"/>
  <c r="AO20" i="58"/>
  <c r="AM20" i="58"/>
  <c r="AH20" i="58"/>
  <c r="AO19" i="58"/>
  <c r="AM19" i="58"/>
  <c r="AH19" i="58"/>
  <c r="AO18" i="58"/>
  <c r="AM18" i="58"/>
  <c r="AH18" i="58"/>
  <c r="AO17" i="58"/>
  <c r="AM17" i="58"/>
  <c r="AH17" i="58"/>
  <c r="AO16" i="58"/>
  <c r="AM16" i="58"/>
  <c r="AH16" i="58"/>
  <c r="AO15" i="58"/>
  <c r="AM15" i="58"/>
  <c r="AH15" i="58"/>
  <c r="AO14" i="58"/>
  <c r="AM14" i="58"/>
  <c r="AH14" i="58"/>
  <c r="AO13" i="58"/>
  <c r="AM13" i="58"/>
  <c r="AH13" i="58"/>
  <c r="AO12" i="58"/>
  <c r="AM12" i="58"/>
  <c r="AH12" i="58"/>
  <c r="AO11" i="58"/>
  <c r="AM11" i="58"/>
  <c r="AH11" i="58"/>
  <c r="AO10" i="58"/>
  <c r="AM10" i="58"/>
  <c r="AH10" i="58"/>
  <c r="AO9" i="58"/>
  <c r="AM9" i="58"/>
  <c r="AH9" i="58"/>
  <c r="B9" i="58"/>
  <c r="AO8" i="58"/>
  <c r="AM8" i="58"/>
  <c r="AH8" i="58"/>
  <c r="L44" i="57"/>
  <c r="AB44" i="57" s="1"/>
  <c r="L43" i="57"/>
  <c r="AB43" i="57" s="1"/>
  <c r="L42" i="57"/>
  <c r="AB42" i="57" s="1"/>
  <c r="L41" i="57"/>
  <c r="AB41" i="57" s="1"/>
  <c r="L40" i="57"/>
  <c r="AB40" i="57" s="1"/>
  <c r="L39" i="57"/>
  <c r="AB39" i="57" s="1"/>
  <c r="L38" i="57"/>
  <c r="AB38" i="57" s="1"/>
  <c r="L37" i="57"/>
  <c r="AB37" i="57" s="1"/>
  <c r="L36" i="57"/>
  <c r="AB36" i="57" s="1"/>
  <c r="AE36" i="57" s="1"/>
  <c r="L35" i="57"/>
  <c r="AB35" i="57" s="1"/>
  <c r="L33" i="57"/>
  <c r="AB33" i="57" s="1"/>
  <c r="L32" i="57"/>
  <c r="AB32" i="57" s="1"/>
  <c r="L31" i="57"/>
  <c r="AB31" i="57" s="1"/>
  <c r="L30" i="57"/>
  <c r="AB30" i="57" s="1"/>
  <c r="L29" i="57"/>
  <c r="AB29" i="57" s="1"/>
  <c r="L28" i="57"/>
  <c r="AB28" i="57" s="1"/>
  <c r="L27" i="57"/>
  <c r="AB27" i="57" s="1"/>
  <c r="L26" i="57"/>
  <c r="AB26" i="57" s="1"/>
  <c r="L25" i="57"/>
  <c r="AB25" i="57" s="1"/>
  <c r="L24" i="57"/>
  <c r="AB24" i="57" s="1"/>
  <c r="L23" i="57"/>
  <c r="AB23" i="57" s="1"/>
  <c r="L22" i="57"/>
  <c r="AB22" i="57" s="1"/>
  <c r="L21" i="57"/>
  <c r="AB21" i="57" s="1"/>
  <c r="L20" i="57"/>
  <c r="AB20" i="57" s="1"/>
  <c r="L19" i="57"/>
  <c r="AB19" i="57" s="1"/>
  <c r="L18" i="57"/>
  <c r="AB18" i="57" s="1"/>
  <c r="L17" i="57"/>
  <c r="AB17" i="57" s="1"/>
  <c r="L16" i="57"/>
  <c r="AB16" i="57" s="1"/>
  <c r="L15" i="57"/>
  <c r="AB15" i="57" s="1"/>
  <c r="L14" i="57"/>
  <c r="AB14" i="57" s="1"/>
  <c r="L13" i="57"/>
  <c r="AB13" i="57" s="1"/>
  <c r="L12" i="57"/>
  <c r="AB12" i="57" s="1"/>
  <c r="L11" i="57"/>
  <c r="AB11" i="57" s="1"/>
  <c r="L10" i="57"/>
  <c r="AB10" i="57" s="1"/>
  <c r="L9" i="57"/>
  <c r="AB9" i="57" s="1"/>
  <c r="L8" i="57"/>
  <c r="AB8" i="57" s="1"/>
  <c r="AO44" i="57"/>
  <c r="AM44" i="57"/>
  <c r="AH44" i="57"/>
  <c r="AO43" i="57"/>
  <c r="AM43" i="57"/>
  <c r="AH43" i="57"/>
  <c r="AO42" i="57"/>
  <c r="AM42" i="57"/>
  <c r="AH42" i="57"/>
  <c r="AO41" i="57"/>
  <c r="AM41" i="57"/>
  <c r="AH41" i="57"/>
  <c r="AO40" i="57"/>
  <c r="AM40" i="57"/>
  <c r="AH40" i="57"/>
  <c r="AO39" i="57"/>
  <c r="AM39" i="57"/>
  <c r="AH39" i="57"/>
  <c r="AO38" i="57"/>
  <c r="AM38" i="57"/>
  <c r="AH38" i="57"/>
  <c r="AO37" i="57"/>
  <c r="AM37" i="57"/>
  <c r="AH37" i="57"/>
  <c r="AO36" i="57"/>
  <c r="AM36" i="57"/>
  <c r="AH36" i="57"/>
  <c r="AO35" i="57"/>
  <c r="AM35" i="57"/>
  <c r="AH35" i="57"/>
  <c r="AO33" i="57"/>
  <c r="AM33" i="57"/>
  <c r="AH33" i="57"/>
  <c r="AO32" i="57"/>
  <c r="AM32" i="57"/>
  <c r="AH32" i="57"/>
  <c r="AO31" i="57"/>
  <c r="AM31" i="57"/>
  <c r="AH31" i="57"/>
  <c r="AO30" i="57"/>
  <c r="AM30" i="57"/>
  <c r="AH30" i="57"/>
  <c r="AO29" i="57"/>
  <c r="AM29" i="57"/>
  <c r="AH29" i="57"/>
  <c r="AO28" i="57"/>
  <c r="AM28" i="57"/>
  <c r="AH28" i="57"/>
  <c r="AO27" i="57"/>
  <c r="AM27" i="57"/>
  <c r="AH27" i="57"/>
  <c r="AO26" i="57"/>
  <c r="AM26" i="57"/>
  <c r="AH26" i="57"/>
  <c r="AO25" i="57"/>
  <c r="AM25" i="57"/>
  <c r="AH25" i="57"/>
  <c r="AO24" i="57"/>
  <c r="AM24" i="57"/>
  <c r="AH24" i="57"/>
  <c r="AO23" i="57"/>
  <c r="AM23" i="57"/>
  <c r="AH23" i="57"/>
  <c r="AO22" i="57"/>
  <c r="AM22" i="57"/>
  <c r="AH22" i="57"/>
  <c r="AO21" i="57"/>
  <c r="AM21" i="57"/>
  <c r="AH21" i="57"/>
  <c r="AO20" i="57"/>
  <c r="AM20" i="57"/>
  <c r="AH20" i="57"/>
  <c r="AO19" i="57"/>
  <c r="AM19" i="57"/>
  <c r="AH19" i="57"/>
  <c r="AO18" i="57"/>
  <c r="AM18" i="57"/>
  <c r="AH18" i="57"/>
  <c r="AO17" i="57"/>
  <c r="AM17" i="57"/>
  <c r="AH17" i="57"/>
  <c r="AO16" i="57"/>
  <c r="AM16" i="57"/>
  <c r="AH16" i="57"/>
  <c r="AO15" i="57"/>
  <c r="AM15" i="57"/>
  <c r="AH15" i="57"/>
  <c r="AO14" i="57"/>
  <c r="AM14" i="57"/>
  <c r="AH14" i="57"/>
  <c r="AO13" i="57"/>
  <c r="AM13" i="57"/>
  <c r="AH13" i="57"/>
  <c r="AO12" i="57"/>
  <c r="AM12" i="57"/>
  <c r="AH12" i="57"/>
  <c r="AO11" i="57"/>
  <c r="AM11" i="57"/>
  <c r="AH11" i="57"/>
  <c r="AO10" i="57"/>
  <c r="AM10" i="57"/>
  <c r="AH10" i="57"/>
  <c r="AO9" i="57"/>
  <c r="AM9" i="57"/>
  <c r="AH9" i="57"/>
  <c r="B9" i="57"/>
  <c r="AO8" i="57"/>
  <c r="AM8" i="57"/>
  <c r="AH8" i="57"/>
  <c r="AO150" i="56"/>
  <c r="AM150" i="56"/>
  <c r="AH150" i="56"/>
  <c r="L150" i="56"/>
  <c r="AB150" i="56" s="1"/>
  <c r="L149" i="56"/>
  <c r="AB149" i="56" s="1"/>
  <c r="L148" i="56"/>
  <c r="AB148" i="56" s="1"/>
  <c r="L147" i="56"/>
  <c r="AB147" i="56" s="1"/>
  <c r="L146" i="56"/>
  <c r="AB146" i="56" s="1"/>
  <c r="L145" i="56"/>
  <c r="AB145" i="56" s="1"/>
  <c r="L144" i="56"/>
  <c r="AB144" i="56" s="1"/>
  <c r="L143" i="56"/>
  <c r="AB143" i="56" s="1"/>
  <c r="L142" i="56"/>
  <c r="AB142" i="56" s="1"/>
  <c r="AE142" i="56" s="1"/>
  <c r="L141" i="56"/>
  <c r="AB141" i="56" s="1"/>
  <c r="L140" i="56"/>
  <c r="AB140" i="56" s="1"/>
  <c r="L139" i="56"/>
  <c r="AB139" i="56" s="1"/>
  <c r="L138" i="56"/>
  <c r="AB138" i="56" s="1"/>
  <c r="L137" i="56"/>
  <c r="AB137" i="56" s="1"/>
  <c r="L136" i="56"/>
  <c r="AB136" i="56" s="1"/>
  <c r="L135" i="56"/>
  <c r="AB135" i="56" s="1"/>
  <c r="L134" i="56"/>
  <c r="AB134" i="56" s="1"/>
  <c r="L133" i="56"/>
  <c r="AB133" i="56" s="1"/>
  <c r="L132" i="56"/>
  <c r="AB132" i="56" s="1"/>
  <c r="L131" i="56"/>
  <c r="AB131" i="56" s="1"/>
  <c r="L130" i="56"/>
  <c r="AB130" i="56" s="1"/>
  <c r="L129" i="56"/>
  <c r="AB129" i="56" s="1"/>
  <c r="L128" i="56"/>
  <c r="AB128" i="56" s="1"/>
  <c r="L127" i="56"/>
  <c r="AB127" i="56" s="1"/>
  <c r="L126" i="56"/>
  <c r="AB126" i="56" s="1"/>
  <c r="L125" i="56"/>
  <c r="AB125" i="56" s="1"/>
  <c r="L124" i="56"/>
  <c r="AB124" i="56" s="1"/>
  <c r="L123" i="56"/>
  <c r="AB123" i="56" s="1"/>
  <c r="L122" i="56"/>
  <c r="AB122" i="56" s="1"/>
  <c r="L121" i="56"/>
  <c r="AB121" i="56" s="1"/>
  <c r="L120" i="56"/>
  <c r="AB120" i="56" s="1"/>
  <c r="L119" i="56"/>
  <c r="AB119" i="56" s="1"/>
  <c r="L118" i="56"/>
  <c r="AB118" i="56" s="1"/>
  <c r="L117" i="56"/>
  <c r="AB117" i="56" s="1"/>
  <c r="L116" i="56"/>
  <c r="AB116" i="56" s="1"/>
  <c r="L115" i="56"/>
  <c r="AB115" i="56" s="1"/>
  <c r="L114" i="56"/>
  <c r="AB114" i="56" s="1"/>
  <c r="L113" i="56"/>
  <c r="AB113" i="56" s="1"/>
  <c r="L112" i="56"/>
  <c r="AB112" i="56" s="1"/>
  <c r="L111" i="56"/>
  <c r="AB111" i="56" s="1"/>
  <c r="L110" i="56"/>
  <c r="AB110" i="56" s="1"/>
  <c r="L109" i="56"/>
  <c r="AB109" i="56" s="1"/>
  <c r="L108" i="56"/>
  <c r="AB108" i="56" s="1"/>
  <c r="L107" i="56"/>
  <c r="AB107" i="56" s="1"/>
  <c r="L106" i="56"/>
  <c r="AB106" i="56" s="1"/>
  <c r="L105" i="56"/>
  <c r="AB105" i="56" s="1"/>
  <c r="L104" i="56"/>
  <c r="AB104" i="56" s="1"/>
  <c r="L103" i="56"/>
  <c r="AB103" i="56" s="1"/>
  <c r="L102" i="56"/>
  <c r="AB102" i="56" s="1"/>
  <c r="L101" i="56"/>
  <c r="AB101" i="56" s="1"/>
  <c r="L100" i="56"/>
  <c r="AB100" i="56" s="1"/>
  <c r="L99" i="56"/>
  <c r="AB99" i="56" s="1"/>
  <c r="L98" i="56"/>
  <c r="AB98" i="56" s="1"/>
  <c r="L97" i="56"/>
  <c r="AB97" i="56" s="1"/>
  <c r="L96" i="56"/>
  <c r="AB96" i="56" s="1"/>
  <c r="L95" i="56"/>
  <c r="AB95" i="56" s="1"/>
  <c r="L94" i="56"/>
  <c r="AB94" i="56" s="1"/>
  <c r="L93" i="56"/>
  <c r="AB93" i="56" s="1"/>
  <c r="L92" i="56"/>
  <c r="AB92" i="56" s="1"/>
  <c r="L91" i="56"/>
  <c r="AB91" i="56" s="1"/>
  <c r="L90" i="56"/>
  <c r="AB90" i="56" s="1"/>
  <c r="L89" i="56"/>
  <c r="AB89" i="56" s="1"/>
  <c r="L88" i="56"/>
  <c r="AB88" i="56" s="1"/>
  <c r="L87" i="56"/>
  <c r="AB87" i="56" s="1"/>
  <c r="L86" i="56"/>
  <c r="AB86" i="56" s="1"/>
  <c r="L85" i="56"/>
  <c r="AB85" i="56" s="1"/>
  <c r="L84" i="56"/>
  <c r="AB84" i="56" s="1"/>
  <c r="L83" i="56"/>
  <c r="AB83" i="56" s="1"/>
  <c r="L82" i="56"/>
  <c r="AB82" i="56" s="1"/>
  <c r="L81" i="56"/>
  <c r="AB81" i="56" s="1"/>
  <c r="L80" i="56"/>
  <c r="AB80" i="56" s="1"/>
  <c r="L79" i="56"/>
  <c r="AB79" i="56" s="1"/>
  <c r="L78" i="56"/>
  <c r="AB78" i="56" s="1"/>
  <c r="L77" i="56"/>
  <c r="AB77" i="56" s="1"/>
  <c r="L76" i="56"/>
  <c r="AB76" i="56" s="1"/>
  <c r="L75" i="56"/>
  <c r="AB75" i="56" s="1"/>
  <c r="L74" i="56"/>
  <c r="AB74" i="56" s="1"/>
  <c r="L73" i="56"/>
  <c r="AB73" i="56" s="1"/>
  <c r="L72" i="56"/>
  <c r="AB72" i="56" s="1"/>
  <c r="L71" i="56"/>
  <c r="AB71" i="56" s="1"/>
  <c r="L70" i="56"/>
  <c r="AB70" i="56" s="1"/>
  <c r="L69" i="56"/>
  <c r="AB69" i="56" s="1"/>
  <c r="L68" i="56"/>
  <c r="AB68" i="56" s="1"/>
  <c r="L67" i="56"/>
  <c r="AB67" i="56" s="1"/>
  <c r="L66" i="56"/>
  <c r="AB66" i="56" s="1"/>
  <c r="L65" i="56"/>
  <c r="AB65" i="56" s="1"/>
  <c r="L64" i="56"/>
  <c r="AB64" i="56" s="1"/>
  <c r="L63" i="56"/>
  <c r="AB63" i="56" s="1"/>
  <c r="L62" i="56"/>
  <c r="AB62" i="56" s="1"/>
  <c r="L61" i="56"/>
  <c r="AB61" i="56" s="1"/>
  <c r="L60" i="56"/>
  <c r="AB60" i="56" s="1"/>
  <c r="L59" i="56"/>
  <c r="AB59" i="56" s="1"/>
  <c r="L58" i="56"/>
  <c r="AB58" i="56" s="1"/>
  <c r="L57" i="56"/>
  <c r="AB57" i="56" s="1"/>
  <c r="L56" i="56"/>
  <c r="AB56" i="56" s="1"/>
  <c r="L55" i="56"/>
  <c r="AB55" i="56" s="1"/>
  <c r="L54" i="56"/>
  <c r="AB54" i="56" s="1"/>
  <c r="L53" i="56"/>
  <c r="AB53" i="56" s="1"/>
  <c r="L52" i="56"/>
  <c r="AB52" i="56" s="1"/>
  <c r="L51" i="56"/>
  <c r="AB51" i="56" s="1"/>
  <c r="L50" i="56"/>
  <c r="AB50" i="56" s="1"/>
  <c r="L49" i="56"/>
  <c r="AB49" i="56" s="1"/>
  <c r="L48" i="56"/>
  <c r="AB48" i="56" s="1"/>
  <c r="L47" i="56"/>
  <c r="AB47" i="56" s="1"/>
  <c r="L46" i="56"/>
  <c r="AB46" i="56" s="1"/>
  <c r="L45" i="56"/>
  <c r="AB45" i="56" s="1"/>
  <c r="L44" i="56"/>
  <c r="AB44" i="56" s="1"/>
  <c r="L43" i="56"/>
  <c r="AB43" i="56" s="1"/>
  <c r="L42" i="56"/>
  <c r="AB42" i="56" s="1"/>
  <c r="L41" i="56"/>
  <c r="AB41" i="56" s="1"/>
  <c r="L40" i="56"/>
  <c r="AB40" i="56" s="1"/>
  <c r="L39" i="56"/>
  <c r="AB39" i="56" s="1"/>
  <c r="L38" i="56"/>
  <c r="AB38" i="56" s="1"/>
  <c r="L37" i="56"/>
  <c r="AB37" i="56" s="1"/>
  <c r="L36" i="56"/>
  <c r="AB36" i="56" s="1"/>
  <c r="L35" i="56"/>
  <c r="AB35" i="56" s="1"/>
  <c r="L33" i="56"/>
  <c r="AB33" i="56" s="1"/>
  <c r="L32" i="56"/>
  <c r="AB32" i="56" s="1"/>
  <c r="L31" i="56"/>
  <c r="AB31" i="56" s="1"/>
  <c r="L30" i="56"/>
  <c r="AB30" i="56" s="1"/>
  <c r="L29" i="56"/>
  <c r="AB29" i="56" s="1"/>
  <c r="L28" i="56"/>
  <c r="AB28" i="56" s="1"/>
  <c r="L27" i="56"/>
  <c r="AB27" i="56" s="1"/>
  <c r="L26" i="56"/>
  <c r="AB26" i="56" s="1"/>
  <c r="L25" i="56"/>
  <c r="AB25" i="56" s="1"/>
  <c r="L24" i="56"/>
  <c r="AB24" i="56" s="1"/>
  <c r="L23" i="56"/>
  <c r="AB23" i="56" s="1"/>
  <c r="L22" i="56"/>
  <c r="AB22" i="56" s="1"/>
  <c r="L21" i="56"/>
  <c r="AB21" i="56" s="1"/>
  <c r="L20" i="56"/>
  <c r="AB20" i="56" s="1"/>
  <c r="L19" i="56"/>
  <c r="AB19" i="56" s="1"/>
  <c r="L18" i="56"/>
  <c r="AB18" i="56" s="1"/>
  <c r="L17" i="56"/>
  <c r="AB17" i="56" s="1"/>
  <c r="L16" i="56"/>
  <c r="AB16" i="56" s="1"/>
  <c r="L15" i="56"/>
  <c r="AB15" i="56" s="1"/>
  <c r="L14" i="56"/>
  <c r="AB14" i="56" s="1"/>
  <c r="L13" i="56"/>
  <c r="AB13" i="56" s="1"/>
  <c r="L12" i="56"/>
  <c r="AB12" i="56" s="1"/>
  <c r="L11" i="56"/>
  <c r="AB11" i="56" s="1"/>
  <c r="L10" i="56"/>
  <c r="AB10" i="56" s="1"/>
  <c r="L9" i="56"/>
  <c r="AB9" i="56" s="1"/>
  <c r="L8" i="56"/>
  <c r="AB8" i="56" s="1"/>
  <c r="AO122" i="56"/>
  <c r="AM122" i="56"/>
  <c r="AH122" i="56"/>
  <c r="AO121" i="56"/>
  <c r="AM121" i="56"/>
  <c r="AH121" i="56"/>
  <c r="AO120" i="56"/>
  <c r="AM120" i="56"/>
  <c r="AH120" i="56"/>
  <c r="AO119" i="56"/>
  <c r="AM119" i="56"/>
  <c r="AH119" i="56"/>
  <c r="AO118" i="56"/>
  <c r="AM118" i="56"/>
  <c r="AH118" i="56"/>
  <c r="AO117" i="56"/>
  <c r="AM117" i="56"/>
  <c r="AH117" i="56"/>
  <c r="AO116" i="56"/>
  <c r="AM116" i="56"/>
  <c r="AH116" i="56"/>
  <c r="AO115" i="56"/>
  <c r="AM115" i="56"/>
  <c r="AH115" i="56"/>
  <c r="AO114" i="56"/>
  <c r="AM114" i="56"/>
  <c r="AH114" i="56"/>
  <c r="AO113" i="56"/>
  <c r="AM113" i="56"/>
  <c r="AH113" i="56"/>
  <c r="AO112" i="56"/>
  <c r="AM112" i="56"/>
  <c r="AH112" i="56"/>
  <c r="AO111" i="56"/>
  <c r="AM111" i="56"/>
  <c r="AH111" i="56"/>
  <c r="AO110" i="56"/>
  <c r="AM110" i="56"/>
  <c r="AH110" i="56"/>
  <c r="AO109" i="56"/>
  <c r="AM109" i="56"/>
  <c r="AH109" i="56"/>
  <c r="AO108" i="56"/>
  <c r="AM108" i="56"/>
  <c r="AH108" i="56"/>
  <c r="AO107" i="56"/>
  <c r="AM107" i="56"/>
  <c r="AH107" i="56"/>
  <c r="AO106" i="56"/>
  <c r="AM106" i="56"/>
  <c r="AH106" i="56"/>
  <c r="AO105" i="56"/>
  <c r="AM105" i="56"/>
  <c r="AH105" i="56"/>
  <c r="AO104" i="56"/>
  <c r="AM104" i="56"/>
  <c r="AH104" i="56"/>
  <c r="AO103" i="56"/>
  <c r="AM103" i="56"/>
  <c r="AH103" i="56"/>
  <c r="AO102" i="56"/>
  <c r="AM102" i="56"/>
  <c r="AH102" i="56"/>
  <c r="AO101" i="56"/>
  <c r="AM101" i="56"/>
  <c r="AH101" i="56"/>
  <c r="AO100" i="56"/>
  <c r="AM100" i="56"/>
  <c r="AH100" i="56"/>
  <c r="AO99" i="56"/>
  <c r="AM99" i="56"/>
  <c r="AH99" i="56"/>
  <c r="AO149" i="56"/>
  <c r="AM149" i="56"/>
  <c r="AH149" i="56"/>
  <c r="AO148" i="56"/>
  <c r="AM148" i="56"/>
  <c r="AH148" i="56"/>
  <c r="AO147" i="56"/>
  <c r="AM147" i="56"/>
  <c r="AH147" i="56"/>
  <c r="AO146" i="56"/>
  <c r="AM146" i="56"/>
  <c r="AH146" i="56"/>
  <c r="AO145" i="56"/>
  <c r="AM145" i="56"/>
  <c r="AH145" i="56"/>
  <c r="AO144" i="56"/>
  <c r="AM144" i="56"/>
  <c r="AH144" i="56"/>
  <c r="AO143" i="56"/>
  <c r="AM143" i="56"/>
  <c r="AH143" i="56"/>
  <c r="AO142" i="56"/>
  <c r="AM142" i="56"/>
  <c r="AH142" i="56"/>
  <c r="AO141" i="56"/>
  <c r="AM141" i="56"/>
  <c r="AH141" i="56"/>
  <c r="AO140" i="56"/>
  <c r="AM140" i="56"/>
  <c r="AH140" i="56"/>
  <c r="AO139" i="56"/>
  <c r="AM139" i="56"/>
  <c r="AH139" i="56"/>
  <c r="AO138" i="56"/>
  <c r="AM138" i="56"/>
  <c r="AH138" i="56"/>
  <c r="AO137" i="56"/>
  <c r="AM137" i="56"/>
  <c r="AH137" i="56"/>
  <c r="AO136" i="56"/>
  <c r="AM136" i="56"/>
  <c r="AH136" i="56"/>
  <c r="AO135" i="56"/>
  <c r="AM135" i="56"/>
  <c r="AH135" i="56"/>
  <c r="AO134" i="56"/>
  <c r="AM134" i="56"/>
  <c r="AH134" i="56"/>
  <c r="AO133" i="56"/>
  <c r="AM133" i="56"/>
  <c r="AH133" i="56"/>
  <c r="AO132" i="56"/>
  <c r="AM132" i="56"/>
  <c r="AH132" i="56"/>
  <c r="AO131" i="56"/>
  <c r="AM131" i="56"/>
  <c r="AH131" i="56"/>
  <c r="AO130" i="56"/>
  <c r="AM130" i="56"/>
  <c r="AH130" i="56"/>
  <c r="AO129" i="56"/>
  <c r="AM129" i="56"/>
  <c r="AH129" i="56"/>
  <c r="AO128" i="56"/>
  <c r="AM128" i="56"/>
  <c r="AH128" i="56"/>
  <c r="AO127" i="56"/>
  <c r="AM127" i="56"/>
  <c r="AH127" i="56"/>
  <c r="AO126" i="56"/>
  <c r="AM126" i="56"/>
  <c r="AH126" i="56"/>
  <c r="AO125" i="56"/>
  <c r="AM125" i="56"/>
  <c r="AH125" i="56"/>
  <c r="AO124" i="56"/>
  <c r="AM124" i="56"/>
  <c r="AH124" i="56"/>
  <c r="AO123" i="56"/>
  <c r="AM123" i="56"/>
  <c r="AH123" i="56"/>
  <c r="AO98" i="56"/>
  <c r="AM98" i="56"/>
  <c r="AH98" i="56"/>
  <c r="AO97" i="56"/>
  <c r="AM97" i="56"/>
  <c r="AH97" i="56"/>
  <c r="AO96" i="56"/>
  <c r="AM96" i="56"/>
  <c r="AH96" i="56"/>
  <c r="AO95" i="56"/>
  <c r="AM95" i="56"/>
  <c r="AH95" i="56"/>
  <c r="AO94" i="56"/>
  <c r="AM94" i="56"/>
  <c r="AH94" i="56"/>
  <c r="AO93" i="56"/>
  <c r="AM93" i="56"/>
  <c r="AH93" i="56"/>
  <c r="AO92" i="56"/>
  <c r="AM92" i="56"/>
  <c r="AH92" i="56"/>
  <c r="AO91" i="56"/>
  <c r="AM91" i="56"/>
  <c r="AH91" i="56"/>
  <c r="AO90" i="56"/>
  <c r="AM90" i="56"/>
  <c r="AH90" i="56"/>
  <c r="AO89" i="56"/>
  <c r="AM89" i="56"/>
  <c r="AH89" i="56"/>
  <c r="AO88" i="56"/>
  <c r="AM88" i="56"/>
  <c r="AH88" i="56"/>
  <c r="AO87" i="56"/>
  <c r="AM87" i="56"/>
  <c r="AH87" i="56"/>
  <c r="AO86" i="56"/>
  <c r="AM86" i="56"/>
  <c r="AH86" i="56"/>
  <c r="AO85" i="56"/>
  <c r="AM85" i="56"/>
  <c r="AH85" i="56"/>
  <c r="AO84" i="56"/>
  <c r="AM84" i="56"/>
  <c r="AH84" i="56"/>
  <c r="AO83" i="56"/>
  <c r="AM83" i="56"/>
  <c r="AH83" i="56"/>
  <c r="AO82" i="56"/>
  <c r="AM82" i="56"/>
  <c r="AH82" i="56"/>
  <c r="AO81" i="56"/>
  <c r="AM81" i="56"/>
  <c r="AH81" i="56"/>
  <c r="AO80" i="56"/>
  <c r="AM80" i="56"/>
  <c r="AH80" i="56"/>
  <c r="AO79" i="56"/>
  <c r="AM79" i="56"/>
  <c r="AH79" i="56"/>
  <c r="AO78" i="56"/>
  <c r="AM78" i="56"/>
  <c r="AH78" i="56"/>
  <c r="AO77" i="56"/>
  <c r="AM77" i="56"/>
  <c r="AH77" i="56"/>
  <c r="AO76" i="56"/>
  <c r="AM76" i="56"/>
  <c r="AH76" i="56"/>
  <c r="AO75" i="56"/>
  <c r="AM75" i="56"/>
  <c r="AH75" i="56"/>
  <c r="AO74" i="56"/>
  <c r="AM74" i="56"/>
  <c r="AH74" i="56"/>
  <c r="AO73" i="56"/>
  <c r="AM73" i="56"/>
  <c r="AH73" i="56"/>
  <c r="AO72" i="56"/>
  <c r="AM72" i="56"/>
  <c r="AH72" i="56"/>
  <c r="AO71" i="56"/>
  <c r="AM71" i="56"/>
  <c r="AH71" i="56"/>
  <c r="AO70" i="56"/>
  <c r="AM70" i="56"/>
  <c r="AH70" i="56"/>
  <c r="AO69" i="56"/>
  <c r="AM69" i="56"/>
  <c r="AH69" i="56"/>
  <c r="AO68" i="56"/>
  <c r="AM68" i="56"/>
  <c r="AH68" i="56"/>
  <c r="AO67" i="56"/>
  <c r="AM67" i="56"/>
  <c r="AH67" i="56"/>
  <c r="AO66" i="56"/>
  <c r="AM66" i="56"/>
  <c r="AH66" i="56"/>
  <c r="AO65" i="56"/>
  <c r="AM65" i="56"/>
  <c r="AH65" i="56"/>
  <c r="AO64" i="56"/>
  <c r="AM64" i="56"/>
  <c r="AH64" i="56"/>
  <c r="AO63" i="56"/>
  <c r="AM63" i="56"/>
  <c r="AH63" i="56"/>
  <c r="AO62" i="56"/>
  <c r="AM62" i="56"/>
  <c r="AH62" i="56"/>
  <c r="AO61" i="56"/>
  <c r="AM61" i="56"/>
  <c r="AH61" i="56"/>
  <c r="AO60" i="56"/>
  <c r="AM60" i="56"/>
  <c r="AH60" i="56"/>
  <c r="AO59" i="56"/>
  <c r="AM59" i="56"/>
  <c r="AH59" i="56"/>
  <c r="AO58" i="56"/>
  <c r="AM58" i="56"/>
  <c r="AH58" i="56"/>
  <c r="AO57" i="56"/>
  <c r="AM57" i="56"/>
  <c r="AH57" i="56"/>
  <c r="AO56" i="56"/>
  <c r="AM56" i="56"/>
  <c r="AH56" i="56"/>
  <c r="AO55" i="56"/>
  <c r="AM55" i="56"/>
  <c r="AH55" i="56"/>
  <c r="AO54" i="56"/>
  <c r="AM54" i="56"/>
  <c r="AH54" i="56"/>
  <c r="AO53" i="56"/>
  <c r="AM53" i="56"/>
  <c r="AH53" i="56"/>
  <c r="AO52" i="56"/>
  <c r="AM52" i="56"/>
  <c r="AH52" i="56"/>
  <c r="AO51" i="56"/>
  <c r="AM51" i="56"/>
  <c r="AH51" i="56"/>
  <c r="AO50" i="56"/>
  <c r="AM50" i="56"/>
  <c r="AH50" i="56"/>
  <c r="AO49" i="56"/>
  <c r="AM49" i="56"/>
  <c r="AH49" i="56"/>
  <c r="AO48" i="56"/>
  <c r="AM48" i="56"/>
  <c r="AH48" i="56"/>
  <c r="AO47" i="56"/>
  <c r="AM47" i="56"/>
  <c r="AH47" i="56"/>
  <c r="AO46" i="56"/>
  <c r="AM46" i="56"/>
  <c r="AH46" i="56"/>
  <c r="AO45" i="56"/>
  <c r="AM45" i="56"/>
  <c r="AH45" i="56"/>
  <c r="AO44" i="56"/>
  <c r="AM44" i="56"/>
  <c r="AH44" i="56"/>
  <c r="AO43" i="56"/>
  <c r="AM43" i="56"/>
  <c r="AH43" i="56"/>
  <c r="AO42" i="56"/>
  <c r="AM42" i="56"/>
  <c r="AH42" i="56"/>
  <c r="AO41" i="56"/>
  <c r="AM41" i="56"/>
  <c r="AH41" i="56"/>
  <c r="AO40" i="56"/>
  <c r="AM40" i="56"/>
  <c r="AH40" i="56"/>
  <c r="AO39" i="56"/>
  <c r="AM39" i="56"/>
  <c r="AH39" i="56"/>
  <c r="AO38" i="56"/>
  <c r="AM38" i="56"/>
  <c r="AH38" i="56"/>
  <c r="AO37" i="56"/>
  <c r="AM37" i="56"/>
  <c r="AH37" i="56"/>
  <c r="AO36" i="56"/>
  <c r="AM36" i="56"/>
  <c r="AH36" i="56"/>
  <c r="AO35" i="56"/>
  <c r="AM35" i="56"/>
  <c r="AH35" i="56"/>
  <c r="AO33" i="56"/>
  <c r="AM33" i="56"/>
  <c r="AH33" i="56"/>
  <c r="AO32" i="56"/>
  <c r="AM32" i="56"/>
  <c r="AH32" i="56"/>
  <c r="AO31" i="56"/>
  <c r="AM31" i="56"/>
  <c r="AH31" i="56"/>
  <c r="AO30" i="56"/>
  <c r="AM30" i="56"/>
  <c r="AH30" i="56"/>
  <c r="AO29" i="56"/>
  <c r="AM29" i="56"/>
  <c r="AH29" i="56"/>
  <c r="AO28" i="56"/>
  <c r="AM28" i="56"/>
  <c r="AH28" i="56"/>
  <c r="AO27" i="56"/>
  <c r="AM27" i="56"/>
  <c r="AH27" i="56"/>
  <c r="AO26" i="56"/>
  <c r="AM26" i="56"/>
  <c r="AH26" i="56"/>
  <c r="AO25" i="56"/>
  <c r="AM25" i="56"/>
  <c r="AH25" i="56"/>
  <c r="AO24" i="56"/>
  <c r="AM24" i="56"/>
  <c r="AH24" i="56"/>
  <c r="AO23" i="56"/>
  <c r="AM23" i="56"/>
  <c r="AH23" i="56"/>
  <c r="AO22" i="56"/>
  <c r="AM22" i="56"/>
  <c r="AH22" i="56"/>
  <c r="AO21" i="56"/>
  <c r="AM21" i="56"/>
  <c r="AH21" i="56"/>
  <c r="AO20" i="56"/>
  <c r="AM20" i="56"/>
  <c r="AH20" i="56"/>
  <c r="AO19" i="56"/>
  <c r="AM19" i="56"/>
  <c r="AH19" i="56"/>
  <c r="AO18" i="56"/>
  <c r="AM18" i="56"/>
  <c r="AH18" i="56"/>
  <c r="AO17" i="56"/>
  <c r="AM17" i="56"/>
  <c r="AH17" i="56"/>
  <c r="AO16" i="56"/>
  <c r="AM16" i="56"/>
  <c r="AH16" i="56"/>
  <c r="AO15" i="56"/>
  <c r="AM15" i="56"/>
  <c r="AH15" i="56"/>
  <c r="AO14" i="56"/>
  <c r="AM14" i="56"/>
  <c r="AH14" i="56"/>
  <c r="AO13" i="56"/>
  <c r="AM13" i="56"/>
  <c r="AH13" i="56"/>
  <c r="AO12" i="56"/>
  <c r="AM12" i="56"/>
  <c r="AH12" i="56"/>
  <c r="AO11" i="56"/>
  <c r="AM11" i="56"/>
  <c r="AH11" i="56"/>
  <c r="AO10" i="56"/>
  <c r="AM10" i="56"/>
  <c r="AH10" i="56"/>
  <c r="AO9" i="56"/>
  <c r="AM9" i="56"/>
  <c r="AH9" i="56"/>
  <c r="B9" i="56"/>
  <c r="AO8" i="56"/>
  <c r="AM8" i="56"/>
  <c r="AH8" i="56"/>
  <c r="L100" i="55"/>
  <c r="AB100" i="55" s="1"/>
  <c r="L99" i="55"/>
  <c r="AB99" i="55" s="1"/>
  <c r="L98" i="55"/>
  <c r="AB98" i="55" s="1"/>
  <c r="L97" i="55"/>
  <c r="AB97" i="55" s="1"/>
  <c r="L96" i="55"/>
  <c r="AB96" i="55" s="1"/>
  <c r="L95" i="55"/>
  <c r="AB95" i="55" s="1"/>
  <c r="L94" i="55"/>
  <c r="AB94" i="55" s="1"/>
  <c r="L93" i="55"/>
  <c r="AB93" i="55" s="1"/>
  <c r="L92" i="55"/>
  <c r="AB92" i="55" s="1"/>
  <c r="AE92" i="55" s="1"/>
  <c r="L91" i="55"/>
  <c r="AB91" i="55" s="1"/>
  <c r="L90" i="55"/>
  <c r="AB90" i="55" s="1"/>
  <c r="L89" i="55"/>
  <c r="AB89" i="55" s="1"/>
  <c r="L88" i="55"/>
  <c r="AB88" i="55" s="1"/>
  <c r="L87" i="55"/>
  <c r="AB87" i="55" s="1"/>
  <c r="L86" i="55"/>
  <c r="AB86" i="55" s="1"/>
  <c r="L85" i="55"/>
  <c r="AB85" i="55" s="1"/>
  <c r="L84" i="55"/>
  <c r="AB84" i="55" s="1"/>
  <c r="L83" i="55"/>
  <c r="AB83" i="55" s="1"/>
  <c r="L82" i="55"/>
  <c r="AB82" i="55" s="1"/>
  <c r="L81" i="55"/>
  <c r="AB81" i="55" s="1"/>
  <c r="L80" i="55"/>
  <c r="AB80" i="55" s="1"/>
  <c r="L79" i="55"/>
  <c r="AB79" i="55" s="1"/>
  <c r="L78" i="55"/>
  <c r="AB78" i="55" s="1"/>
  <c r="L77" i="55"/>
  <c r="AB77" i="55" s="1"/>
  <c r="L76" i="55"/>
  <c r="AB76" i="55" s="1"/>
  <c r="L75" i="55"/>
  <c r="AB75" i="55" s="1"/>
  <c r="L74" i="55"/>
  <c r="AB74" i="55" s="1"/>
  <c r="L73" i="55"/>
  <c r="AB73" i="55" s="1"/>
  <c r="L72" i="55"/>
  <c r="AB72" i="55" s="1"/>
  <c r="L71" i="55"/>
  <c r="AB71" i="55" s="1"/>
  <c r="L70" i="55"/>
  <c r="AB70" i="55" s="1"/>
  <c r="L69" i="55"/>
  <c r="AB69" i="55" s="1"/>
  <c r="L68" i="55"/>
  <c r="AB68" i="55" s="1"/>
  <c r="L67" i="55"/>
  <c r="AB67" i="55" s="1"/>
  <c r="L66" i="55"/>
  <c r="AB66" i="55" s="1"/>
  <c r="L65" i="55"/>
  <c r="AB65" i="55" s="1"/>
  <c r="L64" i="55"/>
  <c r="AB64" i="55" s="1"/>
  <c r="L63" i="55"/>
  <c r="AB63" i="55" s="1"/>
  <c r="L62" i="55"/>
  <c r="AB62" i="55" s="1"/>
  <c r="L61" i="55"/>
  <c r="AB61" i="55" s="1"/>
  <c r="L60" i="55"/>
  <c r="AB60" i="55" s="1"/>
  <c r="L59" i="55"/>
  <c r="AB59" i="55" s="1"/>
  <c r="L58" i="55"/>
  <c r="AB58" i="55" s="1"/>
  <c r="L57" i="55"/>
  <c r="AB57" i="55" s="1"/>
  <c r="L56" i="55"/>
  <c r="AB56" i="55" s="1"/>
  <c r="L55" i="55"/>
  <c r="AB55" i="55" s="1"/>
  <c r="L54" i="55"/>
  <c r="AB54" i="55" s="1"/>
  <c r="L53" i="55"/>
  <c r="AB53" i="55" s="1"/>
  <c r="L52" i="55"/>
  <c r="AB52" i="55" s="1"/>
  <c r="L51" i="55"/>
  <c r="AB51" i="55" s="1"/>
  <c r="L50" i="55"/>
  <c r="AB50" i="55" s="1"/>
  <c r="L49" i="55"/>
  <c r="AB49" i="55" s="1"/>
  <c r="L48" i="55"/>
  <c r="AB48" i="55" s="1"/>
  <c r="L47" i="55"/>
  <c r="AB47" i="55" s="1"/>
  <c r="L46" i="55"/>
  <c r="AB46" i="55" s="1"/>
  <c r="L45" i="55"/>
  <c r="AB45" i="55" s="1"/>
  <c r="L44" i="55"/>
  <c r="AB44" i="55" s="1"/>
  <c r="L43" i="55"/>
  <c r="AB43" i="55" s="1"/>
  <c r="L42" i="55"/>
  <c r="AB42" i="55" s="1"/>
  <c r="L41" i="55"/>
  <c r="AB41" i="55" s="1"/>
  <c r="L40" i="55"/>
  <c r="AB40" i="55" s="1"/>
  <c r="L39" i="55"/>
  <c r="AB39" i="55" s="1"/>
  <c r="L38" i="55"/>
  <c r="AB38" i="55" s="1"/>
  <c r="L37" i="55"/>
  <c r="AB37" i="55" s="1"/>
  <c r="L36" i="55"/>
  <c r="AB36" i="55" s="1"/>
  <c r="L35" i="55"/>
  <c r="AB35" i="55" s="1"/>
  <c r="L33" i="55"/>
  <c r="AB33" i="55" s="1"/>
  <c r="L32" i="55"/>
  <c r="AB32" i="55" s="1"/>
  <c r="L31" i="55"/>
  <c r="AB31" i="55" s="1"/>
  <c r="L30" i="55"/>
  <c r="AB30" i="55" s="1"/>
  <c r="L29" i="55"/>
  <c r="AB29" i="55" s="1"/>
  <c r="L28" i="55"/>
  <c r="AB28" i="55" s="1"/>
  <c r="L27" i="55"/>
  <c r="AB27" i="55" s="1"/>
  <c r="L26" i="55"/>
  <c r="AB26" i="55" s="1"/>
  <c r="L25" i="55"/>
  <c r="AB25" i="55" s="1"/>
  <c r="L24" i="55"/>
  <c r="AB24" i="55" s="1"/>
  <c r="L23" i="55"/>
  <c r="AB23" i="55" s="1"/>
  <c r="L22" i="55"/>
  <c r="AB22" i="55" s="1"/>
  <c r="L21" i="55"/>
  <c r="AB21" i="55" s="1"/>
  <c r="L20" i="55"/>
  <c r="AB20" i="55" s="1"/>
  <c r="L19" i="55"/>
  <c r="AB19" i="55" s="1"/>
  <c r="L18" i="55"/>
  <c r="AB18" i="55" s="1"/>
  <c r="L17" i="55"/>
  <c r="AB17" i="55" s="1"/>
  <c r="L16" i="55"/>
  <c r="AB16" i="55" s="1"/>
  <c r="L15" i="55"/>
  <c r="AB15" i="55" s="1"/>
  <c r="L14" i="55"/>
  <c r="AB14" i="55" s="1"/>
  <c r="L13" i="55"/>
  <c r="AB13" i="55" s="1"/>
  <c r="L12" i="55"/>
  <c r="AB12" i="55" s="1"/>
  <c r="L11" i="55"/>
  <c r="AB11" i="55" s="1"/>
  <c r="L10" i="55"/>
  <c r="AB10" i="55" s="1"/>
  <c r="L9" i="55"/>
  <c r="AB9" i="55" s="1"/>
  <c r="L8" i="55"/>
  <c r="AB8" i="55" s="1"/>
  <c r="AO100" i="55"/>
  <c r="AM100" i="55"/>
  <c r="AH100" i="55"/>
  <c r="AO99" i="55"/>
  <c r="AM99" i="55"/>
  <c r="AH99" i="55"/>
  <c r="AO98" i="55"/>
  <c r="AM98" i="55"/>
  <c r="AH98" i="55"/>
  <c r="AO97" i="55"/>
  <c r="AM97" i="55"/>
  <c r="AH97" i="55"/>
  <c r="AO96" i="55"/>
  <c r="AM96" i="55"/>
  <c r="AH96" i="55"/>
  <c r="AO95" i="55"/>
  <c r="AM95" i="55"/>
  <c r="AH95" i="55"/>
  <c r="AO94" i="55"/>
  <c r="AM94" i="55"/>
  <c r="AH94" i="55"/>
  <c r="AO93" i="55"/>
  <c r="AM93" i="55"/>
  <c r="AH93" i="55"/>
  <c r="AO92" i="55"/>
  <c r="AM92" i="55"/>
  <c r="AH92" i="55"/>
  <c r="AO91" i="55"/>
  <c r="AM91" i="55"/>
  <c r="AH91" i="55"/>
  <c r="AO90" i="55"/>
  <c r="AM90" i="55"/>
  <c r="AH90" i="55"/>
  <c r="AO89" i="55"/>
  <c r="AM89" i="55"/>
  <c r="AH89" i="55"/>
  <c r="AO88" i="55"/>
  <c r="AM88" i="55"/>
  <c r="AH88" i="55"/>
  <c r="AO87" i="55"/>
  <c r="AM87" i="55"/>
  <c r="AH87" i="55"/>
  <c r="AO86" i="55"/>
  <c r="AM86" i="55"/>
  <c r="AH86" i="55"/>
  <c r="AO85" i="55"/>
  <c r="AM85" i="55"/>
  <c r="AH85" i="55"/>
  <c r="AO84" i="55"/>
  <c r="AM84" i="55"/>
  <c r="AH84" i="55"/>
  <c r="AO83" i="55"/>
  <c r="AM83" i="55"/>
  <c r="AH83" i="55"/>
  <c r="AO82" i="55"/>
  <c r="AM82" i="55"/>
  <c r="AH82" i="55"/>
  <c r="AO81" i="55"/>
  <c r="AM81" i="55"/>
  <c r="AH81" i="55"/>
  <c r="AO80" i="55"/>
  <c r="AM80" i="55"/>
  <c r="AH80" i="55"/>
  <c r="AO79" i="55"/>
  <c r="AM79" i="55"/>
  <c r="AH79" i="55"/>
  <c r="AO78" i="55"/>
  <c r="AM78" i="55"/>
  <c r="AH78" i="55"/>
  <c r="AO77" i="55"/>
  <c r="AM77" i="55"/>
  <c r="AH77" i="55"/>
  <c r="AO76" i="55"/>
  <c r="AM76" i="55"/>
  <c r="AH76" i="55"/>
  <c r="AO75" i="55"/>
  <c r="AM75" i="55"/>
  <c r="AH75" i="55"/>
  <c r="AO74" i="55"/>
  <c r="AM74" i="55"/>
  <c r="AH74" i="55"/>
  <c r="AO73" i="55"/>
  <c r="AM73" i="55"/>
  <c r="AH73" i="55"/>
  <c r="AO72" i="55"/>
  <c r="AM72" i="55"/>
  <c r="AH72" i="55"/>
  <c r="AO71" i="55"/>
  <c r="AM71" i="55"/>
  <c r="AH71" i="55"/>
  <c r="AO70" i="55"/>
  <c r="AM70" i="55"/>
  <c r="AH70" i="55"/>
  <c r="AO69" i="55"/>
  <c r="AM69" i="55"/>
  <c r="AH69" i="55"/>
  <c r="AO68" i="55"/>
  <c r="AM68" i="55"/>
  <c r="AH68" i="55"/>
  <c r="AO67" i="55"/>
  <c r="AM67" i="55"/>
  <c r="AH67" i="55"/>
  <c r="AO66" i="55"/>
  <c r="AM66" i="55"/>
  <c r="AH66" i="55"/>
  <c r="AO65" i="55"/>
  <c r="AM65" i="55"/>
  <c r="AH65" i="55"/>
  <c r="AO64" i="55"/>
  <c r="AM64" i="55"/>
  <c r="AH64" i="55"/>
  <c r="AO63" i="55"/>
  <c r="AM63" i="55"/>
  <c r="AH63" i="55"/>
  <c r="AO62" i="55"/>
  <c r="AM62" i="55"/>
  <c r="AH62" i="55"/>
  <c r="AO61" i="55"/>
  <c r="AM61" i="55"/>
  <c r="AH61" i="55"/>
  <c r="AO60" i="55"/>
  <c r="AM60" i="55"/>
  <c r="AH60" i="55"/>
  <c r="AO59" i="55"/>
  <c r="AM59" i="55"/>
  <c r="AH59" i="55"/>
  <c r="AO58" i="55"/>
  <c r="AM58" i="55"/>
  <c r="AH58" i="55"/>
  <c r="AO57" i="55"/>
  <c r="AM57" i="55"/>
  <c r="AH57" i="55"/>
  <c r="AO56" i="55"/>
  <c r="AM56" i="55"/>
  <c r="AH56" i="55"/>
  <c r="AO55" i="55"/>
  <c r="AM55" i="55"/>
  <c r="AH55" i="55"/>
  <c r="AO54" i="55"/>
  <c r="AM54" i="55"/>
  <c r="AH54" i="55"/>
  <c r="AO53" i="55"/>
  <c r="AM53" i="55"/>
  <c r="AH53" i="55"/>
  <c r="AO52" i="55"/>
  <c r="AM52" i="55"/>
  <c r="AH52" i="55"/>
  <c r="AO51" i="55"/>
  <c r="AM51" i="55"/>
  <c r="AH51" i="55"/>
  <c r="AO50" i="55"/>
  <c r="AM50" i="55"/>
  <c r="AH50" i="55"/>
  <c r="AO49" i="55"/>
  <c r="AM49" i="55"/>
  <c r="AH49" i="55"/>
  <c r="AO48" i="55"/>
  <c r="AM48" i="55"/>
  <c r="AH48" i="55"/>
  <c r="AO47" i="55"/>
  <c r="AM47" i="55"/>
  <c r="AH47" i="55"/>
  <c r="AO46" i="55"/>
  <c r="AM46" i="55"/>
  <c r="AH46" i="55"/>
  <c r="AO45" i="55"/>
  <c r="AM45" i="55"/>
  <c r="AH45" i="55"/>
  <c r="AO44" i="55"/>
  <c r="AM44" i="55"/>
  <c r="AH44" i="55"/>
  <c r="AO43" i="55"/>
  <c r="AM43" i="55"/>
  <c r="AH43" i="55"/>
  <c r="AO42" i="55"/>
  <c r="AM42" i="55"/>
  <c r="AH42" i="55"/>
  <c r="AO41" i="55"/>
  <c r="AM41" i="55"/>
  <c r="AH41" i="55"/>
  <c r="AO40" i="55"/>
  <c r="AM40" i="55"/>
  <c r="AH40" i="55"/>
  <c r="AO39" i="55"/>
  <c r="AH39" i="55"/>
  <c r="AO38" i="55"/>
  <c r="AM38" i="55"/>
  <c r="AH38" i="55"/>
  <c r="AO37" i="55"/>
  <c r="AM37" i="55"/>
  <c r="AH37" i="55"/>
  <c r="AO36" i="55"/>
  <c r="AM36" i="55"/>
  <c r="AH36" i="55"/>
  <c r="AO35" i="55"/>
  <c r="AM35" i="55"/>
  <c r="AH35" i="55"/>
  <c r="AO33" i="55"/>
  <c r="AM33" i="55"/>
  <c r="AH33" i="55"/>
  <c r="AO32" i="55"/>
  <c r="AM32" i="55"/>
  <c r="AH32" i="55"/>
  <c r="AO31" i="55"/>
  <c r="AM31" i="55"/>
  <c r="AH31" i="55"/>
  <c r="AO30" i="55"/>
  <c r="AM30" i="55"/>
  <c r="AH30" i="55"/>
  <c r="AO29" i="55"/>
  <c r="AM29" i="55"/>
  <c r="AH29" i="55"/>
  <c r="AO28" i="55"/>
  <c r="AM28" i="55"/>
  <c r="AH28" i="55"/>
  <c r="AO27" i="55"/>
  <c r="AM27" i="55"/>
  <c r="AH27" i="55"/>
  <c r="AO26" i="55"/>
  <c r="AM26" i="55"/>
  <c r="AH26" i="55"/>
  <c r="AO25" i="55"/>
  <c r="AM25" i="55"/>
  <c r="AH25" i="55"/>
  <c r="AO24" i="55"/>
  <c r="AM24" i="55"/>
  <c r="AH24" i="55"/>
  <c r="AO23" i="55"/>
  <c r="AM23" i="55"/>
  <c r="AH23" i="55"/>
  <c r="AO22" i="55"/>
  <c r="AM22" i="55"/>
  <c r="AH22" i="55"/>
  <c r="AO21" i="55"/>
  <c r="AM21" i="55"/>
  <c r="AH21" i="55"/>
  <c r="AO20" i="55"/>
  <c r="AM20" i="55"/>
  <c r="AH20" i="55"/>
  <c r="AO19" i="55"/>
  <c r="AM19" i="55"/>
  <c r="AH19" i="55"/>
  <c r="AO18" i="55"/>
  <c r="AM18" i="55"/>
  <c r="AH18" i="55"/>
  <c r="AO17" i="55"/>
  <c r="AM17" i="55"/>
  <c r="AH17" i="55"/>
  <c r="AO16" i="55"/>
  <c r="AM16" i="55"/>
  <c r="AH16" i="55"/>
  <c r="AO15" i="55"/>
  <c r="AM15" i="55"/>
  <c r="AH15" i="55"/>
  <c r="AO14" i="55"/>
  <c r="AM14" i="55"/>
  <c r="AH14" i="55"/>
  <c r="AO13" i="55"/>
  <c r="AM13" i="55"/>
  <c r="AH13" i="55"/>
  <c r="AO12" i="55"/>
  <c r="AM12" i="55"/>
  <c r="AH12" i="55"/>
  <c r="AO11" i="55"/>
  <c r="AM11" i="55"/>
  <c r="AH11" i="55"/>
  <c r="AO10" i="55"/>
  <c r="AM10" i="55"/>
  <c r="AH10" i="55"/>
  <c r="AO9" i="55"/>
  <c r="AM9" i="55"/>
  <c r="AH9" i="55"/>
  <c r="B9" i="55"/>
  <c r="AO8" i="55"/>
  <c r="AM8" i="55"/>
  <c r="AH8" i="55"/>
  <c r="L146" i="54"/>
  <c r="AB146" i="54" s="1"/>
  <c r="L145" i="54"/>
  <c r="AB145" i="54" s="1"/>
  <c r="L144" i="54"/>
  <c r="AB144" i="54" s="1"/>
  <c r="L143" i="54"/>
  <c r="AB143" i="54" s="1"/>
  <c r="L142" i="54"/>
  <c r="AB142" i="54" s="1"/>
  <c r="L141" i="54"/>
  <c r="AB141" i="54" s="1"/>
  <c r="L140" i="54"/>
  <c r="AB140" i="54" s="1"/>
  <c r="L139" i="54"/>
  <c r="AB139" i="54" s="1"/>
  <c r="L138" i="54"/>
  <c r="AB138" i="54" s="1"/>
  <c r="AE138" i="54" s="1"/>
  <c r="L137" i="54"/>
  <c r="AB137" i="54" s="1"/>
  <c r="L136" i="54"/>
  <c r="AB136" i="54" s="1"/>
  <c r="L135" i="54"/>
  <c r="AB135" i="54" s="1"/>
  <c r="L134" i="54"/>
  <c r="AB134" i="54" s="1"/>
  <c r="L133" i="54"/>
  <c r="AB133" i="54" s="1"/>
  <c r="L132" i="54"/>
  <c r="AB132" i="54" s="1"/>
  <c r="L131" i="54"/>
  <c r="AB131" i="54" s="1"/>
  <c r="L130" i="54"/>
  <c r="AB130" i="54" s="1"/>
  <c r="L129" i="54"/>
  <c r="AB129" i="54" s="1"/>
  <c r="L128" i="54"/>
  <c r="AB128" i="54" s="1"/>
  <c r="L127" i="54"/>
  <c r="AB127" i="54" s="1"/>
  <c r="L126" i="54"/>
  <c r="AB126" i="54" s="1"/>
  <c r="L125" i="54"/>
  <c r="AB125" i="54" s="1"/>
  <c r="L124" i="54"/>
  <c r="AB124" i="54" s="1"/>
  <c r="L123" i="54"/>
  <c r="AB123" i="54" s="1"/>
  <c r="L122" i="54"/>
  <c r="AB122" i="54" s="1"/>
  <c r="L121" i="54"/>
  <c r="AB121" i="54" s="1"/>
  <c r="L120" i="54"/>
  <c r="AB120" i="54" s="1"/>
  <c r="L119" i="54"/>
  <c r="AB119" i="54" s="1"/>
  <c r="L118" i="54"/>
  <c r="AB118" i="54" s="1"/>
  <c r="L117" i="54"/>
  <c r="AB117" i="54" s="1"/>
  <c r="L116" i="54"/>
  <c r="AB116" i="54" s="1"/>
  <c r="L115" i="54"/>
  <c r="AB115" i="54" s="1"/>
  <c r="L114" i="54"/>
  <c r="AB114" i="54" s="1"/>
  <c r="L113" i="54"/>
  <c r="AB113" i="54" s="1"/>
  <c r="L112" i="54"/>
  <c r="AB112" i="54" s="1"/>
  <c r="L111" i="54"/>
  <c r="AB111" i="54" s="1"/>
  <c r="L110" i="54"/>
  <c r="AB110" i="54" s="1"/>
  <c r="L109" i="54"/>
  <c r="AB109" i="54" s="1"/>
  <c r="L108" i="54"/>
  <c r="AB108" i="54" s="1"/>
  <c r="L107" i="54"/>
  <c r="AB107" i="54" s="1"/>
  <c r="L106" i="54"/>
  <c r="AB106" i="54" s="1"/>
  <c r="L105" i="54"/>
  <c r="AB105" i="54" s="1"/>
  <c r="L104" i="54"/>
  <c r="AB104" i="54" s="1"/>
  <c r="L103" i="54"/>
  <c r="AB103" i="54" s="1"/>
  <c r="L102" i="54"/>
  <c r="AB102" i="54" s="1"/>
  <c r="L101" i="54"/>
  <c r="AB101" i="54" s="1"/>
  <c r="L100" i="54"/>
  <c r="AB100" i="54" s="1"/>
  <c r="L99" i="54"/>
  <c r="AB99" i="54" s="1"/>
  <c r="L98" i="54"/>
  <c r="AB98" i="54" s="1"/>
  <c r="L97" i="54"/>
  <c r="AB97" i="54" s="1"/>
  <c r="L96" i="54"/>
  <c r="AB96" i="54" s="1"/>
  <c r="L95" i="54"/>
  <c r="AB95" i="54" s="1"/>
  <c r="L94" i="54"/>
  <c r="AB94" i="54" s="1"/>
  <c r="L93" i="54"/>
  <c r="AB93" i="54" s="1"/>
  <c r="L92" i="54"/>
  <c r="AB92" i="54" s="1"/>
  <c r="L91" i="54"/>
  <c r="AB91" i="54" s="1"/>
  <c r="L90" i="54"/>
  <c r="AB90" i="54" s="1"/>
  <c r="L89" i="54"/>
  <c r="AB89" i="54" s="1"/>
  <c r="L88" i="54"/>
  <c r="AB88" i="54" s="1"/>
  <c r="L87" i="54"/>
  <c r="AB87" i="54" s="1"/>
  <c r="L86" i="54"/>
  <c r="AB86" i="54" s="1"/>
  <c r="L85" i="54"/>
  <c r="AB85" i="54" s="1"/>
  <c r="L84" i="54"/>
  <c r="AB84" i="54" s="1"/>
  <c r="L83" i="54"/>
  <c r="AB83" i="54" s="1"/>
  <c r="L82" i="54"/>
  <c r="AB82" i="54" s="1"/>
  <c r="L81" i="54"/>
  <c r="AB81" i="54" s="1"/>
  <c r="L80" i="54"/>
  <c r="AB80" i="54" s="1"/>
  <c r="L79" i="54"/>
  <c r="AB79" i="54" s="1"/>
  <c r="L78" i="54"/>
  <c r="AB78" i="54" s="1"/>
  <c r="L77" i="54"/>
  <c r="AB77" i="54" s="1"/>
  <c r="L76" i="54"/>
  <c r="AB76" i="54" s="1"/>
  <c r="L75" i="54"/>
  <c r="AB75" i="54" s="1"/>
  <c r="L74" i="54"/>
  <c r="AB74" i="54" s="1"/>
  <c r="L73" i="54"/>
  <c r="AB73" i="54" s="1"/>
  <c r="L72" i="54"/>
  <c r="AB72" i="54" s="1"/>
  <c r="L71" i="54"/>
  <c r="AB71" i="54" s="1"/>
  <c r="L70" i="54"/>
  <c r="AB70" i="54" s="1"/>
  <c r="L69" i="54"/>
  <c r="AB69" i="54" s="1"/>
  <c r="L68" i="54"/>
  <c r="AB68" i="54" s="1"/>
  <c r="L67" i="54"/>
  <c r="AB67" i="54" s="1"/>
  <c r="L66" i="54"/>
  <c r="AB66" i="54" s="1"/>
  <c r="L65" i="54"/>
  <c r="AB65" i="54" s="1"/>
  <c r="L64" i="54"/>
  <c r="AB64" i="54" s="1"/>
  <c r="L63" i="54"/>
  <c r="AB63" i="54" s="1"/>
  <c r="L62" i="54"/>
  <c r="AB62" i="54" s="1"/>
  <c r="L61" i="54"/>
  <c r="AB61" i="54" s="1"/>
  <c r="L60" i="54"/>
  <c r="AB60" i="54" s="1"/>
  <c r="L59" i="54"/>
  <c r="AB59" i="54" s="1"/>
  <c r="L58" i="54"/>
  <c r="AB58" i="54" s="1"/>
  <c r="L57" i="54"/>
  <c r="AB57" i="54" s="1"/>
  <c r="L56" i="54"/>
  <c r="AB56" i="54" s="1"/>
  <c r="L55" i="54"/>
  <c r="AB55" i="54" s="1"/>
  <c r="L54" i="54"/>
  <c r="AB54" i="54" s="1"/>
  <c r="L53" i="54"/>
  <c r="AB53" i="54" s="1"/>
  <c r="L52" i="54"/>
  <c r="AB52" i="54" s="1"/>
  <c r="L51" i="54"/>
  <c r="AB51" i="54" s="1"/>
  <c r="L50" i="54"/>
  <c r="AB50" i="54" s="1"/>
  <c r="L49" i="54"/>
  <c r="AB49" i="54" s="1"/>
  <c r="L48" i="54"/>
  <c r="AB48" i="54" s="1"/>
  <c r="L47" i="54"/>
  <c r="AB47" i="54" s="1"/>
  <c r="L46" i="54"/>
  <c r="AB46" i="54" s="1"/>
  <c r="L45" i="54"/>
  <c r="AB45" i="54" s="1"/>
  <c r="L44" i="54"/>
  <c r="AB44" i="54" s="1"/>
  <c r="L43" i="54"/>
  <c r="AB43" i="54" s="1"/>
  <c r="L42" i="54"/>
  <c r="AB42" i="54" s="1"/>
  <c r="L41" i="54"/>
  <c r="AB41" i="54" s="1"/>
  <c r="L40" i="54"/>
  <c r="AB40" i="54" s="1"/>
  <c r="L39" i="54"/>
  <c r="AB39" i="54" s="1"/>
  <c r="L38" i="54"/>
  <c r="AB38" i="54" s="1"/>
  <c r="L37" i="54"/>
  <c r="AB37" i="54" s="1"/>
  <c r="L36" i="54"/>
  <c r="AB36" i="54" s="1"/>
  <c r="L35" i="54"/>
  <c r="AB35" i="54" s="1"/>
  <c r="L33" i="54"/>
  <c r="AB33" i="54" s="1"/>
  <c r="L32" i="54"/>
  <c r="AB32" i="54" s="1"/>
  <c r="L31" i="54"/>
  <c r="AB31" i="54" s="1"/>
  <c r="L30" i="54"/>
  <c r="AB30" i="54" s="1"/>
  <c r="L29" i="54"/>
  <c r="AB29" i="54" s="1"/>
  <c r="L28" i="54"/>
  <c r="AB28" i="54" s="1"/>
  <c r="L27" i="54"/>
  <c r="AB27" i="54" s="1"/>
  <c r="L26" i="54"/>
  <c r="AB26" i="54" s="1"/>
  <c r="L25" i="54"/>
  <c r="AB25" i="54" s="1"/>
  <c r="L24" i="54"/>
  <c r="AB24" i="54" s="1"/>
  <c r="L23" i="54"/>
  <c r="AB23" i="54" s="1"/>
  <c r="L22" i="54"/>
  <c r="AB22" i="54" s="1"/>
  <c r="L21" i="54"/>
  <c r="AB21" i="54" s="1"/>
  <c r="L20" i="54"/>
  <c r="AB20" i="54" s="1"/>
  <c r="L19" i="54"/>
  <c r="AB19" i="54" s="1"/>
  <c r="L18" i="54"/>
  <c r="AB18" i="54" s="1"/>
  <c r="L17" i="54"/>
  <c r="AB17" i="54" s="1"/>
  <c r="L16" i="54"/>
  <c r="AB16" i="54" s="1"/>
  <c r="L15" i="54"/>
  <c r="AB15" i="54" s="1"/>
  <c r="L14" i="54"/>
  <c r="AB14" i="54" s="1"/>
  <c r="L13" i="54"/>
  <c r="AB13" i="54" s="1"/>
  <c r="L12" i="54"/>
  <c r="AB12" i="54" s="1"/>
  <c r="L11" i="54"/>
  <c r="AB11" i="54" s="1"/>
  <c r="L10" i="54"/>
  <c r="AB10" i="54" s="1"/>
  <c r="L9" i="54"/>
  <c r="AB9" i="54" s="1"/>
  <c r="L8" i="54"/>
  <c r="AB8" i="54" s="1"/>
  <c r="AO123" i="54"/>
  <c r="AM123" i="54"/>
  <c r="AH123" i="54"/>
  <c r="AO122" i="54"/>
  <c r="AM122" i="54"/>
  <c r="AH122" i="54"/>
  <c r="AO121" i="54"/>
  <c r="AM121" i="54"/>
  <c r="AH121" i="54"/>
  <c r="AO120" i="54"/>
  <c r="AM120" i="54"/>
  <c r="AH120" i="54"/>
  <c r="AO119" i="54"/>
  <c r="AM119" i="54"/>
  <c r="AH119" i="54"/>
  <c r="AO118" i="54"/>
  <c r="AM118" i="54"/>
  <c r="AH118" i="54"/>
  <c r="AO117" i="54"/>
  <c r="AM117" i="54"/>
  <c r="AH117" i="54"/>
  <c r="AO116" i="54"/>
  <c r="AM116" i="54"/>
  <c r="AH116" i="54"/>
  <c r="AO115" i="54"/>
  <c r="AM115" i="54"/>
  <c r="AH115" i="54"/>
  <c r="AO114" i="54"/>
  <c r="AM114" i="54"/>
  <c r="AH114" i="54"/>
  <c r="AO113" i="54"/>
  <c r="AM113" i="54"/>
  <c r="AH113" i="54"/>
  <c r="AO112" i="54"/>
  <c r="AM112" i="54"/>
  <c r="AH112" i="54"/>
  <c r="AO111" i="54"/>
  <c r="AM111" i="54"/>
  <c r="AH111" i="54"/>
  <c r="AO110" i="54"/>
  <c r="AM110" i="54"/>
  <c r="AH110" i="54"/>
  <c r="AO109" i="54"/>
  <c r="AM109" i="54"/>
  <c r="AH109" i="54"/>
  <c r="AO108" i="54"/>
  <c r="AM108" i="54"/>
  <c r="AH108" i="54"/>
  <c r="AO107" i="54"/>
  <c r="AM107" i="54"/>
  <c r="AH107" i="54"/>
  <c r="AO106" i="54"/>
  <c r="AM106" i="54"/>
  <c r="AH106" i="54"/>
  <c r="AO105" i="54"/>
  <c r="AM105" i="54"/>
  <c r="AH105" i="54"/>
  <c r="AO104" i="54"/>
  <c r="AM104" i="54"/>
  <c r="AH104" i="54"/>
  <c r="AO103" i="54"/>
  <c r="AM103" i="54"/>
  <c r="AH103" i="54"/>
  <c r="AO102" i="54"/>
  <c r="AM102" i="54"/>
  <c r="AH102" i="54"/>
  <c r="AO146" i="54"/>
  <c r="AM146" i="54"/>
  <c r="AH146" i="54"/>
  <c r="AO145" i="54"/>
  <c r="AM145" i="54"/>
  <c r="AH145" i="54"/>
  <c r="AO144" i="54"/>
  <c r="AM144" i="54"/>
  <c r="AH144" i="54"/>
  <c r="AO143" i="54"/>
  <c r="AM143" i="54"/>
  <c r="AH143" i="54"/>
  <c r="AO142" i="54"/>
  <c r="AM142" i="54"/>
  <c r="AH142" i="54"/>
  <c r="AO141" i="54"/>
  <c r="AM141" i="54"/>
  <c r="AH141" i="54"/>
  <c r="AO140" i="54"/>
  <c r="AM140" i="54"/>
  <c r="AH140" i="54"/>
  <c r="AO139" i="54"/>
  <c r="AM139" i="54"/>
  <c r="AH139" i="54"/>
  <c r="AO138" i="54"/>
  <c r="AM138" i="54"/>
  <c r="AH138" i="54"/>
  <c r="AO137" i="54"/>
  <c r="AM137" i="54"/>
  <c r="AH137" i="54"/>
  <c r="AO136" i="54"/>
  <c r="AM136" i="54"/>
  <c r="AH136" i="54"/>
  <c r="AO135" i="54"/>
  <c r="AM135" i="54"/>
  <c r="AH135" i="54"/>
  <c r="AO134" i="54"/>
  <c r="AM134" i="54"/>
  <c r="AH134" i="54"/>
  <c r="AO133" i="54"/>
  <c r="AM133" i="54"/>
  <c r="AH133" i="54"/>
  <c r="AO132" i="54"/>
  <c r="AM132" i="54"/>
  <c r="AH132" i="54"/>
  <c r="AO131" i="54"/>
  <c r="AM131" i="54"/>
  <c r="AH131" i="54"/>
  <c r="AO130" i="54"/>
  <c r="AM130" i="54"/>
  <c r="AH130" i="54"/>
  <c r="AO129" i="54"/>
  <c r="AM129" i="54"/>
  <c r="AH129" i="54"/>
  <c r="AO128" i="54"/>
  <c r="AM128" i="54"/>
  <c r="AH128" i="54"/>
  <c r="AO127" i="54"/>
  <c r="AM127" i="54"/>
  <c r="AH127" i="54"/>
  <c r="AO126" i="54"/>
  <c r="AM126" i="54"/>
  <c r="AH126" i="54"/>
  <c r="AO125" i="54"/>
  <c r="AM125" i="54"/>
  <c r="AH125" i="54"/>
  <c r="AO124" i="54"/>
  <c r="AM124" i="54"/>
  <c r="AH124" i="54"/>
  <c r="AO101" i="54"/>
  <c r="AM101" i="54"/>
  <c r="AH101" i="54"/>
  <c r="AO100" i="54"/>
  <c r="AM100" i="54"/>
  <c r="AH100" i="54"/>
  <c r="AO99" i="54"/>
  <c r="AM99" i="54"/>
  <c r="AH99" i="54"/>
  <c r="AO98" i="54"/>
  <c r="AM98" i="54"/>
  <c r="AH98" i="54"/>
  <c r="AO97" i="54"/>
  <c r="AM97" i="54"/>
  <c r="AH97" i="54"/>
  <c r="AO96" i="54"/>
  <c r="AM96" i="54"/>
  <c r="AH96" i="54"/>
  <c r="AO95" i="54"/>
  <c r="AM95" i="54"/>
  <c r="AH95" i="54"/>
  <c r="AO94" i="54"/>
  <c r="AM94" i="54"/>
  <c r="AH94" i="54"/>
  <c r="AO93" i="54"/>
  <c r="AM93" i="54"/>
  <c r="AH93" i="54"/>
  <c r="AO92" i="54"/>
  <c r="AM92" i="54"/>
  <c r="AH92" i="54"/>
  <c r="AO91" i="54"/>
  <c r="AM91" i="54"/>
  <c r="AH91" i="54"/>
  <c r="AO90" i="54"/>
  <c r="AM90" i="54"/>
  <c r="AH90" i="54"/>
  <c r="AO89" i="54"/>
  <c r="AM89" i="54"/>
  <c r="AH89" i="54"/>
  <c r="AO88" i="54"/>
  <c r="AM88" i="54"/>
  <c r="AH88" i="54"/>
  <c r="AO87" i="54"/>
  <c r="AM87" i="54"/>
  <c r="AH87" i="54"/>
  <c r="AO86" i="54"/>
  <c r="AM86" i="54"/>
  <c r="AH86" i="54"/>
  <c r="AO85" i="54"/>
  <c r="AM85" i="54"/>
  <c r="AH85" i="54"/>
  <c r="AO84" i="54"/>
  <c r="AM84" i="54"/>
  <c r="AH84" i="54"/>
  <c r="AO83" i="54"/>
  <c r="AM83" i="54"/>
  <c r="AH83" i="54"/>
  <c r="AO82" i="54"/>
  <c r="AM82" i="54"/>
  <c r="AH82" i="54"/>
  <c r="AO81" i="54"/>
  <c r="AM81" i="54"/>
  <c r="AH81" i="54"/>
  <c r="AO80" i="54"/>
  <c r="AM80" i="54"/>
  <c r="AH80" i="54"/>
  <c r="AO79" i="54"/>
  <c r="AM79" i="54"/>
  <c r="AH79" i="54"/>
  <c r="AO78" i="54"/>
  <c r="AM78" i="54"/>
  <c r="AH78" i="54"/>
  <c r="AO77" i="54"/>
  <c r="AM77" i="54"/>
  <c r="AH77" i="54"/>
  <c r="AO76" i="54"/>
  <c r="AM76" i="54"/>
  <c r="AH76" i="54"/>
  <c r="AO75" i="54"/>
  <c r="AM75" i="54"/>
  <c r="AH75" i="54"/>
  <c r="AO74" i="54"/>
  <c r="AM74" i="54"/>
  <c r="AH74" i="54"/>
  <c r="AO73" i="54"/>
  <c r="AM73" i="54"/>
  <c r="AH73" i="54"/>
  <c r="AO72" i="54"/>
  <c r="AM72" i="54"/>
  <c r="AH72" i="54"/>
  <c r="AO71" i="54"/>
  <c r="AM71" i="54"/>
  <c r="AH71" i="54"/>
  <c r="AO70" i="54"/>
  <c r="AM70" i="54"/>
  <c r="AH70" i="54"/>
  <c r="AO69" i="54"/>
  <c r="AM69" i="54"/>
  <c r="AH69" i="54"/>
  <c r="AO68" i="54"/>
  <c r="AM68" i="54"/>
  <c r="AH68" i="54"/>
  <c r="AO67" i="54"/>
  <c r="AM67" i="54"/>
  <c r="AH67" i="54"/>
  <c r="AO66" i="54"/>
  <c r="AM66" i="54"/>
  <c r="AH66" i="54"/>
  <c r="AO65" i="54"/>
  <c r="AM65" i="54"/>
  <c r="AH65" i="54"/>
  <c r="AO64" i="54"/>
  <c r="AM64" i="54"/>
  <c r="AH64" i="54"/>
  <c r="AO63" i="54"/>
  <c r="AM63" i="54"/>
  <c r="AH63" i="54"/>
  <c r="AO62" i="54"/>
  <c r="AM62" i="54"/>
  <c r="AH62" i="54"/>
  <c r="AO61" i="54"/>
  <c r="AM61" i="54"/>
  <c r="AH61" i="54"/>
  <c r="AO60" i="54"/>
  <c r="AM60" i="54"/>
  <c r="AH60" i="54"/>
  <c r="AO59" i="54"/>
  <c r="AM59" i="54"/>
  <c r="AH59" i="54"/>
  <c r="AO58" i="54"/>
  <c r="AM58" i="54"/>
  <c r="AH58" i="54"/>
  <c r="AO57" i="54"/>
  <c r="AM57" i="54"/>
  <c r="AH57" i="54"/>
  <c r="AO56" i="54"/>
  <c r="AM56" i="54"/>
  <c r="AH56" i="54"/>
  <c r="AO55" i="54"/>
  <c r="AM55" i="54"/>
  <c r="AH55" i="54"/>
  <c r="AO54" i="54"/>
  <c r="AM54" i="54"/>
  <c r="AH54" i="54"/>
  <c r="AO53" i="54"/>
  <c r="AM53" i="54"/>
  <c r="AH53" i="54"/>
  <c r="AO52" i="54"/>
  <c r="AM52" i="54"/>
  <c r="AH52" i="54"/>
  <c r="AO51" i="54"/>
  <c r="AM51" i="54"/>
  <c r="AH51" i="54"/>
  <c r="AO50" i="54"/>
  <c r="AM50" i="54"/>
  <c r="AH50" i="54"/>
  <c r="AO49" i="54"/>
  <c r="AM49" i="54"/>
  <c r="AH49" i="54"/>
  <c r="AO48" i="54"/>
  <c r="AM48" i="54"/>
  <c r="AH48" i="54"/>
  <c r="AO47" i="54"/>
  <c r="AM47" i="54"/>
  <c r="AH47" i="54"/>
  <c r="AO46" i="54"/>
  <c r="AM46" i="54"/>
  <c r="AH46" i="54"/>
  <c r="AO45" i="54"/>
  <c r="AM45" i="54"/>
  <c r="AH45" i="54"/>
  <c r="AO44" i="54"/>
  <c r="AM44" i="54"/>
  <c r="AH44" i="54"/>
  <c r="AO43" i="54"/>
  <c r="AM43" i="54"/>
  <c r="AH43" i="54"/>
  <c r="AO42" i="54"/>
  <c r="AM42" i="54"/>
  <c r="AH42" i="54"/>
  <c r="AO41" i="54"/>
  <c r="AM41" i="54"/>
  <c r="AH41" i="54"/>
  <c r="AO40" i="54"/>
  <c r="AM40" i="54"/>
  <c r="AH40" i="54"/>
  <c r="AO39" i="54"/>
  <c r="AM39" i="54"/>
  <c r="AH39" i="54"/>
  <c r="AO38" i="54"/>
  <c r="AM38" i="54"/>
  <c r="AH38" i="54"/>
  <c r="AO37" i="54"/>
  <c r="AM37" i="54"/>
  <c r="AH37" i="54"/>
  <c r="AO36" i="54"/>
  <c r="AM36" i="54"/>
  <c r="AH36" i="54"/>
  <c r="AO35" i="54"/>
  <c r="AM35" i="54"/>
  <c r="AH35" i="54"/>
  <c r="AO33" i="54"/>
  <c r="AM33" i="54"/>
  <c r="AH33" i="54"/>
  <c r="AO32" i="54"/>
  <c r="AM32" i="54"/>
  <c r="AH32" i="54"/>
  <c r="AO31" i="54"/>
  <c r="AM31" i="54"/>
  <c r="AH31" i="54"/>
  <c r="AO30" i="54"/>
  <c r="AM30" i="54"/>
  <c r="AH30" i="54"/>
  <c r="AO29" i="54"/>
  <c r="AM29" i="54"/>
  <c r="AH29" i="54"/>
  <c r="AO28" i="54"/>
  <c r="AM28" i="54"/>
  <c r="AH28" i="54"/>
  <c r="AO27" i="54"/>
  <c r="AM27" i="54"/>
  <c r="AH27" i="54"/>
  <c r="AO26" i="54"/>
  <c r="AM26" i="54"/>
  <c r="AH26" i="54"/>
  <c r="AO25" i="54"/>
  <c r="AM25" i="54"/>
  <c r="AH25" i="54"/>
  <c r="AO24" i="54"/>
  <c r="AM24" i="54"/>
  <c r="AH24" i="54"/>
  <c r="AO23" i="54"/>
  <c r="AM23" i="54"/>
  <c r="AH23" i="54"/>
  <c r="AO22" i="54"/>
  <c r="AM22" i="54"/>
  <c r="AH22" i="54"/>
  <c r="AO21" i="54"/>
  <c r="AM21" i="54"/>
  <c r="AH21" i="54"/>
  <c r="AO20" i="54"/>
  <c r="AM20" i="54"/>
  <c r="AH20" i="54"/>
  <c r="AO19" i="54"/>
  <c r="AM19" i="54"/>
  <c r="AH19" i="54"/>
  <c r="AO18" i="54"/>
  <c r="AM18" i="54"/>
  <c r="AH18" i="54"/>
  <c r="AO17" i="54"/>
  <c r="AM17" i="54"/>
  <c r="AH17" i="54"/>
  <c r="AO16" i="54"/>
  <c r="AM16" i="54"/>
  <c r="AH16" i="54"/>
  <c r="AO15" i="54"/>
  <c r="AM15" i="54"/>
  <c r="AH15" i="54"/>
  <c r="AO14" i="54"/>
  <c r="AM14" i="54"/>
  <c r="AH14" i="54"/>
  <c r="AO13" i="54"/>
  <c r="AM13" i="54"/>
  <c r="AH13" i="54"/>
  <c r="AO12" i="54"/>
  <c r="AM12" i="54"/>
  <c r="AH12" i="54"/>
  <c r="AO11" i="54"/>
  <c r="AM11" i="54"/>
  <c r="AH11" i="54"/>
  <c r="AO10" i="54"/>
  <c r="AM10" i="54"/>
  <c r="AH10" i="54"/>
  <c r="AO9" i="54"/>
  <c r="AM9" i="54"/>
  <c r="AH9" i="54"/>
  <c r="B9" i="54"/>
  <c r="AO8" i="54"/>
  <c r="AM8" i="54"/>
  <c r="AH8" i="54"/>
  <c r="L148" i="53"/>
  <c r="AB148" i="53" s="1"/>
  <c r="L147" i="53"/>
  <c r="AB147" i="53" s="1"/>
  <c r="L146" i="53"/>
  <c r="AB146" i="53" s="1"/>
  <c r="L145" i="53"/>
  <c r="AB145" i="53" s="1"/>
  <c r="L144" i="53"/>
  <c r="AB144" i="53" s="1"/>
  <c r="L143" i="53"/>
  <c r="AB143" i="53" s="1"/>
  <c r="L142" i="53"/>
  <c r="AB142" i="53" s="1"/>
  <c r="L141" i="53"/>
  <c r="AB141" i="53" s="1"/>
  <c r="L140" i="53"/>
  <c r="AB140" i="53" s="1"/>
  <c r="AE140" i="53" s="1"/>
  <c r="L139" i="53"/>
  <c r="AB139" i="53" s="1"/>
  <c r="L138" i="53"/>
  <c r="AB138" i="53" s="1"/>
  <c r="L137" i="53"/>
  <c r="AB137" i="53" s="1"/>
  <c r="L136" i="53"/>
  <c r="AB136" i="53" s="1"/>
  <c r="L135" i="53"/>
  <c r="AB135" i="53" s="1"/>
  <c r="L134" i="53"/>
  <c r="AB134" i="53" s="1"/>
  <c r="L133" i="53"/>
  <c r="AB133" i="53" s="1"/>
  <c r="L132" i="53"/>
  <c r="AB132" i="53" s="1"/>
  <c r="L131" i="53"/>
  <c r="AB131" i="53" s="1"/>
  <c r="L130" i="53"/>
  <c r="AB130" i="53" s="1"/>
  <c r="L129" i="53"/>
  <c r="AB129" i="53" s="1"/>
  <c r="L128" i="53"/>
  <c r="AB128" i="53" s="1"/>
  <c r="L127" i="53"/>
  <c r="AB127" i="53" s="1"/>
  <c r="L126" i="53"/>
  <c r="AB126" i="53" s="1"/>
  <c r="L125" i="53"/>
  <c r="AB125" i="53" s="1"/>
  <c r="L124" i="53"/>
  <c r="AB124" i="53" s="1"/>
  <c r="L123" i="53"/>
  <c r="AB123" i="53" s="1"/>
  <c r="L122" i="53"/>
  <c r="AB122" i="53" s="1"/>
  <c r="L121" i="53"/>
  <c r="AB121" i="53" s="1"/>
  <c r="L120" i="53"/>
  <c r="AB120" i="53" s="1"/>
  <c r="L119" i="53"/>
  <c r="AB119" i="53" s="1"/>
  <c r="L118" i="53"/>
  <c r="AB118" i="53" s="1"/>
  <c r="L117" i="53"/>
  <c r="AB117" i="53" s="1"/>
  <c r="L116" i="53"/>
  <c r="AB116" i="53" s="1"/>
  <c r="L115" i="53"/>
  <c r="AB115" i="53" s="1"/>
  <c r="L114" i="53"/>
  <c r="AB114" i="53" s="1"/>
  <c r="L113" i="53"/>
  <c r="AB113" i="53" s="1"/>
  <c r="L112" i="53"/>
  <c r="AB112" i="53" s="1"/>
  <c r="L111" i="53"/>
  <c r="AB111" i="53" s="1"/>
  <c r="L110" i="53"/>
  <c r="AB110" i="53" s="1"/>
  <c r="L109" i="53"/>
  <c r="AB109" i="53" s="1"/>
  <c r="L108" i="53"/>
  <c r="AB108" i="53" s="1"/>
  <c r="L107" i="53"/>
  <c r="AB107" i="53" s="1"/>
  <c r="L106" i="53"/>
  <c r="AB106" i="53" s="1"/>
  <c r="L105" i="53"/>
  <c r="AB105" i="53" s="1"/>
  <c r="L104" i="53"/>
  <c r="AB104" i="53" s="1"/>
  <c r="L103" i="53"/>
  <c r="AB103" i="53" s="1"/>
  <c r="L102" i="53"/>
  <c r="AB102" i="53" s="1"/>
  <c r="L101" i="53"/>
  <c r="AB101" i="53" s="1"/>
  <c r="L100" i="53"/>
  <c r="AB100" i="53" s="1"/>
  <c r="L99" i="53"/>
  <c r="AB99" i="53" s="1"/>
  <c r="L98" i="53"/>
  <c r="AB98" i="53" s="1"/>
  <c r="L97" i="53"/>
  <c r="AB97" i="53" s="1"/>
  <c r="L96" i="53"/>
  <c r="AB96" i="53" s="1"/>
  <c r="L95" i="53"/>
  <c r="AB95" i="53" s="1"/>
  <c r="L94" i="53"/>
  <c r="AB94" i="53" s="1"/>
  <c r="L93" i="53"/>
  <c r="AB93" i="53" s="1"/>
  <c r="L92" i="53"/>
  <c r="AB92" i="53" s="1"/>
  <c r="L91" i="53"/>
  <c r="AB91" i="53" s="1"/>
  <c r="L90" i="53"/>
  <c r="AB90" i="53" s="1"/>
  <c r="L89" i="53"/>
  <c r="AB89" i="53" s="1"/>
  <c r="L88" i="53"/>
  <c r="AB88" i="53" s="1"/>
  <c r="L87" i="53"/>
  <c r="AB87" i="53" s="1"/>
  <c r="L86" i="53"/>
  <c r="AB86" i="53" s="1"/>
  <c r="L85" i="53"/>
  <c r="AB85" i="53" s="1"/>
  <c r="L84" i="53"/>
  <c r="AB84" i="53" s="1"/>
  <c r="L83" i="53"/>
  <c r="AB83" i="53" s="1"/>
  <c r="L82" i="53"/>
  <c r="AB82" i="53" s="1"/>
  <c r="L81" i="53"/>
  <c r="AB81" i="53" s="1"/>
  <c r="L80" i="53"/>
  <c r="AB80" i="53" s="1"/>
  <c r="L79" i="53"/>
  <c r="AB79" i="53" s="1"/>
  <c r="L78" i="53"/>
  <c r="AB78" i="53" s="1"/>
  <c r="L77" i="53"/>
  <c r="AB77" i="53" s="1"/>
  <c r="L76" i="53"/>
  <c r="AB76" i="53" s="1"/>
  <c r="L75" i="53"/>
  <c r="AB75" i="53" s="1"/>
  <c r="L74" i="53"/>
  <c r="AB74" i="53" s="1"/>
  <c r="L73" i="53"/>
  <c r="AB73" i="53" s="1"/>
  <c r="L72" i="53"/>
  <c r="AB72" i="53" s="1"/>
  <c r="L71" i="53"/>
  <c r="AB71" i="53" s="1"/>
  <c r="L70" i="53"/>
  <c r="AB70" i="53" s="1"/>
  <c r="L69" i="53"/>
  <c r="AB69" i="53" s="1"/>
  <c r="L68" i="53"/>
  <c r="AB68" i="53" s="1"/>
  <c r="L67" i="53"/>
  <c r="AB67" i="53" s="1"/>
  <c r="L66" i="53"/>
  <c r="AB66" i="53" s="1"/>
  <c r="L65" i="53"/>
  <c r="AB65" i="53" s="1"/>
  <c r="L64" i="53"/>
  <c r="AB64" i="53" s="1"/>
  <c r="L63" i="53"/>
  <c r="AB63" i="53" s="1"/>
  <c r="L62" i="53"/>
  <c r="AB62" i="53" s="1"/>
  <c r="L61" i="53"/>
  <c r="AB61" i="53" s="1"/>
  <c r="L60" i="53"/>
  <c r="AB60" i="53" s="1"/>
  <c r="L59" i="53"/>
  <c r="AB59" i="53" s="1"/>
  <c r="L58" i="53"/>
  <c r="AB58" i="53" s="1"/>
  <c r="L57" i="53"/>
  <c r="AB57" i="53" s="1"/>
  <c r="L56" i="53"/>
  <c r="AB56" i="53" s="1"/>
  <c r="L55" i="53"/>
  <c r="AB55" i="53" s="1"/>
  <c r="L54" i="53"/>
  <c r="AB54" i="53" s="1"/>
  <c r="L53" i="53"/>
  <c r="AB53" i="53" s="1"/>
  <c r="L52" i="53"/>
  <c r="AB52" i="53" s="1"/>
  <c r="L51" i="53"/>
  <c r="AB51" i="53" s="1"/>
  <c r="L50" i="53"/>
  <c r="AB50" i="53" s="1"/>
  <c r="L49" i="53"/>
  <c r="AB49" i="53" s="1"/>
  <c r="L48" i="53"/>
  <c r="AB48" i="53" s="1"/>
  <c r="L47" i="53"/>
  <c r="AB47" i="53" s="1"/>
  <c r="L46" i="53"/>
  <c r="AB46" i="53" s="1"/>
  <c r="L45" i="53"/>
  <c r="AB45" i="53" s="1"/>
  <c r="L44" i="53"/>
  <c r="AB44" i="53" s="1"/>
  <c r="L43" i="53"/>
  <c r="AB43" i="53" s="1"/>
  <c r="L42" i="53"/>
  <c r="AB42" i="53" s="1"/>
  <c r="L41" i="53"/>
  <c r="AB41" i="53" s="1"/>
  <c r="L40" i="53"/>
  <c r="AB40" i="53" s="1"/>
  <c r="L39" i="53"/>
  <c r="AB39" i="53" s="1"/>
  <c r="L38" i="53"/>
  <c r="AB38" i="53" s="1"/>
  <c r="L37" i="53"/>
  <c r="AB37" i="53" s="1"/>
  <c r="L36" i="53"/>
  <c r="AB36" i="53" s="1"/>
  <c r="L35" i="53"/>
  <c r="AB35" i="53" s="1"/>
  <c r="L33" i="53"/>
  <c r="AB33" i="53" s="1"/>
  <c r="L32" i="53"/>
  <c r="AB32" i="53" s="1"/>
  <c r="L31" i="53"/>
  <c r="AB31" i="53" s="1"/>
  <c r="L30" i="53"/>
  <c r="AB30" i="53" s="1"/>
  <c r="L29" i="53"/>
  <c r="AB29" i="53" s="1"/>
  <c r="L28" i="53"/>
  <c r="AB28" i="53" s="1"/>
  <c r="L27" i="53"/>
  <c r="AB27" i="53" s="1"/>
  <c r="L26" i="53"/>
  <c r="AB26" i="53" s="1"/>
  <c r="L25" i="53"/>
  <c r="AB25" i="53" s="1"/>
  <c r="L24" i="53"/>
  <c r="AB24" i="53" s="1"/>
  <c r="L23" i="53"/>
  <c r="AB23" i="53" s="1"/>
  <c r="L22" i="53"/>
  <c r="AB22" i="53" s="1"/>
  <c r="L21" i="53"/>
  <c r="AB21" i="53" s="1"/>
  <c r="L20" i="53"/>
  <c r="AB20" i="53" s="1"/>
  <c r="L19" i="53"/>
  <c r="AB19" i="53" s="1"/>
  <c r="L18" i="53"/>
  <c r="AB18" i="53" s="1"/>
  <c r="L17" i="53"/>
  <c r="AB17" i="53" s="1"/>
  <c r="L16" i="53"/>
  <c r="AB16" i="53" s="1"/>
  <c r="L15" i="53"/>
  <c r="AB15" i="53" s="1"/>
  <c r="L14" i="53"/>
  <c r="AB14" i="53" s="1"/>
  <c r="L13" i="53"/>
  <c r="AB13" i="53" s="1"/>
  <c r="L12" i="53"/>
  <c r="AB12" i="53" s="1"/>
  <c r="L11" i="53"/>
  <c r="AB11" i="53" s="1"/>
  <c r="L10" i="53"/>
  <c r="AB10" i="53" s="1"/>
  <c r="L9" i="53"/>
  <c r="AB9" i="53" s="1"/>
  <c r="L8" i="53"/>
  <c r="AB8" i="53" s="1"/>
  <c r="AO118" i="53"/>
  <c r="AM118" i="53"/>
  <c r="AH118" i="53"/>
  <c r="AO117" i="53"/>
  <c r="AM117" i="53"/>
  <c r="AH117" i="53"/>
  <c r="AO116" i="53"/>
  <c r="AM116" i="53"/>
  <c r="AH116" i="53"/>
  <c r="AO115" i="53"/>
  <c r="AM115" i="53"/>
  <c r="AH115" i="53"/>
  <c r="AO114" i="53"/>
  <c r="AM114" i="53"/>
  <c r="AH114" i="53"/>
  <c r="AO113" i="53"/>
  <c r="AM113" i="53"/>
  <c r="AH113" i="53"/>
  <c r="AO112" i="53"/>
  <c r="AM112" i="53"/>
  <c r="AH112" i="53"/>
  <c r="AO111" i="53"/>
  <c r="AM111" i="53"/>
  <c r="AH111" i="53"/>
  <c r="AO110" i="53"/>
  <c r="AM110" i="53"/>
  <c r="AH110" i="53"/>
  <c r="AO109" i="53"/>
  <c r="AM109" i="53"/>
  <c r="AH109" i="53"/>
  <c r="AO108" i="53"/>
  <c r="AM108" i="53"/>
  <c r="AH108" i="53"/>
  <c r="AO107" i="53"/>
  <c r="AM107" i="53"/>
  <c r="AH107" i="53"/>
  <c r="AO106" i="53"/>
  <c r="AM106" i="53"/>
  <c r="AH106" i="53"/>
  <c r="AO105" i="53"/>
  <c r="AM105" i="53"/>
  <c r="AH105" i="53"/>
  <c r="AO104" i="53"/>
  <c r="AM104" i="53"/>
  <c r="AH104" i="53"/>
  <c r="AO103" i="53"/>
  <c r="AM103" i="53"/>
  <c r="AH103" i="53"/>
  <c r="AO102" i="53"/>
  <c r="AM102" i="53"/>
  <c r="AH102" i="53"/>
  <c r="AO101" i="53"/>
  <c r="AM101" i="53"/>
  <c r="AH101" i="53"/>
  <c r="AO100" i="53"/>
  <c r="AM100" i="53"/>
  <c r="AH100" i="53"/>
  <c r="AO99" i="53"/>
  <c r="AM99" i="53"/>
  <c r="AH99" i="53"/>
  <c r="AO98" i="53"/>
  <c r="AM98" i="53"/>
  <c r="AH98" i="53"/>
  <c r="AO97" i="53"/>
  <c r="AM97" i="53"/>
  <c r="AH97" i="53"/>
  <c r="AO96" i="53"/>
  <c r="AM96" i="53"/>
  <c r="AH96" i="53"/>
  <c r="AO95" i="53"/>
  <c r="AM95" i="53"/>
  <c r="AH95" i="53"/>
  <c r="AO94" i="53"/>
  <c r="AM94" i="53"/>
  <c r="AH94" i="53"/>
  <c r="AO93" i="53"/>
  <c r="AM93" i="53"/>
  <c r="AH93" i="53"/>
  <c r="AO148" i="53"/>
  <c r="AM148" i="53"/>
  <c r="AH148" i="53"/>
  <c r="AO147" i="53"/>
  <c r="AM147" i="53"/>
  <c r="AH147" i="53"/>
  <c r="AO146" i="53"/>
  <c r="AM146" i="53"/>
  <c r="AH146" i="53"/>
  <c r="AO145" i="53"/>
  <c r="AM145" i="53"/>
  <c r="AH145" i="53"/>
  <c r="AO144" i="53"/>
  <c r="AM144" i="53"/>
  <c r="AH144" i="53"/>
  <c r="AO143" i="53"/>
  <c r="AM143" i="53"/>
  <c r="AH143" i="53"/>
  <c r="AO142" i="53"/>
  <c r="AM142" i="53"/>
  <c r="AH142" i="53"/>
  <c r="AO141" i="53"/>
  <c r="AM141" i="53"/>
  <c r="AH141" i="53"/>
  <c r="AO140" i="53"/>
  <c r="AM140" i="53"/>
  <c r="AH140" i="53"/>
  <c r="AO139" i="53"/>
  <c r="AM139" i="53"/>
  <c r="AH139" i="53"/>
  <c r="AO138" i="53"/>
  <c r="AM138" i="53"/>
  <c r="AH138" i="53"/>
  <c r="AO137" i="53"/>
  <c r="AM137" i="53"/>
  <c r="AH137" i="53"/>
  <c r="AO136" i="53"/>
  <c r="AM136" i="53"/>
  <c r="AH136" i="53"/>
  <c r="AO135" i="53"/>
  <c r="AM135" i="53"/>
  <c r="AH135" i="53"/>
  <c r="AO134" i="53"/>
  <c r="AM134" i="53"/>
  <c r="AH134" i="53"/>
  <c r="AO133" i="53"/>
  <c r="AM133" i="53"/>
  <c r="AH133" i="53"/>
  <c r="AO132" i="53"/>
  <c r="AM132" i="53"/>
  <c r="AH132" i="53"/>
  <c r="AO131" i="53"/>
  <c r="AM131" i="53"/>
  <c r="AH131" i="53"/>
  <c r="AO130" i="53"/>
  <c r="AM130" i="53"/>
  <c r="AH130" i="53"/>
  <c r="AO129" i="53"/>
  <c r="AM129" i="53"/>
  <c r="AH129" i="53"/>
  <c r="AO128" i="53"/>
  <c r="AM128" i="53"/>
  <c r="AH128" i="53"/>
  <c r="AO127" i="53"/>
  <c r="AM127" i="53"/>
  <c r="AH127" i="53"/>
  <c r="AO126" i="53"/>
  <c r="AM126" i="53"/>
  <c r="AH126" i="53"/>
  <c r="AO125" i="53"/>
  <c r="AM125" i="53"/>
  <c r="AH125" i="53"/>
  <c r="AO124" i="53"/>
  <c r="AM124" i="53"/>
  <c r="AH124" i="53"/>
  <c r="AO123" i="53"/>
  <c r="AM123" i="53"/>
  <c r="AH123" i="53"/>
  <c r="AO122" i="53"/>
  <c r="AM122" i="53"/>
  <c r="AH122" i="53"/>
  <c r="AO121" i="53"/>
  <c r="AM121" i="53"/>
  <c r="AH121" i="53"/>
  <c r="AO120" i="53"/>
  <c r="AM120" i="53"/>
  <c r="AH120" i="53"/>
  <c r="AO119" i="53"/>
  <c r="AM119" i="53"/>
  <c r="AH119" i="53"/>
  <c r="AO92" i="53"/>
  <c r="AM92" i="53"/>
  <c r="AH92" i="53"/>
  <c r="AO91" i="53"/>
  <c r="AM91" i="53"/>
  <c r="AH91" i="53"/>
  <c r="AO90" i="53"/>
  <c r="AM90" i="53"/>
  <c r="AH90" i="53"/>
  <c r="AO89" i="53"/>
  <c r="AM89" i="53"/>
  <c r="AH89" i="53"/>
  <c r="AO88" i="53"/>
  <c r="AM88" i="53"/>
  <c r="AH88" i="53"/>
  <c r="AO87" i="53"/>
  <c r="AM87" i="53"/>
  <c r="AH87" i="53"/>
  <c r="AO86" i="53"/>
  <c r="AM86" i="53"/>
  <c r="AH86" i="53"/>
  <c r="AO85" i="53"/>
  <c r="AM85" i="53"/>
  <c r="AH85" i="53"/>
  <c r="AO84" i="53"/>
  <c r="AM84" i="53"/>
  <c r="AH84" i="53"/>
  <c r="AO83" i="53"/>
  <c r="AM83" i="53"/>
  <c r="AH83" i="53"/>
  <c r="AO82" i="53"/>
  <c r="AM82" i="53"/>
  <c r="AH82" i="53"/>
  <c r="AO81" i="53"/>
  <c r="AM81" i="53"/>
  <c r="AH81" i="53"/>
  <c r="AO80" i="53"/>
  <c r="AM80" i="53"/>
  <c r="AH80" i="53"/>
  <c r="AO79" i="53"/>
  <c r="AM79" i="53"/>
  <c r="AH79" i="53"/>
  <c r="AO78" i="53"/>
  <c r="AM78" i="53"/>
  <c r="AH78" i="53"/>
  <c r="AO77" i="53"/>
  <c r="AM77" i="53"/>
  <c r="AH77" i="53"/>
  <c r="AO76" i="53"/>
  <c r="AM76" i="53"/>
  <c r="AH76" i="53"/>
  <c r="AO75" i="53"/>
  <c r="AM75" i="53"/>
  <c r="AH75" i="53"/>
  <c r="AO74" i="53"/>
  <c r="AM74" i="53"/>
  <c r="AH74" i="53"/>
  <c r="AO73" i="53"/>
  <c r="AM73" i="53"/>
  <c r="AH73" i="53"/>
  <c r="AO72" i="53"/>
  <c r="AM72" i="53"/>
  <c r="AH72" i="53"/>
  <c r="AO71" i="53"/>
  <c r="AM71" i="53"/>
  <c r="AH71" i="53"/>
  <c r="AO70" i="53"/>
  <c r="AM70" i="53"/>
  <c r="AH70" i="53"/>
  <c r="AO69" i="53"/>
  <c r="AM69" i="53"/>
  <c r="AH69" i="53"/>
  <c r="AO68" i="53"/>
  <c r="AM68" i="53"/>
  <c r="AH68" i="53"/>
  <c r="AO67" i="53"/>
  <c r="AM67" i="53"/>
  <c r="AH67" i="53"/>
  <c r="AO66" i="53"/>
  <c r="AM66" i="53"/>
  <c r="AH66" i="53"/>
  <c r="AO65" i="53"/>
  <c r="AM65" i="53"/>
  <c r="AH65" i="53"/>
  <c r="AO64" i="53"/>
  <c r="AM64" i="53"/>
  <c r="AH64" i="53"/>
  <c r="AO63" i="53"/>
  <c r="AM63" i="53"/>
  <c r="AH63" i="53"/>
  <c r="AO62" i="53"/>
  <c r="AM62" i="53"/>
  <c r="AH62" i="53"/>
  <c r="AO61" i="53"/>
  <c r="AM61" i="53"/>
  <c r="AH61" i="53"/>
  <c r="AO60" i="53"/>
  <c r="AM60" i="53"/>
  <c r="AH60" i="53"/>
  <c r="AO59" i="53"/>
  <c r="AM59" i="53"/>
  <c r="AH59" i="53"/>
  <c r="AO58" i="53"/>
  <c r="AM58" i="53"/>
  <c r="AH58" i="53"/>
  <c r="AO57" i="53"/>
  <c r="AM57" i="53"/>
  <c r="AH57" i="53"/>
  <c r="AO56" i="53"/>
  <c r="AM56" i="53"/>
  <c r="AH56" i="53"/>
  <c r="AO55" i="53"/>
  <c r="AM55" i="53"/>
  <c r="AH55" i="53"/>
  <c r="AO54" i="53"/>
  <c r="AM54" i="53"/>
  <c r="AH54" i="53"/>
  <c r="AO53" i="53"/>
  <c r="AM53" i="53"/>
  <c r="AH53" i="53"/>
  <c r="AO52" i="53"/>
  <c r="AM52" i="53"/>
  <c r="AH52" i="53"/>
  <c r="AO51" i="53"/>
  <c r="AM51" i="53"/>
  <c r="AH51" i="53"/>
  <c r="AO50" i="53"/>
  <c r="AM50" i="53"/>
  <c r="AH50" i="53"/>
  <c r="AO49" i="53"/>
  <c r="AM49" i="53"/>
  <c r="AH49" i="53"/>
  <c r="AO48" i="53"/>
  <c r="AM48" i="53"/>
  <c r="AH48" i="53"/>
  <c r="AO47" i="53"/>
  <c r="AM47" i="53"/>
  <c r="AH47" i="53"/>
  <c r="AO46" i="53"/>
  <c r="AM46" i="53"/>
  <c r="AH46" i="53"/>
  <c r="AO45" i="53"/>
  <c r="AM45" i="53"/>
  <c r="AH45" i="53"/>
  <c r="AO44" i="53"/>
  <c r="AM44" i="53"/>
  <c r="AH44" i="53"/>
  <c r="AO43" i="53"/>
  <c r="AM43" i="53"/>
  <c r="AH43" i="53"/>
  <c r="AO42" i="53"/>
  <c r="AM42" i="53"/>
  <c r="AH42" i="53"/>
  <c r="AO41" i="53"/>
  <c r="AM41" i="53"/>
  <c r="AH41" i="53"/>
  <c r="AO40" i="53"/>
  <c r="AM40" i="53"/>
  <c r="AH40" i="53"/>
  <c r="AO39" i="53"/>
  <c r="AM39" i="53"/>
  <c r="AH39" i="53"/>
  <c r="AO38" i="53"/>
  <c r="AM38" i="53"/>
  <c r="AH38" i="53"/>
  <c r="AO37" i="53"/>
  <c r="AM37" i="53"/>
  <c r="AH37" i="53"/>
  <c r="AO36" i="53"/>
  <c r="AM36" i="53"/>
  <c r="AH36" i="53"/>
  <c r="AO35" i="53"/>
  <c r="AM35" i="53"/>
  <c r="AH35" i="53"/>
  <c r="AO33" i="53"/>
  <c r="AM33" i="53"/>
  <c r="AH33" i="53"/>
  <c r="AO32" i="53"/>
  <c r="AM32" i="53"/>
  <c r="AH32" i="53"/>
  <c r="AO31" i="53"/>
  <c r="AM31" i="53"/>
  <c r="AH31" i="53"/>
  <c r="AO30" i="53"/>
  <c r="AM30" i="53"/>
  <c r="AH30" i="53"/>
  <c r="AO29" i="53"/>
  <c r="AM29" i="53"/>
  <c r="AH29" i="53"/>
  <c r="AO28" i="53"/>
  <c r="AM28" i="53"/>
  <c r="AH28" i="53"/>
  <c r="AO27" i="53"/>
  <c r="AM27" i="53"/>
  <c r="AH27" i="53"/>
  <c r="AO26" i="53"/>
  <c r="AM26" i="53"/>
  <c r="AH26" i="53"/>
  <c r="AO25" i="53"/>
  <c r="AM25" i="53"/>
  <c r="AH25" i="53"/>
  <c r="AO24" i="53"/>
  <c r="AM24" i="53"/>
  <c r="AH24" i="53"/>
  <c r="AO23" i="53"/>
  <c r="AM23" i="53"/>
  <c r="AH23" i="53"/>
  <c r="AO22" i="53"/>
  <c r="AM22" i="53"/>
  <c r="AH22" i="53"/>
  <c r="AO21" i="53"/>
  <c r="AM21" i="53"/>
  <c r="AH21" i="53"/>
  <c r="AO20" i="53"/>
  <c r="AM20" i="53"/>
  <c r="AH20" i="53"/>
  <c r="AO19" i="53"/>
  <c r="AM19" i="53"/>
  <c r="AH19" i="53"/>
  <c r="AO18" i="53"/>
  <c r="AM18" i="53"/>
  <c r="AH18" i="53"/>
  <c r="AO17" i="53"/>
  <c r="AM17" i="53"/>
  <c r="AH17" i="53"/>
  <c r="AO16" i="53"/>
  <c r="AM16" i="53"/>
  <c r="AH16" i="53"/>
  <c r="AO15" i="53"/>
  <c r="AM15" i="53"/>
  <c r="AH15" i="53"/>
  <c r="AO14" i="53"/>
  <c r="AM14" i="53"/>
  <c r="AH14" i="53"/>
  <c r="AO13" i="53"/>
  <c r="AM13" i="53"/>
  <c r="AH13" i="53"/>
  <c r="AO12" i="53"/>
  <c r="AM12" i="53"/>
  <c r="AH12" i="53"/>
  <c r="AO11" i="53"/>
  <c r="AM11" i="53"/>
  <c r="AH11" i="53"/>
  <c r="AO10" i="53"/>
  <c r="AM10" i="53"/>
  <c r="AH10" i="53"/>
  <c r="AO9" i="53"/>
  <c r="AM9" i="53"/>
  <c r="AH9" i="53"/>
  <c r="B9" i="53"/>
  <c r="AO8" i="53"/>
  <c r="AM8" i="53"/>
  <c r="AH8" i="53"/>
  <c r="AO158" i="48"/>
  <c r="AM158" i="48"/>
  <c r="AH158" i="48"/>
  <c r="AO157" i="48"/>
  <c r="AM157" i="48"/>
  <c r="AH157" i="48"/>
  <c r="AO156" i="48"/>
  <c r="AM156" i="48"/>
  <c r="AH156" i="48"/>
  <c r="AO152" i="48"/>
  <c r="AM152" i="48"/>
  <c r="AH152" i="48"/>
  <c r="AO151" i="48"/>
  <c r="AM151" i="48"/>
  <c r="AH151" i="48"/>
  <c r="AO150" i="48"/>
  <c r="AM150" i="48"/>
  <c r="AH150" i="48"/>
  <c r="AO149" i="48"/>
  <c r="AM149" i="48"/>
  <c r="AH149" i="48"/>
  <c r="AO148" i="48"/>
  <c r="AM148" i="48"/>
  <c r="AH148" i="48"/>
  <c r="AO147" i="48"/>
  <c r="AM147" i="48"/>
  <c r="AH147" i="48"/>
  <c r="AO146" i="48"/>
  <c r="AM146" i="48"/>
  <c r="AH146" i="48"/>
  <c r="AO145" i="48"/>
  <c r="AM145" i="48"/>
  <c r="AH145" i="48"/>
  <c r="AO144" i="48"/>
  <c r="AM144" i="48"/>
  <c r="AH144" i="48"/>
  <c r="AO143" i="48"/>
  <c r="AM143" i="48"/>
  <c r="AH143" i="48"/>
  <c r="AO142" i="48"/>
  <c r="AM142" i="48"/>
  <c r="AH142" i="48"/>
  <c r="AO141" i="48"/>
  <c r="AM141" i="48"/>
  <c r="AH141" i="48"/>
  <c r="AO140" i="48"/>
  <c r="AM140" i="48"/>
  <c r="AH140" i="48"/>
  <c r="AO139" i="48"/>
  <c r="AM139" i="48"/>
  <c r="AH139" i="48"/>
  <c r="AO138" i="48"/>
  <c r="AM138" i="48"/>
  <c r="AH138" i="48"/>
  <c r="AO137" i="48"/>
  <c r="AM137" i="48"/>
  <c r="AH137" i="48"/>
  <c r="AO136" i="48"/>
  <c r="AM136" i="48"/>
  <c r="AH136" i="48"/>
  <c r="AO135" i="48"/>
  <c r="AM135" i="48"/>
  <c r="AH135" i="48"/>
  <c r="AO134" i="48"/>
  <c r="AM134" i="48"/>
  <c r="AH134" i="48"/>
  <c r="AO133" i="48"/>
  <c r="AM133" i="48"/>
  <c r="AH133" i="48"/>
  <c r="AO132" i="48"/>
  <c r="AM132" i="48"/>
  <c r="AH132" i="48"/>
  <c r="AO131" i="48"/>
  <c r="AM131" i="48"/>
  <c r="AH131" i="48"/>
  <c r="AO130" i="48"/>
  <c r="AM130" i="48"/>
  <c r="AH130" i="48"/>
  <c r="AO129" i="48"/>
  <c r="AM129" i="48"/>
  <c r="AH129" i="48"/>
  <c r="AO128" i="48"/>
  <c r="AM128" i="48"/>
  <c r="AH128" i="48"/>
  <c r="AO127" i="48"/>
  <c r="AM127" i="48"/>
  <c r="AH127" i="48"/>
  <c r="AO126" i="48"/>
  <c r="AM126" i="48"/>
  <c r="AH126" i="48"/>
  <c r="AO125" i="48"/>
  <c r="AM125" i="48"/>
  <c r="AH125" i="48"/>
  <c r="AO124" i="48"/>
  <c r="AM124" i="48"/>
  <c r="AH124" i="48"/>
  <c r="AO123" i="48"/>
  <c r="AM123" i="48"/>
  <c r="AH123" i="48"/>
  <c r="AO122" i="48"/>
  <c r="AM122" i="48"/>
  <c r="AH122" i="48"/>
  <c r="AO121" i="48"/>
  <c r="AM121" i="48"/>
  <c r="AH121" i="48"/>
  <c r="AO120" i="48"/>
  <c r="AM120" i="48"/>
  <c r="AH120" i="48"/>
  <c r="AO119" i="48"/>
  <c r="AM119" i="48"/>
  <c r="AH119" i="48"/>
  <c r="AO118" i="48"/>
  <c r="AM118" i="48"/>
  <c r="AH118" i="48"/>
  <c r="AO117" i="48"/>
  <c r="AM117" i="48"/>
  <c r="AH117" i="48"/>
  <c r="AO116" i="48"/>
  <c r="AM116" i="48"/>
  <c r="AH116" i="48"/>
  <c r="AO115" i="48"/>
  <c r="AM115" i="48"/>
  <c r="AH115" i="48"/>
  <c r="AO114" i="48"/>
  <c r="AM114" i="48"/>
  <c r="AH114" i="48"/>
  <c r="AO113" i="48"/>
  <c r="AM113" i="48"/>
  <c r="AH113" i="48"/>
  <c r="AO112" i="48"/>
  <c r="AM112" i="48"/>
  <c r="AH112" i="48"/>
  <c r="AO111" i="48"/>
  <c r="AM111" i="48"/>
  <c r="AH111" i="48"/>
  <c r="AO110" i="48"/>
  <c r="AM110" i="48"/>
  <c r="AH110" i="48"/>
  <c r="AO109" i="48"/>
  <c r="AM109" i="48"/>
  <c r="AH109" i="48"/>
  <c r="AO108" i="48"/>
  <c r="AM108" i="48"/>
  <c r="AH108" i="48"/>
  <c r="AO107" i="48"/>
  <c r="AM107" i="48"/>
  <c r="AH107" i="48"/>
  <c r="AO106" i="48"/>
  <c r="AM106" i="48"/>
  <c r="AH106" i="48"/>
  <c r="AO105" i="48"/>
  <c r="AM105" i="48"/>
  <c r="AH105" i="48"/>
  <c r="AO104" i="48"/>
  <c r="AM104" i="48"/>
  <c r="AH104" i="48"/>
  <c r="AO103" i="48"/>
  <c r="AM103" i="48"/>
  <c r="AH103" i="48"/>
  <c r="AO102" i="48"/>
  <c r="AM102" i="48"/>
  <c r="AH102" i="48"/>
  <c r="AO101" i="48"/>
  <c r="AM101" i="48"/>
  <c r="AH101" i="48"/>
  <c r="AO100" i="48"/>
  <c r="AM100" i="48"/>
  <c r="AH100" i="48"/>
  <c r="AO99" i="48"/>
  <c r="AM99" i="48"/>
  <c r="AH99" i="48"/>
  <c r="AO98" i="48"/>
  <c r="AM98" i="48"/>
  <c r="AH98" i="48"/>
  <c r="AO97" i="48"/>
  <c r="AM97" i="48"/>
  <c r="AH97" i="48"/>
  <c r="AO96" i="48"/>
  <c r="AM96" i="48"/>
  <c r="AH96" i="48"/>
  <c r="AO95" i="48"/>
  <c r="AM95" i="48"/>
  <c r="AH95" i="48"/>
  <c r="AO94" i="48"/>
  <c r="AM94" i="48"/>
  <c r="AH94" i="48"/>
  <c r="AO93" i="48"/>
  <c r="AM93" i="48"/>
  <c r="AH93" i="48"/>
  <c r="AO92" i="48"/>
  <c r="AM92" i="48"/>
  <c r="AH92" i="48"/>
  <c r="AO91" i="48"/>
  <c r="AM91" i="48"/>
  <c r="AH91" i="48"/>
  <c r="AO90" i="48"/>
  <c r="AM90" i="48"/>
  <c r="AH90" i="48"/>
  <c r="AO89" i="48"/>
  <c r="AM89" i="48"/>
  <c r="AH89" i="48"/>
  <c r="AO88" i="48"/>
  <c r="AM88" i="48"/>
  <c r="AH88" i="48"/>
  <c r="AO87" i="48"/>
  <c r="AM87" i="48"/>
  <c r="AH87" i="48"/>
  <c r="AO86" i="48"/>
  <c r="AM86" i="48"/>
  <c r="AH86" i="48"/>
  <c r="AO85" i="48"/>
  <c r="AM85" i="48"/>
  <c r="AH85" i="48"/>
  <c r="AO84" i="48"/>
  <c r="AM84" i="48"/>
  <c r="AH84" i="48"/>
  <c r="AO83" i="48"/>
  <c r="AM83" i="48"/>
  <c r="AH83" i="48"/>
  <c r="AO82" i="48"/>
  <c r="AM82" i="48"/>
  <c r="AH82" i="48"/>
  <c r="AO81" i="48"/>
  <c r="AM81" i="48"/>
  <c r="AH81" i="48"/>
  <c r="AO80" i="48"/>
  <c r="AM80" i="48"/>
  <c r="AH80" i="48"/>
  <c r="AO79" i="48"/>
  <c r="AM79" i="48"/>
  <c r="AH79" i="48"/>
  <c r="AO78" i="48"/>
  <c r="AM78" i="48"/>
  <c r="AH78" i="48"/>
  <c r="AO77" i="48"/>
  <c r="AM77" i="48"/>
  <c r="AH77" i="48"/>
  <c r="AO76" i="48"/>
  <c r="AM76" i="48"/>
  <c r="AH76" i="48"/>
  <c r="AO75" i="48"/>
  <c r="AM75" i="48"/>
  <c r="AH75" i="48"/>
  <c r="AO74" i="48"/>
  <c r="AM74" i="48"/>
  <c r="AH74" i="48"/>
  <c r="AO73" i="48"/>
  <c r="AM73" i="48"/>
  <c r="AH73" i="48"/>
  <c r="AO72" i="48"/>
  <c r="AM72" i="48"/>
  <c r="AH72" i="48"/>
  <c r="AO71" i="48"/>
  <c r="AM71" i="48"/>
  <c r="AH71" i="48"/>
  <c r="AO70" i="48"/>
  <c r="AM70" i="48"/>
  <c r="AH70" i="48"/>
  <c r="AO69" i="48"/>
  <c r="AM69" i="48"/>
  <c r="AH69" i="48"/>
  <c r="AO68" i="48"/>
  <c r="AM68" i="48"/>
  <c r="AH68" i="48"/>
  <c r="AO67" i="48"/>
  <c r="AM67" i="48"/>
  <c r="AH67" i="48"/>
  <c r="AO66" i="48"/>
  <c r="AM66" i="48"/>
  <c r="AH66" i="48"/>
  <c r="AO65" i="48"/>
  <c r="AM65" i="48"/>
  <c r="AH65" i="48"/>
  <c r="AO64" i="48"/>
  <c r="AM64" i="48"/>
  <c r="AH64" i="48"/>
  <c r="AO63" i="48"/>
  <c r="AM63" i="48"/>
  <c r="AH63" i="48"/>
  <c r="AO62" i="48"/>
  <c r="AM62" i="48"/>
  <c r="AH62" i="48"/>
  <c r="AO61" i="48"/>
  <c r="AM61" i="48"/>
  <c r="AH61" i="48"/>
  <c r="AO13" i="48"/>
  <c r="AM13" i="48"/>
  <c r="AH13" i="48"/>
  <c r="AO12" i="48"/>
  <c r="AM12" i="48"/>
  <c r="AH12" i="48"/>
  <c r="AO11" i="48"/>
  <c r="AM11" i="48"/>
  <c r="AH11" i="48"/>
  <c r="AO10" i="48"/>
  <c r="AM10" i="48"/>
  <c r="AH10" i="48"/>
  <c r="AO9" i="48"/>
  <c r="AM9" i="48"/>
  <c r="AH9" i="48"/>
  <c r="AO8" i="48"/>
  <c r="AM8" i="48"/>
  <c r="AH8" i="48"/>
  <c r="B9" i="48"/>
  <c r="AE131" i="60" l="1"/>
  <c r="AE139" i="60"/>
  <c r="AE147" i="60"/>
  <c r="AE151" i="60"/>
  <c r="AE157" i="60"/>
  <c r="AE155" i="60"/>
  <c r="AE159" i="60"/>
  <c r="AE14" i="55"/>
  <c r="AE30" i="55"/>
  <c r="AE22" i="55"/>
  <c r="B10" i="54"/>
  <c r="B11" i="54" s="1"/>
  <c r="B11" i="60"/>
  <c r="B12" i="60" s="1"/>
  <c r="AE35" i="60"/>
  <c r="AE21" i="60"/>
  <c r="AE227" i="60"/>
  <c r="AE125" i="60"/>
  <c r="AE129" i="60"/>
  <c r="AE133" i="60"/>
  <c r="AE137" i="60"/>
  <c r="AE76" i="55"/>
  <c r="AE80" i="55"/>
  <c r="AE68" i="55"/>
  <c r="AE72" i="55"/>
  <c r="AE84" i="55"/>
  <c r="AE88" i="55"/>
  <c r="AE52" i="66"/>
  <c r="AE51" i="69"/>
  <c r="AE59" i="69"/>
  <c r="AE75" i="69"/>
  <c r="AE162" i="60"/>
  <c r="AE166" i="60"/>
  <c r="AE176" i="60"/>
  <c r="AE180" i="60"/>
  <c r="AE184" i="60"/>
  <c r="AE188" i="60"/>
  <c r="AE192" i="60"/>
  <c r="AE204" i="60"/>
  <c r="AE208" i="60"/>
  <c r="AE216" i="60"/>
  <c r="B16" i="78"/>
  <c r="B19" i="77"/>
  <c r="B17" i="76"/>
  <c r="B18" i="76" s="1"/>
  <c r="B19" i="76" s="1"/>
  <c r="B21" i="75"/>
  <c r="AE183" i="60"/>
  <c r="AE203" i="60"/>
  <c r="AE62" i="48"/>
  <c r="AE70" i="48"/>
  <c r="AE94" i="48"/>
  <c r="AE102" i="48"/>
  <c r="AE110" i="48"/>
  <c r="AE118" i="48"/>
  <c r="AE126" i="48"/>
  <c r="AE134" i="48"/>
  <c r="AE78" i="48"/>
  <c r="AE86" i="48"/>
  <c r="AE142" i="48"/>
  <c r="AE130" i="60"/>
  <c r="AE138" i="60"/>
  <c r="AE154" i="60"/>
  <c r="AE22" i="60"/>
  <c r="AE26" i="60"/>
  <c r="AE30" i="60"/>
  <c r="AE46" i="60"/>
  <c r="AE50" i="60"/>
  <c r="AE54" i="60"/>
  <c r="AE66" i="60"/>
  <c r="AE70" i="60"/>
  <c r="AE74" i="60"/>
  <c r="AE82" i="60"/>
  <c r="AE86" i="60"/>
  <c r="AE98" i="60"/>
  <c r="AE102" i="60"/>
  <c r="AE106" i="60"/>
  <c r="AE114" i="60"/>
  <c r="AE118" i="60"/>
  <c r="B24" i="73"/>
  <c r="B25" i="73" s="1"/>
  <c r="B26" i="73" s="1"/>
  <c r="B27" i="73" s="1"/>
  <c r="AR5" i="73" s="1"/>
  <c r="B13" i="74"/>
  <c r="B14" i="74" s="1"/>
  <c r="AE167" i="60"/>
  <c r="AE171" i="60"/>
  <c r="AE177" i="60"/>
  <c r="AE181" i="60"/>
  <c r="AE185" i="60"/>
  <c r="AE189" i="60"/>
  <c r="AE193" i="60"/>
  <c r="AE197" i="60"/>
  <c r="AE201" i="60"/>
  <c r="AE205" i="60"/>
  <c r="AE209" i="60"/>
  <c r="AE213" i="60"/>
  <c r="AE217" i="60"/>
  <c r="AE221" i="60"/>
  <c r="AE11" i="60"/>
  <c r="AE15" i="60"/>
  <c r="AE356" i="62"/>
  <c r="AE360" i="62"/>
  <c r="AE361" i="62"/>
  <c r="AE132" i="60"/>
  <c r="AE32" i="60"/>
  <c r="B13" i="72"/>
  <c r="AE18" i="54"/>
  <c r="AE22" i="54"/>
  <c r="AE30" i="54"/>
  <c r="AE96" i="53"/>
  <c r="AE14" i="48"/>
  <c r="AE22" i="48"/>
  <c r="AE26" i="48"/>
  <c r="AE30" i="48"/>
  <c r="AE38" i="48"/>
  <c r="AE42" i="48"/>
  <c r="AE54" i="48"/>
  <c r="B11" i="70"/>
  <c r="B12" i="70" s="1"/>
  <c r="AE104" i="62"/>
  <c r="AE106" i="62"/>
  <c r="AE108" i="62"/>
  <c r="AE110" i="62"/>
  <c r="AE112" i="62"/>
  <c r="AE114" i="62"/>
  <c r="AE116" i="62"/>
  <c r="AE118" i="62"/>
  <c r="AE120" i="62"/>
  <c r="AE122" i="62"/>
  <c r="AE130" i="62"/>
  <c r="AE143" i="62"/>
  <c r="AE147" i="62"/>
  <c r="AE178" i="62"/>
  <c r="AE190" i="62"/>
  <c r="AE194" i="62"/>
  <c r="AE206" i="62"/>
  <c r="AE210" i="62"/>
  <c r="AE343" i="62"/>
  <c r="AE344" i="62"/>
  <c r="AE345" i="62"/>
  <c r="AE347" i="62"/>
  <c r="AE348" i="62"/>
  <c r="AE351" i="62"/>
  <c r="AE352" i="62"/>
  <c r="AE353" i="62"/>
  <c r="AE355" i="62"/>
  <c r="AE364" i="62"/>
  <c r="AE368" i="62"/>
  <c r="AE369" i="62"/>
  <c r="AE372" i="62"/>
  <c r="AE76" i="48"/>
  <c r="AE92" i="48"/>
  <c r="AE108" i="48"/>
  <c r="AE116" i="48"/>
  <c r="AE124" i="48"/>
  <c r="AE136" i="48"/>
  <c r="AE148" i="48"/>
  <c r="AE107" i="54"/>
  <c r="AE8" i="56"/>
  <c r="AE64" i="48"/>
  <c r="AE68" i="48"/>
  <c r="AE72" i="48"/>
  <c r="AE96" i="48"/>
  <c r="AE112" i="48"/>
  <c r="AE120" i="48"/>
  <c r="AE128" i="48"/>
  <c r="AE132" i="48"/>
  <c r="AE140" i="48"/>
  <c r="AE152" i="48"/>
  <c r="AE103" i="53"/>
  <c r="AE44" i="54"/>
  <c r="AE60" i="54"/>
  <c r="AE68" i="54"/>
  <c r="AE76" i="54"/>
  <c r="AE246" i="62"/>
  <c r="AE261" i="62"/>
  <c r="AE297" i="62"/>
  <c r="AE298" i="62"/>
  <c r="AE307" i="62"/>
  <c r="AE309" i="62"/>
  <c r="AE311" i="62"/>
  <c r="AE312" i="62"/>
  <c r="AE313" i="62"/>
  <c r="AE315" i="62"/>
  <c r="AE316" i="62"/>
  <c r="AE321" i="62"/>
  <c r="AE323" i="62"/>
  <c r="AE324" i="62"/>
  <c r="AE327" i="62"/>
  <c r="AE328" i="62"/>
  <c r="AE329" i="62"/>
  <c r="AE331" i="62"/>
  <c r="AE332" i="62"/>
  <c r="AE335" i="62"/>
  <c r="AE336" i="62"/>
  <c r="AE337" i="62"/>
  <c r="AE339" i="62"/>
  <c r="AE340" i="62"/>
  <c r="AE97" i="53"/>
  <c r="AE33" i="54"/>
  <c r="AE65" i="54"/>
  <c r="AE81" i="54"/>
  <c r="AE97" i="54"/>
  <c r="AE102" i="56"/>
  <c r="AE118" i="56"/>
  <c r="AE93" i="53"/>
  <c r="AE16" i="56"/>
  <c r="AE32" i="56"/>
  <c r="AE40" i="56"/>
  <c r="AE64" i="56"/>
  <c r="AE63" i="48"/>
  <c r="AE71" i="48"/>
  <c r="AE83" i="48"/>
  <c r="AE87" i="48"/>
  <c r="AE91" i="48"/>
  <c r="AE95" i="48"/>
  <c r="AE103" i="48"/>
  <c r="AE107" i="48"/>
  <c r="AE111" i="48"/>
  <c r="AE115" i="48"/>
  <c r="AE119" i="48"/>
  <c r="AE127" i="48"/>
  <c r="AE135" i="48"/>
  <c r="AE147" i="48"/>
  <c r="AE151" i="48"/>
  <c r="AE89" i="53"/>
  <c r="AE75" i="56"/>
  <c r="AE123" i="56"/>
  <c r="AE104" i="56"/>
  <c r="AE112" i="56"/>
  <c r="AE120" i="56"/>
  <c r="AE70" i="55"/>
  <c r="AE14" i="56"/>
  <c r="AE22" i="56"/>
  <c r="AE30" i="56"/>
  <c r="AE86" i="56"/>
  <c r="AE94" i="56"/>
  <c r="AE134" i="56"/>
  <c r="AE10" i="58"/>
  <c r="AE14" i="58"/>
  <c r="AE18" i="58"/>
  <c r="AE22" i="58"/>
  <c r="AE26" i="58"/>
  <c r="AE30" i="58"/>
  <c r="AE38" i="58"/>
  <c r="AE28" i="63"/>
  <c r="AE32" i="63"/>
  <c r="AE21" i="67"/>
  <c r="AE148" i="53"/>
  <c r="AE109" i="53"/>
  <c r="AE113" i="53"/>
  <c r="AE36" i="55"/>
  <c r="AE40" i="55"/>
  <c r="AE44" i="55"/>
  <c r="AE48" i="55"/>
  <c r="AE60" i="55"/>
  <c r="AE64" i="55"/>
  <c r="AE138" i="69"/>
  <c r="AE146" i="69"/>
  <c r="AE150" i="69"/>
  <c r="AE126" i="69"/>
  <c r="AE142" i="54"/>
  <c r="AE102" i="54"/>
  <c r="AE43" i="56"/>
  <c r="AE8" i="63"/>
  <c r="AE24" i="69"/>
  <c r="AE40" i="69"/>
  <c r="AE44" i="69"/>
  <c r="AE48" i="69"/>
  <c r="AE52" i="69"/>
  <c r="AE64" i="69"/>
  <c r="AE65" i="55"/>
  <c r="AE69" i="55"/>
  <c r="AE27" i="56"/>
  <c r="AE131" i="62"/>
  <c r="AE132" i="62"/>
  <c r="AE134" i="62"/>
  <c r="AE135" i="62"/>
  <c r="AE136" i="62"/>
  <c r="AE138" i="62"/>
  <c r="AE16" i="66"/>
  <c r="AE29" i="53"/>
  <c r="AE119" i="53"/>
  <c r="AE127" i="53"/>
  <c r="AE135" i="53"/>
  <c r="AE38" i="55"/>
  <c r="AE46" i="55"/>
  <c r="AE100" i="55"/>
  <c r="AE48" i="56"/>
  <c r="AE56" i="56"/>
  <c r="AE80" i="56"/>
  <c r="AE136" i="56"/>
  <c r="AE78" i="55"/>
  <c r="AE18" i="68"/>
  <c r="AE21" i="69"/>
  <c r="AE104" i="69"/>
  <c r="AE108" i="69"/>
  <c r="AE112" i="69"/>
  <c r="AE146" i="54"/>
  <c r="AE86" i="55"/>
  <c r="AE70" i="56"/>
  <c r="AE12" i="66"/>
  <c r="AE120" i="69"/>
  <c r="AE27" i="53"/>
  <c r="AE59" i="53"/>
  <c r="AE20" i="55"/>
  <c r="AE24" i="55"/>
  <c r="AE28" i="55"/>
  <c r="AE32" i="55"/>
  <c r="AE78" i="56"/>
  <c r="AE22" i="53"/>
  <c r="AE42" i="53"/>
  <c r="AE132" i="53"/>
  <c r="AE10" i="54"/>
  <c r="AE14" i="54"/>
  <c r="AE82" i="54"/>
  <c r="AE90" i="54"/>
  <c r="AE94" i="54"/>
  <c r="AE98" i="54"/>
  <c r="AE124" i="54"/>
  <c r="AE132" i="54"/>
  <c r="AE136" i="54"/>
  <c r="AE49" i="54"/>
  <c r="AE53" i="54"/>
  <c r="AE57" i="54"/>
  <c r="AE61" i="54"/>
  <c r="AE118" i="54"/>
  <c r="AE20" i="66"/>
  <c r="AE32" i="66"/>
  <c r="AE36" i="66"/>
  <c r="AE40" i="66"/>
  <c r="AE10" i="69"/>
  <c r="AE357" i="62"/>
  <c r="AE358" i="62"/>
  <c r="AE359" i="62"/>
  <c r="AE11" i="53"/>
  <c r="AE38" i="69"/>
  <c r="AE141" i="69"/>
  <c r="AE62" i="54"/>
  <c r="AE74" i="54"/>
  <c r="AE75" i="55"/>
  <c r="AE79" i="55"/>
  <c r="AE211" i="62"/>
  <c r="AE212" i="62"/>
  <c r="AE214" i="62"/>
  <c r="AE215" i="62"/>
  <c r="AE216" i="62"/>
  <c r="AE219" i="62"/>
  <c r="AE243" i="62"/>
  <c r="AE81" i="56"/>
  <c r="AE99" i="56"/>
  <c r="AE103" i="56"/>
  <c r="AE129" i="56"/>
  <c r="AE133" i="56"/>
  <c r="AE14" i="62"/>
  <c r="AE15" i="62"/>
  <c r="AE16" i="62"/>
  <c r="AE17" i="62"/>
  <c r="AE18" i="62"/>
  <c r="AE19" i="62"/>
  <c r="AE20" i="62"/>
  <c r="AE21" i="62"/>
  <c r="AE22" i="62"/>
  <c r="AE23" i="62"/>
  <c r="AE24" i="62"/>
  <c r="AE25" i="62"/>
  <c r="AE26" i="62"/>
  <c r="AE27" i="62"/>
  <c r="AE28" i="62"/>
  <c r="AE29" i="62"/>
  <c r="AE30" i="62"/>
  <c r="AE31" i="62"/>
  <c r="AE32" i="62"/>
  <c r="AE33" i="62"/>
  <c r="AE34" i="62"/>
  <c r="AE35" i="62"/>
  <c r="AE36" i="62"/>
  <c r="AE37" i="62"/>
  <c r="AE39" i="62"/>
  <c r="AE40" i="62"/>
  <c r="AE41" i="62"/>
  <c r="AE42" i="62"/>
  <c r="AE43" i="62"/>
  <c r="AE44" i="62"/>
  <c r="AE45" i="62"/>
  <c r="AE46" i="62"/>
  <c r="AE47" i="62"/>
  <c r="AE48" i="62"/>
  <c r="AE49" i="62"/>
  <c r="AE50" i="62"/>
  <c r="AE51" i="62"/>
  <c r="AE52" i="62"/>
  <c r="AE53" i="62"/>
  <c r="AE54" i="62"/>
  <c r="AE55" i="62"/>
  <c r="AE56" i="62"/>
  <c r="AE57" i="62"/>
  <c r="AE58" i="62"/>
  <c r="AE59" i="62"/>
  <c r="AE60" i="62"/>
  <c r="AE61" i="62"/>
  <c r="AE62" i="62"/>
  <c r="AE63" i="62"/>
  <c r="AE64" i="62"/>
  <c r="AE65" i="62"/>
  <c r="AE66" i="62"/>
  <c r="AE126" i="62"/>
  <c r="AE354" i="62"/>
  <c r="AE12" i="58"/>
  <c r="AE10" i="68"/>
  <c r="AE97" i="56"/>
  <c r="AE26" i="53"/>
  <c r="AE35" i="53"/>
  <c r="AE44" i="56"/>
  <c r="AE318" i="62"/>
  <c r="AE320" i="62"/>
  <c r="AE14" i="66"/>
  <c r="AE30" i="66"/>
  <c r="AE46" i="66"/>
  <c r="AE137" i="53"/>
  <c r="AE83" i="53"/>
  <c r="AE17" i="56"/>
  <c r="AE25" i="56"/>
  <c r="AE29" i="56"/>
  <c r="AE58" i="56"/>
  <c r="AE88" i="56"/>
  <c r="AE95" i="56"/>
  <c r="AE110" i="56"/>
  <c r="AE128" i="56"/>
  <c r="AE144" i="56"/>
  <c r="AE24" i="56"/>
  <c r="AE68" i="56"/>
  <c r="AE76" i="56"/>
  <c r="AE131" i="56"/>
  <c r="AE135" i="56"/>
  <c r="AE195" i="62"/>
  <c r="AE196" i="62"/>
  <c r="AE198" i="62"/>
  <c r="AE199" i="62"/>
  <c r="AE200" i="62"/>
  <c r="AE202" i="62"/>
  <c r="AE341" i="62"/>
  <c r="AE342" i="62"/>
  <c r="AE140" i="69"/>
  <c r="AE133" i="69"/>
  <c r="AE106" i="69"/>
  <c r="AE31" i="48"/>
  <c r="AE67" i="53"/>
  <c r="AE95" i="53"/>
  <c r="AE121" i="53"/>
  <c r="AE73" i="55"/>
  <c r="AE41" i="56"/>
  <c r="AE59" i="56"/>
  <c r="AE121" i="56"/>
  <c r="AE44" i="57"/>
  <c r="AE35" i="59"/>
  <c r="AE21" i="53"/>
  <c r="AE53" i="53"/>
  <c r="AE16" i="55"/>
  <c r="AE39" i="55"/>
  <c r="AE43" i="55"/>
  <c r="AE47" i="55"/>
  <c r="AE94" i="55"/>
  <c r="AE15" i="56"/>
  <c r="AE31" i="56"/>
  <c r="AE89" i="56"/>
  <c r="AE93" i="56"/>
  <c r="AE108" i="56"/>
  <c r="AE115" i="56"/>
  <c r="AE10" i="57"/>
  <c r="AE14" i="57"/>
  <c r="AE18" i="57"/>
  <c r="AE22" i="57"/>
  <c r="AE26" i="57"/>
  <c r="AE30" i="57"/>
  <c r="AE32" i="59"/>
  <c r="AE148" i="62"/>
  <c r="AE149" i="62"/>
  <c r="AE151" i="62"/>
  <c r="AE152" i="62"/>
  <c r="AE153" i="62"/>
  <c r="AE155" i="62"/>
  <c r="AE159" i="62"/>
  <c r="AE338" i="62"/>
  <c r="AE365" i="62"/>
  <c r="AE366" i="62"/>
  <c r="AE367" i="62"/>
  <c r="AE12" i="63"/>
  <c r="AE20" i="63"/>
  <c r="AE40" i="63"/>
  <c r="AE19" i="64"/>
  <c r="AE28" i="66"/>
  <c r="AE20" i="68"/>
  <c r="AE12" i="69"/>
  <c r="AE76" i="69"/>
  <c r="AE24" i="48"/>
  <c r="AE61" i="53"/>
  <c r="AE77" i="53"/>
  <c r="AE85" i="53"/>
  <c r="AE43" i="53"/>
  <c r="AE73" i="54"/>
  <c r="AE103" i="54"/>
  <c r="AE143" i="53"/>
  <c r="AE101" i="53"/>
  <c r="AE45" i="56"/>
  <c r="AE52" i="56"/>
  <c r="AE132" i="56"/>
  <c r="AE140" i="56"/>
  <c r="AE150" i="56"/>
  <c r="AE84" i="54"/>
  <c r="AE92" i="54"/>
  <c r="AE127" i="54"/>
  <c r="AE114" i="54"/>
  <c r="AE122" i="54"/>
  <c r="AE9" i="55"/>
  <c r="AE13" i="55"/>
  <c r="AE56" i="55"/>
  <c r="AE96" i="56"/>
  <c r="AE143" i="56"/>
  <c r="AE21" i="56"/>
  <c r="AE82" i="56"/>
  <c r="AE66" i="53"/>
  <c r="AE82" i="53"/>
  <c r="AE120" i="53"/>
  <c r="AE124" i="53"/>
  <c r="AE104" i="53"/>
  <c r="AE112" i="53"/>
  <c r="AE19" i="53"/>
  <c r="AE116" i="53"/>
  <c r="AE17" i="54"/>
  <c r="AE46" i="54"/>
  <c r="AE50" i="54"/>
  <c r="AE63" i="54"/>
  <c r="AE110" i="54"/>
  <c r="AE133" i="54"/>
  <c r="AE54" i="55"/>
  <c r="AE62" i="55"/>
  <c r="AE41" i="55"/>
  <c r="AE62" i="56"/>
  <c r="AE91" i="56"/>
  <c r="AE79" i="56"/>
  <c r="AE105" i="56"/>
  <c r="AE24" i="63"/>
  <c r="AE37" i="53"/>
  <c r="AE58" i="53"/>
  <c r="AE91" i="53"/>
  <c r="AE125" i="53"/>
  <c r="AE105" i="53"/>
  <c r="AE30" i="53"/>
  <c r="AE12" i="54"/>
  <c r="AE28" i="54"/>
  <c r="AE66" i="54"/>
  <c r="AE70" i="54"/>
  <c r="AE130" i="54"/>
  <c r="AE140" i="54"/>
  <c r="AE67" i="54"/>
  <c r="AE86" i="54"/>
  <c r="AE101" i="54"/>
  <c r="AE105" i="54"/>
  <c r="AE112" i="54"/>
  <c r="AE131" i="54"/>
  <c r="AE135" i="54"/>
  <c r="AE52" i="55"/>
  <c r="AE15" i="55"/>
  <c r="AE96" i="55"/>
  <c r="AE12" i="56"/>
  <c r="AE35" i="56"/>
  <c r="AE39" i="56"/>
  <c r="AE85" i="56"/>
  <c r="AE92" i="56"/>
  <c r="AE98" i="56"/>
  <c r="AE116" i="56"/>
  <c r="AE149" i="56"/>
  <c r="AE42" i="57"/>
  <c r="AE32" i="58"/>
  <c r="AE333" i="62"/>
  <c r="AE334" i="62"/>
  <c r="AE48" i="66"/>
  <c r="AE8" i="68"/>
  <c r="AE80" i="69"/>
  <c r="AE84" i="69"/>
  <c r="AE88" i="69"/>
  <c r="AE66" i="69"/>
  <c r="AE44" i="63"/>
  <c r="AE20" i="69"/>
  <c r="AE9" i="63"/>
  <c r="AE25" i="63"/>
  <c r="AE29" i="63"/>
  <c r="AE33" i="63"/>
  <c r="AE17" i="64"/>
  <c r="AE8" i="66"/>
  <c r="AE22" i="68"/>
  <c r="AE53" i="69"/>
  <c r="AE77" i="69"/>
  <c r="AE85" i="69"/>
  <c r="AE89" i="69"/>
  <c r="AE42" i="60"/>
  <c r="AE134" i="60"/>
  <c r="AE224" i="60"/>
  <c r="AE18" i="63"/>
  <c r="AE38" i="63"/>
  <c r="AE9" i="66"/>
  <c r="AE17" i="67"/>
  <c r="AE20" i="67"/>
  <c r="AE121" i="69"/>
  <c r="AE63" i="69"/>
  <c r="AE111" i="69"/>
  <c r="AE21" i="55"/>
  <c r="AE55" i="55"/>
  <c r="AE11" i="56"/>
  <c r="AE38" i="56"/>
  <c r="AE46" i="56"/>
  <c r="AE54" i="56"/>
  <c r="AE72" i="56"/>
  <c r="AE126" i="56"/>
  <c r="AE139" i="56"/>
  <c r="AE113" i="56"/>
  <c r="AE42" i="58"/>
  <c r="AE179" i="62"/>
  <c r="AE180" i="62"/>
  <c r="AE182" i="62"/>
  <c r="AE183" i="62"/>
  <c r="AE184" i="62"/>
  <c r="AE186" i="62"/>
  <c r="AE325" i="62"/>
  <c r="AE326" i="62"/>
  <c r="AE349" i="62"/>
  <c r="AE350" i="62"/>
  <c r="AE370" i="62"/>
  <c r="AE11" i="61"/>
  <c r="AE15" i="61"/>
  <c r="AE19" i="61"/>
  <c r="AE23" i="61"/>
  <c r="AE27" i="61"/>
  <c r="AE31" i="61"/>
  <c r="AE39" i="61"/>
  <c r="AE43" i="61"/>
  <c r="AE16" i="63"/>
  <c r="AE24" i="66"/>
  <c r="AE10" i="66"/>
  <c r="AE13" i="66"/>
  <c r="AE21" i="66"/>
  <c r="AE25" i="66"/>
  <c r="AE33" i="66"/>
  <c r="AE37" i="66"/>
  <c r="AE41" i="66"/>
  <c r="AE11" i="67"/>
  <c r="AE14" i="68"/>
  <c r="AE16" i="69"/>
  <c r="AE109" i="69"/>
  <c r="AE118" i="69"/>
  <c r="AE58" i="48"/>
  <c r="AE141" i="53"/>
  <c r="AE26" i="54"/>
  <c r="AE37" i="54"/>
  <c r="AE45" i="54"/>
  <c r="AE109" i="54"/>
  <c r="AE18" i="56"/>
  <c r="AE42" i="56"/>
  <c r="AE65" i="56"/>
  <c r="AE69" i="56"/>
  <c r="AE106" i="56"/>
  <c r="AE147" i="56"/>
  <c r="AE57" i="53"/>
  <c r="AE90" i="53"/>
  <c r="AE129" i="53"/>
  <c r="AE145" i="53"/>
  <c r="AE15" i="54"/>
  <c r="AE19" i="54"/>
  <c r="AE23" i="54"/>
  <c r="AE27" i="54"/>
  <c r="AE38" i="54"/>
  <c r="AE42" i="54"/>
  <c r="AE64" i="54"/>
  <c r="AE83" i="54"/>
  <c r="AE117" i="54"/>
  <c r="AE121" i="54"/>
  <c r="AE125" i="54"/>
  <c r="AE17" i="55"/>
  <c r="AE25" i="55"/>
  <c r="AE59" i="55"/>
  <c r="AE63" i="55"/>
  <c r="AE81" i="55"/>
  <c r="AE85" i="55"/>
  <c r="AE89" i="55"/>
  <c r="AE16" i="58"/>
  <c r="AE28" i="58"/>
  <c r="AE44" i="58"/>
  <c r="AE9" i="54"/>
  <c r="AE13" i="54"/>
  <c r="AE31" i="54"/>
  <c r="AE43" i="54"/>
  <c r="AE54" i="54"/>
  <c r="AE58" i="54"/>
  <c r="AE69" i="54"/>
  <c r="AE77" i="54"/>
  <c r="AE80" i="54"/>
  <c r="AE129" i="54"/>
  <c r="AE137" i="54"/>
  <c r="AE33" i="55"/>
  <c r="AE37" i="55"/>
  <c r="AE71" i="55"/>
  <c r="AE97" i="55"/>
  <c r="AE10" i="56"/>
  <c r="AE20" i="56"/>
  <c r="AE33" i="56"/>
  <c r="AE37" i="56"/>
  <c r="AE47" i="56"/>
  <c r="AE50" i="56"/>
  <c r="AE57" i="56"/>
  <c r="AE61" i="56"/>
  <c r="AE67" i="56"/>
  <c r="AE71" i="56"/>
  <c r="AE74" i="56"/>
  <c r="AE84" i="56"/>
  <c r="AE111" i="56"/>
  <c r="AE114" i="56"/>
  <c r="AE125" i="56"/>
  <c r="AE138" i="56"/>
  <c r="AE145" i="56"/>
  <c r="AE21" i="58"/>
  <c r="AE146" i="60"/>
  <c r="AE10" i="61"/>
  <c r="AE14" i="61"/>
  <c r="AE18" i="61"/>
  <c r="AE22" i="61"/>
  <c r="AE26" i="61"/>
  <c r="AE30" i="61"/>
  <c r="AE38" i="61"/>
  <c r="AE42" i="61"/>
  <c r="AE22" i="63"/>
  <c r="AE108" i="53"/>
  <c r="AE28" i="56"/>
  <c r="AE51" i="56"/>
  <c r="AE55" i="56"/>
  <c r="AE119" i="56"/>
  <c r="AE122" i="56"/>
  <c r="AE12" i="48"/>
  <c r="AE89" i="48"/>
  <c r="AE93" i="48"/>
  <c r="AE97" i="48"/>
  <c r="AE144" i="48"/>
  <c r="AE27" i="69"/>
  <c r="AE92" i="69"/>
  <c r="AE99" i="69"/>
  <c r="AE137" i="69"/>
  <c r="AE148" i="69"/>
  <c r="AE9" i="48"/>
  <c r="AE48" i="48"/>
  <c r="AE56" i="48"/>
  <c r="AE121" i="48"/>
  <c r="AE125" i="48"/>
  <c r="AE129" i="48"/>
  <c r="AE17" i="66"/>
  <c r="AE29" i="66"/>
  <c r="AE45" i="66"/>
  <c r="AE49" i="66"/>
  <c r="AE14" i="67"/>
  <c r="AE21" i="68"/>
  <c r="AE28" i="69"/>
  <c r="AE31" i="69"/>
  <c r="AE43" i="69"/>
  <c r="AE100" i="69"/>
  <c r="AE107" i="69"/>
  <c r="AE130" i="69"/>
  <c r="AE39" i="53"/>
  <c r="AE63" i="53"/>
  <c r="AE100" i="53"/>
  <c r="AE111" i="53"/>
  <c r="AE117" i="53"/>
  <c r="AE133" i="53"/>
  <c r="AE25" i="54"/>
  <c r="AE29" i="54"/>
  <c r="AE51" i="54"/>
  <c r="AE78" i="54"/>
  <c r="AE85" i="54"/>
  <c r="AE89" i="54"/>
  <c r="AE93" i="54"/>
  <c r="AE111" i="54"/>
  <c r="AE119" i="54"/>
  <c r="AE123" i="54"/>
  <c r="AE134" i="54"/>
  <c r="AE8" i="55"/>
  <c r="AE12" i="55"/>
  <c r="AE19" i="55"/>
  <c r="AE23" i="55"/>
  <c r="AE27" i="55"/>
  <c r="AE31" i="55"/>
  <c r="AE49" i="55"/>
  <c r="AE53" i="55"/>
  <c r="AE57" i="55"/>
  <c r="AE87" i="55"/>
  <c r="AE91" i="55"/>
  <c r="AE95" i="55"/>
  <c r="AE98" i="55"/>
  <c r="AE9" i="56"/>
  <c r="AE13" i="56"/>
  <c r="AE19" i="56"/>
  <c r="AE23" i="56"/>
  <c r="AE26" i="56"/>
  <c r="AE36" i="56"/>
  <c r="AE49" i="56"/>
  <c r="AE53" i="56"/>
  <c r="AE60" i="56"/>
  <c r="AE63" i="56"/>
  <c r="AE66" i="56"/>
  <c r="AE73" i="56"/>
  <c r="AE77" i="56"/>
  <c r="AE83" i="56"/>
  <c r="AE87" i="56"/>
  <c r="AE90" i="56"/>
  <c r="AE100" i="56"/>
  <c r="AE107" i="56"/>
  <c r="AE124" i="56"/>
  <c r="AE127" i="56"/>
  <c r="AE130" i="56"/>
  <c r="AE137" i="56"/>
  <c r="AE141" i="56"/>
  <c r="AE148" i="56"/>
  <c r="AE40" i="57"/>
  <c r="AE43" i="57"/>
  <c r="AE11" i="58"/>
  <c r="AE19" i="58"/>
  <c r="AE23" i="58"/>
  <c r="AE27" i="58"/>
  <c r="AE35" i="58"/>
  <c r="AE39" i="58"/>
  <c r="AE43" i="58"/>
  <c r="AE300" i="62"/>
  <c r="AE302" i="62"/>
  <c r="AE304" i="62"/>
  <c r="AE306" i="62"/>
  <c r="AE310" i="62"/>
  <c r="AE13" i="63"/>
  <c r="AE17" i="63"/>
  <c r="AE41" i="63"/>
  <c r="AE9" i="64"/>
  <c r="AE13" i="64"/>
  <c r="AE16" i="64"/>
  <c r="AE12" i="60"/>
  <c r="AE16" i="60"/>
  <c r="AE40" i="60"/>
  <c r="AE44" i="60"/>
  <c r="AE48" i="60"/>
  <c r="AE56" i="60"/>
  <c r="AE60" i="60"/>
  <c r="AE64" i="60"/>
  <c r="AE68" i="60"/>
  <c r="AE76" i="60"/>
  <c r="AE88" i="60"/>
  <c r="AE92" i="60"/>
  <c r="AE96" i="60"/>
  <c r="AE100" i="60"/>
  <c r="AE108" i="60"/>
  <c r="AE120" i="60"/>
  <c r="AE124" i="60"/>
  <c r="AE140" i="60"/>
  <c r="AE148" i="60"/>
  <c r="AE152" i="60"/>
  <c r="AE160" i="60"/>
  <c r="AE164" i="60"/>
  <c r="AE172" i="60"/>
  <c r="AE182" i="60"/>
  <c r="AE190" i="60"/>
  <c r="AE198" i="60"/>
  <c r="AE206" i="60"/>
  <c r="AE214" i="60"/>
  <c r="AE222" i="60"/>
  <c r="AE226" i="60"/>
  <c r="AE8" i="61"/>
  <c r="AE12" i="61"/>
  <c r="AE16" i="61"/>
  <c r="AE20" i="61"/>
  <c r="AE24" i="61"/>
  <c r="AE28" i="61"/>
  <c r="AE32" i="61"/>
  <c r="AE36" i="61"/>
  <c r="AE40" i="61"/>
  <c r="AE21" i="64"/>
  <c r="AE8" i="65"/>
  <c r="AE12" i="65"/>
  <c r="AE16" i="65"/>
  <c r="AE20" i="65"/>
  <c r="AE18" i="66"/>
  <c r="AE22" i="66"/>
  <c r="AE26" i="66"/>
  <c r="AE38" i="66"/>
  <c r="AE42" i="66"/>
  <c r="AE50" i="66"/>
  <c r="AE12" i="67"/>
  <c r="AE15" i="67"/>
  <c r="AE11" i="68"/>
  <c r="AE67" i="69"/>
  <c r="AE79" i="69"/>
  <c r="AE97" i="69"/>
  <c r="AE131" i="69"/>
  <c r="AE135" i="69"/>
  <c r="AE18" i="48"/>
  <c r="AE25" i="48"/>
  <c r="AE33" i="48"/>
  <c r="AE41" i="48"/>
  <c r="AE80" i="48"/>
  <c r="AE84" i="48"/>
  <c r="AE88" i="48"/>
  <c r="AE158" i="48"/>
  <c r="AE13" i="62"/>
  <c r="AE163" i="62"/>
  <c r="AE164" i="62"/>
  <c r="AE166" i="62"/>
  <c r="AE168" i="62"/>
  <c r="AE170" i="62"/>
  <c r="AE171" i="62"/>
  <c r="AE172" i="62"/>
  <c r="AE262" i="62"/>
  <c r="AE263" i="62"/>
  <c r="AE267" i="62"/>
  <c r="AE268" i="62"/>
  <c r="AE270" i="62"/>
  <c r="AE330" i="62"/>
  <c r="AE346" i="62"/>
  <c r="AE362" i="62"/>
  <c r="AE25" i="60"/>
  <c r="AE29" i="60"/>
  <c r="AE33" i="60"/>
  <c r="AE37" i="60"/>
  <c r="AE145" i="60"/>
  <c r="AE165" i="60"/>
  <c r="AE169" i="60"/>
  <c r="AE173" i="60"/>
  <c r="AE179" i="60"/>
  <c r="AE191" i="60"/>
  <c r="AE195" i="60"/>
  <c r="AE215" i="60"/>
  <c r="AE219" i="60"/>
  <c r="AE223" i="60"/>
  <c r="AE9" i="61"/>
  <c r="AE13" i="61"/>
  <c r="AE17" i="61"/>
  <c r="AE21" i="61"/>
  <c r="AE25" i="61"/>
  <c r="AE29" i="61"/>
  <c r="AE33" i="61"/>
  <c r="AE37" i="61"/>
  <c r="AE41" i="61"/>
  <c r="AE18" i="64"/>
  <c r="AE9" i="65"/>
  <c r="AE13" i="65"/>
  <c r="AE17" i="65"/>
  <c r="AE21" i="65"/>
  <c r="AE11" i="66"/>
  <c r="AE15" i="66"/>
  <c r="AE19" i="67"/>
  <c r="AE9" i="68"/>
  <c r="AE12" i="68"/>
  <c r="AE16" i="68"/>
  <c r="AE8" i="69"/>
  <c r="AE15" i="69"/>
  <c r="AE19" i="69"/>
  <c r="AE45" i="69"/>
  <c r="AE49" i="69"/>
  <c r="AE57" i="69"/>
  <c r="AE68" i="69"/>
  <c r="AE91" i="69"/>
  <c r="AE95" i="69"/>
  <c r="AE98" i="69"/>
  <c r="AE105" i="69"/>
  <c r="AE124" i="69"/>
  <c r="AE147" i="69"/>
  <c r="AE61" i="48"/>
  <c r="AE65" i="48"/>
  <c r="AE123" i="48"/>
  <c r="AE50" i="48"/>
  <c r="AE57" i="48"/>
  <c r="AE17" i="48"/>
  <c r="AE40" i="48"/>
  <c r="AE47" i="48"/>
  <c r="AE81" i="48"/>
  <c r="AE100" i="48"/>
  <c r="AE104" i="48"/>
  <c r="AE145" i="48"/>
  <c r="AE46" i="48"/>
  <c r="AE15" i="48"/>
  <c r="AE49" i="48"/>
  <c r="AE75" i="48"/>
  <c r="AE79" i="48"/>
  <c r="AE113" i="48"/>
  <c r="AE139" i="48"/>
  <c r="AE143" i="48"/>
  <c r="AE13" i="48"/>
  <c r="AE27" i="48"/>
  <c r="AE45" i="48"/>
  <c r="AE52" i="48"/>
  <c r="AE59" i="48"/>
  <c r="AE73" i="48"/>
  <c r="AE77" i="48"/>
  <c r="AE105" i="48"/>
  <c r="AE109" i="48"/>
  <c r="AE137" i="48"/>
  <c r="AE141" i="48"/>
  <c r="AE157" i="48"/>
  <c r="AE10" i="48"/>
  <c r="AE21" i="48"/>
  <c r="AE28" i="48"/>
  <c r="AE32" i="48"/>
  <c r="AE35" i="48"/>
  <c r="AE39" i="48"/>
  <c r="AE53" i="48"/>
  <c r="AE60" i="48"/>
  <c r="AE67" i="48"/>
  <c r="AE85" i="48"/>
  <c r="AE99" i="48"/>
  <c r="AE117" i="48"/>
  <c r="AE131" i="48"/>
  <c r="AE149" i="48"/>
  <c r="AE29" i="48"/>
  <c r="AE36" i="48"/>
  <c r="AE43" i="48"/>
  <c r="AE19" i="48"/>
  <c r="AE23" i="48"/>
  <c r="AE37" i="48"/>
  <c r="AE44" i="48"/>
  <c r="AE51" i="48"/>
  <c r="AE55" i="48"/>
  <c r="AE69" i="48"/>
  <c r="AE101" i="48"/>
  <c r="AE133" i="48"/>
  <c r="B10" i="48"/>
  <c r="B11" i="48" s="1"/>
  <c r="AE20" i="48"/>
  <c r="AE66" i="48"/>
  <c r="AE98" i="48"/>
  <c r="AE130" i="48"/>
  <c r="AE74" i="48"/>
  <c r="AE106" i="48"/>
  <c r="AE138" i="48"/>
  <c r="AE8" i="48"/>
  <c r="AE11" i="48"/>
  <c r="AE82" i="48"/>
  <c r="AE114" i="48"/>
  <c r="AE146" i="48"/>
  <c r="AE16" i="48"/>
  <c r="AE90" i="48"/>
  <c r="AE122" i="48"/>
  <c r="AE156" i="48"/>
  <c r="AE65" i="69"/>
  <c r="AE13" i="69"/>
  <c r="AE35" i="69"/>
  <c r="AE115" i="69"/>
  <c r="AE149" i="69"/>
  <c r="AE25" i="69"/>
  <c r="AE36" i="69"/>
  <c r="AE83" i="69"/>
  <c r="AE11" i="69"/>
  <c r="AE71" i="69"/>
  <c r="AE78" i="69"/>
  <c r="AE110" i="69"/>
  <c r="AE9" i="69"/>
  <c r="AE23" i="69"/>
  <c r="AE29" i="69"/>
  <c r="AE39" i="69"/>
  <c r="AE46" i="69"/>
  <c r="AE101" i="69"/>
  <c r="AE134" i="69"/>
  <c r="AE145" i="69"/>
  <c r="AE32" i="69"/>
  <c r="AE56" i="69"/>
  <c r="AE144" i="69"/>
  <c r="AE17" i="69"/>
  <c r="AE33" i="69"/>
  <c r="AE47" i="69"/>
  <c r="AE60" i="69"/>
  <c r="AE69" i="69"/>
  <c r="AE73" i="69"/>
  <c r="AE87" i="69"/>
  <c r="AE93" i="69"/>
  <c r="AE102" i="69"/>
  <c r="AE119" i="69"/>
  <c r="AE122" i="69"/>
  <c r="AE125" i="69"/>
  <c r="AE72" i="69"/>
  <c r="AE96" i="69"/>
  <c r="AE103" i="69"/>
  <c r="AE128" i="69"/>
  <c r="AE14" i="69"/>
  <c r="AE37" i="69"/>
  <c r="AE41" i="69"/>
  <c r="AE55" i="69"/>
  <c r="AE61" i="69"/>
  <c r="AE70" i="69"/>
  <c r="AE81" i="69"/>
  <c r="AE113" i="69"/>
  <c r="AE116" i="69"/>
  <c r="AE129" i="69"/>
  <c r="AE143" i="69"/>
  <c r="B10" i="69"/>
  <c r="B11" i="69" s="1"/>
  <c r="AE58" i="69"/>
  <c r="AE90" i="69"/>
  <c r="AE18" i="69"/>
  <c r="AE30" i="69"/>
  <c r="AE50" i="69"/>
  <c r="AE62" i="69"/>
  <c r="AE82" i="69"/>
  <c r="AE94" i="69"/>
  <c r="AE114" i="69"/>
  <c r="AE117" i="69"/>
  <c r="AE127" i="69"/>
  <c r="AE26" i="69"/>
  <c r="AE139" i="69"/>
  <c r="AE22" i="69"/>
  <c r="AE42" i="69"/>
  <c r="AE54" i="69"/>
  <c r="AE74" i="69"/>
  <c r="AE86" i="69"/>
  <c r="AE123" i="69"/>
  <c r="AE132" i="69"/>
  <c r="AE136" i="69"/>
  <c r="AE13" i="68"/>
  <c r="AE19" i="68"/>
  <c r="AE17" i="68"/>
  <c r="AE23" i="68"/>
  <c r="B10" i="68"/>
  <c r="AE8" i="67"/>
  <c r="AE9" i="67"/>
  <c r="AE18" i="67"/>
  <c r="AE10" i="67"/>
  <c r="AE16" i="67"/>
  <c r="B11" i="67"/>
  <c r="B12" i="67" s="1"/>
  <c r="AE19" i="66"/>
  <c r="AE23" i="66"/>
  <c r="AE27" i="66"/>
  <c r="AE31" i="66"/>
  <c r="AE35" i="66"/>
  <c r="AE39" i="66"/>
  <c r="AE43" i="66"/>
  <c r="AE47" i="66"/>
  <c r="AE51" i="66"/>
  <c r="B10" i="66"/>
  <c r="AE10" i="65"/>
  <c r="AE14" i="65"/>
  <c r="AE18" i="65"/>
  <c r="AE22" i="65"/>
  <c r="AE11" i="65"/>
  <c r="AE19" i="65"/>
  <c r="AE23" i="65"/>
  <c r="B10" i="65"/>
  <c r="AE8" i="64"/>
  <c r="AE12" i="64"/>
  <c r="AE20" i="64"/>
  <c r="AE15" i="64"/>
  <c r="AE10" i="64"/>
  <c r="AE11" i="64"/>
  <c r="AE22" i="64"/>
  <c r="B10" i="64"/>
  <c r="AE21" i="63"/>
  <c r="AE37" i="63"/>
  <c r="AE10" i="63"/>
  <c r="AE14" i="63"/>
  <c r="AE26" i="63"/>
  <c r="AE30" i="63"/>
  <c r="AE42" i="63"/>
  <c r="AE11" i="63"/>
  <c r="AE19" i="63"/>
  <c r="AE23" i="63"/>
  <c r="AE27" i="63"/>
  <c r="AE31" i="63"/>
  <c r="AE35" i="63"/>
  <c r="AE39" i="63"/>
  <c r="AE43" i="63"/>
  <c r="B10" i="63"/>
  <c r="AE15" i="63"/>
  <c r="AE301" i="62"/>
  <c r="AE248" i="62"/>
  <c r="AE254" i="62"/>
  <c r="AE314" i="62"/>
  <c r="AE299" i="62"/>
  <c r="AE174" i="62"/>
  <c r="AE272" i="62"/>
  <c r="AE363" i="62"/>
  <c r="AE371" i="62"/>
  <c r="AE67" i="62"/>
  <c r="AE68" i="62"/>
  <c r="AE69" i="62"/>
  <c r="AE70" i="62"/>
  <c r="AE71" i="62"/>
  <c r="AE72" i="62"/>
  <c r="AE73" i="62"/>
  <c r="AE74" i="62"/>
  <c r="AE75" i="62"/>
  <c r="AE76" i="62"/>
  <c r="AE77" i="62"/>
  <c r="AE78" i="62"/>
  <c r="AE79" i="62"/>
  <c r="AE80" i="62"/>
  <c r="AE81" i="62"/>
  <c r="AE82" i="62"/>
  <c r="AE83" i="62"/>
  <c r="AE84" i="62"/>
  <c r="AE85" i="62"/>
  <c r="AE86" i="62"/>
  <c r="AE87" i="62"/>
  <c r="AE88" i="62"/>
  <c r="AE89" i="62"/>
  <c r="AE90" i="62"/>
  <c r="AE91" i="62"/>
  <c r="AE92" i="62"/>
  <c r="AE93" i="62"/>
  <c r="AE94" i="62"/>
  <c r="AE95" i="62"/>
  <c r="AE96" i="62"/>
  <c r="AE97" i="62"/>
  <c r="AE98" i="62"/>
  <c r="AE99" i="62"/>
  <c r="AE100" i="62"/>
  <c r="AE101" i="62"/>
  <c r="AE102" i="62"/>
  <c r="AE103" i="62"/>
  <c r="AE105" i="62"/>
  <c r="AE107" i="62"/>
  <c r="AE109" i="62"/>
  <c r="AE111" i="62"/>
  <c r="AE113" i="62"/>
  <c r="AE115" i="62"/>
  <c r="AE117" i="62"/>
  <c r="AE119" i="62"/>
  <c r="AE121" i="62"/>
  <c r="AE123" i="62"/>
  <c r="AE124" i="62"/>
  <c r="AE139" i="62"/>
  <c r="AE141" i="62"/>
  <c r="AE156" i="62"/>
  <c r="AE187" i="62"/>
  <c r="AE188" i="62"/>
  <c r="AE203" i="62"/>
  <c r="AE204" i="62"/>
  <c r="AE240" i="62"/>
  <c r="AE241" i="62"/>
  <c r="AE303" i="62"/>
  <c r="AE305" i="62"/>
  <c r="AE308" i="62"/>
  <c r="AE317" i="62"/>
  <c r="AE319" i="62"/>
  <c r="AE322" i="62"/>
  <c r="AE127" i="62"/>
  <c r="AE128" i="62"/>
  <c r="AE144" i="62"/>
  <c r="AE145" i="62"/>
  <c r="AE161" i="62"/>
  <c r="AE175" i="62"/>
  <c r="AE176" i="62"/>
  <c r="AE191" i="62"/>
  <c r="AE192" i="62"/>
  <c r="AE207" i="62"/>
  <c r="AE208" i="62"/>
  <c r="AE273" i="62"/>
  <c r="AE296" i="62"/>
  <c r="AE52" i="60"/>
  <c r="AE80" i="60"/>
  <c r="AE112" i="60"/>
  <c r="AE199" i="60"/>
  <c r="AE207" i="60"/>
  <c r="AE17" i="60"/>
  <c r="AE149" i="60"/>
  <c r="AE62" i="60"/>
  <c r="AE78" i="60"/>
  <c r="AE94" i="60"/>
  <c r="AE110" i="60"/>
  <c r="AE126" i="60"/>
  <c r="AE142" i="60"/>
  <c r="AE150" i="60"/>
  <c r="AE228" i="60"/>
  <c r="AE84" i="60"/>
  <c r="AE116" i="60"/>
  <c r="AE187" i="60"/>
  <c r="AE211" i="60"/>
  <c r="AE9" i="60"/>
  <c r="AE141" i="60"/>
  <c r="AE38" i="60"/>
  <c r="AE58" i="60"/>
  <c r="AE72" i="60"/>
  <c r="AE90" i="60"/>
  <c r="AE104" i="60"/>
  <c r="AE122" i="60"/>
  <c r="AE196" i="60"/>
  <c r="B10" i="61"/>
  <c r="AE20" i="60"/>
  <c r="AE36" i="60"/>
  <c r="AE128" i="60"/>
  <c r="AE136" i="60"/>
  <c r="AE144" i="60"/>
  <c r="AE161" i="60"/>
  <c r="AE24" i="60"/>
  <c r="AE13" i="60"/>
  <c r="AE28" i="60"/>
  <c r="AE170" i="60"/>
  <c r="AE200" i="60"/>
  <c r="AE212" i="60"/>
  <c r="AE220" i="60"/>
  <c r="B15" i="62"/>
  <c r="AE125" i="62"/>
  <c r="AE129" i="62"/>
  <c r="AE133" i="62"/>
  <c r="AE137" i="62"/>
  <c r="AE142" i="62"/>
  <c r="AE146" i="62"/>
  <c r="AE150" i="62"/>
  <c r="AE154" i="62"/>
  <c r="AE158" i="62"/>
  <c r="AE165" i="62"/>
  <c r="AE169" i="62"/>
  <c r="AE173" i="62"/>
  <c r="AE177" i="62"/>
  <c r="AE181" i="62"/>
  <c r="AE185" i="62"/>
  <c r="AE189" i="62"/>
  <c r="AE193" i="62"/>
  <c r="AE197" i="62"/>
  <c r="AE201" i="62"/>
  <c r="AE205" i="62"/>
  <c r="AE209" i="62"/>
  <c r="AE213" i="62"/>
  <c r="AE217" i="62"/>
  <c r="AE242" i="62"/>
  <c r="AE260" i="62"/>
  <c r="AE266" i="62"/>
  <c r="AE271" i="62"/>
  <c r="AE127" i="60"/>
  <c r="AE135" i="60"/>
  <c r="AE143" i="60"/>
  <c r="AE168" i="60"/>
  <c r="AE178" i="60"/>
  <c r="AE186" i="60"/>
  <c r="AE194" i="60"/>
  <c r="AE202" i="60"/>
  <c r="AE210" i="60"/>
  <c r="AE218" i="60"/>
  <c r="AE41" i="60"/>
  <c r="AE45" i="60"/>
  <c r="AE49" i="60"/>
  <c r="AE53" i="60"/>
  <c r="AE57" i="60"/>
  <c r="AE61" i="60"/>
  <c r="AE65" i="60"/>
  <c r="AE69" i="60"/>
  <c r="AE73" i="60"/>
  <c r="AE77" i="60"/>
  <c r="AE81" i="60"/>
  <c r="AE85" i="60"/>
  <c r="AE89" i="60"/>
  <c r="AE93" i="60"/>
  <c r="AE97" i="60"/>
  <c r="AE101" i="60"/>
  <c r="AE105" i="60"/>
  <c r="AE109" i="60"/>
  <c r="AE113" i="60"/>
  <c r="AE117" i="60"/>
  <c r="AE121" i="60"/>
  <c r="AE34" i="59"/>
  <c r="AE8" i="59"/>
  <c r="AE36" i="59"/>
  <c r="AE10" i="59"/>
  <c r="AE14" i="59"/>
  <c r="AE18" i="59"/>
  <c r="AE22" i="59"/>
  <c r="AE26" i="59"/>
  <c r="AE30" i="59"/>
  <c r="AE11" i="59"/>
  <c r="AE15" i="59"/>
  <c r="AE19" i="59"/>
  <c r="AE23" i="59"/>
  <c r="AE27" i="59"/>
  <c r="AE12" i="59"/>
  <c r="AE16" i="59"/>
  <c r="AE20" i="59"/>
  <c r="AE24" i="59"/>
  <c r="AE28" i="59"/>
  <c r="AE31" i="59"/>
  <c r="AE9" i="59"/>
  <c r="AE13" i="59"/>
  <c r="AE17" i="59"/>
  <c r="AE21" i="59"/>
  <c r="AE25" i="59"/>
  <c r="AE37" i="59"/>
  <c r="B10" i="59"/>
  <c r="AE15" i="58"/>
  <c r="AE31" i="58"/>
  <c r="AE8" i="58"/>
  <c r="AE20" i="58"/>
  <c r="AE24" i="58"/>
  <c r="AE36" i="58"/>
  <c r="AE40" i="58"/>
  <c r="AE9" i="58"/>
  <c r="AE13" i="58"/>
  <c r="AE17" i="58"/>
  <c r="AE25" i="58"/>
  <c r="AE33" i="58"/>
  <c r="AE41" i="58"/>
  <c r="AE29" i="58"/>
  <c r="AE45" i="58"/>
  <c r="B10" i="58"/>
  <c r="AE13" i="57"/>
  <c r="AE29" i="57"/>
  <c r="AE37" i="57"/>
  <c r="AE11" i="57"/>
  <c r="AE15" i="57"/>
  <c r="AE19" i="57"/>
  <c r="AE23" i="57"/>
  <c r="AE27" i="57"/>
  <c r="AE31" i="57"/>
  <c r="AE35" i="57"/>
  <c r="AE41" i="57"/>
  <c r="AE9" i="57"/>
  <c r="AE17" i="57"/>
  <c r="AE21" i="57"/>
  <c r="AE25" i="57"/>
  <c r="AE33" i="57"/>
  <c r="AE38" i="57"/>
  <c r="AE8" i="57"/>
  <c r="AE12" i="57"/>
  <c r="AE16" i="57"/>
  <c r="AE20" i="57"/>
  <c r="AE24" i="57"/>
  <c r="AE28" i="57"/>
  <c r="AE32" i="57"/>
  <c r="AE39" i="57"/>
  <c r="B10" i="57"/>
  <c r="B11" i="57" s="1"/>
  <c r="AE109" i="56"/>
  <c r="B10" i="56"/>
  <c r="B11" i="56" s="1"/>
  <c r="AE101" i="56"/>
  <c r="AE117" i="56"/>
  <c r="AE146" i="56"/>
  <c r="AE11" i="55"/>
  <c r="AE18" i="55"/>
  <c r="AE50" i="55"/>
  <c r="AE66" i="55"/>
  <c r="AE82" i="55"/>
  <c r="AE29" i="55"/>
  <c r="AE35" i="55"/>
  <c r="AE45" i="55"/>
  <c r="AE51" i="55"/>
  <c r="AE61" i="55"/>
  <c r="AE67" i="55"/>
  <c r="AE77" i="55"/>
  <c r="AE83" i="55"/>
  <c r="AE93" i="55"/>
  <c r="AE99" i="55"/>
  <c r="AE10" i="55"/>
  <c r="AE26" i="55"/>
  <c r="AE42" i="55"/>
  <c r="AE58" i="55"/>
  <c r="AE74" i="55"/>
  <c r="AE90" i="55"/>
  <c r="B10" i="55"/>
  <c r="B11" i="55" s="1"/>
  <c r="AE21" i="54"/>
  <c r="AE71" i="54"/>
  <c r="AE35" i="54"/>
  <c r="AE41" i="54"/>
  <c r="AE99" i="54"/>
  <c r="AE115" i="54"/>
  <c r="AE47" i="54"/>
  <c r="AE55" i="54"/>
  <c r="AE32" i="54"/>
  <c r="AE48" i="54"/>
  <c r="AE96" i="54"/>
  <c r="AE128" i="54"/>
  <c r="AE144" i="54"/>
  <c r="AE20" i="54"/>
  <c r="AE39" i="54"/>
  <c r="AE52" i="54"/>
  <c r="AE95" i="54"/>
  <c r="AE106" i="54"/>
  <c r="AE11" i="54"/>
  <c r="AE59" i="54"/>
  <c r="AE75" i="54"/>
  <c r="AE91" i="54"/>
  <c r="AE113" i="54"/>
  <c r="AE139" i="54"/>
  <c r="AE145" i="54"/>
  <c r="AE36" i="54"/>
  <c r="AE79" i="54"/>
  <c r="AE87" i="54"/>
  <c r="AE100" i="54"/>
  <c r="AE104" i="54"/>
  <c r="AE120" i="54"/>
  <c r="AE16" i="54"/>
  <c r="AE141" i="54"/>
  <c r="AE126" i="54"/>
  <c r="AE8" i="54"/>
  <c r="AE24" i="54"/>
  <c r="AE40" i="54"/>
  <c r="AE56" i="54"/>
  <c r="AE72" i="54"/>
  <c r="AE88" i="54"/>
  <c r="AE108" i="54"/>
  <c r="AE116" i="54"/>
  <c r="AE143" i="54"/>
  <c r="AE62" i="53"/>
  <c r="AE128" i="53"/>
  <c r="AE139" i="53"/>
  <c r="AE13" i="53"/>
  <c r="AE45" i="53"/>
  <c r="AE69" i="53"/>
  <c r="AE54" i="53"/>
  <c r="AE41" i="53"/>
  <c r="AE92" i="53"/>
  <c r="B10" i="53"/>
  <c r="AE131" i="53"/>
  <c r="AE51" i="53"/>
  <c r="AE75" i="53"/>
  <c r="AE86" i="53"/>
  <c r="AE123" i="53"/>
  <c r="AE144" i="53"/>
  <c r="AE25" i="53"/>
  <c r="AE38" i="53"/>
  <c r="AE78" i="53"/>
  <c r="AE136" i="53"/>
  <c r="AE147" i="53"/>
  <c r="AE10" i="53"/>
  <c r="AE15" i="53"/>
  <c r="AE23" i="53"/>
  <c r="AE31" i="53"/>
  <c r="AE47" i="53"/>
  <c r="AE50" i="53"/>
  <c r="AE55" i="53"/>
  <c r="AE71" i="53"/>
  <c r="AE74" i="53"/>
  <c r="AE79" i="53"/>
  <c r="AE87" i="53"/>
  <c r="AE14" i="53"/>
  <c r="AE18" i="53"/>
  <c r="AE46" i="53"/>
  <c r="AE70" i="53"/>
  <c r="AE99" i="53"/>
  <c r="AE107" i="53"/>
  <c r="AE115" i="53"/>
  <c r="AE9" i="53"/>
  <c r="AE17" i="53"/>
  <c r="AE33" i="53"/>
  <c r="AE49" i="53"/>
  <c r="AE65" i="53"/>
  <c r="AE73" i="53"/>
  <c r="AE81" i="53"/>
  <c r="AE98" i="53"/>
  <c r="AE106" i="53"/>
  <c r="AE114" i="53"/>
  <c r="AE8" i="53"/>
  <c r="AE12" i="53"/>
  <c r="AE16" i="53"/>
  <c r="AE20" i="53"/>
  <c r="AE24" i="53"/>
  <c r="AE28" i="53"/>
  <c r="AE32" i="53"/>
  <c r="AE36" i="53"/>
  <c r="AE40" i="53"/>
  <c r="AE44" i="53"/>
  <c r="AE48" i="53"/>
  <c r="AE52" i="53"/>
  <c r="AE56" i="53"/>
  <c r="AE60" i="53"/>
  <c r="AE64" i="53"/>
  <c r="AE68" i="53"/>
  <c r="AE72" i="53"/>
  <c r="AE76" i="53"/>
  <c r="AE80" i="53"/>
  <c r="AE84" i="53"/>
  <c r="AE88" i="53"/>
  <c r="AE94" i="53"/>
  <c r="AE102" i="53"/>
  <c r="AE110" i="53"/>
  <c r="AE118" i="53"/>
  <c r="AE122" i="53"/>
  <c r="AE126" i="53"/>
  <c r="AE130" i="53"/>
  <c r="AE134" i="53"/>
  <c r="AE138" i="53"/>
  <c r="AE142" i="53"/>
  <c r="AE146" i="53"/>
  <c r="B20" i="76" l="1"/>
  <c r="B21" i="76" s="1"/>
  <c r="B22" i="76" s="1"/>
  <c r="B23" i="76" s="1"/>
  <c r="B24" i="76" s="1"/>
  <c r="B25" i="76" s="1"/>
  <c r="B26" i="76" s="1"/>
  <c r="B27" i="76" s="1"/>
  <c r="B28" i="76" s="1"/>
  <c r="B29" i="76" s="1"/>
  <c r="B30" i="76" s="1"/>
  <c r="B31" i="76" s="1"/>
  <c r="B32" i="76" s="1"/>
  <c r="B33" i="76" s="1"/>
  <c r="B20" i="77"/>
  <c r="B17" i="78"/>
  <c r="B22" i="75"/>
  <c r="B15" i="74"/>
  <c r="B14" i="72"/>
  <c r="B13" i="70"/>
  <c r="B14" i="70" s="1"/>
  <c r="B12" i="69"/>
  <c r="B13" i="69" s="1"/>
  <c r="B11" i="68"/>
  <c r="B12" i="68" s="1"/>
  <c r="B13" i="67"/>
  <c r="B14" i="67" s="1"/>
  <c r="B15" i="67" s="1"/>
  <c r="B11" i="66"/>
  <c r="B11" i="65"/>
  <c r="B12" i="65" s="1"/>
  <c r="B11" i="64"/>
  <c r="B11" i="63"/>
  <c r="B11" i="61"/>
  <c r="B16" i="62"/>
  <c r="B13" i="60"/>
  <c r="B11" i="59"/>
  <c r="B12" i="59" s="1"/>
  <c r="B11" i="58"/>
  <c r="B12" i="58" s="1"/>
  <c r="B12" i="57"/>
  <c r="B13" i="57" s="1"/>
  <c r="B12" i="56"/>
  <c r="B12" i="55"/>
  <c r="B12" i="54"/>
  <c r="B11" i="53"/>
  <c r="B12" i="53" s="1"/>
  <c r="B12" i="48"/>
  <c r="B12" i="66" l="1"/>
  <c r="B13" i="66" s="1"/>
  <c r="B14" i="66" s="1"/>
  <c r="B34" i="76"/>
  <c r="B35" i="76" s="1"/>
  <c r="B36" i="76" s="1"/>
  <c r="B37" i="76" s="1"/>
  <c r="B38" i="76" s="1"/>
  <c r="B39" i="76" s="1"/>
  <c r="B40" i="76" s="1"/>
  <c r="B41" i="76" s="1"/>
  <c r="B42" i="76" s="1"/>
  <c r="B43" i="76" s="1"/>
  <c r="B44" i="76" s="1"/>
  <c r="B45" i="76" s="1"/>
  <c r="B46" i="76" s="1"/>
  <c r="B47" i="76" s="1"/>
  <c r="B48" i="76" s="1"/>
  <c r="B49" i="76" s="1"/>
  <c r="B50" i="76" s="1"/>
  <c r="B51" i="76" s="1"/>
  <c r="B52" i="76" s="1"/>
  <c r="B53" i="76" s="1"/>
  <c r="B54" i="76" s="1"/>
  <c r="B55" i="76" s="1"/>
  <c r="B56" i="76" s="1"/>
  <c r="B57" i="76" s="1"/>
  <c r="B58" i="76" s="1"/>
  <c r="B59" i="76" s="1"/>
  <c r="B60" i="76" s="1"/>
  <c r="B61" i="76" s="1"/>
  <c r="B62" i="76" s="1"/>
  <c r="B63" i="76" s="1"/>
  <c r="B64" i="76" s="1"/>
  <c r="B65" i="76" s="1"/>
  <c r="B66" i="76" s="1"/>
  <c r="B67" i="76" s="1"/>
  <c r="B68" i="76" s="1"/>
  <c r="B69" i="76" s="1"/>
  <c r="B70" i="76" s="1"/>
  <c r="B71" i="76" s="1"/>
  <c r="B72" i="76" s="1"/>
  <c r="B73" i="76" s="1"/>
  <c r="B74" i="76" s="1"/>
  <c r="B75" i="76" s="1"/>
  <c r="B76" i="76" s="1"/>
  <c r="B77" i="76" s="1"/>
  <c r="B78" i="76" s="1"/>
  <c r="B79" i="76" s="1"/>
  <c r="B80" i="76" s="1"/>
  <c r="B81" i="76" s="1"/>
  <c r="B82" i="76" s="1"/>
  <c r="B83" i="76" s="1"/>
  <c r="B84" i="76" s="1"/>
  <c r="B85" i="76" s="1"/>
  <c r="B86" i="76" s="1"/>
  <c r="B87" i="76" s="1"/>
  <c r="B88" i="76" s="1"/>
  <c r="B89" i="76" s="1"/>
  <c r="B90" i="76" s="1"/>
  <c r="B91" i="76" s="1"/>
  <c r="B92" i="76" s="1"/>
  <c r="B93" i="76" s="1"/>
  <c r="B94" i="76" s="1"/>
  <c r="B95" i="76" s="1"/>
  <c r="B96" i="76" s="1"/>
  <c r="B97" i="76" s="1"/>
  <c r="B98" i="76" s="1"/>
  <c r="B99" i="76" s="1"/>
  <c r="B100" i="76" s="1"/>
  <c r="B101" i="76" s="1"/>
  <c r="B102" i="76" s="1"/>
  <c r="B103" i="76" s="1"/>
  <c r="B104" i="76" s="1"/>
  <c r="B105" i="76" s="1"/>
  <c r="B106" i="76" s="1"/>
  <c r="B107" i="76" s="1"/>
  <c r="B108" i="76" s="1"/>
  <c r="B109" i="76" s="1"/>
  <c r="B110" i="76" s="1"/>
  <c r="B111" i="76" s="1"/>
  <c r="B112" i="76" s="1"/>
  <c r="B113" i="76" s="1"/>
  <c r="B114" i="76" s="1"/>
  <c r="B115" i="76" s="1"/>
  <c r="B116" i="76" s="1"/>
  <c r="B117" i="76" s="1"/>
  <c r="B118" i="76" s="1"/>
  <c r="B119" i="76" s="1"/>
  <c r="B120" i="76" s="1"/>
  <c r="B121" i="76" s="1"/>
  <c r="B122" i="76" s="1"/>
  <c r="B123" i="76" s="1"/>
  <c r="B124" i="76" s="1"/>
  <c r="B125" i="76" s="1"/>
  <c r="B126" i="76" s="1"/>
  <c r="B127" i="76" s="1"/>
  <c r="B128" i="76" s="1"/>
  <c r="B129" i="76" s="1"/>
  <c r="B130" i="76" s="1"/>
  <c r="B131" i="76" s="1"/>
  <c r="B132" i="76" s="1"/>
  <c r="B133" i="76" s="1"/>
  <c r="B134" i="76" s="1"/>
  <c r="B135" i="76" s="1"/>
  <c r="B136" i="76" s="1"/>
  <c r="B137" i="76" s="1"/>
  <c r="B138" i="76" s="1"/>
  <c r="B139" i="76" s="1"/>
  <c r="B140" i="76" s="1"/>
  <c r="B141" i="76" s="1"/>
  <c r="B142" i="76" s="1"/>
  <c r="B143" i="76" s="1"/>
  <c r="B144" i="76" s="1"/>
  <c r="B145" i="76" s="1"/>
  <c r="B146" i="76" s="1"/>
  <c r="B147" i="76" s="1"/>
  <c r="B148" i="76" s="1"/>
  <c r="B149" i="76" s="1"/>
  <c r="B150" i="76" s="1"/>
  <c r="B151" i="76" s="1"/>
  <c r="B152" i="76" s="1"/>
  <c r="B153" i="76" s="1"/>
  <c r="B154" i="76" s="1"/>
  <c r="B155" i="76" s="1"/>
  <c r="B156" i="76" s="1"/>
  <c r="AR5" i="76" s="1"/>
  <c r="B13" i="55"/>
  <c r="B14" i="55" s="1"/>
  <c r="B17" i="62"/>
  <c r="B18" i="78"/>
  <c r="B21" i="77"/>
  <c r="B23" i="75"/>
  <c r="B24" i="75" s="1"/>
  <c r="B25" i="75" s="1"/>
  <c r="B26" i="75" s="1"/>
  <c r="B27" i="75" s="1"/>
  <c r="B28" i="75" s="1"/>
  <c r="B29" i="75" s="1"/>
  <c r="B30" i="75" s="1"/>
  <c r="B31" i="75" s="1"/>
  <c r="B32" i="75" s="1"/>
  <c r="B33" i="75" s="1"/>
  <c r="B16" i="74"/>
  <c r="B17" i="74" s="1"/>
  <c r="B18" i="74" s="1"/>
  <c r="B19" i="74" s="1"/>
  <c r="B15" i="70"/>
  <c r="B14" i="69"/>
  <c r="B13" i="68"/>
  <c r="B16" i="67"/>
  <c r="B17" i="67" s="1"/>
  <c r="B13" i="65"/>
  <c r="B14" i="65" s="1"/>
  <c r="B12" i="64"/>
  <c r="B12" i="63"/>
  <c r="B12" i="61"/>
  <c r="B14" i="60"/>
  <c r="B15" i="60" s="1"/>
  <c r="B13" i="59"/>
  <c r="B14" i="59" s="1"/>
  <c r="B15" i="59" s="1"/>
  <c r="B13" i="58"/>
  <c r="B14" i="57"/>
  <c r="B13" i="56"/>
  <c r="B13" i="54"/>
  <c r="B13" i="53"/>
  <c r="B14" i="53" s="1"/>
  <c r="B15" i="53" s="1"/>
  <c r="B13" i="48"/>
  <c r="B14" i="48" s="1"/>
  <c r="B15" i="66" l="1"/>
  <c r="B16" i="66" s="1"/>
  <c r="B17" i="66" s="1"/>
  <c r="B18" i="66" s="1"/>
  <c r="B19" i="66" s="1"/>
  <c r="B34" i="75"/>
  <c r="B35" i="75" s="1"/>
  <c r="B36" i="75" s="1"/>
  <c r="B37" i="75" s="1"/>
  <c r="B38" i="75" s="1"/>
  <c r="B39" i="75" s="1"/>
  <c r="B40" i="75" s="1"/>
  <c r="B41" i="75" s="1"/>
  <c r="B42" i="75" s="1"/>
  <c r="B43" i="75" s="1"/>
  <c r="B44" i="75" s="1"/>
  <c r="B45" i="75" s="1"/>
  <c r="B46" i="75" s="1"/>
  <c r="B47" i="75" s="1"/>
  <c r="B48" i="75" s="1"/>
  <c r="B49" i="75" s="1"/>
  <c r="B50" i="75" s="1"/>
  <c r="B51" i="75" s="1"/>
  <c r="B52" i="75" s="1"/>
  <c r="B53" i="75" s="1"/>
  <c r="B54" i="75" s="1"/>
  <c r="B55" i="75" s="1"/>
  <c r="B56" i="75" s="1"/>
  <c r="B57" i="75" s="1"/>
  <c r="B58" i="75" s="1"/>
  <c r="B59" i="75" s="1"/>
  <c r="B60" i="75" s="1"/>
  <c r="B61" i="75" s="1"/>
  <c r="B62" i="75" s="1"/>
  <c r="B63" i="75" s="1"/>
  <c r="B64" i="75" s="1"/>
  <c r="B65" i="75" s="1"/>
  <c r="B66" i="75" s="1"/>
  <c r="B67" i="75" s="1"/>
  <c r="B68" i="75" s="1"/>
  <c r="B69" i="75" s="1"/>
  <c r="B70" i="75" s="1"/>
  <c r="B71" i="75" s="1"/>
  <c r="B72" i="75" s="1"/>
  <c r="B73" i="75" s="1"/>
  <c r="B74" i="75" s="1"/>
  <c r="B75" i="75" s="1"/>
  <c r="B76" i="75" s="1"/>
  <c r="B77" i="75" s="1"/>
  <c r="B78" i="75" s="1"/>
  <c r="B79" i="75" s="1"/>
  <c r="B80" i="75" s="1"/>
  <c r="B81" i="75" s="1"/>
  <c r="B82" i="75" s="1"/>
  <c r="B83" i="75" s="1"/>
  <c r="B84" i="75" s="1"/>
  <c r="B85" i="75" s="1"/>
  <c r="B86" i="75" s="1"/>
  <c r="B87" i="75" s="1"/>
  <c r="B88" i="75" s="1"/>
  <c r="B89" i="75" s="1"/>
  <c r="B90" i="75" s="1"/>
  <c r="B91" i="75" s="1"/>
  <c r="B92" i="75" s="1"/>
  <c r="B93" i="75" s="1"/>
  <c r="B94" i="75" s="1"/>
  <c r="B95" i="75" s="1"/>
  <c r="B96" i="75" s="1"/>
  <c r="B97" i="75" s="1"/>
  <c r="B98" i="75" s="1"/>
  <c r="B99" i="75" s="1"/>
  <c r="B100" i="75" s="1"/>
  <c r="B101" i="75" s="1"/>
  <c r="B102" i="75" s="1"/>
  <c r="B103" i="75" s="1"/>
  <c r="B104" i="75" s="1"/>
  <c r="B105" i="75" s="1"/>
  <c r="B106" i="75" s="1"/>
  <c r="B107" i="75" s="1"/>
  <c r="B108" i="75" s="1"/>
  <c r="B109" i="75" s="1"/>
  <c r="B110" i="75" s="1"/>
  <c r="B111" i="75" s="1"/>
  <c r="B112" i="75" s="1"/>
  <c r="B113" i="75" s="1"/>
  <c r="B114" i="75" s="1"/>
  <c r="B115" i="75" s="1"/>
  <c r="B116" i="75" s="1"/>
  <c r="B117" i="75" s="1"/>
  <c r="B118" i="75" s="1"/>
  <c r="B119" i="75" s="1"/>
  <c r="B120" i="75" s="1"/>
  <c r="B121" i="75" s="1"/>
  <c r="B122" i="75" s="1"/>
  <c r="B123" i="75" s="1"/>
  <c r="B124" i="75" s="1"/>
  <c r="B125" i="75" s="1"/>
  <c r="B126" i="75" s="1"/>
  <c r="B127" i="75" s="1"/>
  <c r="B128" i="75" s="1"/>
  <c r="B129" i="75" s="1"/>
  <c r="B130" i="75" s="1"/>
  <c r="B131" i="75" s="1"/>
  <c r="B132" i="75" s="1"/>
  <c r="B133" i="75" s="1"/>
  <c r="B134" i="75" s="1"/>
  <c r="B135" i="75" s="1"/>
  <c r="B136" i="75" s="1"/>
  <c r="B137" i="75" s="1"/>
  <c r="B138" i="75" s="1"/>
  <c r="B139" i="75" s="1"/>
  <c r="B140" i="75" s="1"/>
  <c r="B141" i="75" s="1"/>
  <c r="B142" i="75" s="1"/>
  <c r="B143" i="75" s="1"/>
  <c r="B144" i="75" s="1"/>
  <c r="B145" i="75" s="1"/>
  <c r="B146" i="75" s="1"/>
  <c r="B147" i="75" s="1"/>
  <c r="B148" i="75" s="1"/>
  <c r="B149" i="75" s="1"/>
  <c r="B150" i="75" s="1"/>
  <c r="B151" i="75" s="1"/>
  <c r="B152" i="75" s="1"/>
  <c r="AR5" i="75" s="1"/>
  <c r="B20" i="74"/>
  <c r="B21" i="74" s="1"/>
  <c r="AR5" i="74" s="1"/>
  <c r="B18" i="62"/>
  <c r="B19" i="78"/>
  <c r="B20" i="78" s="1"/>
  <c r="B21" i="78" s="1"/>
  <c r="B22" i="78" s="1"/>
  <c r="B23" i="78" s="1"/>
  <c r="B24" i="78" s="1"/>
  <c r="B25" i="78" s="1"/>
  <c r="B26" i="78" s="1"/>
  <c r="B27" i="78" s="1"/>
  <c r="B28" i="78" s="1"/>
  <c r="B29" i="78" s="1"/>
  <c r="B30" i="78" s="1"/>
  <c r="B31" i="78" s="1"/>
  <c r="B32" i="78" s="1"/>
  <c r="B33" i="78" s="1"/>
  <c r="B22" i="77"/>
  <c r="B23" i="77" s="1"/>
  <c r="B24" i="77" s="1"/>
  <c r="B25" i="77" s="1"/>
  <c r="B26" i="77" s="1"/>
  <c r="B27" i="77" s="1"/>
  <c r="B28" i="77" s="1"/>
  <c r="B29" i="77" s="1"/>
  <c r="B30" i="77" s="1"/>
  <c r="B31" i="77" s="1"/>
  <c r="B32" i="77" s="1"/>
  <c r="B33" i="77" s="1"/>
  <c r="B15" i="72"/>
  <c r="B16" i="72" s="1"/>
  <c r="B16" i="70"/>
  <c r="B15" i="48"/>
  <c r="B16" i="48" s="1"/>
  <c r="B15" i="69"/>
  <c r="B16" i="69" s="1"/>
  <c r="B14" i="68"/>
  <c r="B15" i="68" s="1"/>
  <c r="B16" i="68" s="1"/>
  <c r="B17" i="68" s="1"/>
  <c r="B18" i="67"/>
  <c r="B15" i="65"/>
  <c r="B16" i="65" s="1"/>
  <c r="B13" i="64"/>
  <c r="B13" i="63"/>
  <c r="B14" i="63" s="1"/>
  <c r="B15" i="63" s="1"/>
  <c r="B13" i="61"/>
  <c r="B16" i="60"/>
  <c r="B16" i="59"/>
  <c r="B14" i="58"/>
  <c r="B15" i="58" s="1"/>
  <c r="B15" i="57"/>
  <c r="B14" i="56"/>
  <c r="B15" i="55"/>
  <c r="B14" i="54"/>
  <c r="B16" i="53"/>
  <c r="B17" i="53" s="1"/>
  <c r="B34" i="78" l="1"/>
  <c r="B35" i="78" s="1"/>
  <c r="B36" i="78" s="1"/>
  <c r="B37" i="78" s="1"/>
  <c r="B38" i="78" s="1"/>
  <c r="B39" i="78" s="1"/>
  <c r="B40" i="78" s="1"/>
  <c r="B41" i="78" s="1"/>
  <c r="B42" i="78" s="1"/>
  <c r="B43" i="78" s="1"/>
  <c r="B44" i="78" s="1"/>
  <c r="B45" i="78" s="1"/>
  <c r="B46" i="78" s="1"/>
  <c r="B47" i="78" s="1"/>
  <c r="B48" i="78" s="1"/>
  <c r="B49" i="78" s="1"/>
  <c r="B50" i="78" s="1"/>
  <c r="B51" i="78" s="1"/>
  <c r="B52" i="78" s="1"/>
  <c r="B53" i="78" s="1"/>
  <c r="B54" i="78" s="1"/>
  <c r="B55" i="78" s="1"/>
  <c r="B56" i="78" s="1"/>
  <c r="B57" i="78" s="1"/>
  <c r="B58" i="78" s="1"/>
  <c r="B59" i="78" s="1"/>
  <c r="B60" i="78" s="1"/>
  <c r="B61" i="78" s="1"/>
  <c r="B62" i="78" s="1"/>
  <c r="B63" i="78" s="1"/>
  <c r="B64" i="78" s="1"/>
  <c r="B65" i="78" s="1"/>
  <c r="B66" i="78" s="1"/>
  <c r="B67" i="78" s="1"/>
  <c r="B68" i="78" s="1"/>
  <c r="B69" i="78" s="1"/>
  <c r="B70" i="78" s="1"/>
  <c r="B71" i="78" s="1"/>
  <c r="B72" i="78" s="1"/>
  <c r="B73" i="78" s="1"/>
  <c r="B74" i="78" s="1"/>
  <c r="B75" i="78" s="1"/>
  <c r="B76" i="78" s="1"/>
  <c r="B77" i="78" s="1"/>
  <c r="B78" i="78" s="1"/>
  <c r="B79" i="78" s="1"/>
  <c r="B80" i="78" s="1"/>
  <c r="B81" i="78" s="1"/>
  <c r="B82" i="78" s="1"/>
  <c r="B83" i="78" s="1"/>
  <c r="B84" i="78" s="1"/>
  <c r="B85" i="78" s="1"/>
  <c r="B86" i="78" s="1"/>
  <c r="B87" i="78" s="1"/>
  <c r="B88" i="78" s="1"/>
  <c r="B89" i="78" s="1"/>
  <c r="B90" i="78" s="1"/>
  <c r="B91" i="78" s="1"/>
  <c r="B92" i="78" s="1"/>
  <c r="B93" i="78" s="1"/>
  <c r="B94" i="78" s="1"/>
  <c r="B95" i="78" s="1"/>
  <c r="B96" i="78" s="1"/>
  <c r="B97" i="78" s="1"/>
  <c r="B98" i="78" s="1"/>
  <c r="B99" i="78" s="1"/>
  <c r="B100" i="78" s="1"/>
  <c r="B101" i="78" s="1"/>
  <c r="B102" i="78" s="1"/>
  <c r="B103" i="78" s="1"/>
  <c r="B104" i="78" s="1"/>
  <c r="B105" i="78" s="1"/>
  <c r="B106" i="78" s="1"/>
  <c r="B107" i="78" s="1"/>
  <c r="B108" i="78" s="1"/>
  <c r="B109" i="78" s="1"/>
  <c r="B110" i="78" s="1"/>
  <c r="B111" i="78" s="1"/>
  <c r="B112" i="78" s="1"/>
  <c r="B113" i="78" s="1"/>
  <c r="B114" i="78" s="1"/>
  <c r="B115" i="78" s="1"/>
  <c r="B116" i="78" s="1"/>
  <c r="B117" i="78" s="1"/>
  <c r="B118" i="78" s="1"/>
  <c r="B119" i="78" s="1"/>
  <c r="B120" i="78" s="1"/>
  <c r="B121" i="78" s="1"/>
  <c r="B122" i="78" s="1"/>
  <c r="B123" i="78" s="1"/>
  <c r="B124" i="78" s="1"/>
  <c r="B125" i="78" s="1"/>
  <c r="B126" i="78" s="1"/>
  <c r="B127" i="78" s="1"/>
  <c r="B128" i="78" s="1"/>
  <c r="B129" i="78" s="1"/>
  <c r="B130" i="78" s="1"/>
  <c r="B131" i="78" s="1"/>
  <c r="B132" i="78" s="1"/>
  <c r="B133" i="78" s="1"/>
  <c r="B134" i="78" s="1"/>
  <c r="B135" i="78" s="1"/>
  <c r="B136" i="78" s="1"/>
  <c r="B137" i="78" s="1"/>
  <c r="B138" i="78" s="1"/>
  <c r="B139" i="78" s="1"/>
  <c r="B140" i="78" s="1"/>
  <c r="B141" i="78" s="1"/>
  <c r="B142" i="78" s="1"/>
  <c r="B143" i="78" s="1"/>
  <c r="B144" i="78" s="1"/>
  <c r="B145" i="78" s="1"/>
  <c r="B146" i="78" s="1"/>
  <c r="B147" i="78" s="1"/>
  <c r="B148" i="78" s="1"/>
  <c r="B149" i="78" s="1"/>
  <c r="B150" i="78" s="1"/>
  <c r="B151" i="78" s="1"/>
  <c r="B152" i="78" s="1"/>
  <c r="B153" i="78" s="1"/>
  <c r="B154" i="78" s="1"/>
  <c r="AR5" i="78" s="1"/>
  <c r="B34" i="77"/>
  <c r="B35" i="77" s="1"/>
  <c r="B36" i="77" s="1"/>
  <c r="B37" i="77" s="1"/>
  <c r="B38" i="77" s="1"/>
  <c r="B39" i="77" s="1"/>
  <c r="B40" i="77" s="1"/>
  <c r="B41" i="77" s="1"/>
  <c r="B42" i="77" s="1"/>
  <c r="B43" i="77" s="1"/>
  <c r="B44" i="77" s="1"/>
  <c r="B45" i="77" s="1"/>
  <c r="B46" i="77" s="1"/>
  <c r="B47" i="77" s="1"/>
  <c r="B48" i="77" s="1"/>
  <c r="B49" i="77" s="1"/>
  <c r="B50" i="77" s="1"/>
  <c r="B51" i="77" s="1"/>
  <c r="B52" i="77" s="1"/>
  <c r="B53" i="77" s="1"/>
  <c r="B54" i="77" s="1"/>
  <c r="B55" i="77" s="1"/>
  <c r="B56" i="77" s="1"/>
  <c r="B57" i="77" s="1"/>
  <c r="B58" i="77" s="1"/>
  <c r="B59" i="77" s="1"/>
  <c r="B60" i="77" s="1"/>
  <c r="B61" i="77" s="1"/>
  <c r="B62" i="77" s="1"/>
  <c r="B63" i="77" s="1"/>
  <c r="B64" i="77" s="1"/>
  <c r="B65" i="77" s="1"/>
  <c r="B66" i="77" s="1"/>
  <c r="B67" i="77" s="1"/>
  <c r="B68" i="77" s="1"/>
  <c r="B69" i="77" s="1"/>
  <c r="B70" i="77" s="1"/>
  <c r="B71" i="77" s="1"/>
  <c r="B72" i="77" s="1"/>
  <c r="B73" i="77" s="1"/>
  <c r="B74" i="77" s="1"/>
  <c r="B75" i="77" s="1"/>
  <c r="B76" i="77" s="1"/>
  <c r="B77" i="77" s="1"/>
  <c r="B78" i="77" s="1"/>
  <c r="B79" i="77" s="1"/>
  <c r="B80" i="77" s="1"/>
  <c r="B81" i="77" s="1"/>
  <c r="B82" i="77" s="1"/>
  <c r="B83" i="77" s="1"/>
  <c r="B84" i="77" s="1"/>
  <c r="B85" i="77" s="1"/>
  <c r="B86" i="77" s="1"/>
  <c r="B87" i="77" s="1"/>
  <c r="B88" i="77" s="1"/>
  <c r="B89" i="77" s="1"/>
  <c r="B90" i="77" s="1"/>
  <c r="B91" i="77" s="1"/>
  <c r="B92" i="77" s="1"/>
  <c r="B93" i="77" s="1"/>
  <c r="B94" i="77" s="1"/>
  <c r="B95" i="77" s="1"/>
  <c r="B96" i="77" s="1"/>
  <c r="B97" i="77" s="1"/>
  <c r="B98" i="77" s="1"/>
  <c r="B99" i="77" s="1"/>
  <c r="B100" i="77" s="1"/>
  <c r="B19" i="62"/>
  <c r="AR5" i="72"/>
  <c r="B17" i="70"/>
  <c r="B18" i="70" s="1"/>
  <c r="B19" i="70" s="1"/>
  <c r="B20" i="70" s="1"/>
  <c r="B21" i="70" s="1"/>
  <c r="B22" i="70" s="1"/>
  <c r="B23" i="70" s="1"/>
  <c r="B24" i="70" s="1"/>
  <c r="B25" i="70" s="1"/>
  <c r="B17" i="48"/>
  <c r="B17" i="69"/>
  <c r="B18" i="68"/>
  <c r="B19" i="68" s="1"/>
  <c r="B20" i="68" s="1"/>
  <c r="B21" i="68" s="1"/>
  <c r="B22" i="68" s="1"/>
  <c r="B23" i="68" s="1"/>
  <c r="B19" i="67"/>
  <c r="B20" i="66"/>
  <c r="B17" i="65"/>
  <c r="B18" i="65" s="1"/>
  <c r="B14" i="64"/>
  <c r="B15" i="64" s="1"/>
  <c r="B16" i="63"/>
  <c r="B17" i="63" s="1"/>
  <c r="B14" i="61"/>
  <c r="B15" i="61" s="1"/>
  <c r="B17" i="60"/>
  <c r="B17" i="59"/>
  <c r="B16" i="58"/>
  <c r="B16" i="57"/>
  <c r="B15" i="56"/>
  <c r="B16" i="55"/>
  <c r="B17" i="55" s="1"/>
  <c r="B15" i="54"/>
  <c r="B16" i="54" s="1"/>
  <c r="B18" i="53"/>
  <c r="B19" i="53" s="1"/>
  <c r="B101" i="77" l="1"/>
  <c r="B102" i="77" s="1"/>
  <c r="B103" i="77" s="1"/>
  <c r="B104" i="77" s="1"/>
  <c r="B105" i="77" s="1"/>
  <c r="B106" i="77" s="1"/>
  <c r="B107" i="77" s="1"/>
  <c r="B108" i="77" s="1"/>
  <c r="B109" i="77" s="1"/>
  <c r="B110" i="77" s="1"/>
  <c r="B111" i="77" s="1"/>
  <c r="B112" i="77" s="1"/>
  <c r="B113" i="77" s="1"/>
  <c r="B114" i="77" s="1"/>
  <c r="B115" i="77" s="1"/>
  <c r="B116" i="77" s="1"/>
  <c r="B117" i="77" s="1"/>
  <c r="B118" i="77" s="1"/>
  <c r="B119" i="77" s="1"/>
  <c r="B120" i="77" s="1"/>
  <c r="B121" i="77" s="1"/>
  <c r="B122" i="77" s="1"/>
  <c r="B123" i="77" s="1"/>
  <c r="B124" i="77" s="1"/>
  <c r="B125" i="77" s="1"/>
  <c r="B126" i="77" s="1"/>
  <c r="B127" i="77" s="1"/>
  <c r="B128" i="77" s="1"/>
  <c r="B129" i="77" s="1"/>
  <c r="B130" i="77" s="1"/>
  <c r="B131" i="77" s="1"/>
  <c r="B132" i="77" s="1"/>
  <c r="B133" i="77" s="1"/>
  <c r="B134" i="77" s="1"/>
  <c r="B135" i="77" s="1"/>
  <c r="B136" i="77" s="1"/>
  <c r="B137" i="77" s="1"/>
  <c r="B138" i="77" s="1"/>
  <c r="B139" i="77" s="1"/>
  <c r="B140" i="77" s="1"/>
  <c r="B141" i="77" s="1"/>
  <c r="B142" i="77" s="1"/>
  <c r="B143" i="77" s="1"/>
  <c r="B144" i="77" s="1"/>
  <c r="B145" i="77" s="1"/>
  <c r="B146" i="77" s="1"/>
  <c r="B147" i="77" s="1"/>
  <c r="B148" i="77" s="1"/>
  <c r="B149" i="77" s="1"/>
  <c r="B150" i="77" s="1"/>
  <c r="B151" i="77" s="1"/>
  <c r="B152" i="77" s="1"/>
  <c r="B153" i="77" s="1"/>
  <c r="B154" i="77" s="1"/>
  <c r="B155" i="77" s="1"/>
  <c r="AR5" i="77" s="1"/>
  <c r="B18" i="60"/>
  <c r="B19" i="60" s="1"/>
  <c r="B20" i="62"/>
  <c r="B26" i="70"/>
  <c r="B27" i="70" s="1"/>
  <c r="B18" i="48"/>
  <c r="B18" i="69"/>
  <c r="AR5" i="68"/>
  <c r="B20" i="67"/>
  <c r="B21" i="67" s="1"/>
  <c r="AR5" i="67" s="1"/>
  <c r="B21" i="66"/>
  <c r="B22" i="66" s="1"/>
  <c r="B23" i="66" s="1"/>
  <c r="B24" i="66" s="1"/>
  <c r="B25" i="66" s="1"/>
  <c r="B26" i="66" s="1"/>
  <c r="B27" i="66" s="1"/>
  <c r="B28" i="66" s="1"/>
  <c r="B29" i="66" s="1"/>
  <c r="B30" i="66" s="1"/>
  <c r="B31" i="66" s="1"/>
  <c r="B32" i="66" s="1"/>
  <c r="B33" i="66" s="1"/>
  <c r="B19" i="65"/>
  <c r="B20" i="65" s="1"/>
  <c r="B21" i="65" s="1"/>
  <c r="B22" i="65" s="1"/>
  <c r="B23" i="65" s="1"/>
  <c r="AR5" i="65" s="1"/>
  <c r="B16" i="64"/>
  <c r="B17" i="64" s="1"/>
  <c r="B18" i="63"/>
  <c r="B16" i="61"/>
  <c r="B17" i="61" s="1"/>
  <c r="B18" i="61" s="1"/>
  <c r="B18" i="59"/>
  <c r="B17" i="58"/>
  <c r="B18" i="58" s="1"/>
  <c r="B17" i="57"/>
  <c r="B16" i="56"/>
  <c r="B18" i="55"/>
  <c r="B17" i="54"/>
  <c r="B18" i="54" s="1"/>
  <c r="B20" i="53"/>
  <c r="B21" i="53" s="1"/>
  <c r="B34" i="66" l="1"/>
  <c r="B35" i="66" s="1"/>
  <c r="B36" i="66" s="1"/>
  <c r="B37" i="66" s="1"/>
  <c r="B38" i="66" s="1"/>
  <c r="B39" i="66" s="1"/>
  <c r="B40" i="66" s="1"/>
  <c r="B41" i="66" s="1"/>
  <c r="B42" i="66" s="1"/>
  <c r="B43" i="66" s="1"/>
  <c r="B44" i="66" s="1"/>
  <c r="B45" i="66" s="1"/>
  <c r="B46" i="66" s="1"/>
  <c r="B47" i="66" s="1"/>
  <c r="B48" i="66" s="1"/>
  <c r="B49" i="66" s="1"/>
  <c r="B50" i="66" s="1"/>
  <c r="B51" i="66" s="1"/>
  <c r="B52" i="66" s="1"/>
  <c r="AR5" i="66" s="1"/>
  <c r="B21" i="62"/>
  <c r="B28" i="70"/>
  <c r="B29" i="70" s="1"/>
  <c r="B30" i="70" s="1"/>
  <c r="B31" i="70" s="1"/>
  <c r="B32" i="70" s="1"/>
  <c r="B33" i="70" s="1"/>
  <c r="B19" i="48"/>
  <c r="B19" i="69"/>
  <c r="B18" i="64"/>
  <c r="B19" i="64" s="1"/>
  <c r="B20" i="64" s="1"/>
  <c r="B21" i="64" s="1"/>
  <c r="B22" i="64" s="1"/>
  <c r="B19" i="63"/>
  <c r="B19" i="61"/>
  <c r="B20" i="61" s="1"/>
  <c r="B21" i="61" s="1"/>
  <c r="B22" i="61" s="1"/>
  <c r="B23" i="61" s="1"/>
  <c r="B24" i="61" s="1"/>
  <c r="B25" i="61" s="1"/>
  <c r="B26" i="61" s="1"/>
  <c r="B27" i="61" s="1"/>
  <c r="B28" i="61" s="1"/>
  <c r="B29" i="61" s="1"/>
  <c r="B30" i="61" s="1"/>
  <c r="B31" i="61" s="1"/>
  <c r="B32" i="61" s="1"/>
  <c r="B33" i="61" s="1"/>
  <c r="B20" i="60"/>
  <c r="B19" i="59"/>
  <c r="B19" i="58"/>
  <c r="B18" i="57"/>
  <c r="B19" i="57" s="1"/>
  <c r="B20" i="57" s="1"/>
  <c r="B21" i="57" s="1"/>
  <c r="B22" i="57" s="1"/>
  <c r="B23" i="57" s="1"/>
  <c r="B24" i="57" s="1"/>
  <c r="B17" i="56"/>
  <c r="B18" i="56" s="1"/>
  <c r="B19" i="56" s="1"/>
  <c r="B19" i="55"/>
  <c r="B19" i="54"/>
  <c r="B22" i="53"/>
  <c r="B23" i="53" s="1"/>
  <c r="B24" i="53" s="1"/>
  <c r="B22" i="62" l="1"/>
  <c r="B34" i="70"/>
  <c r="B35" i="70" s="1"/>
  <c r="B36" i="70" s="1"/>
  <c r="B37" i="70" s="1"/>
  <c r="AR5" i="70" s="1"/>
  <c r="B34" i="61"/>
  <c r="B35" i="61" s="1"/>
  <c r="B20" i="48"/>
  <c r="B20" i="69"/>
  <c r="AR5" i="64"/>
  <c r="B20" i="63"/>
  <c r="B21" i="63" s="1"/>
  <c r="B22" i="63" s="1"/>
  <c r="B23" i="63" s="1"/>
  <c r="B24" i="63" s="1"/>
  <c r="B25" i="63" s="1"/>
  <c r="B21" i="60"/>
  <c r="B20" i="59"/>
  <c r="B21" i="59" s="1"/>
  <c r="B22" i="59" s="1"/>
  <c r="B20" i="58"/>
  <c r="B21" i="58" s="1"/>
  <c r="B25" i="57"/>
  <c r="B26" i="57" s="1"/>
  <c r="B27" i="57" s="1"/>
  <c r="B28" i="57" s="1"/>
  <c r="B29" i="57" s="1"/>
  <c r="B30" i="57" s="1"/>
  <c r="B31" i="57" s="1"/>
  <c r="B32" i="57" s="1"/>
  <c r="B33" i="57" s="1"/>
  <c r="B20" i="56"/>
  <c r="B21" i="56" s="1"/>
  <c r="B22" i="56" s="1"/>
  <c r="B23" i="56" s="1"/>
  <c r="B24" i="56" s="1"/>
  <c r="B25" i="56" s="1"/>
  <c r="B26" i="56" s="1"/>
  <c r="B27" i="56" s="1"/>
  <c r="B28" i="56" s="1"/>
  <c r="B29" i="56" s="1"/>
  <c r="B30" i="56" s="1"/>
  <c r="B31" i="56" s="1"/>
  <c r="B32" i="56" s="1"/>
  <c r="B33" i="56" s="1"/>
  <c r="B20" i="55"/>
  <c r="B21" i="55" s="1"/>
  <c r="B22" i="55" s="1"/>
  <c r="B23" i="55" s="1"/>
  <c r="B24" i="55" s="1"/>
  <c r="B25" i="55" s="1"/>
  <c r="B26" i="55" s="1"/>
  <c r="B20" i="54"/>
  <c r="B21" i="54" s="1"/>
  <c r="B22" i="54" s="1"/>
  <c r="B23" i="54" s="1"/>
  <c r="B24" i="54" s="1"/>
  <c r="B25" i="54" s="1"/>
  <c r="B26" i="54" s="1"/>
  <c r="B27" i="54" s="1"/>
  <c r="B28" i="54" s="1"/>
  <c r="B29" i="54" s="1"/>
  <c r="B30" i="54" s="1"/>
  <c r="B31" i="54" s="1"/>
  <c r="B32" i="54" s="1"/>
  <c r="B33" i="54" s="1"/>
  <c r="B25" i="53"/>
  <c r="B26" i="53" s="1"/>
  <c r="B27" i="53" s="1"/>
  <c r="B28" i="53" s="1"/>
  <c r="B29" i="53" s="1"/>
  <c r="B30" i="53" s="1"/>
  <c r="B31" i="53" s="1"/>
  <c r="B32" i="53" s="1"/>
  <c r="B33" i="53" s="1"/>
  <c r="B23" i="62" l="1"/>
  <c r="B36" i="61"/>
  <c r="B37" i="61" s="1"/>
  <c r="B38" i="61" s="1"/>
  <c r="B39" i="61" s="1"/>
  <c r="B40" i="61" s="1"/>
  <c r="B41" i="61" s="1"/>
  <c r="B42" i="61" s="1"/>
  <c r="B43" i="61" s="1"/>
  <c r="B34" i="57"/>
  <c r="B35" i="57" s="1"/>
  <c r="B34" i="56"/>
  <c r="B35" i="56" s="1"/>
  <c r="B36" i="56" s="1"/>
  <c r="B37" i="56" s="1"/>
  <c r="B38" i="56" s="1"/>
  <c r="B39" i="56" s="1"/>
  <c r="B40" i="56" s="1"/>
  <c r="B41" i="56" s="1"/>
  <c r="B42" i="56" s="1"/>
  <c r="B43" i="56" s="1"/>
  <c r="B44" i="56" s="1"/>
  <c r="B45" i="56" s="1"/>
  <c r="B46" i="56" s="1"/>
  <c r="B47" i="56" s="1"/>
  <c r="B48" i="56" s="1"/>
  <c r="B49" i="56" s="1"/>
  <c r="B50" i="56" s="1"/>
  <c r="B51" i="56" s="1"/>
  <c r="B52" i="56" s="1"/>
  <c r="B53" i="56" s="1"/>
  <c r="B54" i="56" s="1"/>
  <c r="B55" i="56" s="1"/>
  <c r="B56" i="56" s="1"/>
  <c r="B57" i="56" s="1"/>
  <c r="B58" i="56" s="1"/>
  <c r="B59" i="56" s="1"/>
  <c r="B60" i="56" s="1"/>
  <c r="B61" i="56" s="1"/>
  <c r="B62" i="56" s="1"/>
  <c r="B63" i="56" s="1"/>
  <c r="B64" i="56" s="1"/>
  <c r="B65" i="56" s="1"/>
  <c r="B66" i="56" s="1"/>
  <c r="B67" i="56" s="1"/>
  <c r="B68" i="56" s="1"/>
  <c r="B69" i="56" s="1"/>
  <c r="B70" i="56" s="1"/>
  <c r="B71" i="56" s="1"/>
  <c r="B72" i="56" s="1"/>
  <c r="B73" i="56" s="1"/>
  <c r="B74" i="56" s="1"/>
  <c r="B75" i="56" s="1"/>
  <c r="B76" i="56" s="1"/>
  <c r="B77" i="56" s="1"/>
  <c r="B78" i="56" s="1"/>
  <c r="B79" i="56" s="1"/>
  <c r="B80" i="56" s="1"/>
  <c r="B81" i="56" s="1"/>
  <c r="B82" i="56" s="1"/>
  <c r="B83" i="56" s="1"/>
  <c r="B84" i="56" s="1"/>
  <c r="B85" i="56" s="1"/>
  <c r="B86" i="56" s="1"/>
  <c r="B87" i="56" s="1"/>
  <c r="B88" i="56" s="1"/>
  <c r="B89" i="56" s="1"/>
  <c r="B90" i="56" s="1"/>
  <c r="B91" i="56" s="1"/>
  <c r="B92" i="56" s="1"/>
  <c r="B93" i="56" s="1"/>
  <c r="B94" i="56" s="1"/>
  <c r="B95" i="56" s="1"/>
  <c r="B96" i="56" s="1"/>
  <c r="B97" i="56" s="1"/>
  <c r="B98" i="56" s="1"/>
  <c r="B99" i="56" s="1"/>
  <c r="B100" i="56" s="1"/>
  <c r="B101" i="56" s="1"/>
  <c r="B102" i="56" s="1"/>
  <c r="B103" i="56" s="1"/>
  <c r="B104" i="56" s="1"/>
  <c r="B105" i="56" s="1"/>
  <c r="B106" i="56" s="1"/>
  <c r="B107" i="56" s="1"/>
  <c r="B108" i="56" s="1"/>
  <c r="B109" i="56" s="1"/>
  <c r="B110" i="56" s="1"/>
  <c r="B111" i="56" s="1"/>
  <c r="B112" i="56" s="1"/>
  <c r="B113" i="56" s="1"/>
  <c r="B114" i="56" s="1"/>
  <c r="B115" i="56" s="1"/>
  <c r="B116" i="56" s="1"/>
  <c r="B117" i="56" s="1"/>
  <c r="B118" i="56" s="1"/>
  <c r="B119" i="56" s="1"/>
  <c r="B120" i="56" s="1"/>
  <c r="B121" i="56" s="1"/>
  <c r="B122" i="56" s="1"/>
  <c r="B123" i="56" s="1"/>
  <c r="B124" i="56" s="1"/>
  <c r="B125" i="56" s="1"/>
  <c r="B126" i="56" s="1"/>
  <c r="B127" i="56" s="1"/>
  <c r="B128" i="56" s="1"/>
  <c r="B129" i="56" s="1"/>
  <c r="B130" i="56" s="1"/>
  <c r="B131" i="56" s="1"/>
  <c r="B132" i="56" s="1"/>
  <c r="B133" i="56" s="1"/>
  <c r="B134" i="56" s="1"/>
  <c r="B135" i="56" s="1"/>
  <c r="B136" i="56" s="1"/>
  <c r="B137" i="56" s="1"/>
  <c r="B138" i="56" s="1"/>
  <c r="B139" i="56" s="1"/>
  <c r="B140" i="56" s="1"/>
  <c r="B141" i="56" s="1"/>
  <c r="B142" i="56" s="1"/>
  <c r="B143" i="56" s="1"/>
  <c r="B144" i="56" s="1"/>
  <c r="B145" i="56" s="1"/>
  <c r="B146" i="56" s="1"/>
  <c r="B147" i="56" s="1"/>
  <c r="B148" i="56" s="1"/>
  <c r="B149" i="56" s="1"/>
  <c r="B150" i="56" s="1"/>
  <c r="AR5" i="56" s="1"/>
  <c r="B34" i="54"/>
  <c r="B35" i="54" s="1"/>
  <c r="B34" i="53"/>
  <c r="B35" i="53" s="1"/>
  <c r="B36" i="53" s="1"/>
  <c r="B37" i="53" s="1"/>
  <c r="B38" i="53" s="1"/>
  <c r="B39" i="53" s="1"/>
  <c r="B40" i="53" s="1"/>
  <c r="B41" i="53" s="1"/>
  <c r="B42" i="53" s="1"/>
  <c r="B43" i="53" s="1"/>
  <c r="B44" i="53" s="1"/>
  <c r="B45" i="53" s="1"/>
  <c r="B46" i="53" s="1"/>
  <c r="B47" i="53" s="1"/>
  <c r="B48" i="53" s="1"/>
  <c r="B49" i="53" s="1"/>
  <c r="B50" i="53" s="1"/>
  <c r="B51" i="53" s="1"/>
  <c r="B52" i="53" s="1"/>
  <c r="B53" i="53" s="1"/>
  <c r="B54" i="53" s="1"/>
  <c r="B55" i="53" s="1"/>
  <c r="B56" i="53" s="1"/>
  <c r="B57" i="53" s="1"/>
  <c r="B58" i="53" s="1"/>
  <c r="B59" i="53" s="1"/>
  <c r="B60" i="53" s="1"/>
  <c r="B61" i="53" s="1"/>
  <c r="B62" i="53" s="1"/>
  <c r="B63" i="53" s="1"/>
  <c r="B64" i="53" s="1"/>
  <c r="B65" i="53" s="1"/>
  <c r="B66" i="53" s="1"/>
  <c r="B67" i="53" s="1"/>
  <c r="B68" i="53" s="1"/>
  <c r="B69" i="53" s="1"/>
  <c r="B70" i="53" s="1"/>
  <c r="B71" i="53" s="1"/>
  <c r="B72" i="53" s="1"/>
  <c r="B73" i="53" s="1"/>
  <c r="B74" i="53" s="1"/>
  <c r="B75" i="53" s="1"/>
  <c r="B76" i="53" s="1"/>
  <c r="B77" i="53" s="1"/>
  <c r="B78" i="53" s="1"/>
  <c r="B79" i="53" s="1"/>
  <c r="B80" i="53" s="1"/>
  <c r="B81" i="53" s="1"/>
  <c r="B82" i="53" s="1"/>
  <c r="B83" i="53" s="1"/>
  <c r="B84" i="53" s="1"/>
  <c r="B85" i="53" s="1"/>
  <c r="B86" i="53" s="1"/>
  <c r="B87" i="53" s="1"/>
  <c r="B88" i="53" s="1"/>
  <c r="B89" i="53" s="1"/>
  <c r="B90" i="53" s="1"/>
  <c r="B91" i="53" s="1"/>
  <c r="B92" i="53" s="1"/>
  <c r="B93" i="53" s="1"/>
  <c r="B94" i="53" s="1"/>
  <c r="B95" i="53" s="1"/>
  <c r="B96" i="53" s="1"/>
  <c r="B97" i="53" s="1"/>
  <c r="B98" i="53" s="1"/>
  <c r="B99" i="53" s="1"/>
  <c r="B100" i="53" s="1"/>
  <c r="B101" i="53" s="1"/>
  <c r="B102" i="53" s="1"/>
  <c r="B103" i="53" s="1"/>
  <c r="B104" i="53" s="1"/>
  <c r="B105" i="53" s="1"/>
  <c r="B106" i="53" s="1"/>
  <c r="B107" i="53" s="1"/>
  <c r="B108" i="53" s="1"/>
  <c r="B109" i="53" s="1"/>
  <c r="B110" i="53" s="1"/>
  <c r="B111" i="53" s="1"/>
  <c r="B112" i="53" s="1"/>
  <c r="B113" i="53" s="1"/>
  <c r="B114" i="53" s="1"/>
  <c r="B115" i="53" s="1"/>
  <c r="B116" i="53" s="1"/>
  <c r="B117" i="53" s="1"/>
  <c r="B118" i="53" s="1"/>
  <c r="B119" i="53" s="1"/>
  <c r="B120" i="53" s="1"/>
  <c r="B121" i="53" s="1"/>
  <c r="B122" i="53" s="1"/>
  <c r="B123" i="53" s="1"/>
  <c r="B124" i="53" s="1"/>
  <c r="B125" i="53" s="1"/>
  <c r="B126" i="53" s="1"/>
  <c r="B127" i="53" s="1"/>
  <c r="B128" i="53" s="1"/>
  <c r="B129" i="53" s="1"/>
  <c r="B130" i="53" s="1"/>
  <c r="B131" i="53" s="1"/>
  <c r="B132" i="53" s="1"/>
  <c r="B133" i="53" s="1"/>
  <c r="B134" i="53" s="1"/>
  <c r="B135" i="53" s="1"/>
  <c r="B136" i="53" s="1"/>
  <c r="B137" i="53" s="1"/>
  <c r="B138" i="53" s="1"/>
  <c r="B139" i="53" s="1"/>
  <c r="B140" i="53" s="1"/>
  <c r="B141" i="53" s="1"/>
  <c r="B142" i="53" s="1"/>
  <c r="B143" i="53" s="1"/>
  <c r="B144" i="53" s="1"/>
  <c r="B145" i="53" s="1"/>
  <c r="B146" i="53" s="1"/>
  <c r="B147" i="53" s="1"/>
  <c r="B148" i="53" s="1"/>
  <c r="AR5" i="53" s="1"/>
  <c r="B21" i="48"/>
  <c r="B21" i="69"/>
  <c r="B22" i="69" s="1"/>
  <c r="B23" i="69" s="1"/>
  <c r="B24" i="69" s="1"/>
  <c r="B25" i="69" s="1"/>
  <c r="B26" i="69" s="1"/>
  <c r="B27" i="69" s="1"/>
  <c r="B28" i="69" s="1"/>
  <c r="B29" i="69" s="1"/>
  <c r="B30" i="69" s="1"/>
  <c r="B31" i="69" s="1"/>
  <c r="B32" i="69" s="1"/>
  <c r="B33" i="69" s="1"/>
  <c r="B26" i="63"/>
  <c r="B27" i="63" s="1"/>
  <c r="B28" i="63" s="1"/>
  <c r="B29" i="63" s="1"/>
  <c r="B30" i="63" s="1"/>
  <c r="B31" i="63" s="1"/>
  <c r="B32" i="63" s="1"/>
  <c r="B33" i="63" s="1"/>
  <c r="B22" i="60"/>
  <c r="B23" i="60" s="1"/>
  <c r="B24" i="60" s="1"/>
  <c r="B25" i="60" s="1"/>
  <c r="B26" i="60" s="1"/>
  <c r="B27" i="60" s="1"/>
  <c r="B28" i="60" s="1"/>
  <c r="B29" i="60" s="1"/>
  <c r="B30" i="60" s="1"/>
  <c r="B31" i="60" s="1"/>
  <c r="B32" i="60" s="1"/>
  <c r="B33" i="60" s="1"/>
  <c r="B34" i="60" s="1"/>
  <c r="B35" i="60" s="1"/>
  <c r="B36" i="60" s="1"/>
  <c r="B37" i="60" s="1"/>
  <c r="B38" i="60" s="1"/>
  <c r="B39" i="60" s="1"/>
  <c r="B40" i="60" s="1"/>
  <c r="B41" i="60" s="1"/>
  <c r="B42" i="60" s="1"/>
  <c r="B43" i="60" s="1"/>
  <c r="B44" i="60" s="1"/>
  <c r="B45" i="60" s="1"/>
  <c r="B46" i="60" s="1"/>
  <c r="B47" i="60" s="1"/>
  <c r="B48" i="60" s="1"/>
  <c r="B49" i="60" s="1"/>
  <c r="B50" i="60" s="1"/>
  <c r="B51" i="60" s="1"/>
  <c r="B52" i="60" s="1"/>
  <c r="B53" i="60" s="1"/>
  <c r="B54" i="60" s="1"/>
  <c r="B55" i="60" s="1"/>
  <c r="B56" i="60" s="1"/>
  <c r="B57" i="60" s="1"/>
  <c r="B58" i="60" s="1"/>
  <c r="B59" i="60" s="1"/>
  <c r="B60" i="60" s="1"/>
  <c r="B61" i="60" s="1"/>
  <c r="B62" i="60" s="1"/>
  <c r="B63" i="60" s="1"/>
  <c r="B64" i="60" s="1"/>
  <c r="B65" i="60" s="1"/>
  <c r="B66" i="60" s="1"/>
  <c r="B67" i="60" s="1"/>
  <c r="B68" i="60" s="1"/>
  <c r="B69" i="60" s="1"/>
  <c r="B70" i="60" s="1"/>
  <c r="B71" i="60" s="1"/>
  <c r="B72" i="60" s="1"/>
  <c r="B73" i="60" s="1"/>
  <c r="B74" i="60" s="1"/>
  <c r="B75" i="60" s="1"/>
  <c r="B76" i="60" s="1"/>
  <c r="B77" i="60" s="1"/>
  <c r="B78" i="60" s="1"/>
  <c r="B79" i="60" s="1"/>
  <c r="B80" i="60" s="1"/>
  <c r="B81" i="60" s="1"/>
  <c r="B82" i="60" s="1"/>
  <c r="B83" i="60" s="1"/>
  <c r="B84" i="60" s="1"/>
  <c r="B85" i="60" s="1"/>
  <c r="B86" i="60" s="1"/>
  <c r="B87" i="60" s="1"/>
  <c r="B88" i="60" s="1"/>
  <c r="B89" i="60" s="1"/>
  <c r="B90" i="60" s="1"/>
  <c r="B91" i="60" s="1"/>
  <c r="B92" i="60" s="1"/>
  <c r="B93" i="60" s="1"/>
  <c r="B94" i="60" s="1"/>
  <c r="B95" i="60" s="1"/>
  <c r="B96" i="60" s="1"/>
  <c r="B97" i="60" s="1"/>
  <c r="B98" i="60" s="1"/>
  <c r="B99" i="60" s="1"/>
  <c r="B100" i="60" s="1"/>
  <c r="B101" i="60" s="1"/>
  <c r="B102" i="60" s="1"/>
  <c r="B103" i="60" s="1"/>
  <c r="B104" i="60" s="1"/>
  <c r="B105" i="60" s="1"/>
  <c r="B106" i="60" s="1"/>
  <c r="B107" i="60" s="1"/>
  <c r="B108" i="60" s="1"/>
  <c r="B109" i="60" s="1"/>
  <c r="B110" i="60" s="1"/>
  <c r="B111" i="60" s="1"/>
  <c r="B112" i="60" s="1"/>
  <c r="B113" i="60" s="1"/>
  <c r="B114" i="60" s="1"/>
  <c r="B115" i="60" s="1"/>
  <c r="B116" i="60" s="1"/>
  <c r="B117" i="60" s="1"/>
  <c r="B118" i="60" s="1"/>
  <c r="B119" i="60" s="1"/>
  <c r="B120" i="60" s="1"/>
  <c r="B121" i="60" s="1"/>
  <c r="B122" i="60" s="1"/>
  <c r="B123" i="60" s="1"/>
  <c r="B124" i="60" s="1"/>
  <c r="B125" i="60" s="1"/>
  <c r="B126" i="60" s="1"/>
  <c r="B127" i="60" s="1"/>
  <c r="B128" i="60" s="1"/>
  <c r="B129" i="60" s="1"/>
  <c r="B130" i="60" s="1"/>
  <c r="B131" i="60" s="1"/>
  <c r="B132" i="60" s="1"/>
  <c r="B133" i="60" s="1"/>
  <c r="B134" i="60" s="1"/>
  <c r="B135" i="60" s="1"/>
  <c r="B136" i="60" s="1"/>
  <c r="B137" i="60" s="1"/>
  <c r="B138" i="60" s="1"/>
  <c r="B139" i="60" s="1"/>
  <c r="B140" i="60" s="1"/>
  <c r="B141" i="60" s="1"/>
  <c r="B142" i="60" s="1"/>
  <c r="B143" i="60" s="1"/>
  <c r="B144" i="60" s="1"/>
  <c r="B145" i="60" s="1"/>
  <c r="B146" i="60" s="1"/>
  <c r="B147" i="60" s="1"/>
  <c r="B148" i="60" s="1"/>
  <c r="B149" i="60" s="1"/>
  <c r="B150" i="60" s="1"/>
  <c r="B151" i="60" s="1"/>
  <c r="B152" i="60" s="1"/>
  <c r="B23" i="59"/>
  <c r="B24" i="59" s="1"/>
  <c r="B25" i="59" s="1"/>
  <c r="B26" i="59" s="1"/>
  <c r="B27" i="59" s="1"/>
  <c r="B28" i="59" s="1"/>
  <c r="B29" i="59" s="1"/>
  <c r="B30" i="59" s="1"/>
  <c r="B31" i="59" s="1"/>
  <c r="B32" i="59" s="1"/>
  <c r="B22" i="58"/>
  <c r="B27" i="55"/>
  <c r="B28" i="55" s="1"/>
  <c r="B29" i="55" s="1"/>
  <c r="B24" i="62" l="1"/>
  <c r="B153" i="60"/>
  <c r="B154" i="60" s="1"/>
  <c r="B155" i="60" s="1"/>
  <c r="B34" i="63"/>
  <c r="B35" i="63" s="1"/>
  <c r="B36" i="63" s="1"/>
  <c r="B37" i="63" s="1"/>
  <c r="B38" i="63" s="1"/>
  <c r="B39" i="63" s="1"/>
  <c r="B40" i="63" s="1"/>
  <c r="B41" i="63" s="1"/>
  <c r="B42" i="63" s="1"/>
  <c r="B43" i="63" s="1"/>
  <c r="B44" i="63" s="1"/>
  <c r="AR5" i="63" s="1"/>
  <c r="B34" i="69"/>
  <c r="B35" i="69" s="1"/>
  <c r="B36" i="69" s="1"/>
  <c r="B37" i="69" s="1"/>
  <c r="B38" i="69" s="1"/>
  <c r="B39" i="69" s="1"/>
  <c r="B40" i="69" s="1"/>
  <c r="B41" i="69" s="1"/>
  <c r="B42" i="69" s="1"/>
  <c r="B43" i="69" s="1"/>
  <c r="B44" i="69" s="1"/>
  <c r="B45" i="69" s="1"/>
  <c r="B46" i="69" s="1"/>
  <c r="B47" i="69" s="1"/>
  <c r="B48" i="69" s="1"/>
  <c r="B49" i="69" s="1"/>
  <c r="B50" i="69" s="1"/>
  <c r="B51" i="69" s="1"/>
  <c r="B52" i="69" s="1"/>
  <c r="B53" i="69" s="1"/>
  <c r="B54" i="69" s="1"/>
  <c r="B55" i="69" s="1"/>
  <c r="B56" i="69" s="1"/>
  <c r="B57" i="69" s="1"/>
  <c r="B58" i="69" s="1"/>
  <c r="B59" i="69" s="1"/>
  <c r="B60" i="69" s="1"/>
  <c r="B61" i="69" s="1"/>
  <c r="B62" i="69" s="1"/>
  <c r="B63" i="69" s="1"/>
  <c r="B64" i="69" s="1"/>
  <c r="B65" i="69" s="1"/>
  <c r="B66" i="69" s="1"/>
  <c r="B67" i="69" s="1"/>
  <c r="B68" i="69" s="1"/>
  <c r="B69" i="69" s="1"/>
  <c r="B70" i="69" s="1"/>
  <c r="B71" i="69" s="1"/>
  <c r="B72" i="69" s="1"/>
  <c r="B73" i="69" s="1"/>
  <c r="B74" i="69" s="1"/>
  <c r="B75" i="69" s="1"/>
  <c r="B76" i="69" s="1"/>
  <c r="B77" i="69" s="1"/>
  <c r="B78" i="69" s="1"/>
  <c r="B79" i="69" s="1"/>
  <c r="B80" i="69" s="1"/>
  <c r="B81" i="69" s="1"/>
  <c r="B82" i="69" s="1"/>
  <c r="B83" i="69" s="1"/>
  <c r="B84" i="69" s="1"/>
  <c r="B85" i="69" s="1"/>
  <c r="B86" i="69" s="1"/>
  <c r="B87" i="69" s="1"/>
  <c r="B88" i="69" s="1"/>
  <c r="B89" i="69" s="1"/>
  <c r="B90" i="69" s="1"/>
  <c r="B91" i="69" s="1"/>
  <c r="B92" i="69" s="1"/>
  <c r="B93" i="69" s="1"/>
  <c r="B94" i="69" s="1"/>
  <c r="B95" i="69" s="1"/>
  <c r="B96" i="69" s="1"/>
  <c r="B97" i="69" s="1"/>
  <c r="B98" i="69" s="1"/>
  <c r="B99" i="69" s="1"/>
  <c r="B100" i="69" s="1"/>
  <c r="B101" i="69" s="1"/>
  <c r="B102" i="69" s="1"/>
  <c r="B103" i="69" s="1"/>
  <c r="B104" i="69" s="1"/>
  <c r="B105" i="69" s="1"/>
  <c r="B106" i="69" s="1"/>
  <c r="B107" i="69" s="1"/>
  <c r="B108" i="69" s="1"/>
  <c r="B109" i="69" s="1"/>
  <c r="B110" i="69" s="1"/>
  <c r="B111" i="69" s="1"/>
  <c r="B112" i="69" s="1"/>
  <c r="B113" i="69" s="1"/>
  <c r="B114" i="69" s="1"/>
  <c r="B115" i="69" s="1"/>
  <c r="B116" i="69" s="1"/>
  <c r="B117" i="69" s="1"/>
  <c r="B118" i="69" s="1"/>
  <c r="B119" i="69" s="1"/>
  <c r="B120" i="69" s="1"/>
  <c r="B121" i="69" s="1"/>
  <c r="B122" i="69" s="1"/>
  <c r="B123" i="69" s="1"/>
  <c r="B124" i="69" s="1"/>
  <c r="B125" i="69" s="1"/>
  <c r="B126" i="69" s="1"/>
  <c r="B127" i="69" s="1"/>
  <c r="B128" i="69" s="1"/>
  <c r="B129" i="69" s="1"/>
  <c r="B130" i="69" s="1"/>
  <c r="B131" i="69" s="1"/>
  <c r="B132" i="69" s="1"/>
  <c r="B133" i="69" s="1"/>
  <c r="B134" i="69" s="1"/>
  <c r="B135" i="69" s="1"/>
  <c r="B136" i="69" s="1"/>
  <c r="B137" i="69" s="1"/>
  <c r="B138" i="69" s="1"/>
  <c r="B139" i="69" s="1"/>
  <c r="B140" i="69" s="1"/>
  <c r="B141" i="69" s="1"/>
  <c r="B142" i="69" s="1"/>
  <c r="B143" i="69" s="1"/>
  <c r="B144" i="69" s="1"/>
  <c r="B145" i="69" s="1"/>
  <c r="B146" i="69" s="1"/>
  <c r="B147" i="69" s="1"/>
  <c r="B148" i="69" s="1"/>
  <c r="B149" i="69" s="1"/>
  <c r="B150" i="69" s="1"/>
  <c r="AR5" i="69" s="1"/>
  <c r="AR5" i="61"/>
  <c r="B33" i="59"/>
  <c r="B34" i="59" s="1"/>
  <c r="B35" i="59" s="1"/>
  <c r="B36" i="59" s="1"/>
  <c r="B37" i="59" s="1"/>
  <c r="AR5" i="59" s="1"/>
  <c r="B36" i="57"/>
  <c r="B37" i="57" s="1"/>
  <c r="B38" i="57" s="1"/>
  <c r="B39" i="57" s="1"/>
  <c r="B40" i="57" s="1"/>
  <c r="B41" i="57" s="1"/>
  <c r="B36" i="54"/>
  <c r="B37" i="54" s="1"/>
  <c r="B22" i="48"/>
  <c r="B23" i="58"/>
  <c r="B24" i="58" s="1"/>
  <c r="B25" i="58" s="1"/>
  <c r="B26" i="58" s="1"/>
  <c r="B27" i="58" s="1"/>
  <c r="B28" i="58" s="1"/>
  <c r="B29" i="58" s="1"/>
  <c r="B30" i="58" s="1"/>
  <c r="B31" i="58" s="1"/>
  <c r="B32" i="58" s="1"/>
  <c r="B33" i="58" s="1"/>
  <c r="B30" i="55"/>
  <c r="B31" i="55" s="1"/>
  <c r="B32" i="55" s="1"/>
  <c r="B33" i="55" s="1"/>
  <c r="B25" i="62" l="1"/>
  <c r="B156" i="60"/>
  <c r="B157" i="60" s="1"/>
  <c r="B158" i="60" s="1"/>
  <c r="B34" i="58"/>
  <c r="B35" i="58" s="1"/>
  <c r="B36" i="58" s="1"/>
  <c r="B37" i="58" s="1"/>
  <c r="B38" i="58" s="1"/>
  <c r="B39" i="58" s="1"/>
  <c r="B40" i="58" s="1"/>
  <c r="B41" i="58" s="1"/>
  <c r="B42" i="58" s="1"/>
  <c r="B43" i="58" s="1"/>
  <c r="B44" i="58" s="1"/>
  <c r="B45" i="58" s="1"/>
  <c r="AR5" i="58" s="1"/>
  <c r="B42" i="57"/>
  <c r="B43" i="57" s="1"/>
  <c r="B44" i="57" s="1"/>
  <c r="AR5" i="57" s="1"/>
  <c r="B38" i="54"/>
  <c r="B39" i="54" s="1"/>
  <c r="B40" i="54" s="1"/>
  <c r="B41" i="54" s="1"/>
  <c r="B42" i="54" s="1"/>
  <c r="B43" i="54" s="1"/>
  <c r="B44" i="54" s="1"/>
  <c r="B45" i="54" s="1"/>
  <c r="B46" i="54" s="1"/>
  <c r="B47" i="54" s="1"/>
  <c r="B48" i="54" s="1"/>
  <c r="B49" i="54" s="1"/>
  <c r="B50" i="54" s="1"/>
  <c r="B51" i="54" s="1"/>
  <c r="B52" i="54" s="1"/>
  <c r="B53" i="54" s="1"/>
  <c r="B54" i="54" s="1"/>
  <c r="B55" i="54" s="1"/>
  <c r="B56" i="54" s="1"/>
  <c r="B57" i="54" s="1"/>
  <c r="B58" i="54" s="1"/>
  <c r="B59" i="54" s="1"/>
  <c r="B60" i="54" s="1"/>
  <c r="B61" i="54" s="1"/>
  <c r="B62" i="54" s="1"/>
  <c r="B63" i="54" s="1"/>
  <c r="B64" i="54" s="1"/>
  <c r="B65" i="54" s="1"/>
  <c r="B66" i="54" s="1"/>
  <c r="B67" i="54" s="1"/>
  <c r="B68" i="54" s="1"/>
  <c r="B69" i="54" s="1"/>
  <c r="B70" i="54" s="1"/>
  <c r="B71" i="54" s="1"/>
  <c r="B72" i="54" s="1"/>
  <c r="B73" i="54" s="1"/>
  <c r="B74" i="54" s="1"/>
  <c r="B75" i="54" s="1"/>
  <c r="B76" i="54" s="1"/>
  <c r="B77" i="54" s="1"/>
  <c r="B78" i="54" s="1"/>
  <c r="B79" i="54" s="1"/>
  <c r="B80" i="54" s="1"/>
  <c r="B81" i="54" s="1"/>
  <c r="B82" i="54" s="1"/>
  <c r="B83" i="54" s="1"/>
  <c r="B84" i="54" s="1"/>
  <c r="B85" i="54" s="1"/>
  <c r="B86" i="54" s="1"/>
  <c r="B87" i="54" s="1"/>
  <c r="B88" i="54" s="1"/>
  <c r="B89" i="54" s="1"/>
  <c r="B90" i="54" s="1"/>
  <c r="B91" i="54" s="1"/>
  <c r="B92" i="54" s="1"/>
  <c r="B93" i="54" s="1"/>
  <c r="B94" i="54" s="1"/>
  <c r="B95" i="54" s="1"/>
  <c r="B96" i="54" s="1"/>
  <c r="B97" i="54" s="1"/>
  <c r="B98" i="54" s="1"/>
  <c r="B99" i="54" s="1"/>
  <c r="B100" i="54" s="1"/>
  <c r="B101" i="54" s="1"/>
  <c r="B102" i="54" s="1"/>
  <c r="B103" i="54" s="1"/>
  <c r="B104" i="54" s="1"/>
  <c r="B105" i="54" s="1"/>
  <c r="B106" i="54" s="1"/>
  <c r="B107" i="54" s="1"/>
  <c r="B108" i="54" s="1"/>
  <c r="B109" i="54" s="1"/>
  <c r="B110" i="54" s="1"/>
  <c r="B111" i="54" s="1"/>
  <c r="B112" i="54" s="1"/>
  <c r="B113" i="54" s="1"/>
  <c r="B114" i="54" s="1"/>
  <c r="B115" i="54" s="1"/>
  <c r="B116" i="54" s="1"/>
  <c r="B117" i="54" s="1"/>
  <c r="B118" i="54" s="1"/>
  <c r="B119" i="54" s="1"/>
  <c r="B120" i="54" s="1"/>
  <c r="B121" i="54" s="1"/>
  <c r="B122" i="54" s="1"/>
  <c r="B123" i="54" s="1"/>
  <c r="B124" i="54" s="1"/>
  <c r="B125" i="54" s="1"/>
  <c r="B126" i="54" s="1"/>
  <c r="B127" i="54" s="1"/>
  <c r="B128" i="54" s="1"/>
  <c r="B129" i="54" s="1"/>
  <c r="B130" i="54" s="1"/>
  <c r="B131" i="54" s="1"/>
  <c r="B132" i="54" s="1"/>
  <c r="B133" i="54" s="1"/>
  <c r="B134" i="54" s="1"/>
  <c r="B135" i="54" s="1"/>
  <c r="B136" i="54" s="1"/>
  <c r="B137" i="54" s="1"/>
  <c r="B138" i="54" s="1"/>
  <c r="B139" i="54" s="1"/>
  <c r="B140" i="54" s="1"/>
  <c r="B141" i="54" s="1"/>
  <c r="B142" i="54" s="1"/>
  <c r="B143" i="54" s="1"/>
  <c r="B144" i="54" s="1"/>
  <c r="B145" i="54" s="1"/>
  <c r="B146" i="54" s="1"/>
  <c r="AR5" i="54" s="1"/>
  <c r="B34" i="55"/>
  <c r="B35" i="55" s="1"/>
  <c r="B36" i="55" s="1"/>
  <c r="B37" i="55" s="1"/>
  <c r="B38" i="55" s="1"/>
  <c r="B39" i="55" s="1"/>
  <c r="B40" i="55" s="1"/>
  <c r="B41" i="55" s="1"/>
  <c r="B42" i="55" s="1"/>
  <c r="B43" i="55" s="1"/>
  <c r="B44" i="55" s="1"/>
  <c r="B45" i="55" s="1"/>
  <c r="B46" i="55" s="1"/>
  <c r="B47" i="55" s="1"/>
  <c r="B48" i="55" s="1"/>
  <c r="B49" i="55" s="1"/>
  <c r="B50" i="55" s="1"/>
  <c r="B51" i="55" s="1"/>
  <c r="B52" i="55" s="1"/>
  <c r="B53" i="55" s="1"/>
  <c r="B54" i="55" s="1"/>
  <c r="B55" i="55" s="1"/>
  <c r="B56" i="55" s="1"/>
  <c r="B57" i="55" s="1"/>
  <c r="B58" i="55" s="1"/>
  <c r="B59" i="55" s="1"/>
  <c r="B60" i="55" s="1"/>
  <c r="B61" i="55" s="1"/>
  <c r="B62" i="55" s="1"/>
  <c r="B63" i="55" s="1"/>
  <c r="B64" i="55" s="1"/>
  <c r="B65" i="55" s="1"/>
  <c r="B66" i="55" s="1"/>
  <c r="B67" i="55" s="1"/>
  <c r="B68" i="55" s="1"/>
  <c r="B69" i="55" s="1"/>
  <c r="B70" i="55" s="1"/>
  <c r="B71" i="55" s="1"/>
  <c r="B72" i="55" s="1"/>
  <c r="B73" i="55" s="1"/>
  <c r="B74" i="55" s="1"/>
  <c r="B75" i="55" s="1"/>
  <c r="B76" i="55" s="1"/>
  <c r="B77" i="55" s="1"/>
  <c r="B78" i="55" s="1"/>
  <c r="B79" i="55" s="1"/>
  <c r="B80" i="55" s="1"/>
  <c r="B81" i="55" s="1"/>
  <c r="B82" i="55" s="1"/>
  <c r="B83" i="55" s="1"/>
  <c r="B84" i="55" s="1"/>
  <c r="B85" i="55" s="1"/>
  <c r="B86" i="55" s="1"/>
  <c r="B87" i="55" s="1"/>
  <c r="B88" i="55" s="1"/>
  <c r="B89" i="55" s="1"/>
  <c r="B90" i="55" s="1"/>
  <c r="B91" i="55" s="1"/>
  <c r="B92" i="55" s="1"/>
  <c r="B93" i="55" s="1"/>
  <c r="B94" i="55" s="1"/>
  <c r="B95" i="55" s="1"/>
  <c r="B96" i="55" s="1"/>
  <c r="B97" i="55" s="1"/>
  <c r="B98" i="55" s="1"/>
  <c r="B99" i="55" s="1"/>
  <c r="B100" i="55" s="1"/>
  <c r="B23" i="48"/>
  <c r="B26" i="62" l="1"/>
  <c r="B27" i="62" s="1"/>
  <c r="B28" i="62" s="1"/>
  <c r="B29" i="62" s="1"/>
  <c r="B30" i="62" s="1"/>
  <c r="B31" i="62" s="1"/>
  <c r="B159" i="60"/>
  <c r="B160" i="60" s="1"/>
  <c r="B161" i="60" s="1"/>
  <c r="B162" i="60" s="1"/>
  <c r="AR5" i="55"/>
  <c r="B24" i="48"/>
  <c r="B32" i="62" l="1"/>
  <c r="B163" i="60"/>
  <c r="B164" i="60" s="1"/>
  <c r="B25" i="48"/>
  <c r="B33" i="62" l="1"/>
  <c r="B34" i="62" s="1"/>
  <c r="B35" i="62" s="1"/>
  <c r="B36" i="62" s="1"/>
  <c r="B37" i="62" s="1"/>
  <c r="B165" i="60"/>
  <c r="B166" i="60" s="1"/>
  <c r="B167" i="60" s="1"/>
  <c r="B168" i="60" s="1"/>
  <c r="B169" i="60" s="1"/>
  <c r="B170" i="60" s="1"/>
  <c r="B171" i="60" s="1"/>
  <c r="B172" i="60" s="1"/>
  <c r="B173" i="60" s="1"/>
  <c r="B26" i="48"/>
  <c r="B38" i="62" l="1"/>
  <c r="B39" i="62" s="1"/>
  <c r="B174" i="60"/>
  <c r="B175" i="60" s="1"/>
  <c r="B27" i="48"/>
  <c r="B40" i="62" l="1"/>
  <c r="B41" i="62" s="1"/>
  <c r="B42" i="62" s="1"/>
  <c r="B43" i="62" s="1"/>
  <c r="B44" i="62" s="1"/>
  <c r="B45" i="62" s="1"/>
  <c r="B46" i="62" s="1"/>
  <c r="B47" i="62" s="1"/>
  <c r="B48" i="62" s="1"/>
  <c r="B49" i="62" s="1"/>
  <c r="B50" i="62" s="1"/>
  <c r="B51" i="62" s="1"/>
  <c r="B52" i="62" s="1"/>
  <c r="B53" i="62" s="1"/>
  <c r="B54" i="62" s="1"/>
  <c r="B55" i="62" s="1"/>
  <c r="B56" i="62" s="1"/>
  <c r="B57" i="62" s="1"/>
  <c r="B58" i="62" s="1"/>
  <c r="B59" i="62" s="1"/>
  <c r="B60" i="62" s="1"/>
  <c r="B61" i="62" s="1"/>
  <c r="B62" i="62" s="1"/>
  <c r="B63" i="62" s="1"/>
  <c r="B64" i="62" s="1"/>
  <c r="B65" i="62" s="1"/>
  <c r="B66" i="62" s="1"/>
  <c r="B67" i="62" s="1"/>
  <c r="B68" i="62" s="1"/>
  <c r="B69" i="62" s="1"/>
  <c r="B70" i="62" s="1"/>
  <c r="B71" i="62" s="1"/>
  <c r="B72" i="62" s="1"/>
  <c r="B73" i="62" s="1"/>
  <c r="B74" i="62" s="1"/>
  <c r="B75" i="62" s="1"/>
  <c r="B76" i="62" s="1"/>
  <c r="B77" i="62" s="1"/>
  <c r="B78" i="62" s="1"/>
  <c r="B79" i="62" s="1"/>
  <c r="B80" i="62" s="1"/>
  <c r="B81" i="62" s="1"/>
  <c r="B82" i="62" s="1"/>
  <c r="B83" i="62" s="1"/>
  <c r="B84" i="62" s="1"/>
  <c r="B85" i="62" s="1"/>
  <c r="B86" i="62" s="1"/>
  <c r="B87" i="62" s="1"/>
  <c r="B88" i="62" s="1"/>
  <c r="B89" i="62" s="1"/>
  <c r="B90" i="62" s="1"/>
  <c r="B91" i="62" s="1"/>
  <c r="B92" i="62" s="1"/>
  <c r="B93" i="62" s="1"/>
  <c r="B94" i="62" s="1"/>
  <c r="B95" i="62" s="1"/>
  <c r="B96" i="62" s="1"/>
  <c r="B97" i="62" s="1"/>
  <c r="B98" i="62" s="1"/>
  <c r="B99" i="62" s="1"/>
  <c r="B100" i="62" s="1"/>
  <c r="B101" i="62" s="1"/>
  <c r="B102" i="62" s="1"/>
  <c r="B103" i="62" s="1"/>
  <c r="B104" i="62" s="1"/>
  <c r="B105" i="62" s="1"/>
  <c r="B106" i="62" s="1"/>
  <c r="B107" i="62" s="1"/>
  <c r="B108" i="62" s="1"/>
  <c r="B109" i="62" s="1"/>
  <c r="B110" i="62" s="1"/>
  <c r="B111" i="62" s="1"/>
  <c r="B112" i="62" s="1"/>
  <c r="B113" i="62" s="1"/>
  <c r="B114" i="62" s="1"/>
  <c r="B115" i="62" s="1"/>
  <c r="B116" i="62" s="1"/>
  <c r="B117" i="62" s="1"/>
  <c r="B118" i="62" s="1"/>
  <c r="B119" i="62" s="1"/>
  <c r="B120" i="62" s="1"/>
  <c r="B121" i="62" s="1"/>
  <c r="B122" i="62" s="1"/>
  <c r="B123" i="62" s="1"/>
  <c r="B124" i="62" s="1"/>
  <c r="B125" i="62" s="1"/>
  <c r="B126" i="62" s="1"/>
  <c r="B127" i="62" s="1"/>
  <c r="B128" i="62" s="1"/>
  <c r="B129" i="62" s="1"/>
  <c r="B130" i="62" s="1"/>
  <c r="B131" i="62" s="1"/>
  <c r="B132" i="62" s="1"/>
  <c r="B133" i="62" s="1"/>
  <c r="B134" i="62" s="1"/>
  <c r="B135" i="62" s="1"/>
  <c r="B136" i="62" s="1"/>
  <c r="B137" i="62" s="1"/>
  <c r="B138" i="62" s="1"/>
  <c r="B139" i="62" s="1"/>
  <c r="B176" i="60"/>
  <c r="B177" i="60" s="1"/>
  <c r="B178" i="60" s="1"/>
  <c r="B179" i="60" s="1"/>
  <c r="B180" i="60" s="1"/>
  <c r="B181" i="60" s="1"/>
  <c r="B182" i="60" s="1"/>
  <c r="B183" i="60" s="1"/>
  <c r="B184" i="60" s="1"/>
  <c r="B185" i="60" s="1"/>
  <c r="B186" i="60" s="1"/>
  <c r="B187" i="60" s="1"/>
  <c r="B188" i="60" s="1"/>
  <c r="B189" i="60" s="1"/>
  <c r="B190" i="60" s="1"/>
  <c r="B191" i="60" s="1"/>
  <c r="B192" i="60" s="1"/>
  <c r="B193" i="60" s="1"/>
  <c r="B194" i="60" s="1"/>
  <c r="B195" i="60" s="1"/>
  <c r="B196" i="60" s="1"/>
  <c r="B197" i="60" s="1"/>
  <c r="B198" i="60" s="1"/>
  <c r="B199" i="60" s="1"/>
  <c r="B200" i="60" s="1"/>
  <c r="B201" i="60" s="1"/>
  <c r="B202" i="60" s="1"/>
  <c r="B203" i="60" s="1"/>
  <c r="B204" i="60" s="1"/>
  <c r="B205" i="60" s="1"/>
  <c r="B206" i="60" s="1"/>
  <c r="B207" i="60" s="1"/>
  <c r="B208" i="60" s="1"/>
  <c r="B209" i="60" s="1"/>
  <c r="B210" i="60" s="1"/>
  <c r="B211" i="60" s="1"/>
  <c r="B212" i="60" s="1"/>
  <c r="B213" i="60" s="1"/>
  <c r="B214" i="60" s="1"/>
  <c r="B215" i="60" s="1"/>
  <c r="B216" i="60" s="1"/>
  <c r="B217" i="60" s="1"/>
  <c r="B218" i="60" s="1"/>
  <c r="B219" i="60" s="1"/>
  <c r="B220" i="60" s="1"/>
  <c r="B221" i="60" s="1"/>
  <c r="B222" i="60" s="1"/>
  <c r="B223" i="60" s="1"/>
  <c r="B224" i="60" s="1"/>
  <c r="B225" i="60" s="1"/>
  <c r="B226" i="60" s="1"/>
  <c r="B227" i="60" s="1"/>
  <c r="B228" i="60" s="1"/>
  <c r="B229" i="60" s="1"/>
  <c r="B28" i="48"/>
  <c r="B29" i="48" s="1"/>
  <c r="B30" i="48" s="1"/>
  <c r="B31" i="48" s="1"/>
  <c r="B32" i="48" s="1"/>
  <c r="B33" i="48" s="1"/>
  <c r="B140" i="62" l="1"/>
  <c r="B141" i="62" s="1"/>
  <c r="AR6" i="60"/>
  <c r="B34" i="48"/>
  <c r="B35" i="48" s="1"/>
  <c r="B142" i="62" l="1"/>
  <c r="B143" i="62" s="1"/>
  <c r="B144" i="62" s="1"/>
  <c r="B145" i="62" s="1"/>
  <c r="B146" i="62" s="1"/>
  <c r="B147" i="62" s="1"/>
  <c r="B148" i="62" s="1"/>
  <c r="B149" i="62" s="1"/>
  <c r="B150" i="62" s="1"/>
  <c r="B151" i="62" s="1"/>
  <c r="B152" i="62" s="1"/>
  <c r="B153" i="62" s="1"/>
  <c r="B154" i="62" s="1"/>
  <c r="B155" i="62" s="1"/>
  <c r="B156" i="62" s="1"/>
  <c r="B36" i="48"/>
  <c r="B37" i="48" s="1"/>
  <c r="B38" i="48" s="1"/>
  <c r="B39" i="48" s="1"/>
  <c r="B40" i="48" s="1"/>
  <c r="B41" i="48" s="1"/>
  <c r="B42" i="48" s="1"/>
  <c r="B43" i="48" s="1"/>
  <c r="B44" i="48" s="1"/>
  <c r="B45" i="48" s="1"/>
  <c r="B46" i="48" s="1"/>
  <c r="B47" i="48" s="1"/>
  <c r="B48" i="48" s="1"/>
  <c r="B49" i="48" s="1"/>
  <c r="B50" i="48" s="1"/>
  <c r="B51" i="48" s="1"/>
  <c r="B52" i="48" s="1"/>
  <c r="B53" i="48" s="1"/>
  <c r="B54" i="48" s="1"/>
  <c r="B55" i="48" s="1"/>
  <c r="B56" i="48" s="1"/>
  <c r="B57" i="48" s="1"/>
  <c r="B58" i="48" s="1"/>
  <c r="B59" i="48" s="1"/>
  <c r="B60" i="48" s="1"/>
  <c r="B61" i="48" s="1"/>
  <c r="B62" i="48" s="1"/>
  <c r="B63" i="48" s="1"/>
  <c r="B64" i="48" s="1"/>
  <c r="B65" i="48" s="1"/>
  <c r="B66" i="48" s="1"/>
  <c r="B157" i="62" l="1"/>
  <c r="B158" i="62" s="1"/>
  <c r="B159" i="62" s="1"/>
  <c r="B160" i="62" s="1"/>
  <c r="B67" i="48"/>
  <c r="B68" i="48" s="1"/>
  <c r="B69" i="48" s="1"/>
  <c r="B70" i="48" s="1"/>
  <c r="B71" i="48" s="1"/>
  <c r="B72" i="48" s="1"/>
  <c r="B73" i="48" s="1"/>
  <c r="B74" i="48" s="1"/>
  <c r="B75" i="48" s="1"/>
  <c r="B76" i="48" s="1"/>
  <c r="B77" i="48" s="1"/>
  <c r="B78" i="48" s="1"/>
  <c r="B79" i="48" s="1"/>
  <c r="B80" i="48" s="1"/>
  <c r="B81" i="48" s="1"/>
  <c r="B82" i="48" s="1"/>
  <c r="B83" i="48" s="1"/>
  <c r="B84" i="48" s="1"/>
  <c r="B85" i="48" s="1"/>
  <c r="B86" i="48" s="1"/>
  <c r="B87" i="48" s="1"/>
  <c r="B88" i="48" s="1"/>
  <c r="B89" i="48" s="1"/>
  <c r="B90" i="48" s="1"/>
  <c r="B91" i="48" s="1"/>
  <c r="B92" i="48" s="1"/>
  <c r="B93" i="48" s="1"/>
  <c r="B94" i="48" s="1"/>
  <c r="B95" i="48" s="1"/>
  <c r="B96" i="48" s="1"/>
  <c r="B97" i="48" s="1"/>
  <c r="B98" i="48" s="1"/>
  <c r="B99" i="48" s="1"/>
  <c r="B100" i="48" s="1"/>
  <c r="B101" i="48" s="1"/>
  <c r="B102" i="48" s="1"/>
  <c r="B103" i="48" s="1"/>
  <c r="B104" i="48" s="1"/>
  <c r="B105" i="48" s="1"/>
  <c r="B106" i="48" s="1"/>
  <c r="B107" i="48" s="1"/>
  <c r="B108" i="48" s="1"/>
  <c r="B109" i="48" s="1"/>
  <c r="B110" i="48" s="1"/>
  <c r="B111" i="48" s="1"/>
  <c r="B112" i="48" s="1"/>
  <c r="B113" i="48" s="1"/>
  <c r="B114" i="48" s="1"/>
  <c r="B115" i="48" s="1"/>
  <c r="B116" i="48" s="1"/>
  <c r="B117" i="48" s="1"/>
  <c r="B118" i="48" s="1"/>
  <c r="B119" i="48" s="1"/>
  <c r="B120" i="48" s="1"/>
  <c r="B121" i="48" s="1"/>
  <c r="B122" i="48" s="1"/>
  <c r="B123" i="48" s="1"/>
  <c r="B124" i="48" s="1"/>
  <c r="B125" i="48" s="1"/>
  <c r="B126" i="48" s="1"/>
  <c r="B127" i="48" s="1"/>
  <c r="B128" i="48" s="1"/>
  <c r="B129" i="48" s="1"/>
  <c r="B130" i="48" s="1"/>
  <c r="B131" i="48" s="1"/>
  <c r="B132" i="48" s="1"/>
  <c r="B133" i="48" s="1"/>
  <c r="B134" i="48" s="1"/>
  <c r="B135" i="48" s="1"/>
  <c r="B136" i="48" s="1"/>
  <c r="B137" i="48" s="1"/>
  <c r="B138" i="48" s="1"/>
  <c r="B139" i="48" s="1"/>
  <c r="B140" i="48" s="1"/>
  <c r="B141" i="48" s="1"/>
  <c r="B142" i="48" s="1"/>
  <c r="B143" i="48" s="1"/>
  <c r="B144" i="48" s="1"/>
  <c r="B145" i="48" s="1"/>
  <c r="B146" i="48" s="1"/>
  <c r="B147" i="48" s="1"/>
  <c r="B148" i="48" s="1"/>
  <c r="B149" i="48" s="1"/>
  <c r="B150" i="48" s="1"/>
  <c r="B151" i="48" s="1"/>
  <c r="B152" i="48" s="1"/>
  <c r="B161" i="62" l="1"/>
  <c r="B153" i="48"/>
  <c r="B154" i="48" s="1"/>
  <c r="B162" i="62" l="1"/>
  <c r="B163" i="62" s="1"/>
  <c r="B164" i="62" s="1"/>
  <c r="B165" i="62" s="1"/>
  <c r="B166" i="62" s="1"/>
  <c r="B155" i="48"/>
  <c r="B156" i="48" s="1"/>
  <c r="B157" i="48" s="1"/>
  <c r="B158" i="48" s="1"/>
  <c r="AR5" i="48" s="1"/>
  <c r="B167" i="62" l="1"/>
  <c r="B168" i="62" s="1"/>
  <c r="B169" i="62" l="1"/>
  <c r="B170" i="62" s="1"/>
  <c r="B171" i="62" s="1"/>
  <c r="B172" i="62" s="1"/>
  <c r="B173" i="62" s="1"/>
  <c r="B174" i="62" s="1"/>
  <c r="B175" i="62" s="1"/>
  <c r="B176" i="62" s="1"/>
  <c r="B177" i="62" s="1"/>
  <c r="B178" i="62" s="1"/>
  <c r="B179" i="62" s="1"/>
  <c r="B180" i="62" s="1"/>
  <c r="B181" i="62" s="1"/>
  <c r="B182" i="62" s="1"/>
  <c r="B183" i="62" s="1"/>
  <c r="B184" i="62" s="1"/>
  <c r="B185" i="62" s="1"/>
  <c r="B186" i="62" s="1"/>
  <c r="B187" i="62" s="1"/>
  <c r="B188" i="62" s="1"/>
  <c r="B189" i="62" s="1"/>
  <c r="B190" i="62" s="1"/>
  <c r="B191" i="62" s="1"/>
  <c r="B192" i="62" s="1"/>
  <c r="B193" i="62" s="1"/>
  <c r="B194" i="62" s="1"/>
  <c r="B195" i="62" s="1"/>
  <c r="B196" i="62" s="1"/>
  <c r="B197" i="62" s="1"/>
  <c r="B198" i="62" s="1"/>
  <c r="B199" i="62" s="1"/>
  <c r="B200" i="62" s="1"/>
  <c r="B201" i="62" s="1"/>
  <c r="B202" i="62" s="1"/>
  <c r="B203" i="62" s="1"/>
  <c r="B204" i="62" s="1"/>
  <c r="B205" i="62" s="1"/>
  <c r="B206" i="62" s="1"/>
  <c r="B207" i="62" s="1"/>
  <c r="B208" i="62" s="1"/>
  <c r="B209" i="62" s="1"/>
  <c r="B210" i="62" s="1"/>
  <c r="B211" i="62" s="1"/>
  <c r="B212" i="62" s="1"/>
  <c r="B213" i="62" s="1"/>
  <c r="B214" i="62" s="1"/>
  <c r="B215" i="62" s="1"/>
  <c r="B216" i="62" s="1"/>
  <c r="B217" i="62" s="1"/>
  <c r="B218" i="62" l="1"/>
  <c r="B219" i="62" s="1"/>
  <c r="B220" i="62" s="1"/>
  <c r="B221" i="62" s="1"/>
  <c r="B222" i="62" s="1"/>
  <c r="B223" i="62" s="1"/>
  <c r="B224" i="62" s="1"/>
  <c r="B225" i="62" s="1"/>
  <c r="B226" i="62" s="1"/>
  <c r="B227" i="62" s="1"/>
  <c r="B228" i="62" s="1"/>
  <c r="A5" i="22"/>
  <c r="A6" i="22"/>
  <c r="A7" i="22"/>
  <c r="A8" i="22"/>
  <c r="A9" i="22"/>
  <c r="A10" i="22"/>
  <c r="A11" i="22"/>
  <c r="A12" i="22"/>
  <c r="A13" i="22"/>
  <c r="A14" i="22"/>
  <c r="A15" i="22"/>
  <c r="A16" i="22"/>
  <c r="A17" i="22"/>
  <c r="A18" i="22"/>
  <c r="A19" i="22"/>
  <c r="A20" i="22"/>
  <c r="A21" i="22"/>
  <c r="A22" i="22"/>
  <c r="A23" i="22"/>
  <c r="A24" i="22"/>
  <c r="A25" i="22"/>
  <c r="A26" i="22"/>
  <c r="A27" i="22"/>
  <c r="A28" i="22"/>
  <c r="A29" i="22"/>
  <c r="A30" i="22"/>
  <c r="A31" i="22"/>
  <c r="A32" i="22"/>
  <c r="A33" i="22"/>
  <c r="B229" i="62" l="1"/>
  <c r="B230" i="62" s="1"/>
  <c r="B231" i="62" s="1"/>
  <c r="B232" i="62" s="1"/>
  <c r="B45" i="89"/>
  <c r="B46" i="89" s="1"/>
  <c r="B233" i="62" l="1"/>
  <c r="B234" i="62" s="1"/>
  <c r="B235" i="62" s="1"/>
  <c r="B236" i="62" s="1"/>
  <c r="B237" i="62" s="1"/>
  <c r="B47" i="89"/>
  <c r="B238" i="62" l="1"/>
  <c r="B239" i="62" s="1"/>
  <c r="B48" i="89"/>
  <c r="B240" i="62" l="1"/>
  <c r="B49" i="89"/>
  <c r="B241" i="62" l="1"/>
  <c r="B50" i="89"/>
  <c r="B51" i="89" s="1"/>
  <c r="B52" i="89" s="1"/>
  <c r="B242" i="62" l="1"/>
  <c r="B243" i="62" s="1"/>
  <c r="B244" i="62" s="1"/>
  <c r="B53" i="89"/>
  <c r="B245" i="62" l="1"/>
  <c r="B246" i="62" s="1"/>
  <c r="B247" i="62" s="1"/>
  <c r="B54" i="89"/>
  <c r="B55" i="89" s="1"/>
  <c r="B56" i="89" s="1"/>
  <c r="B57" i="89" s="1"/>
  <c r="AR5" i="89" s="1"/>
  <c r="B248" i="62" l="1"/>
  <c r="B249" i="62" s="1"/>
  <c r="B250" i="62" s="1"/>
  <c r="B251" i="62" s="1"/>
  <c r="B252" i="62" s="1"/>
  <c r="B253" i="62" s="1"/>
  <c r="B254" i="62" s="1"/>
  <c r="B14" i="91"/>
  <c r="B15" i="91" s="1"/>
  <c r="B255" i="62" l="1"/>
  <c r="B256" i="62" s="1"/>
  <c r="B257" i="62" s="1"/>
  <c r="B258" i="62" s="1"/>
  <c r="B259" i="62" s="1"/>
  <c r="B16" i="91"/>
  <c r="B17" i="91" s="1"/>
  <c r="B18" i="91" s="1"/>
  <c r="B260" i="62" l="1"/>
  <c r="B261" i="62" s="1"/>
  <c r="B262" i="62" s="1"/>
  <c r="B263" i="62" s="1"/>
  <c r="B19" i="91"/>
  <c r="B264" i="62" l="1"/>
  <c r="B265" i="62" s="1"/>
  <c r="B266" i="62" s="1"/>
  <c r="B267" i="62" s="1"/>
  <c r="B268" i="62" s="1"/>
  <c r="B20" i="91"/>
  <c r="B269" i="62" l="1"/>
  <c r="B270" i="62" s="1"/>
  <c r="B271" i="62" s="1"/>
  <c r="B272" i="62" s="1"/>
  <c r="B273" i="62" s="1"/>
  <c r="B274" i="62" s="1"/>
  <c r="B275" i="62" s="1"/>
  <c r="B21" i="91"/>
  <c r="B276" i="62" l="1"/>
  <c r="B277" i="62" s="1"/>
  <c r="B278" i="62" s="1"/>
  <c r="B279" i="62" s="1"/>
  <c r="B280" i="62" s="1"/>
  <c r="B281" i="62" s="1"/>
  <c r="B282" i="62" s="1"/>
  <c r="B283" i="62" s="1"/>
  <c r="B284" i="62" s="1"/>
  <c r="B285" i="62" s="1"/>
  <c r="B286" i="62" s="1"/>
  <c r="B287" i="62" s="1"/>
  <c r="B288" i="62" s="1"/>
  <c r="B289" i="62" s="1"/>
  <c r="B290" i="62" s="1"/>
  <c r="B291" i="62" s="1"/>
  <c r="B292" i="62" s="1"/>
  <c r="B293" i="62" s="1"/>
  <c r="B294" i="62" s="1"/>
  <c r="B295" i="62" s="1"/>
  <c r="B296" i="62" s="1"/>
  <c r="B297" i="62" s="1"/>
  <c r="B298" i="62" s="1"/>
  <c r="B299" i="62" s="1"/>
  <c r="B300" i="62" s="1"/>
  <c r="B301" i="62" s="1"/>
  <c r="B302" i="62" s="1"/>
  <c r="B303" i="62" s="1"/>
  <c r="B304" i="62" s="1"/>
  <c r="B305" i="62" s="1"/>
  <c r="B306" i="62" s="1"/>
  <c r="B307" i="62" s="1"/>
  <c r="B308" i="62" s="1"/>
  <c r="B309" i="62" s="1"/>
  <c r="B310" i="62" s="1"/>
  <c r="B311" i="62" s="1"/>
  <c r="B312" i="62" s="1"/>
  <c r="B313" i="62" s="1"/>
  <c r="B314" i="62" s="1"/>
  <c r="B315" i="62" s="1"/>
  <c r="B316" i="62" s="1"/>
  <c r="B317" i="62" s="1"/>
  <c r="B318" i="62" s="1"/>
  <c r="B319" i="62" s="1"/>
  <c r="B320" i="62" s="1"/>
  <c r="B321" i="62" s="1"/>
  <c r="B322" i="62" s="1"/>
  <c r="B323" i="62" s="1"/>
  <c r="B324" i="62" s="1"/>
  <c r="B325" i="62" s="1"/>
  <c r="B326" i="62" s="1"/>
  <c r="B327" i="62" s="1"/>
  <c r="B328" i="62" s="1"/>
  <c r="B329" i="62" s="1"/>
  <c r="B330" i="62" s="1"/>
  <c r="B331" i="62" s="1"/>
  <c r="B332" i="62" s="1"/>
  <c r="B333" i="62" s="1"/>
  <c r="B334" i="62" s="1"/>
  <c r="B335" i="62" s="1"/>
  <c r="B336" i="62" s="1"/>
  <c r="B337" i="62" s="1"/>
  <c r="B338" i="62" s="1"/>
  <c r="B339" i="62" s="1"/>
  <c r="B340" i="62" s="1"/>
  <c r="B341" i="62" s="1"/>
  <c r="B342" i="62" s="1"/>
  <c r="B343" i="62" s="1"/>
  <c r="B344" i="62" s="1"/>
  <c r="B345" i="62" s="1"/>
  <c r="B346" i="62" s="1"/>
  <c r="B347" i="62" s="1"/>
  <c r="B348" i="62" s="1"/>
  <c r="B349" i="62" s="1"/>
  <c r="B350" i="62" s="1"/>
  <c r="B351" i="62" s="1"/>
  <c r="B352" i="62" s="1"/>
  <c r="B353" i="62" s="1"/>
  <c r="B354" i="62" s="1"/>
  <c r="B355" i="62" s="1"/>
  <c r="B356" i="62" s="1"/>
  <c r="B357" i="62" s="1"/>
  <c r="B358" i="62" s="1"/>
  <c r="B359" i="62" s="1"/>
  <c r="B360" i="62" s="1"/>
  <c r="B361" i="62" s="1"/>
  <c r="B362" i="62" s="1"/>
  <c r="B363" i="62" s="1"/>
  <c r="B364" i="62" s="1"/>
  <c r="B365" i="62" s="1"/>
  <c r="B366" i="62" s="1"/>
  <c r="B367" i="62" s="1"/>
  <c r="B368" i="62" s="1"/>
  <c r="B369" i="62" s="1"/>
  <c r="B370" i="62" s="1"/>
  <c r="B371" i="62" s="1"/>
  <c r="B372" i="62" s="1"/>
  <c r="B22" i="91"/>
  <c r="B23" i="91" s="1"/>
  <c r="AR10" i="62" l="1"/>
  <c r="B24" i="91"/>
  <c r="B25" i="91" s="1"/>
  <c r="B26" i="91" s="1"/>
  <c r="B27" i="91" s="1"/>
  <c r="B28" i="91" l="1"/>
  <c r="B29" i="91" s="1"/>
  <c r="B30" i="91" s="1"/>
  <c r="B31" i="91" s="1"/>
  <c r="B32" i="91" s="1"/>
  <c r="B33" i="91" s="1"/>
  <c r="B34" i="91" s="1"/>
  <c r="B35" i="91" s="1"/>
  <c r="B36" i="91" s="1"/>
  <c r="B37" i="91" s="1"/>
  <c r="B38" i="91" s="1"/>
  <c r="B39" i="91" s="1"/>
  <c r="B40" i="91" s="1"/>
  <c r="B41" i="91" s="1"/>
  <c r="B42" i="91" s="1"/>
  <c r="B43" i="91" s="1"/>
  <c r="B44" i="91" s="1"/>
  <c r="B45" i="91" s="1"/>
  <c r="B46" i="91" l="1"/>
  <c r="B47" i="91" s="1"/>
  <c r="B48" i="91" s="1"/>
  <c r="B49" i="91" s="1"/>
  <c r="B50" i="91" s="1"/>
  <c r="B51" i="91" s="1"/>
  <c r="B52" i="91" s="1"/>
  <c r="B53" i="91" s="1"/>
  <c r="B54" i="91" s="1"/>
  <c r="B55" i="91" s="1"/>
  <c r="B56" i="91" s="1"/>
  <c r="AR5" i="91" s="1"/>
  <c r="A620" i="24" l="1"/>
  <c r="A622" i="24"/>
  <c r="A624" i="24"/>
  <c r="A626" i="24"/>
  <c r="A628" i="24"/>
  <c r="A630" i="24"/>
  <c r="A632" i="24"/>
  <c r="A634" i="24"/>
  <c r="A636" i="24"/>
  <c r="A638" i="24"/>
  <c r="A640" i="24"/>
  <c r="A642" i="24"/>
  <c r="A644" i="24"/>
  <c r="A646" i="24"/>
  <c r="A648" i="24"/>
  <c r="A650" i="24"/>
  <c r="A652" i="24"/>
  <c r="A654" i="24"/>
  <c r="A656" i="24"/>
  <c r="A658" i="24"/>
  <c r="A660" i="24"/>
  <c r="A662" i="24"/>
  <c r="A664" i="24"/>
  <c r="A935" i="24"/>
  <c r="A941" i="24"/>
  <c r="A939" i="24"/>
  <c r="A940" i="24"/>
  <c r="A938" i="24"/>
  <c r="A950" i="24"/>
  <c r="A949" i="24"/>
  <c r="A947" i="24"/>
  <c r="A945" i="24"/>
  <c r="A943" i="24"/>
  <c r="A948" i="24"/>
  <c r="A946" i="24"/>
  <c r="A944" i="24"/>
  <c r="A942" i="24"/>
  <c r="A954" i="24"/>
  <c r="A953" i="24"/>
  <c r="A951" i="24"/>
  <c r="A956" i="24"/>
  <c r="A963" i="24"/>
  <c r="A961" i="24"/>
  <c r="A959" i="24"/>
  <c r="A955" i="24"/>
  <c r="A952" i="24"/>
  <c r="A957" i="24"/>
  <c r="A964" i="24"/>
  <c r="A962" i="24"/>
  <c r="A960" i="24"/>
  <c r="A958" i="24"/>
  <c r="A966" i="24"/>
  <c r="A968" i="24"/>
  <c r="A965" i="24"/>
  <c r="A967" i="24"/>
  <c r="A969" i="24"/>
  <c r="A971" i="24"/>
  <c r="A973" i="24"/>
  <c r="A975" i="24"/>
  <c r="A977" i="24"/>
  <c r="A979" i="24"/>
  <c r="A981" i="24"/>
  <c r="A983" i="24"/>
  <c r="A985" i="24"/>
  <c r="A986" i="24"/>
  <c r="A989" i="24"/>
  <c r="A970" i="24"/>
  <c r="A972" i="24"/>
  <c r="A974" i="24"/>
  <c r="A976" i="24"/>
  <c r="A978" i="24"/>
  <c r="A980" i="24"/>
  <c r="A982" i="24"/>
  <c r="A984" i="24"/>
  <c r="A987" i="24"/>
  <c r="A991" i="24"/>
  <c r="A988" i="24"/>
  <c r="A990" i="24"/>
  <c r="A992" i="24"/>
  <c r="A994" i="24"/>
  <c r="A996" i="24"/>
  <c r="A998" i="24"/>
  <c r="A1000" i="24"/>
  <c r="A1002" i="24"/>
  <c r="A1004" i="24"/>
  <c r="A1006" i="24"/>
  <c r="A1008" i="24"/>
  <c r="A1010" i="24"/>
  <c r="A1012" i="24"/>
  <c r="A1014" i="24"/>
  <c r="A1016" i="24"/>
  <c r="A1018" i="24"/>
  <c r="A1020" i="24"/>
  <c r="A1022" i="24"/>
  <c r="A1024" i="24"/>
  <c r="A1026" i="24"/>
  <c r="A1028" i="24"/>
  <c r="A1030" i="24"/>
  <c r="A1032" i="24"/>
  <c r="A1034" i="24"/>
  <c r="A1036" i="24"/>
  <c r="A1038" i="24"/>
  <c r="A1040" i="24"/>
  <c r="A1042" i="24"/>
  <c r="A1044" i="24"/>
  <c r="A1046" i="24"/>
  <c r="A1048" i="24"/>
  <c r="A1050" i="24"/>
  <c r="A1052" i="24"/>
  <c r="A1054" i="24"/>
  <c r="A1056" i="24"/>
  <c r="A1058" i="24"/>
  <c r="A1060" i="24"/>
  <c r="A1062" i="24"/>
  <c r="A1064" i="24"/>
  <c r="A1066" i="24"/>
  <c r="A1068" i="24"/>
  <c r="A1070" i="24"/>
  <c r="A1072" i="24"/>
  <c r="A1074" i="24"/>
  <c r="A1076" i="24"/>
  <c r="A1078" i="24"/>
  <c r="A1080" i="24"/>
  <c r="A1082" i="24"/>
  <c r="A1084" i="24"/>
  <c r="A1086" i="24"/>
  <c r="A1088" i="24"/>
  <c r="A1090" i="24"/>
  <c r="A1092" i="24"/>
  <c r="A1094" i="24"/>
  <c r="A1096" i="24"/>
  <c r="A1098" i="24"/>
  <c r="A1100" i="24"/>
  <c r="A1102" i="24"/>
  <c r="A1104" i="24"/>
  <c r="A1106" i="24"/>
  <c r="A1108" i="24"/>
  <c r="A1110" i="24"/>
  <c r="A1112" i="24"/>
  <c r="A1149" i="24"/>
  <c r="A1151" i="24"/>
  <c r="A1153" i="24"/>
  <c r="A1115" i="24"/>
  <c r="A1117" i="24"/>
  <c r="A1119" i="24"/>
  <c r="A1121" i="24"/>
  <c r="A1123" i="24"/>
  <c r="A1125" i="24"/>
  <c r="A1127" i="24"/>
  <c r="A1129" i="24"/>
  <c r="A1131" i="24"/>
  <c r="A1146" i="24"/>
  <c r="A1148" i="24"/>
  <c r="A1134" i="24"/>
  <c r="A1136" i="24"/>
  <c r="A1138" i="24"/>
  <c r="A1140" i="24"/>
  <c r="A1142" i="24"/>
  <c r="A1144" i="24"/>
  <c r="A993" i="24"/>
  <c r="A995" i="24"/>
  <c r="A997" i="24"/>
  <c r="A999" i="24"/>
  <c r="A1001" i="24"/>
  <c r="A1003" i="24"/>
  <c r="A1005" i="24"/>
  <c r="A1007" i="24"/>
  <c r="A1009" i="24"/>
  <c r="A1011" i="24"/>
  <c r="A1013" i="24"/>
  <c r="A1015" i="24"/>
  <c r="A1017" i="24"/>
  <c r="A1019" i="24"/>
  <c r="A1021" i="24"/>
  <c r="A1023" i="24"/>
  <c r="A1025" i="24"/>
  <c r="A1027" i="24"/>
  <c r="A1029" i="24"/>
  <c r="A1031" i="24"/>
  <c r="A1033" i="24"/>
  <c r="A1035" i="24"/>
  <c r="A1037" i="24"/>
  <c r="A1039" i="24"/>
  <c r="A1041" i="24"/>
  <c r="A1043" i="24"/>
  <c r="A1045" i="24"/>
  <c r="A1047" i="24"/>
  <c r="A1049" i="24"/>
  <c r="A1051" i="24"/>
  <c r="A1053" i="24"/>
  <c r="A1055" i="24"/>
  <c r="A1057" i="24"/>
  <c r="A1059" i="24"/>
  <c r="A1061" i="24"/>
  <c r="A1063" i="24"/>
  <c r="A1065" i="24"/>
  <c r="A1067" i="24"/>
  <c r="A1069" i="24"/>
  <c r="A1071" i="24"/>
  <c r="A1073" i="24"/>
  <c r="A1075" i="24"/>
  <c r="A1077" i="24"/>
  <c r="A1079" i="24"/>
  <c r="A1081" i="24"/>
  <c r="A1083" i="24"/>
  <c r="A1085" i="24"/>
  <c r="A1087" i="24"/>
  <c r="A1089" i="24"/>
  <c r="A1091" i="24"/>
  <c r="A1093" i="24"/>
  <c r="A1095" i="24"/>
  <c r="A1097" i="24"/>
  <c r="A1099" i="24"/>
  <c r="A1101" i="24"/>
  <c r="A1103" i="24"/>
  <c r="A1105" i="24"/>
  <c r="A1107" i="24"/>
  <c r="A1109" i="24"/>
  <c r="A1111" i="24"/>
  <c r="A1113" i="24"/>
  <c r="A1150" i="24"/>
  <c r="A1152" i="24"/>
  <c r="A1114" i="24"/>
  <c r="A1116" i="24"/>
  <c r="A1118" i="24"/>
  <c r="A1120" i="24"/>
  <c r="A1122" i="24"/>
  <c r="A1124" i="24"/>
  <c r="A1126" i="24"/>
  <c r="A1128" i="24"/>
  <c r="A1130" i="24"/>
  <c r="A1132" i="24"/>
  <c r="A1147" i="24"/>
  <c r="A1133" i="24"/>
  <c r="A1135" i="24"/>
  <c r="A1137" i="24"/>
  <c r="A1139" i="24"/>
  <c r="A1141" i="24"/>
  <c r="A1143" i="24"/>
  <c r="A1145" i="24"/>
  <c r="A1154" i="24"/>
  <c r="A1156" i="24"/>
  <c r="A1155" i="24"/>
  <c r="A1157" i="24"/>
  <c r="A1158" i="24"/>
  <c r="A1162" i="24"/>
  <c r="A1166" i="24"/>
  <c r="A1160" i="24"/>
  <c r="A1163" i="24"/>
  <c r="A1167" i="24"/>
  <c r="A1159" i="24"/>
  <c r="A1161" i="24"/>
  <c r="A1164" i="24"/>
  <c r="A1168" i="24"/>
  <c r="A1165" i="24"/>
  <c r="A1169" i="24"/>
  <c r="A1172" i="24"/>
  <c r="A1176" i="24"/>
  <c r="A1180" i="24"/>
  <c r="A1184" i="24"/>
  <c r="A1197" i="24"/>
  <c r="A1199" i="24"/>
  <c r="A1201" i="24"/>
  <c r="A1203" i="24"/>
  <c r="A1205" i="24"/>
  <c r="A1207" i="24"/>
  <c r="A1209" i="24"/>
  <c r="A1261" i="24"/>
  <c r="A1173" i="24"/>
  <c r="A1177" i="24"/>
  <c r="A1181" i="24"/>
  <c r="A1185" i="24"/>
  <c r="A1174" i="24"/>
  <c r="A1175" i="24"/>
  <c r="A1178" i="24"/>
  <c r="A1182" i="24"/>
  <c r="A1186" i="24"/>
  <c r="A1198" i="24"/>
  <c r="A1200" i="24"/>
  <c r="A1202" i="24"/>
  <c r="A1204" i="24"/>
  <c r="A1206" i="24"/>
  <c r="A1208" i="24"/>
  <c r="A1233" i="24"/>
  <c r="A1170" i="24"/>
  <c r="A1171" i="24"/>
  <c r="A1179" i="24"/>
  <c r="A1183" i="24"/>
  <c r="A1187" i="24"/>
  <c r="A1188" i="24"/>
  <c r="A1189" i="24"/>
  <c r="A1193" i="24"/>
  <c r="A1190" i="24"/>
  <c r="A1194" i="24"/>
  <c r="A1196" i="24"/>
  <c r="A1192" i="24"/>
  <c r="A1195" i="24"/>
  <c r="A1191" i="24"/>
  <c r="A1212" i="24"/>
  <c r="A1210" i="24"/>
  <c r="A1211" i="24"/>
  <c r="A1213" i="24"/>
  <c r="A1227" i="24"/>
  <c r="A1224" i="24"/>
  <c r="A1226" i="24"/>
  <c r="A1215" i="24"/>
  <c r="A1217" i="24"/>
  <c r="A1219" i="24"/>
  <c r="A1221" i="24"/>
  <c r="A1223" i="24"/>
  <c r="A1228" i="24"/>
  <c r="A1225" i="24"/>
  <c r="A1214" i="24"/>
  <c r="A1216" i="24"/>
  <c r="A1218" i="24"/>
  <c r="A1220" i="24"/>
  <c r="A1222" i="24"/>
  <c r="A1229" i="24"/>
  <c r="A1231" i="24"/>
  <c r="A1230" i="24"/>
  <c r="A1232" i="24"/>
  <c r="A1234" i="24"/>
  <c r="A1235" i="24"/>
  <c r="A1237" i="24"/>
  <c r="A1239" i="24"/>
  <c r="A1241" i="24"/>
  <c r="A1243" i="24"/>
  <c r="A1236" i="24"/>
  <c r="A1238" i="24"/>
  <c r="A1240" i="24"/>
  <c r="A1242" i="24"/>
  <c r="A1244" i="24"/>
  <c r="A1245" i="24"/>
  <c r="A1256" i="24"/>
  <c r="A1251" i="24"/>
  <c r="A1247" i="24"/>
  <c r="A1249" i="24"/>
  <c r="A1250" i="24"/>
  <c r="A1246" i="24"/>
  <c r="A1248" i="24"/>
  <c r="A1255" i="24"/>
  <c r="A1253" i="24"/>
  <c r="A1254" i="24"/>
  <c r="A1252" i="24"/>
  <c r="A1257" i="24"/>
  <c r="A1258" i="24"/>
  <c r="A1260" i="24"/>
  <c r="A1259" i="24"/>
  <c r="A1262" i="24"/>
  <c r="B215" i="24"/>
  <c r="B4" i="24"/>
  <c r="B6" i="24"/>
  <c r="B8" i="24"/>
  <c r="B10" i="24"/>
  <c r="B12" i="24"/>
  <c r="B14" i="24"/>
  <c r="B16" i="24"/>
  <c r="B18" i="24"/>
  <c r="B20" i="24"/>
  <c r="B22" i="24"/>
  <c r="B24" i="24"/>
  <c r="B26" i="24"/>
  <c r="B28" i="24"/>
  <c r="B30" i="24"/>
  <c r="B32" i="24"/>
  <c r="B34" i="24"/>
  <c r="B36" i="24"/>
  <c r="B38" i="24"/>
  <c r="B40" i="24"/>
  <c r="B42" i="24"/>
  <c r="B44" i="24"/>
  <c r="B46" i="24"/>
  <c r="B48" i="24"/>
  <c r="B50" i="24"/>
  <c r="B52" i="24"/>
  <c r="B54" i="24"/>
  <c r="B56" i="24"/>
  <c r="B58" i="24"/>
  <c r="B60" i="24"/>
  <c r="B62" i="24"/>
  <c r="B64" i="24"/>
  <c r="B66" i="24"/>
  <c r="B68" i="24"/>
  <c r="B70" i="24"/>
  <c r="B72" i="24"/>
  <c r="B74" i="24"/>
  <c r="B76" i="24"/>
  <c r="B78" i="24"/>
  <c r="B80" i="24"/>
  <c r="B82" i="24"/>
  <c r="B84" i="24"/>
  <c r="B86" i="24"/>
  <c r="B88" i="24"/>
  <c r="B90" i="24"/>
  <c r="B92" i="24"/>
  <c r="B94" i="24"/>
  <c r="B96" i="24"/>
  <c r="B98" i="24"/>
  <c r="B100" i="24"/>
  <c r="B102" i="24"/>
  <c r="B104" i="24"/>
  <c r="B106" i="24"/>
  <c r="B108" i="24"/>
  <c r="B110" i="24"/>
  <c r="B112" i="24"/>
  <c r="B114" i="24"/>
  <c r="B116" i="24"/>
  <c r="B118" i="24"/>
  <c r="B120" i="24"/>
  <c r="B122" i="24"/>
  <c r="B124" i="24"/>
  <c r="B126" i="24"/>
  <c r="B128" i="24"/>
  <c r="B130" i="24"/>
  <c r="B132" i="24"/>
  <c r="B134" i="24"/>
  <c r="B136" i="24"/>
  <c r="B138" i="24"/>
  <c r="B140" i="24"/>
  <c r="B142" i="24"/>
  <c r="B144" i="24"/>
  <c r="B146" i="24"/>
  <c r="B148" i="24"/>
  <c r="B150" i="24"/>
  <c r="B152" i="24"/>
  <c r="B154" i="24"/>
  <c r="B156" i="24"/>
  <c r="B158" i="24"/>
  <c r="B160" i="24"/>
  <c r="B162" i="24"/>
  <c r="B164" i="24"/>
  <c r="B166" i="24"/>
  <c r="B168" i="24"/>
  <c r="B170" i="24"/>
  <c r="B172" i="24"/>
  <c r="B174" i="24"/>
  <c r="B176" i="24"/>
  <c r="B178" i="24"/>
  <c r="B180" i="24"/>
  <c r="B182" i="24"/>
  <c r="B184" i="24"/>
  <c r="B186" i="24"/>
  <c r="B188" i="24"/>
  <c r="B190" i="24"/>
  <c r="B192" i="24"/>
  <c r="B194" i="24"/>
  <c r="B196" i="24"/>
  <c r="B198" i="24"/>
  <c r="B200" i="24"/>
  <c r="B202" i="24"/>
  <c r="B204" i="24"/>
  <c r="B206" i="24"/>
  <c r="B208" i="24"/>
  <c r="B213" i="24"/>
  <c r="B219" i="24"/>
  <c r="B223" i="24"/>
  <c r="B227" i="24"/>
  <c r="B231" i="24"/>
  <c r="B235" i="24"/>
  <c r="B239" i="24"/>
  <c r="B243" i="24"/>
  <c r="B247" i="24"/>
  <c r="B251" i="24"/>
  <c r="B255" i="24"/>
  <c r="B259" i="24"/>
  <c r="B263" i="24"/>
  <c r="B211" i="24"/>
  <c r="B5" i="24"/>
  <c r="B7" i="24"/>
  <c r="B9" i="24"/>
  <c r="B11" i="24"/>
  <c r="B13" i="24"/>
  <c r="B15" i="24"/>
  <c r="B17" i="24"/>
  <c r="B19" i="24"/>
  <c r="B21" i="24"/>
  <c r="B23" i="24"/>
  <c r="B25" i="24"/>
  <c r="B27" i="24"/>
  <c r="B29" i="24"/>
  <c r="B31" i="24"/>
  <c r="B33" i="24"/>
  <c r="B35" i="24"/>
  <c r="B37" i="24"/>
  <c r="B39" i="24"/>
  <c r="B41" i="24"/>
  <c r="B43" i="24"/>
  <c r="B45" i="24"/>
  <c r="B47" i="24"/>
  <c r="B49" i="24"/>
  <c r="B51" i="24"/>
  <c r="B53" i="24"/>
  <c r="B55" i="24"/>
  <c r="B57" i="24"/>
  <c r="B59" i="24"/>
  <c r="B61" i="24"/>
  <c r="B63" i="24"/>
  <c r="B65" i="24"/>
  <c r="B67" i="24"/>
  <c r="B69" i="24"/>
  <c r="B71" i="24"/>
  <c r="B73" i="24"/>
  <c r="B75" i="24"/>
  <c r="B77" i="24"/>
  <c r="B79" i="24"/>
  <c r="B81" i="24"/>
  <c r="B83" i="24"/>
  <c r="B85" i="24"/>
  <c r="B87" i="24"/>
  <c r="B89" i="24"/>
  <c r="B91" i="24"/>
  <c r="B93" i="24"/>
  <c r="B95" i="24"/>
  <c r="B97" i="24"/>
  <c r="B99" i="24"/>
  <c r="B101" i="24"/>
  <c r="B103" i="24"/>
  <c r="B105" i="24"/>
  <c r="B107" i="24"/>
  <c r="B109" i="24"/>
  <c r="B111" i="24"/>
  <c r="B113" i="24"/>
  <c r="B115" i="24"/>
  <c r="B117" i="24"/>
  <c r="B119" i="24"/>
  <c r="B121" i="24"/>
  <c r="B123" i="24"/>
  <c r="B125" i="24"/>
  <c r="B127" i="24"/>
  <c r="B129" i="24"/>
  <c r="B131" i="24"/>
  <c r="B133" i="24"/>
  <c r="B135" i="24"/>
  <c r="B137" i="24"/>
  <c r="B139" i="24"/>
  <c r="B141" i="24"/>
  <c r="B143" i="24"/>
  <c r="B145" i="24"/>
  <c r="B147" i="24"/>
  <c r="B149" i="24"/>
  <c r="B151" i="24"/>
  <c r="B153" i="24"/>
  <c r="B155" i="24"/>
  <c r="B157" i="24"/>
  <c r="B159" i="24"/>
  <c r="B161" i="24"/>
  <c r="B163" i="24"/>
  <c r="B165" i="24"/>
  <c r="B167" i="24"/>
  <c r="B169" i="24"/>
  <c r="B171" i="24"/>
  <c r="B173" i="24"/>
  <c r="B175" i="24"/>
  <c r="B177" i="24"/>
  <c r="B179" i="24"/>
  <c r="B181" i="24"/>
  <c r="B183" i="24"/>
  <c r="B185" i="24"/>
  <c r="B187" i="24"/>
  <c r="B189" i="24"/>
  <c r="B191" i="24"/>
  <c r="B193" i="24"/>
  <c r="B195" i="24"/>
  <c r="B197" i="24"/>
  <c r="B199" i="24"/>
  <c r="B201" i="24"/>
  <c r="B203" i="24"/>
  <c r="B205" i="24"/>
  <c r="B207" i="24"/>
  <c r="B209" i="24"/>
  <c r="B217" i="24"/>
  <c r="B221" i="24"/>
  <c r="B225" i="24"/>
  <c r="B229" i="24"/>
  <c r="B233" i="24"/>
  <c r="B237" i="24"/>
  <c r="B241" i="24"/>
  <c r="B245" i="24"/>
  <c r="B249" i="24"/>
  <c r="B253" i="24"/>
  <c r="B257" i="24"/>
  <c r="B261" i="24"/>
  <c r="B210" i="24"/>
  <c r="B212" i="24"/>
  <c r="B214" i="24"/>
  <c r="B216" i="24"/>
  <c r="B218" i="24"/>
  <c r="B220" i="24"/>
  <c r="B222" i="24"/>
  <c r="B224" i="24"/>
  <c r="B226" i="24"/>
  <c r="B228" i="24"/>
  <c r="B230" i="24"/>
  <c r="B232" i="24"/>
  <c r="B234" i="24"/>
  <c r="B236" i="24"/>
  <c r="B238" i="24"/>
  <c r="B240" i="24"/>
  <c r="B242" i="24"/>
  <c r="B244" i="24"/>
  <c r="B246" i="24"/>
  <c r="B248" i="24"/>
  <c r="B250" i="24"/>
  <c r="B252" i="24"/>
  <c r="B254" i="24"/>
  <c r="B256" i="24"/>
  <c r="B258" i="24"/>
  <c r="B260" i="24"/>
  <c r="B262" i="24"/>
  <c r="B264" i="24"/>
  <c r="B266" i="24"/>
  <c r="B268" i="24"/>
  <c r="B270" i="24"/>
  <c r="B272" i="24"/>
  <c r="B274" i="24"/>
  <c r="B276" i="24"/>
  <c r="B278" i="24"/>
  <c r="B280" i="24"/>
  <c r="B282" i="24"/>
  <c r="B284" i="24"/>
  <c r="B286" i="24"/>
  <c r="B288" i="24"/>
  <c r="B290" i="24"/>
  <c r="B292" i="24"/>
  <c r="B294" i="24"/>
  <c r="B296" i="24"/>
  <c r="B298" i="24"/>
  <c r="B300" i="24"/>
  <c r="B302" i="24"/>
  <c r="B304" i="24"/>
  <c r="B306" i="24"/>
  <c r="B308" i="24"/>
  <c r="B310" i="24"/>
  <c r="B312" i="24"/>
  <c r="B314" i="24"/>
  <c r="B316" i="24"/>
  <c r="B318" i="24"/>
  <c r="B320" i="24"/>
  <c r="B322" i="24"/>
  <c r="B324" i="24"/>
  <c r="B326" i="24"/>
  <c r="B328" i="24"/>
  <c r="B330" i="24"/>
  <c r="B332" i="24"/>
  <c r="B334" i="24"/>
  <c r="B336" i="24"/>
  <c r="B338" i="24"/>
  <c r="B340" i="24"/>
  <c r="B342" i="24"/>
  <c r="B344" i="24"/>
  <c r="B346" i="24"/>
  <c r="B348" i="24"/>
  <c r="B350" i="24"/>
  <c r="B352" i="24"/>
  <c r="B354" i="24"/>
  <c r="B356" i="24"/>
  <c r="B358" i="24"/>
  <c r="B360" i="24"/>
  <c r="B362" i="24"/>
  <c r="B364" i="24"/>
  <c r="B366" i="24"/>
  <c r="B368" i="24"/>
  <c r="B370" i="24"/>
  <c r="B372" i="24"/>
  <c r="B374" i="24"/>
  <c r="B376" i="24"/>
  <c r="B378" i="24"/>
  <c r="B380" i="24"/>
  <c r="B382" i="24"/>
  <c r="B384" i="24"/>
  <c r="B386" i="24"/>
  <c r="B388" i="24"/>
  <c r="B390" i="24"/>
  <c r="B392" i="24"/>
  <c r="B394" i="24"/>
  <c r="B396" i="24"/>
  <c r="B398" i="24"/>
  <c r="B400" i="24"/>
  <c r="B402" i="24"/>
  <c r="B404" i="24"/>
  <c r="B406" i="24"/>
  <c r="B408" i="24"/>
  <c r="B410" i="24"/>
  <c r="B412" i="24"/>
  <c r="B414" i="24"/>
  <c r="B416" i="24"/>
  <c r="B418" i="24"/>
  <c r="B420" i="24"/>
  <c r="B422" i="24"/>
  <c r="B424" i="24"/>
  <c r="B426" i="24"/>
  <c r="B428" i="24"/>
  <c r="B430" i="24"/>
  <c r="B432" i="24"/>
  <c r="B434" i="24"/>
  <c r="B265" i="24"/>
  <c r="B267" i="24"/>
  <c r="B269" i="24"/>
  <c r="B271" i="24"/>
  <c r="B273" i="24"/>
  <c r="B275" i="24"/>
  <c r="B277" i="24"/>
  <c r="B279" i="24"/>
  <c r="B281" i="24"/>
  <c r="B283" i="24"/>
  <c r="B285" i="24"/>
  <c r="B287" i="24"/>
  <c r="B289" i="24"/>
  <c r="B291" i="24"/>
  <c r="B293" i="24"/>
  <c r="B295" i="24"/>
  <c r="B297" i="24"/>
  <c r="B299" i="24"/>
  <c r="B301" i="24"/>
  <c r="B303" i="24"/>
  <c r="B305" i="24"/>
  <c r="B307" i="24"/>
  <c r="B309" i="24"/>
  <c r="B311" i="24"/>
  <c r="B313" i="24"/>
  <c r="B315" i="24"/>
  <c r="B317" i="24"/>
  <c r="B319" i="24"/>
  <c r="B321" i="24"/>
  <c r="B323" i="24"/>
  <c r="B325" i="24"/>
  <c r="B327" i="24"/>
  <c r="B329" i="24"/>
  <c r="B331" i="24"/>
  <c r="B333" i="24"/>
  <c r="B335" i="24"/>
  <c r="B337" i="24"/>
  <c r="B339" i="24"/>
  <c r="B341" i="24"/>
  <c r="B343" i="24"/>
  <c r="B345" i="24"/>
  <c r="B347" i="24"/>
  <c r="B349" i="24"/>
  <c r="B351" i="24"/>
  <c r="B353" i="24"/>
  <c r="B355" i="24"/>
  <c r="B357" i="24"/>
  <c r="B359" i="24"/>
  <c r="B361" i="24"/>
  <c r="B363" i="24"/>
  <c r="B365" i="24"/>
  <c r="B367" i="24"/>
  <c r="B369" i="24"/>
  <c r="B371" i="24"/>
  <c r="B373" i="24"/>
  <c r="B375" i="24"/>
  <c r="B377" i="24"/>
  <c r="B379" i="24"/>
  <c r="B381" i="24"/>
  <c r="B383" i="24"/>
  <c r="B385" i="24"/>
  <c r="B387" i="24"/>
  <c r="B389" i="24"/>
  <c r="B391" i="24"/>
  <c r="B393" i="24"/>
  <c r="B395" i="24"/>
  <c r="B397" i="24"/>
  <c r="B399" i="24"/>
  <c r="B401" i="24"/>
  <c r="B403" i="24"/>
  <c r="B405" i="24"/>
  <c r="B407" i="24"/>
  <c r="B409" i="24"/>
  <c r="B411" i="24"/>
  <c r="B413" i="24"/>
  <c r="B415" i="24"/>
  <c r="B417" i="24"/>
  <c r="B419" i="24"/>
  <c r="B421" i="24"/>
  <c r="B423" i="24"/>
  <c r="B425" i="24"/>
  <c r="B427" i="24"/>
  <c r="B429" i="24"/>
  <c r="B431" i="24"/>
  <c r="B433" i="24"/>
  <c r="B435" i="24"/>
  <c r="B447" i="24"/>
  <c r="B440" i="24"/>
  <c r="B442" i="24"/>
  <c r="B436" i="24"/>
  <c r="B438" i="24"/>
  <c r="B936" i="24"/>
  <c r="B448" i="24"/>
  <c r="B444" i="24"/>
  <c r="B446" i="24"/>
  <c r="B445" i="24"/>
  <c r="B441" i="24"/>
  <c r="B443" i="24"/>
  <c r="B437" i="24"/>
  <c r="B439" i="24"/>
  <c r="B937" i="24"/>
  <c r="B455" i="24"/>
  <c r="B450" i="24"/>
  <c r="B452" i="24"/>
  <c r="B454" i="24"/>
  <c r="B449" i="24"/>
  <c r="B451" i="24"/>
  <c r="B453" i="24"/>
  <c r="B670" i="24"/>
  <c r="B676" i="24"/>
  <c r="B682" i="24"/>
  <c r="B688" i="24"/>
  <c r="B696" i="24"/>
  <c r="B666" i="24"/>
  <c r="B672" i="24"/>
  <c r="B678" i="24"/>
  <c r="B684" i="24"/>
  <c r="B690" i="24"/>
  <c r="B694" i="24"/>
  <c r="B665" i="24"/>
  <c r="B667" i="24"/>
  <c r="B669" i="24"/>
  <c r="B671" i="24"/>
  <c r="B673" i="24"/>
  <c r="B675" i="24"/>
  <c r="B677" i="24"/>
  <c r="B679" i="24"/>
  <c r="B681" i="24"/>
  <c r="B683" i="24"/>
  <c r="B685" i="24"/>
  <c r="B687" i="24"/>
  <c r="B689" i="24"/>
  <c r="B691" i="24"/>
  <c r="B693" i="24"/>
  <c r="B695" i="24"/>
  <c r="B697" i="24"/>
  <c r="B699" i="24"/>
  <c r="B701" i="24"/>
  <c r="B703" i="24"/>
  <c r="B705" i="24"/>
  <c r="B707" i="24"/>
  <c r="B709" i="24"/>
  <c r="B711" i="24"/>
  <c r="B713" i="24"/>
  <c r="B715" i="24"/>
  <c r="B717" i="24"/>
  <c r="B719" i="24"/>
  <c r="B721" i="24"/>
  <c r="B723" i="24"/>
  <c r="B725" i="24"/>
  <c r="B727" i="24"/>
  <c r="B729" i="24"/>
  <c r="B731" i="24"/>
  <c r="B733" i="24"/>
  <c r="B735" i="24"/>
  <c r="B737" i="24"/>
  <c r="B739" i="24"/>
  <c r="B741" i="24"/>
  <c r="B743" i="24"/>
  <c r="B745" i="24"/>
  <c r="B747" i="24"/>
  <c r="B749" i="24"/>
  <c r="B751" i="24"/>
  <c r="B753" i="24"/>
  <c r="B755" i="24"/>
  <c r="B757" i="24"/>
  <c r="B759" i="24"/>
  <c r="B761" i="24"/>
  <c r="B763" i="24"/>
  <c r="B668" i="24"/>
  <c r="B674" i="24"/>
  <c r="B680" i="24"/>
  <c r="B686" i="24"/>
  <c r="B692" i="24"/>
  <c r="B698" i="24"/>
  <c r="B700" i="24"/>
  <c r="B702" i="24"/>
  <c r="B704" i="24"/>
  <c r="B706" i="24"/>
  <c r="B708" i="24"/>
  <c r="B710" i="24"/>
  <c r="B712" i="24"/>
  <c r="B714" i="24"/>
  <c r="B716" i="24"/>
  <c r="B718" i="24"/>
  <c r="B720" i="24"/>
  <c r="B722" i="24"/>
  <c r="B724" i="24"/>
  <c r="B726" i="24"/>
  <c r="B728" i="24"/>
  <c r="B730" i="24"/>
  <c r="B732" i="24"/>
  <c r="B734" i="24"/>
  <c r="B736" i="24"/>
  <c r="B738" i="24"/>
  <c r="B740" i="24"/>
  <c r="B742" i="24"/>
  <c r="B744" i="24"/>
  <c r="B746" i="24"/>
  <c r="B748" i="24"/>
  <c r="B750" i="24"/>
  <c r="B752" i="24"/>
  <c r="B754" i="24"/>
  <c r="B756" i="24"/>
  <c r="B758" i="24"/>
  <c r="B760" i="24"/>
  <c r="B762" i="24"/>
  <c r="B764" i="24"/>
  <c r="B765" i="24"/>
  <c r="B767" i="24"/>
  <c r="B769" i="24"/>
  <c r="B771" i="24"/>
  <c r="B773" i="24"/>
  <c r="B775" i="24"/>
  <c r="B777" i="24"/>
  <c r="B779" i="24"/>
  <c r="B781" i="24"/>
  <c r="B783" i="24"/>
  <c r="B785" i="24"/>
  <c r="B787" i="24"/>
  <c r="B789" i="24"/>
  <c r="B791" i="24"/>
  <c r="B793" i="24"/>
  <c r="B795" i="24"/>
  <c r="B797" i="24"/>
  <c r="B799" i="24"/>
  <c r="B801" i="24"/>
  <c r="B803" i="24"/>
  <c r="B805" i="24"/>
  <c r="B807" i="24"/>
  <c r="B809" i="24"/>
  <c r="B811" i="24"/>
  <c r="B813" i="24"/>
  <c r="B815" i="24"/>
  <c r="B817" i="24"/>
  <c r="B819" i="24"/>
  <c r="B821" i="24"/>
  <c r="B823" i="24"/>
  <c r="B825" i="24"/>
  <c r="B827" i="24"/>
  <c r="B829" i="24"/>
  <c r="B831" i="24"/>
  <c r="B833" i="24"/>
  <c r="B835" i="24"/>
  <c r="B837" i="24"/>
  <c r="B839" i="24"/>
  <c r="B841" i="24"/>
  <c r="B843" i="24"/>
  <c r="B845" i="24"/>
  <c r="B847" i="24"/>
  <c r="B849" i="24"/>
  <c r="B851" i="24"/>
  <c r="B853" i="24"/>
  <c r="B855" i="24"/>
  <c r="B857" i="24"/>
  <c r="B859" i="24"/>
  <c r="B861" i="24"/>
  <c r="B863" i="24"/>
  <c r="B865" i="24"/>
  <c r="B867" i="24"/>
  <c r="B869" i="24"/>
  <c r="B871" i="24"/>
  <c r="B873" i="24"/>
  <c r="B875" i="24"/>
  <c r="B877" i="24"/>
  <c r="B879" i="24"/>
  <c r="B881" i="24"/>
  <c r="B883" i="24"/>
  <c r="B885" i="24"/>
  <c r="B887" i="24"/>
  <c r="B889" i="24"/>
  <c r="B891" i="24"/>
  <c r="B893" i="24"/>
  <c r="B895" i="24"/>
  <c r="B897" i="24"/>
  <c r="B899" i="24"/>
  <c r="B901" i="24"/>
  <c r="B903" i="24"/>
  <c r="B905" i="24"/>
  <c r="B907" i="24"/>
  <c r="B909" i="24"/>
  <c r="B911" i="24"/>
  <c r="B913" i="24"/>
  <c r="B915" i="24"/>
  <c r="B917" i="24"/>
  <c r="B919" i="24"/>
  <c r="B921" i="24"/>
  <c r="B923" i="24"/>
  <c r="B925" i="24"/>
  <c r="B927" i="24"/>
  <c r="B929" i="24"/>
  <c r="B931" i="24"/>
  <c r="B933" i="24"/>
  <c r="B766" i="24"/>
  <c r="B768" i="24"/>
  <c r="B770" i="24"/>
  <c r="B772" i="24"/>
  <c r="B774" i="24"/>
  <c r="B776" i="24"/>
  <c r="B778" i="24"/>
  <c r="B780" i="24"/>
  <c r="B782" i="24"/>
  <c r="B784" i="24"/>
  <c r="B786" i="24"/>
  <c r="B788" i="24"/>
  <c r="B790" i="24"/>
  <c r="B792" i="24"/>
  <c r="B794" i="24"/>
  <c r="B796" i="24"/>
  <c r="B798" i="24"/>
  <c r="B800" i="24"/>
  <c r="B802" i="24"/>
  <c r="B804" i="24"/>
  <c r="B806" i="24"/>
  <c r="B808" i="24"/>
  <c r="B810" i="24"/>
  <c r="B812" i="24"/>
  <c r="B814" i="24"/>
  <c r="B816" i="24"/>
  <c r="B818" i="24"/>
  <c r="B820" i="24"/>
  <c r="B822" i="24"/>
  <c r="B824" i="24"/>
  <c r="B826" i="24"/>
  <c r="B828" i="24"/>
  <c r="B830" i="24"/>
  <c r="B832" i="24"/>
  <c r="B834" i="24"/>
  <c r="B836" i="24"/>
  <c r="B838" i="24"/>
  <c r="B840" i="24"/>
  <c r="B842" i="24"/>
  <c r="B844" i="24"/>
  <c r="B846" i="24"/>
  <c r="B848" i="24"/>
  <c r="B850" i="24"/>
  <c r="B852" i="24"/>
  <c r="B854" i="24"/>
  <c r="B856" i="24"/>
  <c r="B858" i="24"/>
  <c r="B860" i="24"/>
  <c r="B862" i="24"/>
  <c r="B864" i="24"/>
  <c r="B866" i="24"/>
  <c r="B868" i="24"/>
  <c r="B870" i="24"/>
  <c r="B872" i="24"/>
  <c r="B874" i="24"/>
  <c r="B876" i="24"/>
  <c r="B878" i="24"/>
  <c r="B880" i="24"/>
  <c r="B882" i="24"/>
  <c r="B884" i="24"/>
  <c r="B886" i="24"/>
  <c r="B888" i="24"/>
  <c r="B890" i="24"/>
  <c r="B892" i="24"/>
  <c r="B894" i="24"/>
  <c r="B896" i="24"/>
  <c r="B898" i="24"/>
  <c r="B900" i="24"/>
  <c r="B902" i="24"/>
  <c r="B904" i="24"/>
  <c r="B906" i="24"/>
  <c r="B908" i="24"/>
  <c r="B910" i="24"/>
  <c r="B912" i="24"/>
  <c r="B914" i="24"/>
  <c r="B916" i="24"/>
  <c r="B918" i="24"/>
  <c r="B920" i="24"/>
  <c r="B922" i="24"/>
  <c r="B924" i="24"/>
  <c r="B926" i="24"/>
  <c r="B928" i="24"/>
  <c r="B930" i="24"/>
  <c r="B932" i="24"/>
  <c r="B934" i="24"/>
  <c r="B496" i="24"/>
  <c r="B504" i="24"/>
  <c r="B512" i="24"/>
  <c r="B516" i="24"/>
  <c r="B520" i="24"/>
  <c r="B524" i="24"/>
  <c r="B528" i="24"/>
  <c r="B536" i="24"/>
  <c r="B544" i="24"/>
  <c r="B456" i="24"/>
  <c r="B458" i="24"/>
  <c r="B460" i="24"/>
  <c r="B462" i="24"/>
  <c r="B464" i="24"/>
  <c r="B466" i="24"/>
  <c r="B468" i="24"/>
  <c r="B470" i="24"/>
  <c r="B472" i="24"/>
  <c r="B474" i="24"/>
  <c r="B476" i="24"/>
  <c r="B478" i="24"/>
  <c r="B480" i="24"/>
  <c r="B482" i="24"/>
  <c r="B484" i="24"/>
  <c r="B486" i="24"/>
  <c r="B488" i="24"/>
  <c r="B490" i="24"/>
  <c r="B492" i="24"/>
  <c r="B494" i="24"/>
  <c r="B502" i="24"/>
  <c r="B510" i="24"/>
  <c r="B530" i="24"/>
  <c r="B538" i="24"/>
  <c r="B546" i="24"/>
  <c r="B500" i="24"/>
  <c r="B508" i="24"/>
  <c r="B514" i="24"/>
  <c r="B518" i="24"/>
  <c r="B522" i="24"/>
  <c r="B526" i="24"/>
  <c r="B532" i="24"/>
  <c r="B540" i="24"/>
  <c r="B548" i="24"/>
  <c r="B457" i="24"/>
  <c r="B459" i="24"/>
  <c r="B461" i="24"/>
  <c r="B463" i="24"/>
  <c r="B465" i="24"/>
  <c r="B467" i="24"/>
  <c r="B469" i="24"/>
  <c r="B471" i="24"/>
  <c r="B473" i="24"/>
  <c r="B475" i="24"/>
  <c r="B477" i="24"/>
  <c r="B479" i="24"/>
  <c r="B481" i="24"/>
  <c r="B483" i="24"/>
  <c r="B485" i="24"/>
  <c r="B487" i="24"/>
  <c r="B489" i="24"/>
  <c r="B491" i="24"/>
  <c r="B493" i="24"/>
  <c r="B498" i="24"/>
  <c r="B506" i="24"/>
  <c r="B534" i="24"/>
  <c r="B542" i="24"/>
  <c r="B550" i="24"/>
  <c r="B495" i="24"/>
  <c r="B497" i="24"/>
  <c r="B499" i="24"/>
  <c r="B501" i="24"/>
  <c r="B503" i="24"/>
  <c r="B505" i="24"/>
  <c r="B507" i="24"/>
  <c r="B509" i="24"/>
  <c r="B511" i="24"/>
  <c r="B513" i="24"/>
  <c r="B515" i="24"/>
  <c r="B517" i="24"/>
  <c r="B519" i="24"/>
  <c r="B521" i="24"/>
  <c r="B523" i="24"/>
  <c r="B525" i="24"/>
  <c r="B527" i="24"/>
  <c r="B529" i="24"/>
  <c r="B531" i="24"/>
  <c r="B533" i="24"/>
  <c r="B535" i="24"/>
  <c r="B537" i="24"/>
  <c r="B539" i="24"/>
  <c r="B541" i="24"/>
  <c r="B543" i="24"/>
  <c r="B545" i="24"/>
  <c r="B547" i="24"/>
  <c r="B549" i="24"/>
  <c r="B551" i="24"/>
  <c r="B553" i="24"/>
  <c r="B555" i="24"/>
  <c r="B557" i="24"/>
  <c r="B559" i="24"/>
  <c r="B561" i="24"/>
  <c r="B563" i="24"/>
  <c r="B565" i="24"/>
  <c r="B567" i="24"/>
  <c r="B569" i="24"/>
  <c r="B571" i="24"/>
  <c r="B573" i="24"/>
  <c r="B575" i="24"/>
  <c r="B577" i="24"/>
  <c r="B579" i="24"/>
  <c r="B581" i="24"/>
  <c r="B583" i="24"/>
  <c r="B585" i="24"/>
  <c r="B587" i="24"/>
  <c r="B589" i="24"/>
  <c r="B591" i="24"/>
  <c r="B593" i="24"/>
  <c r="B595" i="24"/>
  <c r="B597" i="24"/>
  <c r="B599" i="24"/>
  <c r="B601" i="24"/>
  <c r="B603" i="24"/>
  <c r="B605" i="24"/>
  <c r="B607" i="24"/>
  <c r="B609" i="24"/>
  <c r="B611" i="24"/>
  <c r="B613" i="24"/>
  <c r="B615" i="24"/>
  <c r="B617" i="24"/>
  <c r="B619" i="24"/>
  <c r="B621" i="24"/>
  <c r="B623" i="24"/>
  <c r="B625" i="24"/>
  <c r="B627" i="24"/>
  <c r="B629" i="24"/>
  <c r="B631" i="24"/>
  <c r="B633" i="24"/>
  <c r="B635" i="24"/>
  <c r="B637" i="24"/>
  <c r="B639" i="24"/>
  <c r="B641" i="24"/>
  <c r="B643" i="24"/>
  <c r="B645" i="24"/>
  <c r="B647" i="24"/>
  <c r="B649" i="24"/>
  <c r="B651" i="24"/>
  <c r="B653" i="24"/>
  <c r="B655" i="24"/>
  <c r="B657" i="24"/>
  <c r="B659" i="24"/>
  <c r="B661" i="24"/>
  <c r="B663" i="24"/>
  <c r="B552" i="24"/>
  <c r="B554" i="24"/>
  <c r="B556" i="24"/>
  <c r="B558" i="24"/>
  <c r="B560" i="24"/>
  <c r="B562" i="24"/>
  <c r="B564" i="24"/>
  <c r="B566" i="24"/>
  <c r="B568" i="24"/>
  <c r="B570" i="24"/>
  <c r="B572" i="24"/>
  <c r="B574" i="24"/>
  <c r="B576" i="24"/>
  <c r="B578" i="24"/>
  <c r="B580" i="24"/>
  <c r="B582" i="24"/>
  <c r="B584" i="24"/>
  <c r="B586" i="24"/>
  <c r="B588" i="24"/>
  <c r="B590" i="24"/>
  <c r="B592" i="24"/>
  <c r="B594" i="24"/>
  <c r="B596" i="24"/>
  <c r="B598" i="24"/>
  <c r="B600" i="24"/>
  <c r="B602" i="24"/>
  <c r="B604" i="24"/>
  <c r="B606" i="24"/>
  <c r="B608" i="24"/>
  <c r="B610" i="24"/>
  <c r="B612" i="24"/>
  <c r="B614" i="24"/>
  <c r="B616" i="24"/>
  <c r="B618" i="24"/>
  <c r="B620" i="24"/>
  <c r="B622" i="24"/>
  <c r="B624" i="24"/>
  <c r="B626" i="24"/>
  <c r="B628" i="24"/>
  <c r="B630" i="24"/>
  <c r="B632" i="24"/>
  <c r="B634" i="24"/>
  <c r="B636" i="24"/>
  <c r="B638" i="24"/>
  <c r="B640" i="24"/>
  <c r="B642" i="24"/>
  <c r="B644" i="24"/>
  <c r="B646" i="24"/>
  <c r="B648" i="24"/>
  <c r="B650" i="24"/>
  <c r="B652" i="24"/>
  <c r="B654" i="24"/>
  <c r="B656" i="24"/>
  <c r="B658" i="24"/>
  <c r="B660" i="24"/>
  <c r="B662" i="24"/>
  <c r="B664" i="24"/>
  <c r="B938" i="24"/>
  <c r="B941" i="24"/>
  <c r="B939" i="24"/>
  <c r="B935" i="24"/>
  <c r="B940" i="24"/>
  <c r="B946" i="24"/>
  <c r="B949" i="24"/>
  <c r="B947" i="24"/>
  <c r="B945" i="24"/>
  <c r="B943" i="24"/>
  <c r="B944" i="24"/>
  <c r="B948" i="24"/>
  <c r="B950" i="24"/>
  <c r="B942" i="24"/>
  <c r="B952" i="24"/>
  <c r="B964" i="24"/>
  <c r="B958" i="24"/>
  <c r="B953" i="24"/>
  <c r="B951" i="24"/>
  <c r="B956" i="24"/>
  <c r="B963" i="24"/>
  <c r="B961" i="24"/>
  <c r="B959" i="24"/>
  <c r="B957" i="24"/>
  <c r="B962" i="24"/>
  <c r="B955" i="24"/>
  <c r="B960" i="24"/>
  <c r="B954" i="24"/>
  <c r="B965" i="24"/>
  <c r="B966" i="24"/>
  <c r="B968" i="24"/>
  <c r="B967" i="24"/>
  <c r="B969" i="24"/>
  <c r="B988" i="24"/>
  <c r="B971" i="24"/>
  <c r="B973" i="24"/>
  <c r="B975" i="24"/>
  <c r="B977" i="24"/>
  <c r="B979" i="24"/>
  <c r="B981" i="24"/>
  <c r="B983" i="24"/>
  <c r="B986" i="24"/>
  <c r="B990" i="24"/>
  <c r="B970" i="24"/>
  <c r="B972" i="24"/>
  <c r="B974" i="24"/>
  <c r="B976" i="24"/>
  <c r="B978" i="24"/>
  <c r="B980" i="24"/>
  <c r="B982" i="24"/>
  <c r="B984" i="24"/>
  <c r="B992" i="24"/>
  <c r="B994" i="24"/>
  <c r="B996" i="24"/>
  <c r="B998" i="24"/>
  <c r="B1000" i="24"/>
  <c r="B1002" i="24"/>
  <c r="B1004" i="24"/>
  <c r="B1006" i="24"/>
  <c r="B1008" i="24"/>
  <c r="B1010" i="24"/>
  <c r="B1012" i="24"/>
  <c r="B1014" i="24"/>
  <c r="B1016" i="24"/>
  <c r="B1018" i="24"/>
  <c r="B1020" i="24"/>
  <c r="B1022" i="24"/>
  <c r="B1024" i="24"/>
  <c r="B1026" i="24"/>
  <c r="B1028" i="24"/>
  <c r="B1030" i="24"/>
  <c r="B1032" i="24"/>
  <c r="B1034" i="24"/>
  <c r="B1036" i="24"/>
  <c r="B1038" i="24"/>
  <c r="B1040" i="24"/>
  <c r="B1042" i="24"/>
  <c r="B1044" i="24"/>
  <c r="B1046" i="24"/>
  <c r="B1048" i="24"/>
  <c r="B1050" i="24"/>
  <c r="B1052" i="24"/>
  <c r="B1054" i="24"/>
  <c r="B1056" i="24"/>
  <c r="B1058" i="24"/>
  <c r="B1060" i="24"/>
  <c r="B1062" i="24"/>
  <c r="B1064" i="24"/>
  <c r="B1066" i="24"/>
  <c r="B1068" i="24"/>
  <c r="B1070" i="24"/>
  <c r="B1072" i="24"/>
  <c r="B1074" i="24"/>
  <c r="B1076" i="24"/>
  <c r="B1078" i="24"/>
  <c r="B1080" i="24"/>
  <c r="B1082" i="24"/>
  <c r="B1084" i="24"/>
  <c r="B1086" i="24"/>
  <c r="B1088" i="24"/>
  <c r="B1090" i="24"/>
  <c r="B1092" i="24"/>
  <c r="B1094" i="24"/>
  <c r="B1096" i="24"/>
  <c r="B1098" i="24"/>
  <c r="B1100" i="24"/>
  <c r="B1102" i="24"/>
  <c r="B1104" i="24"/>
  <c r="B1106" i="24"/>
  <c r="B1108" i="24"/>
  <c r="B1110" i="24"/>
  <c r="B1112" i="24"/>
  <c r="B1149" i="24"/>
  <c r="B1151" i="24"/>
  <c r="B1153" i="24"/>
  <c r="B1115" i="24"/>
  <c r="B1117" i="24"/>
  <c r="B1119" i="24"/>
  <c r="B1121" i="24"/>
  <c r="B1123" i="24"/>
  <c r="B1125" i="24"/>
  <c r="B1127" i="24"/>
  <c r="B1129" i="24"/>
  <c r="B1131" i="24"/>
  <c r="B1146" i="24"/>
  <c r="B1148" i="24"/>
  <c r="B1134" i="24"/>
  <c r="B1136" i="24"/>
  <c r="B1138" i="24"/>
  <c r="B1140" i="24"/>
  <c r="B1142" i="24"/>
  <c r="B1144" i="24"/>
  <c r="B985" i="24"/>
  <c r="B987" i="24"/>
  <c r="B989" i="24"/>
  <c r="B991" i="24"/>
  <c r="B993" i="24"/>
  <c r="B995" i="24"/>
  <c r="B997" i="24"/>
  <c r="B999" i="24"/>
  <c r="B1001" i="24"/>
  <c r="B1003" i="24"/>
  <c r="B1005" i="24"/>
  <c r="B1007" i="24"/>
  <c r="B1009" i="24"/>
  <c r="B1011" i="24"/>
  <c r="B1013" i="24"/>
  <c r="B1015" i="24"/>
  <c r="B1017" i="24"/>
  <c r="B1019" i="24"/>
  <c r="B1021" i="24"/>
  <c r="B1023" i="24"/>
  <c r="B1025" i="24"/>
  <c r="B1027" i="24"/>
  <c r="B1029" i="24"/>
  <c r="B1031" i="24"/>
  <c r="B1033" i="24"/>
  <c r="B1035" i="24"/>
  <c r="B1037" i="24"/>
  <c r="B1039" i="24"/>
  <c r="B1041" i="24"/>
  <c r="B1043" i="24"/>
  <c r="B1045" i="24"/>
  <c r="B1047" i="24"/>
  <c r="B1049" i="24"/>
  <c r="B1051" i="24"/>
  <c r="B1053" i="24"/>
  <c r="B1055" i="24"/>
  <c r="B1057" i="24"/>
  <c r="B1059" i="24"/>
  <c r="B1061" i="24"/>
  <c r="B1063" i="24"/>
  <c r="B1065" i="24"/>
  <c r="B1067" i="24"/>
  <c r="B1069" i="24"/>
  <c r="B1071" i="24"/>
  <c r="B1073" i="24"/>
  <c r="B1075" i="24"/>
  <c r="B1077" i="24"/>
  <c r="B1079" i="24"/>
  <c r="B1081" i="24"/>
  <c r="B1083" i="24"/>
  <c r="B1085" i="24"/>
  <c r="B1087" i="24"/>
  <c r="B1089" i="24"/>
  <c r="B1091" i="24"/>
  <c r="B1093" i="24"/>
  <c r="B1095" i="24"/>
  <c r="B1097" i="24"/>
  <c r="B1099" i="24"/>
  <c r="B1101" i="24"/>
  <c r="B1103" i="24"/>
  <c r="B1105" i="24"/>
  <c r="B1107" i="24"/>
  <c r="B1109" i="24"/>
  <c r="B1111" i="24"/>
  <c r="B1113" i="24"/>
  <c r="B1150" i="24"/>
  <c r="B1152" i="24"/>
  <c r="B1114" i="24"/>
  <c r="B1116" i="24"/>
  <c r="B1118" i="24"/>
  <c r="B1120" i="24"/>
  <c r="B1122" i="24"/>
  <c r="B1124" i="24"/>
  <c r="B1126" i="24"/>
  <c r="B1128" i="24"/>
  <c r="B1130" i="24"/>
  <c r="B1132" i="24"/>
  <c r="B1147" i="24"/>
  <c r="B1133" i="24"/>
  <c r="B1135" i="24"/>
  <c r="B1137" i="24"/>
  <c r="B1139" i="24"/>
  <c r="B1141" i="24"/>
  <c r="B1143" i="24"/>
  <c r="B1145" i="24"/>
  <c r="B1154" i="24"/>
  <c r="B1156" i="24"/>
  <c r="B1155" i="24"/>
  <c r="B1157" i="24"/>
  <c r="B1160" i="24"/>
  <c r="B1165" i="24"/>
  <c r="B1169" i="24"/>
  <c r="B1158" i="24"/>
  <c r="B1162" i="24"/>
  <c r="B1166" i="24"/>
  <c r="B1163" i="24"/>
  <c r="B1167" i="24"/>
  <c r="B1159" i="24"/>
  <c r="B1161" i="24"/>
  <c r="B1164" i="24"/>
  <c r="B1168" i="24"/>
  <c r="B1173" i="24"/>
  <c r="B1176" i="24"/>
  <c r="B1180" i="24"/>
  <c r="B1184" i="24"/>
  <c r="B1170" i="24"/>
  <c r="B1174" i="24"/>
  <c r="B1177" i="24"/>
  <c r="B1181" i="24"/>
  <c r="B1185" i="24"/>
  <c r="B1197" i="24"/>
  <c r="B1199" i="24"/>
  <c r="B1201" i="24"/>
  <c r="B1203" i="24"/>
  <c r="B1205" i="24"/>
  <c r="B1207" i="24"/>
  <c r="B1209" i="24"/>
  <c r="B1261" i="24"/>
  <c r="B1171" i="24"/>
  <c r="B1178" i="24"/>
  <c r="B1182" i="24"/>
  <c r="B1186" i="24"/>
  <c r="B1172" i="24"/>
  <c r="B1175" i="24"/>
  <c r="B1179" i="24"/>
  <c r="B1183" i="24"/>
  <c r="B1187" i="24"/>
  <c r="B1198" i="24"/>
  <c r="B1200" i="24"/>
  <c r="B1202" i="24"/>
  <c r="B1204" i="24"/>
  <c r="B1206" i="24"/>
  <c r="B1208" i="24"/>
  <c r="B1233" i="24"/>
  <c r="B1189" i="24"/>
  <c r="B1188" i="24"/>
  <c r="B1192" i="24"/>
  <c r="B1193" i="24"/>
  <c r="B1194" i="24"/>
  <c r="B1190" i="24"/>
  <c r="B1196" i="24"/>
  <c r="B1195" i="24"/>
  <c r="B1191" i="24"/>
  <c r="B1211" i="24"/>
  <c r="B1213" i="24"/>
  <c r="B1210" i="24"/>
  <c r="B1212" i="24"/>
  <c r="B1216" i="24"/>
  <c r="B1218" i="24"/>
  <c r="B1220" i="24"/>
  <c r="B1222" i="24"/>
  <c r="B1214" i="24"/>
  <c r="B1228" i="24"/>
  <c r="B1225" i="24"/>
  <c r="B1215" i="24"/>
  <c r="B1217" i="24"/>
  <c r="B1219" i="24"/>
  <c r="B1221" i="24"/>
  <c r="B1223" i="24"/>
  <c r="B1227" i="24"/>
  <c r="B1224" i="24"/>
  <c r="B1226" i="24"/>
  <c r="B1230" i="24"/>
  <c r="B1232" i="24"/>
  <c r="B1229" i="24"/>
  <c r="B1231" i="24"/>
  <c r="B1234" i="24"/>
  <c r="B1235" i="24"/>
  <c r="B1237" i="24"/>
  <c r="B1239" i="24"/>
  <c r="B1241" i="24"/>
  <c r="B1243" i="24"/>
  <c r="B1236" i="24"/>
  <c r="B1238" i="24"/>
  <c r="B1240" i="24"/>
  <c r="B1242" i="24"/>
  <c r="B1244" i="24"/>
  <c r="B1256" i="24"/>
  <c r="B1245" i="24"/>
  <c r="B1246" i="24"/>
  <c r="B1248" i="24"/>
  <c r="B1251" i="24"/>
  <c r="B1247" i="24"/>
  <c r="B1249" i="24"/>
  <c r="B1250" i="24"/>
  <c r="B1255" i="24"/>
  <c r="B1253" i="24"/>
  <c r="B1252" i="24"/>
  <c r="B1258" i="24"/>
  <c r="B1260" i="24"/>
  <c r="B1257" i="24"/>
  <c r="B1259" i="24"/>
  <c r="B1262" i="24"/>
  <c r="A618" i="24"/>
  <c r="A616" i="24"/>
  <c r="A614" i="24"/>
  <c r="A612" i="24"/>
  <c r="A610" i="24"/>
  <c r="A608" i="24"/>
  <c r="A606" i="24"/>
  <c r="A604" i="24"/>
  <c r="A602" i="24"/>
  <c r="A600" i="24"/>
  <c r="A598" i="24"/>
  <c r="A596" i="24"/>
  <c r="A594" i="24"/>
  <c r="A592" i="24"/>
  <c r="A590" i="24"/>
  <c r="A588" i="24"/>
  <c r="A586" i="24"/>
  <c r="A584" i="24"/>
  <c r="A582" i="24"/>
  <c r="A580" i="24"/>
  <c r="A578" i="24"/>
  <c r="A576" i="24"/>
  <c r="A574" i="24"/>
  <c r="A572" i="24"/>
  <c r="A570" i="24"/>
  <c r="A568" i="24"/>
  <c r="A566" i="24"/>
  <c r="A564" i="24"/>
  <c r="A562" i="24"/>
  <c r="A560" i="24"/>
  <c r="A558" i="24"/>
  <c r="A556" i="24"/>
  <c r="A554" i="24"/>
  <c r="A552" i="24"/>
  <c r="A550" i="24"/>
  <c r="A548" i="24"/>
  <c r="A546" i="24"/>
  <c r="A544" i="24"/>
  <c r="A542" i="24"/>
  <c r="A540" i="24"/>
  <c r="A538" i="24"/>
  <c r="A536" i="24"/>
  <c r="A534" i="24"/>
  <c r="A532" i="24"/>
  <c r="A530" i="24"/>
  <c r="A528" i="24"/>
  <c r="A526" i="24"/>
  <c r="A524" i="24"/>
  <c r="A522" i="24"/>
  <c r="A520" i="24"/>
  <c r="A518" i="24"/>
  <c r="A516" i="24"/>
  <c r="A514" i="24"/>
  <c r="A663" i="24"/>
  <c r="A661" i="24"/>
  <c r="A659" i="24"/>
  <c r="A657" i="24"/>
  <c r="A655" i="24"/>
  <c r="A653" i="24"/>
  <c r="A651" i="24"/>
  <c r="A649" i="24"/>
  <c r="A647" i="24"/>
  <c r="A645" i="24"/>
  <c r="A643" i="24"/>
  <c r="A641" i="24"/>
  <c r="A639" i="24"/>
  <c r="A637" i="24"/>
  <c r="A635" i="24"/>
  <c r="A633" i="24"/>
  <c r="A631" i="24"/>
  <c r="A629" i="24"/>
  <c r="A627" i="24"/>
  <c r="A625" i="24"/>
  <c r="A623" i="24"/>
  <c r="A621" i="24"/>
  <c r="A619" i="24"/>
  <c r="A617" i="24"/>
  <c r="A615" i="24"/>
  <c r="A613" i="24"/>
  <c r="A611" i="24"/>
  <c r="A609" i="24"/>
  <c r="A607" i="24"/>
  <c r="A605" i="24"/>
  <c r="A603" i="24"/>
  <c r="A601" i="24"/>
  <c r="A599" i="24"/>
  <c r="A597" i="24"/>
  <c r="A595" i="24"/>
  <c r="A593" i="24"/>
  <c r="A591" i="24"/>
  <c r="A589" i="24"/>
  <c r="A587" i="24"/>
  <c r="A585" i="24"/>
  <c r="A583" i="24"/>
  <c r="A581" i="24"/>
  <c r="A579" i="24"/>
  <c r="A577" i="24"/>
  <c r="A575" i="24"/>
  <c r="A573" i="24"/>
  <c r="A571" i="24"/>
  <c r="A569" i="24"/>
  <c r="A567" i="24"/>
  <c r="A565" i="24"/>
  <c r="A563" i="24"/>
  <c r="A561" i="24"/>
  <c r="A559" i="24"/>
  <c r="A557" i="24"/>
  <c r="A555" i="24"/>
  <c r="A553" i="24"/>
  <c r="A551" i="24"/>
  <c r="A549" i="24"/>
  <c r="A547" i="24"/>
  <c r="A545" i="24"/>
  <c r="A543" i="24"/>
  <c r="A541" i="24"/>
  <c r="A539" i="24"/>
  <c r="A537" i="24"/>
  <c r="A535" i="24"/>
  <c r="A533" i="24"/>
  <c r="A531" i="24"/>
  <c r="A529" i="24"/>
  <c r="A527" i="24"/>
  <c r="A523" i="24"/>
  <c r="A519" i="24"/>
  <c r="A515" i="24"/>
  <c r="A512" i="24"/>
  <c r="A509" i="24"/>
  <c r="A504" i="24"/>
  <c r="A501" i="24"/>
  <c r="A496" i="24"/>
  <c r="A511" i="24"/>
  <c r="A506" i="24"/>
  <c r="A503" i="24"/>
  <c r="A498" i="24"/>
  <c r="A495" i="24"/>
  <c r="A493" i="24"/>
  <c r="A491" i="24"/>
  <c r="A489" i="24"/>
  <c r="A487" i="24"/>
  <c r="A485" i="24"/>
  <c r="A483" i="24"/>
  <c r="A481" i="24"/>
  <c r="A479" i="24"/>
  <c r="A477" i="24"/>
  <c r="A475" i="24"/>
  <c r="A473" i="24"/>
  <c r="A471" i="24"/>
  <c r="A469" i="24"/>
  <c r="A467" i="24"/>
  <c r="A465" i="24"/>
  <c r="A463" i="24"/>
  <c r="A461" i="24"/>
  <c r="A459" i="24"/>
  <c r="A457" i="24"/>
  <c r="A525" i="24"/>
  <c r="A521" i="24"/>
  <c r="A517" i="24"/>
  <c r="A513" i="24"/>
  <c r="A508" i="24"/>
  <c r="A505" i="24"/>
  <c r="A500" i="24"/>
  <c r="A497" i="24"/>
  <c r="A510" i="24"/>
  <c r="A507" i="24"/>
  <c r="A502" i="24"/>
  <c r="A499" i="24"/>
  <c r="A494" i="24"/>
  <c r="A492" i="24"/>
  <c r="A490" i="24"/>
  <c r="A488" i="24"/>
  <c r="A486" i="24"/>
  <c r="A484" i="24"/>
  <c r="A482" i="24"/>
  <c r="A480" i="24"/>
  <c r="A478" i="24"/>
  <c r="A476" i="24"/>
  <c r="A474" i="24"/>
  <c r="A472" i="24"/>
  <c r="A470" i="24"/>
  <c r="A468" i="24"/>
  <c r="A466" i="24"/>
  <c r="A464" i="24"/>
  <c r="A462" i="24"/>
  <c r="A460" i="24"/>
  <c r="A458" i="24"/>
  <c r="A456" i="24"/>
  <c r="A933" i="24"/>
  <c r="A931" i="24"/>
  <c r="A929" i="24"/>
  <c r="A927" i="24"/>
  <c r="A925" i="24"/>
  <c r="A923" i="24"/>
  <c r="A921" i="24"/>
  <c r="A919" i="24"/>
  <c r="A917" i="24"/>
  <c r="A915" i="24"/>
  <c r="A913" i="24"/>
  <c r="A911" i="24"/>
  <c r="A909" i="24"/>
  <c r="A907" i="24"/>
  <c r="A905" i="24"/>
  <c r="A903" i="24"/>
  <c r="A901" i="24"/>
  <c r="A899" i="24"/>
  <c r="A897" i="24"/>
  <c r="A895" i="24"/>
  <c r="A893" i="24"/>
  <c r="A891" i="24"/>
  <c r="A889" i="24"/>
  <c r="A887" i="24"/>
  <c r="A885" i="24"/>
  <c r="A883" i="24"/>
  <c r="A881" i="24"/>
  <c r="A879" i="24"/>
  <c r="A877" i="24"/>
  <c r="A875" i="24"/>
  <c r="A873" i="24"/>
  <c r="A871" i="24"/>
  <c r="A869" i="24"/>
  <c r="A867" i="24"/>
  <c r="A865" i="24"/>
  <c r="A863" i="24"/>
  <c r="A861" i="24"/>
  <c r="A859" i="24"/>
  <c r="A857" i="24"/>
  <c r="A855" i="24"/>
  <c r="A853" i="24"/>
  <c r="A851" i="24"/>
  <c r="A849" i="24"/>
  <c r="A847" i="24"/>
  <c r="A845" i="24"/>
  <c r="A843" i="24"/>
  <c r="A841" i="24"/>
  <c r="A839" i="24"/>
  <c r="A837" i="24"/>
  <c r="A835" i="24"/>
  <c r="A833" i="24"/>
  <c r="A831" i="24"/>
  <c r="A829" i="24"/>
  <c r="A827" i="24"/>
  <c r="A825" i="24"/>
  <c r="A823" i="24"/>
  <c r="A821" i="24"/>
  <c r="A819" i="24"/>
  <c r="A817" i="24"/>
  <c r="A815" i="24"/>
  <c r="A813" i="24"/>
  <c r="A811" i="24"/>
  <c r="A809" i="24"/>
  <c r="A807" i="24"/>
  <c r="A805" i="24"/>
  <c r="A803" i="24"/>
  <c r="A801" i="24"/>
  <c r="A799" i="24"/>
  <c r="A797" i="24"/>
  <c r="A795" i="24"/>
  <c r="A793" i="24"/>
  <c r="A791" i="24"/>
  <c r="A789" i="24"/>
  <c r="A787" i="24"/>
  <c r="A785" i="24"/>
  <c r="A783" i="24"/>
  <c r="A781" i="24"/>
  <c r="A779" i="24"/>
  <c r="A777" i="24"/>
  <c r="A775" i="24"/>
  <c r="A773" i="24"/>
  <c r="A934" i="24"/>
  <c r="A932" i="24"/>
  <c r="A930" i="24"/>
  <c r="A928" i="24"/>
  <c r="A926" i="24"/>
  <c r="A924" i="24"/>
  <c r="A922" i="24"/>
  <c r="A920" i="24"/>
  <c r="A918" i="24"/>
  <c r="A916" i="24"/>
  <c r="A914" i="24"/>
  <c r="A912" i="24"/>
  <c r="A910" i="24"/>
  <c r="A908" i="24"/>
  <c r="A906" i="24"/>
  <c r="A904" i="24"/>
  <c r="A902" i="24"/>
  <c r="A900" i="24"/>
  <c r="A898" i="24"/>
  <c r="A896" i="24"/>
  <c r="A894" i="24"/>
  <c r="A892" i="24"/>
  <c r="A890" i="24"/>
  <c r="A888" i="24"/>
  <c r="A886" i="24"/>
  <c r="A884" i="24"/>
  <c r="A882" i="24"/>
  <c r="A880" i="24"/>
  <c r="A878" i="24"/>
  <c r="A876" i="24"/>
  <c r="A874" i="24"/>
  <c r="A872" i="24"/>
  <c r="A870" i="24"/>
  <c r="A868" i="24"/>
  <c r="A866" i="24"/>
  <c r="A864" i="24"/>
  <c r="A862" i="24"/>
  <c r="A860" i="24"/>
  <c r="A858" i="24"/>
  <c r="A856" i="24"/>
  <c r="A854" i="24"/>
  <c r="A852" i="24"/>
  <c r="A850" i="24"/>
  <c r="A848" i="24"/>
  <c r="A846" i="24"/>
  <c r="A844" i="24"/>
  <c r="A842" i="24"/>
  <c r="A840" i="24"/>
  <c r="A838" i="24"/>
  <c r="A836" i="24"/>
  <c r="A834" i="24"/>
  <c r="A832" i="24"/>
  <c r="A830" i="24"/>
  <c r="A828" i="24"/>
  <c r="A826" i="24"/>
  <c r="A824" i="24"/>
  <c r="A822" i="24"/>
  <c r="A820" i="24"/>
  <c r="A818" i="24"/>
  <c r="A816" i="24"/>
  <c r="A814" i="24"/>
  <c r="A812" i="24"/>
  <c r="A810" i="24"/>
  <c r="A808" i="24"/>
  <c r="A806" i="24"/>
  <c r="A804" i="24"/>
  <c r="A802" i="24"/>
  <c r="A800" i="24"/>
  <c r="A798" i="24"/>
  <c r="A796" i="24"/>
  <c r="A794" i="24"/>
  <c r="A792" i="24"/>
  <c r="A790" i="24"/>
  <c r="A788" i="24"/>
  <c r="A786" i="24"/>
  <c r="A784" i="24"/>
  <c r="A782" i="24"/>
  <c r="A780" i="24"/>
  <c r="A772" i="24"/>
  <c r="A768" i="24"/>
  <c r="A732" i="24"/>
  <c r="A726" i="24"/>
  <c r="A720" i="24"/>
  <c r="A714" i="24"/>
  <c r="A708" i="24"/>
  <c r="A702" i="24"/>
  <c r="A698" i="24"/>
  <c r="A692" i="24"/>
  <c r="A686" i="24"/>
  <c r="A678" i="24"/>
  <c r="A672" i="24"/>
  <c r="A668" i="24"/>
  <c r="A778" i="24"/>
  <c r="A771" i="24"/>
  <c r="A767" i="24"/>
  <c r="A764" i="24"/>
  <c r="A762" i="24"/>
  <c r="A760" i="24"/>
  <c r="A758" i="24"/>
  <c r="A756" i="24"/>
  <c r="A754" i="24"/>
  <c r="A752" i="24"/>
  <c r="A750" i="24"/>
  <c r="A748" i="24"/>
  <c r="A746" i="24"/>
  <c r="A744" i="24"/>
  <c r="A742" i="24"/>
  <c r="A740" i="24"/>
  <c r="A738" i="24"/>
  <c r="A736" i="24"/>
  <c r="A776" i="24"/>
  <c r="A770" i="24"/>
  <c r="A766" i="24"/>
  <c r="A665" i="24"/>
  <c r="A730" i="24"/>
  <c r="A724" i="24"/>
  <c r="A718" i="24"/>
  <c r="A712" i="24"/>
  <c r="A706" i="24"/>
  <c r="A700" i="24"/>
  <c r="A694" i="24"/>
  <c r="A688" i="24"/>
  <c r="A682" i="24"/>
  <c r="A676" i="24"/>
  <c r="A670" i="24"/>
  <c r="A666" i="24"/>
  <c r="A774" i="24"/>
  <c r="A769" i="24"/>
  <c r="A765" i="24"/>
  <c r="A763" i="24"/>
  <c r="A761" i="24"/>
  <c r="A759" i="24"/>
  <c r="A757" i="24"/>
  <c r="A755" i="24"/>
  <c r="A753" i="24"/>
  <c r="A751" i="24"/>
  <c r="A749" i="24"/>
  <c r="A747" i="24"/>
  <c r="A745" i="24"/>
  <c r="A743" i="24"/>
  <c r="A741" i="24"/>
  <c r="A739" i="24"/>
  <c r="A737" i="24"/>
  <c r="A735" i="24"/>
  <c r="A733" i="24"/>
  <c r="A731" i="24"/>
  <c r="A729" i="24"/>
  <c r="A727" i="24"/>
  <c r="A725" i="24"/>
  <c r="A723" i="24"/>
  <c r="A721" i="24"/>
  <c r="A719" i="24"/>
  <c r="A717" i="24"/>
  <c r="A715" i="24"/>
  <c r="A713" i="24"/>
  <c r="A711" i="24"/>
  <c r="A709" i="24"/>
  <c r="A707" i="24"/>
  <c r="A705" i="24"/>
  <c r="A703" i="24"/>
  <c r="A701" i="24"/>
  <c r="A699" i="24"/>
  <c r="A697" i="24"/>
  <c r="A695" i="24"/>
  <c r="A693" i="24"/>
  <c r="A691" i="24"/>
  <c r="A689" i="24"/>
  <c r="A687" i="24"/>
  <c r="A685" i="24"/>
  <c r="A683" i="24"/>
  <c r="A681" i="24"/>
  <c r="A679" i="24"/>
  <c r="A677" i="24"/>
  <c r="A675" i="24"/>
  <c r="A673" i="24"/>
  <c r="A671" i="24"/>
  <c r="A669" i="24"/>
  <c r="A667" i="24"/>
  <c r="A734" i="24"/>
  <c r="A728" i="24"/>
  <c r="A722" i="24"/>
  <c r="A716" i="24"/>
  <c r="A710" i="24"/>
  <c r="A704" i="24"/>
  <c r="A696" i="24"/>
  <c r="A690" i="24"/>
  <c r="A684" i="24"/>
  <c r="A680" i="24"/>
  <c r="A674" i="24"/>
  <c r="A452" i="24"/>
  <c r="A450" i="24"/>
  <c r="A455" i="24"/>
  <c r="A453" i="24"/>
  <c r="A451" i="24"/>
  <c r="A449" i="24"/>
  <c r="A454" i="24"/>
  <c r="A447" i="24"/>
  <c r="A442" i="24"/>
  <c r="A937" i="24"/>
  <c r="A439" i="24"/>
  <c r="A437" i="24"/>
  <c r="A443" i="24"/>
  <c r="A441" i="24"/>
  <c r="A445" i="24"/>
  <c r="A446" i="24"/>
  <c r="A438" i="24"/>
  <c r="A440" i="24"/>
  <c r="A448" i="24"/>
  <c r="A936" i="24"/>
  <c r="A436" i="24"/>
  <c r="A444" i="24"/>
  <c r="A434" i="24"/>
  <c r="A432" i="24"/>
  <c r="A430" i="24"/>
  <c r="A428" i="24"/>
  <c r="A426" i="24"/>
  <c r="A424" i="24"/>
  <c r="A422" i="24"/>
  <c r="A420" i="24"/>
  <c r="A418" i="24"/>
  <c r="A416" i="24"/>
  <c r="A414" i="24"/>
  <c r="A412" i="24"/>
  <c r="A410" i="24"/>
  <c r="A408" i="24"/>
  <c r="A406" i="24"/>
  <c r="A404" i="24"/>
  <c r="A402" i="24"/>
  <c r="A400" i="24"/>
  <c r="A398" i="24"/>
  <c r="A396" i="24"/>
  <c r="A394" i="24"/>
  <c r="A392" i="24"/>
  <c r="A390" i="24"/>
  <c r="A388" i="24"/>
  <c r="A386" i="24"/>
  <c r="A384" i="24"/>
  <c r="A382" i="24"/>
  <c r="A380" i="24"/>
  <c r="A378" i="24"/>
  <c r="A376" i="24"/>
  <c r="A374" i="24"/>
  <c r="A372" i="24"/>
  <c r="A370" i="24"/>
  <c r="A368" i="24"/>
  <c r="A366" i="24"/>
  <c r="A364" i="24"/>
  <c r="A362" i="24"/>
  <c r="A360" i="24"/>
  <c r="A358" i="24"/>
  <c r="A356" i="24"/>
  <c r="A354" i="24"/>
  <c r="A352" i="24"/>
  <c r="A350" i="24"/>
  <c r="A348" i="24"/>
  <c r="A346" i="24"/>
  <c r="A344" i="24"/>
  <c r="A342" i="24"/>
  <c r="A340" i="24"/>
  <c r="A338" i="24"/>
  <c r="A336" i="24"/>
  <c r="A334" i="24"/>
  <c r="A332" i="24"/>
  <c r="A330" i="24"/>
  <c r="A328" i="24"/>
  <c r="A326" i="24"/>
  <c r="A324" i="24"/>
  <c r="A322" i="24"/>
  <c r="A320" i="24"/>
  <c r="A318" i="24"/>
  <c r="A316" i="24"/>
  <c r="A314" i="24"/>
  <c r="A312" i="24"/>
  <c r="A310" i="24"/>
  <c r="A308" i="24"/>
  <c r="A306" i="24"/>
  <c r="A304" i="24"/>
  <c r="A302" i="24"/>
  <c r="A300" i="24"/>
  <c r="A298" i="24"/>
  <c r="A296" i="24"/>
  <c r="A294" i="24"/>
  <c r="A292" i="24"/>
  <c r="A290" i="24"/>
  <c r="A288" i="24"/>
  <c r="A286" i="24"/>
  <c r="A284" i="24"/>
  <c r="A282" i="24"/>
  <c r="A280" i="24"/>
  <c r="A278" i="24"/>
  <c r="A276" i="24"/>
  <c r="A274" i="24"/>
  <c r="A272" i="24"/>
  <c r="A270" i="24"/>
  <c r="A268" i="24"/>
  <c r="A266" i="24"/>
  <c r="A264" i="24"/>
  <c r="A262" i="24"/>
  <c r="A260" i="24"/>
  <c r="A258" i="24"/>
  <c r="A256" i="24"/>
  <c r="A254" i="24"/>
  <c r="A252" i="24"/>
  <c r="A250" i="24"/>
  <c r="A248" i="24"/>
  <c r="A246" i="24"/>
  <c r="A244" i="24"/>
  <c r="A242" i="24"/>
  <c r="A240" i="24"/>
  <c r="A238" i="24"/>
  <c r="A236" i="24"/>
  <c r="A234" i="24"/>
  <c r="A232" i="24"/>
  <c r="A230" i="24"/>
  <c r="A228" i="24"/>
  <c r="A226" i="24"/>
  <c r="A224" i="24"/>
  <c r="A222" i="24"/>
  <c r="A220" i="24"/>
  <c r="A218" i="24"/>
  <c r="A435" i="24"/>
  <c r="A433" i="24"/>
  <c r="A431" i="24"/>
  <c r="A429" i="24"/>
  <c r="A427" i="24"/>
  <c r="A425" i="24"/>
  <c r="A423" i="24"/>
  <c r="A421" i="24"/>
  <c r="A419" i="24"/>
  <c r="A417" i="24"/>
  <c r="A415" i="24"/>
  <c r="A413" i="24"/>
  <c r="A411" i="24"/>
  <c r="A409" i="24"/>
  <c r="A407" i="24"/>
  <c r="A405" i="24"/>
  <c r="A403" i="24"/>
  <c r="A401" i="24"/>
  <c r="A399" i="24"/>
  <c r="A397" i="24"/>
  <c r="A395" i="24"/>
  <c r="A393" i="24"/>
  <c r="A391" i="24"/>
  <c r="A389" i="24"/>
  <c r="A387" i="24"/>
  <c r="A385" i="24"/>
  <c r="A383" i="24"/>
  <c r="A381" i="24"/>
  <c r="A379" i="24"/>
  <c r="A377" i="24"/>
  <c r="A375" i="24"/>
  <c r="A373" i="24"/>
  <c r="A371" i="24"/>
  <c r="A369" i="24"/>
  <c r="A367" i="24"/>
  <c r="A365" i="24"/>
  <c r="A363" i="24"/>
  <c r="A361" i="24"/>
  <c r="A359" i="24"/>
  <c r="A357" i="24"/>
  <c r="A355" i="24"/>
  <c r="A353" i="24"/>
  <c r="A351" i="24"/>
  <c r="A349" i="24"/>
  <c r="A347" i="24"/>
  <c r="A345" i="24"/>
  <c r="A343" i="24"/>
  <c r="A341" i="24"/>
  <c r="A339" i="24"/>
  <c r="A337" i="24"/>
  <c r="A335" i="24"/>
  <c r="A333" i="24"/>
  <c r="A331" i="24"/>
  <c r="A329" i="24"/>
  <c r="A327" i="24"/>
  <c r="A325" i="24"/>
  <c r="A323" i="24"/>
  <c r="A321" i="24"/>
  <c r="A319" i="24"/>
  <c r="A317" i="24"/>
  <c r="A315" i="24"/>
  <c r="A313" i="24"/>
  <c r="A311" i="24"/>
  <c r="A309" i="24"/>
  <c r="A307" i="24"/>
  <c r="A305" i="24"/>
  <c r="A303" i="24"/>
  <c r="A301" i="24"/>
  <c r="A299" i="24"/>
  <c r="A297" i="24"/>
  <c r="A295" i="24"/>
  <c r="A293" i="24"/>
  <c r="A291" i="24"/>
  <c r="A289" i="24"/>
  <c r="A283" i="24"/>
  <c r="A275" i="24"/>
  <c r="A267" i="24"/>
  <c r="A215" i="24"/>
  <c r="A212" i="24"/>
  <c r="A47" i="24"/>
  <c r="A43" i="24"/>
  <c r="A39" i="24"/>
  <c r="A35" i="24"/>
  <c r="A31" i="24"/>
  <c r="A27" i="24"/>
  <c r="A21" i="24"/>
  <c r="A13" i="24"/>
  <c r="A5" i="24"/>
  <c r="A281" i="24"/>
  <c r="A273" i="24"/>
  <c r="A265" i="24"/>
  <c r="A261" i="24"/>
  <c r="A257" i="24"/>
  <c r="A253" i="24"/>
  <c r="A249" i="24"/>
  <c r="A245" i="24"/>
  <c r="A241" i="24"/>
  <c r="A237" i="24"/>
  <c r="A233" i="24"/>
  <c r="A229" i="24"/>
  <c r="A225" i="24"/>
  <c r="A221" i="24"/>
  <c r="A217" i="24"/>
  <c r="A214" i="24"/>
  <c r="A209" i="24"/>
  <c r="A207" i="24"/>
  <c r="A205" i="24"/>
  <c r="A203" i="24"/>
  <c r="A201" i="24"/>
  <c r="A199" i="24"/>
  <c r="A197" i="24"/>
  <c r="A195" i="24"/>
  <c r="A193" i="24"/>
  <c r="A191" i="24"/>
  <c r="A189" i="24"/>
  <c r="A187" i="24"/>
  <c r="A185" i="24"/>
  <c r="A183" i="24"/>
  <c r="A181" i="24"/>
  <c r="A179" i="24"/>
  <c r="A177" i="24"/>
  <c r="A175" i="24"/>
  <c r="A173" i="24"/>
  <c r="A171" i="24"/>
  <c r="A169" i="24"/>
  <c r="A167" i="24"/>
  <c r="A165" i="24"/>
  <c r="A163" i="24"/>
  <c r="A161" i="24"/>
  <c r="A159" i="24"/>
  <c r="A157" i="24"/>
  <c r="A155" i="24"/>
  <c r="A153" i="24"/>
  <c r="A151" i="24"/>
  <c r="A149" i="24"/>
  <c r="A147" i="24"/>
  <c r="A145" i="24"/>
  <c r="A143" i="24"/>
  <c r="A141" i="24"/>
  <c r="A139" i="24"/>
  <c r="A137" i="24"/>
  <c r="A135" i="24"/>
  <c r="A133" i="24"/>
  <c r="A131" i="24"/>
  <c r="A129" i="24"/>
  <c r="A127" i="24"/>
  <c r="A125" i="24"/>
  <c r="A123" i="24"/>
  <c r="A121" i="24"/>
  <c r="A119" i="24"/>
  <c r="A117" i="24"/>
  <c r="A115" i="24"/>
  <c r="A113" i="24"/>
  <c r="A111" i="24"/>
  <c r="A109" i="24"/>
  <c r="A107" i="24"/>
  <c r="A105" i="24"/>
  <c r="A103" i="24"/>
  <c r="A101" i="24"/>
  <c r="A99" i="24"/>
  <c r="A97" i="24"/>
  <c r="A95" i="24"/>
  <c r="A93" i="24"/>
  <c r="A91" i="24"/>
  <c r="A89" i="24"/>
  <c r="A87" i="24"/>
  <c r="A85" i="24"/>
  <c r="A83" i="24"/>
  <c r="A81" i="24"/>
  <c r="A79" i="24"/>
  <c r="A77" i="24"/>
  <c r="A75" i="24"/>
  <c r="A73" i="24"/>
  <c r="A71" i="24"/>
  <c r="A69" i="24"/>
  <c r="A67" i="24"/>
  <c r="A65" i="24"/>
  <c r="A63" i="24"/>
  <c r="A61" i="24"/>
  <c r="A59" i="24"/>
  <c r="A57" i="24"/>
  <c r="A55" i="24"/>
  <c r="A53" i="24"/>
  <c r="A51" i="24"/>
  <c r="A49" i="24"/>
  <c r="A45" i="24"/>
  <c r="A41" i="24"/>
  <c r="A37" i="24"/>
  <c r="A33" i="24"/>
  <c r="A29" i="24"/>
  <c r="A25" i="24"/>
  <c r="A19" i="24"/>
  <c r="A11" i="24"/>
  <c r="A287" i="24"/>
  <c r="A279" i="24"/>
  <c r="A271" i="24"/>
  <c r="A216" i="24"/>
  <c r="A211" i="24"/>
  <c r="A14" i="24"/>
  <c r="A10" i="24"/>
  <c r="A6" i="24"/>
  <c r="A23" i="24"/>
  <c r="A15" i="24"/>
  <c r="A7" i="24"/>
  <c r="A285" i="24"/>
  <c r="A277" i="24"/>
  <c r="A269" i="24"/>
  <c r="A263" i="24"/>
  <c r="A259" i="24"/>
  <c r="A255" i="24"/>
  <c r="A251" i="24"/>
  <c r="A247" i="24"/>
  <c r="A243" i="24"/>
  <c r="A239" i="24"/>
  <c r="A235" i="24"/>
  <c r="A231" i="24"/>
  <c r="A227" i="24"/>
  <c r="A223" i="24"/>
  <c r="A219" i="24"/>
  <c r="A213" i="24"/>
  <c r="A210" i="24"/>
  <c r="A208" i="24"/>
  <c r="A206" i="24"/>
  <c r="A204" i="24"/>
  <c r="A202" i="24"/>
  <c r="A200" i="24"/>
  <c r="A198" i="24"/>
  <c r="A196" i="24"/>
  <c r="A194" i="24"/>
  <c r="A192" i="24"/>
  <c r="A190" i="24"/>
  <c r="A188" i="24"/>
  <c r="A186" i="24"/>
  <c r="A184" i="24"/>
  <c r="A182" i="24"/>
  <c r="A180" i="24"/>
  <c r="A178" i="24"/>
  <c r="A176" i="24"/>
  <c r="A174" i="24"/>
  <c r="A172" i="24"/>
  <c r="A170" i="24"/>
  <c r="A168" i="24"/>
  <c r="A166" i="24"/>
  <c r="A164" i="24"/>
  <c r="A162" i="24"/>
  <c r="A160" i="24"/>
  <c r="A158" i="24"/>
  <c r="A156" i="24"/>
  <c r="A154" i="24"/>
  <c r="A152" i="24"/>
  <c r="A150" i="24"/>
  <c r="A148" i="24"/>
  <c r="A146" i="24"/>
  <c r="A144" i="24"/>
  <c r="A142" i="24"/>
  <c r="A140" i="24"/>
  <c r="A138" i="24"/>
  <c r="A136" i="24"/>
  <c r="A134" i="24"/>
  <c r="A132" i="24"/>
  <c r="A130" i="24"/>
  <c r="A128" i="24"/>
  <c r="A126" i="24"/>
  <c r="A124" i="24"/>
  <c r="A122" i="24"/>
  <c r="A120" i="24"/>
  <c r="A118" i="24"/>
  <c r="A116" i="24"/>
  <c r="A114" i="24"/>
  <c r="A112" i="24"/>
  <c r="A110" i="24"/>
  <c r="A108" i="24"/>
  <c r="A106" i="24"/>
  <c r="A104" i="24"/>
  <c r="A102" i="24"/>
  <c r="A100" i="24"/>
  <c r="A98" i="24"/>
  <c r="A96" i="24"/>
  <c r="A94" i="24"/>
  <c r="A92" i="24"/>
  <c r="A90" i="24"/>
  <c r="A88" i="24"/>
  <c r="A86" i="24"/>
  <c r="A84" i="24"/>
  <c r="A82" i="24"/>
  <c r="A80" i="24"/>
  <c r="A78" i="24"/>
  <c r="A76" i="24"/>
  <c r="A74" i="24"/>
  <c r="A72" i="24"/>
  <c r="A70" i="24"/>
  <c r="A68" i="24"/>
  <c r="A66" i="24"/>
  <c r="A64" i="24"/>
  <c r="A62" i="24"/>
  <c r="A60" i="24"/>
  <c r="A58" i="24"/>
  <c r="A56" i="24"/>
  <c r="A54" i="24"/>
  <c r="A52" i="24"/>
  <c r="A50" i="24"/>
  <c r="A48" i="24"/>
  <c r="A46" i="24"/>
  <c r="A44" i="24"/>
  <c r="A42" i="24"/>
  <c r="A40" i="24"/>
  <c r="A38" i="24"/>
  <c r="A36" i="24"/>
  <c r="A34" i="24"/>
  <c r="A32" i="24"/>
  <c r="A30" i="24"/>
  <c r="A28" i="24"/>
  <c r="A26" i="24"/>
  <c r="A24" i="24"/>
  <c r="A22" i="24"/>
  <c r="A20" i="24"/>
  <c r="A18" i="24"/>
  <c r="A16" i="24"/>
  <c r="A12" i="24"/>
  <c r="A8" i="24"/>
  <c r="A4" i="24"/>
  <c r="A17" i="24"/>
  <c r="A9" i="24"/>
</calcChain>
</file>

<file path=xl/sharedStrings.xml><?xml version="1.0" encoding="utf-8"?>
<sst xmlns="http://schemas.openxmlformats.org/spreadsheetml/2006/main" count="18142" uniqueCount="4054">
  <si>
    <t>サブシステム分類</t>
    <phoneticPr fontId="9"/>
  </si>
  <si>
    <t>ドキュメント ID</t>
    <phoneticPr fontId="9"/>
  </si>
  <si>
    <t>ドキュメント名</t>
    <phoneticPr fontId="9"/>
  </si>
  <si>
    <t>更新者</t>
    <rPh sb="0" eb="3">
      <t>コウシンシャ</t>
    </rPh>
    <phoneticPr fontId="9"/>
  </si>
  <si>
    <t>最終更新日</t>
    <rPh sb="0" eb="2">
      <t>サイシュウ</t>
    </rPh>
    <rPh sb="2" eb="5">
      <t>コウシンビ</t>
    </rPh>
    <phoneticPr fontId="9"/>
  </si>
  <si>
    <t>履歴</t>
    <rPh sb="0" eb="2">
      <t>リレキ</t>
    </rPh>
    <phoneticPr fontId="9"/>
  </si>
  <si>
    <t>作成者</t>
    <rPh sb="0" eb="3">
      <t>サクセイシャ</t>
    </rPh>
    <phoneticPr fontId="9"/>
  </si>
  <si>
    <t>作成日</t>
    <rPh sb="0" eb="3">
      <t>サクセイビ</t>
    </rPh>
    <phoneticPr fontId="9"/>
  </si>
  <si>
    <t>富士通</t>
    <rPh sb="0" eb="3">
      <t>フジツウ</t>
    </rPh>
    <phoneticPr fontId="9"/>
  </si>
  <si>
    <t>第1版</t>
    <rPh sb="0" eb="1">
      <t>ダイ</t>
    </rPh>
    <rPh sb="2" eb="3">
      <t>ハン</t>
    </rPh>
    <phoneticPr fontId="9"/>
  </si>
  <si>
    <t>備考</t>
    <rPh sb="0" eb="2">
      <t>ビコウ</t>
    </rPh>
    <phoneticPr fontId="9"/>
  </si>
  <si>
    <t>更新者名</t>
    <rPh sb="0" eb="3">
      <t>コウシンシャ</t>
    </rPh>
    <rPh sb="3" eb="4">
      <t>メイ</t>
    </rPh>
    <phoneticPr fontId="9"/>
  </si>
  <si>
    <t>更新内容</t>
    <rPh sb="0" eb="2">
      <t>コウシン</t>
    </rPh>
    <rPh sb="2" eb="4">
      <t>ナイヨウ</t>
    </rPh>
    <phoneticPr fontId="9"/>
  </si>
  <si>
    <t>更新資料（シート名）</t>
    <rPh sb="0" eb="2">
      <t>コウシン</t>
    </rPh>
    <rPh sb="2" eb="4">
      <t>シリョウ</t>
    </rPh>
    <rPh sb="8" eb="9">
      <t>メイ</t>
    </rPh>
    <phoneticPr fontId="9"/>
  </si>
  <si>
    <t>更新日付</t>
    <rPh sb="0" eb="2">
      <t>コウシン</t>
    </rPh>
    <rPh sb="2" eb="4">
      <t>ヒヅケ</t>
    </rPh>
    <phoneticPr fontId="9"/>
  </si>
  <si>
    <t>№</t>
    <phoneticPr fontId="9"/>
  </si>
  <si>
    <t>更新履歴</t>
    <rPh sb="0" eb="2">
      <t>コウシン</t>
    </rPh>
    <rPh sb="2" eb="4">
      <t>リレキ</t>
    </rPh>
    <phoneticPr fontId="9"/>
  </si>
  <si>
    <t>初版</t>
    <rPh sb="0" eb="2">
      <t>ショハン</t>
    </rPh>
    <phoneticPr fontId="9"/>
  </si>
  <si>
    <t>a</t>
    <phoneticPr fontId="9"/>
  </si>
  <si>
    <t>期</t>
    <rPh sb="0" eb="1">
      <t>キ</t>
    </rPh>
    <phoneticPr fontId="9"/>
  </si>
  <si>
    <t>売価還元単位別日別実績テーブル</t>
    <rPh sb="0" eb="2">
      <t>バイカ</t>
    </rPh>
    <rPh sb="2" eb="4">
      <t>カンゲン</t>
    </rPh>
    <rPh sb="4" eb="6">
      <t>タンイ</t>
    </rPh>
    <rPh sb="6" eb="7">
      <t>ベツ</t>
    </rPh>
    <rPh sb="7" eb="8">
      <t>ヒ</t>
    </rPh>
    <rPh sb="8" eb="9">
      <t>ベツ</t>
    </rPh>
    <rPh sb="9" eb="11">
      <t>ジッセキ</t>
    </rPh>
    <phoneticPr fontId="9"/>
  </si>
  <si>
    <t>項番</t>
    <rPh sb="0" eb="1">
      <t>コウ</t>
    </rPh>
    <rPh sb="1" eb="2">
      <t>バン</t>
    </rPh>
    <phoneticPr fontId="9"/>
  </si>
  <si>
    <t>項目論理名称</t>
    <rPh sb="0" eb="2">
      <t>コウモク</t>
    </rPh>
    <rPh sb="2" eb="4">
      <t>ロンリ</t>
    </rPh>
    <rPh sb="4" eb="6">
      <t>メイショウ</t>
    </rPh>
    <phoneticPr fontId="9"/>
  </si>
  <si>
    <t>項目物理名称</t>
    <rPh sb="0" eb="2">
      <t>コウモク</t>
    </rPh>
    <rPh sb="2" eb="4">
      <t>ブツリ</t>
    </rPh>
    <rPh sb="4" eb="6">
      <t>メイショウ</t>
    </rPh>
    <phoneticPr fontId="9"/>
  </si>
  <si>
    <t>PKey</t>
    <phoneticPr fontId="9"/>
  </si>
  <si>
    <t>IDX1</t>
    <phoneticPr fontId="9"/>
  </si>
  <si>
    <t>IDX2</t>
    <phoneticPr fontId="9"/>
  </si>
  <si>
    <t>IDX3</t>
    <phoneticPr fontId="9"/>
  </si>
  <si>
    <t>NOTNULL</t>
    <phoneticPr fontId="9"/>
  </si>
  <si>
    <t>DEFAULT</t>
    <phoneticPr fontId="9"/>
  </si>
  <si>
    <t>Type</t>
    <phoneticPr fontId="9"/>
  </si>
  <si>
    <t>桁数</t>
    <rPh sb="0" eb="1">
      <t>ケタ</t>
    </rPh>
    <rPh sb="1" eb="2">
      <t>スウ</t>
    </rPh>
    <phoneticPr fontId="9"/>
  </si>
  <si>
    <t>Byte</t>
    <phoneticPr fontId="9"/>
  </si>
  <si>
    <t>項目説明</t>
    <rPh sb="0" eb="2">
      <t>コウモク</t>
    </rPh>
    <rPh sb="2" eb="4">
      <t>セツメイ</t>
    </rPh>
    <phoneticPr fontId="9"/>
  </si>
  <si>
    <t>年月日</t>
    <rPh sb="0" eb="3">
      <t>ネンガッピ</t>
    </rPh>
    <phoneticPr fontId="9"/>
  </si>
  <si>
    <t>NUMBER</t>
  </si>
  <si>
    <t>伝票計上日（修正伝票は月末日）</t>
    <rPh sb="0" eb="2">
      <t>デンピョウ</t>
    </rPh>
    <rPh sb="2" eb="4">
      <t>ケイジョウ</t>
    </rPh>
    <rPh sb="4" eb="5">
      <t>ビ</t>
    </rPh>
    <rPh sb="6" eb="8">
      <t>シュウセイ</t>
    </rPh>
    <rPh sb="8" eb="10">
      <t>デンピョウ</t>
    </rPh>
    <rPh sb="11" eb="13">
      <t>ゲツマツ</t>
    </rPh>
    <rPh sb="13" eb="14">
      <t>ニチ</t>
    </rPh>
    <phoneticPr fontId="9"/>
  </si>
  <si>
    <t>VARCHAR2</t>
  </si>
  <si>
    <t>ユーザ分類コード</t>
    <rPh sb="3" eb="5">
      <t>ブンルイ</t>
    </rPh>
    <phoneticPr fontId="9"/>
  </si>
  <si>
    <t>"0010"固定</t>
    <rPh sb="6" eb="8">
      <t>コテイ</t>
    </rPh>
    <phoneticPr fontId="9"/>
  </si>
  <si>
    <t>企業グループコード</t>
    <rPh sb="0" eb="2">
      <t>キギョウ</t>
    </rPh>
    <phoneticPr fontId="9"/>
  </si>
  <si>
    <t>売上、仕入伝票の企業グループコード</t>
    <rPh sb="0" eb="2">
      <t>ウリアゲ</t>
    </rPh>
    <rPh sb="3" eb="5">
      <t>シイレ</t>
    </rPh>
    <rPh sb="5" eb="7">
      <t>デンピョウ</t>
    </rPh>
    <rPh sb="8" eb="10">
      <t>キギョウ</t>
    </rPh>
    <phoneticPr fontId="9"/>
  </si>
  <si>
    <t>店コード</t>
    <rPh sb="0" eb="1">
      <t>ミセ</t>
    </rPh>
    <phoneticPr fontId="9"/>
  </si>
  <si>
    <t>売上、仕入伝票の店コード</t>
    <rPh sb="0" eb="2">
      <t>ウリアゲ</t>
    </rPh>
    <rPh sb="3" eb="5">
      <t>シイレ</t>
    </rPh>
    <rPh sb="5" eb="7">
      <t>デンピョウ</t>
    </rPh>
    <rPh sb="8" eb="9">
      <t>ミセ</t>
    </rPh>
    <phoneticPr fontId="9"/>
  </si>
  <si>
    <t>商品コード１</t>
    <rPh sb="0" eb="2">
      <t>ショウヒン</t>
    </rPh>
    <phoneticPr fontId="9"/>
  </si>
  <si>
    <t>売上、仕入伝票の商品コード１</t>
    <rPh sb="0" eb="2">
      <t>ウリアゲ</t>
    </rPh>
    <rPh sb="3" eb="5">
      <t>シイレ</t>
    </rPh>
    <rPh sb="5" eb="7">
      <t>デンピョウ</t>
    </rPh>
    <rPh sb="8" eb="10">
      <t>ショウヒン</t>
    </rPh>
    <phoneticPr fontId="9"/>
  </si>
  <si>
    <t>商品コード２</t>
    <rPh sb="0" eb="2">
      <t>ショウヒン</t>
    </rPh>
    <phoneticPr fontId="9"/>
  </si>
  <si>
    <t>売上、仕入伝票の商品コード２</t>
    <rPh sb="0" eb="2">
      <t>ウリアゲ</t>
    </rPh>
    <rPh sb="3" eb="5">
      <t>シイレ</t>
    </rPh>
    <rPh sb="5" eb="7">
      <t>デンピョウ</t>
    </rPh>
    <rPh sb="8" eb="10">
      <t>ショウヒン</t>
    </rPh>
    <phoneticPr fontId="9"/>
  </si>
  <si>
    <t>商品コード３</t>
    <rPh sb="0" eb="2">
      <t>ショウヒン</t>
    </rPh>
    <phoneticPr fontId="9"/>
  </si>
  <si>
    <t>売上、仕入伝票の商品コード３</t>
    <rPh sb="0" eb="2">
      <t>ウリアゲ</t>
    </rPh>
    <rPh sb="3" eb="5">
      <t>シイレ</t>
    </rPh>
    <rPh sb="5" eb="7">
      <t>デンピョウ</t>
    </rPh>
    <rPh sb="8" eb="10">
      <t>ショウヒン</t>
    </rPh>
    <phoneticPr fontId="9"/>
  </si>
  <si>
    <t>商品コード４</t>
    <rPh sb="0" eb="2">
      <t>ショウヒン</t>
    </rPh>
    <phoneticPr fontId="9"/>
  </si>
  <si>
    <t>売上、仕入伝票の商品コード４</t>
    <rPh sb="0" eb="2">
      <t>ウリアゲ</t>
    </rPh>
    <rPh sb="3" eb="5">
      <t>シイレ</t>
    </rPh>
    <rPh sb="5" eb="7">
      <t>デンピョウ</t>
    </rPh>
    <rPh sb="8" eb="10">
      <t>ショウヒン</t>
    </rPh>
    <phoneticPr fontId="9"/>
  </si>
  <si>
    <t>商品コード５</t>
    <rPh sb="0" eb="2">
      <t>ショウヒン</t>
    </rPh>
    <phoneticPr fontId="9"/>
  </si>
  <si>
    <t>売上、仕入伝票の商品コード５</t>
    <rPh sb="0" eb="2">
      <t>ウリアゲ</t>
    </rPh>
    <rPh sb="3" eb="5">
      <t>シイレ</t>
    </rPh>
    <rPh sb="5" eb="7">
      <t>デンピョウ</t>
    </rPh>
    <rPh sb="8" eb="10">
      <t>ショウヒン</t>
    </rPh>
    <phoneticPr fontId="9"/>
  </si>
  <si>
    <t>細別コード１</t>
    <rPh sb="0" eb="2">
      <t>サイベツ</t>
    </rPh>
    <phoneticPr fontId="9"/>
  </si>
  <si>
    <t>売上、仕入伝票の細別コード１</t>
    <rPh sb="0" eb="2">
      <t>ウリアゲ</t>
    </rPh>
    <rPh sb="3" eb="5">
      <t>シイレ</t>
    </rPh>
    <rPh sb="5" eb="7">
      <t>デンピョウ</t>
    </rPh>
    <rPh sb="8" eb="10">
      <t>サイベツ</t>
    </rPh>
    <phoneticPr fontId="9"/>
  </si>
  <si>
    <t>細別コード２</t>
    <rPh sb="0" eb="2">
      <t>サイベツ</t>
    </rPh>
    <phoneticPr fontId="9"/>
  </si>
  <si>
    <t>売上、仕入伝票の細別コード２</t>
    <rPh sb="0" eb="2">
      <t>ウリアゲ</t>
    </rPh>
    <rPh sb="3" eb="5">
      <t>シイレ</t>
    </rPh>
    <rPh sb="5" eb="7">
      <t>デンピョウ</t>
    </rPh>
    <rPh sb="8" eb="10">
      <t>サイベツ</t>
    </rPh>
    <phoneticPr fontId="9"/>
  </si>
  <si>
    <t>単品コード１</t>
    <rPh sb="0" eb="2">
      <t>タンピン</t>
    </rPh>
    <phoneticPr fontId="9"/>
  </si>
  <si>
    <t>売上、仕入伝票の単品コード１</t>
    <rPh sb="0" eb="2">
      <t>ウリアゲ</t>
    </rPh>
    <rPh sb="3" eb="5">
      <t>シイレ</t>
    </rPh>
    <rPh sb="5" eb="7">
      <t>デンピョウ</t>
    </rPh>
    <rPh sb="8" eb="10">
      <t>タンピン</t>
    </rPh>
    <phoneticPr fontId="9"/>
  </si>
  <si>
    <t>単品コード２</t>
    <rPh sb="0" eb="2">
      <t>タンピン</t>
    </rPh>
    <phoneticPr fontId="9"/>
  </si>
  <si>
    <t>売上、仕入伝票の単品コード２</t>
    <rPh sb="0" eb="2">
      <t>ウリアゲ</t>
    </rPh>
    <rPh sb="3" eb="5">
      <t>シイレ</t>
    </rPh>
    <rPh sb="5" eb="7">
      <t>デンピョウ</t>
    </rPh>
    <rPh sb="8" eb="10">
      <t>タンピン</t>
    </rPh>
    <phoneticPr fontId="9"/>
  </si>
  <si>
    <t>仕入区分</t>
    <rPh sb="0" eb="2">
      <t>シイレ</t>
    </rPh>
    <rPh sb="2" eb="4">
      <t>クブン</t>
    </rPh>
    <phoneticPr fontId="9"/>
  </si>
  <si>
    <t>原価管理区分</t>
    <rPh sb="0" eb="2">
      <t>ゲンカ</t>
    </rPh>
    <rPh sb="2" eb="4">
      <t>カンリ</t>
    </rPh>
    <rPh sb="4" eb="6">
      <t>クブン</t>
    </rPh>
    <phoneticPr fontId="9"/>
  </si>
  <si>
    <t>1：売価品 / 2：原価品</t>
    <rPh sb="2" eb="4">
      <t>バイカ</t>
    </rPh>
    <rPh sb="4" eb="5">
      <t>ヒン</t>
    </rPh>
    <rPh sb="10" eb="12">
      <t>ゲンカ</t>
    </rPh>
    <rPh sb="12" eb="13">
      <t>ヒン</t>
    </rPh>
    <phoneticPr fontId="9"/>
  </si>
  <si>
    <t>ＤＳ区分</t>
    <rPh sb="2" eb="4">
      <t>クブン</t>
    </rPh>
    <phoneticPr fontId="9"/>
  </si>
  <si>
    <t>0：プロパー / 1：セール</t>
  </si>
  <si>
    <t>利益計算式区分</t>
    <rPh sb="0" eb="2">
      <t>リエキ</t>
    </rPh>
    <rPh sb="2" eb="4">
      <t>ケイサン</t>
    </rPh>
    <rPh sb="4" eb="5">
      <t>シキ</t>
    </rPh>
    <rPh sb="5" eb="7">
      <t>クブン</t>
    </rPh>
    <phoneticPr fontId="9"/>
  </si>
  <si>
    <t>0：利益計算対象外 / 1：売価還元原価法 / 3：消化原価計算</t>
    <rPh sb="2" eb="4">
      <t>リエキ</t>
    </rPh>
    <rPh sb="4" eb="6">
      <t>ケイサン</t>
    </rPh>
    <rPh sb="6" eb="9">
      <t>タイショウガイ</t>
    </rPh>
    <rPh sb="14" eb="16">
      <t>バイカ</t>
    </rPh>
    <rPh sb="16" eb="18">
      <t>カンゲン</t>
    </rPh>
    <rPh sb="18" eb="21">
      <t>ゲンカホウ</t>
    </rPh>
    <phoneticPr fontId="9"/>
  </si>
  <si>
    <t>年月</t>
    <rPh sb="0" eb="2">
      <t>ネンゲツ</t>
    </rPh>
    <phoneticPr fontId="9"/>
  </si>
  <si>
    <t>「年月日」に該当する年月</t>
    <rPh sb="1" eb="4">
      <t>ネンガッピ</t>
    </rPh>
    <rPh sb="6" eb="8">
      <t>ガイトウ</t>
    </rPh>
    <rPh sb="10" eb="12">
      <t>ネンゲツ</t>
    </rPh>
    <phoneticPr fontId="9"/>
  </si>
  <si>
    <t>「年月日」に該当する期首月（YYYYMM）</t>
    <rPh sb="1" eb="4">
      <t>ネンガッピ</t>
    </rPh>
    <rPh sb="6" eb="8">
      <t>ガイトウ</t>
    </rPh>
    <rPh sb="10" eb="12">
      <t>キシュ</t>
    </rPh>
    <rPh sb="12" eb="13">
      <t>ツキ</t>
    </rPh>
    <phoneticPr fontId="9"/>
  </si>
  <si>
    <t>年</t>
    <rPh sb="0" eb="1">
      <t>ネン</t>
    </rPh>
    <phoneticPr fontId="9"/>
  </si>
  <si>
    <t>「年月日」に該当する年度開始月（YYYYMM）</t>
    <rPh sb="1" eb="4">
      <t>ネンガッピ</t>
    </rPh>
    <rPh sb="6" eb="8">
      <t>ガイトウ</t>
    </rPh>
    <rPh sb="10" eb="12">
      <t>ネンド</t>
    </rPh>
    <rPh sb="12" eb="14">
      <t>カイシ</t>
    </rPh>
    <rPh sb="14" eb="15">
      <t>ツキ</t>
    </rPh>
    <phoneticPr fontId="9"/>
  </si>
  <si>
    <t>売上高原価</t>
    <rPh sb="2" eb="3">
      <t>ダカ</t>
    </rPh>
    <phoneticPr fontId="9"/>
  </si>
  <si>
    <t>別紙「商品勘定利益計算」参照</t>
    <rPh sb="0" eb="2">
      <t>ベッシ</t>
    </rPh>
    <rPh sb="3" eb="5">
      <t>ショウヒン</t>
    </rPh>
    <rPh sb="5" eb="7">
      <t>カンジョウ</t>
    </rPh>
    <rPh sb="7" eb="9">
      <t>リエキ</t>
    </rPh>
    <rPh sb="9" eb="11">
      <t>ケイサン</t>
    </rPh>
    <rPh sb="12" eb="14">
      <t>サンショウ</t>
    </rPh>
    <phoneticPr fontId="9"/>
  </si>
  <si>
    <t>売上高売価</t>
    <rPh sb="2" eb="3">
      <t>ダカ</t>
    </rPh>
    <phoneticPr fontId="9"/>
  </si>
  <si>
    <t>売上伝票の売上高集計値（総売上高）</t>
    <rPh sb="0" eb="2">
      <t>ウリアゲ</t>
    </rPh>
    <rPh sb="2" eb="4">
      <t>デンピョウ</t>
    </rPh>
    <rPh sb="5" eb="7">
      <t>ウリアゲ</t>
    </rPh>
    <rPh sb="7" eb="8">
      <t>ダカ</t>
    </rPh>
    <rPh sb="8" eb="10">
      <t>シュウケイ</t>
    </rPh>
    <rPh sb="10" eb="11">
      <t>チ</t>
    </rPh>
    <rPh sb="12" eb="13">
      <t>ソウ</t>
    </rPh>
    <rPh sb="13" eb="15">
      <t>ウリアゲ</t>
    </rPh>
    <rPh sb="15" eb="16">
      <t>ダカ</t>
    </rPh>
    <phoneticPr fontId="9"/>
  </si>
  <si>
    <t>売上高分類１</t>
    <rPh sb="0" eb="2">
      <t>ウリアゲ</t>
    </rPh>
    <rPh sb="2" eb="3">
      <t>ダカ</t>
    </rPh>
    <rPh sb="3" eb="5">
      <t>ブンルイ</t>
    </rPh>
    <phoneticPr fontId="9"/>
  </si>
  <si>
    <t>売上高分類２</t>
    <rPh sb="0" eb="2">
      <t>ウリアゲ</t>
    </rPh>
    <rPh sb="2" eb="3">
      <t>ダカ</t>
    </rPh>
    <rPh sb="3" eb="5">
      <t>ブンルイ</t>
    </rPh>
    <phoneticPr fontId="9"/>
  </si>
  <si>
    <t>売上高分類３</t>
    <rPh sb="0" eb="2">
      <t>ウリアゲ</t>
    </rPh>
    <rPh sb="2" eb="3">
      <t>ダカ</t>
    </rPh>
    <rPh sb="3" eb="5">
      <t>ブンルイ</t>
    </rPh>
    <phoneticPr fontId="9"/>
  </si>
  <si>
    <t>売上高分類４</t>
    <rPh sb="0" eb="2">
      <t>ウリアゲ</t>
    </rPh>
    <rPh sb="2" eb="3">
      <t>ダカ</t>
    </rPh>
    <rPh sb="3" eb="5">
      <t>ブンルイ</t>
    </rPh>
    <phoneticPr fontId="9"/>
  </si>
  <si>
    <t>売上高分類５</t>
    <rPh sb="0" eb="2">
      <t>ウリアゲ</t>
    </rPh>
    <rPh sb="2" eb="3">
      <t>ダカ</t>
    </rPh>
    <rPh sb="3" eb="5">
      <t>ブンルイ</t>
    </rPh>
    <phoneticPr fontId="9"/>
  </si>
  <si>
    <t>売上高分類６</t>
    <rPh sb="0" eb="2">
      <t>ウリアゲ</t>
    </rPh>
    <rPh sb="2" eb="3">
      <t>ダカ</t>
    </rPh>
    <rPh sb="3" eb="5">
      <t>ブンルイ</t>
    </rPh>
    <phoneticPr fontId="9"/>
  </si>
  <si>
    <t>売上高分類７</t>
    <rPh sb="0" eb="2">
      <t>ウリアゲ</t>
    </rPh>
    <rPh sb="2" eb="3">
      <t>ダカ</t>
    </rPh>
    <rPh sb="3" eb="5">
      <t>ブンルイ</t>
    </rPh>
    <phoneticPr fontId="9"/>
  </si>
  <si>
    <t>売上高分類８</t>
    <rPh sb="0" eb="2">
      <t>ウリアゲ</t>
    </rPh>
    <rPh sb="2" eb="3">
      <t>ダカ</t>
    </rPh>
    <rPh sb="3" eb="5">
      <t>ブンルイ</t>
    </rPh>
    <phoneticPr fontId="9"/>
  </si>
  <si>
    <t>売上高分類９</t>
    <rPh sb="0" eb="2">
      <t>ウリアゲ</t>
    </rPh>
    <rPh sb="2" eb="3">
      <t>ダカ</t>
    </rPh>
    <rPh sb="3" eb="5">
      <t>ブンルイ</t>
    </rPh>
    <phoneticPr fontId="9"/>
  </si>
  <si>
    <t>売上高分類１０</t>
    <rPh sb="0" eb="2">
      <t>ウリアゲ</t>
    </rPh>
    <rPh sb="2" eb="3">
      <t>ダカ</t>
    </rPh>
    <rPh sb="3" eb="5">
      <t>ブンルイ</t>
    </rPh>
    <phoneticPr fontId="9"/>
  </si>
  <si>
    <t>売上高数量</t>
    <rPh sb="2" eb="3">
      <t>ダカ</t>
    </rPh>
    <phoneticPr fontId="9"/>
  </si>
  <si>
    <t>売上伝票の売上数量集計値</t>
    <rPh sb="0" eb="2">
      <t>ウリアゲ</t>
    </rPh>
    <rPh sb="2" eb="4">
      <t>デンピョウ</t>
    </rPh>
    <rPh sb="5" eb="7">
      <t>ウリアゲ</t>
    </rPh>
    <rPh sb="7" eb="9">
      <t>スウリョウ</t>
    </rPh>
    <rPh sb="9" eb="11">
      <t>シュウケイ</t>
    </rPh>
    <rPh sb="11" eb="12">
      <t>チ</t>
    </rPh>
    <phoneticPr fontId="9"/>
  </si>
  <si>
    <t>利益高</t>
    <rPh sb="0" eb="2">
      <t>リエキ</t>
    </rPh>
    <rPh sb="2" eb="3">
      <t>ダカ</t>
    </rPh>
    <phoneticPr fontId="9"/>
  </si>
  <si>
    <t>割引額</t>
    <rPh sb="0" eb="2">
      <t>ワリビキ</t>
    </rPh>
    <rPh sb="2" eb="3">
      <t>ガク</t>
    </rPh>
    <phoneticPr fontId="9"/>
  </si>
  <si>
    <t>売上伝票の割引額集計値</t>
    <rPh sb="0" eb="2">
      <t>ウリアゲ</t>
    </rPh>
    <rPh sb="2" eb="4">
      <t>デンピョウ</t>
    </rPh>
    <rPh sb="5" eb="7">
      <t>ワリビキ</t>
    </rPh>
    <rPh sb="7" eb="8">
      <t>ガク</t>
    </rPh>
    <rPh sb="8" eb="10">
      <t>シュウケイ</t>
    </rPh>
    <rPh sb="10" eb="11">
      <t>チ</t>
    </rPh>
    <phoneticPr fontId="9"/>
  </si>
  <si>
    <t>値引額</t>
    <rPh sb="0" eb="2">
      <t>ネビキ</t>
    </rPh>
    <rPh sb="2" eb="3">
      <t>ガク</t>
    </rPh>
    <phoneticPr fontId="9"/>
  </si>
  <si>
    <t>売上伝票の値引額集計値</t>
    <rPh sb="0" eb="2">
      <t>ウリアゲ</t>
    </rPh>
    <rPh sb="2" eb="4">
      <t>デンピョウ</t>
    </rPh>
    <rPh sb="5" eb="7">
      <t>ネビキ</t>
    </rPh>
    <rPh sb="7" eb="8">
      <t>ガク</t>
    </rPh>
    <rPh sb="8" eb="10">
      <t>シュウケイ</t>
    </rPh>
    <rPh sb="10" eb="11">
      <t>チ</t>
    </rPh>
    <phoneticPr fontId="9"/>
  </si>
  <si>
    <t>客数１</t>
    <rPh sb="0" eb="2">
      <t>キャクスウ</t>
    </rPh>
    <phoneticPr fontId="9"/>
  </si>
  <si>
    <t>売上伝票の客数１集計値</t>
    <rPh sb="0" eb="2">
      <t>ウリアゲ</t>
    </rPh>
    <rPh sb="2" eb="4">
      <t>デンピョウ</t>
    </rPh>
    <rPh sb="5" eb="6">
      <t>キャク</t>
    </rPh>
    <rPh sb="6" eb="7">
      <t>スウ</t>
    </rPh>
    <rPh sb="8" eb="10">
      <t>シュウケイ</t>
    </rPh>
    <rPh sb="10" eb="11">
      <t>チ</t>
    </rPh>
    <phoneticPr fontId="9"/>
  </si>
  <si>
    <t>客数２</t>
    <rPh sb="0" eb="2">
      <t>キャクスウ</t>
    </rPh>
    <phoneticPr fontId="9"/>
  </si>
  <si>
    <t>売上伝票の客数２集計値</t>
    <rPh sb="0" eb="2">
      <t>ウリアゲ</t>
    </rPh>
    <rPh sb="2" eb="4">
      <t>デンピョウ</t>
    </rPh>
    <rPh sb="5" eb="6">
      <t>キャク</t>
    </rPh>
    <rPh sb="6" eb="7">
      <t>スウ</t>
    </rPh>
    <rPh sb="8" eb="10">
      <t>シュウケイ</t>
    </rPh>
    <rPh sb="10" eb="11">
      <t>チ</t>
    </rPh>
    <phoneticPr fontId="9"/>
  </si>
  <si>
    <t>客数３</t>
    <rPh sb="0" eb="2">
      <t>キャクスウ</t>
    </rPh>
    <phoneticPr fontId="9"/>
  </si>
  <si>
    <t>売上伝票の客数３集計値</t>
    <rPh sb="0" eb="2">
      <t>ウリアゲ</t>
    </rPh>
    <rPh sb="2" eb="4">
      <t>デンピョウ</t>
    </rPh>
    <rPh sb="5" eb="6">
      <t>キャク</t>
    </rPh>
    <rPh sb="6" eb="7">
      <t>スウ</t>
    </rPh>
    <rPh sb="8" eb="10">
      <t>シュウケイ</t>
    </rPh>
    <rPh sb="10" eb="11">
      <t>チ</t>
    </rPh>
    <phoneticPr fontId="9"/>
  </si>
  <si>
    <t>概念データ名／ID</t>
    <rPh sb="0" eb="2">
      <t>ガイネン</t>
    </rPh>
    <rPh sb="5" eb="6">
      <t>メイ</t>
    </rPh>
    <phoneticPr fontId="9"/>
  </si>
  <si>
    <t>／</t>
    <phoneticPr fontId="9"/>
  </si>
  <si>
    <t xml:space="preserve"> 最大レコード長</t>
    <rPh sb="1" eb="3">
      <t>サイダイ</t>
    </rPh>
    <rPh sb="7" eb="8">
      <t>チョウ</t>
    </rPh>
    <phoneticPr fontId="9"/>
  </si>
  <si>
    <t>純仕入高数量</t>
    <rPh sb="3" eb="4">
      <t>ダカ</t>
    </rPh>
    <rPh sb="4" eb="6">
      <t>スウリョウ</t>
    </rPh>
    <phoneticPr fontId="9"/>
  </si>
  <si>
    <t>仕入高原価</t>
    <rPh sb="2" eb="3">
      <t>ダカ</t>
    </rPh>
    <phoneticPr fontId="9"/>
  </si>
  <si>
    <t>仕入伝票の原価集計値</t>
    <rPh sb="0" eb="2">
      <t>シイレ</t>
    </rPh>
    <rPh sb="2" eb="4">
      <t>デンピョウ</t>
    </rPh>
    <rPh sb="5" eb="7">
      <t>ゲンカ</t>
    </rPh>
    <rPh sb="7" eb="9">
      <t>シュウケイ</t>
    </rPh>
    <rPh sb="9" eb="10">
      <t>チ</t>
    </rPh>
    <phoneticPr fontId="9"/>
  </si>
  <si>
    <t>仕入高売価</t>
    <rPh sb="2" eb="3">
      <t>ダカ</t>
    </rPh>
    <phoneticPr fontId="9"/>
  </si>
  <si>
    <t>仕入伝票の売価集計値</t>
    <rPh sb="0" eb="2">
      <t>シイレ</t>
    </rPh>
    <rPh sb="2" eb="4">
      <t>デンピョウ</t>
    </rPh>
    <rPh sb="5" eb="7">
      <t>バイカ</t>
    </rPh>
    <rPh sb="7" eb="9">
      <t>シュウケイ</t>
    </rPh>
    <rPh sb="9" eb="10">
      <t>チ</t>
    </rPh>
    <phoneticPr fontId="9"/>
  </si>
  <si>
    <t>仕入高数量</t>
    <rPh sb="2" eb="3">
      <t>ダカ</t>
    </rPh>
    <rPh sb="3" eb="5">
      <t>スウリョウ</t>
    </rPh>
    <phoneticPr fontId="9"/>
  </si>
  <si>
    <t>付帯仕入高原価</t>
    <rPh sb="0" eb="2">
      <t>フタイ</t>
    </rPh>
    <rPh sb="2" eb="4">
      <t>シイレ</t>
    </rPh>
    <rPh sb="4" eb="5">
      <t>ダカ</t>
    </rPh>
    <rPh sb="5" eb="7">
      <t>ゲンカ</t>
    </rPh>
    <phoneticPr fontId="9"/>
  </si>
  <si>
    <t>付帯仕入伝票の原価集計値</t>
    <rPh sb="0" eb="2">
      <t>フタイ</t>
    </rPh>
    <rPh sb="2" eb="4">
      <t>シイレ</t>
    </rPh>
    <rPh sb="4" eb="6">
      <t>デンピョウ</t>
    </rPh>
    <rPh sb="7" eb="9">
      <t>ゲンカ</t>
    </rPh>
    <rPh sb="9" eb="12">
      <t>シュウケイチ</t>
    </rPh>
    <phoneticPr fontId="9"/>
  </si>
  <si>
    <t>返品伝票の原価集計値</t>
    <rPh sb="0" eb="2">
      <t>ヘンピン</t>
    </rPh>
    <rPh sb="2" eb="4">
      <t>デンピョウ</t>
    </rPh>
    <rPh sb="5" eb="7">
      <t>ゲンカ</t>
    </rPh>
    <rPh sb="7" eb="9">
      <t>シュウケイ</t>
    </rPh>
    <rPh sb="9" eb="10">
      <t>チ</t>
    </rPh>
    <phoneticPr fontId="9"/>
  </si>
  <si>
    <t>返品伝票の売価集計値</t>
    <rPh sb="0" eb="2">
      <t>ヘンピン</t>
    </rPh>
    <rPh sb="2" eb="4">
      <t>デンピョウ</t>
    </rPh>
    <rPh sb="5" eb="7">
      <t>バイカ</t>
    </rPh>
    <rPh sb="7" eb="9">
      <t>シュウケイ</t>
    </rPh>
    <rPh sb="9" eb="10">
      <t>チ</t>
    </rPh>
    <phoneticPr fontId="9"/>
  </si>
  <si>
    <t>返品高数量</t>
    <rPh sb="3" eb="5">
      <t>スウリョウ</t>
    </rPh>
    <phoneticPr fontId="9"/>
  </si>
  <si>
    <t>付帯返品高原価</t>
    <rPh sb="0" eb="2">
      <t>フタイ</t>
    </rPh>
    <rPh sb="2" eb="4">
      <t>ヘンピン</t>
    </rPh>
    <rPh sb="4" eb="5">
      <t>ダカ</t>
    </rPh>
    <rPh sb="5" eb="7">
      <t>ゲンカ</t>
    </rPh>
    <phoneticPr fontId="9"/>
  </si>
  <si>
    <t>付帯返品伝票の原価集計値</t>
    <rPh sb="0" eb="2">
      <t>フタイ</t>
    </rPh>
    <rPh sb="2" eb="4">
      <t>ヘンピン</t>
    </rPh>
    <rPh sb="4" eb="6">
      <t>デンピョウ</t>
    </rPh>
    <rPh sb="7" eb="9">
      <t>ゲンカ</t>
    </rPh>
    <rPh sb="9" eb="12">
      <t>シュウケイチ</t>
    </rPh>
    <phoneticPr fontId="9"/>
  </si>
  <si>
    <t>価格訂正仕入高原価</t>
    <rPh sb="0" eb="2">
      <t>カカク</t>
    </rPh>
    <rPh sb="2" eb="4">
      <t>テイセイ</t>
    </rPh>
    <rPh sb="4" eb="6">
      <t>シイレ</t>
    </rPh>
    <rPh sb="6" eb="7">
      <t>ダカ</t>
    </rPh>
    <rPh sb="7" eb="9">
      <t>ゲンカ</t>
    </rPh>
    <phoneticPr fontId="9"/>
  </si>
  <si>
    <t>値下による再仕入伝票の原価集計値</t>
    <rPh sb="0" eb="2">
      <t>ネサゲ</t>
    </rPh>
    <rPh sb="5" eb="6">
      <t>サイ</t>
    </rPh>
    <rPh sb="6" eb="8">
      <t>シイレ</t>
    </rPh>
    <rPh sb="8" eb="10">
      <t>デンピョウ</t>
    </rPh>
    <rPh sb="11" eb="13">
      <t>ゲンカ</t>
    </rPh>
    <rPh sb="13" eb="15">
      <t>シュウケイ</t>
    </rPh>
    <rPh sb="15" eb="16">
      <t>チ</t>
    </rPh>
    <phoneticPr fontId="9"/>
  </si>
  <si>
    <t>価格訂正仕入高売価</t>
    <rPh sb="0" eb="2">
      <t>カカク</t>
    </rPh>
    <rPh sb="2" eb="4">
      <t>テイセイ</t>
    </rPh>
    <rPh sb="4" eb="6">
      <t>シイレ</t>
    </rPh>
    <rPh sb="6" eb="7">
      <t>ダカ</t>
    </rPh>
    <rPh sb="7" eb="9">
      <t>バイカ</t>
    </rPh>
    <phoneticPr fontId="9"/>
  </si>
  <si>
    <t>値下による再仕入伝票の売価集計値</t>
    <rPh sb="11" eb="13">
      <t>バイカ</t>
    </rPh>
    <rPh sb="13" eb="15">
      <t>シュウケイ</t>
    </rPh>
    <rPh sb="15" eb="16">
      <t>チ</t>
    </rPh>
    <phoneticPr fontId="9"/>
  </si>
  <si>
    <t>価格訂正仕入高数量</t>
    <rPh sb="0" eb="2">
      <t>カカク</t>
    </rPh>
    <rPh sb="2" eb="4">
      <t>テイセイ</t>
    </rPh>
    <rPh sb="4" eb="6">
      <t>シイレ</t>
    </rPh>
    <rPh sb="6" eb="7">
      <t>ダカ</t>
    </rPh>
    <rPh sb="7" eb="9">
      <t>スウリョウ</t>
    </rPh>
    <phoneticPr fontId="9"/>
  </si>
  <si>
    <t>値下による再仕入伝票の数量集計値</t>
    <rPh sb="11" eb="13">
      <t>スウリョウ</t>
    </rPh>
    <rPh sb="13" eb="15">
      <t>シュウケイ</t>
    </rPh>
    <rPh sb="15" eb="16">
      <t>チ</t>
    </rPh>
    <phoneticPr fontId="9"/>
  </si>
  <si>
    <t>価格訂正返品高原価</t>
    <rPh sb="0" eb="2">
      <t>カカク</t>
    </rPh>
    <rPh sb="2" eb="4">
      <t>テイセイ</t>
    </rPh>
    <rPh sb="6" eb="7">
      <t>ダカ</t>
    </rPh>
    <rPh sb="7" eb="9">
      <t>ゲンカ</t>
    </rPh>
    <phoneticPr fontId="9"/>
  </si>
  <si>
    <t>値下による返品伝票の原価集計値</t>
    <rPh sb="0" eb="2">
      <t>ネサ</t>
    </rPh>
    <rPh sb="5" eb="7">
      <t>ヘンピン</t>
    </rPh>
    <rPh sb="7" eb="9">
      <t>デンピョウ</t>
    </rPh>
    <rPh sb="10" eb="12">
      <t>ゲンカ</t>
    </rPh>
    <rPh sb="12" eb="14">
      <t>シュウケイ</t>
    </rPh>
    <rPh sb="14" eb="15">
      <t>チ</t>
    </rPh>
    <phoneticPr fontId="9"/>
  </si>
  <si>
    <t>価格訂正返品高売価</t>
    <rPh sb="0" eb="2">
      <t>カカク</t>
    </rPh>
    <rPh sb="2" eb="4">
      <t>テイセイ</t>
    </rPh>
    <rPh sb="6" eb="7">
      <t>ダカ</t>
    </rPh>
    <rPh sb="7" eb="9">
      <t>バイカ</t>
    </rPh>
    <phoneticPr fontId="9"/>
  </si>
  <si>
    <t>値下による返品伝票の売価集計値</t>
    <rPh sb="0" eb="2">
      <t>ネサゲ</t>
    </rPh>
    <rPh sb="5" eb="7">
      <t>ヘンピン</t>
    </rPh>
    <rPh sb="10" eb="12">
      <t>バイカ</t>
    </rPh>
    <rPh sb="12" eb="14">
      <t>シュウケイ</t>
    </rPh>
    <rPh sb="14" eb="15">
      <t>チ</t>
    </rPh>
    <phoneticPr fontId="9"/>
  </si>
  <si>
    <t>価格訂正返品高数量</t>
    <rPh sb="0" eb="2">
      <t>カカク</t>
    </rPh>
    <rPh sb="2" eb="4">
      <t>テイセイ</t>
    </rPh>
    <rPh sb="6" eb="7">
      <t>ダカ</t>
    </rPh>
    <rPh sb="7" eb="9">
      <t>スウリョウ</t>
    </rPh>
    <phoneticPr fontId="9"/>
  </si>
  <si>
    <t>値下による返品伝票の数量集計値</t>
    <rPh sb="0" eb="2">
      <t>ネサゲ</t>
    </rPh>
    <rPh sb="5" eb="7">
      <t>ヘンピン</t>
    </rPh>
    <rPh sb="10" eb="12">
      <t>スウリョウ</t>
    </rPh>
    <rPh sb="12" eb="14">
      <t>シュウケイ</t>
    </rPh>
    <rPh sb="14" eb="15">
      <t>チ</t>
    </rPh>
    <phoneticPr fontId="9"/>
  </si>
  <si>
    <t>自社値上高売価</t>
    <rPh sb="0" eb="2">
      <t>ジシャ</t>
    </rPh>
    <rPh sb="4" eb="5">
      <t>ダカ</t>
    </rPh>
    <phoneticPr fontId="9"/>
  </si>
  <si>
    <t>売価変更伝票（格上）の売価集計値</t>
    <rPh sb="0" eb="2">
      <t>バイカ</t>
    </rPh>
    <rPh sb="2" eb="4">
      <t>ヘンコウ</t>
    </rPh>
    <rPh sb="4" eb="6">
      <t>デンピョウ</t>
    </rPh>
    <rPh sb="7" eb="9">
      <t>カクア</t>
    </rPh>
    <rPh sb="11" eb="13">
      <t>バイカ</t>
    </rPh>
    <rPh sb="13" eb="16">
      <t>シュウケイチ</t>
    </rPh>
    <phoneticPr fontId="9"/>
  </si>
  <si>
    <t>自社値下高売価</t>
    <rPh sb="0" eb="2">
      <t>ジシャ</t>
    </rPh>
    <phoneticPr fontId="9"/>
  </si>
  <si>
    <t>売価変更伝票（格下）の売価集計値</t>
    <rPh sb="0" eb="2">
      <t>バイカ</t>
    </rPh>
    <rPh sb="2" eb="4">
      <t>ヘンコウ</t>
    </rPh>
    <rPh sb="4" eb="6">
      <t>デンピョウ</t>
    </rPh>
    <rPh sb="7" eb="9">
      <t>カクサ</t>
    </rPh>
    <rPh sb="11" eb="13">
      <t>バイカ</t>
    </rPh>
    <rPh sb="13" eb="16">
      <t>シュウケイチ</t>
    </rPh>
    <phoneticPr fontId="9"/>
  </si>
  <si>
    <t>廃棄高売価</t>
    <rPh sb="0" eb="2">
      <t>ハイキ</t>
    </rPh>
    <rPh sb="2" eb="3">
      <t>ダカ</t>
    </rPh>
    <rPh sb="3" eb="5">
      <t>バイカ</t>
    </rPh>
    <phoneticPr fontId="9"/>
  </si>
  <si>
    <t>廃棄伝票の売価集計値</t>
    <rPh sb="0" eb="2">
      <t>ハイキ</t>
    </rPh>
    <rPh sb="2" eb="4">
      <t>デンピョウ</t>
    </rPh>
    <rPh sb="5" eb="7">
      <t>バイカ</t>
    </rPh>
    <rPh sb="7" eb="9">
      <t>シュウケイ</t>
    </rPh>
    <rPh sb="9" eb="10">
      <t>チ</t>
    </rPh>
    <phoneticPr fontId="9"/>
  </si>
  <si>
    <t>廃棄高数量</t>
    <rPh sb="0" eb="2">
      <t>ハイキ</t>
    </rPh>
    <rPh sb="2" eb="3">
      <t>ダカ</t>
    </rPh>
    <rPh sb="3" eb="5">
      <t>スウリョウ</t>
    </rPh>
    <phoneticPr fontId="9"/>
  </si>
  <si>
    <t>廃棄伝票の数量集計値</t>
    <rPh sb="0" eb="2">
      <t>ハイキ</t>
    </rPh>
    <rPh sb="2" eb="4">
      <t>デンピョウ</t>
    </rPh>
    <rPh sb="5" eb="7">
      <t>スウリョウ</t>
    </rPh>
    <rPh sb="7" eb="9">
      <t>シュウケイ</t>
    </rPh>
    <rPh sb="9" eb="10">
      <t>チ</t>
    </rPh>
    <phoneticPr fontId="9"/>
  </si>
  <si>
    <t>全シート</t>
    <rPh sb="0" eb="1">
      <t>ゼン</t>
    </rPh>
    <phoneticPr fontId="9"/>
  </si>
  <si>
    <t>用途</t>
    <rPh sb="0" eb="2">
      <t>ヨウト</t>
    </rPh>
    <phoneticPr fontId="9"/>
  </si>
  <si>
    <t>SEQ№</t>
  </si>
  <si>
    <t>システムグループコード</t>
    <phoneticPr fontId="9"/>
  </si>
  <si>
    <t>純仕入高原価</t>
    <phoneticPr fontId="9"/>
  </si>
  <si>
    <t>純仕入高売価</t>
    <phoneticPr fontId="9"/>
  </si>
  <si>
    <t>返品高原価</t>
    <phoneticPr fontId="9"/>
  </si>
  <si>
    <t>返品高売価</t>
    <phoneticPr fontId="9"/>
  </si>
  <si>
    <t>値上高原価１</t>
  </si>
  <si>
    <t>値上高売価１</t>
  </si>
  <si>
    <t>値下高原価１</t>
  </si>
  <si>
    <t>値下高売価１</t>
  </si>
  <si>
    <t>値上高原価２</t>
  </si>
  <si>
    <t>値上高売価２</t>
  </si>
  <si>
    <t>値下高原価２</t>
  </si>
  <si>
    <t>値下高売価２</t>
  </si>
  <si>
    <t>店間振替高原価（払出）</t>
    <rPh sb="4" eb="5">
      <t>ダカ</t>
    </rPh>
    <phoneticPr fontId="9"/>
  </si>
  <si>
    <t>店間振替高売価（払出）</t>
    <rPh sb="4" eb="5">
      <t>ダカ</t>
    </rPh>
    <rPh sb="5" eb="7">
      <t>バイカ</t>
    </rPh>
    <phoneticPr fontId="9"/>
  </si>
  <si>
    <t>店間振替高数量（払出）</t>
    <rPh sb="4" eb="5">
      <t>ダカ</t>
    </rPh>
    <rPh sb="5" eb="7">
      <t>スウリョウ</t>
    </rPh>
    <phoneticPr fontId="9"/>
  </si>
  <si>
    <t>店間振替高原価（受入）</t>
    <rPh sb="4" eb="5">
      <t>ダカ</t>
    </rPh>
    <rPh sb="8" eb="10">
      <t>ウケイレ</t>
    </rPh>
    <phoneticPr fontId="9"/>
  </si>
  <si>
    <t>店間振替高売価（受入）</t>
    <rPh sb="4" eb="5">
      <t>ダカ</t>
    </rPh>
    <rPh sb="5" eb="7">
      <t>バイカ</t>
    </rPh>
    <rPh sb="8" eb="10">
      <t>ウケイレ</t>
    </rPh>
    <phoneticPr fontId="9"/>
  </si>
  <si>
    <t>店間振替高数量（受入）</t>
    <rPh sb="4" eb="5">
      <t>ダカ</t>
    </rPh>
    <rPh sb="5" eb="7">
      <t>スウリョウ</t>
    </rPh>
    <rPh sb="8" eb="10">
      <t>ウケイレ</t>
    </rPh>
    <phoneticPr fontId="9"/>
  </si>
  <si>
    <t>店内振替高原価（払出）</t>
    <rPh sb="0" eb="2">
      <t>テンナイ</t>
    </rPh>
    <rPh sb="4" eb="5">
      <t>ダカ</t>
    </rPh>
    <phoneticPr fontId="9"/>
  </si>
  <si>
    <t>店内振替高売価（払出）</t>
    <rPh sb="4" eb="5">
      <t>ダカ</t>
    </rPh>
    <rPh sb="5" eb="7">
      <t>バイカ</t>
    </rPh>
    <phoneticPr fontId="9"/>
  </si>
  <si>
    <t>店内振替高数量（払出）</t>
    <rPh sb="4" eb="5">
      <t>ダカ</t>
    </rPh>
    <rPh sb="5" eb="7">
      <t>スウリョウ</t>
    </rPh>
    <phoneticPr fontId="9"/>
  </si>
  <si>
    <t>店内振替高原価（受入）</t>
    <rPh sb="4" eb="5">
      <t>ダカ</t>
    </rPh>
    <rPh sb="8" eb="10">
      <t>ウケイレ</t>
    </rPh>
    <phoneticPr fontId="9"/>
  </si>
  <si>
    <t>店内振替高売価（受入）</t>
    <rPh sb="4" eb="5">
      <t>ダカ</t>
    </rPh>
    <rPh sb="5" eb="7">
      <t>バイカ</t>
    </rPh>
    <rPh sb="8" eb="10">
      <t>ウケイレ</t>
    </rPh>
    <phoneticPr fontId="9"/>
  </si>
  <si>
    <t>店内振替高数量（受入）</t>
    <rPh sb="4" eb="5">
      <t>ダカ</t>
    </rPh>
    <rPh sb="5" eb="7">
      <t>スウリョウ</t>
    </rPh>
    <rPh sb="8" eb="10">
      <t>ウケイレ</t>
    </rPh>
    <phoneticPr fontId="9"/>
  </si>
  <si>
    <t>商品振替高原価（払出）</t>
    <rPh sb="0" eb="2">
      <t>ショウヒン</t>
    </rPh>
    <rPh sb="2" eb="4">
      <t>フリカエ</t>
    </rPh>
    <rPh sb="4" eb="5">
      <t>ダカ</t>
    </rPh>
    <phoneticPr fontId="9"/>
  </si>
  <si>
    <t>商品振替高売価（払出）</t>
    <rPh sb="0" eb="2">
      <t>ショウヒン</t>
    </rPh>
    <rPh sb="4" eb="5">
      <t>ダカ</t>
    </rPh>
    <rPh sb="5" eb="7">
      <t>バイカ</t>
    </rPh>
    <phoneticPr fontId="9"/>
  </si>
  <si>
    <t>商品振替高数量（払出）</t>
    <rPh sb="4" eb="5">
      <t>ダカ</t>
    </rPh>
    <rPh sb="5" eb="7">
      <t>スウリョウ</t>
    </rPh>
    <phoneticPr fontId="9"/>
  </si>
  <si>
    <t>商品振替高原価（受入）</t>
    <rPh sb="4" eb="5">
      <t>ダカ</t>
    </rPh>
    <rPh sb="8" eb="10">
      <t>ウケイレ</t>
    </rPh>
    <phoneticPr fontId="9"/>
  </si>
  <si>
    <t>商品振替高売価（受入）</t>
    <rPh sb="4" eb="5">
      <t>ダカ</t>
    </rPh>
    <rPh sb="5" eb="7">
      <t>バイカ</t>
    </rPh>
    <rPh sb="8" eb="10">
      <t>ウケイレ</t>
    </rPh>
    <phoneticPr fontId="9"/>
  </si>
  <si>
    <t>商品振替高数量（受入）</t>
    <rPh sb="4" eb="5">
      <t>ダカ</t>
    </rPh>
    <rPh sb="5" eb="7">
      <t>スウリョウ</t>
    </rPh>
    <rPh sb="8" eb="10">
      <t>ウケイレ</t>
    </rPh>
    <phoneticPr fontId="9"/>
  </si>
  <si>
    <t>リベート</t>
    <phoneticPr fontId="9"/>
  </si>
  <si>
    <t>リベート返金</t>
    <rPh sb="4" eb="6">
      <t>ヘンキン</t>
    </rPh>
    <phoneticPr fontId="9"/>
  </si>
  <si>
    <t>予備原価１</t>
    <rPh sb="0" eb="2">
      <t>ヨビ</t>
    </rPh>
    <rPh sb="2" eb="4">
      <t>ゲンカ</t>
    </rPh>
    <phoneticPr fontId="9"/>
  </si>
  <si>
    <t>予備売価１</t>
    <rPh sb="0" eb="2">
      <t>ヨビ</t>
    </rPh>
    <rPh sb="2" eb="4">
      <t>バイカ</t>
    </rPh>
    <phoneticPr fontId="9"/>
  </si>
  <si>
    <t>予備数量１</t>
    <rPh sb="0" eb="2">
      <t>ヨビ</t>
    </rPh>
    <rPh sb="2" eb="4">
      <t>スウリョウ</t>
    </rPh>
    <phoneticPr fontId="9"/>
  </si>
  <si>
    <t>予備原価２</t>
    <rPh sb="0" eb="2">
      <t>ヨビ</t>
    </rPh>
    <rPh sb="2" eb="4">
      <t>ゲンカ</t>
    </rPh>
    <phoneticPr fontId="9"/>
  </si>
  <si>
    <t>予備売価２</t>
    <rPh sb="0" eb="2">
      <t>ヨビ</t>
    </rPh>
    <rPh sb="2" eb="4">
      <t>バイカ</t>
    </rPh>
    <phoneticPr fontId="9"/>
  </si>
  <si>
    <t>予備数量２</t>
    <rPh sb="0" eb="2">
      <t>ヨビ</t>
    </rPh>
    <rPh sb="2" eb="4">
      <t>スウリョウ</t>
    </rPh>
    <phoneticPr fontId="9"/>
  </si>
  <si>
    <t>予備原価３</t>
    <rPh sb="0" eb="2">
      <t>ヨビ</t>
    </rPh>
    <rPh sb="2" eb="4">
      <t>ゲンカ</t>
    </rPh>
    <phoneticPr fontId="9"/>
  </si>
  <si>
    <t>予備売価３</t>
    <rPh sb="0" eb="2">
      <t>ヨビ</t>
    </rPh>
    <rPh sb="2" eb="4">
      <t>バイカ</t>
    </rPh>
    <phoneticPr fontId="9"/>
  </si>
  <si>
    <t>予備数量３</t>
    <rPh sb="0" eb="2">
      <t>ヨビ</t>
    </rPh>
    <rPh sb="2" eb="4">
      <t>スウリョウ</t>
    </rPh>
    <phoneticPr fontId="9"/>
  </si>
  <si>
    <t>予備原価４</t>
    <rPh sb="0" eb="2">
      <t>ヨビ</t>
    </rPh>
    <rPh sb="2" eb="4">
      <t>ゲンカ</t>
    </rPh>
    <phoneticPr fontId="9"/>
  </si>
  <si>
    <t>予備売価４</t>
    <rPh sb="0" eb="2">
      <t>ヨビ</t>
    </rPh>
    <rPh sb="2" eb="4">
      <t>バイカ</t>
    </rPh>
    <phoneticPr fontId="9"/>
  </si>
  <si>
    <t>予備数量４</t>
    <rPh sb="0" eb="2">
      <t>ヨビ</t>
    </rPh>
    <rPh sb="2" eb="4">
      <t>スウリョウ</t>
    </rPh>
    <phoneticPr fontId="9"/>
  </si>
  <si>
    <t>予備原価５</t>
    <rPh sb="0" eb="2">
      <t>ヨビ</t>
    </rPh>
    <rPh sb="2" eb="4">
      <t>ゲンカ</t>
    </rPh>
    <phoneticPr fontId="9"/>
  </si>
  <si>
    <t>予備売価５</t>
    <rPh sb="0" eb="2">
      <t>ヨビ</t>
    </rPh>
    <rPh sb="2" eb="4">
      <t>バイカ</t>
    </rPh>
    <phoneticPr fontId="9"/>
  </si>
  <si>
    <t>予備数量５</t>
    <rPh sb="0" eb="2">
      <t>ヨビ</t>
    </rPh>
    <rPh sb="2" eb="4">
      <t>スウリョウ</t>
    </rPh>
    <phoneticPr fontId="9"/>
  </si>
  <si>
    <t>予備原価６</t>
    <rPh sb="0" eb="2">
      <t>ヨビ</t>
    </rPh>
    <rPh sb="2" eb="4">
      <t>ゲンカ</t>
    </rPh>
    <phoneticPr fontId="9"/>
  </si>
  <si>
    <t>予備売価６</t>
    <rPh sb="0" eb="2">
      <t>ヨビ</t>
    </rPh>
    <rPh sb="2" eb="4">
      <t>バイカ</t>
    </rPh>
    <phoneticPr fontId="9"/>
  </si>
  <si>
    <t>予備数量６</t>
    <rPh sb="0" eb="2">
      <t>ヨビ</t>
    </rPh>
    <rPh sb="2" eb="4">
      <t>スウリョウ</t>
    </rPh>
    <phoneticPr fontId="9"/>
  </si>
  <si>
    <t>予備原価７</t>
    <rPh sb="0" eb="2">
      <t>ヨビ</t>
    </rPh>
    <rPh sb="2" eb="4">
      <t>ゲンカ</t>
    </rPh>
    <phoneticPr fontId="9"/>
  </si>
  <si>
    <t>予備売価７</t>
    <rPh sb="0" eb="2">
      <t>ヨビ</t>
    </rPh>
    <rPh sb="2" eb="4">
      <t>バイカ</t>
    </rPh>
    <phoneticPr fontId="9"/>
  </si>
  <si>
    <t>予備数量７</t>
    <rPh sb="0" eb="2">
      <t>ヨビ</t>
    </rPh>
    <rPh sb="2" eb="4">
      <t>スウリョウ</t>
    </rPh>
    <phoneticPr fontId="9"/>
  </si>
  <si>
    <t>予備原価８</t>
    <rPh sb="0" eb="2">
      <t>ヨビ</t>
    </rPh>
    <rPh sb="2" eb="4">
      <t>ゲンカ</t>
    </rPh>
    <phoneticPr fontId="9"/>
  </si>
  <si>
    <t>予備売価８</t>
    <rPh sb="0" eb="2">
      <t>ヨビ</t>
    </rPh>
    <rPh sb="2" eb="4">
      <t>バイカ</t>
    </rPh>
    <phoneticPr fontId="9"/>
  </si>
  <si>
    <t>予備数量８</t>
    <rPh sb="0" eb="2">
      <t>ヨビ</t>
    </rPh>
    <rPh sb="2" eb="4">
      <t>スウリョウ</t>
    </rPh>
    <phoneticPr fontId="9"/>
  </si>
  <si>
    <t>予備原価９</t>
    <rPh sb="0" eb="2">
      <t>ヨビ</t>
    </rPh>
    <rPh sb="2" eb="4">
      <t>ゲンカ</t>
    </rPh>
    <phoneticPr fontId="9"/>
  </si>
  <si>
    <t>予備売価９</t>
    <rPh sb="0" eb="2">
      <t>ヨビ</t>
    </rPh>
    <rPh sb="2" eb="4">
      <t>バイカ</t>
    </rPh>
    <phoneticPr fontId="9"/>
  </si>
  <si>
    <t>予備数量９</t>
    <rPh sb="0" eb="2">
      <t>ヨビ</t>
    </rPh>
    <rPh sb="2" eb="4">
      <t>スウリョウ</t>
    </rPh>
    <phoneticPr fontId="9"/>
  </si>
  <si>
    <t>予備原価１０</t>
    <rPh sb="0" eb="2">
      <t>ヨビ</t>
    </rPh>
    <rPh sb="2" eb="4">
      <t>ゲンカ</t>
    </rPh>
    <phoneticPr fontId="9"/>
  </si>
  <si>
    <t>予備売価１０</t>
    <rPh sb="0" eb="2">
      <t>ヨビ</t>
    </rPh>
    <rPh sb="2" eb="4">
      <t>バイカ</t>
    </rPh>
    <phoneticPr fontId="9"/>
  </si>
  <si>
    <t>予備数量１０</t>
    <rPh sb="0" eb="2">
      <t>ヨビ</t>
    </rPh>
    <rPh sb="2" eb="4">
      <t>スウリョウ</t>
    </rPh>
    <phoneticPr fontId="9"/>
  </si>
  <si>
    <t>前日末在高原価</t>
    <phoneticPr fontId="9"/>
  </si>
  <si>
    <t>前日末在高売価</t>
    <phoneticPr fontId="9"/>
  </si>
  <si>
    <t>前日末在高数量</t>
    <rPh sb="5" eb="7">
      <t>スウリョウ</t>
    </rPh>
    <phoneticPr fontId="9"/>
  </si>
  <si>
    <t>原価法当日末在高原価</t>
    <rPh sb="0" eb="2">
      <t>ゲンカ</t>
    </rPh>
    <rPh sb="2" eb="3">
      <t>ホウ</t>
    </rPh>
    <phoneticPr fontId="9"/>
  </si>
  <si>
    <t>低価法当日末在高原価</t>
    <rPh sb="0" eb="3">
      <t>テイカホウ</t>
    </rPh>
    <phoneticPr fontId="9"/>
  </si>
  <si>
    <t>当日末在高売価</t>
    <phoneticPr fontId="9"/>
  </si>
  <si>
    <t>当日末在高数量</t>
    <rPh sb="5" eb="7">
      <t>スウリョウ</t>
    </rPh>
    <phoneticPr fontId="9"/>
  </si>
  <si>
    <t>当月平均在高原価</t>
    <rPh sb="0" eb="2">
      <t>トウゲツ</t>
    </rPh>
    <rPh sb="2" eb="4">
      <t>ヘイキン</t>
    </rPh>
    <rPh sb="4" eb="5">
      <t>ザイ</t>
    </rPh>
    <rPh sb="5" eb="6">
      <t>ダカ</t>
    </rPh>
    <rPh sb="6" eb="8">
      <t>ゲンカ</t>
    </rPh>
    <phoneticPr fontId="9"/>
  </si>
  <si>
    <t>当月平均在高売価</t>
    <rPh sb="0" eb="2">
      <t>トウゲツ</t>
    </rPh>
    <rPh sb="2" eb="4">
      <t>ヘイキン</t>
    </rPh>
    <rPh sb="4" eb="5">
      <t>ザイ</t>
    </rPh>
    <rPh sb="5" eb="6">
      <t>ダカ</t>
    </rPh>
    <rPh sb="6" eb="8">
      <t>バイカ</t>
    </rPh>
    <phoneticPr fontId="9"/>
  </si>
  <si>
    <t>前日迄累計益高</t>
    <rPh sb="0" eb="3">
      <t>ゼンジツマデ</t>
    </rPh>
    <rPh sb="3" eb="5">
      <t>ルイケイ</t>
    </rPh>
    <rPh sb="5" eb="6">
      <t>エキ</t>
    </rPh>
    <rPh sb="6" eb="7">
      <t>ダカ</t>
    </rPh>
    <phoneticPr fontId="9"/>
  </si>
  <si>
    <t>前日迄累計在高原価</t>
    <rPh sb="0" eb="2">
      <t>ゼンジツ</t>
    </rPh>
    <rPh sb="3" eb="5">
      <t>ルイケイ</t>
    </rPh>
    <rPh sb="5" eb="7">
      <t>ザイダカ</t>
    </rPh>
    <rPh sb="7" eb="9">
      <t>ゲンカ</t>
    </rPh>
    <phoneticPr fontId="9"/>
  </si>
  <si>
    <t>前日迄累計在高売価</t>
    <rPh sb="0" eb="2">
      <t>ゼンジツ</t>
    </rPh>
    <rPh sb="3" eb="5">
      <t>ルイケイ</t>
    </rPh>
    <rPh sb="5" eb="7">
      <t>ザイダカ</t>
    </rPh>
    <rPh sb="7" eb="9">
      <t>バイカ</t>
    </rPh>
    <phoneticPr fontId="9"/>
  </si>
  <si>
    <t>在高売価変動高</t>
    <rPh sb="0" eb="1">
      <t>ザイ</t>
    </rPh>
    <rPh sb="1" eb="2">
      <t>ダカ</t>
    </rPh>
    <rPh sb="2" eb="4">
      <t>バイカ</t>
    </rPh>
    <rPh sb="4" eb="6">
      <t>ヘンドウ</t>
    </rPh>
    <rPh sb="6" eb="7">
      <t>ダカ</t>
    </rPh>
    <phoneticPr fontId="9"/>
  </si>
  <si>
    <t>売価還元原価率分子加算額</t>
    <rPh sb="0" eb="2">
      <t>バイカ</t>
    </rPh>
    <rPh sb="2" eb="4">
      <t>カンゲン</t>
    </rPh>
    <rPh sb="4" eb="6">
      <t>ゲンカ</t>
    </rPh>
    <rPh sb="6" eb="7">
      <t>リツ</t>
    </rPh>
    <rPh sb="7" eb="9">
      <t>ブンシ</t>
    </rPh>
    <rPh sb="9" eb="12">
      <t>カサンガク</t>
    </rPh>
    <phoneticPr fontId="9"/>
  </si>
  <si>
    <t>原価法原価率分母加算額</t>
    <rPh sb="0" eb="3">
      <t>ゲンカホウ</t>
    </rPh>
    <rPh sb="3" eb="5">
      <t>ゲンカ</t>
    </rPh>
    <rPh sb="5" eb="6">
      <t>リツ</t>
    </rPh>
    <rPh sb="6" eb="8">
      <t>ブンボ</t>
    </rPh>
    <rPh sb="8" eb="11">
      <t>カサンガク</t>
    </rPh>
    <phoneticPr fontId="9"/>
  </si>
  <si>
    <t>低価法原価率分母加算額</t>
    <rPh sb="0" eb="3">
      <t>テイカホウ</t>
    </rPh>
    <rPh sb="3" eb="5">
      <t>ゲンカ</t>
    </rPh>
    <rPh sb="5" eb="6">
      <t>リツ</t>
    </rPh>
    <rPh sb="6" eb="8">
      <t>ブンボ</t>
    </rPh>
    <rPh sb="8" eb="11">
      <t>カサンガク</t>
    </rPh>
    <phoneticPr fontId="9"/>
  </si>
  <si>
    <t>原価法原価率</t>
    <rPh sb="0" eb="2">
      <t>ゲンカ</t>
    </rPh>
    <rPh sb="2" eb="3">
      <t>ホウ</t>
    </rPh>
    <rPh sb="3" eb="5">
      <t>ゲンカ</t>
    </rPh>
    <rPh sb="5" eb="6">
      <t>リツ</t>
    </rPh>
    <phoneticPr fontId="9"/>
  </si>
  <si>
    <t>低価法原価率</t>
    <rPh sb="0" eb="2">
      <t>テイカ</t>
    </rPh>
    <rPh sb="2" eb="3">
      <t>ホウ</t>
    </rPh>
    <rPh sb="3" eb="5">
      <t>ゲンカ</t>
    </rPh>
    <rPh sb="5" eb="6">
      <t>リツ</t>
    </rPh>
    <phoneticPr fontId="9"/>
  </si>
  <si>
    <t>利益率</t>
    <rPh sb="0" eb="2">
      <t>リエキ</t>
    </rPh>
    <rPh sb="2" eb="3">
      <t>リツ</t>
    </rPh>
    <phoneticPr fontId="9"/>
  </si>
  <si>
    <t>削除日時</t>
  </si>
  <si>
    <t>登録日時</t>
  </si>
  <si>
    <t>登録ユーザID</t>
  </si>
  <si>
    <t>登録プログラムID</t>
  </si>
  <si>
    <t>登録IPアドレス</t>
  </si>
  <si>
    <t>更新日時</t>
  </si>
  <si>
    <t>更新ユーザID</t>
  </si>
  <si>
    <t>更新プログラムID</t>
  </si>
  <si>
    <t>更新IPアドレス</t>
  </si>
  <si>
    <t>カラムID辞書</t>
    <rPh sb="5" eb="7">
      <t>ジショ</t>
    </rPh>
    <phoneticPr fontId="9"/>
  </si>
  <si>
    <t>重複チェック</t>
    <phoneticPr fontId="9"/>
  </si>
  <si>
    <t>論理名</t>
    <rPh sb="0" eb="2">
      <t>ロンリ</t>
    </rPh>
    <rPh sb="2" eb="3">
      <t>メイ</t>
    </rPh>
    <phoneticPr fontId="9"/>
  </si>
  <si>
    <t>物理名</t>
    <rPh sb="0" eb="2">
      <t>ブツリ</t>
    </rPh>
    <rPh sb="2" eb="3">
      <t>メイ</t>
    </rPh>
    <phoneticPr fontId="9"/>
  </si>
  <si>
    <t>YMD</t>
    <phoneticPr fontId="9"/>
  </si>
  <si>
    <t>SEQ№</t>
    <phoneticPr fontId="9"/>
  </si>
  <si>
    <t>SEQNO</t>
    <phoneticPr fontId="9"/>
  </si>
  <si>
    <t>SYSGRPCD</t>
    <phoneticPr fontId="9"/>
  </si>
  <si>
    <t>KGYGRPCD</t>
    <phoneticPr fontId="9"/>
  </si>
  <si>
    <t>TENCD</t>
    <phoneticPr fontId="9"/>
  </si>
  <si>
    <t>SHOHINCD1</t>
    <phoneticPr fontId="9"/>
  </si>
  <si>
    <t>SHOHINCD2</t>
    <phoneticPr fontId="9"/>
  </si>
  <si>
    <t>SHOHINCD3</t>
    <phoneticPr fontId="9"/>
  </si>
  <si>
    <t>SHOHINCD4</t>
    <phoneticPr fontId="9"/>
  </si>
  <si>
    <t>SHOHINCD5</t>
    <phoneticPr fontId="9"/>
  </si>
  <si>
    <t>SIBTCD1</t>
    <phoneticPr fontId="9"/>
  </si>
  <si>
    <t>SIBTCD2</t>
    <phoneticPr fontId="9"/>
  </si>
  <si>
    <t>TNPNCD1</t>
    <phoneticPr fontId="9"/>
  </si>
  <si>
    <t>TNPNCD2</t>
    <phoneticPr fontId="9"/>
  </si>
  <si>
    <t>SHIIREKBN</t>
  </si>
  <si>
    <t>DSKBN</t>
    <phoneticPr fontId="9"/>
  </si>
  <si>
    <t>RIEKICMPKBN</t>
    <phoneticPr fontId="9"/>
  </si>
  <si>
    <t>YM</t>
    <phoneticPr fontId="9"/>
  </si>
  <si>
    <t>NENKI</t>
    <phoneticPr fontId="9"/>
  </si>
  <si>
    <t>NENDO</t>
    <phoneticPr fontId="9"/>
  </si>
  <si>
    <t>URIAGED_GNK</t>
    <phoneticPr fontId="9"/>
  </si>
  <si>
    <t>URIAGED_BIK</t>
    <phoneticPr fontId="9"/>
  </si>
  <si>
    <t>URIAGED_BNRI1</t>
    <phoneticPr fontId="9"/>
  </si>
  <si>
    <t>URIAGED_BNRI2</t>
  </si>
  <si>
    <t>URIAGED_BNRI3</t>
  </si>
  <si>
    <t>URIAGED_BNRI4</t>
  </si>
  <si>
    <t>URIAGED_BNRI5</t>
  </si>
  <si>
    <t>URIAGED_BNRI6</t>
  </si>
  <si>
    <t>URIAGED_BNRI7</t>
  </si>
  <si>
    <t>URIAGED_BNRI8</t>
  </si>
  <si>
    <t>URIAGED_BNRI9</t>
  </si>
  <si>
    <t>URIAGED_BNRI10</t>
  </si>
  <si>
    <t>URIAGED_SU</t>
    <phoneticPr fontId="9"/>
  </si>
  <si>
    <t>RIEKID</t>
    <phoneticPr fontId="9"/>
  </si>
  <si>
    <t>WARIBIKI_GAK</t>
    <phoneticPr fontId="9"/>
  </si>
  <si>
    <t>NEBIKI_GAK</t>
    <phoneticPr fontId="9"/>
  </si>
  <si>
    <t>KYAKU1_SU</t>
    <phoneticPr fontId="9"/>
  </si>
  <si>
    <t>KYAKU2_SU</t>
    <phoneticPr fontId="9"/>
  </si>
  <si>
    <t>KYAKU3_SU</t>
    <phoneticPr fontId="9"/>
  </si>
  <si>
    <t>JNSHIIRED_GNK</t>
    <phoneticPr fontId="9"/>
  </si>
  <si>
    <t>JNSHIIRED_BIK</t>
  </si>
  <si>
    <t>JNSHIIRED_SU</t>
  </si>
  <si>
    <t>SHIIRED_GNK</t>
    <phoneticPr fontId="9"/>
  </si>
  <si>
    <t>SHIIRED_BIK</t>
  </si>
  <si>
    <t>SHIIRED_SU</t>
  </si>
  <si>
    <t>FUTAISHIIRED_GNK</t>
    <phoneticPr fontId="9"/>
  </si>
  <si>
    <t>HENPND_GNK</t>
    <phoneticPr fontId="9"/>
  </si>
  <si>
    <t>HENPND_BIK</t>
    <phoneticPr fontId="9"/>
  </si>
  <si>
    <t>HENPND_SU</t>
    <phoneticPr fontId="9"/>
  </si>
  <si>
    <t>FUTAIHENPND_GNK</t>
    <phoneticPr fontId="9"/>
  </si>
  <si>
    <t>TEISEISHIIRED_GNK</t>
    <phoneticPr fontId="9"/>
  </si>
  <si>
    <t>TEISEISHIIRED_BIK</t>
    <phoneticPr fontId="9"/>
  </si>
  <si>
    <t>TEISEISHIIRED_SU</t>
    <phoneticPr fontId="9"/>
  </si>
  <si>
    <t>TEISEIHENPIND_GNK</t>
    <phoneticPr fontId="9"/>
  </si>
  <si>
    <t>TEISEIHENPIND_BIK</t>
    <phoneticPr fontId="9"/>
  </si>
  <si>
    <t>TEISEIHENPIND_SU</t>
    <phoneticPr fontId="9"/>
  </si>
  <si>
    <t>JISHANEAGED_BIK</t>
    <phoneticPr fontId="9"/>
  </si>
  <si>
    <t>JISHANESAGED_BIK</t>
    <phoneticPr fontId="9"/>
  </si>
  <si>
    <t>値上高原価１</t>
    <rPh sb="2" eb="3">
      <t>ダカ</t>
    </rPh>
    <rPh sb="3" eb="5">
      <t>ゲンカ</t>
    </rPh>
    <phoneticPr fontId="9"/>
  </si>
  <si>
    <t>NEAGED1_GNK</t>
  </si>
  <si>
    <t>値上高売価１</t>
    <rPh sb="2" eb="3">
      <t>ダカ</t>
    </rPh>
    <phoneticPr fontId="9"/>
  </si>
  <si>
    <t>NEAGED1_BIK</t>
  </si>
  <si>
    <t>値下高原価１</t>
    <rPh sb="3" eb="5">
      <t>ゲンカ</t>
    </rPh>
    <phoneticPr fontId="9"/>
  </si>
  <si>
    <t>NESAGED1_GNK</t>
  </si>
  <si>
    <t>値下高売価１</t>
    <phoneticPr fontId="9"/>
  </si>
  <si>
    <t>NESAGED1_BIK</t>
  </si>
  <si>
    <t>値上高原価２</t>
    <rPh sb="2" eb="3">
      <t>ダカ</t>
    </rPh>
    <rPh sb="3" eb="5">
      <t>ゲンカ</t>
    </rPh>
    <phoneticPr fontId="9"/>
  </si>
  <si>
    <t>NEAGED2_GNK</t>
  </si>
  <si>
    <t>値上高売価２</t>
    <rPh sb="2" eb="3">
      <t>ダカ</t>
    </rPh>
    <phoneticPr fontId="9"/>
  </si>
  <si>
    <t>NEAGED2_BIK</t>
  </si>
  <si>
    <t>値下高原価２</t>
    <rPh sb="3" eb="5">
      <t>ゲンカ</t>
    </rPh>
    <phoneticPr fontId="9"/>
  </si>
  <si>
    <t>NESAGED2_GNK</t>
  </si>
  <si>
    <t>値下高売価２</t>
    <phoneticPr fontId="9"/>
  </si>
  <si>
    <t>NESAGED2_BIK</t>
  </si>
  <si>
    <t>TNKANFURI_O_GNK</t>
    <phoneticPr fontId="9"/>
  </si>
  <si>
    <t>TNKANFURI_O_BIK</t>
    <phoneticPr fontId="9"/>
  </si>
  <si>
    <t>TNKANFURI_O_SU</t>
    <phoneticPr fontId="9"/>
  </si>
  <si>
    <t>TNKANFURI_I_GNK</t>
    <phoneticPr fontId="9"/>
  </si>
  <si>
    <t>TNKANFURI_I_BIK</t>
    <phoneticPr fontId="9"/>
  </si>
  <si>
    <t>TNKANFURI_I_SU</t>
    <phoneticPr fontId="9"/>
  </si>
  <si>
    <t>TNNAIFURI_O_GNK</t>
    <phoneticPr fontId="9"/>
  </si>
  <si>
    <t>TNNAIFURI_O_BIK</t>
    <phoneticPr fontId="9"/>
  </si>
  <si>
    <t>TNNAIFURI_O_SU</t>
    <phoneticPr fontId="9"/>
  </si>
  <si>
    <t>TNNAIFURI_I_GNK</t>
    <phoneticPr fontId="9"/>
  </si>
  <si>
    <t>TNNAIFURI_I_BIK</t>
    <phoneticPr fontId="9"/>
  </si>
  <si>
    <t>TNNAIFURI_I_SU</t>
    <phoneticPr fontId="9"/>
  </si>
  <si>
    <t>SHOHNFURI_O_GNK</t>
    <phoneticPr fontId="9"/>
  </si>
  <si>
    <t>SHOHNFURI_O_BIK</t>
    <phoneticPr fontId="9"/>
  </si>
  <si>
    <t>SHOHNFURI_O_SU</t>
    <phoneticPr fontId="9"/>
  </si>
  <si>
    <t>SHOHNFURI_I_GNK</t>
    <phoneticPr fontId="9"/>
  </si>
  <si>
    <t>SHOHNFURI_I_BIK</t>
    <phoneticPr fontId="9"/>
  </si>
  <si>
    <t>SHOHNFURI_I_SU</t>
    <phoneticPr fontId="9"/>
  </si>
  <si>
    <t>REBATE</t>
    <phoneticPr fontId="9"/>
  </si>
  <si>
    <t>REBATE_HENKIN</t>
    <phoneticPr fontId="9"/>
  </si>
  <si>
    <t>RSV_GNK1</t>
    <phoneticPr fontId="9"/>
  </si>
  <si>
    <t>RSV_BIK1</t>
    <phoneticPr fontId="9"/>
  </si>
  <si>
    <t>RSV_SU1</t>
    <phoneticPr fontId="9"/>
  </si>
  <si>
    <t>RSV_GNK2</t>
  </si>
  <si>
    <t>RSV_BIK2</t>
  </si>
  <si>
    <t>RSV_SU2</t>
  </si>
  <si>
    <t>RSV_GNK3</t>
  </si>
  <si>
    <t>RSV_BIK3</t>
  </si>
  <si>
    <t>RSV_SU3</t>
  </si>
  <si>
    <t>RSV_GNK4</t>
  </si>
  <si>
    <t>RSV_BIK4</t>
  </si>
  <si>
    <t>RSV_SU4</t>
  </si>
  <si>
    <t>RSV_GNK5</t>
  </si>
  <si>
    <t>RSV_BIK5</t>
  </si>
  <si>
    <t>RSV_SU5</t>
  </si>
  <si>
    <t>RSV_GNK6</t>
    <phoneticPr fontId="9"/>
  </si>
  <si>
    <t>RSV_BIK6</t>
    <phoneticPr fontId="9"/>
  </si>
  <si>
    <t>RSV_SU6</t>
    <phoneticPr fontId="9"/>
  </si>
  <si>
    <t>RSV_GNK7</t>
    <phoneticPr fontId="9"/>
  </si>
  <si>
    <t>RSV_BIK7</t>
    <phoneticPr fontId="9"/>
  </si>
  <si>
    <t>RSV_SU7</t>
    <phoneticPr fontId="9"/>
  </si>
  <si>
    <t>RSV_GNK8</t>
    <phoneticPr fontId="9"/>
  </si>
  <si>
    <t>RSV_BIK8</t>
    <phoneticPr fontId="9"/>
  </si>
  <si>
    <t>RSV_SU8</t>
    <phoneticPr fontId="9"/>
  </si>
  <si>
    <t>RSV_GNK9</t>
    <phoneticPr fontId="9"/>
  </si>
  <si>
    <t>RSV_BIK9</t>
    <phoneticPr fontId="9"/>
  </si>
  <si>
    <t>RSV_SU9</t>
    <phoneticPr fontId="9"/>
  </si>
  <si>
    <t>RSV_GNK10</t>
    <phoneticPr fontId="9"/>
  </si>
  <si>
    <t>RSV_BIK10</t>
    <phoneticPr fontId="9"/>
  </si>
  <si>
    <t>RSV_SU10</t>
    <phoneticPr fontId="9"/>
  </si>
  <si>
    <t>ZENJTZAID_GNK</t>
    <phoneticPr fontId="9"/>
  </si>
  <si>
    <t>ZENJTZAID_BIK</t>
    <phoneticPr fontId="9"/>
  </si>
  <si>
    <t>ZENJTZAID_SU</t>
    <phoneticPr fontId="9"/>
  </si>
  <si>
    <t>GNK_TOUJTZAID_GNK</t>
    <phoneticPr fontId="9"/>
  </si>
  <si>
    <t>TIK_TOUJTZAID_GNK</t>
    <phoneticPr fontId="9"/>
  </si>
  <si>
    <t>TOUJTZAID_BIK</t>
    <phoneticPr fontId="9"/>
  </si>
  <si>
    <t>TOUJTZAID_SU</t>
    <phoneticPr fontId="9"/>
  </si>
  <si>
    <t>TGT_HEIKINZAID_GNK</t>
    <phoneticPr fontId="9"/>
  </si>
  <si>
    <t>TGT_HEIKINZAID_BIK</t>
    <phoneticPr fontId="9"/>
  </si>
  <si>
    <t>ZENJTRUIEKID</t>
    <phoneticPr fontId="9"/>
  </si>
  <si>
    <t>ZENJTRUIZAID_GNK</t>
    <phoneticPr fontId="9"/>
  </si>
  <si>
    <t>ZENJTRUIZAID_BIK</t>
    <phoneticPr fontId="9"/>
  </si>
  <si>
    <t>ZAIDBIK_HENDOD</t>
    <phoneticPr fontId="9"/>
  </si>
  <si>
    <t>GNKRTBNS</t>
    <phoneticPr fontId="9"/>
  </si>
  <si>
    <t>GNKHOU_GNKRTBNB</t>
    <phoneticPr fontId="9"/>
  </si>
  <si>
    <t>TEIKHOU_GNKRTBNB</t>
    <phoneticPr fontId="9"/>
  </si>
  <si>
    <t>GNK_GNKRT</t>
    <phoneticPr fontId="9"/>
  </si>
  <si>
    <t>TIK_GNKRT</t>
    <phoneticPr fontId="9"/>
  </si>
  <si>
    <t>RIEKIRT</t>
    <phoneticPr fontId="9"/>
  </si>
  <si>
    <t>DELDTE</t>
  </si>
  <si>
    <t>INSTDTE</t>
  </si>
  <si>
    <t>INSTUSRID</t>
  </si>
  <si>
    <t>INSTPRGID</t>
  </si>
  <si>
    <t>INSIPADDR</t>
  </si>
  <si>
    <t>UPDDTE</t>
  </si>
  <si>
    <t>UPDUSRID</t>
  </si>
  <si>
    <t>UPDPRGID</t>
  </si>
  <si>
    <t>UPDIPADDR</t>
  </si>
  <si>
    <t>月初在高原価</t>
    <rPh sb="0" eb="2">
      <t>ゲッショ</t>
    </rPh>
    <rPh sb="2" eb="4">
      <t>ザイダカ</t>
    </rPh>
    <phoneticPr fontId="9"/>
  </si>
  <si>
    <t>GESSHOZAID_GNK</t>
    <phoneticPr fontId="9"/>
  </si>
  <si>
    <t>月初在高売価</t>
    <phoneticPr fontId="9"/>
  </si>
  <si>
    <t>GESSHOZAID_BIK</t>
    <phoneticPr fontId="9"/>
  </si>
  <si>
    <t>月初在高数量</t>
    <rPh sb="4" eb="6">
      <t>スウリョウ</t>
    </rPh>
    <phoneticPr fontId="9"/>
  </si>
  <si>
    <t>GESSHOZAID_SU</t>
    <phoneticPr fontId="9"/>
  </si>
  <si>
    <t>月央在高原価</t>
    <rPh sb="0" eb="1">
      <t>ツキ</t>
    </rPh>
    <rPh sb="1" eb="2">
      <t>ヒサシ</t>
    </rPh>
    <rPh sb="2" eb="4">
      <t>ザイダカ</t>
    </rPh>
    <phoneticPr fontId="9"/>
  </si>
  <si>
    <t>GETSUOZAID_GNK</t>
    <phoneticPr fontId="9"/>
  </si>
  <si>
    <t>月央在高売価</t>
    <phoneticPr fontId="9"/>
  </si>
  <si>
    <t>GETSUOZAID_BIK</t>
    <phoneticPr fontId="9"/>
  </si>
  <si>
    <t>月央在高数量</t>
    <rPh sb="4" eb="6">
      <t>スウリョウ</t>
    </rPh>
    <phoneticPr fontId="9"/>
  </si>
  <si>
    <t>GETSUOZAID_SU</t>
    <phoneticPr fontId="9"/>
  </si>
  <si>
    <t>原価法月末在高原価</t>
    <rPh sb="0" eb="2">
      <t>ゲンカ</t>
    </rPh>
    <rPh sb="2" eb="3">
      <t>ホウ</t>
    </rPh>
    <phoneticPr fontId="9"/>
  </si>
  <si>
    <t>GNK_GETMTZAID_GNK</t>
    <phoneticPr fontId="9"/>
  </si>
  <si>
    <t>低価法月末在高原価</t>
    <rPh sb="0" eb="3">
      <t>テイカホウ</t>
    </rPh>
    <phoneticPr fontId="9"/>
  </si>
  <si>
    <t>TIK_GETMTZAID_GNK</t>
    <phoneticPr fontId="9"/>
  </si>
  <si>
    <t>月末在高売価</t>
  </si>
  <si>
    <t>GETMTZAID_BIK</t>
    <phoneticPr fontId="9"/>
  </si>
  <si>
    <t>月末在高数量</t>
    <rPh sb="4" eb="6">
      <t>スウリョウ</t>
    </rPh>
    <phoneticPr fontId="9"/>
  </si>
  <si>
    <t>GETMTZAID_SU</t>
    <phoneticPr fontId="9"/>
  </si>
  <si>
    <t>期累計平均在高原価</t>
    <rPh sb="0" eb="1">
      <t>キ</t>
    </rPh>
    <rPh sb="1" eb="3">
      <t>ルイケイ</t>
    </rPh>
    <rPh sb="3" eb="5">
      <t>ヘイキン</t>
    </rPh>
    <rPh sb="5" eb="6">
      <t>ザイ</t>
    </rPh>
    <rPh sb="6" eb="7">
      <t>ダカ</t>
    </rPh>
    <rPh sb="7" eb="9">
      <t>ゲンカ</t>
    </rPh>
    <phoneticPr fontId="9"/>
  </si>
  <si>
    <t>KRUI_HEIKINZAID_GNK</t>
    <phoneticPr fontId="9"/>
  </si>
  <si>
    <t>期累計平均在高売価</t>
    <rPh sb="0" eb="1">
      <t>キ</t>
    </rPh>
    <rPh sb="1" eb="3">
      <t>ルイケイ</t>
    </rPh>
    <rPh sb="3" eb="5">
      <t>ヘイキン</t>
    </rPh>
    <rPh sb="5" eb="6">
      <t>ザイ</t>
    </rPh>
    <rPh sb="6" eb="7">
      <t>ダカ</t>
    </rPh>
    <rPh sb="7" eb="9">
      <t>バイカ</t>
    </rPh>
    <phoneticPr fontId="9"/>
  </si>
  <si>
    <t>KRUI_HEIKINZAID_BIK</t>
    <phoneticPr fontId="9"/>
  </si>
  <si>
    <t>年度累計平均在高原価</t>
    <rPh sb="0" eb="2">
      <t>ネンド</t>
    </rPh>
    <rPh sb="2" eb="4">
      <t>ルイケイ</t>
    </rPh>
    <rPh sb="4" eb="6">
      <t>ヘイキン</t>
    </rPh>
    <rPh sb="6" eb="7">
      <t>ザイ</t>
    </rPh>
    <rPh sb="7" eb="8">
      <t>ダカ</t>
    </rPh>
    <rPh sb="8" eb="10">
      <t>ゲンカ</t>
    </rPh>
    <phoneticPr fontId="9"/>
  </si>
  <si>
    <t>NRUI_HEIKINZAID_GNK</t>
    <phoneticPr fontId="9"/>
  </si>
  <si>
    <t>年度累計平均在高売価</t>
    <rPh sb="0" eb="2">
      <t>ネンド</t>
    </rPh>
    <rPh sb="2" eb="4">
      <t>ルイケイ</t>
    </rPh>
    <rPh sb="4" eb="6">
      <t>ヘイキン</t>
    </rPh>
    <rPh sb="6" eb="7">
      <t>ザイ</t>
    </rPh>
    <rPh sb="7" eb="8">
      <t>ダカ</t>
    </rPh>
    <rPh sb="8" eb="10">
      <t>バイカ</t>
    </rPh>
    <phoneticPr fontId="9"/>
  </si>
  <si>
    <t>NRUI_HEIKINZAID_BIK</t>
    <phoneticPr fontId="9"/>
  </si>
  <si>
    <t>前月迄累計益高</t>
    <rPh sb="0" eb="2">
      <t>ゼンゲツ</t>
    </rPh>
    <rPh sb="2" eb="3">
      <t>マデ</t>
    </rPh>
    <rPh sb="3" eb="5">
      <t>ルイケイ</t>
    </rPh>
    <rPh sb="5" eb="6">
      <t>エキ</t>
    </rPh>
    <rPh sb="6" eb="7">
      <t>ダカ</t>
    </rPh>
    <phoneticPr fontId="9"/>
  </si>
  <si>
    <t>ZENGTRUIEKID</t>
    <phoneticPr fontId="9"/>
  </si>
  <si>
    <t>前月迄期累計在高原価</t>
    <rPh sb="0" eb="2">
      <t>ゼンゲツ</t>
    </rPh>
    <rPh sb="3" eb="4">
      <t>キ</t>
    </rPh>
    <rPh sb="4" eb="6">
      <t>ルイケイ</t>
    </rPh>
    <rPh sb="6" eb="8">
      <t>ザイダカ</t>
    </rPh>
    <rPh sb="8" eb="10">
      <t>ゲンカ</t>
    </rPh>
    <phoneticPr fontId="9"/>
  </si>
  <si>
    <t>ZENGTKRUIZAID_GNK</t>
    <phoneticPr fontId="9"/>
  </si>
  <si>
    <t>前月迄期累計在高売価</t>
    <rPh sb="0" eb="2">
      <t>ゼンゲツ</t>
    </rPh>
    <rPh sb="3" eb="4">
      <t>キ</t>
    </rPh>
    <rPh sb="4" eb="6">
      <t>ルイケイ</t>
    </rPh>
    <rPh sb="6" eb="8">
      <t>ザイダカ</t>
    </rPh>
    <rPh sb="8" eb="10">
      <t>バイカ</t>
    </rPh>
    <phoneticPr fontId="9"/>
  </si>
  <si>
    <t>ZENGTKRUIZAID_BIK</t>
    <phoneticPr fontId="9"/>
  </si>
  <si>
    <t>前月迄年度累計在高原価</t>
    <rPh sb="0" eb="2">
      <t>ゼンゲツ</t>
    </rPh>
    <rPh sb="3" eb="5">
      <t>ネンド</t>
    </rPh>
    <rPh sb="5" eb="7">
      <t>ルイケイ</t>
    </rPh>
    <rPh sb="7" eb="9">
      <t>ザイダカ</t>
    </rPh>
    <rPh sb="9" eb="11">
      <t>ゲンカ</t>
    </rPh>
    <phoneticPr fontId="9"/>
  </si>
  <si>
    <t>ZENGTNRUIZAID_GNK</t>
    <phoneticPr fontId="9"/>
  </si>
  <si>
    <t>前月迄年度累計在高売価</t>
    <rPh sb="0" eb="2">
      <t>ゼンゲツ</t>
    </rPh>
    <rPh sb="3" eb="5">
      <t>ネンド</t>
    </rPh>
    <rPh sb="5" eb="7">
      <t>ルイケイ</t>
    </rPh>
    <rPh sb="7" eb="9">
      <t>ザイダカ</t>
    </rPh>
    <rPh sb="9" eb="11">
      <t>バイカ</t>
    </rPh>
    <phoneticPr fontId="9"/>
  </si>
  <si>
    <t>ZENGTNRUIZAID_BIK</t>
    <phoneticPr fontId="9"/>
  </si>
  <si>
    <t>期首在高原価</t>
    <rPh sb="0" eb="2">
      <t>キシュ</t>
    </rPh>
    <rPh sb="2" eb="3">
      <t>ザイ</t>
    </rPh>
    <phoneticPr fontId="9"/>
  </si>
  <si>
    <t>KISHUZAID_GNK</t>
    <phoneticPr fontId="9"/>
  </si>
  <si>
    <t>期首在高売価</t>
    <rPh sb="0" eb="2">
      <t>キシュ</t>
    </rPh>
    <phoneticPr fontId="9"/>
  </si>
  <si>
    <t>KISHUZAID_BIK</t>
    <phoneticPr fontId="9"/>
  </si>
  <si>
    <t>期首在高数量</t>
    <rPh sb="0" eb="2">
      <t>キシュ</t>
    </rPh>
    <rPh sb="4" eb="6">
      <t>スウリョウ</t>
    </rPh>
    <phoneticPr fontId="9"/>
  </si>
  <si>
    <t>KISHUZAID_SU</t>
    <phoneticPr fontId="9"/>
  </si>
  <si>
    <t>前期繰越評価損</t>
    <rPh sb="0" eb="2">
      <t>ゼンキ</t>
    </rPh>
    <rPh sb="2" eb="4">
      <t>クリコシ</t>
    </rPh>
    <rPh sb="4" eb="6">
      <t>ヒョウカ</t>
    </rPh>
    <rPh sb="6" eb="7">
      <t>ソン</t>
    </rPh>
    <phoneticPr fontId="9"/>
  </si>
  <si>
    <t>ZENKIKRKSHYOKASON</t>
    <phoneticPr fontId="9"/>
  </si>
  <si>
    <t>期末帳簿在高原価</t>
    <rPh sb="0" eb="2">
      <t>キマツ</t>
    </rPh>
    <rPh sb="2" eb="4">
      <t>チョウボ</t>
    </rPh>
    <rPh sb="4" eb="6">
      <t>ザイダカ</t>
    </rPh>
    <phoneticPr fontId="9"/>
  </si>
  <si>
    <t>KIMATCHOBZAID_GNK</t>
    <phoneticPr fontId="9"/>
  </si>
  <si>
    <t>期末帳簿在高売価</t>
    <rPh sb="0" eb="1">
      <t>キ</t>
    </rPh>
    <rPh sb="2" eb="4">
      <t>チョウボ</t>
    </rPh>
    <phoneticPr fontId="9"/>
  </si>
  <si>
    <t>KIMATCHOBZAID_BIK</t>
    <phoneticPr fontId="9"/>
  </si>
  <si>
    <t>期末帳簿在高数量</t>
    <rPh sb="0" eb="1">
      <t>キ</t>
    </rPh>
    <rPh sb="2" eb="4">
      <t>チョウボ</t>
    </rPh>
    <rPh sb="6" eb="8">
      <t>スウリョウ</t>
    </rPh>
    <phoneticPr fontId="9"/>
  </si>
  <si>
    <t>KIMATCHOBZAID_SU</t>
    <phoneticPr fontId="9"/>
  </si>
  <si>
    <t>原価法期末棚卸在高原価</t>
    <rPh sb="0" eb="3">
      <t>ゲンカホウ</t>
    </rPh>
    <rPh sb="3" eb="4">
      <t>キ</t>
    </rPh>
    <rPh sb="5" eb="7">
      <t>タナオロシ</t>
    </rPh>
    <rPh sb="7" eb="9">
      <t>ザイダカ</t>
    </rPh>
    <phoneticPr fontId="9"/>
  </si>
  <si>
    <t>GNK_KIMATTANAZAID_GNK</t>
    <phoneticPr fontId="9"/>
  </si>
  <si>
    <t>低価法期末棚卸在高原価</t>
    <rPh sb="0" eb="3">
      <t>テイカホウ</t>
    </rPh>
    <rPh sb="3" eb="4">
      <t>キ</t>
    </rPh>
    <rPh sb="5" eb="7">
      <t>タナオロシ</t>
    </rPh>
    <rPh sb="7" eb="9">
      <t>ザイダカ</t>
    </rPh>
    <phoneticPr fontId="9"/>
  </si>
  <si>
    <t>TIK_KIMATTANAZAID_GNK</t>
    <phoneticPr fontId="9"/>
  </si>
  <si>
    <t>期末棚卸在高売価</t>
    <rPh sb="0" eb="1">
      <t>キ</t>
    </rPh>
    <rPh sb="2" eb="4">
      <t>タナオロシ</t>
    </rPh>
    <rPh sb="4" eb="6">
      <t>ザイダカ</t>
    </rPh>
    <phoneticPr fontId="9"/>
  </si>
  <si>
    <t>KIMATTANAZAID_BIK</t>
    <phoneticPr fontId="9"/>
  </si>
  <si>
    <t>期末棚卸在高数量</t>
    <rPh sb="0" eb="1">
      <t>キ</t>
    </rPh>
    <rPh sb="2" eb="4">
      <t>タナオロシ</t>
    </rPh>
    <rPh sb="6" eb="8">
      <t>スウリョウ</t>
    </rPh>
    <phoneticPr fontId="9"/>
  </si>
  <si>
    <t>KIMATTANAZAID_SU</t>
    <phoneticPr fontId="9"/>
  </si>
  <si>
    <t>棚卸減耗高原価</t>
    <rPh sb="0" eb="2">
      <t>タナオロシ</t>
    </rPh>
    <rPh sb="2" eb="4">
      <t>ゲンモウ</t>
    </rPh>
    <rPh sb="4" eb="5">
      <t>ダカ</t>
    </rPh>
    <rPh sb="5" eb="7">
      <t>ゲンカ</t>
    </rPh>
    <phoneticPr fontId="9"/>
  </si>
  <si>
    <t>TANAGENMOD_GNK</t>
    <phoneticPr fontId="9"/>
  </si>
  <si>
    <t>棚卸減耗高売価</t>
    <rPh sb="0" eb="2">
      <t>タナオロシ</t>
    </rPh>
    <rPh sb="2" eb="4">
      <t>ゲンモウ</t>
    </rPh>
    <rPh sb="4" eb="5">
      <t>ダカ</t>
    </rPh>
    <rPh sb="5" eb="7">
      <t>バイカ</t>
    </rPh>
    <phoneticPr fontId="9"/>
  </si>
  <si>
    <t>TANAGENMOD_BIK</t>
    <phoneticPr fontId="9"/>
  </si>
  <si>
    <t>棚卸減耗高数量</t>
    <rPh sb="0" eb="2">
      <t>タナオロシ</t>
    </rPh>
    <rPh sb="2" eb="4">
      <t>ゲンモウ</t>
    </rPh>
    <rPh sb="4" eb="5">
      <t>ダカ</t>
    </rPh>
    <rPh sb="5" eb="7">
      <t>スウリョウ</t>
    </rPh>
    <phoneticPr fontId="9"/>
  </si>
  <si>
    <t>TANAGENMOD_SU</t>
    <phoneticPr fontId="9"/>
  </si>
  <si>
    <t>評価損</t>
    <rPh sb="0" eb="2">
      <t>ヒョウカ</t>
    </rPh>
    <rPh sb="2" eb="3">
      <t>ソン</t>
    </rPh>
    <phoneticPr fontId="9"/>
  </si>
  <si>
    <t>HYOKASON</t>
    <phoneticPr fontId="9"/>
  </si>
  <si>
    <t>前期迄累計益高</t>
    <rPh sb="0" eb="2">
      <t>ゼンキ</t>
    </rPh>
    <rPh sb="2" eb="3">
      <t>マデ</t>
    </rPh>
    <rPh sb="3" eb="5">
      <t>ルイケイ</t>
    </rPh>
    <rPh sb="5" eb="6">
      <t>エキ</t>
    </rPh>
    <rPh sb="6" eb="7">
      <t>ダカ</t>
    </rPh>
    <phoneticPr fontId="9"/>
  </si>
  <si>
    <t>ZENKIRUIEKID</t>
    <phoneticPr fontId="9"/>
  </si>
  <si>
    <t>原価法帳簿原価率</t>
    <rPh sb="0" eb="3">
      <t>ゲンカホウ</t>
    </rPh>
    <rPh sb="3" eb="5">
      <t>チョウボ</t>
    </rPh>
    <rPh sb="5" eb="7">
      <t>ゲンカ</t>
    </rPh>
    <rPh sb="7" eb="8">
      <t>リツ</t>
    </rPh>
    <phoneticPr fontId="9"/>
  </si>
  <si>
    <t>GNK_CHOBGNKRT</t>
    <phoneticPr fontId="9"/>
  </si>
  <si>
    <t>原価法棚卸原価率</t>
    <rPh sb="0" eb="3">
      <t>ゲンカホウ</t>
    </rPh>
    <rPh sb="3" eb="5">
      <t>タナオロシ</t>
    </rPh>
    <rPh sb="5" eb="7">
      <t>ゲンカ</t>
    </rPh>
    <rPh sb="7" eb="8">
      <t>リツ</t>
    </rPh>
    <phoneticPr fontId="9"/>
  </si>
  <si>
    <t>GNK_TANAGNKRT</t>
    <phoneticPr fontId="9"/>
  </si>
  <si>
    <t>利益計算対象フラグ</t>
    <rPh sb="0" eb="2">
      <t>リエキ</t>
    </rPh>
    <rPh sb="2" eb="4">
      <t>ケイサン</t>
    </rPh>
    <rPh sb="4" eb="6">
      <t>タイショウ</t>
    </rPh>
    <phoneticPr fontId="9"/>
  </si>
  <si>
    <t>KEISAN_FLG</t>
    <phoneticPr fontId="9"/>
  </si>
  <si>
    <t>催コード</t>
    <rPh sb="0" eb="1">
      <t>モヨオ</t>
    </rPh>
    <phoneticPr fontId="9"/>
  </si>
  <si>
    <t>MOYOSHICD</t>
    <phoneticPr fontId="9"/>
  </si>
  <si>
    <t>取引区分</t>
    <rPh sb="0" eb="2">
      <t>トリヒキ</t>
    </rPh>
    <rPh sb="2" eb="4">
      <t>クブン</t>
    </rPh>
    <phoneticPr fontId="9"/>
  </si>
  <si>
    <t>TORIHIKIKBN</t>
    <phoneticPr fontId="9"/>
  </si>
  <si>
    <t>取引詳細コード</t>
    <rPh sb="0" eb="2">
      <t>トリヒキ</t>
    </rPh>
    <rPh sb="2" eb="4">
      <t>ショウサイ</t>
    </rPh>
    <phoneticPr fontId="9"/>
  </si>
  <si>
    <t>TORI_SHOSAICD</t>
    <phoneticPr fontId="9"/>
  </si>
  <si>
    <t>発生計上区分</t>
    <rPh sb="0" eb="2">
      <t>ハッセイ</t>
    </rPh>
    <rPh sb="2" eb="4">
      <t>ケイジョウ</t>
    </rPh>
    <rPh sb="4" eb="6">
      <t>クブン</t>
    </rPh>
    <phoneticPr fontId="9"/>
  </si>
  <si>
    <t>HASSEIKEIJOKBN</t>
    <phoneticPr fontId="9"/>
  </si>
  <si>
    <t>計上区分</t>
    <rPh sb="0" eb="2">
      <t>ケイジョウ</t>
    </rPh>
    <rPh sb="2" eb="4">
      <t>クブン</t>
    </rPh>
    <phoneticPr fontId="9"/>
  </si>
  <si>
    <t>KEIJOKBN</t>
    <phoneticPr fontId="9"/>
  </si>
  <si>
    <t>値引種別</t>
    <rPh sb="0" eb="2">
      <t>ネビキ</t>
    </rPh>
    <rPh sb="2" eb="4">
      <t>シュベツ</t>
    </rPh>
    <phoneticPr fontId="9"/>
  </si>
  <si>
    <t>NEBIKISHBT</t>
    <phoneticPr fontId="9"/>
  </si>
  <si>
    <t>割引種別</t>
    <rPh sb="0" eb="2">
      <t>ワリビキ</t>
    </rPh>
    <rPh sb="2" eb="4">
      <t>シュベツ</t>
    </rPh>
    <phoneticPr fontId="9"/>
  </si>
  <si>
    <t>WARIBIKISHBT</t>
    <phoneticPr fontId="9"/>
  </si>
  <si>
    <t>カード種別</t>
    <rPh sb="3" eb="5">
      <t>シュベツ</t>
    </rPh>
    <phoneticPr fontId="9"/>
  </si>
  <si>
    <t>CARDSHBT</t>
    <phoneticPr fontId="9"/>
  </si>
  <si>
    <t>販売場所区分</t>
    <rPh sb="0" eb="2">
      <t>ハンバイ</t>
    </rPh>
    <rPh sb="2" eb="4">
      <t>バショ</t>
    </rPh>
    <rPh sb="4" eb="6">
      <t>クブン</t>
    </rPh>
    <phoneticPr fontId="9"/>
  </si>
  <si>
    <t>HANBAIBASHOKBN</t>
    <phoneticPr fontId="9"/>
  </si>
  <si>
    <t>取引先口座</t>
    <rPh sb="0" eb="3">
      <t>トリヒキサキ</t>
    </rPh>
    <rPh sb="3" eb="5">
      <t>コウザ</t>
    </rPh>
    <phoneticPr fontId="9"/>
  </si>
  <si>
    <t>TORIHIKIKOZA</t>
    <phoneticPr fontId="9"/>
  </si>
  <si>
    <t>明細区分１</t>
    <rPh sb="0" eb="2">
      <t>メイサイ</t>
    </rPh>
    <rPh sb="2" eb="4">
      <t>クブン</t>
    </rPh>
    <phoneticPr fontId="9"/>
  </si>
  <si>
    <t>MEISIKBN1</t>
    <phoneticPr fontId="9"/>
  </si>
  <si>
    <t>明細区分２</t>
    <rPh sb="0" eb="2">
      <t>メイサイ</t>
    </rPh>
    <rPh sb="2" eb="4">
      <t>クブン</t>
    </rPh>
    <phoneticPr fontId="9"/>
  </si>
  <si>
    <t>MEISIKBN2</t>
    <phoneticPr fontId="9"/>
  </si>
  <si>
    <t>ジョブグループID</t>
    <phoneticPr fontId="9"/>
  </si>
  <si>
    <t>JOBGRPID</t>
    <phoneticPr fontId="9"/>
  </si>
  <si>
    <t>スレッド№</t>
    <phoneticPr fontId="9"/>
  </si>
  <si>
    <t>THREADNO</t>
    <phoneticPr fontId="9"/>
  </si>
  <si>
    <t>入力方法</t>
    <rPh sb="0" eb="2">
      <t>ニュウリョク</t>
    </rPh>
    <rPh sb="2" eb="4">
      <t>ホウホウ</t>
    </rPh>
    <phoneticPr fontId="85"/>
  </si>
  <si>
    <t>NYURYOKUHOHO</t>
  </si>
  <si>
    <t>管理№</t>
    <rPh sb="0" eb="2">
      <t>カンリ</t>
    </rPh>
    <phoneticPr fontId="85"/>
  </si>
  <si>
    <t>KANRINO</t>
    <phoneticPr fontId="9"/>
  </si>
  <si>
    <t>付立SEQ№</t>
    <rPh sb="0" eb="1">
      <t>ツキ</t>
    </rPh>
    <rPh sb="1" eb="2">
      <t>タ</t>
    </rPh>
    <phoneticPr fontId="9"/>
  </si>
  <si>
    <t>TNSEQNO</t>
    <phoneticPr fontId="9"/>
  </si>
  <si>
    <t>修正履歴№</t>
    <rPh sb="0" eb="2">
      <t>シュウセイ</t>
    </rPh>
    <rPh sb="2" eb="4">
      <t>リレキ</t>
    </rPh>
    <phoneticPr fontId="85"/>
  </si>
  <si>
    <t>SHUSEIRIREKINO</t>
    <phoneticPr fontId="9"/>
  </si>
  <si>
    <t>部門コード１</t>
    <rPh sb="0" eb="2">
      <t>ブモン</t>
    </rPh>
    <phoneticPr fontId="9"/>
  </si>
  <si>
    <t>BMNCD1</t>
    <phoneticPr fontId="9"/>
  </si>
  <si>
    <t>部門コード２</t>
    <rPh sb="0" eb="2">
      <t>ブモン</t>
    </rPh>
    <phoneticPr fontId="9"/>
  </si>
  <si>
    <t>BMNCD2</t>
    <phoneticPr fontId="9"/>
  </si>
  <si>
    <t>部門コード３</t>
    <rPh sb="0" eb="2">
      <t>ブモン</t>
    </rPh>
    <phoneticPr fontId="9"/>
  </si>
  <si>
    <t>BMNCD3</t>
    <phoneticPr fontId="9"/>
  </si>
  <si>
    <t>棚卸日</t>
    <rPh sb="0" eb="2">
      <t>タナオロシ</t>
    </rPh>
    <rPh sb="2" eb="3">
      <t>ビ</t>
    </rPh>
    <phoneticPr fontId="9"/>
  </si>
  <si>
    <t>TANAYMD</t>
    <phoneticPr fontId="9"/>
  </si>
  <si>
    <t>棚卸実施日</t>
    <rPh sb="0" eb="2">
      <t>タナオロシ</t>
    </rPh>
    <rPh sb="2" eb="5">
      <t>ジッシビ</t>
    </rPh>
    <phoneticPr fontId="9"/>
  </si>
  <si>
    <t>TANAJISSHIYMD</t>
    <phoneticPr fontId="9"/>
  </si>
  <si>
    <t>係員コード</t>
    <phoneticPr fontId="9"/>
  </si>
  <si>
    <t>KKRIINCD</t>
  </si>
  <si>
    <t>端末№</t>
    <phoneticPr fontId="9"/>
  </si>
  <si>
    <t>TERMINALNO</t>
    <phoneticPr fontId="9"/>
  </si>
  <si>
    <t>付立区分</t>
    <rPh sb="0" eb="2">
      <t>ツケタテ</t>
    </rPh>
    <rPh sb="2" eb="4">
      <t>クブン</t>
    </rPh>
    <phoneticPr fontId="9"/>
  </si>
  <si>
    <t>TSUKETATEKBN</t>
    <phoneticPr fontId="9"/>
  </si>
  <si>
    <t>棚番</t>
    <phoneticPr fontId="9"/>
  </si>
  <si>
    <t>TANANO</t>
    <phoneticPr fontId="9"/>
  </si>
  <si>
    <t>段数</t>
  </si>
  <si>
    <t>DANSU</t>
    <phoneticPr fontId="9"/>
  </si>
  <si>
    <t>行番号</t>
  </si>
  <si>
    <t>GYONOTANA</t>
    <phoneticPr fontId="9"/>
  </si>
  <si>
    <t>単価</t>
    <rPh sb="0" eb="2">
      <t>タンカ</t>
    </rPh>
    <phoneticPr fontId="85"/>
  </si>
  <si>
    <t>TANKATANA</t>
    <phoneticPr fontId="9"/>
  </si>
  <si>
    <t>数量</t>
  </si>
  <si>
    <t>SURYOTANA</t>
    <phoneticPr fontId="9"/>
  </si>
  <si>
    <t>金額</t>
    <rPh sb="0" eb="2">
      <t>キンガク</t>
    </rPh>
    <phoneticPr fontId="85"/>
  </si>
  <si>
    <t>KINGAKU</t>
    <phoneticPr fontId="9"/>
  </si>
  <si>
    <t>正味金額</t>
    <rPh sb="0" eb="2">
      <t>ショウミ</t>
    </rPh>
    <rPh sb="2" eb="4">
      <t>キンガク</t>
    </rPh>
    <phoneticPr fontId="85"/>
  </si>
  <si>
    <t>SHOMIGAKU</t>
    <phoneticPr fontId="9"/>
  </si>
  <si>
    <t>予備数値１</t>
    <rPh sb="0" eb="2">
      <t>ヨビ</t>
    </rPh>
    <rPh sb="2" eb="4">
      <t>スウチ</t>
    </rPh>
    <phoneticPr fontId="85"/>
  </si>
  <si>
    <t>RSVNUM1</t>
    <phoneticPr fontId="9"/>
  </si>
  <si>
    <t>予備数値２</t>
    <rPh sb="0" eb="2">
      <t>ヨビ</t>
    </rPh>
    <rPh sb="2" eb="4">
      <t>スウチ</t>
    </rPh>
    <phoneticPr fontId="85"/>
  </si>
  <si>
    <t>RSVNUM2</t>
    <phoneticPr fontId="9"/>
  </si>
  <si>
    <t>予備数値３</t>
    <rPh sb="0" eb="2">
      <t>ヨビ</t>
    </rPh>
    <rPh sb="2" eb="4">
      <t>スウチ</t>
    </rPh>
    <phoneticPr fontId="85"/>
  </si>
  <si>
    <t>RSVNUM3</t>
    <phoneticPr fontId="9"/>
  </si>
  <si>
    <t>予備数値４</t>
    <rPh sb="0" eb="2">
      <t>ヨビ</t>
    </rPh>
    <rPh sb="2" eb="4">
      <t>スウチ</t>
    </rPh>
    <phoneticPr fontId="85"/>
  </si>
  <si>
    <t>RSVNUM4</t>
    <phoneticPr fontId="9"/>
  </si>
  <si>
    <t>予備数値５</t>
    <rPh sb="0" eb="2">
      <t>ヨビ</t>
    </rPh>
    <rPh sb="2" eb="4">
      <t>スウチ</t>
    </rPh>
    <phoneticPr fontId="85"/>
  </si>
  <si>
    <t>RSVNUM5</t>
    <phoneticPr fontId="9"/>
  </si>
  <si>
    <t>値札区分</t>
  </si>
  <si>
    <t>NEFUDAKB</t>
  </si>
  <si>
    <t>値札税区分</t>
    <rPh sb="2" eb="3">
      <t>ゼイ</t>
    </rPh>
    <phoneticPr fontId="9"/>
  </si>
  <si>
    <t>NEFUDAZEIKB</t>
    <phoneticPr fontId="9"/>
  </si>
  <si>
    <t>予備区分１</t>
    <rPh sb="0" eb="2">
      <t>ヨビ</t>
    </rPh>
    <rPh sb="2" eb="4">
      <t>クブン</t>
    </rPh>
    <phoneticPr fontId="9"/>
  </si>
  <si>
    <t>RSVKBN1</t>
    <phoneticPr fontId="9"/>
  </si>
  <si>
    <t>予備区分２</t>
    <rPh sb="0" eb="2">
      <t>ヨビ</t>
    </rPh>
    <rPh sb="2" eb="4">
      <t>クブン</t>
    </rPh>
    <phoneticPr fontId="9"/>
  </si>
  <si>
    <t>RSVKBN2</t>
    <phoneticPr fontId="9"/>
  </si>
  <si>
    <t>予備区分３</t>
    <rPh sb="0" eb="2">
      <t>ヨビ</t>
    </rPh>
    <rPh sb="2" eb="4">
      <t>クブン</t>
    </rPh>
    <phoneticPr fontId="9"/>
  </si>
  <si>
    <t>RSVKBN3</t>
    <phoneticPr fontId="9"/>
  </si>
  <si>
    <t>予備区分４</t>
    <rPh sb="0" eb="2">
      <t>ヨビ</t>
    </rPh>
    <rPh sb="2" eb="4">
      <t>クブン</t>
    </rPh>
    <phoneticPr fontId="9"/>
  </si>
  <si>
    <t>RSVKBN4</t>
    <phoneticPr fontId="9"/>
  </si>
  <si>
    <t>予備区分５</t>
    <rPh sb="0" eb="2">
      <t>ヨビ</t>
    </rPh>
    <rPh sb="2" eb="4">
      <t>クブン</t>
    </rPh>
    <phoneticPr fontId="9"/>
  </si>
  <si>
    <t>RSVKBN5</t>
    <phoneticPr fontId="9"/>
  </si>
  <si>
    <t>確定フラグ</t>
    <rPh sb="0" eb="2">
      <t>カクテイ</t>
    </rPh>
    <phoneticPr fontId="85"/>
  </si>
  <si>
    <t>KAKUTEIFLG</t>
    <phoneticPr fontId="9"/>
  </si>
  <si>
    <t>帳票番号</t>
    <rPh sb="0" eb="2">
      <t>チョウヒョウ</t>
    </rPh>
    <rPh sb="2" eb="4">
      <t>バンゴウ</t>
    </rPh>
    <phoneticPr fontId="85"/>
  </si>
  <si>
    <t>CHOHYONO</t>
  </si>
  <si>
    <t>エラー行番号</t>
    <rPh sb="3" eb="6">
      <t>ギョウバンゴウ</t>
    </rPh>
    <phoneticPr fontId="85"/>
  </si>
  <si>
    <t>ERRGYONO</t>
  </si>
  <si>
    <t>エラー区分１</t>
    <rPh sb="3" eb="5">
      <t>クブン</t>
    </rPh>
    <phoneticPr fontId="85"/>
  </si>
  <si>
    <t>ERRKB1</t>
  </si>
  <si>
    <t>エラー区分２</t>
    <rPh sb="3" eb="5">
      <t>クブン</t>
    </rPh>
    <phoneticPr fontId="85"/>
  </si>
  <si>
    <t>ERRKB2</t>
  </si>
  <si>
    <t>エラー区分３</t>
    <rPh sb="3" eb="5">
      <t>クブン</t>
    </rPh>
    <phoneticPr fontId="85"/>
  </si>
  <si>
    <t>ERRKB3</t>
  </si>
  <si>
    <t>エラー区分４</t>
    <rPh sb="3" eb="5">
      <t>クブン</t>
    </rPh>
    <phoneticPr fontId="85"/>
  </si>
  <si>
    <t>ERRKB4</t>
  </si>
  <si>
    <t>エラー区分５</t>
    <rPh sb="3" eb="5">
      <t>クブン</t>
    </rPh>
    <phoneticPr fontId="85"/>
  </si>
  <si>
    <t>ERRKB5</t>
  </si>
  <si>
    <t>エラー区分６</t>
    <rPh sb="3" eb="5">
      <t>クブン</t>
    </rPh>
    <phoneticPr fontId="85"/>
  </si>
  <si>
    <t>ERRKB6</t>
  </si>
  <si>
    <t>エラー区分７</t>
    <rPh sb="3" eb="5">
      <t>クブン</t>
    </rPh>
    <phoneticPr fontId="85"/>
  </si>
  <si>
    <t>ERRKB7</t>
  </si>
  <si>
    <t>エラー区分８</t>
    <rPh sb="3" eb="5">
      <t>クブン</t>
    </rPh>
    <phoneticPr fontId="85"/>
  </si>
  <si>
    <t>ERRKB8</t>
  </si>
  <si>
    <t>エラー区分９</t>
    <rPh sb="3" eb="5">
      <t>クブン</t>
    </rPh>
    <phoneticPr fontId="85"/>
  </si>
  <si>
    <t>ERRKB9</t>
  </si>
  <si>
    <t>エラー区分１０</t>
    <rPh sb="3" eb="5">
      <t>クブン</t>
    </rPh>
    <phoneticPr fontId="85"/>
  </si>
  <si>
    <t>ERRKB10</t>
  </si>
  <si>
    <t>エラー区分１１</t>
    <rPh sb="3" eb="5">
      <t>クブン</t>
    </rPh>
    <phoneticPr fontId="85"/>
  </si>
  <si>
    <t>ERRKB11</t>
  </si>
  <si>
    <t>エラー区分１２</t>
    <rPh sb="3" eb="5">
      <t>クブン</t>
    </rPh>
    <phoneticPr fontId="85"/>
  </si>
  <si>
    <t>ERRKB12</t>
  </si>
  <si>
    <t>エラー区分１３</t>
    <rPh sb="3" eb="5">
      <t>クブン</t>
    </rPh>
    <phoneticPr fontId="85"/>
  </si>
  <si>
    <t>ERRKB13</t>
  </si>
  <si>
    <t>エラー区分１４</t>
    <rPh sb="3" eb="5">
      <t>クブン</t>
    </rPh>
    <phoneticPr fontId="85"/>
  </si>
  <si>
    <t>ERRKB14</t>
  </si>
  <si>
    <t>エラー区分１５</t>
    <rPh sb="3" eb="5">
      <t>クブン</t>
    </rPh>
    <phoneticPr fontId="85"/>
  </si>
  <si>
    <t>ERRKB15</t>
  </si>
  <si>
    <t>エラー区分１６</t>
    <rPh sb="3" eb="5">
      <t>クブン</t>
    </rPh>
    <phoneticPr fontId="85"/>
  </si>
  <si>
    <t>ERRKB16</t>
  </si>
  <si>
    <t>エラー区分１７</t>
    <rPh sb="3" eb="5">
      <t>クブン</t>
    </rPh>
    <phoneticPr fontId="85"/>
  </si>
  <si>
    <t>ERRKB17</t>
  </si>
  <si>
    <t>エラー区分１８</t>
    <rPh sb="3" eb="5">
      <t>クブン</t>
    </rPh>
    <phoneticPr fontId="85"/>
  </si>
  <si>
    <t>ERRKB18</t>
  </si>
  <si>
    <t>エラー区分１９</t>
    <rPh sb="3" eb="5">
      <t>クブン</t>
    </rPh>
    <phoneticPr fontId="85"/>
  </si>
  <si>
    <t>ERRKB19</t>
  </si>
  <si>
    <t>エラー区分２０</t>
    <rPh sb="3" eb="5">
      <t>クブン</t>
    </rPh>
    <phoneticPr fontId="85"/>
  </si>
  <si>
    <t>ERRKB20</t>
  </si>
  <si>
    <t>エラー区分２１</t>
    <rPh sb="3" eb="5">
      <t>クブン</t>
    </rPh>
    <phoneticPr fontId="85"/>
  </si>
  <si>
    <t>ERRKB21</t>
  </si>
  <si>
    <t>エラー区分２２</t>
    <rPh sb="3" eb="5">
      <t>クブン</t>
    </rPh>
    <phoneticPr fontId="85"/>
  </si>
  <si>
    <t>ERRKB22</t>
  </si>
  <si>
    <t>エラー区分２３</t>
    <rPh sb="3" eb="5">
      <t>クブン</t>
    </rPh>
    <phoneticPr fontId="85"/>
  </si>
  <si>
    <t>ERRKB23</t>
  </si>
  <si>
    <t>エラー区分２４</t>
    <rPh sb="3" eb="5">
      <t>クブン</t>
    </rPh>
    <phoneticPr fontId="85"/>
  </si>
  <si>
    <t>ERRKB24</t>
  </si>
  <si>
    <t>エラー区分２５</t>
    <rPh sb="3" eb="5">
      <t>クブン</t>
    </rPh>
    <phoneticPr fontId="85"/>
  </si>
  <si>
    <t>ERRKB25</t>
  </si>
  <si>
    <t>エラー区分２６</t>
    <rPh sb="3" eb="5">
      <t>クブン</t>
    </rPh>
    <phoneticPr fontId="85"/>
  </si>
  <si>
    <t>ERRKB26</t>
  </si>
  <si>
    <t>エラー区分２７</t>
    <rPh sb="3" eb="5">
      <t>クブン</t>
    </rPh>
    <phoneticPr fontId="85"/>
  </si>
  <si>
    <t>ERRKB27</t>
  </si>
  <si>
    <t>エラー区分２８</t>
    <rPh sb="3" eb="5">
      <t>クブン</t>
    </rPh>
    <phoneticPr fontId="85"/>
  </si>
  <si>
    <t>ERRKB28</t>
  </si>
  <si>
    <t>エラー区分２９</t>
    <rPh sb="3" eb="5">
      <t>クブン</t>
    </rPh>
    <phoneticPr fontId="85"/>
  </si>
  <si>
    <t>ERRKB29</t>
  </si>
  <si>
    <t>エラー区分３０</t>
    <rPh sb="3" eb="5">
      <t>クブン</t>
    </rPh>
    <phoneticPr fontId="85"/>
  </si>
  <si>
    <t>ERRKB30</t>
  </si>
  <si>
    <t>削除フラグ</t>
    <rPh sb="0" eb="2">
      <t>サクジョ</t>
    </rPh>
    <phoneticPr fontId="85"/>
  </si>
  <si>
    <t>DELFLG</t>
  </si>
  <si>
    <t>繰越在高原価</t>
    <rPh sb="0" eb="2">
      <t>クリコシ</t>
    </rPh>
    <rPh sb="2" eb="3">
      <t>ザイ</t>
    </rPh>
    <phoneticPr fontId="9"/>
  </si>
  <si>
    <t>KRKSZAID_GNK</t>
    <phoneticPr fontId="9"/>
  </si>
  <si>
    <t>繰越在高売価</t>
    <rPh sb="0" eb="2">
      <t>クリコシ</t>
    </rPh>
    <rPh sb="2" eb="3">
      <t>ザイ</t>
    </rPh>
    <phoneticPr fontId="9"/>
  </si>
  <si>
    <t>KRKSZAID_BIK</t>
    <phoneticPr fontId="9"/>
  </si>
  <si>
    <t>繰越在高数量</t>
    <rPh sb="0" eb="2">
      <t>クリコシ</t>
    </rPh>
    <rPh sb="4" eb="6">
      <t>スウリョウ</t>
    </rPh>
    <phoneticPr fontId="9"/>
  </si>
  <si>
    <t>KRKSZAID_SU</t>
    <phoneticPr fontId="9"/>
  </si>
  <si>
    <t>繰越評価損</t>
    <rPh sb="0" eb="2">
      <t>クリコシ</t>
    </rPh>
    <rPh sb="2" eb="4">
      <t>ヒョウカ</t>
    </rPh>
    <rPh sb="4" eb="5">
      <t>ソン</t>
    </rPh>
    <phoneticPr fontId="9"/>
  </si>
  <si>
    <t>KRKSHYOKASON</t>
    <phoneticPr fontId="9"/>
  </si>
  <si>
    <t>帳簿在高原価</t>
    <rPh sb="0" eb="2">
      <t>チョウボ</t>
    </rPh>
    <rPh sb="2" eb="4">
      <t>ザイダカ</t>
    </rPh>
    <phoneticPr fontId="9"/>
  </si>
  <si>
    <t>CHOBZAID_GNK</t>
    <phoneticPr fontId="9"/>
  </si>
  <si>
    <t>帳簿在高売価</t>
    <rPh sb="0" eb="2">
      <t>チョウボ</t>
    </rPh>
    <phoneticPr fontId="9"/>
  </si>
  <si>
    <t>CHOBZAID_BIK</t>
    <phoneticPr fontId="9"/>
  </si>
  <si>
    <t>帳簿在高数量</t>
    <rPh sb="0" eb="2">
      <t>チョウボ</t>
    </rPh>
    <rPh sb="4" eb="6">
      <t>スウリョウ</t>
    </rPh>
    <phoneticPr fontId="9"/>
  </si>
  <si>
    <t>CHOBZAID_SU</t>
    <phoneticPr fontId="9"/>
  </si>
  <si>
    <t>棚卸在高原価</t>
    <rPh sb="0" eb="2">
      <t>タナオロシ</t>
    </rPh>
    <rPh sb="2" eb="4">
      <t>ザイダカ</t>
    </rPh>
    <phoneticPr fontId="9"/>
  </si>
  <si>
    <t>TANAZAID_GNK</t>
    <phoneticPr fontId="9"/>
  </si>
  <si>
    <t>棚卸在高売価</t>
    <rPh sb="0" eb="2">
      <t>タナオロシ</t>
    </rPh>
    <rPh sb="2" eb="4">
      <t>ザイダカ</t>
    </rPh>
    <phoneticPr fontId="9"/>
  </si>
  <si>
    <t>TANAZAID_BIK</t>
    <phoneticPr fontId="9"/>
  </si>
  <si>
    <t>棚卸在高数量</t>
    <rPh sb="0" eb="2">
      <t>タナオロシ</t>
    </rPh>
    <rPh sb="4" eb="6">
      <t>スウリョウ</t>
    </rPh>
    <phoneticPr fontId="9"/>
  </si>
  <si>
    <t>TANAZAID_SU</t>
    <phoneticPr fontId="9"/>
  </si>
  <si>
    <t>帳簿原価率</t>
    <rPh sb="0" eb="2">
      <t>チョウボ</t>
    </rPh>
    <rPh sb="2" eb="4">
      <t>ゲンカ</t>
    </rPh>
    <rPh sb="4" eb="5">
      <t>リツ</t>
    </rPh>
    <phoneticPr fontId="9"/>
  </si>
  <si>
    <t>CHOBGNKRT</t>
    <phoneticPr fontId="9"/>
  </si>
  <si>
    <t>棚卸原価率</t>
    <rPh sb="0" eb="2">
      <t>タナオロシ</t>
    </rPh>
    <rPh sb="2" eb="4">
      <t>ゲンカ</t>
    </rPh>
    <rPh sb="4" eb="5">
      <t>リツ</t>
    </rPh>
    <phoneticPr fontId="9"/>
  </si>
  <si>
    <t>TANAGNKRT</t>
    <phoneticPr fontId="9"/>
  </si>
  <si>
    <t>売上高計</t>
    <rPh sb="2" eb="3">
      <t>ダカ</t>
    </rPh>
    <rPh sb="3" eb="4">
      <t>ケイ</t>
    </rPh>
    <phoneticPr fontId="9"/>
  </si>
  <si>
    <t>URIAGED_TOTAL</t>
    <phoneticPr fontId="9"/>
  </si>
  <si>
    <t>買取品売上高</t>
    <rPh sb="0" eb="2">
      <t>カイトリ</t>
    </rPh>
    <rPh sb="2" eb="3">
      <t>ヒン</t>
    </rPh>
    <rPh sb="3" eb="5">
      <t>ウリアゲ</t>
    </rPh>
    <rPh sb="5" eb="6">
      <t>ダカ</t>
    </rPh>
    <phoneticPr fontId="9"/>
  </si>
  <si>
    <t>URIAGED_KITR</t>
    <phoneticPr fontId="9"/>
  </si>
  <si>
    <t>消化売上高</t>
    <rPh sb="0" eb="2">
      <t>ショウカ</t>
    </rPh>
    <rPh sb="2" eb="4">
      <t>ウリアゲ</t>
    </rPh>
    <rPh sb="4" eb="5">
      <t>ダカ</t>
    </rPh>
    <phoneticPr fontId="9"/>
  </si>
  <si>
    <t>URIAGED_SHOKA</t>
    <phoneticPr fontId="9"/>
  </si>
  <si>
    <t>利益高計</t>
    <rPh sb="0" eb="2">
      <t>リエキ</t>
    </rPh>
    <rPh sb="2" eb="3">
      <t>ダカ</t>
    </rPh>
    <rPh sb="3" eb="4">
      <t>ケイ</t>
    </rPh>
    <phoneticPr fontId="9"/>
  </si>
  <si>
    <t>BAIEKIKIN_TOTAL</t>
    <phoneticPr fontId="9"/>
  </si>
  <si>
    <t>買取品利益高</t>
    <rPh sb="0" eb="2">
      <t>カイトリ</t>
    </rPh>
    <rPh sb="2" eb="3">
      <t>ヒン</t>
    </rPh>
    <rPh sb="3" eb="5">
      <t>リエキ</t>
    </rPh>
    <rPh sb="5" eb="6">
      <t>ダカ</t>
    </rPh>
    <phoneticPr fontId="9"/>
  </si>
  <si>
    <t>BAIEKIKIN_KITR</t>
    <phoneticPr fontId="9"/>
  </si>
  <si>
    <t>消化利益高</t>
    <rPh sb="0" eb="2">
      <t>ショウカ</t>
    </rPh>
    <rPh sb="2" eb="4">
      <t>リエキ</t>
    </rPh>
    <rPh sb="4" eb="5">
      <t>ダカ</t>
    </rPh>
    <phoneticPr fontId="9"/>
  </si>
  <si>
    <t>BAIEKIKIN_SHOKA</t>
    <phoneticPr fontId="9"/>
  </si>
  <si>
    <t>平均在高</t>
    <rPh sb="0" eb="2">
      <t>ヘイキン</t>
    </rPh>
    <rPh sb="2" eb="3">
      <t>ザイ</t>
    </rPh>
    <rPh sb="3" eb="4">
      <t>ダカ</t>
    </rPh>
    <phoneticPr fontId="10"/>
  </si>
  <si>
    <t>HEIKINZAID</t>
  </si>
  <si>
    <t>予備金額１</t>
    <rPh sb="0" eb="2">
      <t>ヨビ</t>
    </rPh>
    <rPh sb="2" eb="4">
      <t>キンガク</t>
    </rPh>
    <phoneticPr fontId="9"/>
  </si>
  <si>
    <t>RSVGAK1</t>
    <phoneticPr fontId="9"/>
  </si>
  <si>
    <t>予備金額２</t>
    <rPh sb="0" eb="2">
      <t>ヨビ</t>
    </rPh>
    <rPh sb="2" eb="4">
      <t>キンガク</t>
    </rPh>
    <phoneticPr fontId="9"/>
  </si>
  <si>
    <t>RSVGAK2</t>
    <phoneticPr fontId="9"/>
  </si>
  <si>
    <t>予備金額３</t>
    <rPh sb="0" eb="2">
      <t>ヨビ</t>
    </rPh>
    <rPh sb="2" eb="4">
      <t>キンガク</t>
    </rPh>
    <phoneticPr fontId="9"/>
  </si>
  <si>
    <t>RSVGAK3</t>
    <phoneticPr fontId="9"/>
  </si>
  <si>
    <t>承認フラグ</t>
    <rPh sb="0" eb="2">
      <t>ショウニン</t>
    </rPh>
    <phoneticPr fontId="9"/>
  </si>
  <si>
    <t>SHONINFLG</t>
    <phoneticPr fontId="9"/>
  </si>
  <si>
    <t>確認フラグ</t>
    <rPh sb="0" eb="2">
      <t>カクニン</t>
    </rPh>
    <phoneticPr fontId="9"/>
  </si>
  <si>
    <t>KAKUNINFLG</t>
    <phoneticPr fontId="9"/>
  </si>
  <si>
    <t>品番</t>
    <rPh sb="0" eb="2">
      <t>ヒンバン</t>
    </rPh>
    <phoneticPr fontId="9"/>
  </si>
  <si>
    <t>HINBAN</t>
    <phoneticPr fontId="9"/>
  </si>
  <si>
    <t>帳票ＩＤ</t>
  </si>
  <si>
    <t>CHOHYOSHBTSUID</t>
    <phoneticPr fontId="9"/>
  </si>
  <si>
    <t>出力区分</t>
    <rPh sb="0" eb="2">
      <t>シュツリョク</t>
    </rPh>
    <rPh sb="2" eb="4">
      <t>クブン</t>
    </rPh>
    <phoneticPr fontId="9"/>
  </si>
  <si>
    <t>SHTSRYKKB</t>
    <phoneticPr fontId="9"/>
  </si>
  <si>
    <t>対象年</t>
    <phoneticPr fontId="9"/>
  </si>
  <si>
    <t>TAISHOYYYY</t>
    <phoneticPr fontId="9"/>
  </si>
  <si>
    <t>対象月</t>
    <phoneticPr fontId="9"/>
  </si>
  <si>
    <t>TAISHOMM</t>
    <phoneticPr fontId="9"/>
  </si>
  <si>
    <t>対象日</t>
  </si>
  <si>
    <t>TAISHODD</t>
    <phoneticPr fontId="9"/>
  </si>
  <si>
    <t>検索項目1</t>
    <rPh sb="0" eb="2">
      <t>ケンサク</t>
    </rPh>
    <rPh sb="2" eb="4">
      <t>コウモク</t>
    </rPh>
    <phoneticPr fontId="9"/>
  </si>
  <si>
    <t>SEARCHITEM1</t>
    <phoneticPr fontId="9"/>
  </si>
  <si>
    <t>検索項目2</t>
    <rPh sb="0" eb="2">
      <t>ケンサク</t>
    </rPh>
    <rPh sb="2" eb="4">
      <t>コウモク</t>
    </rPh>
    <phoneticPr fontId="9"/>
  </si>
  <si>
    <t>SEARCHITEM2</t>
    <phoneticPr fontId="9"/>
  </si>
  <si>
    <t>検索項目3</t>
    <rPh sb="0" eb="2">
      <t>ケンサク</t>
    </rPh>
    <rPh sb="2" eb="4">
      <t>コウモク</t>
    </rPh>
    <phoneticPr fontId="9"/>
  </si>
  <si>
    <t>SEARCHITEM3</t>
    <phoneticPr fontId="9"/>
  </si>
  <si>
    <t>検索項目4</t>
    <rPh sb="0" eb="2">
      <t>ケンサク</t>
    </rPh>
    <rPh sb="2" eb="4">
      <t>コウモク</t>
    </rPh>
    <phoneticPr fontId="9"/>
  </si>
  <si>
    <t>SEARCHITEM4</t>
    <phoneticPr fontId="9"/>
  </si>
  <si>
    <t>検索項目5</t>
    <rPh sb="0" eb="2">
      <t>ケンサク</t>
    </rPh>
    <rPh sb="2" eb="4">
      <t>コウモク</t>
    </rPh>
    <phoneticPr fontId="9"/>
  </si>
  <si>
    <t>SEARCHITEM5</t>
    <phoneticPr fontId="9"/>
  </si>
  <si>
    <t>検索項目6</t>
    <rPh sb="0" eb="2">
      <t>ケンサク</t>
    </rPh>
    <rPh sb="2" eb="4">
      <t>コウモク</t>
    </rPh>
    <phoneticPr fontId="9"/>
  </si>
  <si>
    <t>SEARCHITEM6</t>
    <phoneticPr fontId="9"/>
  </si>
  <si>
    <t>検索項目7</t>
    <rPh sb="0" eb="2">
      <t>ケンサク</t>
    </rPh>
    <rPh sb="2" eb="4">
      <t>コウモク</t>
    </rPh>
    <phoneticPr fontId="9"/>
  </si>
  <si>
    <t>SEARCHITEM7</t>
    <phoneticPr fontId="9"/>
  </si>
  <si>
    <t>検索項目8</t>
    <rPh sb="0" eb="2">
      <t>ケンサク</t>
    </rPh>
    <rPh sb="2" eb="4">
      <t>コウモク</t>
    </rPh>
    <phoneticPr fontId="9"/>
  </si>
  <si>
    <t>SEARCHITEM8</t>
    <phoneticPr fontId="9"/>
  </si>
  <si>
    <t>検索項目9</t>
    <rPh sb="0" eb="2">
      <t>ケンサク</t>
    </rPh>
    <rPh sb="2" eb="4">
      <t>コウモク</t>
    </rPh>
    <phoneticPr fontId="9"/>
  </si>
  <si>
    <t>SEARCHITEM9</t>
    <phoneticPr fontId="9"/>
  </si>
  <si>
    <t>検索項目10</t>
    <rPh sb="0" eb="2">
      <t>ケンサク</t>
    </rPh>
    <rPh sb="2" eb="4">
      <t>コウモク</t>
    </rPh>
    <phoneticPr fontId="9"/>
  </si>
  <si>
    <t>SEARCHITEM10</t>
  </si>
  <si>
    <t>検索項目11</t>
    <rPh sb="0" eb="2">
      <t>ケンサク</t>
    </rPh>
    <rPh sb="2" eb="4">
      <t>コウモク</t>
    </rPh>
    <phoneticPr fontId="9"/>
  </si>
  <si>
    <t>SEARCHITEM11</t>
  </si>
  <si>
    <t>検索項目12</t>
    <rPh sb="0" eb="2">
      <t>ケンサク</t>
    </rPh>
    <rPh sb="2" eb="4">
      <t>コウモク</t>
    </rPh>
    <phoneticPr fontId="9"/>
  </si>
  <si>
    <t>SEARCHITEM12</t>
  </si>
  <si>
    <t>検索項目13</t>
    <rPh sb="0" eb="2">
      <t>ケンサク</t>
    </rPh>
    <rPh sb="2" eb="4">
      <t>コウモク</t>
    </rPh>
    <phoneticPr fontId="9"/>
  </si>
  <si>
    <t>SEARCHITEM13</t>
  </si>
  <si>
    <t>検索項目14</t>
    <rPh sb="0" eb="2">
      <t>ケンサク</t>
    </rPh>
    <rPh sb="2" eb="4">
      <t>コウモク</t>
    </rPh>
    <phoneticPr fontId="9"/>
  </si>
  <si>
    <t>SEARCHITEM14</t>
  </si>
  <si>
    <t>検索項目15</t>
    <rPh sb="0" eb="2">
      <t>ケンサク</t>
    </rPh>
    <rPh sb="2" eb="4">
      <t>コウモク</t>
    </rPh>
    <phoneticPr fontId="9"/>
  </si>
  <si>
    <t>SEARCHITEM15</t>
  </si>
  <si>
    <t>検索項目16</t>
    <rPh sb="0" eb="2">
      <t>ケンサク</t>
    </rPh>
    <rPh sb="2" eb="4">
      <t>コウモク</t>
    </rPh>
    <phoneticPr fontId="9"/>
  </si>
  <si>
    <t>SEARCHITEM16</t>
  </si>
  <si>
    <t>検索項目17</t>
    <rPh sb="0" eb="2">
      <t>ケンサク</t>
    </rPh>
    <rPh sb="2" eb="4">
      <t>コウモク</t>
    </rPh>
    <phoneticPr fontId="9"/>
  </si>
  <si>
    <t>SEARCHITEM17</t>
  </si>
  <si>
    <t>検索項目18</t>
    <rPh sb="0" eb="2">
      <t>ケンサク</t>
    </rPh>
    <rPh sb="2" eb="4">
      <t>コウモク</t>
    </rPh>
    <phoneticPr fontId="9"/>
  </si>
  <si>
    <t>SEARCHITEM18</t>
  </si>
  <si>
    <t>検索項目19</t>
    <rPh sb="0" eb="2">
      <t>ケンサク</t>
    </rPh>
    <rPh sb="2" eb="4">
      <t>コウモク</t>
    </rPh>
    <phoneticPr fontId="9"/>
  </si>
  <si>
    <t>SEARCHITEM19</t>
  </si>
  <si>
    <t>検索項目20</t>
    <rPh sb="0" eb="2">
      <t>ケンサク</t>
    </rPh>
    <rPh sb="2" eb="4">
      <t>コウモク</t>
    </rPh>
    <phoneticPr fontId="9"/>
  </si>
  <si>
    <t>SEARCHITEM20</t>
  </si>
  <si>
    <t>業務日付</t>
    <phoneticPr fontId="9"/>
  </si>
  <si>
    <t>GYOMUYMD</t>
    <phoneticPr fontId="9"/>
  </si>
  <si>
    <t>格納先パス</t>
    <phoneticPr fontId="9"/>
  </si>
  <si>
    <t>KAKUNOPATH</t>
    <phoneticPr fontId="9"/>
  </si>
  <si>
    <t>ジョブID</t>
    <phoneticPr fontId="9"/>
  </si>
  <si>
    <t>JOBID</t>
    <phoneticPr fontId="9"/>
  </si>
  <si>
    <t>プログラムID</t>
    <phoneticPr fontId="9"/>
  </si>
  <si>
    <t>PGMID</t>
    <phoneticPr fontId="9"/>
  </si>
  <si>
    <t>ステータス</t>
    <phoneticPr fontId="9"/>
  </si>
  <si>
    <t>STATUS</t>
    <phoneticPr fontId="9"/>
  </si>
  <si>
    <t>ログメッセージ</t>
    <phoneticPr fontId="9"/>
  </si>
  <si>
    <t>LOGMSG</t>
    <phoneticPr fontId="9"/>
  </si>
  <si>
    <t>画面分類</t>
    <rPh sb="0" eb="2">
      <t>ガメン</t>
    </rPh>
    <rPh sb="2" eb="4">
      <t>ブンルイ</t>
    </rPh>
    <phoneticPr fontId="9"/>
  </si>
  <si>
    <t>GAMENBRUI</t>
  </si>
  <si>
    <t>出力サイクル1</t>
    <rPh sb="0" eb="2">
      <t>シュツリョク</t>
    </rPh>
    <phoneticPr fontId="9"/>
  </si>
  <si>
    <t>SHTSRYKCYCLE1</t>
    <phoneticPr fontId="9"/>
  </si>
  <si>
    <t>出力サイクル2</t>
    <rPh sb="0" eb="2">
      <t>シュツリョク</t>
    </rPh>
    <phoneticPr fontId="9"/>
  </si>
  <si>
    <t>SHTSRYKCYCLE2</t>
    <phoneticPr fontId="9"/>
  </si>
  <si>
    <t>出力サイクル3</t>
    <rPh sb="0" eb="2">
      <t>シュツリョク</t>
    </rPh>
    <phoneticPr fontId="9"/>
  </si>
  <si>
    <t>SHTSRYKCYCLE3</t>
    <phoneticPr fontId="9"/>
  </si>
  <si>
    <t>出力サイクル4</t>
    <rPh sb="0" eb="2">
      <t>シュツリョク</t>
    </rPh>
    <phoneticPr fontId="9"/>
  </si>
  <si>
    <t>SHTSRYKCYCLE4</t>
    <phoneticPr fontId="9"/>
  </si>
  <si>
    <t>出力サイクル5</t>
    <rPh sb="0" eb="2">
      <t>シュツリョク</t>
    </rPh>
    <phoneticPr fontId="9"/>
  </si>
  <si>
    <t>SHTSRYKCYCLE5</t>
    <phoneticPr fontId="9"/>
  </si>
  <si>
    <t>出力サイクル6</t>
    <rPh sb="0" eb="2">
      <t>シュツリョク</t>
    </rPh>
    <phoneticPr fontId="9"/>
  </si>
  <si>
    <t>SHTSRYKCYCLE6</t>
    <phoneticPr fontId="9"/>
  </si>
  <si>
    <t>出力サイクル7</t>
    <rPh sb="0" eb="2">
      <t>シュツリョク</t>
    </rPh>
    <phoneticPr fontId="9"/>
  </si>
  <si>
    <t>SHTSRYKCYCLE7</t>
    <phoneticPr fontId="9"/>
  </si>
  <si>
    <t>出力サイクル8</t>
    <rPh sb="0" eb="2">
      <t>シュツリョク</t>
    </rPh>
    <phoneticPr fontId="9"/>
  </si>
  <si>
    <t>SHTSRYKCYCLE8</t>
    <phoneticPr fontId="9"/>
  </si>
  <si>
    <t>出力サイクル9</t>
    <rPh sb="0" eb="2">
      <t>シュツリョク</t>
    </rPh>
    <phoneticPr fontId="9"/>
  </si>
  <si>
    <t>SHTSRYKCYCLE9</t>
    <phoneticPr fontId="9"/>
  </si>
  <si>
    <t>出力サイクル10</t>
    <rPh sb="0" eb="2">
      <t>シュツリョク</t>
    </rPh>
    <phoneticPr fontId="9"/>
  </si>
  <si>
    <t>SHTSRYKCYCLE10</t>
    <phoneticPr fontId="9"/>
  </si>
  <si>
    <t>検索項目フラグ1</t>
    <phoneticPr fontId="9"/>
  </si>
  <si>
    <t>SEARCHITEM_FLG1</t>
    <phoneticPr fontId="9"/>
  </si>
  <si>
    <t>検索項目フラグ2</t>
    <phoneticPr fontId="9"/>
  </si>
  <si>
    <t>SEARCHITEM_FLG2</t>
  </si>
  <si>
    <t>検索項目フラグ3</t>
    <phoneticPr fontId="9"/>
  </si>
  <si>
    <t>SEARCHITEM_FLG3</t>
  </si>
  <si>
    <t>検索項目フラグ4</t>
    <phoneticPr fontId="9"/>
  </si>
  <si>
    <t>SEARCHITEM_FLG4</t>
  </si>
  <si>
    <t>検索項目フラグ5</t>
    <phoneticPr fontId="9"/>
  </si>
  <si>
    <t>SEARCHITEM_FLG5</t>
  </si>
  <si>
    <t>検索項目フラグ6</t>
    <phoneticPr fontId="9"/>
  </si>
  <si>
    <t>SEARCHITEM_FLG6</t>
  </si>
  <si>
    <t>検索項目フラグ7</t>
    <phoneticPr fontId="9"/>
  </si>
  <si>
    <t>SEARCHITEM_FLG7</t>
  </si>
  <si>
    <t>検索項目フラグ8</t>
    <phoneticPr fontId="9"/>
  </si>
  <si>
    <t>SEARCHITEM_FLG8</t>
  </si>
  <si>
    <t>検索項目フラグ9</t>
    <phoneticPr fontId="9"/>
  </si>
  <si>
    <t>SEARCHITEM_FLG9</t>
  </si>
  <si>
    <t>検索項目フラグ10</t>
    <phoneticPr fontId="9"/>
  </si>
  <si>
    <t>SEARCHITEM_FLG10</t>
  </si>
  <si>
    <t>検索項目フラグ11</t>
    <phoneticPr fontId="9"/>
  </si>
  <si>
    <t>SEARCHITEM_FLG11</t>
  </si>
  <si>
    <t>検索項目フラグ12</t>
    <phoneticPr fontId="9"/>
  </si>
  <si>
    <t>SEARCHITEM_FLG12</t>
  </si>
  <si>
    <t>検索項目フラグ13</t>
    <phoneticPr fontId="9"/>
  </si>
  <si>
    <t>SEARCHITEM_FLG13</t>
  </si>
  <si>
    <t>検索項目フラグ14</t>
    <phoneticPr fontId="9"/>
  </si>
  <si>
    <t>SEARCHITEM_FLG14</t>
  </si>
  <si>
    <t>検索項目フラグ15</t>
    <phoneticPr fontId="9"/>
  </si>
  <si>
    <t>SEARCHITEM_FLG15</t>
  </si>
  <si>
    <t>検索項目フラグ16</t>
    <phoneticPr fontId="9"/>
  </si>
  <si>
    <t>SEARCHITEM_FLG16</t>
  </si>
  <si>
    <t>検索項目フラグ17</t>
    <phoneticPr fontId="9"/>
  </si>
  <si>
    <t>SEARCHITEM_FLG17</t>
  </si>
  <si>
    <t>検索項目フラグ18</t>
    <phoneticPr fontId="9"/>
  </si>
  <si>
    <t>SEARCHITEM_FLG18</t>
  </si>
  <si>
    <t>検索項目フラグ19</t>
    <phoneticPr fontId="9"/>
  </si>
  <si>
    <t>SEARCHITEM_FLG19</t>
  </si>
  <si>
    <t>検索項目フラグ20</t>
    <phoneticPr fontId="9"/>
  </si>
  <si>
    <t>SEARCHITEM_FLG20</t>
  </si>
  <si>
    <t>ファイル種別</t>
    <rPh sb="4" eb="6">
      <t>シュベツ</t>
    </rPh>
    <phoneticPr fontId="9"/>
  </si>
  <si>
    <t>FILESHBTSU</t>
  </si>
  <si>
    <t>帳票種別名称</t>
    <rPh sb="0" eb="2">
      <t>チョウヒョウ</t>
    </rPh>
    <rPh sb="2" eb="4">
      <t>シュベツ</t>
    </rPh>
    <rPh sb="4" eb="6">
      <t>メイショウ</t>
    </rPh>
    <phoneticPr fontId="9"/>
  </si>
  <si>
    <t>CHOHYOKJ</t>
  </si>
  <si>
    <t>固有権限チェック</t>
    <rPh sb="0" eb="2">
      <t>コユウ</t>
    </rPh>
    <rPh sb="2" eb="4">
      <t>ケンゲン</t>
    </rPh>
    <phoneticPr fontId="9"/>
  </si>
  <si>
    <t>CHKKENGEN</t>
    <phoneticPr fontId="9"/>
  </si>
  <si>
    <t>保持期間</t>
    <rPh sb="0" eb="2">
      <t>ホジ</t>
    </rPh>
    <rPh sb="2" eb="4">
      <t>キカン</t>
    </rPh>
    <phoneticPr fontId="9"/>
  </si>
  <si>
    <t>HOJIKIKAN</t>
    <phoneticPr fontId="9"/>
  </si>
  <si>
    <t>旧商品コード１</t>
    <rPh sb="0" eb="1">
      <t>キュウ</t>
    </rPh>
    <rPh sb="1" eb="3">
      <t>ショウヒン</t>
    </rPh>
    <phoneticPr fontId="9"/>
  </si>
  <si>
    <t>OLD_SHOHINCD1</t>
    <phoneticPr fontId="9"/>
  </si>
  <si>
    <t>旧商品コード２</t>
    <rPh sb="1" eb="3">
      <t>ショウヒン</t>
    </rPh>
    <phoneticPr fontId="9"/>
  </si>
  <si>
    <t>OLD_SHOHINCD2</t>
    <phoneticPr fontId="9"/>
  </si>
  <si>
    <t>旧商品コード３</t>
    <rPh sb="1" eb="3">
      <t>ショウヒン</t>
    </rPh>
    <phoneticPr fontId="9"/>
  </si>
  <si>
    <t>OLD_SHOHINCD3</t>
    <phoneticPr fontId="9"/>
  </si>
  <si>
    <t>旧商品コード４</t>
    <rPh sb="1" eb="3">
      <t>ショウヒン</t>
    </rPh>
    <phoneticPr fontId="9"/>
  </si>
  <si>
    <t>OLD_SHOHINCD4</t>
    <phoneticPr fontId="9"/>
  </si>
  <si>
    <t>旧商品コード５</t>
    <rPh sb="1" eb="3">
      <t>ショウヒン</t>
    </rPh>
    <phoneticPr fontId="9"/>
  </si>
  <si>
    <t>OLD_SHOHINCD5</t>
    <phoneticPr fontId="9"/>
  </si>
  <si>
    <t>新商品コード１</t>
    <rPh sb="0" eb="1">
      <t>シン</t>
    </rPh>
    <rPh sb="1" eb="3">
      <t>ショウヒン</t>
    </rPh>
    <phoneticPr fontId="9"/>
  </si>
  <si>
    <t>NEW_SHOHINCD1</t>
  </si>
  <si>
    <t>新商品コード２</t>
    <rPh sb="0" eb="1">
      <t>シン</t>
    </rPh>
    <rPh sb="1" eb="3">
      <t>ショウヒン</t>
    </rPh>
    <phoneticPr fontId="9"/>
  </si>
  <si>
    <t>NEW_SHOHINCD2</t>
  </si>
  <si>
    <t>新商品コード３</t>
    <rPh sb="0" eb="1">
      <t>シン</t>
    </rPh>
    <rPh sb="1" eb="3">
      <t>ショウヒン</t>
    </rPh>
    <phoneticPr fontId="9"/>
  </si>
  <si>
    <t>NEW_SHOHINCD3</t>
  </si>
  <si>
    <t>新商品コード４</t>
    <rPh sb="0" eb="1">
      <t>シン</t>
    </rPh>
    <rPh sb="1" eb="3">
      <t>ショウヒン</t>
    </rPh>
    <phoneticPr fontId="9"/>
  </si>
  <si>
    <t>NEW_SHOHINCD4</t>
  </si>
  <si>
    <t>新商品コード５</t>
    <rPh sb="0" eb="1">
      <t>シン</t>
    </rPh>
    <rPh sb="1" eb="3">
      <t>ショウヒン</t>
    </rPh>
    <phoneticPr fontId="9"/>
  </si>
  <si>
    <t>NEW_SHOHINCD5</t>
    <phoneticPr fontId="9"/>
  </si>
  <si>
    <t>集計開始日</t>
    <rPh sb="0" eb="2">
      <t>シュウケイ</t>
    </rPh>
    <rPh sb="2" eb="4">
      <t>カイシ</t>
    </rPh>
    <rPh sb="4" eb="5">
      <t>ビ</t>
    </rPh>
    <phoneticPr fontId="9"/>
  </si>
  <si>
    <t>SHUKEIKAISHIYMD</t>
    <phoneticPr fontId="9"/>
  </si>
  <si>
    <t>管理ID</t>
    <rPh sb="0" eb="2">
      <t>カンリ</t>
    </rPh>
    <phoneticPr fontId="9"/>
  </si>
  <si>
    <t>KANRIID</t>
    <phoneticPr fontId="9"/>
  </si>
  <si>
    <t>キー１</t>
    <phoneticPr fontId="9"/>
  </si>
  <si>
    <t>KEY1</t>
    <phoneticPr fontId="9"/>
  </si>
  <si>
    <t>キー２</t>
    <phoneticPr fontId="9"/>
  </si>
  <si>
    <t>KEY2</t>
    <phoneticPr fontId="9"/>
  </si>
  <si>
    <t>キー３</t>
    <phoneticPr fontId="9"/>
  </si>
  <si>
    <t>KEY3</t>
  </si>
  <si>
    <t>キー４</t>
    <phoneticPr fontId="9"/>
  </si>
  <si>
    <t>KEY4</t>
  </si>
  <si>
    <t>キー５</t>
    <phoneticPr fontId="9"/>
  </si>
  <si>
    <t>KEY5</t>
  </si>
  <si>
    <t>キー６</t>
  </si>
  <si>
    <t>KEY6</t>
  </si>
  <si>
    <t>キー７</t>
  </si>
  <si>
    <t>KEY7</t>
  </si>
  <si>
    <t>キー８</t>
  </si>
  <si>
    <t>KEY8</t>
  </si>
  <si>
    <t>キー９</t>
  </si>
  <si>
    <t>KEY9</t>
  </si>
  <si>
    <t>キー１０</t>
  </si>
  <si>
    <t>KEY10</t>
  </si>
  <si>
    <t>数値１</t>
    <rPh sb="0" eb="2">
      <t>スウチ</t>
    </rPh>
    <phoneticPr fontId="9"/>
  </si>
  <si>
    <t>NUM1</t>
    <phoneticPr fontId="9"/>
  </si>
  <si>
    <t>数値２</t>
    <rPh sb="0" eb="2">
      <t>スウチ</t>
    </rPh>
    <phoneticPr fontId="9"/>
  </si>
  <si>
    <t>NUM2</t>
    <phoneticPr fontId="9"/>
  </si>
  <si>
    <t>数値３</t>
    <rPh sb="0" eb="2">
      <t>スウチ</t>
    </rPh>
    <phoneticPr fontId="9"/>
  </si>
  <si>
    <t>NUM3</t>
  </si>
  <si>
    <t>数値４</t>
    <rPh sb="0" eb="2">
      <t>スウチ</t>
    </rPh>
    <phoneticPr fontId="9"/>
  </si>
  <si>
    <t>NUM4</t>
  </si>
  <si>
    <t>数値５</t>
    <rPh sb="0" eb="2">
      <t>スウチ</t>
    </rPh>
    <phoneticPr fontId="9"/>
  </si>
  <si>
    <t>NUM5</t>
  </si>
  <si>
    <t>文字１</t>
    <rPh sb="0" eb="2">
      <t>モジ</t>
    </rPh>
    <phoneticPr fontId="9"/>
  </si>
  <si>
    <t>CHR1</t>
    <phoneticPr fontId="9"/>
  </si>
  <si>
    <t>文字２</t>
    <rPh sb="0" eb="2">
      <t>モジ</t>
    </rPh>
    <phoneticPr fontId="9"/>
  </si>
  <si>
    <t>CHR2</t>
    <phoneticPr fontId="9"/>
  </si>
  <si>
    <t>文字３</t>
    <rPh sb="0" eb="2">
      <t>モジ</t>
    </rPh>
    <phoneticPr fontId="9"/>
  </si>
  <si>
    <t>CHR3</t>
  </si>
  <si>
    <t>文字４</t>
    <rPh sb="0" eb="2">
      <t>モジ</t>
    </rPh>
    <phoneticPr fontId="9"/>
  </si>
  <si>
    <t>CHR4</t>
  </si>
  <si>
    <t>文字５</t>
    <rPh sb="0" eb="2">
      <t>モジ</t>
    </rPh>
    <phoneticPr fontId="9"/>
  </si>
  <si>
    <t>CHR5</t>
  </si>
  <si>
    <t>フラグ１</t>
    <phoneticPr fontId="9"/>
  </si>
  <si>
    <t>FLG1</t>
    <phoneticPr fontId="9"/>
  </si>
  <si>
    <t>フラグ２</t>
    <phoneticPr fontId="9"/>
  </si>
  <si>
    <t>FLG2</t>
    <phoneticPr fontId="9"/>
  </si>
  <si>
    <t>フラグ３</t>
  </si>
  <si>
    <t>FLG3</t>
  </si>
  <si>
    <t>フラグ４</t>
  </si>
  <si>
    <t>FLG4</t>
  </si>
  <si>
    <t>フラグ５</t>
  </si>
  <si>
    <t>FLG5</t>
  </si>
  <si>
    <t>ガイダンス</t>
    <phoneticPr fontId="9"/>
  </si>
  <si>
    <t>GUIDANCE</t>
    <phoneticPr fontId="9"/>
  </si>
  <si>
    <t>売上高</t>
    <rPh sb="0" eb="2">
      <t>ウリアゲ</t>
    </rPh>
    <rPh sb="2" eb="3">
      <t>ダカ</t>
    </rPh>
    <phoneticPr fontId="9"/>
  </si>
  <si>
    <t>URIAGED</t>
    <phoneticPr fontId="9"/>
  </si>
  <si>
    <t>税区分</t>
    <rPh sb="0" eb="3">
      <t>ゼイクブン</t>
    </rPh>
    <phoneticPr fontId="9"/>
  </si>
  <si>
    <t>ZEIKBN</t>
  </si>
  <si>
    <t>税率</t>
    <rPh sb="0" eb="2">
      <t>ゼイリツ</t>
    </rPh>
    <phoneticPr fontId="9"/>
  </si>
  <si>
    <t>実売金額税抜</t>
  </si>
  <si>
    <t>JTBI_KNGK_TAXOUT</t>
  </si>
  <si>
    <t>実売金額税込</t>
  </si>
  <si>
    <t>JTBI_KNGK_TAXIN</t>
  </si>
  <si>
    <t>BIK_NBWB_TAXIN</t>
  </si>
  <si>
    <t>BIK_NAWB_TAXIN</t>
  </si>
  <si>
    <t>BIK_NBWB_TAXOUT</t>
  </si>
  <si>
    <t>BIK_NAWB_TAXOUT</t>
  </si>
  <si>
    <t>消費税額</t>
  </si>
  <si>
    <t>TAX</t>
  </si>
  <si>
    <t>値引額（税抜）</t>
  </si>
  <si>
    <t>NEBIKI_TAXOUT</t>
  </si>
  <si>
    <t>割引額（税抜）</t>
  </si>
  <si>
    <t>WRBK_TAXOUT</t>
  </si>
  <si>
    <t>値引額（税込）</t>
  </si>
  <si>
    <t>NEBIKI_TAXIN</t>
  </si>
  <si>
    <t>割引額（税込）</t>
  </si>
  <si>
    <t>WRBK_TAXIN</t>
  </si>
  <si>
    <t>所要時間</t>
    <rPh sb="0" eb="2">
      <t>ショヨウ</t>
    </rPh>
    <rPh sb="2" eb="4">
      <t>ジカン</t>
    </rPh>
    <phoneticPr fontId="9"/>
  </si>
  <si>
    <t>SHOYOJIKAN</t>
    <phoneticPr fontId="9"/>
  </si>
  <si>
    <t>取引条件コード</t>
    <rPh sb="0" eb="2">
      <t>トリヒキ</t>
    </rPh>
    <rPh sb="2" eb="4">
      <t>ジョウケン</t>
    </rPh>
    <phoneticPr fontId="9"/>
  </si>
  <si>
    <t>TORIHIKIJOKENCD</t>
    <phoneticPr fontId="9"/>
  </si>
  <si>
    <t>ITEMCD</t>
    <phoneticPr fontId="9"/>
  </si>
  <si>
    <t>契約形態区分</t>
    <rPh sb="0" eb="2">
      <t>ケイヤク</t>
    </rPh>
    <rPh sb="2" eb="4">
      <t>ケイタイ</t>
    </rPh>
    <rPh sb="4" eb="6">
      <t>クブン</t>
    </rPh>
    <phoneticPr fontId="9"/>
  </si>
  <si>
    <t>KEIYAKUKBN</t>
    <phoneticPr fontId="9"/>
  </si>
  <si>
    <t>HICHOSEIFLG</t>
    <phoneticPr fontId="9"/>
  </si>
  <si>
    <t>停止フラグ</t>
    <phoneticPr fontId="9"/>
  </si>
  <si>
    <t>TEISIFLG</t>
    <phoneticPr fontId="9"/>
  </si>
  <si>
    <t>BURITSUIDX</t>
    <phoneticPr fontId="9"/>
  </si>
  <si>
    <t>歩合</t>
    <rPh sb="0" eb="2">
      <t>ブアイ</t>
    </rPh>
    <phoneticPr fontId="9"/>
  </si>
  <si>
    <t>BUAI</t>
    <phoneticPr fontId="9"/>
  </si>
  <si>
    <t>調整期間区分</t>
    <rPh sb="0" eb="2">
      <t>チョウセイ</t>
    </rPh>
    <rPh sb="2" eb="4">
      <t>キカン</t>
    </rPh>
    <rPh sb="4" eb="6">
      <t>クブン</t>
    </rPh>
    <phoneticPr fontId="9"/>
  </si>
  <si>
    <t>CHOSEIKBN</t>
    <phoneticPr fontId="9"/>
  </si>
  <si>
    <t>LASTCHOSEIYM</t>
    <phoneticPr fontId="9"/>
  </si>
  <si>
    <t>SAIJICD</t>
  </si>
  <si>
    <t>催事場所</t>
  </si>
  <si>
    <t>SAIJIBASHO</t>
    <phoneticPr fontId="9"/>
  </si>
  <si>
    <t>仮受消費税</t>
    <rPh sb="0" eb="2">
      <t>カリウケ</t>
    </rPh>
    <rPh sb="2" eb="5">
      <t>ショウヒゼイ</t>
    </rPh>
    <phoneticPr fontId="9"/>
  </si>
  <si>
    <t>RECEIVED_TAX</t>
    <phoneticPr fontId="9"/>
  </si>
  <si>
    <t>仮払消費税</t>
    <rPh sb="0" eb="1">
      <t>カリ</t>
    </rPh>
    <rPh sb="1" eb="2">
      <t>ハラ</t>
    </rPh>
    <rPh sb="2" eb="5">
      <t>ショウヒゼイ</t>
    </rPh>
    <phoneticPr fontId="9"/>
  </si>
  <si>
    <t>PAID_TAX</t>
    <phoneticPr fontId="9"/>
  </si>
  <si>
    <t>仕入高売価（税込）</t>
    <rPh sb="0" eb="2">
      <t>シイレ</t>
    </rPh>
    <rPh sb="2" eb="3">
      <t>ダカ</t>
    </rPh>
    <rPh sb="3" eb="5">
      <t>バイカ</t>
    </rPh>
    <rPh sb="6" eb="8">
      <t>ゼイコミ</t>
    </rPh>
    <phoneticPr fontId="9"/>
  </si>
  <si>
    <t>SHIIRED_BIK_TAXIN</t>
    <phoneticPr fontId="9"/>
  </si>
  <si>
    <t>仕入高売価（税抜）</t>
    <rPh sb="0" eb="2">
      <t>シイレ</t>
    </rPh>
    <rPh sb="2" eb="3">
      <t>ダカ</t>
    </rPh>
    <rPh sb="3" eb="5">
      <t>バイカ</t>
    </rPh>
    <rPh sb="6" eb="7">
      <t>ゼイ</t>
    </rPh>
    <rPh sb="7" eb="8">
      <t>バツ</t>
    </rPh>
    <phoneticPr fontId="9"/>
  </si>
  <si>
    <t>SHIIRED_BIK_TAXOUT</t>
    <phoneticPr fontId="9"/>
  </si>
  <si>
    <t>仕入高原価（税込）</t>
    <rPh sb="0" eb="2">
      <t>シイレ</t>
    </rPh>
    <rPh sb="2" eb="3">
      <t>ダカ</t>
    </rPh>
    <rPh sb="3" eb="5">
      <t>ゲンカ</t>
    </rPh>
    <rPh sb="6" eb="7">
      <t>ゼイ</t>
    </rPh>
    <phoneticPr fontId="9"/>
  </si>
  <si>
    <t>SHIIRED_GNK_TAXIN</t>
    <phoneticPr fontId="9"/>
  </si>
  <si>
    <t>仕入高原価（税抜）</t>
    <rPh sb="0" eb="2">
      <t>シイレ</t>
    </rPh>
    <rPh sb="2" eb="3">
      <t>ダカ</t>
    </rPh>
    <rPh sb="3" eb="5">
      <t>ゲンカ</t>
    </rPh>
    <rPh sb="6" eb="7">
      <t>ゼイ</t>
    </rPh>
    <rPh sb="7" eb="8">
      <t>ヌ</t>
    </rPh>
    <phoneticPr fontId="9"/>
  </si>
  <si>
    <t>SHIIRED_GNK_TAXOUT</t>
    <phoneticPr fontId="9"/>
  </si>
  <si>
    <t>システム区分</t>
    <rPh sb="4" eb="6">
      <t>クブン</t>
    </rPh>
    <phoneticPr fontId="9"/>
  </si>
  <si>
    <t>SYSTEMKBN</t>
    <phoneticPr fontId="9"/>
  </si>
  <si>
    <t>旧品番</t>
    <rPh sb="0" eb="1">
      <t>キュウ</t>
    </rPh>
    <rPh sb="1" eb="3">
      <t>ヒンバン</t>
    </rPh>
    <phoneticPr fontId="9"/>
  </si>
  <si>
    <t>OLD_HINBAN</t>
    <phoneticPr fontId="9"/>
  </si>
  <si>
    <t>新品番</t>
    <rPh sb="0" eb="1">
      <t>シン</t>
    </rPh>
    <rPh sb="1" eb="3">
      <t>ヒンバン</t>
    </rPh>
    <phoneticPr fontId="9"/>
  </si>
  <si>
    <t>NEW_HINBAN</t>
    <phoneticPr fontId="9"/>
  </si>
  <si>
    <t>CARDNO</t>
    <phoneticPr fontId="9"/>
  </si>
  <si>
    <t>会員名義カナ</t>
    <rPh sb="0" eb="2">
      <t>カイイン</t>
    </rPh>
    <phoneticPr fontId="9"/>
  </si>
  <si>
    <t>MEIGIKJ</t>
    <phoneticPr fontId="9"/>
  </si>
  <si>
    <t>会員名義漢字</t>
    <rPh sb="0" eb="2">
      <t>カイイン</t>
    </rPh>
    <rPh sb="2" eb="4">
      <t>メイギ</t>
    </rPh>
    <rPh sb="4" eb="6">
      <t>カンジ</t>
    </rPh>
    <phoneticPr fontId="9"/>
  </si>
  <si>
    <t>MEIGIKN</t>
    <phoneticPr fontId="9"/>
  </si>
  <si>
    <t>HAIKI_BIK</t>
    <phoneticPr fontId="9"/>
  </si>
  <si>
    <t>HAIKI_SU</t>
    <phoneticPr fontId="9"/>
  </si>
  <si>
    <t>[最終行]</t>
    <rPh sb="1" eb="3">
      <t>サイシュウ</t>
    </rPh>
    <rPh sb="3" eb="4">
      <t>ギョウ</t>
    </rPh>
    <phoneticPr fontId="9"/>
  </si>
  <si>
    <t>※追加時は当行より上行に行挿入を行うこと。</t>
    <rPh sb="1" eb="3">
      <t>ツイカ</t>
    </rPh>
    <rPh sb="3" eb="4">
      <t>ジ</t>
    </rPh>
    <rPh sb="5" eb="6">
      <t>トウ</t>
    </rPh>
    <rPh sb="6" eb="7">
      <t>ギョウ</t>
    </rPh>
    <rPh sb="9" eb="10">
      <t>ウエ</t>
    </rPh>
    <rPh sb="10" eb="11">
      <t>ギョウ</t>
    </rPh>
    <rPh sb="12" eb="13">
      <t>ギョウ</t>
    </rPh>
    <rPh sb="13" eb="15">
      <t>ソウニュウ</t>
    </rPh>
    <rPh sb="16" eb="17">
      <t>オコナ</t>
    </rPh>
    <phoneticPr fontId="9"/>
  </si>
  <si>
    <t>DATE</t>
  </si>
  <si>
    <t>原価算入（仕入）伝票の原価集計値</t>
    <rPh sb="0" eb="2">
      <t>ゲンカ</t>
    </rPh>
    <rPh sb="2" eb="4">
      <t>サンニュウ</t>
    </rPh>
    <rPh sb="5" eb="7">
      <t>シイレ</t>
    </rPh>
    <rPh sb="8" eb="10">
      <t>デンピョウ</t>
    </rPh>
    <rPh sb="11" eb="13">
      <t>ゲンカ</t>
    </rPh>
    <rPh sb="13" eb="16">
      <t>シュウケイチ</t>
    </rPh>
    <phoneticPr fontId="9"/>
  </si>
  <si>
    <t>原価算入（返品）伝票の原価集計値</t>
    <rPh sb="0" eb="2">
      <t>ゲンカ</t>
    </rPh>
    <rPh sb="2" eb="4">
      <t>サンニュウ</t>
    </rPh>
    <rPh sb="5" eb="7">
      <t>ヘンピン</t>
    </rPh>
    <rPh sb="8" eb="10">
      <t>デンピョウ</t>
    </rPh>
    <rPh sb="11" eb="13">
      <t>ゲンカ</t>
    </rPh>
    <rPh sb="13" eb="16">
      <t>シュウケイチ</t>
    </rPh>
    <phoneticPr fontId="9"/>
  </si>
  <si>
    <t>店間振替伝票（払出）の原価集計値</t>
    <rPh sb="0" eb="1">
      <t>ミセ</t>
    </rPh>
    <rPh sb="1" eb="2">
      <t>カン</t>
    </rPh>
    <rPh sb="2" eb="4">
      <t>フリカエ</t>
    </rPh>
    <rPh sb="4" eb="6">
      <t>デンピョウ</t>
    </rPh>
    <rPh sb="11" eb="13">
      <t>ゲンカ</t>
    </rPh>
    <rPh sb="13" eb="16">
      <t>シュウケイチ</t>
    </rPh>
    <phoneticPr fontId="9"/>
  </si>
  <si>
    <t>店間振替伝票（払出）の売価集計値</t>
    <rPh sb="2" eb="4">
      <t>フリカエ</t>
    </rPh>
    <rPh sb="4" eb="6">
      <t>デンピョウ</t>
    </rPh>
    <rPh sb="11" eb="13">
      <t>バイカ</t>
    </rPh>
    <rPh sb="13" eb="16">
      <t>シュウケイチ</t>
    </rPh>
    <phoneticPr fontId="9"/>
  </si>
  <si>
    <t>店間振替伝票（払出）の数量集計値</t>
    <rPh sb="2" eb="4">
      <t>フリカエ</t>
    </rPh>
    <rPh sb="4" eb="6">
      <t>デンピョウ</t>
    </rPh>
    <rPh sb="11" eb="13">
      <t>スウリョウ</t>
    </rPh>
    <rPh sb="13" eb="16">
      <t>シュウケイチ</t>
    </rPh>
    <phoneticPr fontId="9"/>
  </si>
  <si>
    <t>店間振替伝票（受入）の原価集計値</t>
    <rPh sb="0" eb="1">
      <t>ミセ</t>
    </rPh>
    <rPh sb="1" eb="2">
      <t>カン</t>
    </rPh>
    <rPh sb="2" eb="4">
      <t>フリカエ</t>
    </rPh>
    <rPh sb="4" eb="6">
      <t>デンピョウ</t>
    </rPh>
    <rPh sb="11" eb="13">
      <t>ゲンカ</t>
    </rPh>
    <rPh sb="13" eb="16">
      <t>シュウケイチ</t>
    </rPh>
    <phoneticPr fontId="9"/>
  </si>
  <si>
    <t>店間振替伝票（受入）の売価集計値</t>
    <rPh sb="2" eb="4">
      <t>フリカエ</t>
    </rPh>
    <rPh sb="4" eb="6">
      <t>デンピョウ</t>
    </rPh>
    <rPh sb="11" eb="13">
      <t>バイカ</t>
    </rPh>
    <rPh sb="13" eb="16">
      <t>シュウケイチ</t>
    </rPh>
    <phoneticPr fontId="9"/>
  </si>
  <si>
    <t>店間振替伝票（受入）の数量集計値</t>
    <rPh sb="2" eb="4">
      <t>フリカエ</t>
    </rPh>
    <rPh sb="4" eb="6">
      <t>デンピョウ</t>
    </rPh>
    <rPh sb="11" eb="13">
      <t>スウリョウ</t>
    </rPh>
    <rPh sb="13" eb="16">
      <t>シュウケイチ</t>
    </rPh>
    <phoneticPr fontId="9"/>
  </si>
  <si>
    <t>品番振替伝票（払出）の原価集計値</t>
    <rPh sb="0" eb="2">
      <t>ヒンバン</t>
    </rPh>
    <rPh sb="2" eb="4">
      <t>フリカエ</t>
    </rPh>
    <rPh sb="4" eb="6">
      <t>デンピョウ</t>
    </rPh>
    <rPh sb="11" eb="13">
      <t>ゲンカ</t>
    </rPh>
    <rPh sb="13" eb="16">
      <t>シュウケイチ</t>
    </rPh>
    <phoneticPr fontId="9"/>
  </si>
  <si>
    <t>品番振替伝票（払出）の売価集計値</t>
    <rPh sb="0" eb="2">
      <t>ヒンバン</t>
    </rPh>
    <rPh sb="2" eb="4">
      <t>フリカエ</t>
    </rPh>
    <rPh sb="4" eb="6">
      <t>デンピョウ</t>
    </rPh>
    <rPh sb="11" eb="13">
      <t>バイカ</t>
    </rPh>
    <rPh sb="13" eb="16">
      <t>シュウケイチ</t>
    </rPh>
    <phoneticPr fontId="9"/>
  </si>
  <si>
    <t>品番振替伝票（払出）の数量集計値</t>
    <rPh sb="0" eb="2">
      <t>ヒンバン</t>
    </rPh>
    <rPh sb="2" eb="4">
      <t>フリカエ</t>
    </rPh>
    <rPh sb="4" eb="6">
      <t>デンピョウ</t>
    </rPh>
    <rPh sb="11" eb="13">
      <t>スウリョウ</t>
    </rPh>
    <rPh sb="13" eb="16">
      <t>シュウケイチ</t>
    </rPh>
    <phoneticPr fontId="9"/>
  </si>
  <si>
    <t>品番振替伝票（受入）の原価集計値</t>
    <rPh sb="0" eb="2">
      <t>ヒンバン</t>
    </rPh>
    <rPh sb="2" eb="4">
      <t>フリカエ</t>
    </rPh>
    <rPh sb="4" eb="6">
      <t>デンピョウ</t>
    </rPh>
    <rPh sb="7" eb="9">
      <t>ウケイレ</t>
    </rPh>
    <rPh sb="11" eb="13">
      <t>ゲンカ</t>
    </rPh>
    <rPh sb="13" eb="16">
      <t>シュウケイチ</t>
    </rPh>
    <phoneticPr fontId="9"/>
  </si>
  <si>
    <t>品番振替伝票（受入）の売価集計値</t>
    <rPh sb="0" eb="2">
      <t>ヒンバン</t>
    </rPh>
    <rPh sb="2" eb="4">
      <t>フリカエ</t>
    </rPh>
    <rPh sb="4" eb="6">
      <t>デンピョウ</t>
    </rPh>
    <rPh sb="7" eb="9">
      <t>ウケイレ</t>
    </rPh>
    <rPh sb="11" eb="13">
      <t>バイカ</t>
    </rPh>
    <rPh sb="13" eb="16">
      <t>シュウケイチ</t>
    </rPh>
    <phoneticPr fontId="9"/>
  </si>
  <si>
    <t>品番振替伝票（受入）の数量集計値</t>
    <rPh sb="0" eb="2">
      <t>ヒンバン</t>
    </rPh>
    <rPh sb="2" eb="4">
      <t>フリカエ</t>
    </rPh>
    <rPh sb="4" eb="6">
      <t>デンピョウ</t>
    </rPh>
    <rPh sb="7" eb="9">
      <t>ウケイレ</t>
    </rPh>
    <rPh sb="11" eb="13">
      <t>スウリョウ</t>
    </rPh>
    <rPh sb="13" eb="16">
      <t>シュウケイチ</t>
    </rPh>
    <phoneticPr fontId="9"/>
  </si>
  <si>
    <t>商品振替伝票（払出）の原価集計値</t>
    <rPh sb="0" eb="2">
      <t>ショウヒン</t>
    </rPh>
    <rPh sb="2" eb="4">
      <t>フリカエ</t>
    </rPh>
    <rPh sb="4" eb="6">
      <t>デンピョウ</t>
    </rPh>
    <rPh sb="7" eb="9">
      <t>ハライダシ</t>
    </rPh>
    <rPh sb="11" eb="13">
      <t>ゲンカ</t>
    </rPh>
    <rPh sb="13" eb="16">
      <t>シュウケイチ</t>
    </rPh>
    <phoneticPr fontId="9"/>
  </si>
  <si>
    <t>商品振替伝票（払出）の売価集計値</t>
    <rPh sb="0" eb="2">
      <t>ショウヒン</t>
    </rPh>
    <rPh sb="2" eb="4">
      <t>フリカエ</t>
    </rPh>
    <rPh sb="4" eb="6">
      <t>デンピョウ</t>
    </rPh>
    <rPh sb="7" eb="9">
      <t>ハライダシ</t>
    </rPh>
    <rPh sb="11" eb="13">
      <t>バイカ</t>
    </rPh>
    <rPh sb="13" eb="16">
      <t>シュウケイチ</t>
    </rPh>
    <phoneticPr fontId="9"/>
  </si>
  <si>
    <t>商品振替伝票（払出）の数量集計値</t>
    <rPh sb="0" eb="2">
      <t>ショウヒン</t>
    </rPh>
    <rPh sb="2" eb="4">
      <t>フリカエ</t>
    </rPh>
    <rPh sb="4" eb="6">
      <t>デンピョウ</t>
    </rPh>
    <rPh sb="7" eb="9">
      <t>ハライダシ</t>
    </rPh>
    <rPh sb="11" eb="13">
      <t>スウリョウ</t>
    </rPh>
    <rPh sb="13" eb="16">
      <t>シュウケイチ</t>
    </rPh>
    <phoneticPr fontId="9"/>
  </si>
  <si>
    <t>商品振替伝票（受入）の原価集計値</t>
    <rPh sb="0" eb="2">
      <t>ショウヒン</t>
    </rPh>
    <rPh sb="2" eb="4">
      <t>フリカエ</t>
    </rPh>
    <rPh sb="4" eb="6">
      <t>デンピョウ</t>
    </rPh>
    <rPh sb="11" eb="13">
      <t>ゲンカ</t>
    </rPh>
    <rPh sb="13" eb="16">
      <t>シュウケイチ</t>
    </rPh>
    <phoneticPr fontId="9"/>
  </si>
  <si>
    <t>商品振替伝票（受入）の売価集計値</t>
    <rPh sb="0" eb="2">
      <t>ショウヒン</t>
    </rPh>
    <rPh sb="2" eb="4">
      <t>フリカエ</t>
    </rPh>
    <rPh sb="4" eb="6">
      <t>デンピョウ</t>
    </rPh>
    <rPh sb="11" eb="13">
      <t>バイカ</t>
    </rPh>
    <rPh sb="13" eb="16">
      <t>シュウケイチ</t>
    </rPh>
    <phoneticPr fontId="9"/>
  </si>
  <si>
    <t>商品振替伝票（受入）の数量集計値</t>
    <rPh sb="0" eb="2">
      <t>ショウヒン</t>
    </rPh>
    <rPh sb="2" eb="4">
      <t>フリカエ</t>
    </rPh>
    <rPh sb="4" eb="6">
      <t>デンピョウ</t>
    </rPh>
    <rPh sb="11" eb="13">
      <t>スウリョウ</t>
    </rPh>
    <rPh sb="13" eb="16">
      <t>シュウケイチ</t>
    </rPh>
    <phoneticPr fontId="9"/>
  </si>
  <si>
    <t>リベート伝票の集計値</t>
    <rPh sb="4" eb="6">
      <t>デンピョウ</t>
    </rPh>
    <rPh sb="7" eb="9">
      <t>シュウケイ</t>
    </rPh>
    <rPh sb="9" eb="10">
      <t>アタイ</t>
    </rPh>
    <phoneticPr fontId="9"/>
  </si>
  <si>
    <t>リベート返金伝票の集計値</t>
    <rPh sb="4" eb="6">
      <t>ヘンキン</t>
    </rPh>
    <rPh sb="6" eb="8">
      <t>デンピョウ</t>
    </rPh>
    <rPh sb="9" eb="11">
      <t>シュウケイ</t>
    </rPh>
    <rPh sb="11" eb="12">
      <t>チ</t>
    </rPh>
    <phoneticPr fontId="9"/>
  </si>
  <si>
    <t>（前日迄月累計在高原価＋当日末在高原価）÷当月経過日数</t>
    <rPh sb="1" eb="4">
      <t>ゼンジツマデ</t>
    </rPh>
    <rPh sb="4" eb="5">
      <t>ツキ</t>
    </rPh>
    <rPh sb="5" eb="7">
      <t>ルイケイ</t>
    </rPh>
    <rPh sb="7" eb="9">
      <t>ザイダカ</t>
    </rPh>
    <rPh sb="9" eb="11">
      <t>ゲンカ</t>
    </rPh>
    <rPh sb="12" eb="14">
      <t>トウジツ</t>
    </rPh>
    <rPh sb="14" eb="15">
      <t>マツ</t>
    </rPh>
    <rPh sb="15" eb="16">
      <t>ザイ</t>
    </rPh>
    <rPh sb="16" eb="17">
      <t>ダカ</t>
    </rPh>
    <rPh sb="17" eb="19">
      <t>ゲンカ</t>
    </rPh>
    <rPh sb="21" eb="23">
      <t>トウゲツ</t>
    </rPh>
    <rPh sb="23" eb="25">
      <t>ケイカ</t>
    </rPh>
    <rPh sb="25" eb="27">
      <t>ニッスウ</t>
    </rPh>
    <phoneticPr fontId="9"/>
  </si>
  <si>
    <t>（前日迄月累計在高売価＋当日末在高売価）÷当月経過日数</t>
    <rPh sb="1" eb="4">
      <t>ゼンジツマデ</t>
    </rPh>
    <rPh sb="4" eb="5">
      <t>ツキ</t>
    </rPh>
    <rPh sb="5" eb="7">
      <t>ルイケイ</t>
    </rPh>
    <rPh sb="7" eb="9">
      <t>ザイダカ</t>
    </rPh>
    <rPh sb="9" eb="11">
      <t>バイカ</t>
    </rPh>
    <rPh sb="12" eb="14">
      <t>トウジツ</t>
    </rPh>
    <rPh sb="14" eb="15">
      <t>マツ</t>
    </rPh>
    <rPh sb="15" eb="16">
      <t>ザイ</t>
    </rPh>
    <rPh sb="16" eb="17">
      <t>ダカ</t>
    </rPh>
    <rPh sb="17" eb="19">
      <t>バイカ</t>
    </rPh>
    <rPh sb="21" eb="23">
      <t>トウゲツ</t>
    </rPh>
    <rPh sb="23" eb="25">
      <t>ケイカ</t>
    </rPh>
    <rPh sb="25" eb="27">
      <t>ニッスウ</t>
    </rPh>
    <phoneticPr fontId="9"/>
  </si>
  <si>
    <t>決算期間累計の前日時点の利益高</t>
    <rPh sb="0" eb="2">
      <t>ケッサン</t>
    </rPh>
    <rPh sb="2" eb="4">
      <t>キカン</t>
    </rPh>
    <rPh sb="4" eb="6">
      <t>ルイケイ</t>
    </rPh>
    <rPh sb="7" eb="9">
      <t>ゼンジツ</t>
    </rPh>
    <rPh sb="9" eb="11">
      <t>ジテン</t>
    </rPh>
    <rPh sb="12" eb="14">
      <t>リエキ</t>
    </rPh>
    <rPh sb="14" eb="15">
      <t>ダカ</t>
    </rPh>
    <phoneticPr fontId="9"/>
  </si>
  <si>
    <t>月間の各日付の「当日末在高原価」の累計値（1日の場合はゼロ）</t>
    <rPh sb="0" eb="2">
      <t>ゲッカン</t>
    </rPh>
    <rPh sb="3" eb="4">
      <t>カク</t>
    </rPh>
    <rPh sb="4" eb="6">
      <t>ヒヅケ</t>
    </rPh>
    <rPh sb="8" eb="10">
      <t>トウジツ</t>
    </rPh>
    <rPh sb="10" eb="11">
      <t>スエ</t>
    </rPh>
    <rPh sb="11" eb="13">
      <t>ザイダカ</t>
    </rPh>
    <rPh sb="13" eb="15">
      <t>ゲンカ</t>
    </rPh>
    <rPh sb="17" eb="19">
      <t>ルイケイ</t>
    </rPh>
    <rPh sb="19" eb="20">
      <t>アタイ</t>
    </rPh>
    <rPh sb="22" eb="23">
      <t>ニチ</t>
    </rPh>
    <rPh sb="24" eb="26">
      <t>バアイ</t>
    </rPh>
    <phoneticPr fontId="9"/>
  </si>
  <si>
    <t>月間の各日付の「当日末在高売価」の累計値（1日の場合はゼロ）</t>
    <rPh sb="0" eb="2">
      <t>ゲッカン</t>
    </rPh>
    <rPh sb="3" eb="4">
      <t>カク</t>
    </rPh>
    <rPh sb="4" eb="6">
      <t>ヒヅケ</t>
    </rPh>
    <rPh sb="8" eb="10">
      <t>トウジツ</t>
    </rPh>
    <rPh sb="10" eb="11">
      <t>スエ</t>
    </rPh>
    <rPh sb="11" eb="13">
      <t>ザイダカ</t>
    </rPh>
    <rPh sb="13" eb="15">
      <t>バイカ</t>
    </rPh>
    <rPh sb="17" eb="19">
      <t>ルイケイ</t>
    </rPh>
    <rPh sb="19" eb="20">
      <t>アタイ</t>
    </rPh>
    <rPh sb="22" eb="23">
      <t>ニチ</t>
    </rPh>
    <rPh sb="24" eb="26">
      <t>バアイ</t>
    </rPh>
    <phoneticPr fontId="9"/>
  </si>
  <si>
    <t>月間の在高売価の変動高</t>
    <rPh sb="0" eb="2">
      <t>ゲッカン</t>
    </rPh>
    <rPh sb="3" eb="4">
      <t>ザイ</t>
    </rPh>
    <rPh sb="4" eb="5">
      <t>ダカ</t>
    </rPh>
    <rPh sb="5" eb="7">
      <t>バイカ</t>
    </rPh>
    <rPh sb="8" eb="10">
      <t>ヘンドウ</t>
    </rPh>
    <rPh sb="10" eb="11">
      <t>ダカ</t>
    </rPh>
    <phoneticPr fontId="9"/>
  </si>
  <si>
    <t>売価還元原価率算出時の分子算出結果の単日値（期首在高原価を除く）</t>
    <rPh sb="0" eb="2">
      <t>バイカ</t>
    </rPh>
    <rPh sb="2" eb="4">
      <t>カンゲン</t>
    </rPh>
    <rPh sb="4" eb="6">
      <t>ゲンカ</t>
    </rPh>
    <rPh sb="6" eb="7">
      <t>リツ</t>
    </rPh>
    <rPh sb="7" eb="9">
      <t>サンシュツ</t>
    </rPh>
    <rPh sb="9" eb="10">
      <t>ジ</t>
    </rPh>
    <rPh sb="11" eb="13">
      <t>ブンシ</t>
    </rPh>
    <rPh sb="13" eb="15">
      <t>サンシュツ</t>
    </rPh>
    <rPh sb="15" eb="17">
      <t>ケッカ</t>
    </rPh>
    <rPh sb="18" eb="19">
      <t>タン</t>
    </rPh>
    <rPh sb="19" eb="20">
      <t>ジツ</t>
    </rPh>
    <rPh sb="20" eb="21">
      <t>アタイ</t>
    </rPh>
    <rPh sb="22" eb="24">
      <t>キシュ</t>
    </rPh>
    <rPh sb="24" eb="26">
      <t>ザイダカ</t>
    </rPh>
    <rPh sb="26" eb="28">
      <t>ゲンカ</t>
    </rPh>
    <rPh sb="29" eb="30">
      <t>ノゾ</t>
    </rPh>
    <phoneticPr fontId="9"/>
  </si>
  <si>
    <t>売価還元原価率算出時の分母算出結果の単日値（期首在高売価を除く）</t>
    <rPh sb="0" eb="2">
      <t>バイカ</t>
    </rPh>
    <rPh sb="2" eb="4">
      <t>カンゲン</t>
    </rPh>
    <rPh sb="4" eb="6">
      <t>ゲンカ</t>
    </rPh>
    <rPh sb="6" eb="7">
      <t>リツ</t>
    </rPh>
    <rPh sb="7" eb="9">
      <t>サンシュツ</t>
    </rPh>
    <rPh sb="9" eb="10">
      <t>ジ</t>
    </rPh>
    <rPh sb="11" eb="13">
      <t>ブンボ</t>
    </rPh>
    <rPh sb="13" eb="15">
      <t>サンシュツ</t>
    </rPh>
    <rPh sb="15" eb="17">
      <t>ケッカ</t>
    </rPh>
    <rPh sb="18" eb="19">
      <t>タン</t>
    </rPh>
    <rPh sb="19" eb="20">
      <t>ジツ</t>
    </rPh>
    <rPh sb="20" eb="21">
      <t>アタイ</t>
    </rPh>
    <rPh sb="22" eb="24">
      <t>キシュ</t>
    </rPh>
    <rPh sb="24" eb="26">
      <t>ザイダカ</t>
    </rPh>
    <rPh sb="26" eb="28">
      <t>バイカ</t>
    </rPh>
    <rPh sb="29" eb="30">
      <t>ノゾ</t>
    </rPh>
    <phoneticPr fontId="9"/>
  </si>
  <si>
    <t>（未設定）</t>
    <phoneticPr fontId="9"/>
  </si>
  <si>
    <t>（未設定：ZERO）</t>
    <phoneticPr fontId="9"/>
  </si>
  <si>
    <t>売益金</t>
    <rPh sb="0" eb="2">
      <t>バイエキ</t>
    </rPh>
    <rPh sb="2" eb="3">
      <t>キン</t>
    </rPh>
    <phoneticPr fontId="9"/>
  </si>
  <si>
    <t>当月平均在高原価算出用項目</t>
    <rPh sb="0" eb="2">
      <t>トウゲツ</t>
    </rPh>
    <rPh sb="2" eb="4">
      <t>ヘイキン</t>
    </rPh>
    <rPh sb="4" eb="5">
      <t>ザイ</t>
    </rPh>
    <rPh sb="5" eb="6">
      <t>ダカ</t>
    </rPh>
    <rPh sb="6" eb="8">
      <t>ゲンカ</t>
    </rPh>
    <rPh sb="8" eb="10">
      <t>サンシュツ</t>
    </rPh>
    <rPh sb="10" eb="11">
      <t>ヨウ</t>
    </rPh>
    <rPh sb="11" eb="13">
      <t>コウモク</t>
    </rPh>
    <phoneticPr fontId="9"/>
  </si>
  <si>
    <t>当月平均在高売価算出用項目</t>
    <rPh sb="0" eb="2">
      <t>トウゲツ</t>
    </rPh>
    <rPh sb="2" eb="4">
      <t>ヘイキン</t>
    </rPh>
    <rPh sb="4" eb="5">
      <t>ザイ</t>
    </rPh>
    <rPh sb="5" eb="6">
      <t>ダカ</t>
    </rPh>
    <rPh sb="6" eb="8">
      <t>バイカ</t>
    </rPh>
    <rPh sb="8" eb="10">
      <t>サンシュツ</t>
    </rPh>
    <rPh sb="10" eb="11">
      <t>ヨウ</t>
    </rPh>
    <rPh sb="11" eb="13">
      <t>コウモク</t>
    </rPh>
    <phoneticPr fontId="9"/>
  </si>
  <si>
    <t>在高売価算出用項目</t>
    <rPh sb="0" eb="1">
      <t>ザイ</t>
    </rPh>
    <rPh sb="1" eb="2">
      <t>ダカ</t>
    </rPh>
    <rPh sb="2" eb="4">
      <t>バイカ</t>
    </rPh>
    <rPh sb="4" eb="6">
      <t>サンシュツ</t>
    </rPh>
    <rPh sb="6" eb="7">
      <t>ヨウ</t>
    </rPh>
    <rPh sb="7" eb="9">
      <t>コウモク</t>
    </rPh>
    <phoneticPr fontId="9"/>
  </si>
  <si>
    <t>売価還元原価率算出用項目</t>
    <rPh sb="0" eb="2">
      <t>バイカ</t>
    </rPh>
    <rPh sb="2" eb="4">
      <t>カンゲン</t>
    </rPh>
    <rPh sb="4" eb="6">
      <t>ゲンカ</t>
    </rPh>
    <rPh sb="6" eb="7">
      <t>リツ</t>
    </rPh>
    <rPh sb="7" eb="9">
      <t>サンシュツ</t>
    </rPh>
    <rPh sb="9" eb="10">
      <t>ヨウ</t>
    </rPh>
    <rPh sb="10" eb="12">
      <t>コウモク</t>
    </rPh>
    <phoneticPr fontId="9"/>
  </si>
  <si>
    <t>売価還元原価法原価率算出用項目</t>
    <rPh sb="0" eb="2">
      <t>バイカ</t>
    </rPh>
    <rPh sb="2" eb="4">
      <t>カンゲン</t>
    </rPh>
    <rPh sb="4" eb="7">
      <t>ゲンカホウ</t>
    </rPh>
    <rPh sb="7" eb="9">
      <t>ゲンカ</t>
    </rPh>
    <rPh sb="9" eb="10">
      <t>リツ</t>
    </rPh>
    <rPh sb="10" eb="12">
      <t>サンシュツ</t>
    </rPh>
    <rPh sb="12" eb="13">
      <t>ヨウ</t>
    </rPh>
    <rPh sb="13" eb="15">
      <t>コウモク</t>
    </rPh>
    <phoneticPr fontId="9"/>
  </si>
  <si>
    <t>売価還元低価法原価率算出用項目</t>
    <rPh sb="0" eb="2">
      <t>バイカ</t>
    </rPh>
    <rPh sb="2" eb="4">
      <t>カンゲン</t>
    </rPh>
    <rPh sb="4" eb="7">
      <t>テイカホウ</t>
    </rPh>
    <rPh sb="7" eb="9">
      <t>ゲンカ</t>
    </rPh>
    <rPh sb="9" eb="10">
      <t>リツ</t>
    </rPh>
    <rPh sb="10" eb="12">
      <t>サンシュツ</t>
    </rPh>
    <rPh sb="12" eb="13">
      <t>ヨウ</t>
    </rPh>
    <rPh sb="13" eb="15">
      <t>コウモク</t>
    </rPh>
    <phoneticPr fontId="9"/>
  </si>
  <si>
    <t>年</t>
    <rPh sb="0" eb="1">
      <t>トシ</t>
    </rPh>
    <phoneticPr fontId="9"/>
  </si>
  <si>
    <t>純仕入高原価</t>
    <phoneticPr fontId="9"/>
  </si>
  <si>
    <t>返品高売価</t>
    <phoneticPr fontId="9"/>
  </si>
  <si>
    <t>リベート</t>
    <phoneticPr fontId="9"/>
  </si>
  <si>
    <t>月初在高売価</t>
    <phoneticPr fontId="9"/>
  </si>
  <si>
    <t>月央在高売価</t>
    <phoneticPr fontId="9"/>
  </si>
  <si>
    <t>低価法原価率</t>
    <rPh sb="0" eb="3">
      <t>テイカホウ</t>
    </rPh>
    <rPh sb="3" eb="5">
      <t>ゲンカ</t>
    </rPh>
    <rPh sb="5" eb="6">
      <t>リツ</t>
    </rPh>
    <phoneticPr fontId="9"/>
  </si>
  <si>
    <t>伝票計上月</t>
    <rPh sb="0" eb="2">
      <t>デンピョウ</t>
    </rPh>
    <rPh sb="2" eb="4">
      <t>ケイジョウ</t>
    </rPh>
    <rPh sb="4" eb="5">
      <t>ツキ</t>
    </rPh>
    <phoneticPr fontId="9"/>
  </si>
  <si>
    <t>「年月」に該当する期首月（YYYYMM）</t>
    <rPh sb="1" eb="3">
      <t>ネンゲツ</t>
    </rPh>
    <rPh sb="5" eb="7">
      <t>ガイトウ</t>
    </rPh>
    <rPh sb="9" eb="11">
      <t>キシュ</t>
    </rPh>
    <rPh sb="11" eb="12">
      <t>ツキ</t>
    </rPh>
    <phoneticPr fontId="9"/>
  </si>
  <si>
    <t>「年月」に該当する年度開始月（YYYYMM）</t>
    <rPh sb="1" eb="3">
      <t>ネンゲツ</t>
    </rPh>
    <rPh sb="5" eb="7">
      <t>ガイトウ</t>
    </rPh>
    <rPh sb="9" eb="11">
      <t>ネンド</t>
    </rPh>
    <rPh sb="11" eb="13">
      <t>カイシ</t>
    </rPh>
    <rPh sb="13" eb="14">
      <t>ツキ</t>
    </rPh>
    <phoneticPr fontId="9"/>
  </si>
  <si>
    <t>（前月迄期累計在高原価＋当月末在高原価）÷当期経過月数</t>
    <rPh sb="1" eb="3">
      <t>ゼンゲツ</t>
    </rPh>
    <rPh sb="3" eb="4">
      <t>マデ</t>
    </rPh>
    <rPh sb="4" eb="5">
      <t>キ</t>
    </rPh>
    <rPh sb="5" eb="7">
      <t>ルイケイ</t>
    </rPh>
    <rPh sb="7" eb="9">
      <t>ザイダカ</t>
    </rPh>
    <rPh sb="9" eb="11">
      <t>ゲンカ</t>
    </rPh>
    <rPh sb="12" eb="15">
      <t>トウゲツマツ</t>
    </rPh>
    <rPh sb="15" eb="16">
      <t>ザイ</t>
    </rPh>
    <rPh sb="16" eb="17">
      <t>ダカ</t>
    </rPh>
    <rPh sb="17" eb="19">
      <t>ゲンカ</t>
    </rPh>
    <rPh sb="21" eb="23">
      <t>トウキ</t>
    </rPh>
    <rPh sb="23" eb="25">
      <t>ケイカ</t>
    </rPh>
    <rPh sb="25" eb="26">
      <t>ツキ</t>
    </rPh>
    <rPh sb="26" eb="27">
      <t>スウ</t>
    </rPh>
    <phoneticPr fontId="9"/>
  </si>
  <si>
    <t>（前月迄期累計在高売価＋当月末在高売価）÷当期経過月数</t>
    <rPh sb="1" eb="3">
      <t>ゼンゲツ</t>
    </rPh>
    <rPh sb="3" eb="4">
      <t>マデ</t>
    </rPh>
    <rPh sb="4" eb="5">
      <t>キ</t>
    </rPh>
    <rPh sb="5" eb="7">
      <t>ルイケイ</t>
    </rPh>
    <rPh sb="7" eb="9">
      <t>ザイダカ</t>
    </rPh>
    <rPh sb="9" eb="11">
      <t>バイカ</t>
    </rPh>
    <rPh sb="12" eb="14">
      <t>トウゲツ</t>
    </rPh>
    <rPh sb="14" eb="15">
      <t>マツ</t>
    </rPh>
    <rPh sb="15" eb="16">
      <t>ザイ</t>
    </rPh>
    <rPh sb="16" eb="17">
      <t>ダカ</t>
    </rPh>
    <rPh sb="17" eb="19">
      <t>バイカ</t>
    </rPh>
    <rPh sb="21" eb="23">
      <t>トウキ</t>
    </rPh>
    <rPh sb="23" eb="25">
      <t>ケイカ</t>
    </rPh>
    <rPh sb="25" eb="26">
      <t>ツキ</t>
    </rPh>
    <rPh sb="26" eb="27">
      <t>スウ</t>
    </rPh>
    <phoneticPr fontId="9"/>
  </si>
  <si>
    <t>（前月迄期累計在高原価＋当月末在高原価）÷当年度経過月数</t>
    <rPh sb="1" eb="3">
      <t>ゼンゲツ</t>
    </rPh>
    <rPh sb="3" eb="4">
      <t>マデ</t>
    </rPh>
    <rPh sb="4" eb="5">
      <t>キ</t>
    </rPh>
    <rPh sb="5" eb="7">
      <t>ルイケイ</t>
    </rPh>
    <rPh sb="7" eb="9">
      <t>ザイダカ</t>
    </rPh>
    <rPh sb="9" eb="11">
      <t>ゲンカ</t>
    </rPh>
    <rPh sb="12" eb="15">
      <t>トウゲツマツ</t>
    </rPh>
    <rPh sb="15" eb="16">
      <t>ザイ</t>
    </rPh>
    <rPh sb="16" eb="17">
      <t>ダカ</t>
    </rPh>
    <rPh sb="17" eb="19">
      <t>ゲンカ</t>
    </rPh>
    <rPh sb="21" eb="24">
      <t>トウネンド</t>
    </rPh>
    <rPh sb="24" eb="26">
      <t>ケイカ</t>
    </rPh>
    <rPh sb="26" eb="27">
      <t>ツキ</t>
    </rPh>
    <rPh sb="27" eb="28">
      <t>スウ</t>
    </rPh>
    <phoneticPr fontId="9"/>
  </si>
  <si>
    <t>（前月迄期累計在高売価＋当月末在高売価）÷当年度経過月数</t>
    <rPh sb="1" eb="3">
      <t>ゼンゲツ</t>
    </rPh>
    <rPh sb="3" eb="4">
      <t>マデ</t>
    </rPh>
    <rPh sb="4" eb="5">
      <t>キ</t>
    </rPh>
    <rPh sb="5" eb="7">
      <t>ルイケイ</t>
    </rPh>
    <rPh sb="7" eb="9">
      <t>ザイダカ</t>
    </rPh>
    <rPh sb="9" eb="11">
      <t>バイカ</t>
    </rPh>
    <rPh sb="12" eb="14">
      <t>トウゲツ</t>
    </rPh>
    <rPh sb="14" eb="15">
      <t>マツ</t>
    </rPh>
    <rPh sb="15" eb="16">
      <t>ザイ</t>
    </rPh>
    <rPh sb="16" eb="17">
      <t>ダカ</t>
    </rPh>
    <rPh sb="17" eb="19">
      <t>バイカ</t>
    </rPh>
    <rPh sb="21" eb="24">
      <t>トウネンド</t>
    </rPh>
    <rPh sb="24" eb="26">
      <t>ケイカ</t>
    </rPh>
    <rPh sb="26" eb="27">
      <t>ツキ</t>
    </rPh>
    <rPh sb="27" eb="28">
      <t>スウ</t>
    </rPh>
    <phoneticPr fontId="9"/>
  </si>
  <si>
    <t>決算期間累計の前月末時点の利益高</t>
    <rPh sb="0" eb="2">
      <t>ケッサン</t>
    </rPh>
    <rPh sb="2" eb="4">
      <t>キカン</t>
    </rPh>
    <rPh sb="4" eb="6">
      <t>ルイケイ</t>
    </rPh>
    <rPh sb="7" eb="8">
      <t>ゼン</t>
    </rPh>
    <rPh sb="8" eb="10">
      <t>ゲツマツ</t>
    </rPh>
    <rPh sb="10" eb="12">
      <t>ジテン</t>
    </rPh>
    <rPh sb="13" eb="15">
      <t>リエキ</t>
    </rPh>
    <rPh sb="15" eb="16">
      <t>ダカ</t>
    </rPh>
    <phoneticPr fontId="9"/>
  </si>
  <si>
    <t>期間の各月の「当月末在高原価」の期累計値（期首月はゼロ）</t>
    <rPh sb="0" eb="2">
      <t>キカン</t>
    </rPh>
    <rPh sb="3" eb="5">
      <t>カクツキ</t>
    </rPh>
    <rPh sb="7" eb="10">
      <t>トウゲツマツ</t>
    </rPh>
    <rPh sb="10" eb="12">
      <t>ザイダカ</t>
    </rPh>
    <rPh sb="12" eb="14">
      <t>ゲンカ</t>
    </rPh>
    <rPh sb="16" eb="17">
      <t>キ</t>
    </rPh>
    <rPh sb="17" eb="19">
      <t>ルイケイ</t>
    </rPh>
    <rPh sb="19" eb="20">
      <t>アタイ</t>
    </rPh>
    <rPh sb="21" eb="23">
      <t>キシュ</t>
    </rPh>
    <rPh sb="23" eb="24">
      <t>ツキ</t>
    </rPh>
    <phoneticPr fontId="9"/>
  </si>
  <si>
    <t>期間の各月の「当月末在高売価」の期累計値（期首月はゼロ）</t>
    <rPh sb="0" eb="2">
      <t>キカン</t>
    </rPh>
    <rPh sb="3" eb="4">
      <t>カク</t>
    </rPh>
    <rPh sb="4" eb="5">
      <t>ツキ</t>
    </rPh>
    <rPh sb="7" eb="9">
      <t>トウゲツ</t>
    </rPh>
    <rPh sb="9" eb="10">
      <t>スエ</t>
    </rPh>
    <rPh sb="10" eb="12">
      <t>ザイダカ</t>
    </rPh>
    <rPh sb="12" eb="14">
      <t>バイカ</t>
    </rPh>
    <rPh sb="16" eb="17">
      <t>キ</t>
    </rPh>
    <rPh sb="17" eb="19">
      <t>ルイケイ</t>
    </rPh>
    <rPh sb="19" eb="20">
      <t>アタイ</t>
    </rPh>
    <rPh sb="21" eb="23">
      <t>キシュ</t>
    </rPh>
    <rPh sb="23" eb="24">
      <t>ツキ</t>
    </rPh>
    <phoneticPr fontId="9"/>
  </si>
  <si>
    <t>期間の各月の「当月末在高原価」の年度累計値（年初月はゼロ）</t>
    <rPh sb="0" eb="2">
      <t>キカン</t>
    </rPh>
    <rPh sb="3" eb="5">
      <t>カクツキ</t>
    </rPh>
    <rPh sb="7" eb="10">
      <t>トウゲツマツ</t>
    </rPh>
    <rPh sb="10" eb="12">
      <t>ザイダカ</t>
    </rPh>
    <rPh sb="12" eb="14">
      <t>ゲンカ</t>
    </rPh>
    <rPh sb="16" eb="18">
      <t>ネンド</t>
    </rPh>
    <rPh sb="18" eb="20">
      <t>ルイケイ</t>
    </rPh>
    <rPh sb="20" eb="21">
      <t>アタイ</t>
    </rPh>
    <rPh sb="22" eb="24">
      <t>ネンショ</t>
    </rPh>
    <rPh sb="24" eb="25">
      <t>ツキ</t>
    </rPh>
    <phoneticPr fontId="9"/>
  </si>
  <si>
    <t>期間の各月の「当月末在高売価」の年度累計値（年初月はゼロ）</t>
    <rPh sb="0" eb="2">
      <t>キカン</t>
    </rPh>
    <rPh sb="3" eb="4">
      <t>カク</t>
    </rPh>
    <rPh sb="4" eb="5">
      <t>ツキ</t>
    </rPh>
    <rPh sb="7" eb="9">
      <t>トウゲツ</t>
    </rPh>
    <rPh sb="9" eb="10">
      <t>スエ</t>
    </rPh>
    <rPh sb="10" eb="12">
      <t>ザイダカ</t>
    </rPh>
    <rPh sb="12" eb="14">
      <t>バイカ</t>
    </rPh>
    <rPh sb="16" eb="18">
      <t>ネンド</t>
    </rPh>
    <rPh sb="18" eb="20">
      <t>ルイケイ</t>
    </rPh>
    <rPh sb="20" eb="21">
      <t>アタイ</t>
    </rPh>
    <rPh sb="22" eb="24">
      <t>ネンショ</t>
    </rPh>
    <rPh sb="24" eb="25">
      <t>ツキ</t>
    </rPh>
    <phoneticPr fontId="9"/>
  </si>
  <si>
    <t>売価還元原価率算出時の分子算出結果の単月値（期首在高原価を除く）</t>
    <rPh sb="0" eb="2">
      <t>バイカ</t>
    </rPh>
    <rPh sb="2" eb="4">
      <t>カンゲン</t>
    </rPh>
    <rPh sb="4" eb="6">
      <t>ゲンカ</t>
    </rPh>
    <rPh sb="6" eb="7">
      <t>リツ</t>
    </rPh>
    <rPh sb="7" eb="9">
      <t>サンシュツ</t>
    </rPh>
    <rPh sb="9" eb="10">
      <t>ジ</t>
    </rPh>
    <rPh sb="11" eb="13">
      <t>ブンシ</t>
    </rPh>
    <rPh sb="13" eb="15">
      <t>サンシュツ</t>
    </rPh>
    <rPh sb="15" eb="17">
      <t>ケッカ</t>
    </rPh>
    <rPh sb="18" eb="19">
      <t>タン</t>
    </rPh>
    <rPh sb="19" eb="20">
      <t>ツキ</t>
    </rPh>
    <rPh sb="20" eb="21">
      <t>アタイ</t>
    </rPh>
    <rPh sb="22" eb="24">
      <t>キシュ</t>
    </rPh>
    <rPh sb="24" eb="26">
      <t>ザイダカ</t>
    </rPh>
    <rPh sb="26" eb="28">
      <t>ゲンカ</t>
    </rPh>
    <rPh sb="29" eb="30">
      <t>ノゾ</t>
    </rPh>
    <phoneticPr fontId="9"/>
  </si>
  <si>
    <t>（未設定：ZERO）</t>
    <phoneticPr fontId="9"/>
  </si>
  <si>
    <t>日別実績にて算出した値を設定</t>
    <rPh sb="0" eb="1">
      <t>ヒ</t>
    </rPh>
    <rPh sb="1" eb="2">
      <t>ベツ</t>
    </rPh>
    <rPh sb="2" eb="4">
      <t>ジッセキ</t>
    </rPh>
    <rPh sb="6" eb="8">
      <t>サンシュツ</t>
    </rPh>
    <rPh sb="10" eb="11">
      <t>アタイ</t>
    </rPh>
    <rPh sb="12" eb="14">
      <t>セッテイ</t>
    </rPh>
    <phoneticPr fontId="9"/>
  </si>
  <si>
    <t>前月迄の期累計益高</t>
    <rPh sb="0" eb="2">
      <t>ゼンゲツ</t>
    </rPh>
    <rPh sb="2" eb="3">
      <t>マデ</t>
    </rPh>
    <rPh sb="4" eb="5">
      <t>キ</t>
    </rPh>
    <rPh sb="5" eb="7">
      <t>ルイケイ</t>
    </rPh>
    <rPh sb="7" eb="8">
      <t>エキ</t>
    </rPh>
    <rPh sb="8" eb="9">
      <t>ダカ</t>
    </rPh>
    <phoneticPr fontId="9"/>
  </si>
  <si>
    <t>期累計平均在高原価算出用項目</t>
    <rPh sb="0" eb="1">
      <t>キ</t>
    </rPh>
    <rPh sb="1" eb="3">
      <t>ルイケイ</t>
    </rPh>
    <rPh sb="3" eb="5">
      <t>ヘイキン</t>
    </rPh>
    <rPh sb="5" eb="6">
      <t>ザイ</t>
    </rPh>
    <rPh sb="6" eb="7">
      <t>ダカ</t>
    </rPh>
    <rPh sb="7" eb="9">
      <t>ゲンカ</t>
    </rPh>
    <rPh sb="9" eb="11">
      <t>サンシュツ</t>
    </rPh>
    <rPh sb="11" eb="12">
      <t>ヨウ</t>
    </rPh>
    <rPh sb="12" eb="14">
      <t>コウモク</t>
    </rPh>
    <phoneticPr fontId="9"/>
  </si>
  <si>
    <t>期累計平均在高売価算出用項目</t>
    <rPh sb="0" eb="1">
      <t>キ</t>
    </rPh>
    <rPh sb="1" eb="3">
      <t>ルイケイ</t>
    </rPh>
    <rPh sb="3" eb="5">
      <t>ヘイキン</t>
    </rPh>
    <rPh sb="5" eb="6">
      <t>ザイ</t>
    </rPh>
    <rPh sb="6" eb="7">
      <t>ダカ</t>
    </rPh>
    <rPh sb="7" eb="9">
      <t>バイカ</t>
    </rPh>
    <rPh sb="9" eb="11">
      <t>サンシュツ</t>
    </rPh>
    <rPh sb="11" eb="12">
      <t>ヨウ</t>
    </rPh>
    <rPh sb="12" eb="14">
      <t>コウモク</t>
    </rPh>
    <phoneticPr fontId="9"/>
  </si>
  <si>
    <t>伝票計上日に該当する期首月（YYYYMM）</t>
    <rPh sb="0" eb="2">
      <t>デンピョウ</t>
    </rPh>
    <rPh sb="2" eb="4">
      <t>ケイジョウ</t>
    </rPh>
    <rPh sb="4" eb="5">
      <t>ビ</t>
    </rPh>
    <phoneticPr fontId="9"/>
  </si>
  <si>
    <t>1：売価品 / 2：原価品</t>
  </si>
  <si>
    <t>「期」に該当する年度開始月（YYYYMM）</t>
    <rPh sb="1" eb="2">
      <t>キ</t>
    </rPh>
    <rPh sb="4" eb="6">
      <t>ガイトウ</t>
    </rPh>
    <rPh sb="8" eb="10">
      <t>ネンド</t>
    </rPh>
    <rPh sb="10" eb="12">
      <t>カイシ</t>
    </rPh>
    <rPh sb="12" eb="13">
      <t>ツキ</t>
    </rPh>
    <phoneticPr fontId="9"/>
  </si>
  <si>
    <t>期間の在高売価の変動高</t>
    <rPh sb="0" eb="2">
      <t>キカン</t>
    </rPh>
    <rPh sb="3" eb="4">
      <t>ザイ</t>
    </rPh>
    <rPh sb="4" eb="5">
      <t>ダカ</t>
    </rPh>
    <rPh sb="5" eb="7">
      <t>バイカ</t>
    </rPh>
    <rPh sb="8" eb="10">
      <t>ヘンドウ</t>
    </rPh>
    <rPh sb="10" eb="11">
      <t>ダカ</t>
    </rPh>
    <phoneticPr fontId="9"/>
  </si>
  <si>
    <t>0：対象外 / 1：対象</t>
    <rPh sb="2" eb="5">
      <t>タイショウガイ</t>
    </rPh>
    <rPh sb="10" eb="12">
      <t>タイショウ</t>
    </rPh>
    <phoneticPr fontId="9"/>
  </si>
  <si>
    <t>（未設定：ZERO）</t>
    <phoneticPr fontId="9"/>
  </si>
  <si>
    <t>純仕入高原価</t>
    <phoneticPr fontId="9"/>
  </si>
  <si>
    <t>純仕入高売価</t>
    <phoneticPr fontId="9"/>
  </si>
  <si>
    <t>返品高原価</t>
    <phoneticPr fontId="9"/>
  </si>
  <si>
    <t>返品高売価</t>
    <phoneticPr fontId="9"/>
  </si>
  <si>
    <t>リベート</t>
    <phoneticPr fontId="9"/>
  </si>
  <si>
    <t>売上：催コード / 仕入：スペース</t>
    <rPh sb="0" eb="2">
      <t>ウリアゲ</t>
    </rPh>
    <rPh sb="3" eb="4">
      <t>モヨオ</t>
    </rPh>
    <rPh sb="10" eb="12">
      <t>シイレ</t>
    </rPh>
    <phoneticPr fontId="9"/>
  </si>
  <si>
    <t>売上：取引の判定区分 / 仕入：スペース</t>
    <rPh sb="0" eb="2">
      <t>ウリアゲ</t>
    </rPh>
    <rPh sb="3" eb="5">
      <t>トリヒキ</t>
    </rPh>
    <rPh sb="6" eb="8">
      <t>ハンテイ</t>
    </rPh>
    <rPh sb="8" eb="10">
      <t>クブン</t>
    </rPh>
    <rPh sb="13" eb="15">
      <t>シイ</t>
    </rPh>
    <phoneticPr fontId="9"/>
  </si>
  <si>
    <t>売上：取引区分の内訳コード / 仕入：スペース</t>
    <rPh sb="0" eb="2">
      <t>ウリアゲ</t>
    </rPh>
    <rPh sb="3" eb="5">
      <t>トリヒキ</t>
    </rPh>
    <rPh sb="5" eb="7">
      <t>クブン</t>
    </rPh>
    <rPh sb="8" eb="10">
      <t>ウチワケ</t>
    </rPh>
    <rPh sb="16" eb="18">
      <t>シイ</t>
    </rPh>
    <phoneticPr fontId="9"/>
  </si>
  <si>
    <t>1：未決発生 / 2：発生時計上 / 3：未決分事後計上</t>
    <rPh sb="2" eb="4">
      <t>ミケツ</t>
    </rPh>
    <rPh sb="4" eb="6">
      <t>ハッセイ</t>
    </rPh>
    <rPh sb="11" eb="13">
      <t>ハッセイ</t>
    </rPh>
    <rPh sb="13" eb="14">
      <t>ジ</t>
    </rPh>
    <rPh sb="14" eb="16">
      <t>ケイジョウ</t>
    </rPh>
    <rPh sb="21" eb="23">
      <t>ミケツ</t>
    </rPh>
    <rPh sb="23" eb="24">
      <t>ブン</t>
    </rPh>
    <rPh sb="24" eb="26">
      <t>ジゴ</t>
    </rPh>
    <rPh sb="26" eb="28">
      <t>ケイジョウ</t>
    </rPh>
    <phoneticPr fontId="9"/>
  </si>
  <si>
    <t>0：現売 / 1：自クレ / 2：他クレ / 3：掛売 / 4：その他</t>
    <rPh sb="2" eb="3">
      <t>ウツツ</t>
    </rPh>
    <rPh sb="3" eb="4">
      <t>バイ</t>
    </rPh>
    <rPh sb="9" eb="10">
      <t>ジ</t>
    </rPh>
    <rPh sb="17" eb="18">
      <t>ホカ</t>
    </rPh>
    <rPh sb="25" eb="26">
      <t>カ</t>
    </rPh>
    <rPh sb="26" eb="27">
      <t>バイ</t>
    </rPh>
    <rPh sb="34" eb="35">
      <t>タ</t>
    </rPh>
    <phoneticPr fontId="9"/>
  </si>
  <si>
    <t>売上：値引種別 / 仕入：スペース</t>
    <rPh sb="0" eb="2">
      <t>ウリアゲ</t>
    </rPh>
    <rPh sb="3" eb="5">
      <t>ネビキ</t>
    </rPh>
    <rPh sb="5" eb="7">
      <t>シュベツ</t>
    </rPh>
    <rPh sb="10" eb="12">
      <t>シイレ</t>
    </rPh>
    <phoneticPr fontId="9"/>
  </si>
  <si>
    <t>売上：歩引種別 / 仕入：スペース</t>
    <rPh sb="0" eb="2">
      <t>ウリアゲ</t>
    </rPh>
    <rPh sb="3" eb="4">
      <t>ブ</t>
    </rPh>
    <rPh sb="4" eb="5">
      <t>ビ</t>
    </rPh>
    <rPh sb="5" eb="7">
      <t>シュベツ</t>
    </rPh>
    <rPh sb="10" eb="12">
      <t>シイレ</t>
    </rPh>
    <phoneticPr fontId="9"/>
  </si>
  <si>
    <t>自社クレジットカード種別</t>
    <rPh sb="0" eb="2">
      <t>ジシャ</t>
    </rPh>
    <rPh sb="10" eb="12">
      <t>シュベツ</t>
    </rPh>
    <phoneticPr fontId="9"/>
  </si>
  <si>
    <t>売上：販売形態コード / 仕入：スペース</t>
    <rPh sb="0" eb="2">
      <t>ウリアゲ</t>
    </rPh>
    <rPh sb="3" eb="5">
      <t>ハンバイ</t>
    </rPh>
    <rPh sb="5" eb="7">
      <t>ケイタイ</t>
    </rPh>
    <rPh sb="13" eb="15">
      <t>シイレ</t>
    </rPh>
    <phoneticPr fontId="9"/>
  </si>
  <si>
    <t>取引明細単位の見做し売上原価の集計値</t>
    <rPh sb="0" eb="2">
      <t>トリヒキ</t>
    </rPh>
    <rPh sb="2" eb="4">
      <t>メイサイ</t>
    </rPh>
    <rPh sb="4" eb="6">
      <t>タンイ</t>
    </rPh>
    <rPh sb="7" eb="9">
      <t>ミナ</t>
    </rPh>
    <rPh sb="10" eb="12">
      <t>ウリアゲ</t>
    </rPh>
    <rPh sb="12" eb="14">
      <t>ゲンカ</t>
    </rPh>
    <rPh sb="15" eb="17">
      <t>シュウケイ</t>
    </rPh>
    <rPh sb="17" eb="18">
      <t>チ</t>
    </rPh>
    <phoneticPr fontId="9"/>
  </si>
  <si>
    <t>売上伝票の歩引額集計値</t>
    <rPh sb="0" eb="2">
      <t>ウリアゲ</t>
    </rPh>
    <rPh sb="2" eb="4">
      <t>デンピョウ</t>
    </rPh>
    <rPh sb="5" eb="6">
      <t>ブ</t>
    </rPh>
    <rPh sb="6" eb="7">
      <t>ビ</t>
    </rPh>
    <rPh sb="7" eb="8">
      <t>ガク</t>
    </rPh>
    <rPh sb="8" eb="10">
      <t>シュウケイ</t>
    </rPh>
    <rPh sb="10" eb="11">
      <t>チ</t>
    </rPh>
    <phoneticPr fontId="9"/>
  </si>
  <si>
    <t>LBT06_MEISAI_M</t>
    <phoneticPr fontId="9"/>
  </si>
  <si>
    <t>LBT21_TANA_MEISAI</t>
    <phoneticPr fontId="9"/>
  </si>
  <si>
    <t>年月</t>
    <rPh sb="0" eb="2">
      <t>ネンゲツ</t>
    </rPh>
    <phoneticPr fontId="85"/>
  </si>
  <si>
    <t>付立SEQ№</t>
    <rPh sb="0" eb="1">
      <t>ツ</t>
    </rPh>
    <rPh sb="1" eb="2">
      <t>タ</t>
    </rPh>
    <phoneticPr fontId="9"/>
  </si>
  <si>
    <t>端末№</t>
    <phoneticPr fontId="9"/>
  </si>
  <si>
    <t>棚番</t>
    <phoneticPr fontId="9"/>
  </si>
  <si>
    <t>税率</t>
  </si>
  <si>
    <t>3,1</t>
  </si>
  <si>
    <t>棚卸付立データの企業グループコード</t>
    <rPh sb="8" eb="10">
      <t>キギョウ</t>
    </rPh>
    <phoneticPr fontId="9"/>
  </si>
  <si>
    <t>棚卸付立データの店コード</t>
    <rPh sb="0" eb="2">
      <t>タナオロシ</t>
    </rPh>
    <rPh sb="8" eb="9">
      <t>ミセ</t>
    </rPh>
    <phoneticPr fontId="9"/>
  </si>
  <si>
    <t>棚卸付立データの管理№</t>
    <rPh sb="0" eb="2">
      <t>タナオロシ</t>
    </rPh>
    <rPh sb="8" eb="10">
      <t>カンリ</t>
    </rPh>
    <phoneticPr fontId="85"/>
  </si>
  <si>
    <t>棚卸付立データの管理№に付随するSEQ№</t>
    <rPh sb="0" eb="2">
      <t>タナオロシ</t>
    </rPh>
    <rPh sb="8" eb="10">
      <t>カンリ</t>
    </rPh>
    <rPh sb="12" eb="14">
      <t>フズイ</t>
    </rPh>
    <phoneticPr fontId="85"/>
  </si>
  <si>
    <t>エラーデータの画面修正毎の履歴№（1より カウント1アップ）</t>
    <rPh sb="7" eb="9">
      <t>ガメン</t>
    </rPh>
    <rPh sb="9" eb="11">
      <t>シュウセイ</t>
    </rPh>
    <rPh sb="11" eb="12">
      <t>マイ</t>
    </rPh>
    <rPh sb="13" eb="15">
      <t>リレキ</t>
    </rPh>
    <phoneticPr fontId="85"/>
  </si>
  <si>
    <t>マスタ設定の棚卸日</t>
    <rPh sb="3" eb="5">
      <t>セッテイ</t>
    </rPh>
    <rPh sb="6" eb="9">
      <t>タナオロシビ</t>
    </rPh>
    <phoneticPr fontId="9"/>
  </si>
  <si>
    <t>棚卸付立データの部門コード１</t>
    <rPh sb="8" eb="10">
      <t>ブモン</t>
    </rPh>
    <phoneticPr fontId="9"/>
  </si>
  <si>
    <t>棚卸付立データの部門コード２</t>
    <rPh sb="8" eb="10">
      <t>ブモン</t>
    </rPh>
    <phoneticPr fontId="9"/>
  </si>
  <si>
    <t>棚卸付立データの部門コード３</t>
    <rPh sb="8" eb="10">
      <t>ブモン</t>
    </rPh>
    <phoneticPr fontId="9"/>
  </si>
  <si>
    <t>棚卸付立データの商品コード１</t>
    <rPh sb="8" eb="10">
      <t>ショウヒン</t>
    </rPh>
    <phoneticPr fontId="9"/>
  </si>
  <si>
    <t>棚卸付立データの商品コード２</t>
    <rPh sb="8" eb="10">
      <t>ショウヒン</t>
    </rPh>
    <phoneticPr fontId="9"/>
  </si>
  <si>
    <t>棚卸付立データの商品コード３</t>
    <rPh sb="8" eb="10">
      <t>ショウヒン</t>
    </rPh>
    <phoneticPr fontId="9"/>
  </si>
  <si>
    <t>棚卸付立データの商品コード４</t>
    <rPh sb="8" eb="10">
      <t>ショウヒン</t>
    </rPh>
    <phoneticPr fontId="9"/>
  </si>
  <si>
    <t>棚卸付立データの商品コード５</t>
    <rPh sb="8" eb="10">
      <t>ショウヒン</t>
    </rPh>
    <phoneticPr fontId="9"/>
  </si>
  <si>
    <t>棚卸付立データの細別コード１</t>
    <rPh sb="8" eb="10">
      <t>サイベツ</t>
    </rPh>
    <phoneticPr fontId="9"/>
  </si>
  <si>
    <t>棚卸付立データの細別コード２</t>
    <rPh sb="8" eb="10">
      <t>サイベツ</t>
    </rPh>
    <phoneticPr fontId="9"/>
  </si>
  <si>
    <t>棚卸付立データの単品コード１</t>
    <rPh sb="8" eb="10">
      <t>タンピン</t>
    </rPh>
    <phoneticPr fontId="9"/>
  </si>
  <si>
    <t>棚卸付立データの単品コード２</t>
    <rPh sb="8" eb="10">
      <t>タンピン</t>
    </rPh>
    <phoneticPr fontId="9"/>
  </si>
  <si>
    <t>棚卸付立データの棚卸日</t>
    <rPh sb="0" eb="2">
      <t>タナオロシ</t>
    </rPh>
    <rPh sb="8" eb="11">
      <t>タナオロシビ</t>
    </rPh>
    <phoneticPr fontId="9"/>
  </si>
  <si>
    <t>棚卸付立データの端末№</t>
    <rPh sb="0" eb="2">
      <t>タナオロシ</t>
    </rPh>
    <rPh sb="8" eb="10">
      <t>タンマツ</t>
    </rPh>
    <phoneticPr fontId="85"/>
  </si>
  <si>
    <t>棚卸付立データの明細行番号</t>
    <rPh sb="0" eb="2">
      <t>タナオロシ</t>
    </rPh>
    <rPh sb="8" eb="10">
      <t>メイサイ</t>
    </rPh>
    <rPh sb="10" eb="13">
      <t>ギョウバンゴウ</t>
    </rPh>
    <phoneticPr fontId="85"/>
  </si>
  <si>
    <t>棚卸付立データの単価</t>
    <rPh sb="0" eb="2">
      <t>タナオロシ</t>
    </rPh>
    <rPh sb="8" eb="10">
      <t>タンカ</t>
    </rPh>
    <phoneticPr fontId="85"/>
  </si>
  <si>
    <t>棚卸付立データの数量</t>
    <rPh sb="0" eb="2">
      <t>タナオロシ</t>
    </rPh>
    <rPh sb="8" eb="10">
      <t>スウリョウ</t>
    </rPh>
    <phoneticPr fontId="85"/>
  </si>
  <si>
    <t>棚卸付立データの「単価×数量」</t>
    <rPh sb="0" eb="2">
      <t>タナオロシ</t>
    </rPh>
    <rPh sb="9" eb="11">
      <t>タンカ</t>
    </rPh>
    <rPh sb="12" eb="14">
      <t>スウリョウ</t>
    </rPh>
    <phoneticPr fontId="85"/>
  </si>
  <si>
    <t>税区分が内税の場合に金額から税額を差し引いた金額</t>
    <rPh sb="0" eb="3">
      <t>ゼイクブン</t>
    </rPh>
    <rPh sb="4" eb="6">
      <t>ウチゼイ</t>
    </rPh>
    <rPh sb="7" eb="9">
      <t>バアイ</t>
    </rPh>
    <rPh sb="10" eb="12">
      <t>キンガク</t>
    </rPh>
    <rPh sb="14" eb="16">
      <t>ゼイガク</t>
    </rPh>
    <rPh sb="17" eb="18">
      <t>サ</t>
    </rPh>
    <rPh sb="19" eb="20">
      <t>ヒ</t>
    </rPh>
    <rPh sb="22" eb="24">
      <t>キンガク</t>
    </rPh>
    <phoneticPr fontId="85"/>
  </si>
  <si>
    <t>棚卸付立データの値札区分</t>
    <rPh sb="0" eb="2">
      <t>タナオロシ</t>
    </rPh>
    <rPh sb="8" eb="10">
      <t>ネフダ</t>
    </rPh>
    <rPh sb="10" eb="12">
      <t>クブン</t>
    </rPh>
    <phoneticPr fontId="85"/>
  </si>
  <si>
    <t>棚卸付立に要した所要時間</t>
    <rPh sb="0" eb="2">
      <t>タナオロシ</t>
    </rPh>
    <rPh sb="5" eb="6">
      <t>ヨウ</t>
    </rPh>
    <rPh sb="8" eb="10">
      <t>ショヨウ</t>
    </rPh>
    <rPh sb="10" eb="12">
      <t>ジカン</t>
    </rPh>
    <phoneticPr fontId="85"/>
  </si>
  <si>
    <t>予備数値</t>
    <rPh sb="0" eb="2">
      <t>ヨビ</t>
    </rPh>
    <rPh sb="2" eb="4">
      <t>スウチ</t>
    </rPh>
    <phoneticPr fontId="85"/>
  </si>
  <si>
    <t>予備区分</t>
    <rPh sb="0" eb="2">
      <t>ヨビ</t>
    </rPh>
    <rPh sb="2" eb="4">
      <t>クブン</t>
    </rPh>
    <phoneticPr fontId="85"/>
  </si>
  <si>
    <t>0：未確定 / 1：確定</t>
    <rPh sb="2" eb="5">
      <t>ミカクテイ</t>
    </rPh>
    <rPh sb="10" eb="12">
      <t>カクテイ</t>
    </rPh>
    <phoneticPr fontId="85"/>
  </si>
  <si>
    <t>棚卸エラーリストの帳票番号</t>
    <rPh sb="0" eb="2">
      <t>タナオロ</t>
    </rPh>
    <rPh sb="9" eb="11">
      <t>チョウヒョウ</t>
    </rPh>
    <rPh sb="11" eb="13">
      <t>バンゴウ</t>
    </rPh>
    <phoneticPr fontId="85"/>
  </si>
  <si>
    <t>棚卸エラーリストに表示する行番号</t>
    <rPh sb="0" eb="2">
      <t>タナオロ</t>
    </rPh>
    <rPh sb="9" eb="11">
      <t>ヒョウジ</t>
    </rPh>
    <rPh sb="13" eb="16">
      <t>ギョウバンゴウ</t>
    </rPh>
    <phoneticPr fontId="85"/>
  </si>
  <si>
    <t>1：品番エラー</t>
    <rPh sb="2" eb="4">
      <t>ヒンバン</t>
    </rPh>
    <phoneticPr fontId="9"/>
  </si>
  <si>
    <t>1：アイテムエラー</t>
    <phoneticPr fontId="9"/>
  </si>
  <si>
    <t>1：取引条件エラー</t>
    <rPh sb="2" eb="4">
      <t>トリヒキ</t>
    </rPh>
    <rPh sb="4" eb="6">
      <t>ジョウケン</t>
    </rPh>
    <phoneticPr fontId="9"/>
  </si>
  <si>
    <t>1：単品エラー</t>
    <rPh sb="2" eb="4">
      <t>タンピン</t>
    </rPh>
    <phoneticPr fontId="9"/>
  </si>
  <si>
    <t>1：単品マスタ品番相違エラー</t>
    <rPh sb="2" eb="4">
      <t>タンピン</t>
    </rPh>
    <rPh sb="7" eb="9">
      <t>ヒンバン</t>
    </rPh>
    <rPh sb="9" eb="11">
      <t>ソウイ</t>
    </rPh>
    <phoneticPr fontId="9"/>
  </si>
  <si>
    <t>1：税区分値異常</t>
    <rPh sb="2" eb="5">
      <t>ゼイクブン</t>
    </rPh>
    <rPh sb="5" eb="6">
      <t>アタイ</t>
    </rPh>
    <rPh sb="6" eb="8">
      <t>イジョウ</t>
    </rPh>
    <phoneticPr fontId="9"/>
  </si>
  <si>
    <t>1：金額桁数エラー</t>
    <rPh sb="2" eb="4">
      <t>キンガク</t>
    </rPh>
    <rPh sb="4" eb="6">
      <t>ケタスウ</t>
    </rPh>
    <phoneticPr fontId="9"/>
  </si>
  <si>
    <t>1：重複エラー</t>
    <rPh sb="2" eb="4">
      <t>チョウフク</t>
    </rPh>
    <phoneticPr fontId="9"/>
  </si>
  <si>
    <t>1：棚卸日警告</t>
    <rPh sb="2" eb="4">
      <t>タナオロシ</t>
    </rPh>
    <rPh sb="4" eb="5">
      <t>ビ</t>
    </rPh>
    <rPh sb="5" eb="7">
      <t>ケイコク</t>
    </rPh>
    <phoneticPr fontId="9"/>
  </si>
  <si>
    <t>1：帳簿在高なし</t>
    <rPh sb="2" eb="4">
      <t>チョウボ</t>
    </rPh>
    <rPh sb="4" eb="5">
      <t>ザイ</t>
    </rPh>
    <rPh sb="5" eb="6">
      <t>ダカ</t>
    </rPh>
    <phoneticPr fontId="9"/>
  </si>
  <si>
    <t>1：単価ゼロ</t>
    <rPh sb="2" eb="4">
      <t>タンカ</t>
    </rPh>
    <phoneticPr fontId="9"/>
  </si>
  <si>
    <t>0：未削除 / 1：削除済</t>
    <rPh sb="2" eb="3">
      <t>ミ</t>
    </rPh>
    <rPh sb="3" eb="5">
      <t>サクジョ</t>
    </rPh>
    <rPh sb="10" eb="12">
      <t>サクジョ</t>
    </rPh>
    <rPh sb="12" eb="13">
      <t>ズ</t>
    </rPh>
    <phoneticPr fontId="85"/>
  </si>
  <si>
    <t>単品コード</t>
    <rPh sb="0" eb="2">
      <t>タンピン</t>
    </rPh>
    <phoneticPr fontId="9"/>
  </si>
  <si>
    <t>ワーニング</t>
    <phoneticPr fontId="9"/>
  </si>
  <si>
    <t>棚卸日</t>
    <rPh sb="0" eb="2">
      <t>タナオロ</t>
    </rPh>
    <rPh sb="2" eb="3">
      <t>ビ</t>
    </rPh>
    <phoneticPr fontId="85"/>
  </si>
  <si>
    <t>該当商品の棚卸日</t>
    <rPh sb="0" eb="2">
      <t>ガイトウ</t>
    </rPh>
    <rPh sb="2" eb="4">
      <t>ショウヒン</t>
    </rPh>
    <rPh sb="5" eb="7">
      <t>タナオロシ</t>
    </rPh>
    <rPh sb="7" eb="8">
      <t>ビ</t>
    </rPh>
    <phoneticPr fontId="9"/>
  </si>
  <si>
    <t>LBT40_TEN_YSN_M</t>
    <phoneticPr fontId="9"/>
  </si>
  <si>
    <t>削除日時</t>
    <phoneticPr fontId="9"/>
  </si>
  <si>
    <t>登録日時</t>
    <phoneticPr fontId="9"/>
  </si>
  <si>
    <t>登録ユーザID</t>
    <phoneticPr fontId="9"/>
  </si>
  <si>
    <t>登録プログラムID</t>
    <phoneticPr fontId="9"/>
  </si>
  <si>
    <t>登録IPアドレス</t>
    <phoneticPr fontId="9"/>
  </si>
  <si>
    <t>更新日時</t>
    <phoneticPr fontId="9"/>
  </si>
  <si>
    <t>更新ユーザID</t>
    <phoneticPr fontId="9"/>
  </si>
  <si>
    <t>更新IPアドレス</t>
    <phoneticPr fontId="9"/>
  </si>
  <si>
    <t>「年月」に該当する機種月（YYYYMM）</t>
    <rPh sb="1" eb="3">
      <t>ネンゲツ</t>
    </rPh>
    <rPh sb="5" eb="7">
      <t>ガイトウ</t>
    </rPh>
    <rPh sb="9" eb="11">
      <t>キシュ</t>
    </rPh>
    <rPh sb="11" eb="12">
      <t>ツキ</t>
    </rPh>
    <phoneticPr fontId="9"/>
  </si>
  <si>
    <t>0：未承認 / 1：承認済</t>
    <rPh sb="2" eb="3">
      <t>ミ</t>
    </rPh>
    <rPh sb="3" eb="5">
      <t>ショウニン</t>
    </rPh>
    <rPh sb="10" eb="12">
      <t>ショウニン</t>
    </rPh>
    <rPh sb="12" eb="13">
      <t>スミ</t>
    </rPh>
    <phoneticPr fontId="9"/>
  </si>
  <si>
    <t>0：未確認 / 1：確認済</t>
    <rPh sb="2" eb="3">
      <t>ミ</t>
    </rPh>
    <rPh sb="3" eb="5">
      <t>カクニン</t>
    </rPh>
    <rPh sb="10" eb="12">
      <t>カクニン</t>
    </rPh>
    <rPh sb="12" eb="13">
      <t>スミ</t>
    </rPh>
    <phoneticPr fontId="9"/>
  </si>
  <si>
    <t>「年月」に該当する期首月（YYYYMM）</t>
    <rPh sb="1" eb="3">
      <t>ネンゲツ</t>
    </rPh>
    <rPh sb="5" eb="7">
      <t>ガイトウ</t>
    </rPh>
    <phoneticPr fontId="9"/>
  </si>
  <si>
    <t>LBT41_HNBN_YSN_M</t>
    <phoneticPr fontId="9"/>
  </si>
  <si>
    <t>削除日時</t>
    <phoneticPr fontId="9"/>
  </si>
  <si>
    <t>登録プログラムID</t>
    <phoneticPr fontId="9"/>
  </si>
  <si>
    <t>更新IPアドレス</t>
    <phoneticPr fontId="9"/>
  </si>
  <si>
    <t>年月日</t>
    <rPh sb="0" eb="2">
      <t>ネンゲツ</t>
    </rPh>
    <rPh sb="2" eb="3">
      <t>ヒ</t>
    </rPh>
    <phoneticPr fontId="9"/>
  </si>
  <si>
    <t>「年月日」に該当する年月（YYYYMM）</t>
    <rPh sb="1" eb="3">
      <t>ネンゲツ</t>
    </rPh>
    <rPh sb="3" eb="4">
      <t>ビ</t>
    </rPh>
    <rPh sb="6" eb="8">
      <t>ガイトウ</t>
    </rPh>
    <rPh sb="10" eb="12">
      <t>ネンゲツ</t>
    </rPh>
    <phoneticPr fontId="9"/>
  </si>
  <si>
    <t>「年月日」に該当する期首月（YYYYMM）</t>
    <rPh sb="1" eb="3">
      <t>ネンゲツ</t>
    </rPh>
    <rPh sb="3" eb="4">
      <t>ビ</t>
    </rPh>
    <rPh sb="6" eb="8">
      <t>ガイトウ</t>
    </rPh>
    <rPh sb="10" eb="12">
      <t>キシュ</t>
    </rPh>
    <rPh sb="12" eb="13">
      <t>ツキ</t>
    </rPh>
    <phoneticPr fontId="9"/>
  </si>
  <si>
    <t>「年月日」に該当する年度開始月（YYYYMM）</t>
    <rPh sb="1" eb="3">
      <t>ネンゲツ</t>
    </rPh>
    <rPh sb="3" eb="4">
      <t>ビ</t>
    </rPh>
    <rPh sb="6" eb="8">
      <t>ガイトウ</t>
    </rPh>
    <rPh sb="10" eb="12">
      <t>ネンド</t>
    </rPh>
    <rPh sb="12" eb="14">
      <t>カイシ</t>
    </rPh>
    <rPh sb="14" eb="15">
      <t>ツキ</t>
    </rPh>
    <phoneticPr fontId="9"/>
  </si>
  <si>
    <t>LBT51_URIAGE_RUISEKI</t>
    <phoneticPr fontId="9"/>
  </si>
  <si>
    <t>LBW94_URIAGE_ERR</t>
    <phoneticPr fontId="9"/>
  </si>
  <si>
    <t>百貨店企業ＧＬＮ</t>
  </si>
  <si>
    <t>百貨店企業コード</t>
  </si>
  <si>
    <t>百貨店企業名</t>
  </si>
  <si>
    <t>仕入企業ＧＬＮ</t>
  </si>
  <si>
    <t>仕入企業コード</t>
  </si>
  <si>
    <t>仕入企業名</t>
  </si>
  <si>
    <t>計上店舗ＧＬＮ</t>
  </si>
  <si>
    <t>計上店舗名</t>
  </si>
  <si>
    <t>解約店舗ＧＬＮ</t>
  </si>
  <si>
    <t>解約店舗名</t>
  </si>
  <si>
    <t>仕入企業事業所ＧＬＮ</t>
  </si>
  <si>
    <t>仕入企業事業所コード</t>
  </si>
  <si>
    <t>データ処理番号</t>
  </si>
  <si>
    <t>売上取引区分</t>
  </si>
  <si>
    <t>発生計上区分</t>
  </si>
  <si>
    <t>売上日</t>
  </si>
  <si>
    <t>販売時刻</t>
  </si>
  <si>
    <t>POS番号</t>
  </si>
  <si>
    <t>POSレシート番号</t>
  </si>
  <si>
    <t>販売場所コード</t>
  </si>
  <si>
    <t>品別番号</t>
  </si>
  <si>
    <t>百貨店商品コード</t>
  </si>
  <si>
    <t>百貨店商品補助コード</t>
  </si>
  <si>
    <t>取引条件コード</t>
  </si>
  <si>
    <t>売上数量</t>
  </si>
  <si>
    <t>実売単価税抜</t>
  </si>
  <si>
    <t>実売単価税込</t>
  </si>
  <si>
    <t>仕入区分</t>
  </si>
  <si>
    <t>プロパー・セール区分</t>
  </si>
  <si>
    <t>社販区分</t>
  </si>
  <si>
    <t>外商販売区分</t>
  </si>
  <si>
    <t>販売員コード</t>
  </si>
  <si>
    <t>ターゲット属性</t>
  </si>
  <si>
    <t>ターゲット属性補助</t>
  </si>
  <si>
    <t>商品コード</t>
  </si>
  <si>
    <t>取引先型番</t>
  </si>
  <si>
    <t>取引先型番補助</t>
  </si>
  <si>
    <t>商品名称</t>
  </si>
  <si>
    <t>商品名称半角カナ</t>
  </si>
  <si>
    <t>メーカーカラーコード</t>
  </si>
  <si>
    <t>カラー名称半角カナ</t>
  </si>
  <si>
    <t>カラー名称</t>
  </si>
  <si>
    <t>メーカーサイズコード</t>
  </si>
  <si>
    <t>サイズ名称半角カナ</t>
  </si>
  <si>
    <t>サイズ名称</t>
  </si>
  <si>
    <t>小売指示売単価税抜</t>
  </si>
  <si>
    <t>小売指示売単価税込</t>
  </si>
  <si>
    <t>販売場所区分</t>
  </si>
  <si>
    <t>システムグループコード</t>
  </si>
  <si>
    <t>入力システム区分</t>
  </si>
  <si>
    <t>データ分類コード</t>
  </si>
  <si>
    <t>計上日区分</t>
    <rPh sb="3" eb="5">
      <t>クブン</t>
    </rPh>
    <phoneticPr fontId="9"/>
  </si>
  <si>
    <t>計上日付</t>
  </si>
  <si>
    <t>未決発生日付</t>
  </si>
  <si>
    <t>計上予定日</t>
  </si>
  <si>
    <t>取込日付</t>
  </si>
  <si>
    <t>取込時刻</t>
  </si>
  <si>
    <t>会社コード</t>
  </si>
  <si>
    <t>母店コード</t>
  </si>
  <si>
    <t>店区分</t>
  </si>
  <si>
    <t>ブロックコード</t>
  </si>
  <si>
    <t>組織コード１</t>
  </si>
  <si>
    <t>組織コード２</t>
  </si>
  <si>
    <t>組織コード３</t>
  </si>
  <si>
    <t>組織コード４</t>
  </si>
  <si>
    <t>組織コード５</t>
  </si>
  <si>
    <t>外商担当者コード１</t>
  </si>
  <si>
    <t>外商組織コード１－１</t>
  </si>
  <si>
    <t>外商組織コード１－２</t>
  </si>
  <si>
    <t>外商組織コード１－３</t>
  </si>
  <si>
    <t>外商担当者コード２</t>
  </si>
  <si>
    <t>外商組織コード２－１</t>
  </si>
  <si>
    <t>外商組織コード２－２</t>
  </si>
  <si>
    <t>外商組織コード２－３</t>
  </si>
  <si>
    <t>催コード</t>
  </si>
  <si>
    <t>社員コード</t>
  </si>
  <si>
    <t>ターミナルタイプ</t>
  </si>
  <si>
    <t>取引区分（取引修飾）</t>
  </si>
  <si>
    <t>取引区分（取引モード）</t>
  </si>
  <si>
    <t>取引区分（取引種別）</t>
  </si>
  <si>
    <t>取引詳細コード</t>
  </si>
  <si>
    <t>現掛区分</t>
  </si>
  <si>
    <t>計上区分</t>
  </si>
  <si>
    <t>取消フラグ</t>
  </si>
  <si>
    <t>取消済フラグ</t>
  </si>
  <si>
    <t>免税フラグ</t>
  </si>
  <si>
    <t>未決伝票№</t>
  </si>
  <si>
    <t>代引伝票№</t>
  </si>
  <si>
    <t>配送伝票№</t>
  </si>
  <si>
    <t>移動区分</t>
  </si>
  <si>
    <t>移動先コード</t>
  </si>
  <si>
    <t>発生店コード</t>
  </si>
  <si>
    <t>結末店コード</t>
  </si>
  <si>
    <t>払戻元店コード</t>
  </si>
  <si>
    <t>払戻元ターミナル№</t>
  </si>
  <si>
    <t>払戻元取引通番</t>
  </si>
  <si>
    <t>取消元ターミナル№</t>
  </si>
  <si>
    <t>取消元取引通番</t>
  </si>
  <si>
    <t>再登録ターミナル№</t>
  </si>
  <si>
    <t>再登録取引通番</t>
  </si>
  <si>
    <t>伝票コード</t>
  </si>
  <si>
    <t>取引合計割引額</t>
  </si>
  <si>
    <t>取引合計値引額</t>
  </si>
  <si>
    <t>取引合計金額</t>
  </si>
  <si>
    <t>取引合計消費税</t>
  </si>
  <si>
    <t>取引合計外税額</t>
  </si>
  <si>
    <t>発生ポイント</t>
  </si>
  <si>
    <t>エコバッグポイント</t>
  </si>
  <si>
    <t>カード支払区分</t>
  </si>
  <si>
    <t>カード区分</t>
  </si>
  <si>
    <t>口座番号</t>
  </si>
  <si>
    <t>分割回数</t>
  </si>
  <si>
    <t>クレジットカード種別</t>
  </si>
  <si>
    <t>友の会カード種別</t>
  </si>
  <si>
    <t>友の会カード番号</t>
  </si>
  <si>
    <t>ポイントカード種別</t>
  </si>
  <si>
    <t>ポイントカード番号</t>
  </si>
  <si>
    <t>ＩＣカード番号</t>
  </si>
  <si>
    <t>ギフトカード番号１</t>
  </si>
  <si>
    <t>ギフトカード番号２</t>
  </si>
  <si>
    <t>ギフトカード番号３</t>
  </si>
  <si>
    <t>ギフトカード番号４</t>
  </si>
  <si>
    <t>利用ポイント</t>
  </si>
  <si>
    <t>クレジット支払額</t>
  </si>
  <si>
    <t>銀聯カード支払額</t>
  </si>
  <si>
    <t>友の会支払額</t>
  </si>
  <si>
    <t>ギフトカード支払額</t>
  </si>
  <si>
    <t>商品券支払額</t>
  </si>
  <si>
    <t>電子マネー支払額</t>
  </si>
  <si>
    <t>その他決済額</t>
  </si>
  <si>
    <t>未決現金内金</t>
  </si>
  <si>
    <t>未決クレジット内金</t>
  </si>
  <si>
    <t>入金額</t>
  </si>
  <si>
    <t>取替券発行高</t>
  </si>
  <si>
    <t>除外金券</t>
  </si>
  <si>
    <t>明細種別</t>
  </si>
  <si>
    <t>取引内通番</t>
  </si>
  <si>
    <t>元品別番号</t>
  </si>
  <si>
    <t>元百貨店商品コード</t>
  </si>
  <si>
    <t>元取引条件コード</t>
  </si>
  <si>
    <t>ブランドコード</t>
  </si>
  <si>
    <t>利益計算式区分</t>
  </si>
  <si>
    <t>税区分（BMS）</t>
  </si>
  <si>
    <t>原価管理区分</t>
  </si>
  <si>
    <t>値下処理区分</t>
  </si>
  <si>
    <t>原価算出区分</t>
  </si>
  <si>
    <t>原価率</t>
  </si>
  <si>
    <t>原価</t>
  </si>
  <si>
    <t>旧原価率</t>
  </si>
  <si>
    <t>旧原価</t>
  </si>
  <si>
    <t>売価（値引前割引前/税込）</t>
  </si>
  <si>
    <t>売価（値引後割引前/税込）</t>
  </si>
  <si>
    <t>売価（値引前割引前/税抜）</t>
  </si>
  <si>
    <t>売価（値引後割引前/税抜）</t>
  </si>
  <si>
    <t>値引種別</t>
  </si>
  <si>
    <t>値引除外区分</t>
  </si>
  <si>
    <t>値引率</t>
  </si>
  <si>
    <t>割引種別</t>
  </si>
  <si>
    <t>割引除外区分</t>
  </si>
  <si>
    <t>割引率</t>
  </si>
  <si>
    <t>入力客数（POS）</t>
  </si>
  <si>
    <t>一括客数</t>
  </si>
  <si>
    <t>予備客数１</t>
  </si>
  <si>
    <t>予備客数２</t>
  </si>
  <si>
    <t>取引先口座区分</t>
  </si>
  <si>
    <t>品番性格</t>
  </si>
  <si>
    <t>品番属性１</t>
  </si>
  <si>
    <t>品番属性２</t>
  </si>
  <si>
    <t>品番属性３</t>
  </si>
  <si>
    <t>品番属性４</t>
  </si>
  <si>
    <t>品番属性５</t>
  </si>
  <si>
    <t>アイテム属性１</t>
  </si>
  <si>
    <t>アイテム属性２</t>
  </si>
  <si>
    <t>アイテム属性３</t>
  </si>
  <si>
    <t>アイテム属性４</t>
  </si>
  <si>
    <t>アイテム属性５</t>
  </si>
  <si>
    <t>取引属性１</t>
  </si>
  <si>
    <t>取引属性２</t>
  </si>
  <si>
    <t>取引属性３</t>
  </si>
  <si>
    <t>取引属性４</t>
  </si>
  <si>
    <t>取引属性５</t>
  </si>
  <si>
    <t>単品区分</t>
  </si>
  <si>
    <t>仕訳コード</t>
  </si>
  <si>
    <t>自動値替区分</t>
  </si>
  <si>
    <t>自動値替処理区分</t>
  </si>
  <si>
    <t>仕入伝票コード１</t>
  </si>
  <si>
    <t>仕入伝票番号１</t>
  </si>
  <si>
    <t>仕入伝票行番号１</t>
  </si>
  <si>
    <t>仕入伝票コード２</t>
  </si>
  <si>
    <t>仕入伝票番号２</t>
  </si>
  <si>
    <t>仕入伝票行番号２</t>
  </si>
  <si>
    <t>取引種別１</t>
  </si>
  <si>
    <t>取引種別２</t>
  </si>
  <si>
    <t>現金金券報告種別</t>
  </si>
  <si>
    <t>現金金券報告金額</t>
  </si>
  <si>
    <t>現金金券報告数量</t>
  </si>
  <si>
    <t>仕入区分（固有）</t>
  </si>
  <si>
    <t>プロパー・セール区分（固有）</t>
  </si>
  <si>
    <t>税区分（固有）</t>
  </si>
  <si>
    <t>明細消費税額</t>
    <rPh sb="0" eb="2">
      <t>メイサイ</t>
    </rPh>
    <rPh sb="2" eb="5">
      <t>ショウヒゼイ</t>
    </rPh>
    <rPh sb="5" eb="6">
      <t>ガク</t>
    </rPh>
    <phoneticPr fontId="8"/>
  </si>
  <si>
    <t>付与ポイント</t>
    <rPh sb="0" eb="2">
      <t>フヨ</t>
    </rPh>
    <phoneticPr fontId="8"/>
  </si>
  <si>
    <t>確定ポイント率</t>
    <rPh sb="0" eb="2">
      <t>カクテイ</t>
    </rPh>
    <rPh sb="6" eb="7">
      <t>リツ</t>
    </rPh>
    <phoneticPr fontId="8"/>
  </si>
  <si>
    <t>予備領域</t>
  </si>
  <si>
    <t>エラーレベル</t>
  </si>
  <si>
    <t>Cエラーフラグ１</t>
  </si>
  <si>
    <t>Cエラーフラグ２</t>
  </si>
  <si>
    <t>Cエラーフラグ３</t>
  </si>
  <si>
    <t>Cエラーフラグ４</t>
  </si>
  <si>
    <t>Cエラーフラグ５</t>
  </si>
  <si>
    <t>Cエラーフラグ６</t>
  </si>
  <si>
    <t>Cエラーフラグ７</t>
  </si>
  <si>
    <t>Cエラーフラグ８</t>
  </si>
  <si>
    <t>Cエラーフラグ９</t>
  </si>
  <si>
    <t>Cエラーフラグ１０</t>
  </si>
  <si>
    <t>Cエラーフラグ１１</t>
  </si>
  <si>
    <t>Cエラーフラグ１２</t>
  </si>
  <si>
    <t>Cエラーフラグ１３</t>
  </si>
  <si>
    <t>Cエラーフラグ１４</t>
  </si>
  <si>
    <t>Cエラーフラグ１５</t>
  </si>
  <si>
    <t>Cエラーフラグ１６</t>
  </si>
  <si>
    <t>Cエラーフラグ１７</t>
  </si>
  <si>
    <t>Cエラーフラグ１８</t>
  </si>
  <si>
    <t>Cエラーフラグ１９</t>
  </si>
  <si>
    <t>Cエラーフラグ２０</t>
  </si>
  <si>
    <t>Wエラーフラグ１</t>
  </si>
  <si>
    <t>Wエラーフラグ２</t>
  </si>
  <si>
    <t>Wエラーフラグ３</t>
  </si>
  <si>
    <t>Wエラーフラグ４</t>
  </si>
  <si>
    <t>Wエラーフラグ５</t>
  </si>
  <si>
    <t>Wエラーフラグ６</t>
  </si>
  <si>
    <t>Wエラーフラグ７</t>
  </si>
  <si>
    <t>Wエラーフラグ８</t>
  </si>
  <si>
    <t>Wエラーフラグ９</t>
  </si>
  <si>
    <t>Wエラーフラグ１０</t>
  </si>
  <si>
    <t>Wエラーフラグ１１</t>
  </si>
  <si>
    <t>Wエラーフラグ１２</t>
  </si>
  <si>
    <t>Wエラーフラグ１３</t>
  </si>
  <si>
    <t>Wエラーフラグ１４</t>
  </si>
  <si>
    <t>Wエラーフラグ１５</t>
  </si>
  <si>
    <t>Wエラーフラグ１６</t>
  </si>
  <si>
    <t>Wエラーフラグ１７</t>
  </si>
  <si>
    <t>Wエラーフラグ１８</t>
  </si>
  <si>
    <t>Wエラーフラグ１９</t>
  </si>
  <si>
    <t>Wエラーフラグ２０</t>
  </si>
  <si>
    <t>Nエラーフラグ１</t>
  </si>
  <si>
    <t>Nエラーフラグ２</t>
  </si>
  <si>
    <t>Nエラーフラグ３</t>
  </si>
  <si>
    <t>Nエラーフラグ４</t>
  </si>
  <si>
    <t>Nエラーフラグ５</t>
  </si>
  <si>
    <t>Nエラーフラグ６</t>
  </si>
  <si>
    <t>Nエラーフラグ７</t>
  </si>
  <si>
    <t>Nエラーフラグ８</t>
  </si>
  <si>
    <t>Nエラーフラグ９</t>
  </si>
  <si>
    <t>Nエラーフラグ１０</t>
  </si>
  <si>
    <t>Nエラーフラグ１１</t>
  </si>
  <si>
    <t>Nエラーフラグ１２</t>
  </si>
  <si>
    <t>Nエラーフラグ１３</t>
  </si>
  <si>
    <t>Nエラーフラグ１４</t>
  </si>
  <si>
    <t>Nエラーフラグ１５</t>
  </si>
  <si>
    <t>Nエラーフラグ１６</t>
  </si>
  <si>
    <t>Nエラーフラグ１７</t>
  </si>
  <si>
    <t>Nエラーフラグ１８</t>
  </si>
  <si>
    <t>Nエラーフラグ１９</t>
  </si>
  <si>
    <t>Nエラーフラグ２０</t>
  </si>
  <si>
    <t>DSKGY_GLN</t>
  </si>
  <si>
    <t>DSKGY_CD</t>
  </si>
  <si>
    <t>DSKGY_NM</t>
  </si>
  <si>
    <t>SHIIREKGYGLN</t>
  </si>
  <si>
    <t>SHIIREKGYCD</t>
  </si>
  <si>
    <t>SHIIREKGYNM</t>
  </si>
  <si>
    <t>KEIJOTEN_GLN</t>
  </si>
  <si>
    <t>KEIJOTEN_NM</t>
  </si>
  <si>
    <t>CANCELTEN_GLN</t>
  </si>
  <si>
    <t>CANCELTEN_NM</t>
  </si>
  <si>
    <t>SHRKGY_JGY_GLN</t>
  </si>
  <si>
    <t>SHRKGY_JGY_CD</t>
  </si>
  <si>
    <t>DATA_SHORI_NO</t>
  </si>
  <si>
    <t>SALE_HM</t>
  </si>
  <si>
    <t>POS_NO</t>
  </si>
  <si>
    <t>POSRECEIPT_NO</t>
  </si>
  <si>
    <t>SALE_PLACE_CD</t>
  </si>
  <si>
    <t>HNBT_NO</t>
  </si>
  <si>
    <t>DSSHOHIN_CD</t>
  </si>
  <si>
    <t>DSSHOHINHOJO_CD</t>
  </si>
  <si>
    <t>TORIHIKIJOKENCD</t>
  </si>
  <si>
    <t>SURYO</t>
  </si>
  <si>
    <t>JTBI_TNK_TAXOUT</t>
  </si>
  <si>
    <t>JTBI_TNK_TAXIN</t>
  </si>
  <si>
    <t>PSKBN</t>
  </si>
  <si>
    <t>MBRSALE_KBN</t>
  </si>
  <si>
    <t>GAISHOSALE_KBN</t>
  </si>
  <si>
    <t>HANBAIIN_CD</t>
  </si>
  <si>
    <t>TARGET_ZKSI</t>
  </si>
  <si>
    <t>TARGET_ZKSI_HOJO</t>
  </si>
  <si>
    <t>SHOHINCD</t>
  </si>
  <si>
    <t>SPL_MODEL_NO</t>
  </si>
  <si>
    <t>SPL_MODEL_NO_HOJO</t>
  </si>
  <si>
    <t>SHOHIN_NM</t>
  </si>
  <si>
    <t>SHOHIN_NM_KANA</t>
  </si>
  <si>
    <t>MAKER_COLOR_CD</t>
  </si>
  <si>
    <t>COLOR_NM_KANA</t>
  </si>
  <si>
    <t>COLOR_NM</t>
  </si>
  <si>
    <t>MAKER_SIZE_CD</t>
  </si>
  <si>
    <t>SIZE_NM_KANA</t>
  </si>
  <si>
    <t>SIZE_NM</t>
  </si>
  <si>
    <t>SALE_PLACE_KBN</t>
  </si>
  <si>
    <t>SYSGRP_CD</t>
  </si>
  <si>
    <t>INPUTSYS_KBN</t>
  </si>
  <si>
    <t>DATA_BNRI_CD</t>
  </si>
  <si>
    <t>KEIJOBI_KBN</t>
  </si>
  <si>
    <t>KEIJO_YMD</t>
  </si>
  <si>
    <t>KEIJO_SEQ</t>
  </si>
  <si>
    <t>MKT_HASSEI_YMD</t>
  </si>
  <si>
    <t>KEIJO_YOTEI_YMD</t>
  </si>
  <si>
    <t>INPUT_HMS</t>
  </si>
  <si>
    <t>BOTEN_CD</t>
  </si>
  <si>
    <t>TEN_KBN</t>
  </si>
  <si>
    <t>BLOCKCD</t>
  </si>
  <si>
    <t>SOSHIKICD1</t>
  </si>
  <si>
    <t>SOSHIKICD2</t>
  </si>
  <si>
    <t>SOSHIKICD3</t>
  </si>
  <si>
    <t>SOSHIKICD4</t>
  </si>
  <si>
    <t>SOSHIKICD5</t>
  </si>
  <si>
    <t>GAISHO_TANTOCD_A</t>
  </si>
  <si>
    <t>GAISHO_SOSHIKICD_A1</t>
  </si>
  <si>
    <t>GAISHO_SOSHIKICD_A2</t>
  </si>
  <si>
    <t>GAISHO_SOSHIKICD_A3</t>
  </si>
  <si>
    <t>GAISHO_TANTOCD_B</t>
  </si>
  <si>
    <t>GAISHO_SOSHIKICD_B1</t>
  </si>
  <si>
    <t>GAISHO_SOSHIKICD_B2</t>
  </si>
  <si>
    <t>GAISHO_SOSHIKICD_B3</t>
  </si>
  <si>
    <t>STAFF_CD</t>
  </si>
  <si>
    <t>TMNL_TYPE</t>
  </si>
  <si>
    <t>DEAL_ORNAMENT</t>
  </si>
  <si>
    <t>DEAL_MODE</t>
  </si>
  <si>
    <t>DEAL_KIND</t>
  </si>
  <si>
    <t>GENKAKE_KBN</t>
  </si>
  <si>
    <t>TRKS_FLG</t>
  </si>
  <si>
    <t>TRKSZM_FLG</t>
  </si>
  <si>
    <t>MENZEI_FLG</t>
  </si>
  <si>
    <t>MKTDENPYONO</t>
  </si>
  <si>
    <t>HISDENPYONO</t>
  </si>
  <si>
    <t>IDO_KBN</t>
  </si>
  <si>
    <t>IDOSK_CD</t>
  </si>
  <si>
    <t>HASSEI_TEN_CD</t>
  </si>
  <si>
    <t>HNPNMT_POS_NO</t>
  </si>
  <si>
    <t>HNPNMT_POSRECEIPT_NO</t>
  </si>
  <si>
    <t>TRKSMT_POS_NO</t>
  </si>
  <si>
    <t>TRKSMT_POSRECEIPT_NO</t>
  </si>
  <si>
    <t>SITRK_POS_NO</t>
  </si>
  <si>
    <t>SITRK_POSRECEIPT_NO</t>
  </si>
  <si>
    <t>DENPYO_CD</t>
  </si>
  <si>
    <t>WRBK_SUM</t>
  </si>
  <si>
    <t>NEBIKI_SUM</t>
  </si>
  <si>
    <t>TAX_SUM</t>
  </si>
  <si>
    <t>SOTOZEI_SUM</t>
  </si>
  <si>
    <t>HASSEI_POINT</t>
  </si>
  <si>
    <t>ECOBAG_POINT</t>
  </si>
  <si>
    <t>CARDPAY_KBN</t>
  </si>
  <si>
    <t>CARD_KBN</t>
  </si>
  <si>
    <t>DIVIDE_CNT</t>
  </si>
  <si>
    <t>CREDITCARD_SHBT</t>
  </si>
  <si>
    <t>TMKCARD_SHBT</t>
  </si>
  <si>
    <t>TMKCARD_NO</t>
  </si>
  <si>
    <t>POINTCARD_SHBT</t>
  </si>
  <si>
    <t>POINTCARD_NO</t>
  </si>
  <si>
    <t>ICCARD_NO</t>
  </si>
  <si>
    <t>GIFTCARD_NO1</t>
  </si>
  <si>
    <t>GIFTCARD_NO2</t>
  </si>
  <si>
    <t>GIFTCARD_NO3</t>
  </si>
  <si>
    <t>GIFTCARD_NO4</t>
  </si>
  <si>
    <t>USED_POINT</t>
  </si>
  <si>
    <t>CREDIT_PAYMENT</t>
  </si>
  <si>
    <t>GINREN_PAYMENT</t>
  </si>
  <si>
    <t>TMK_PAYMENT</t>
  </si>
  <si>
    <t>GIFT_PAYMENT</t>
  </si>
  <si>
    <t>SHHNKN_PAYMENT</t>
  </si>
  <si>
    <t>IC_PAYMENT</t>
  </si>
  <si>
    <t>MKT_GENKIN_UCHIKIN</t>
  </si>
  <si>
    <t>MKT_CREDIT_UCHIKIN</t>
  </si>
  <si>
    <t>NYUKIN</t>
  </si>
  <si>
    <t>TORIKAEKEN_HAKKODK</t>
  </si>
  <si>
    <t>JOGAI_KINKEN</t>
  </si>
  <si>
    <t>MEISAI_SHBT</t>
  </si>
  <si>
    <t>DEAL_SEQ</t>
  </si>
  <si>
    <t>IN_HNBT_NO</t>
  </si>
  <si>
    <t>IN_DSSHOHIN_CD</t>
  </si>
  <si>
    <t>BRANDCD</t>
  </si>
  <si>
    <t>RIEKICMPKBN</t>
  </si>
  <si>
    <t>GNKKBN</t>
  </si>
  <si>
    <t>NSG_SHORI_KBN</t>
  </si>
  <si>
    <t>GNK_SNSHT_KBN</t>
  </si>
  <si>
    <t>GENKA_RITSU</t>
  </si>
  <si>
    <t>OLD_GENKA_RITSU</t>
  </si>
  <si>
    <t>OLD_GENKA</t>
  </si>
  <si>
    <t>NEBIKI_JOGAI_KBN</t>
  </si>
  <si>
    <t>NEBIKI_RITSU</t>
  </si>
  <si>
    <t>WRBK_JOGAI_KBN</t>
  </si>
  <si>
    <t>WRBK_RITSU</t>
  </si>
  <si>
    <t>INPUT_KYAKU_SU</t>
  </si>
  <si>
    <t>IKKATSU_KYAKU_SU</t>
  </si>
  <si>
    <t>RSV_KYAKU_SU2</t>
  </si>
  <si>
    <t>TRHKSK_KOZA_KBN</t>
  </si>
  <si>
    <t>HNBNSIKK</t>
  </si>
  <si>
    <t>HNBNZKSI1</t>
  </si>
  <si>
    <t>HNBNZKSI2</t>
  </si>
  <si>
    <t>HNBNZKSI3</t>
  </si>
  <si>
    <t>HNBNZKSI4</t>
  </si>
  <si>
    <t>HNBNZKSI5</t>
  </si>
  <si>
    <t>ITEMZKSI1</t>
  </si>
  <si>
    <t>ITEMZKSI2</t>
  </si>
  <si>
    <t>ITEMZKSI3</t>
  </si>
  <si>
    <t>ITEMZKSI4</t>
  </si>
  <si>
    <t>ITEMZKSI5</t>
  </si>
  <si>
    <t>TRHKZKSI1</t>
  </si>
  <si>
    <t>TRHKZKSI2</t>
  </si>
  <si>
    <t>TRHKZKSI3</t>
  </si>
  <si>
    <t>TRHKZKSI4</t>
  </si>
  <si>
    <t>TRHKZKSI5</t>
  </si>
  <si>
    <t>TNPN_KBN</t>
  </si>
  <si>
    <t>SIWAKE_CD</t>
  </si>
  <si>
    <t>JIDONGE_KBN</t>
  </si>
  <si>
    <t>JIDONGE_SHORI_KBN</t>
  </si>
  <si>
    <t>SHR_DENPYO_CD1</t>
  </si>
  <si>
    <t>SHR_DENPYO_NO1</t>
  </si>
  <si>
    <t>SHR_DENPYO_GYO_NO1</t>
  </si>
  <si>
    <t>SHR_DENPYO_CD2</t>
  </si>
  <si>
    <t>SHR_DENPYO_NO2</t>
  </si>
  <si>
    <t>SHR_DENPYO_GYO_NO2</t>
  </si>
  <si>
    <t>NTV_DEAL_KIND1</t>
  </si>
  <si>
    <t>NTV_DEAL_KIND2</t>
  </si>
  <si>
    <t>HOKOKU__SHBT</t>
  </si>
  <si>
    <t>HOKOKU__KNGK</t>
  </si>
  <si>
    <t>HOKOKU__SURYO</t>
  </si>
  <si>
    <t>NTV_SHIIREKBN</t>
  </si>
  <si>
    <t>NTV_PSKBN</t>
  </si>
  <si>
    <t>NTV_ZEIKBN</t>
  </si>
  <si>
    <t>HUYO_POINT</t>
  </si>
  <si>
    <t>KAKUTEI_P_RITU</t>
  </si>
  <si>
    <t>RSV_AREA</t>
  </si>
  <si>
    <t>ERR_LV</t>
  </si>
  <si>
    <t>ERR_FLG_C1</t>
  </si>
  <si>
    <t>ERR_FLG_C2</t>
  </si>
  <si>
    <t>ERR_FLG_C3</t>
  </si>
  <si>
    <t>ERR_FLG_C4</t>
  </si>
  <si>
    <t>ERR_FLG_C5</t>
  </si>
  <si>
    <t>ERR_FLG_C6</t>
  </si>
  <si>
    <t>ERR_FLG_C7</t>
  </si>
  <si>
    <t>ERR_FLG_C8</t>
  </si>
  <si>
    <t>ERR_FLG_C9</t>
  </si>
  <si>
    <t>ERR_FLG_C10</t>
  </si>
  <si>
    <t>ERR_FLG_C11</t>
  </si>
  <si>
    <t>ERR_FLG_C12</t>
  </si>
  <si>
    <t>ERR_FLG_C13</t>
  </si>
  <si>
    <t>ERR_FLG_C14</t>
  </si>
  <si>
    <t>ERR_FLG_C15</t>
  </si>
  <si>
    <t>ERR_FLG_C16</t>
  </si>
  <si>
    <t>ERR_FLG_C17</t>
  </si>
  <si>
    <t>ERR_FLG_C18</t>
  </si>
  <si>
    <t>ERR_FLG_C19</t>
  </si>
  <si>
    <t>ERR_FLG_C20</t>
  </si>
  <si>
    <t>ERR_FLG_W1</t>
  </si>
  <si>
    <t>ERR_FLG_W2</t>
  </si>
  <si>
    <t>ERR_FLG_W3</t>
  </si>
  <si>
    <t>ERR_FLG_W4</t>
  </si>
  <si>
    <t>ERR_FLG_W5</t>
  </si>
  <si>
    <t>ERR_FLG_W6</t>
  </si>
  <si>
    <t>ERR_FLG_W7</t>
  </si>
  <si>
    <t>ERR_FLG_W8</t>
  </si>
  <si>
    <t>ERR_FLG_W9</t>
  </si>
  <si>
    <t>ERR_FLG_W10</t>
  </si>
  <si>
    <t>ERR_FLG_W11</t>
  </si>
  <si>
    <t>ERR_FLG_W12</t>
  </si>
  <si>
    <t>ERR_FLG_W13</t>
  </si>
  <si>
    <t>ERR_FLG_W14</t>
  </si>
  <si>
    <t>ERR_FLG_W15</t>
  </si>
  <si>
    <t>ERR_FLG_W16</t>
  </si>
  <si>
    <t>ERR_FLG_W17</t>
  </si>
  <si>
    <t>ERR_FLG_W18</t>
  </si>
  <si>
    <t>ERR_FLG_W19</t>
  </si>
  <si>
    <t>ERR_FLG_W20</t>
  </si>
  <si>
    <t>ERR_FLG_N1</t>
  </si>
  <si>
    <t>ERR_FLG_N2</t>
  </si>
  <si>
    <t>ERR_FLG_N3</t>
  </si>
  <si>
    <t>ERR_FLG_N4</t>
  </si>
  <si>
    <t>ERR_FLG_N5</t>
  </si>
  <si>
    <t>ERR_FLG_N6</t>
  </si>
  <si>
    <t>ERR_FLG_N7</t>
  </si>
  <si>
    <t>ERR_FLG_N8</t>
  </si>
  <si>
    <t>ERR_FLG_N9</t>
  </si>
  <si>
    <t>ERR_FLG_N10</t>
  </si>
  <si>
    <t>ERR_FLG_N11</t>
  </si>
  <si>
    <t>ERR_FLG_N12</t>
  </si>
  <si>
    <t>ERR_FLG_N13</t>
  </si>
  <si>
    <t>ERR_FLG_N14</t>
  </si>
  <si>
    <t>ERR_FLG_N15</t>
  </si>
  <si>
    <t>ERR_FLG_N16</t>
  </si>
  <si>
    <t>ERR_FLG_N17</t>
  </si>
  <si>
    <t>ERR_FLG_N18</t>
  </si>
  <si>
    <t>ERR_FLG_N19</t>
  </si>
  <si>
    <t>ERR_FLG_N20</t>
  </si>
  <si>
    <t>7,1</t>
  </si>
  <si>
    <t>8,5</t>
  </si>
  <si>
    <t>7,2</t>
  </si>
  <si>
    <t>百貨店企業を表すＧＬＮなど、これまで利用されてきた１２桁のＣＩＩ企業コードを含む企業コード</t>
  </si>
  <si>
    <t>百貨店企業を表すＧＬＮなど、これまで利用されてきた１２桁のＣＩＩ企業コードを含む企業コード</t>
    <rPh sb="0" eb="3">
      <t>ヒャッカテン</t>
    </rPh>
    <rPh sb="3" eb="5">
      <t>キギョウ</t>
    </rPh>
    <rPh sb="6" eb="7">
      <t>アラワ</t>
    </rPh>
    <rPh sb="18" eb="20">
      <t>リヨウ</t>
    </rPh>
    <rPh sb="27" eb="28">
      <t>ケタ</t>
    </rPh>
    <rPh sb="32" eb="34">
      <t>キギョウ</t>
    </rPh>
    <rPh sb="38" eb="39">
      <t>フク</t>
    </rPh>
    <rPh sb="40" eb="42">
      <t>キギョウ</t>
    </rPh>
    <phoneticPr fontId="9"/>
  </si>
  <si>
    <t>百貨店協会制定の企業コード</t>
  </si>
  <si>
    <t>百貨店企業の名称</t>
  </si>
  <si>
    <t>仕入企業を表すＧＬＮなど、これまで利用されてきた１２桁のＣＩＩ企業コードを含む企業コード</t>
  </si>
  <si>
    <t>流通コードセンター登録の共通取引先コード（企業を表す代表コード）など</t>
  </si>
  <si>
    <t>仕入企業の名称</t>
  </si>
  <si>
    <t>商品が販売あるいは仕入計上された店舗のＧＬＮなど</t>
  </si>
  <si>
    <t>商品が販売あるいは仕入計上された店舗名</t>
  </si>
  <si>
    <t>売上を解約した店舗のＧＬＮなど</t>
  </si>
  <si>
    <t>売上を解約した店舗名称</t>
  </si>
  <si>
    <t>仕入企業の事業所を表すＧＬＮなど</t>
  </si>
  <si>
    <t>流通コードセンター登録の共通取引先コード（百貨店との取引で使用する口座番号）＋枝番２桁、枝番無しの場合は、”００”</t>
    <phoneticPr fontId="9"/>
  </si>
  <si>
    <t>データの連続番号（最下位レベルの明細単位で付番）</t>
  </si>
  <si>
    <t>売上データにおける、売上または売上戻りを表す区分で訂正データは逆取引区分とする。（売上の訂正は売上戻り。売上戻りの訂正は売上）</t>
    <phoneticPr fontId="9"/>
  </si>
  <si>
    <t>売上データが発生または計上ベースであることを識別する区分（１：未決、２：発生時計上、３：未決分事後計上）</t>
    <phoneticPr fontId="9"/>
  </si>
  <si>
    <t>商品を販売した日付</t>
  </si>
  <si>
    <t>販売した時刻</t>
  </si>
  <si>
    <t>ＰＯＳターミナルの番号</t>
  </si>
  <si>
    <t>ＰＯＳターミナルで発行したレシートの連続番号。</t>
  </si>
  <si>
    <t>百貨店の売場を示すコードであると共に売価還元方式の利益計算の基本単位を示す</t>
  </si>
  <si>
    <t>百貨店設定の商品コードを補助するコード。細分化などに利用。</t>
  </si>
  <si>
    <t>百貨店と仕入先企業間の取引条件（原価率など）を表す百貨店設定のコード</t>
  </si>
  <si>
    <t>有販売数量（集計単位のメッセージの場合は、集計結果でマイナスが発生する可能性あり）</t>
  </si>
  <si>
    <t>商品販売時の実売価格（税抜）</t>
  </si>
  <si>
    <t>商品販売時の実売価格（税込）</t>
  </si>
  <si>
    <t>１レシート行の売上金額（税抜）、売上数量＊実売単価（税抜）の値</t>
  </si>
  <si>
    <t>１レシート行の売上金額（税込）、売上数量＊実売単価（税込）の値</t>
  </si>
  <si>
    <t>買取商品販売時に仕入原価に影響のある値引額（集計単位のメッセージの場合は、集計結果でマイナスが発生する可能性あり）</t>
    <phoneticPr fontId="9"/>
  </si>
  <si>
    <t>商品販売時に原価に影響しない割引額</t>
  </si>
  <si>
    <t>仕入の区分（買取、委託、消化などを区分）</t>
  </si>
  <si>
    <t>商品がプロパー商品か、セール商品か、マークダウン商品かを表す区分</t>
  </si>
  <si>
    <t>社員販売データかどうかを表す区分</t>
  </si>
  <si>
    <t>外商販売か売場販売かを表すコード</t>
  </si>
  <si>
    <t>商品を販売した販売員を表すコード</t>
  </si>
  <si>
    <t>POSレジから入力される購買年齢層（30代など）や性別を判別するための2桁の識別子。
取引先が該当店舗における補充商品を決定する際に参考とするための情報であり、顧客個人を特定するものではない</t>
    <phoneticPr fontId="9"/>
  </si>
  <si>
    <t>ターゲット属性を補助するコード</t>
    <phoneticPr fontId="9"/>
  </si>
  <si>
    <t>Global Trade Item Numberの略。
商品を識別する国際標準コード、当面は１３桁JANコードの場合は ０＋ＪＡＮコードの１４桁表記とする。８桁JANは、先頭にゼロ6桁を加えた１４桁標記、UＰCも先頭にゼロを加えて、１４桁表記とする。
インストアコード（小売業が発番した８桁、もしくは１３桁のJANタイプの商品コード）を含む。</t>
    <phoneticPr fontId="9"/>
  </si>
  <si>
    <t>仕入先企業が設定する商品をスタイル単位に識別するコード</t>
  </si>
  <si>
    <t>取引先の型番がユニークでない場合にユニークにするための補助コード</t>
  </si>
  <si>
    <t>商品の名称</t>
  </si>
  <si>
    <t>商品の名称（半角カナ）</t>
  </si>
  <si>
    <t>メーカー設定のカラーコード</t>
  </si>
  <si>
    <t>商品のカラー名称（半角カナ）</t>
  </si>
  <si>
    <t>商品のカラー名称</t>
  </si>
  <si>
    <t>メーカー設定のサイズコード</t>
  </si>
  <si>
    <t>商品のサイズ名称（半角カナ）</t>
  </si>
  <si>
    <t>商品のサイズ名称</t>
  </si>
  <si>
    <t>百貨店が指定した売単価（税抜）</t>
  </si>
  <si>
    <t>百貨店が指定した売単価（税込）</t>
  </si>
  <si>
    <t>計上取引であれば『売上日』より算出した商品勘定計上日をセット</t>
  </si>
  <si>
    <t>計上日が当日計上か過去日修正データかを判別する区分</t>
    <phoneticPr fontId="9"/>
  </si>
  <si>
    <t>売上データの計上対象日</t>
    <phoneticPr fontId="9"/>
  </si>
  <si>
    <t>計上日の日（DD）、但し前月修正時は左記に40を加算</t>
    <phoneticPr fontId="9"/>
  </si>
  <si>
    <t>未決取引であれば『売上日』をセット（もしくは、移送）</t>
  </si>
  <si>
    <t>商品勘定HUBにて取込を行った業務日付</t>
    <rPh sb="0" eb="2">
      <t>ショウヒン</t>
    </rPh>
    <rPh sb="2" eb="4">
      <t>カンジョウ</t>
    </rPh>
    <rPh sb="9" eb="11">
      <t>トリコミ</t>
    </rPh>
    <rPh sb="12" eb="13">
      <t>オコナ</t>
    </rPh>
    <rPh sb="15" eb="17">
      <t>ギョウム</t>
    </rPh>
    <rPh sb="17" eb="19">
      <t>ヒヅケ</t>
    </rPh>
    <phoneticPr fontId="9"/>
  </si>
  <si>
    <t>マスタから紐づく組織をセット</t>
  </si>
  <si>
    <t>販売員の所属組織が外商の場合にセット</t>
  </si>
  <si>
    <t>販売員の所属組織が外商の場合に取得した組織セット</t>
  </si>
  <si>
    <t>カード顧客の場合で、口座番号より担当外商員が引き当てられた場合セット</t>
  </si>
  <si>
    <t>上記の場合、外商員の組織をセット</t>
  </si>
  <si>
    <t>仕入伝票累積テーブル</t>
    <phoneticPr fontId="9"/>
  </si>
  <si>
    <t>仕入伝票エラーワーク</t>
    <phoneticPr fontId="9"/>
  </si>
  <si>
    <t>LBT52_SHIIRE_RUISEKI</t>
    <phoneticPr fontId="9"/>
  </si>
  <si>
    <t>支払法人ＧＬＮ</t>
  </si>
  <si>
    <t>支払法人名</t>
  </si>
  <si>
    <t>仕入取引区分</t>
  </si>
  <si>
    <t>伝票番号（仕入・返品）</t>
  </si>
  <si>
    <t>元伝票番号（仕入・返品）</t>
  </si>
  <si>
    <t>発注伝票番号</t>
  </si>
  <si>
    <t>買掛計上日</t>
  </si>
  <si>
    <t>返品メモ</t>
  </si>
  <si>
    <t>税区分</t>
  </si>
  <si>
    <t>仕入返品伝票売価金額合計</t>
  </si>
  <si>
    <t>仕入返品伝票原価金額合計</t>
  </si>
  <si>
    <t>仕入返品伝票消費税金額合計</t>
  </si>
  <si>
    <t>伝票行番号（仕入・返品）</t>
  </si>
  <si>
    <t>返品理由</t>
  </si>
  <si>
    <t>仕入返品伝票行売価金額</t>
  </si>
  <si>
    <t>仕入返品伝票行原価金額</t>
  </si>
  <si>
    <t>仕入返品伝票行消費税金額</t>
  </si>
  <si>
    <t>原単価税抜</t>
  </si>
  <si>
    <t>原単価税込</t>
  </si>
  <si>
    <t>数量（仕入・返品）</t>
  </si>
  <si>
    <t>計上日区分</t>
    <rPh sb="2" eb="3">
      <t>ビ</t>
    </rPh>
    <rPh sb="3" eb="5">
      <t>クブン</t>
    </rPh>
    <phoneticPr fontId="9"/>
  </si>
  <si>
    <t>計上日シーケンス</t>
    <phoneticPr fontId="9"/>
  </si>
  <si>
    <t>発生日付</t>
  </si>
  <si>
    <t>発生時刻</t>
  </si>
  <si>
    <t>検品日付</t>
  </si>
  <si>
    <t>検品時刻</t>
  </si>
  <si>
    <t>元伝票コード</t>
  </si>
  <si>
    <t>伝票分類</t>
  </si>
  <si>
    <t>納品場所コード</t>
  </si>
  <si>
    <t>伝票原価率</t>
  </si>
  <si>
    <t>登録担当者コード</t>
  </si>
  <si>
    <t>検品担当者コード</t>
  </si>
  <si>
    <t>計上コントロール（商品勘定）</t>
  </si>
  <si>
    <t>計上コントロール（買掛）</t>
  </si>
  <si>
    <t>仕入返品伝票原価金額合計（税込）</t>
  </si>
  <si>
    <t>仕入返品伝票売価税金額合計</t>
  </si>
  <si>
    <t>数量（仕入・返品）合計</t>
  </si>
  <si>
    <t>仕入返品伝票行売価金額（税込）</t>
  </si>
  <si>
    <t>仕入返品伝票行原価金額（税込）</t>
  </si>
  <si>
    <t>仕入返品伝票行売価税金額</t>
  </si>
  <si>
    <t>受側百貨店企業コード</t>
  </si>
  <si>
    <t>受側会社コード</t>
  </si>
  <si>
    <t>受側母店コード</t>
  </si>
  <si>
    <t>受側計上店舗ＧＬＮ</t>
    <rPh sb="2" eb="4">
      <t>ケイジョウ</t>
    </rPh>
    <rPh sb="4" eb="6">
      <t>テンポ</t>
    </rPh>
    <phoneticPr fontId="8"/>
  </si>
  <si>
    <t>受側店区分</t>
  </si>
  <si>
    <t>受側ブロックコード</t>
  </si>
  <si>
    <t>受側組織コード１</t>
  </si>
  <si>
    <t>受側組織コード２</t>
  </si>
  <si>
    <t>受側組織コード３</t>
  </si>
  <si>
    <t>受側組織コード４</t>
  </si>
  <si>
    <t>受側組織コード５</t>
  </si>
  <si>
    <t>受側品別番号</t>
  </si>
  <si>
    <t>受側百貨店商品コード</t>
  </si>
  <si>
    <t>受側百貨店商品補助コード</t>
  </si>
  <si>
    <t>受側取引条件コード</t>
  </si>
  <si>
    <t>受側商品コード</t>
  </si>
  <si>
    <t>受側元百貨店商品コード</t>
  </si>
  <si>
    <t>受側元取引条件コード</t>
  </si>
  <si>
    <t>受側ブランドコード</t>
    <rPh sb="0" eb="1">
      <t>ウケ</t>
    </rPh>
    <rPh sb="1" eb="2">
      <t>ガワ</t>
    </rPh>
    <phoneticPr fontId="8"/>
  </si>
  <si>
    <t>受側仕入区分</t>
  </si>
  <si>
    <t>受側利益計算式区分</t>
  </si>
  <si>
    <t>受側原価管理区分</t>
  </si>
  <si>
    <t>受側プロパー・セール区分</t>
  </si>
  <si>
    <t>受側品番性格</t>
  </si>
  <si>
    <t>受側品番属性１</t>
  </si>
  <si>
    <t>受側品番属性２</t>
  </si>
  <si>
    <t>受側品番属性３</t>
  </si>
  <si>
    <t>受側品番属性４</t>
  </si>
  <si>
    <t>受側品番属性５</t>
  </si>
  <si>
    <t>受側アイテム属性１</t>
  </si>
  <si>
    <t>受側アイテム属性２</t>
  </si>
  <si>
    <t>受側アイテム属性３</t>
  </si>
  <si>
    <t>受側アイテム属性４</t>
  </si>
  <si>
    <t>受側アイテム属性５</t>
  </si>
  <si>
    <t>受側取引属性１</t>
  </si>
  <si>
    <t>受側取引属性２</t>
  </si>
  <si>
    <t>受側取引属性３</t>
  </si>
  <si>
    <t>受側取引属性４</t>
  </si>
  <si>
    <t>受側取引属性５</t>
  </si>
  <si>
    <t>受側仕訳コード</t>
  </si>
  <si>
    <t>値替伝票旧行売価金額（税込）</t>
  </si>
  <si>
    <t>値替伝票旧行原価金額（税込）</t>
  </si>
  <si>
    <t>値替伝票新行売価金額（税込）</t>
  </si>
  <si>
    <t>値替伝票新行原価金額（税込）</t>
  </si>
  <si>
    <t>新売単価税込</t>
  </si>
  <si>
    <t>新原単価税込</t>
  </si>
  <si>
    <t>伝票種別</t>
  </si>
  <si>
    <t>値上下区分</t>
    <rPh sb="0" eb="2">
      <t>ネアゲ</t>
    </rPh>
    <rPh sb="2" eb="3">
      <t>サ</t>
    </rPh>
    <rPh sb="3" eb="5">
      <t>クブン</t>
    </rPh>
    <phoneticPr fontId="8"/>
  </si>
  <si>
    <t>原伝伝票種別</t>
  </si>
  <si>
    <t>受側仕入区分（固有）</t>
  </si>
  <si>
    <t>受側プロパー・セール区分（固有）</t>
  </si>
  <si>
    <t>VAN対象フラグ</t>
  </si>
  <si>
    <t>経理入力フラグ</t>
  </si>
  <si>
    <t>SHHRIHOJIN_GLN</t>
  </si>
  <si>
    <t>SHHRIHOJIN_NM</t>
  </si>
  <si>
    <t>SHIIRETRHKKBN</t>
  </si>
  <si>
    <t>DENPYO_NO</t>
  </si>
  <si>
    <t>ORDDENPYO_NO</t>
  </si>
  <si>
    <t>KIKK_KEIJO_YMD</t>
  </si>
  <si>
    <t>HENPIN_MEMO</t>
  </si>
  <si>
    <t>DENPYO_BIK_TAXOUT</t>
  </si>
  <si>
    <t>DENPYO_GNK_TAXOUT</t>
  </si>
  <si>
    <t>DENPYO_TAX</t>
  </si>
  <si>
    <t>DENPYO_SEQ</t>
  </si>
  <si>
    <t>HENPIN_RIYU</t>
  </si>
  <si>
    <t>GYO_BIK_TAXOUT</t>
  </si>
  <si>
    <t>GYO_GNK_TAXOUT</t>
  </si>
  <si>
    <t>GYO_TAX</t>
  </si>
  <si>
    <t>KOURITNK_TAXOUT</t>
  </si>
  <si>
    <t>KOURITNK_TAXIN</t>
  </si>
  <si>
    <t>GENTNK_TAXOUT</t>
  </si>
  <si>
    <t>GENTNK_TAXIN</t>
  </si>
  <si>
    <t>GYO_SURYO</t>
  </si>
  <si>
    <t>HASSEI_YMD</t>
  </si>
  <si>
    <t>HASSEI_HMS</t>
  </si>
  <si>
    <t>KNPN_YMD</t>
  </si>
  <si>
    <t>KNPN_HMS</t>
  </si>
  <si>
    <t>MTDENPYO_CD</t>
  </si>
  <si>
    <t>DENPYO_BNRI</t>
  </si>
  <si>
    <t>NOHIN_PLACE_CD</t>
  </si>
  <si>
    <t>DENPYO_GNK_RITSU</t>
  </si>
  <si>
    <t>TRK_TANTOCD</t>
  </si>
  <si>
    <t>KNPN_TANTOCD</t>
  </si>
  <si>
    <t>KEIJO_CTRL_KNJ</t>
  </si>
  <si>
    <t>KEIJO_CTRL_KIKK</t>
  </si>
  <si>
    <t>DENPYO_BIK_TAXIN</t>
  </si>
  <si>
    <t>DENPYO_GNK_TAXIN</t>
  </si>
  <si>
    <t>DENPYO_BIK_TAX</t>
  </si>
  <si>
    <t>DENPYO_SURYO</t>
  </si>
  <si>
    <t>IN_TORIHIKIJOKENCD</t>
  </si>
  <si>
    <t>GYO_BIK_TAXIN</t>
  </si>
  <si>
    <t>GYO_GNK_TAXIN</t>
  </si>
  <si>
    <t>GYO_BIK_TAX</t>
  </si>
  <si>
    <t>RCV_DSKGY_CD</t>
  </si>
  <si>
    <t>RCV_KAISHACD</t>
  </si>
  <si>
    <t>RCV_BOTEN_CD</t>
  </si>
  <si>
    <t>RCV_TEN_CD</t>
  </si>
  <si>
    <t>RCV_TEN_KBN</t>
  </si>
  <si>
    <t>RCV_BLOCK_CD</t>
  </si>
  <si>
    <t>RCV_SOSHIKICD1</t>
  </si>
  <si>
    <t>RCV_SOSHIKICD2</t>
  </si>
  <si>
    <t>RCV_SOSHIKICD3</t>
  </si>
  <si>
    <t>RCV_SOSHIKICD4</t>
  </si>
  <si>
    <t>RCV_SOSHIKICD5</t>
  </si>
  <si>
    <t>RCV_HNBT_NO</t>
  </si>
  <si>
    <t>RCV_DSSHOHIN_CD</t>
  </si>
  <si>
    <t>RCV_DSSHOHINHOJO_CD</t>
  </si>
  <si>
    <t>RCV_TORIHIKIJOKENCD</t>
  </si>
  <si>
    <t>RCV_SHOHINCD</t>
  </si>
  <si>
    <t>RCV_IN_DSSHOHIN_CD</t>
  </si>
  <si>
    <t>RCV_BRANDCD</t>
  </si>
  <si>
    <t>RCV_SHIIREKBN</t>
  </si>
  <si>
    <t>RCV_RIEKICMPKBN</t>
  </si>
  <si>
    <t>RCV_GNKKBN</t>
  </si>
  <si>
    <t>RCV_PSKBN</t>
  </si>
  <si>
    <t>RSV_HNBNSIKK</t>
  </si>
  <si>
    <t>RSV_HNBNZKSI1</t>
  </si>
  <si>
    <t>RSV_HNBNZKSI2</t>
  </si>
  <si>
    <t>RSV_HNBNZKSI3</t>
  </si>
  <si>
    <t>RSV_HNBNZKSI4</t>
  </si>
  <si>
    <t>RSV_HNBNZKSI5</t>
  </si>
  <si>
    <t>RSV_ITEMZKSI1</t>
  </si>
  <si>
    <t>RSV_ITEMZKSI2</t>
  </si>
  <si>
    <t>RSV_ITEMZKSI3</t>
  </si>
  <si>
    <t>RSV_ITEMZKSI4</t>
  </si>
  <si>
    <t>RSV_ITEMZKSI5</t>
  </si>
  <si>
    <t>RSV_TRHKZKSI1</t>
  </si>
  <si>
    <t>RSV_TRHKZKSI2</t>
  </si>
  <si>
    <t>RSV_TRHKZKSI3</t>
  </si>
  <si>
    <t>RSV_TRHKZKSI4</t>
  </si>
  <si>
    <t>RSV_TRHKZKSI5</t>
  </si>
  <si>
    <t>RCV_SIWAKE_CD</t>
  </si>
  <si>
    <t>NGE_OLD_BIK_TAXIN</t>
  </si>
  <si>
    <t>NGE_OLD_GNK_TAXIN</t>
  </si>
  <si>
    <t>NGE_NEW_BIK_TAXIN</t>
  </si>
  <si>
    <t>NGE_NEW_GNK_TAXIN</t>
  </si>
  <si>
    <t>NEW_BAITNK_TAXIN</t>
  </si>
  <si>
    <t>NEW_GENTNK_TAXIN</t>
  </si>
  <si>
    <t>DENPYO_SHBT</t>
  </si>
  <si>
    <t>NEAGESAGEKBN</t>
  </si>
  <si>
    <t>MTDENPYO_SHBT</t>
  </si>
  <si>
    <t>NTV_RCV_SHIIREKBN</t>
  </si>
  <si>
    <t>NTV_RCV_PSKBN</t>
  </si>
  <si>
    <t>VAN_FLG</t>
  </si>
  <si>
    <t>KEIRI_INPUT_FLG</t>
  </si>
  <si>
    <t>10,2</t>
  </si>
  <si>
    <t>9,5</t>
  </si>
  <si>
    <t>1：仕入（買取の場合は商品の納品を伴う、消化の場合は商品の販売に伴う）、
2：返品（買取商品では商品の移動を伴う、消化商品では商品の消費者からの返品に伴う）、
3：マークダウン時の商品の移動を伴わない仕入、
4：マークダウン時の商品の移動を伴わない返品
5：プラス調整額（対取引先に支払が発生）
6：マイナス調整額（対取引先に請求が発生）
訂正データはそれぞれの逆取引区分とする。</t>
    <phoneticPr fontId="9"/>
  </si>
  <si>
    <t>仕入または返品伝票の売価金額合計</t>
  </si>
  <si>
    <t>仕入または返品伝票の原価金額合計</t>
  </si>
  <si>
    <t>仕入または返品伝票の消費税金額合計</t>
  </si>
  <si>
    <t>伝票（仕入・返品）の行番号</t>
  </si>
  <si>
    <t>商品を返品した理由を表す区分</t>
  </si>
  <si>
    <t>仕入または返品伝票行番号単位の売価金額合計</t>
  </si>
  <si>
    <t>仕入または返品伝票行番号単位の原価金額合計</t>
  </si>
  <si>
    <t>仕入または返品伝票行番号単位の原価消費税金額合計</t>
  </si>
  <si>
    <t>商品売価に対する原価率を示す</t>
  </si>
  <si>
    <t>百貨店が指定した販売場所がプロパー売場か催事場かなどを表す区分。</t>
  </si>
  <si>
    <t>商品を識別する国際標準コード、当面は、１３</t>
  </si>
  <si>
    <t>税抜の原単価</t>
  </si>
  <si>
    <t>税込の原単価</t>
  </si>
  <si>
    <t>仕入データの計上対象日</t>
    <phoneticPr fontId="9"/>
  </si>
  <si>
    <t>対象年</t>
    <phoneticPr fontId="9"/>
  </si>
  <si>
    <t>対象月</t>
    <phoneticPr fontId="9"/>
  </si>
  <si>
    <t>登録ユーザID</t>
    <rPh sb="0" eb="2">
      <t>トウロク</t>
    </rPh>
    <phoneticPr fontId="9"/>
  </si>
  <si>
    <t>登録IPアドレス</t>
    <rPh sb="0" eb="2">
      <t>トウロク</t>
    </rPh>
    <phoneticPr fontId="9"/>
  </si>
  <si>
    <t>更新ユーザID</t>
    <rPh sb="0" eb="2">
      <t>コウシン</t>
    </rPh>
    <phoneticPr fontId="9"/>
  </si>
  <si>
    <t>更新IPアドレス</t>
    <rPh sb="0" eb="2">
      <t>コウシン</t>
    </rPh>
    <phoneticPr fontId="9"/>
  </si>
  <si>
    <t xml:space="preserve">0：日付指定帳票 / 1：月指定帳票 / 2：四半期指定帳票 / 3：期指定帳票 / 4：年指定帳票
</t>
  </si>
  <si>
    <t>1～12：月、21：上期、22：下期、23、第一四半期、24：第二四半期,25：第三四半期､26：第四四半期</t>
    <rPh sb="5" eb="6">
      <t>ツキ</t>
    </rPh>
    <rPh sb="10" eb="12">
      <t>カミキ</t>
    </rPh>
    <rPh sb="16" eb="18">
      <t>シモキ</t>
    </rPh>
    <rPh sb="22" eb="24">
      <t>ダイイチ</t>
    </rPh>
    <rPh sb="24" eb="27">
      <t>シハンキ</t>
    </rPh>
    <rPh sb="31" eb="33">
      <t>ダイニ</t>
    </rPh>
    <rPh sb="33" eb="36">
      <t>シハンキ</t>
    </rPh>
    <rPh sb="40" eb="41">
      <t>ダイ</t>
    </rPh>
    <rPh sb="41" eb="42">
      <t>サン</t>
    </rPh>
    <rPh sb="42" eb="45">
      <t>シハンキ</t>
    </rPh>
    <rPh sb="49" eb="50">
      <t>ダイ</t>
    </rPh>
    <rPh sb="50" eb="51">
      <t>ヨン</t>
    </rPh>
    <rPh sb="51" eb="54">
      <t>シハンキ</t>
    </rPh>
    <phoneticPr fontId="9"/>
  </si>
  <si>
    <t>帳票ダウンロード画面の検索指定部を制御する値</t>
    <rPh sb="0" eb="2">
      <t>チョウヒョウ</t>
    </rPh>
    <rPh sb="8" eb="10">
      <t>ガメン</t>
    </rPh>
    <rPh sb="11" eb="13">
      <t>ケンサク</t>
    </rPh>
    <rPh sb="13" eb="15">
      <t>シテイ</t>
    </rPh>
    <rPh sb="15" eb="16">
      <t>ブ</t>
    </rPh>
    <rPh sb="17" eb="19">
      <t>セイギョ</t>
    </rPh>
    <rPh sb="21" eb="22">
      <t>アタイ</t>
    </rPh>
    <phoneticPr fontId="9"/>
  </si>
  <si>
    <t>帳票が作成された業務日付</t>
    <rPh sb="0" eb="2">
      <t>チョウヒョウ</t>
    </rPh>
    <rPh sb="3" eb="5">
      <t>サクセイ</t>
    </rPh>
    <rPh sb="8" eb="10">
      <t>ギョウム</t>
    </rPh>
    <rPh sb="10" eb="12">
      <t>ヒヅケ</t>
    </rPh>
    <phoneticPr fontId="9"/>
  </si>
  <si>
    <t>システムパラメタ</t>
    <phoneticPr fontId="9"/>
  </si>
  <si>
    <t>LBM80_SYS_PRM</t>
    <phoneticPr fontId="9"/>
  </si>
  <si>
    <t>キー１</t>
    <phoneticPr fontId="9"/>
  </si>
  <si>
    <t>キー４</t>
    <phoneticPr fontId="9"/>
  </si>
  <si>
    <t>キー５</t>
    <phoneticPr fontId="9"/>
  </si>
  <si>
    <t>フラグ１</t>
    <phoneticPr fontId="9"/>
  </si>
  <si>
    <t>ガイダンス</t>
    <phoneticPr fontId="9"/>
  </si>
  <si>
    <t>パラメータの管理ID</t>
    <rPh sb="6" eb="8">
      <t>カンリ</t>
    </rPh>
    <phoneticPr fontId="9"/>
  </si>
  <si>
    <t>管理ID内にてパラメタを特定するキー情報１</t>
    <rPh sb="0" eb="2">
      <t>カンリ</t>
    </rPh>
    <rPh sb="4" eb="5">
      <t>ナイ</t>
    </rPh>
    <rPh sb="12" eb="14">
      <t>トクテイ</t>
    </rPh>
    <rPh sb="18" eb="20">
      <t>ジョウホウ</t>
    </rPh>
    <phoneticPr fontId="9"/>
  </si>
  <si>
    <t>管理ID内にてパラメタを特定するキー情報２</t>
    <rPh sb="0" eb="2">
      <t>カンリ</t>
    </rPh>
    <rPh sb="4" eb="5">
      <t>ナイ</t>
    </rPh>
    <rPh sb="12" eb="14">
      <t>トクテイ</t>
    </rPh>
    <rPh sb="18" eb="20">
      <t>ジョウホウ</t>
    </rPh>
    <phoneticPr fontId="9"/>
  </si>
  <si>
    <t>管理ID内にてパラメタを特定するキー情報３</t>
    <rPh sb="0" eb="2">
      <t>カンリ</t>
    </rPh>
    <rPh sb="4" eb="5">
      <t>ナイ</t>
    </rPh>
    <rPh sb="12" eb="14">
      <t>トクテイ</t>
    </rPh>
    <rPh sb="18" eb="20">
      <t>ジョウホウ</t>
    </rPh>
    <phoneticPr fontId="9"/>
  </si>
  <si>
    <t>管理ID内にてパラメタを特定するキー情報４</t>
    <rPh sb="0" eb="2">
      <t>カンリ</t>
    </rPh>
    <rPh sb="4" eb="5">
      <t>ナイ</t>
    </rPh>
    <rPh sb="12" eb="14">
      <t>トクテイ</t>
    </rPh>
    <rPh sb="18" eb="20">
      <t>ジョウホウ</t>
    </rPh>
    <phoneticPr fontId="9"/>
  </si>
  <si>
    <t>管理ID内にてパラメタを特定するキー情報５</t>
    <rPh sb="0" eb="2">
      <t>カンリ</t>
    </rPh>
    <rPh sb="4" eb="5">
      <t>ナイ</t>
    </rPh>
    <rPh sb="12" eb="14">
      <t>トクテイ</t>
    </rPh>
    <rPh sb="18" eb="20">
      <t>ジョウホウ</t>
    </rPh>
    <phoneticPr fontId="9"/>
  </si>
  <si>
    <t>管理ID内にてパラメタを特定するキー情報６</t>
    <rPh sb="0" eb="2">
      <t>カンリ</t>
    </rPh>
    <rPh sb="4" eb="5">
      <t>ナイ</t>
    </rPh>
    <rPh sb="12" eb="14">
      <t>トクテイ</t>
    </rPh>
    <rPh sb="18" eb="20">
      <t>ジョウホウ</t>
    </rPh>
    <phoneticPr fontId="9"/>
  </si>
  <si>
    <t>管理ID内にてパラメタを特定するキー情報７</t>
    <rPh sb="0" eb="2">
      <t>カンリ</t>
    </rPh>
    <rPh sb="4" eb="5">
      <t>ナイ</t>
    </rPh>
    <rPh sb="12" eb="14">
      <t>トクテイ</t>
    </rPh>
    <rPh sb="18" eb="20">
      <t>ジョウホウ</t>
    </rPh>
    <phoneticPr fontId="9"/>
  </si>
  <si>
    <t>管理ID内にてパラメタを特定するキー情報８</t>
    <rPh sb="0" eb="2">
      <t>カンリ</t>
    </rPh>
    <rPh sb="4" eb="5">
      <t>ナイ</t>
    </rPh>
    <rPh sb="12" eb="14">
      <t>トクテイ</t>
    </rPh>
    <rPh sb="18" eb="20">
      <t>ジョウホウ</t>
    </rPh>
    <phoneticPr fontId="9"/>
  </si>
  <si>
    <t>管理ID内にてパラメタを特定するキー情報９</t>
    <rPh sb="0" eb="2">
      <t>カンリ</t>
    </rPh>
    <rPh sb="4" eb="5">
      <t>ナイ</t>
    </rPh>
    <rPh sb="12" eb="14">
      <t>トクテイ</t>
    </rPh>
    <rPh sb="18" eb="20">
      <t>ジョウホウ</t>
    </rPh>
    <phoneticPr fontId="9"/>
  </si>
  <si>
    <t>管理ID内にてパラメタを特定するキー情報１０</t>
    <rPh sb="0" eb="2">
      <t>カンリ</t>
    </rPh>
    <rPh sb="4" eb="5">
      <t>ナイ</t>
    </rPh>
    <rPh sb="12" eb="14">
      <t>トクテイ</t>
    </rPh>
    <rPh sb="18" eb="20">
      <t>ジョウホウ</t>
    </rPh>
    <phoneticPr fontId="9"/>
  </si>
  <si>
    <t>パラメタ数値１</t>
    <rPh sb="4" eb="6">
      <t>スウチ</t>
    </rPh>
    <phoneticPr fontId="9"/>
  </si>
  <si>
    <t>パラメタ数値２</t>
    <rPh sb="4" eb="6">
      <t>スウチ</t>
    </rPh>
    <phoneticPr fontId="9"/>
  </si>
  <si>
    <t>パラメタ数値３</t>
    <rPh sb="4" eb="6">
      <t>スウチ</t>
    </rPh>
    <phoneticPr fontId="9"/>
  </si>
  <si>
    <t>パラメタ数値４</t>
    <rPh sb="4" eb="6">
      <t>スウチ</t>
    </rPh>
    <phoneticPr fontId="9"/>
  </si>
  <si>
    <t>パラメタ数値５</t>
    <rPh sb="4" eb="6">
      <t>スウチ</t>
    </rPh>
    <phoneticPr fontId="9"/>
  </si>
  <si>
    <t>パラメタ文字値１</t>
    <rPh sb="4" eb="6">
      <t>モジ</t>
    </rPh>
    <rPh sb="6" eb="7">
      <t>アタイ</t>
    </rPh>
    <phoneticPr fontId="9"/>
  </si>
  <si>
    <t>パラメタ文字値２</t>
    <rPh sb="4" eb="6">
      <t>モジ</t>
    </rPh>
    <rPh sb="6" eb="7">
      <t>アタイ</t>
    </rPh>
    <phoneticPr fontId="9"/>
  </si>
  <si>
    <t>パラメタ文字値３</t>
    <rPh sb="4" eb="6">
      <t>モジ</t>
    </rPh>
    <rPh sb="6" eb="7">
      <t>アタイ</t>
    </rPh>
    <phoneticPr fontId="9"/>
  </si>
  <si>
    <t>パラメタ文字値４</t>
    <rPh sb="4" eb="6">
      <t>モジ</t>
    </rPh>
    <rPh sb="6" eb="7">
      <t>アタイ</t>
    </rPh>
    <phoneticPr fontId="9"/>
  </si>
  <si>
    <t>パラメタ文字値５</t>
    <rPh sb="4" eb="6">
      <t>モジ</t>
    </rPh>
    <rPh sb="6" eb="7">
      <t>アタイ</t>
    </rPh>
    <phoneticPr fontId="9"/>
  </si>
  <si>
    <t>パラメタフラグ値１</t>
    <rPh sb="7" eb="8">
      <t>アタイ</t>
    </rPh>
    <phoneticPr fontId="9"/>
  </si>
  <si>
    <t>パラメタフラグ値２</t>
    <rPh sb="7" eb="8">
      <t>アタイ</t>
    </rPh>
    <phoneticPr fontId="9"/>
  </si>
  <si>
    <t>パラメタフラグ値３</t>
    <rPh sb="7" eb="8">
      <t>アタイ</t>
    </rPh>
    <phoneticPr fontId="9"/>
  </si>
  <si>
    <t>パラメタフラグ値４</t>
    <rPh sb="7" eb="8">
      <t>アタイ</t>
    </rPh>
    <phoneticPr fontId="9"/>
  </si>
  <si>
    <t>パラメタ説明</t>
    <rPh sb="4" eb="6">
      <t>セツメイ</t>
    </rPh>
    <phoneticPr fontId="9"/>
  </si>
  <si>
    <t>スレッド№</t>
    <phoneticPr fontId="9"/>
  </si>
  <si>
    <t>ログメッセージ</t>
    <phoneticPr fontId="9"/>
  </si>
  <si>
    <t>ジョブスケジューラ設定済みのジョブID</t>
    <rPh sb="9" eb="11">
      <t>セッテイ</t>
    </rPh>
    <rPh sb="11" eb="12">
      <t>ズ</t>
    </rPh>
    <phoneticPr fontId="9"/>
  </si>
  <si>
    <t>マルチスレッドにて負荷分散を行う為のスレッド№</t>
    <rPh sb="9" eb="11">
      <t>フカ</t>
    </rPh>
    <rPh sb="11" eb="13">
      <t>ブンサン</t>
    </rPh>
    <rPh sb="14" eb="15">
      <t>オコナ</t>
    </rPh>
    <rPh sb="16" eb="17">
      <t>タメ</t>
    </rPh>
    <phoneticPr fontId="9"/>
  </si>
  <si>
    <t>0：正常終了 / 1：ワーニング / 9：異常終了</t>
    <rPh sb="2" eb="4">
      <t>セイジョウ</t>
    </rPh>
    <rPh sb="4" eb="6">
      <t>シュウリョウ</t>
    </rPh>
    <rPh sb="21" eb="23">
      <t>イジョウ</t>
    </rPh>
    <rPh sb="23" eb="25">
      <t>シュウリョウ</t>
    </rPh>
    <phoneticPr fontId="9"/>
  </si>
  <si>
    <t>ステータス≠0（正常終了）の場合に、ワーニングおよびエラーメッセージを設定</t>
    <rPh sb="8" eb="10">
      <t>セイジョウ</t>
    </rPh>
    <rPh sb="10" eb="12">
      <t>シュウリョウ</t>
    </rPh>
    <rPh sb="14" eb="16">
      <t>バアイ</t>
    </rPh>
    <rPh sb="35" eb="37">
      <t>セッテイ</t>
    </rPh>
    <phoneticPr fontId="9"/>
  </si>
  <si>
    <t>スレッド単位で実行対象となる企業グループコード</t>
    <rPh sb="4" eb="6">
      <t>タンイ</t>
    </rPh>
    <rPh sb="7" eb="9">
      <t>ジッコウ</t>
    </rPh>
    <rPh sb="9" eb="11">
      <t>タイショウ</t>
    </rPh>
    <rPh sb="14" eb="16">
      <t>キギョウ</t>
    </rPh>
    <phoneticPr fontId="9"/>
  </si>
  <si>
    <t>スレッド単位で実行対象となる店コード</t>
    <rPh sb="4" eb="6">
      <t>タンイ</t>
    </rPh>
    <rPh sb="7" eb="9">
      <t>ジッコウ</t>
    </rPh>
    <rPh sb="9" eb="11">
      <t>タイショウ</t>
    </rPh>
    <rPh sb="14" eb="15">
      <t>ミセ</t>
    </rPh>
    <phoneticPr fontId="9"/>
  </si>
  <si>
    <t>実績更新判定を行う予備区分</t>
    <rPh sb="0" eb="2">
      <t>ジッセキ</t>
    </rPh>
    <rPh sb="2" eb="4">
      <t>コウシン</t>
    </rPh>
    <rPh sb="4" eb="6">
      <t>ハンテイ</t>
    </rPh>
    <rPh sb="7" eb="8">
      <t>オコナ</t>
    </rPh>
    <rPh sb="9" eb="11">
      <t>ヨビ</t>
    </rPh>
    <rPh sb="11" eb="13">
      <t>クブン</t>
    </rPh>
    <phoneticPr fontId="9"/>
  </si>
  <si>
    <t>［3桁］</t>
    <rPh sb="2" eb="3">
      <t>ケタ</t>
    </rPh>
    <phoneticPr fontId="9"/>
  </si>
  <si>
    <t>（処理上は未使用）</t>
  </si>
  <si>
    <t>ガイダンス項目（処理上は未使用）</t>
    <rPh sb="5" eb="7">
      <t>コウモク</t>
    </rPh>
    <rPh sb="8" eb="10">
      <t>ショリ</t>
    </rPh>
    <rPh sb="10" eb="11">
      <t>ジョウ</t>
    </rPh>
    <rPh sb="12" eb="15">
      <t>ミシヨウ</t>
    </rPh>
    <phoneticPr fontId="9"/>
  </si>
  <si>
    <t>帳票の種類別に割振ったＩＤ</t>
    <rPh sb="0" eb="2">
      <t>チョウヒョウ</t>
    </rPh>
    <rPh sb="3" eb="5">
      <t>シュルイ</t>
    </rPh>
    <rPh sb="5" eb="6">
      <t>ベツ</t>
    </rPh>
    <rPh sb="7" eb="9">
      <t>ワリフ</t>
    </rPh>
    <phoneticPr fontId="9"/>
  </si>
  <si>
    <t>帳票メニューのパラメタ。各帳票ダウンロード画面の帳票名にセットする帳票を識別する。</t>
    <rPh sb="0" eb="2">
      <t>チョウヒョウ</t>
    </rPh>
    <rPh sb="12" eb="13">
      <t>カク</t>
    </rPh>
    <rPh sb="13" eb="15">
      <t>チョウヒョウ</t>
    </rPh>
    <rPh sb="21" eb="23">
      <t>ガメン</t>
    </rPh>
    <rPh sb="24" eb="26">
      <t>チョウヒョウ</t>
    </rPh>
    <rPh sb="26" eb="27">
      <t>メイ</t>
    </rPh>
    <rPh sb="33" eb="35">
      <t>チョウヒョウ</t>
    </rPh>
    <rPh sb="36" eb="38">
      <t>シキベツ</t>
    </rPh>
    <phoneticPr fontId="9"/>
  </si>
  <si>
    <t>帳票ダウンロード画面の期間指定部を制御する値。</t>
    <rPh sb="0" eb="2">
      <t>チョウヒョウ</t>
    </rPh>
    <rPh sb="8" eb="10">
      <t>ガメン</t>
    </rPh>
    <rPh sb="11" eb="13">
      <t>キカン</t>
    </rPh>
    <rPh sb="13" eb="15">
      <t>シテイ</t>
    </rPh>
    <rPh sb="15" eb="16">
      <t>ブ</t>
    </rPh>
    <rPh sb="17" eb="19">
      <t>セイギョ</t>
    </rPh>
    <rPh sb="21" eb="22">
      <t>アタイ</t>
    </rPh>
    <phoneticPr fontId="9"/>
  </si>
  <si>
    <t>帳票ダウンロード画面の検索指定部を制御する値。</t>
    <rPh sb="0" eb="2">
      <t>チョウヒョウ</t>
    </rPh>
    <rPh sb="8" eb="10">
      <t>ガメン</t>
    </rPh>
    <rPh sb="11" eb="13">
      <t>ケンサク</t>
    </rPh>
    <rPh sb="13" eb="15">
      <t>シテイ</t>
    </rPh>
    <rPh sb="15" eb="16">
      <t>ブ</t>
    </rPh>
    <rPh sb="17" eb="19">
      <t>セイギョ</t>
    </rPh>
    <rPh sb="21" eb="22">
      <t>アタイ</t>
    </rPh>
    <phoneticPr fontId="9"/>
  </si>
  <si>
    <t>帳票の種類別の名称</t>
    <rPh sb="0" eb="2">
      <t>チョウヒョウ</t>
    </rPh>
    <rPh sb="3" eb="5">
      <t>シュルイ</t>
    </rPh>
    <rPh sb="5" eb="6">
      <t>ベツ</t>
    </rPh>
    <rPh sb="7" eb="9">
      <t>メイショウ</t>
    </rPh>
    <phoneticPr fontId="9"/>
  </si>
  <si>
    <t>0：固有権限チェックなし / 1：ユーザＩＤと参照先の一致チェック</t>
    <rPh sb="23" eb="25">
      <t>サンショウ</t>
    </rPh>
    <rPh sb="25" eb="26">
      <t>サキ</t>
    </rPh>
    <rPh sb="27" eb="29">
      <t>イッチ</t>
    </rPh>
    <phoneticPr fontId="9"/>
  </si>
  <si>
    <t>該当帳票の保持期間（単位：月）</t>
    <rPh sb="0" eb="2">
      <t>ガイトウ</t>
    </rPh>
    <rPh sb="2" eb="4">
      <t>チョウヒョウ</t>
    </rPh>
    <rPh sb="5" eb="7">
      <t>ホジ</t>
    </rPh>
    <rPh sb="7" eb="9">
      <t>キカン</t>
    </rPh>
    <rPh sb="10" eb="12">
      <t>タンイ</t>
    </rPh>
    <rPh sb="13" eb="14">
      <t>ツキ</t>
    </rPh>
    <phoneticPr fontId="9"/>
  </si>
  <si>
    <t>帳票ＩＤ</t>
    <rPh sb="0" eb="2">
      <t>チョウヒョウ</t>
    </rPh>
    <phoneticPr fontId="9"/>
  </si>
  <si>
    <t>検索項目フラグ1</t>
    <phoneticPr fontId="9"/>
  </si>
  <si>
    <t>検索項目フラグ3</t>
    <phoneticPr fontId="9"/>
  </si>
  <si>
    <t>検索項目フラグ7</t>
    <phoneticPr fontId="9"/>
  </si>
  <si>
    <t>検索項目フラグ9</t>
    <phoneticPr fontId="9"/>
  </si>
  <si>
    <t>検索項目フラグ12</t>
    <phoneticPr fontId="9"/>
  </si>
  <si>
    <t>検索項目フラグ13</t>
    <phoneticPr fontId="9"/>
  </si>
  <si>
    <t>日付指定</t>
    <rPh sb="0" eb="2">
      <t>ヒヅケ</t>
    </rPh>
    <rPh sb="2" eb="4">
      <t>シテイ</t>
    </rPh>
    <phoneticPr fontId="9"/>
  </si>
  <si>
    <t>年月指定</t>
    <rPh sb="0" eb="2">
      <t>ネンゲツ</t>
    </rPh>
    <rPh sb="2" eb="4">
      <t>シテイ</t>
    </rPh>
    <phoneticPr fontId="9"/>
  </si>
  <si>
    <t>四半期指定</t>
    <rPh sb="0" eb="3">
      <t>シハンキ</t>
    </rPh>
    <rPh sb="3" eb="5">
      <t>シテイ</t>
    </rPh>
    <phoneticPr fontId="9"/>
  </si>
  <si>
    <t>期指定</t>
    <rPh sb="0" eb="1">
      <t>キ</t>
    </rPh>
    <rPh sb="1" eb="3">
      <t>シテイ</t>
    </rPh>
    <phoneticPr fontId="9"/>
  </si>
  <si>
    <t>年指定</t>
    <rPh sb="0" eb="1">
      <t>ネン</t>
    </rPh>
    <rPh sb="1" eb="3">
      <t>シテイ</t>
    </rPh>
    <phoneticPr fontId="9"/>
  </si>
  <si>
    <t>（未設定：SPACE）</t>
    <phoneticPr fontId="9"/>
  </si>
  <si>
    <t>VLBM84_SHOHIN_CD_UPD</t>
    <phoneticPr fontId="9"/>
  </si>
  <si>
    <t>コード変更前の品番</t>
    <rPh sb="3" eb="5">
      <t>ヘンコウ</t>
    </rPh>
    <rPh sb="5" eb="6">
      <t>マエ</t>
    </rPh>
    <rPh sb="7" eb="9">
      <t>ヒンバン</t>
    </rPh>
    <phoneticPr fontId="9"/>
  </si>
  <si>
    <t>コード変更後の品番</t>
    <rPh sb="7" eb="9">
      <t>ヒンバン</t>
    </rPh>
    <phoneticPr fontId="9"/>
  </si>
  <si>
    <t>削除日時</t>
    <phoneticPr fontId="9"/>
  </si>
  <si>
    <t>登録日時</t>
    <phoneticPr fontId="9"/>
  </si>
  <si>
    <t>登録IPアドレス</t>
    <phoneticPr fontId="9"/>
  </si>
  <si>
    <t>LBM85_TANABI</t>
    <phoneticPr fontId="9"/>
  </si>
  <si>
    <t>業務日付が年度末日の場合は年度末日を設定、以外の場合は棚卸日を設定</t>
    <rPh sb="0" eb="2">
      <t>ギョウム</t>
    </rPh>
    <rPh sb="2" eb="4">
      <t>ヒヅケ</t>
    </rPh>
    <rPh sb="5" eb="7">
      <t>ネンド</t>
    </rPh>
    <rPh sb="7" eb="8">
      <t>マツ</t>
    </rPh>
    <rPh sb="8" eb="9">
      <t>ビ</t>
    </rPh>
    <rPh sb="10" eb="12">
      <t>バアイ</t>
    </rPh>
    <rPh sb="13" eb="15">
      <t>ネンド</t>
    </rPh>
    <rPh sb="15" eb="16">
      <t>マツ</t>
    </rPh>
    <rPh sb="16" eb="17">
      <t>ビ</t>
    </rPh>
    <rPh sb="18" eb="20">
      <t>セッテイ</t>
    </rPh>
    <rPh sb="21" eb="23">
      <t>イガイ</t>
    </rPh>
    <rPh sb="24" eb="26">
      <t>バアイ</t>
    </rPh>
    <rPh sb="27" eb="29">
      <t>タナオロシ</t>
    </rPh>
    <rPh sb="29" eb="30">
      <t>ビ</t>
    </rPh>
    <rPh sb="31" eb="33">
      <t>セッテイ</t>
    </rPh>
    <phoneticPr fontId="9"/>
  </si>
  <si>
    <t>LBW91_MEISAI_D</t>
    <phoneticPr fontId="9"/>
  </si>
  <si>
    <t>ジョブグループID</t>
    <phoneticPr fontId="9"/>
  </si>
  <si>
    <t>SEQ№</t>
    <phoneticPr fontId="9"/>
  </si>
  <si>
    <t>売上伝票の売上高集計値</t>
    <rPh sb="0" eb="2">
      <t>ウリアゲ</t>
    </rPh>
    <rPh sb="2" eb="4">
      <t>デンピョウ</t>
    </rPh>
    <rPh sb="5" eb="7">
      <t>ウリアゲ</t>
    </rPh>
    <rPh sb="7" eb="8">
      <t>ダカ</t>
    </rPh>
    <rPh sb="8" eb="10">
      <t>シュウケイ</t>
    </rPh>
    <rPh sb="10" eb="11">
      <t>チ</t>
    </rPh>
    <phoneticPr fontId="9"/>
  </si>
  <si>
    <t>LBW92_BAIKAN_M</t>
    <phoneticPr fontId="9"/>
  </si>
  <si>
    <t>品番統廃合ワーク</t>
    <phoneticPr fontId="9"/>
  </si>
  <si>
    <t>商品統廃合対象年月</t>
    <rPh sb="0" eb="2">
      <t>ショウヒン</t>
    </rPh>
    <rPh sb="2" eb="5">
      <t>トウハイゴウ</t>
    </rPh>
    <rPh sb="5" eb="7">
      <t>タイショウ</t>
    </rPh>
    <rPh sb="7" eb="9">
      <t>ネンゲツ</t>
    </rPh>
    <phoneticPr fontId="9"/>
  </si>
  <si>
    <t>01：完全買取／02：返品条件付買取／03：消化</t>
    <rPh sb="3" eb="5">
      <t>カンゼン</t>
    </rPh>
    <rPh sb="5" eb="7">
      <t>カイトリ</t>
    </rPh>
    <rPh sb="11" eb="13">
      <t>ヘンピン</t>
    </rPh>
    <rPh sb="13" eb="15">
      <t>ジョウケン</t>
    </rPh>
    <rPh sb="15" eb="16">
      <t>ツ</t>
    </rPh>
    <rPh sb="16" eb="18">
      <t>カイトリ</t>
    </rPh>
    <rPh sb="22" eb="24">
      <t>ショウカ</t>
    </rPh>
    <phoneticPr fontId="9"/>
  </si>
  <si>
    <t>1：売価品／2：原価品</t>
    <rPh sb="2" eb="4">
      <t>バイカ</t>
    </rPh>
    <rPh sb="4" eb="5">
      <t>ヒン</t>
    </rPh>
    <rPh sb="8" eb="10">
      <t>ゲンカ</t>
    </rPh>
    <rPh sb="10" eb="11">
      <t>ヒン</t>
    </rPh>
    <phoneticPr fontId="9"/>
  </si>
  <si>
    <t>0：プロパー／1：セール</t>
    <phoneticPr fontId="9"/>
  </si>
  <si>
    <t>0：利益計算対象外／1：売価還元原価法／3：消化原価計算</t>
    <rPh sb="2" eb="4">
      <t>リエキ</t>
    </rPh>
    <rPh sb="4" eb="6">
      <t>ケイサン</t>
    </rPh>
    <rPh sb="6" eb="9">
      <t>タイショウガイ</t>
    </rPh>
    <rPh sb="12" eb="14">
      <t>バイカ</t>
    </rPh>
    <rPh sb="14" eb="16">
      <t>カンゲン</t>
    </rPh>
    <rPh sb="16" eb="19">
      <t>ゲンカホウ</t>
    </rPh>
    <phoneticPr fontId="9"/>
  </si>
  <si>
    <t>旧商品コード２</t>
    <rPh sb="0" eb="1">
      <t>キュウ</t>
    </rPh>
    <rPh sb="1" eb="3">
      <t>ショウヒン</t>
    </rPh>
    <phoneticPr fontId="9"/>
  </si>
  <si>
    <t>旧商品コード３</t>
    <rPh sb="0" eb="1">
      <t>キュウ</t>
    </rPh>
    <rPh sb="1" eb="3">
      <t>ショウヒン</t>
    </rPh>
    <phoneticPr fontId="9"/>
  </si>
  <si>
    <t>旧商品コード４</t>
    <rPh sb="0" eb="1">
      <t>キュウ</t>
    </rPh>
    <rPh sb="1" eb="3">
      <t>ショウヒン</t>
    </rPh>
    <phoneticPr fontId="9"/>
  </si>
  <si>
    <t>旧商品コード５</t>
    <rPh sb="0" eb="1">
      <t>キュウ</t>
    </rPh>
    <rPh sb="1" eb="3">
      <t>ショウヒン</t>
    </rPh>
    <phoneticPr fontId="9"/>
  </si>
  <si>
    <t>新商品コード２</t>
    <rPh sb="1" eb="3">
      <t>ショウヒン</t>
    </rPh>
    <phoneticPr fontId="9"/>
  </si>
  <si>
    <t>新商品コード３</t>
    <rPh sb="1" eb="3">
      <t>ショウヒン</t>
    </rPh>
    <phoneticPr fontId="9"/>
  </si>
  <si>
    <t>新商品コード４</t>
    <rPh sb="1" eb="3">
      <t>ショウヒン</t>
    </rPh>
    <phoneticPr fontId="9"/>
  </si>
  <si>
    <t>新商品コード５</t>
    <rPh sb="1" eb="3">
      <t>ショウヒン</t>
    </rPh>
    <phoneticPr fontId="9"/>
  </si>
  <si>
    <t>月央在高売価</t>
    <phoneticPr fontId="9"/>
  </si>
  <si>
    <t>売上伝票の売上高集計値（非店頭・店外）</t>
    <rPh sb="12" eb="13">
      <t>ヒ</t>
    </rPh>
    <rPh sb="13" eb="15">
      <t>テントウ</t>
    </rPh>
    <rPh sb="16" eb="18">
      <t>テンガイ</t>
    </rPh>
    <phoneticPr fontId="9"/>
  </si>
  <si>
    <t>売上伝票の売上高集計値（店頭・催事）</t>
    <rPh sb="0" eb="2">
      <t>ウリアゲ</t>
    </rPh>
    <rPh sb="2" eb="4">
      <t>デンピョウ</t>
    </rPh>
    <rPh sb="5" eb="7">
      <t>ウリアゲ</t>
    </rPh>
    <rPh sb="7" eb="8">
      <t>ダカ</t>
    </rPh>
    <rPh sb="8" eb="10">
      <t>シュウケイ</t>
    </rPh>
    <rPh sb="10" eb="11">
      <t>チ</t>
    </rPh>
    <rPh sb="12" eb="14">
      <t>テントウ</t>
    </rPh>
    <rPh sb="15" eb="17">
      <t>サイジ</t>
    </rPh>
    <rPh sb="17" eb="18">
      <t>ウエタカ</t>
    </rPh>
    <phoneticPr fontId="9"/>
  </si>
  <si>
    <t>売上伝票の売上高集計値（店頭・ネット）</t>
    <rPh sb="0" eb="2">
      <t>ウリアゲ</t>
    </rPh>
    <rPh sb="2" eb="4">
      <t>デンピョウ</t>
    </rPh>
    <rPh sb="5" eb="7">
      <t>ウリアゲ</t>
    </rPh>
    <rPh sb="7" eb="8">
      <t>ダカ</t>
    </rPh>
    <rPh sb="8" eb="10">
      <t>シュウケイ</t>
    </rPh>
    <rPh sb="10" eb="11">
      <t>チ</t>
    </rPh>
    <rPh sb="12" eb="14">
      <t>テントウ</t>
    </rPh>
    <phoneticPr fontId="9"/>
  </si>
  <si>
    <t>売上伝票の売上高集計値（非店頭・その他）</t>
    <rPh sb="18" eb="19">
      <t>タ</t>
    </rPh>
    <phoneticPr fontId="9"/>
  </si>
  <si>
    <t>値上伝票の売価集計値</t>
    <rPh sb="0" eb="2">
      <t>ネアゲ</t>
    </rPh>
    <rPh sb="2" eb="4">
      <t>デンピョウ</t>
    </rPh>
    <rPh sb="5" eb="7">
      <t>バイカ</t>
    </rPh>
    <rPh sb="7" eb="10">
      <t>シュウケイチ</t>
    </rPh>
    <phoneticPr fontId="9"/>
  </si>
  <si>
    <t>値下伝票の売価集計値</t>
    <rPh sb="0" eb="2">
      <t>ネサゲ</t>
    </rPh>
    <rPh sb="2" eb="4">
      <t>デンピョウ</t>
    </rPh>
    <rPh sb="5" eb="7">
      <t>バイカ</t>
    </rPh>
    <rPh sb="7" eb="10">
      <t>シュウケイチ</t>
    </rPh>
    <phoneticPr fontId="9"/>
  </si>
  <si>
    <t>価格変更による返品伝票の原価集計値</t>
    <rPh sb="0" eb="2">
      <t>カカク</t>
    </rPh>
    <rPh sb="2" eb="4">
      <t>ヘンコウ</t>
    </rPh>
    <rPh sb="7" eb="9">
      <t>ヘンピン</t>
    </rPh>
    <rPh sb="9" eb="11">
      <t>デンピョウ</t>
    </rPh>
    <rPh sb="12" eb="14">
      <t>ゲンカ</t>
    </rPh>
    <rPh sb="14" eb="16">
      <t>シュウケイ</t>
    </rPh>
    <rPh sb="16" eb="17">
      <t>チ</t>
    </rPh>
    <phoneticPr fontId="9"/>
  </si>
  <si>
    <t>価格変更による返品伝票の売価集計値</t>
    <rPh sb="0" eb="2">
      <t>カカク</t>
    </rPh>
    <rPh sb="2" eb="4">
      <t>ヘンコウ</t>
    </rPh>
    <rPh sb="7" eb="9">
      <t>ヘンピン</t>
    </rPh>
    <rPh sb="12" eb="14">
      <t>バイカ</t>
    </rPh>
    <rPh sb="14" eb="16">
      <t>シュウケイ</t>
    </rPh>
    <rPh sb="16" eb="17">
      <t>チ</t>
    </rPh>
    <phoneticPr fontId="9"/>
  </si>
  <si>
    <t>価格変更による返品伝票の数量集計値</t>
    <rPh sb="0" eb="2">
      <t>カカク</t>
    </rPh>
    <rPh sb="2" eb="4">
      <t>ヘンコウ</t>
    </rPh>
    <rPh sb="7" eb="9">
      <t>ヘンピン</t>
    </rPh>
    <rPh sb="12" eb="14">
      <t>スウリョウ</t>
    </rPh>
    <rPh sb="14" eb="16">
      <t>シュウケイ</t>
    </rPh>
    <rPh sb="16" eb="17">
      <t>チ</t>
    </rPh>
    <phoneticPr fontId="9"/>
  </si>
  <si>
    <t>価格変更による再仕入伝票の数量集計値</t>
    <rPh sb="13" eb="15">
      <t>スウリョウ</t>
    </rPh>
    <rPh sb="15" eb="17">
      <t>シュウケイ</t>
    </rPh>
    <rPh sb="17" eb="18">
      <t>チ</t>
    </rPh>
    <phoneticPr fontId="9"/>
  </si>
  <si>
    <t>価格変更による再仕入伝票の売価集計値</t>
    <rPh sb="13" eb="15">
      <t>バイカ</t>
    </rPh>
    <rPh sb="15" eb="17">
      <t>シュウケイ</t>
    </rPh>
    <rPh sb="17" eb="18">
      <t>チ</t>
    </rPh>
    <phoneticPr fontId="9"/>
  </si>
  <si>
    <t>価格変更による再仕入伝票の原価集計値</t>
    <rPh sb="0" eb="2">
      <t>カカク</t>
    </rPh>
    <rPh sb="2" eb="4">
      <t>ヘンコウ</t>
    </rPh>
    <rPh sb="7" eb="8">
      <t>サイ</t>
    </rPh>
    <rPh sb="8" eb="10">
      <t>シイレ</t>
    </rPh>
    <rPh sb="10" eb="12">
      <t>デンピョウ</t>
    </rPh>
    <rPh sb="13" eb="15">
      <t>ゲンカ</t>
    </rPh>
    <rPh sb="15" eb="17">
      <t>シュウケイ</t>
    </rPh>
    <rPh sb="17" eb="18">
      <t>チ</t>
    </rPh>
    <phoneticPr fontId="9"/>
  </si>
  <si>
    <t>破損伝票の売価集計値</t>
    <rPh sb="0" eb="2">
      <t>ハソン</t>
    </rPh>
    <rPh sb="2" eb="4">
      <t>デンピョウ</t>
    </rPh>
    <rPh sb="5" eb="7">
      <t>バイカ</t>
    </rPh>
    <rPh sb="7" eb="9">
      <t>シュウケイ</t>
    </rPh>
    <rPh sb="9" eb="10">
      <t>チ</t>
    </rPh>
    <phoneticPr fontId="9"/>
  </si>
  <si>
    <t>0：利益計算対象外 / 1：売価還元原価法 / 3：売仕原価計算 /7：原価品計算</t>
    <rPh sb="2" eb="4">
      <t>リエキ</t>
    </rPh>
    <rPh sb="4" eb="6">
      <t>ケイサン</t>
    </rPh>
    <rPh sb="6" eb="9">
      <t>タイショウガイ</t>
    </rPh>
    <rPh sb="14" eb="16">
      <t>バイカ</t>
    </rPh>
    <rPh sb="16" eb="18">
      <t>カンゲン</t>
    </rPh>
    <rPh sb="18" eb="21">
      <t>ゲンカホウ</t>
    </rPh>
    <rPh sb="26" eb="27">
      <t>ウ</t>
    </rPh>
    <rPh sb="27" eb="28">
      <t>シ</t>
    </rPh>
    <rPh sb="28" eb="30">
      <t>ゲンカ</t>
    </rPh>
    <rPh sb="39" eb="41">
      <t>ケイサン</t>
    </rPh>
    <phoneticPr fontId="9"/>
  </si>
  <si>
    <t>0：利益計算対象外 / 1：売価還元原価法 / 3：売仕原価計算 /7：原価品計算</t>
    <rPh sb="2" eb="4">
      <t>リエキ</t>
    </rPh>
    <rPh sb="4" eb="6">
      <t>ケイサン</t>
    </rPh>
    <rPh sb="6" eb="9">
      <t>タイショウガイ</t>
    </rPh>
    <rPh sb="14" eb="16">
      <t>バイカ</t>
    </rPh>
    <rPh sb="16" eb="18">
      <t>カンゲン</t>
    </rPh>
    <rPh sb="18" eb="21">
      <t>ゲンカホウ</t>
    </rPh>
    <rPh sb="39" eb="41">
      <t>ケイサン</t>
    </rPh>
    <phoneticPr fontId="9"/>
  </si>
  <si>
    <t>値下伝票の売価集計値</t>
    <rPh sb="1" eb="2">
      <t>サ</t>
    </rPh>
    <rPh sb="5" eb="7">
      <t>バイカ</t>
    </rPh>
    <rPh sb="7" eb="10">
      <t>シュウケイチ</t>
    </rPh>
    <phoneticPr fontId="9"/>
  </si>
  <si>
    <t>価格変更による再仕入伝票の原価集計値</t>
    <rPh sb="7" eb="8">
      <t>サイ</t>
    </rPh>
    <rPh sb="8" eb="10">
      <t>シイレ</t>
    </rPh>
    <rPh sb="10" eb="12">
      <t>デンピョウ</t>
    </rPh>
    <rPh sb="13" eb="15">
      <t>ゲンカ</t>
    </rPh>
    <rPh sb="15" eb="17">
      <t>シュウケイ</t>
    </rPh>
    <rPh sb="17" eb="18">
      <t>チ</t>
    </rPh>
    <phoneticPr fontId="9"/>
  </si>
  <si>
    <t>価格変更による返品伝票の原価集計値</t>
    <rPh sb="7" eb="9">
      <t>ヘンピン</t>
    </rPh>
    <rPh sb="9" eb="11">
      <t>デンピョウ</t>
    </rPh>
    <rPh sb="12" eb="14">
      <t>ゲンカ</t>
    </rPh>
    <rPh sb="14" eb="16">
      <t>シュウケイ</t>
    </rPh>
    <rPh sb="16" eb="17">
      <t>チ</t>
    </rPh>
    <phoneticPr fontId="9"/>
  </si>
  <si>
    <t>価格変更による返品伝票の売価集計値</t>
    <rPh sb="7" eb="9">
      <t>ヘンピン</t>
    </rPh>
    <rPh sb="12" eb="14">
      <t>バイカ</t>
    </rPh>
    <rPh sb="14" eb="16">
      <t>シュウケイ</t>
    </rPh>
    <rPh sb="16" eb="17">
      <t>チ</t>
    </rPh>
    <phoneticPr fontId="9"/>
  </si>
  <si>
    <t>価格変更による返品伝票の数量集計値</t>
    <rPh sb="7" eb="9">
      <t>ヘンピン</t>
    </rPh>
    <rPh sb="12" eb="14">
      <t>スウリョウ</t>
    </rPh>
    <rPh sb="14" eb="16">
      <t>シュウケイ</t>
    </rPh>
    <rPh sb="16" eb="17">
      <t>チ</t>
    </rPh>
    <phoneticPr fontId="9"/>
  </si>
  <si>
    <t>店頭・催事</t>
  </si>
  <si>
    <t>仕入返品伝票売価金額合計（税込）</t>
    <phoneticPr fontId="9"/>
  </si>
  <si>
    <t>商品コード変更パラメタ</t>
    <phoneticPr fontId="9"/>
  </si>
  <si>
    <t>桁数</t>
    <rPh sb="0" eb="2">
      <t>ケタスウ</t>
    </rPh>
    <phoneticPr fontId="9"/>
  </si>
  <si>
    <t>ASCII以外
有無</t>
    <rPh sb="5" eb="7">
      <t>イガイ</t>
    </rPh>
    <rPh sb="8" eb="10">
      <t>ウム</t>
    </rPh>
    <phoneticPr fontId="9"/>
  </si>
  <si>
    <t>TYPE</t>
    <phoneticPr fontId="9"/>
  </si>
  <si>
    <t>BYTE</t>
    <phoneticPr fontId="9"/>
  </si>
  <si>
    <t>18,11</t>
  </si>
  <si>
    <t>18,5</t>
  </si>
  <si>
    <t>13,2</t>
  </si>
  <si>
    <t>合わない：商品明細ワークは8ケタ、５Byte</t>
    <rPh sb="0" eb="1">
      <t>ア</t>
    </rPh>
    <phoneticPr fontId="9"/>
  </si>
  <si>
    <t>合わない：商品明細ワークは10ケタ、6Byte</t>
    <rPh sb="0" eb="1">
      <t>ア</t>
    </rPh>
    <phoneticPr fontId="9"/>
  </si>
  <si>
    <t>文字コード(UTF-8)</t>
    <rPh sb="0" eb="2">
      <t>モジ</t>
    </rPh>
    <phoneticPr fontId="9"/>
  </si>
  <si>
    <t>日本語平均使用率</t>
    <rPh sb="0" eb="3">
      <t>ニホンゴ</t>
    </rPh>
    <rPh sb="3" eb="5">
      <t>ヘイキン</t>
    </rPh>
    <rPh sb="5" eb="7">
      <t>シヨウ</t>
    </rPh>
    <rPh sb="7" eb="8">
      <t>リツ</t>
    </rPh>
    <phoneticPr fontId="9"/>
  </si>
  <si>
    <t>ユーザインタフェース
設計書</t>
    <rPh sb="11" eb="14">
      <t>セッケイショ</t>
    </rPh>
    <phoneticPr fontId="9"/>
  </si>
  <si>
    <t>サブシステム分類</t>
    <phoneticPr fontId="9"/>
  </si>
  <si>
    <t>ドキュメント ID</t>
    <phoneticPr fontId="9"/>
  </si>
  <si>
    <t>ドキュメント名</t>
    <phoneticPr fontId="9"/>
  </si>
  <si>
    <t>テーブル定義</t>
    <rPh sb="4" eb="6">
      <t>テイギ</t>
    </rPh>
    <phoneticPr fontId="9"/>
  </si>
  <si>
    <t>／</t>
    <phoneticPr fontId="9"/>
  </si>
  <si>
    <t>OID</t>
    <phoneticPr fontId="9"/>
  </si>
  <si>
    <t>Byte</t>
    <phoneticPr fontId="9"/>
  </si>
  <si>
    <t>PKey</t>
    <phoneticPr fontId="9"/>
  </si>
  <si>
    <t>IDX1</t>
    <phoneticPr fontId="9"/>
  </si>
  <si>
    <t>IDX2</t>
    <phoneticPr fontId="9"/>
  </si>
  <si>
    <t>IDX3</t>
    <phoneticPr fontId="9"/>
  </si>
  <si>
    <t>NOTNULL</t>
    <phoneticPr fontId="9"/>
  </si>
  <si>
    <t>DEFAULT</t>
    <phoneticPr fontId="9"/>
  </si>
  <si>
    <t>Type</t>
    <phoneticPr fontId="9"/>
  </si>
  <si>
    <t>Byte</t>
    <phoneticPr fontId="9"/>
  </si>
  <si>
    <t>a</t>
    <phoneticPr fontId="9"/>
  </si>
  <si>
    <t>商品勘定</t>
    <rPh sb="0" eb="2">
      <t>ショウヒン</t>
    </rPh>
    <rPh sb="2" eb="4">
      <t>カンジョウ</t>
    </rPh>
    <phoneticPr fontId="9"/>
  </si>
  <si>
    <t>富士通）西浦</t>
    <rPh sb="0" eb="3">
      <t>フジツウ</t>
    </rPh>
    <rPh sb="4" eb="6">
      <t>ニシウラ</t>
    </rPh>
    <phoneticPr fontId="9"/>
  </si>
  <si>
    <t>売価還元単位別月別実績テーブル</t>
    <rPh sb="0" eb="2">
      <t>バイカ</t>
    </rPh>
    <rPh sb="2" eb="4">
      <t>カンゲン</t>
    </rPh>
    <rPh sb="4" eb="6">
      <t>タンイ</t>
    </rPh>
    <rPh sb="6" eb="7">
      <t>ベツ</t>
    </rPh>
    <rPh sb="7" eb="8">
      <t>ツキ</t>
    </rPh>
    <rPh sb="8" eb="9">
      <t>ベツ</t>
    </rPh>
    <rPh sb="9" eb="11">
      <t>ジッセキ</t>
    </rPh>
    <phoneticPr fontId="9"/>
  </si>
  <si>
    <t>商品明細日別実績テーブル</t>
    <phoneticPr fontId="9"/>
  </si>
  <si>
    <t>LBT05_MEISAI_D</t>
    <phoneticPr fontId="9"/>
  </si>
  <si>
    <t>商品明細月別実績テーブル</t>
    <phoneticPr fontId="9"/>
  </si>
  <si>
    <t>棚卸明細テーブル</t>
    <phoneticPr fontId="9"/>
  </si>
  <si>
    <t>売価還元単位別棚卸実績テーブル</t>
    <phoneticPr fontId="9"/>
  </si>
  <si>
    <t>LBT22_TANA_BAIKAN</t>
    <phoneticPr fontId="9"/>
  </si>
  <si>
    <t>店予算テーブル</t>
    <phoneticPr fontId="9"/>
  </si>
  <si>
    <t>月別品番予算テーブル</t>
    <phoneticPr fontId="9"/>
  </si>
  <si>
    <t>日割品番予算テーブル</t>
    <phoneticPr fontId="9"/>
  </si>
  <si>
    <t>LBT42_HNBN_YSN_D</t>
    <phoneticPr fontId="9"/>
  </si>
  <si>
    <t>売上伝票累積テーブル</t>
    <phoneticPr fontId="9"/>
  </si>
  <si>
    <t>売上伝票エラーワーク</t>
    <phoneticPr fontId="9"/>
  </si>
  <si>
    <t>LBW95_SHIIRE_ERR</t>
    <phoneticPr fontId="9"/>
  </si>
  <si>
    <t>帳票管理テーブル</t>
    <phoneticPr fontId="9"/>
  </si>
  <si>
    <t>LBT54_CHOHYO</t>
    <phoneticPr fontId="9"/>
  </si>
  <si>
    <t>バッチ処理結果テーブル</t>
    <phoneticPr fontId="9"/>
  </si>
  <si>
    <t>LBM81_BAT_RESULT</t>
    <phoneticPr fontId="9"/>
  </si>
  <si>
    <t>スレッド管理パラメタ</t>
    <phoneticPr fontId="9"/>
  </si>
  <si>
    <t>LBM82_THREAD_PRM</t>
    <phoneticPr fontId="9"/>
  </si>
  <si>
    <t>帳票管理マスタ</t>
    <phoneticPr fontId="9"/>
  </si>
  <si>
    <t>LBM83_CHOHYOKANRI</t>
    <phoneticPr fontId="9"/>
  </si>
  <si>
    <t>棚卸日マスタ</t>
    <phoneticPr fontId="9"/>
  </si>
  <si>
    <t>商品明細ワーク</t>
    <phoneticPr fontId="9"/>
  </si>
  <si>
    <t>timestamp</t>
    <phoneticPr fontId="9"/>
  </si>
  <si>
    <t>numeric</t>
    <phoneticPr fontId="9"/>
  </si>
  <si>
    <t>character varying</t>
    <phoneticPr fontId="9"/>
  </si>
  <si>
    <t>RD工程
Type</t>
    <rPh sb="2" eb="4">
      <t>コウテイ</t>
    </rPh>
    <phoneticPr fontId="9"/>
  </si>
  <si>
    <t>売上高合計</t>
  </si>
  <si>
    <t>売上高合計</t>
    <rPh sb="0" eb="2">
      <t>ウリアゲ</t>
    </rPh>
    <rPh sb="2" eb="3">
      <t>タカ</t>
    </rPh>
    <rPh sb="3" eb="5">
      <t>ゴウケイ</t>
    </rPh>
    <phoneticPr fontId="9"/>
  </si>
  <si>
    <t>売上高店頭計</t>
  </si>
  <si>
    <t>売上高店頭計</t>
    <rPh sb="0" eb="2">
      <t>ウリアゲ</t>
    </rPh>
    <rPh sb="2" eb="3">
      <t>ダカ</t>
    </rPh>
    <rPh sb="3" eb="5">
      <t>テントウ</t>
    </rPh>
    <rPh sb="5" eb="6">
      <t>ケイ</t>
    </rPh>
    <phoneticPr fontId="9"/>
  </si>
  <si>
    <t>売上高店頭普通品</t>
  </si>
  <si>
    <t>売上高店頭普通品</t>
    <rPh sb="0" eb="2">
      <t>ウリアゲ</t>
    </rPh>
    <rPh sb="2" eb="3">
      <t>ダカ</t>
    </rPh>
    <rPh sb="3" eb="5">
      <t>テントウ</t>
    </rPh>
    <rPh sb="5" eb="7">
      <t>フツウ</t>
    </rPh>
    <rPh sb="7" eb="8">
      <t>ヒン</t>
    </rPh>
    <phoneticPr fontId="9"/>
  </si>
  <si>
    <t>売上高店頭催事</t>
  </si>
  <si>
    <t>売上高店頭催事</t>
    <rPh sb="0" eb="2">
      <t>ウリアゲ</t>
    </rPh>
    <rPh sb="2" eb="3">
      <t>ダカ</t>
    </rPh>
    <rPh sb="3" eb="5">
      <t>テントウ</t>
    </rPh>
    <rPh sb="5" eb="7">
      <t>サイジ</t>
    </rPh>
    <phoneticPr fontId="9"/>
  </si>
  <si>
    <t>売上高店頭店外</t>
  </si>
  <si>
    <t>売上高店頭店外</t>
    <rPh sb="0" eb="2">
      <t>ウリアゲ</t>
    </rPh>
    <rPh sb="2" eb="3">
      <t>ダカ</t>
    </rPh>
    <rPh sb="3" eb="5">
      <t>テントウ</t>
    </rPh>
    <rPh sb="5" eb="7">
      <t>テンガイ</t>
    </rPh>
    <phoneticPr fontId="9"/>
  </si>
  <si>
    <t>売上高店頭ギフト</t>
  </si>
  <si>
    <t>売上高店頭ギフト</t>
    <rPh sb="0" eb="2">
      <t>ウリアゲ</t>
    </rPh>
    <rPh sb="2" eb="3">
      <t>ダカ</t>
    </rPh>
    <rPh sb="3" eb="5">
      <t>テントウ</t>
    </rPh>
    <phoneticPr fontId="9"/>
  </si>
  <si>
    <t>売上高店頭ネット</t>
  </si>
  <si>
    <t>売上高店頭ネット</t>
    <rPh sb="0" eb="2">
      <t>ウリアゲ</t>
    </rPh>
    <rPh sb="2" eb="3">
      <t>ダカ</t>
    </rPh>
    <rPh sb="3" eb="5">
      <t>テントウ</t>
    </rPh>
    <phoneticPr fontId="9"/>
  </si>
  <si>
    <t>売上高店頭その他</t>
  </si>
  <si>
    <t>売上高店頭その他</t>
    <rPh sb="0" eb="2">
      <t>ウリアゲ</t>
    </rPh>
    <rPh sb="2" eb="3">
      <t>ダカ</t>
    </rPh>
    <rPh sb="3" eb="5">
      <t>テントウ</t>
    </rPh>
    <rPh sb="7" eb="8">
      <t>タ</t>
    </rPh>
    <phoneticPr fontId="9"/>
  </si>
  <si>
    <t>売上高非店頭計</t>
  </si>
  <si>
    <t>売上高非店頭計</t>
    <rPh sb="0" eb="2">
      <t>ウリアゲ</t>
    </rPh>
    <rPh sb="2" eb="3">
      <t>ダカ</t>
    </rPh>
    <rPh sb="3" eb="4">
      <t>ヒ</t>
    </rPh>
    <rPh sb="4" eb="6">
      <t>テントウ</t>
    </rPh>
    <rPh sb="6" eb="7">
      <t>ケイ</t>
    </rPh>
    <phoneticPr fontId="9"/>
  </si>
  <si>
    <t>売上高非店頭店外</t>
  </si>
  <si>
    <t>売上高非店頭店外</t>
    <rPh sb="0" eb="2">
      <t>ウリアゲ</t>
    </rPh>
    <rPh sb="2" eb="3">
      <t>ダカ</t>
    </rPh>
    <rPh sb="3" eb="4">
      <t>ヒ</t>
    </rPh>
    <rPh sb="4" eb="6">
      <t>テントウ</t>
    </rPh>
    <rPh sb="6" eb="8">
      <t>テンガイ</t>
    </rPh>
    <phoneticPr fontId="9"/>
  </si>
  <si>
    <t>売上高非店頭ギフト</t>
  </si>
  <si>
    <t>売上高非店頭ギフト</t>
    <rPh sb="0" eb="2">
      <t>ウリアゲ</t>
    </rPh>
    <rPh sb="2" eb="3">
      <t>ダカ</t>
    </rPh>
    <phoneticPr fontId="9"/>
  </si>
  <si>
    <t>売上高非店頭その他</t>
  </si>
  <si>
    <t>売上高非店頭その他</t>
    <rPh sb="8" eb="9">
      <t>ホカ</t>
    </rPh>
    <phoneticPr fontId="9"/>
  </si>
  <si>
    <t>URI_TOTAL</t>
    <phoneticPr fontId="9"/>
  </si>
  <si>
    <t>URI_TENTO_TOTAL</t>
    <phoneticPr fontId="9"/>
  </si>
  <si>
    <t>URI_TENTO_SAIJI</t>
    <phoneticPr fontId="9"/>
  </si>
  <si>
    <t>URI_TENTO_TENGAI</t>
    <phoneticPr fontId="9"/>
  </si>
  <si>
    <t>URI_TENTO_PROPER</t>
    <phoneticPr fontId="9"/>
  </si>
  <si>
    <t>URI_TENTO_GIFT</t>
    <phoneticPr fontId="9"/>
  </si>
  <si>
    <t>URI_TENTO_EC</t>
    <phoneticPr fontId="9"/>
  </si>
  <si>
    <t>URI_TENTO_SONOTA</t>
    <phoneticPr fontId="9"/>
  </si>
  <si>
    <t>URI_HITENTO_TOTAL</t>
    <phoneticPr fontId="9"/>
  </si>
  <si>
    <t>URI_HITENTO_TENGAI</t>
    <phoneticPr fontId="9"/>
  </si>
  <si>
    <t>URI_HITENTO_GIFT</t>
    <phoneticPr fontId="9"/>
  </si>
  <si>
    <t>URI_HITENTO_SONOTA</t>
    <phoneticPr fontId="9"/>
  </si>
  <si>
    <t>時間帯</t>
    <rPh sb="0" eb="3">
      <t>ジカンタイ</t>
    </rPh>
    <phoneticPr fontId="9"/>
  </si>
  <si>
    <t>時間帯</t>
    <rPh sb="0" eb="3">
      <t>ジカンタイ</t>
    </rPh>
    <phoneticPr fontId="9"/>
  </si>
  <si>
    <t>JIKANTAI</t>
    <phoneticPr fontId="9"/>
  </si>
  <si>
    <t>商品勘定実績を年度単位で管理する。</t>
    <rPh sb="7" eb="9">
      <t>ネンド</t>
    </rPh>
    <rPh sb="9" eb="11">
      <t>タンイ</t>
    </rPh>
    <phoneticPr fontId="9"/>
  </si>
  <si>
    <t>商品勘定実績を期単位で管理する。</t>
    <rPh sb="7" eb="8">
      <t>キ</t>
    </rPh>
    <rPh sb="8" eb="10">
      <t>タンイ</t>
    </rPh>
    <rPh sb="11" eb="13">
      <t>カンリ</t>
    </rPh>
    <phoneticPr fontId="9"/>
  </si>
  <si>
    <t>商品勘定実績を月単位で管理する。</t>
    <rPh sb="7" eb="8">
      <t>ゲツ</t>
    </rPh>
    <phoneticPr fontId="9"/>
  </si>
  <si>
    <t>商品勘定実績を日単位で管理する。</t>
    <rPh sb="0" eb="2">
      <t>ショウヒン</t>
    </rPh>
    <rPh sb="2" eb="4">
      <t>カンジョウ</t>
    </rPh>
    <rPh sb="4" eb="6">
      <t>ジッセキ</t>
    </rPh>
    <rPh sb="11" eb="13">
      <t>カンリ</t>
    </rPh>
    <phoneticPr fontId="9"/>
  </si>
  <si>
    <t>明細データを特定のコードで集約し日単位で管理する。</t>
    <rPh sb="0" eb="2">
      <t>メイサイ</t>
    </rPh>
    <rPh sb="6" eb="8">
      <t>トクテイ</t>
    </rPh>
    <rPh sb="13" eb="15">
      <t>シュウヤク</t>
    </rPh>
    <rPh sb="16" eb="19">
      <t>ヒタンイ</t>
    </rPh>
    <phoneticPr fontId="9"/>
  </si>
  <si>
    <t>明細データを特定のコードで集約し月単位で管理する。</t>
    <rPh sb="16" eb="17">
      <t>ガツ</t>
    </rPh>
    <phoneticPr fontId="9"/>
  </si>
  <si>
    <t>棚卸明細データを管理する。</t>
    <rPh sb="0" eb="2">
      <t>タナオロシ</t>
    </rPh>
    <phoneticPr fontId="9"/>
  </si>
  <si>
    <t>棚卸日時点の商品勘定実績（帳簿）と棚卸減耗高を管理する。</t>
    <rPh sb="0" eb="2">
      <t>タナオロシ</t>
    </rPh>
    <rPh sb="2" eb="3">
      <t>ビ</t>
    </rPh>
    <rPh sb="3" eb="5">
      <t>ジテン</t>
    </rPh>
    <rPh sb="6" eb="8">
      <t>ショウヒン</t>
    </rPh>
    <rPh sb="8" eb="10">
      <t>カンジョウ</t>
    </rPh>
    <rPh sb="10" eb="12">
      <t>ジッセキ</t>
    </rPh>
    <rPh sb="17" eb="19">
      <t>タナオロシ</t>
    </rPh>
    <rPh sb="19" eb="21">
      <t>ゲンモウ</t>
    </rPh>
    <rPh sb="21" eb="22">
      <t>ダカ</t>
    </rPh>
    <rPh sb="23" eb="25">
      <t>カンリ</t>
    </rPh>
    <phoneticPr fontId="9"/>
  </si>
  <si>
    <t>店予算を管理する。</t>
    <rPh sb="0" eb="1">
      <t>ミセ</t>
    </rPh>
    <rPh sb="1" eb="3">
      <t>ヨサン</t>
    </rPh>
    <rPh sb="4" eb="6">
      <t>カンリ</t>
    </rPh>
    <phoneticPr fontId="9"/>
  </si>
  <si>
    <t>月別品番予算を管理する。</t>
    <rPh sb="0" eb="2">
      <t>ツキベツ</t>
    </rPh>
    <rPh sb="2" eb="4">
      <t>ヒンバン</t>
    </rPh>
    <rPh sb="4" eb="6">
      <t>ヨサン</t>
    </rPh>
    <phoneticPr fontId="9"/>
  </si>
  <si>
    <t>日割品番予算を管理する。</t>
    <rPh sb="0" eb="2">
      <t>ヒワリ</t>
    </rPh>
    <rPh sb="2" eb="4">
      <t>ヒンバン</t>
    </rPh>
    <rPh sb="4" eb="6">
      <t>ヨサン</t>
    </rPh>
    <rPh sb="7" eb="9">
      <t>カンリ</t>
    </rPh>
    <phoneticPr fontId="9"/>
  </si>
  <si>
    <t>売上データを明細単位で管理する。</t>
    <rPh sb="0" eb="2">
      <t>ウリアゲ</t>
    </rPh>
    <rPh sb="6" eb="8">
      <t>メイサイ</t>
    </rPh>
    <rPh sb="8" eb="10">
      <t>タンイ</t>
    </rPh>
    <rPh sb="11" eb="13">
      <t>カンリ</t>
    </rPh>
    <phoneticPr fontId="9"/>
  </si>
  <si>
    <t>仕入データを明細単位で管理する。</t>
    <rPh sb="0" eb="2">
      <t>シイレ</t>
    </rPh>
    <phoneticPr fontId="9"/>
  </si>
  <si>
    <t>商品勘定処理のシステム定数を定義し管理する。</t>
    <rPh sb="0" eb="2">
      <t>ショウヒン</t>
    </rPh>
    <rPh sb="2" eb="4">
      <t>カンジョウ</t>
    </rPh>
    <rPh sb="4" eb="6">
      <t>ショリ</t>
    </rPh>
    <rPh sb="11" eb="13">
      <t>テイスウ</t>
    </rPh>
    <rPh sb="14" eb="16">
      <t>テイギ</t>
    </rPh>
    <rPh sb="17" eb="19">
      <t>カンリ</t>
    </rPh>
    <phoneticPr fontId="9"/>
  </si>
  <si>
    <t>商品勘定のバッチ結果情報を管理する。</t>
    <rPh sb="0" eb="2">
      <t>ショウヒン</t>
    </rPh>
    <rPh sb="2" eb="4">
      <t>カンジョウ</t>
    </rPh>
    <rPh sb="8" eb="10">
      <t>ケッカ</t>
    </rPh>
    <rPh sb="10" eb="12">
      <t>ジョウホウ</t>
    </rPh>
    <rPh sb="13" eb="15">
      <t>カンリ</t>
    </rPh>
    <phoneticPr fontId="9"/>
  </si>
  <si>
    <t>Javaのマルチスレッドにて負荷分散を行う際のスレッド情報を管理する。</t>
    <rPh sb="14" eb="18">
      <t>フカブンサン</t>
    </rPh>
    <rPh sb="19" eb="20">
      <t>オコナ</t>
    </rPh>
    <rPh sb="21" eb="22">
      <t>サイ</t>
    </rPh>
    <rPh sb="27" eb="29">
      <t>ジョウホウ</t>
    </rPh>
    <rPh sb="30" eb="32">
      <t>カンリ</t>
    </rPh>
    <phoneticPr fontId="9"/>
  </si>
  <si>
    <t>出力した帳票情報を管理する。</t>
    <rPh sb="0" eb="2">
      <t>シュツリョク</t>
    </rPh>
    <rPh sb="4" eb="6">
      <t>チョウヒョウ</t>
    </rPh>
    <rPh sb="6" eb="8">
      <t>ジョウホウ</t>
    </rPh>
    <rPh sb="9" eb="11">
      <t>カンリ</t>
    </rPh>
    <phoneticPr fontId="9"/>
  </si>
  <si>
    <t>帳票の定義情報を管理する。</t>
    <rPh sb="3" eb="5">
      <t>テイギ</t>
    </rPh>
    <phoneticPr fontId="9"/>
  </si>
  <si>
    <t>商品コードの新旧情報を参照する。</t>
    <rPh sb="0" eb="2">
      <t>ショウヒン</t>
    </rPh>
    <rPh sb="6" eb="8">
      <t>シンキュウ</t>
    </rPh>
    <rPh sb="8" eb="10">
      <t>ジョウホウ</t>
    </rPh>
    <rPh sb="11" eb="13">
      <t>サンショウ</t>
    </rPh>
    <phoneticPr fontId="9"/>
  </si>
  <si>
    <t>棚卸日を管理する。</t>
    <rPh sb="0" eb="2">
      <t>タナオロシ</t>
    </rPh>
    <rPh sb="2" eb="3">
      <t>ビ</t>
    </rPh>
    <rPh sb="4" eb="6">
      <t>カンリ</t>
    </rPh>
    <phoneticPr fontId="9"/>
  </si>
  <si>
    <t>商品勘定実績作成のための作業用テーブル。</t>
    <rPh sb="0" eb="2">
      <t>ショウヒン</t>
    </rPh>
    <rPh sb="2" eb="4">
      <t>カンジョウ</t>
    </rPh>
    <rPh sb="4" eb="6">
      <t>ジッセキ</t>
    </rPh>
    <rPh sb="6" eb="8">
      <t>サクセイ</t>
    </rPh>
    <rPh sb="12" eb="15">
      <t>サギョウヨウ</t>
    </rPh>
    <phoneticPr fontId="9"/>
  </si>
  <si>
    <t>品番統廃合処理のための作業用テーブル。</t>
    <rPh sb="0" eb="2">
      <t>ヒンバン</t>
    </rPh>
    <rPh sb="2" eb="5">
      <t>トウハイゴウ</t>
    </rPh>
    <rPh sb="5" eb="7">
      <t>ショリ</t>
    </rPh>
    <phoneticPr fontId="9"/>
  </si>
  <si>
    <t>全店POS速報用のデータ累積テーブル。</t>
    <rPh sb="0" eb="2">
      <t>ゼンテン</t>
    </rPh>
    <rPh sb="5" eb="7">
      <t>ソクホウ</t>
    </rPh>
    <rPh sb="7" eb="8">
      <t>ヨウ</t>
    </rPh>
    <rPh sb="12" eb="14">
      <t>ルイセキ</t>
    </rPh>
    <phoneticPr fontId="9"/>
  </si>
  <si>
    <t>全店POS速報用データ累積のための作業用テーブル。</t>
    <rPh sb="0" eb="2">
      <t>ゼンテン</t>
    </rPh>
    <rPh sb="5" eb="7">
      <t>ソクホウ</t>
    </rPh>
    <rPh sb="7" eb="8">
      <t>ヨウ</t>
    </rPh>
    <rPh sb="11" eb="13">
      <t>ルイセキ</t>
    </rPh>
    <rPh sb="17" eb="20">
      <t>サギョウヨウ</t>
    </rPh>
    <phoneticPr fontId="9"/>
  </si>
  <si>
    <t>催事コード</t>
    <rPh sb="0" eb="2">
      <t>サイジ</t>
    </rPh>
    <phoneticPr fontId="9"/>
  </si>
  <si>
    <t>売上時刻</t>
    <rPh sb="0" eb="2">
      <t>ウリアゲ</t>
    </rPh>
    <rPh sb="2" eb="4">
      <t>ジコク</t>
    </rPh>
    <phoneticPr fontId="9"/>
  </si>
  <si>
    <t>売上時刻</t>
    <rPh sb="0" eb="2">
      <t>ウリアゲ</t>
    </rPh>
    <rPh sb="2" eb="4">
      <t>ジコク</t>
    </rPh>
    <phoneticPr fontId="9"/>
  </si>
  <si>
    <t>URI_JIKOKU</t>
    <phoneticPr fontId="9"/>
  </si>
  <si>
    <t>売上高売価</t>
    <rPh sb="3" eb="5">
      <t>バイカ</t>
    </rPh>
    <phoneticPr fontId="9"/>
  </si>
  <si>
    <t>全店POS速報テーブル</t>
    <rPh sb="0" eb="2">
      <t>ゼンテン</t>
    </rPh>
    <rPh sb="5" eb="7">
      <t>ソクホウ</t>
    </rPh>
    <phoneticPr fontId="9"/>
  </si>
  <si>
    <t>LBT61_ZENTENPOS</t>
    <phoneticPr fontId="9"/>
  </si>
  <si>
    <t>LBW96_ZENTENPOS</t>
    <phoneticPr fontId="9"/>
  </si>
  <si>
    <t>全店POS速報ワーク</t>
    <rPh sb="0" eb="2">
      <t>ゼンテン</t>
    </rPh>
    <rPh sb="5" eb="7">
      <t>ソクホウ</t>
    </rPh>
    <phoneticPr fontId="9"/>
  </si>
  <si>
    <t>店頭・普通品</t>
    <rPh sb="3" eb="5">
      <t>フツウ</t>
    </rPh>
    <rPh sb="5" eb="6">
      <t>ヒン</t>
    </rPh>
    <phoneticPr fontId="9"/>
  </si>
  <si>
    <t>店頭・店外</t>
    <rPh sb="3" eb="5">
      <t>テンガイ</t>
    </rPh>
    <phoneticPr fontId="9"/>
  </si>
  <si>
    <t>店頭・ギフト</t>
    <phoneticPr fontId="9"/>
  </si>
  <si>
    <t>店頭・ネット</t>
    <phoneticPr fontId="9"/>
  </si>
  <si>
    <t>店頭・その他</t>
    <rPh sb="5" eb="6">
      <t>タ</t>
    </rPh>
    <phoneticPr fontId="9"/>
  </si>
  <si>
    <t>非店頭・店外</t>
    <rPh sb="4" eb="6">
      <t>テンガイ</t>
    </rPh>
    <phoneticPr fontId="9"/>
  </si>
  <si>
    <t>非店頭・ギフト</t>
    <phoneticPr fontId="9"/>
  </si>
  <si>
    <t>非店頭・その他</t>
    <rPh sb="6" eb="7">
      <t>タ</t>
    </rPh>
    <phoneticPr fontId="9"/>
  </si>
  <si>
    <t>外商担当員</t>
    <rPh sb="0" eb="2">
      <t>ガイショウ</t>
    </rPh>
    <rPh sb="2" eb="4">
      <t>タントウ</t>
    </rPh>
    <rPh sb="4" eb="5">
      <t>イン</t>
    </rPh>
    <phoneticPr fontId="9"/>
  </si>
  <si>
    <t>character varying</t>
    <phoneticPr fontId="9"/>
  </si>
  <si>
    <t>外商取引</t>
    <rPh sb="0" eb="2">
      <t>ガイショウ</t>
    </rPh>
    <rPh sb="2" eb="4">
      <t>トリヒキ</t>
    </rPh>
    <phoneticPr fontId="9"/>
  </si>
  <si>
    <t>GAISYO_TORIHIKI</t>
    <phoneticPr fontId="9"/>
  </si>
  <si>
    <t>店頭内訳区分</t>
  </si>
  <si>
    <t>TENTO_UTIWAKE_KBN</t>
    <phoneticPr fontId="9"/>
  </si>
  <si>
    <t>非店頭内訳区分</t>
  </si>
  <si>
    <t>HITENTO_UTIWAKE_KBN</t>
    <phoneticPr fontId="9"/>
  </si>
  <si>
    <t>MCS品番</t>
    <rPh sb="3" eb="5">
      <t>ヒンバン</t>
    </rPh>
    <phoneticPr fontId="9"/>
  </si>
  <si>
    <t>MCS_HINBAN</t>
    <phoneticPr fontId="9"/>
  </si>
  <si>
    <t>URI_TORIHIKIKBN</t>
    <phoneticPr fontId="9"/>
  </si>
  <si>
    <t>掛売伝票番号</t>
  </si>
  <si>
    <t>サブシステム分類</t>
    <phoneticPr fontId="9"/>
  </si>
  <si>
    <t>ドキュメント ID</t>
    <phoneticPr fontId="9"/>
  </si>
  <si>
    <t>ドキュメント名</t>
    <phoneticPr fontId="9"/>
  </si>
  <si>
    <t>外商POS速報テーブル</t>
    <rPh sb="0" eb="2">
      <t>ガイショウ</t>
    </rPh>
    <rPh sb="5" eb="7">
      <t>ソクホウ</t>
    </rPh>
    <phoneticPr fontId="9"/>
  </si>
  <si>
    <t>／</t>
    <phoneticPr fontId="9"/>
  </si>
  <si>
    <t>OID</t>
    <phoneticPr fontId="9"/>
  </si>
  <si>
    <t>Byte</t>
    <phoneticPr fontId="9"/>
  </si>
  <si>
    <t>外商POS速報用のデータ累積テーブル。</t>
    <rPh sb="0" eb="2">
      <t>ガイショウ</t>
    </rPh>
    <rPh sb="5" eb="7">
      <t>ソクホウ</t>
    </rPh>
    <rPh sb="7" eb="8">
      <t>ヨウ</t>
    </rPh>
    <rPh sb="12" eb="14">
      <t>ルイセキ</t>
    </rPh>
    <phoneticPr fontId="9"/>
  </si>
  <si>
    <t>PKey</t>
    <phoneticPr fontId="9"/>
  </si>
  <si>
    <t>IDX1</t>
    <phoneticPr fontId="9"/>
  </si>
  <si>
    <t>IDX2</t>
    <phoneticPr fontId="9"/>
  </si>
  <si>
    <t>IDX3</t>
    <phoneticPr fontId="9"/>
  </si>
  <si>
    <t>NOTNULL</t>
    <phoneticPr fontId="9"/>
  </si>
  <si>
    <t>DEFAULT</t>
    <phoneticPr fontId="9"/>
  </si>
  <si>
    <t>Type</t>
    <phoneticPr fontId="9"/>
  </si>
  <si>
    <t>Byte</t>
    <phoneticPr fontId="9"/>
  </si>
  <si>
    <t>年月日</t>
  </si>
  <si>
    <t>「当日」の集計キーに使用。</t>
  </si>
  <si>
    <t>YYYYMMDD</t>
    <phoneticPr fontId="9"/>
  </si>
  <si>
    <t>年月</t>
  </si>
  <si>
    <t>「累計」の集計キーに使用。</t>
  </si>
  <si>
    <t>YYYYMM</t>
    <phoneticPr fontId="9"/>
  </si>
  <si>
    <t>企業グループコード</t>
  </si>
  <si>
    <t>店コード</t>
  </si>
  <si>
    <t>外商POS速報の「店」に使用。</t>
  </si>
  <si>
    <t>外商担当員</t>
  </si>
  <si>
    <t>外商POS速報の「外商担当員」に使用。</t>
  </si>
  <si>
    <t>金額。</t>
  </si>
  <si>
    <t>外商取引</t>
  </si>
  <si>
    <t>店頭内訳区分</t>
    <phoneticPr fontId="9"/>
  </si>
  <si>
    <t>非店頭内訳区分</t>
    <phoneticPr fontId="9"/>
  </si>
  <si>
    <t>削除日時</t>
    <phoneticPr fontId="9"/>
  </si>
  <si>
    <t>登録日時</t>
    <phoneticPr fontId="9"/>
  </si>
  <si>
    <t>登録ユーザID</t>
    <phoneticPr fontId="9"/>
  </si>
  <si>
    <t>登録プログラムID</t>
    <phoneticPr fontId="9"/>
  </si>
  <si>
    <t>登録IPアドレス</t>
    <phoneticPr fontId="9"/>
  </si>
  <si>
    <t>更新日時</t>
    <phoneticPr fontId="9"/>
  </si>
  <si>
    <t>更新ユーザID</t>
    <phoneticPr fontId="9"/>
  </si>
  <si>
    <t>更新IPアドレス</t>
    <phoneticPr fontId="9"/>
  </si>
  <si>
    <t>a</t>
    <phoneticPr fontId="9"/>
  </si>
  <si>
    <t>サブシステム分類</t>
    <phoneticPr fontId="9"/>
  </si>
  <si>
    <t>ドキュメント ID</t>
    <phoneticPr fontId="9"/>
  </si>
  <si>
    <t>ドキュメント名</t>
    <phoneticPr fontId="9"/>
  </si>
  <si>
    <t>外商POS速報ワーク</t>
    <rPh sb="0" eb="2">
      <t>ガイショウ</t>
    </rPh>
    <rPh sb="5" eb="7">
      <t>ソクホウ</t>
    </rPh>
    <phoneticPr fontId="9"/>
  </si>
  <si>
    <t>LBW97_GAISYOPOS</t>
    <phoneticPr fontId="9"/>
  </si>
  <si>
    <t>外商POS速報用データ累積のための作業用テーブル。</t>
    <rPh sb="0" eb="2">
      <t>ガイショウ</t>
    </rPh>
    <rPh sb="5" eb="7">
      <t>ソクホウ</t>
    </rPh>
    <rPh sb="7" eb="8">
      <t>ヨウ</t>
    </rPh>
    <rPh sb="11" eb="13">
      <t>ルイセキ</t>
    </rPh>
    <rPh sb="17" eb="20">
      <t>サギョウヨウ</t>
    </rPh>
    <phoneticPr fontId="9"/>
  </si>
  <si>
    <t>YYYYMMDD</t>
    <phoneticPr fontId="9"/>
  </si>
  <si>
    <t>売上高売価</t>
  </si>
  <si>
    <t>品番</t>
  </si>
  <si>
    <t>MCS品番</t>
  </si>
  <si>
    <t>a</t>
    <phoneticPr fontId="9"/>
  </si>
  <si>
    <t>"001"固定</t>
    <rPh sb="5" eb="7">
      <t>コテイ</t>
    </rPh>
    <phoneticPr fontId="9"/>
  </si>
  <si>
    <t>催事コード</t>
    <phoneticPr fontId="9"/>
  </si>
  <si>
    <t>character varying</t>
    <phoneticPr fontId="9"/>
  </si>
  <si>
    <t>商品コード別日別実績テーブル</t>
    <rPh sb="0" eb="2">
      <t>ショウヒン</t>
    </rPh>
    <rPh sb="5" eb="6">
      <t>ベツ</t>
    </rPh>
    <rPh sb="6" eb="7">
      <t>ヒ</t>
    </rPh>
    <rPh sb="7" eb="8">
      <t>ベツ</t>
    </rPh>
    <rPh sb="8" eb="10">
      <t>ジッセキ</t>
    </rPh>
    <phoneticPr fontId="9"/>
  </si>
  <si>
    <t>LBT31_SHOHIN_D</t>
    <phoneticPr fontId="9"/>
  </si>
  <si>
    <t>商品コード別の実績を日単位で管理する。</t>
    <rPh sb="0" eb="2">
      <t>ショウヒン</t>
    </rPh>
    <rPh sb="5" eb="6">
      <t>ベツ</t>
    </rPh>
    <rPh sb="7" eb="9">
      <t>ジッセキ</t>
    </rPh>
    <rPh sb="14" eb="16">
      <t>カンリ</t>
    </rPh>
    <phoneticPr fontId="9"/>
  </si>
  <si>
    <t>品目コード</t>
    <rPh sb="0" eb="2">
      <t>ヒンモク</t>
    </rPh>
    <phoneticPr fontId="9"/>
  </si>
  <si>
    <t>見做し売益金</t>
    <rPh sb="0" eb="2">
      <t>ミナ</t>
    </rPh>
    <rPh sb="3" eb="5">
      <t>バイエキ</t>
    </rPh>
    <rPh sb="5" eb="6">
      <t>キン</t>
    </rPh>
    <phoneticPr fontId="9"/>
  </si>
  <si>
    <t>商品コード別月別実績テーブル</t>
    <rPh sb="0" eb="2">
      <t>ショウヒン</t>
    </rPh>
    <rPh sb="5" eb="6">
      <t>ベツ</t>
    </rPh>
    <rPh sb="6" eb="7">
      <t>ツキ</t>
    </rPh>
    <rPh sb="7" eb="8">
      <t>ベツ</t>
    </rPh>
    <rPh sb="8" eb="10">
      <t>ジッセキ</t>
    </rPh>
    <phoneticPr fontId="9"/>
  </si>
  <si>
    <t>LBT32_SHOHIN_M</t>
    <phoneticPr fontId="9"/>
  </si>
  <si>
    <t>商品コード別実績を月単位で管理する。</t>
    <rPh sb="0" eb="2">
      <t>ショウヒン</t>
    </rPh>
    <rPh sb="5" eb="6">
      <t>ベツ</t>
    </rPh>
    <rPh sb="9" eb="10">
      <t>ゲツ</t>
    </rPh>
    <phoneticPr fontId="9"/>
  </si>
  <si>
    <t>商品コード別年別実績テーブル</t>
    <rPh sb="0" eb="2">
      <t>ショウヒン</t>
    </rPh>
    <phoneticPr fontId="9"/>
  </si>
  <si>
    <t>LBT34_SHOHIN_Y</t>
    <phoneticPr fontId="9"/>
  </si>
  <si>
    <t>LBT33_SHOHIN_K</t>
    <phoneticPr fontId="9"/>
  </si>
  <si>
    <t>商品コード別期別実績テーブル</t>
    <phoneticPr fontId="9"/>
  </si>
  <si>
    <t>商品コード別実績を期単位で管理する。</t>
    <rPh sb="9" eb="10">
      <t>キ</t>
    </rPh>
    <rPh sb="10" eb="12">
      <t>タンイ</t>
    </rPh>
    <rPh sb="13" eb="15">
      <t>カンリ</t>
    </rPh>
    <phoneticPr fontId="9"/>
  </si>
  <si>
    <t>商品コード別実績を年度単位で管理する。</t>
    <rPh sb="9" eb="11">
      <t>ネンド</t>
    </rPh>
    <rPh sb="11" eb="13">
      <t>タンイ</t>
    </rPh>
    <phoneticPr fontId="9"/>
  </si>
  <si>
    <t>売上伝票の売上高集計値（店頭・普通品）</t>
    <rPh sb="0" eb="2">
      <t>ウリアゲ</t>
    </rPh>
    <rPh sb="2" eb="4">
      <t>デンピョウ</t>
    </rPh>
    <rPh sb="5" eb="7">
      <t>ウリアゲ</t>
    </rPh>
    <rPh sb="7" eb="8">
      <t>ダカ</t>
    </rPh>
    <rPh sb="8" eb="10">
      <t>シュウケイ</t>
    </rPh>
    <rPh sb="10" eb="11">
      <t>チ</t>
    </rPh>
    <rPh sb="12" eb="14">
      <t>テントウ</t>
    </rPh>
    <rPh sb="15" eb="17">
      <t>フツウ</t>
    </rPh>
    <rPh sb="17" eb="18">
      <t>ヒン</t>
    </rPh>
    <phoneticPr fontId="9"/>
  </si>
  <si>
    <t>売上伝票の売上高集計値（非店頭・ギフト）</t>
    <phoneticPr fontId="9"/>
  </si>
  <si>
    <t>売上伝票の売上高集計値（店頭・その他）</t>
    <rPh sb="0" eb="2">
      <t>ウリアゲ</t>
    </rPh>
    <rPh sb="2" eb="4">
      <t>デンピョウ</t>
    </rPh>
    <rPh sb="5" eb="7">
      <t>ウリアゲ</t>
    </rPh>
    <rPh sb="7" eb="8">
      <t>ダカ</t>
    </rPh>
    <rPh sb="8" eb="10">
      <t>シュウケイ</t>
    </rPh>
    <rPh sb="10" eb="11">
      <t>チ</t>
    </rPh>
    <rPh sb="12" eb="14">
      <t>テントウ</t>
    </rPh>
    <rPh sb="17" eb="18">
      <t>ホカ</t>
    </rPh>
    <phoneticPr fontId="9"/>
  </si>
  <si>
    <t>売上伝票の売上高集計値（店頭・店外）</t>
    <rPh sb="0" eb="2">
      <t>ウリアゲ</t>
    </rPh>
    <rPh sb="2" eb="4">
      <t>デンピョウ</t>
    </rPh>
    <rPh sb="5" eb="7">
      <t>ウリアゲ</t>
    </rPh>
    <rPh sb="7" eb="8">
      <t>ダカ</t>
    </rPh>
    <rPh sb="8" eb="10">
      <t>シュウケイ</t>
    </rPh>
    <rPh sb="10" eb="11">
      <t>チ</t>
    </rPh>
    <rPh sb="12" eb="14">
      <t>テントウ</t>
    </rPh>
    <rPh sb="15" eb="17">
      <t>テンガイ</t>
    </rPh>
    <rPh sb="17" eb="18">
      <t>ウエタカ</t>
    </rPh>
    <phoneticPr fontId="9"/>
  </si>
  <si>
    <t>売上伝票の売上高集計値（店頭・ギフト）</t>
    <rPh sb="0" eb="2">
      <t>ウリアゲ</t>
    </rPh>
    <rPh sb="2" eb="4">
      <t>デンピョウ</t>
    </rPh>
    <rPh sb="5" eb="7">
      <t>ウリアゲ</t>
    </rPh>
    <rPh sb="7" eb="8">
      <t>ダカ</t>
    </rPh>
    <rPh sb="8" eb="10">
      <t>シュウケイ</t>
    </rPh>
    <rPh sb="10" eb="11">
      <t>チ</t>
    </rPh>
    <rPh sb="12" eb="14">
      <t>テントウ</t>
    </rPh>
    <rPh sb="18" eb="19">
      <t>ウエタカ</t>
    </rPh>
    <phoneticPr fontId="9"/>
  </si>
  <si>
    <t>サブシステム分類</t>
    <phoneticPr fontId="9"/>
  </si>
  <si>
    <t>ドキュメント ID</t>
    <phoneticPr fontId="9"/>
  </si>
  <si>
    <t>手数料売上明細</t>
    <phoneticPr fontId="9"/>
  </si>
  <si>
    <t>／</t>
    <phoneticPr fontId="9"/>
  </si>
  <si>
    <t>OID</t>
    <phoneticPr fontId="9"/>
  </si>
  <si>
    <t>Byte</t>
    <phoneticPr fontId="9"/>
  </si>
  <si>
    <t>売上伝票累積から抽出した手数料算出対象の取引データを管理する。</t>
    <rPh sb="8" eb="10">
      <t>チュウシュツ</t>
    </rPh>
    <rPh sb="12" eb="15">
      <t>テスウリョウ</t>
    </rPh>
    <rPh sb="15" eb="17">
      <t>サンシュツ</t>
    </rPh>
    <rPh sb="17" eb="19">
      <t>タイショウ</t>
    </rPh>
    <rPh sb="20" eb="22">
      <t>トリヒキ</t>
    </rPh>
    <rPh sb="26" eb="28">
      <t>カンリ</t>
    </rPh>
    <phoneticPr fontId="9"/>
  </si>
  <si>
    <t>PKey</t>
    <phoneticPr fontId="9"/>
  </si>
  <si>
    <t>IDX1</t>
    <phoneticPr fontId="9"/>
  </si>
  <si>
    <t>IDX2</t>
    <phoneticPr fontId="9"/>
  </si>
  <si>
    <t>IDX3</t>
    <phoneticPr fontId="9"/>
  </si>
  <si>
    <t>NOTNULL</t>
    <phoneticPr fontId="9"/>
  </si>
  <si>
    <t>DEFAULT</t>
    <phoneticPr fontId="9"/>
  </si>
  <si>
    <t>Type</t>
    <phoneticPr fontId="9"/>
  </si>
  <si>
    <t>Byte</t>
    <phoneticPr fontId="9"/>
  </si>
  <si>
    <t>取込日付</t>
    <rPh sb="0" eb="2">
      <t>トリコミ</t>
    </rPh>
    <rPh sb="2" eb="4">
      <t>ヒヅケ</t>
    </rPh>
    <phoneticPr fontId="9"/>
  </si>
  <si>
    <t>計上日付</t>
    <rPh sb="0" eb="2">
      <t>ケイジョウ</t>
    </rPh>
    <rPh sb="2" eb="3">
      <t>ヒ</t>
    </rPh>
    <rPh sb="3" eb="4">
      <t>ツケ</t>
    </rPh>
    <phoneticPr fontId="9"/>
  </si>
  <si>
    <t>取引種別</t>
    <rPh sb="0" eb="2">
      <t>トリヒキ</t>
    </rPh>
    <rPh sb="2" eb="4">
      <t>シュベツ</t>
    </rPh>
    <phoneticPr fontId="9"/>
  </si>
  <si>
    <t>部コード</t>
    <rPh sb="0" eb="1">
      <t>ブ</t>
    </rPh>
    <phoneticPr fontId="9"/>
  </si>
  <si>
    <t>課コード</t>
    <rPh sb="0" eb="1">
      <t>カ</t>
    </rPh>
    <phoneticPr fontId="9"/>
  </si>
  <si>
    <t>係コード</t>
    <rPh sb="0" eb="1">
      <t>カカリ</t>
    </rPh>
    <phoneticPr fontId="9"/>
  </si>
  <si>
    <t>ユニットコード</t>
  </si>
  <si>
    <t>取引先コード</t>
    <rPh sb="0" eb="2">
      <t>トリヒキ</t>
    </rPh>
    <rPh sb="2" eb="3">
      <t>サキ</t>
    </rPh>
    <phoneticPr fontId="9"/>
  </si>
  <si>
    <t>POS番号</t>
    <rPh sb="3" eb="5">
      <t>バンゴウ</t>
    </rPh>
    <phoneticPr fontId="9"/>
  </si>
  <si>
    <t>POS取引通番</t>
    <rPh sb="3" eb="5">
      <t>トリヒキ</t>
    </rPh>
    <rPh sb="5" eb="7">
      <t>ツウバン</t>
    </rPh>
    <phoneticPr fontId="9"/>
  </si>
  <si>
    <t>仕入形態</t>
    <rPh sb="0" eb="2">
      <t>シイレ</t>
    </rPh>
    <rPh sb="2" eb="4">
      <t>ケイタイ</t>
    </rPh>
    <phoneticPr fontId="9"/>
  </si>
  <si>
    <t>行番号</t>
    <rPh sb="0" eb="3">
      <t>ギョウバンゴウ</t>
    </rPh>
    <phoneticPr fontId="9"/>
  </si>
  <si>
    <t>差額調整フラグ</t>
    <rPh sb="0" eb="2">
      <t>サガク</t>
    </rPh>
    <rPh sb="2" eb="4">
      <t>チョウセイ</t>
    </rPh>
    <phoneticPr fontId="9"/>
  </si>
  <si>
    <t>手数料区分</t>
    <rPh sb="0" eb="3">
      <t>テスウリョウ</t>
    </rPh>
    <rPh sb="3" eb="5">
      <t>クブン</t>
    </rPh>
    <phoneticPr fontId="9"/>
  </si>
  <si>
    <t>売上集計用計上数量</t>
    <rPh sb="0" eb="2">
      <t>ウリアゲ</t>
    </rPh>
    <rPh sb="2" eb="5">
      <t>シュウケイヨウ</t>
    </rPh>
    <rPh sb="5" eb="7">
      <t>ケイジョウ</t>
    </rPh>
    <rPh sb="7" eb="9">
      <t>スウリョウ</t>
    </rPh>
    <phoneticPr fontId="9"/>
  </si>
  <si>
    <t>売上売価単価</t>
    <rPh sb="0" eb="2">
      <t>ウリアゲ</t>
    </rPh>
    <rPh sb="2" eb="4">
      <t>バイカ</t>
    </rPh>
    <rPh sb="4" eb="6">
      <t>タンカ</t>
    </rPh>
    <phoneticPr fontId="9"/>
  </si>
  <si>
    <t>値引後売価単価</t>
    <rPh sb="0" eb="2">
      <t>ネビキ</t>
    </rPh>
    <rPh sb="2" eb="3">
      <t>ゴ</t>
    </rPh>
    <rPh sb="3" eb="5">
      <t>バイカ</t>
    </rPh>
    <rPh sb="5" eb="7">
      <t>タンカ</t>
    </rPh>
    <phoneticPr fontId="9"/>
  </si>
  <si>
    <t>税込売上売価単価</t>
    <rPh sb="0" eb="2">
      <t>ゼイコミ</t>
    </rPh>
    <rPh sb="2" eb="4">
      <t>ウリアゲ</t>
    </rPh>
    <rPh sb="4" eb="6">
      <t>バイカ</t>
    </rPh>
    <rPh sb="6" eb="8">
      <t>タンカ</t>
    </rPh>
    <phoneticPr fontId="9"/>
  </si>
  <si>
    <t>税込値引後売価単価</t>
    <rPh sb="0" eb="2">
      <t>ゼイコミ</t>
    </rPh>
    <rPh sb="2" eb="4">
      <t>ネビキ</t>
    </rPh>
    <rPh sb="4" eb="5">
      <t>ゴ</t>
    </rPh>
    <rPh sb="5" eb="7">
      <t>バイカ</t>
    </rPh>
    <rPh sb="7" eb="9">
      <t>タンカ</t>
    </rPh>
    <phoneticPr fontId="9"/>
  </si>
  <si>
    <t>発生計上金額</t>
    <rPh sb="0" eb="2">
      <t>ハッセイ</t>
    </rPh>
    <rPh sb="2" eb="4">
      <t>ケイジョウ</t>
    </rPh>
    <rPh sb="4" eb="6">
      <t>キンガク</t>
    </rPh>
    <phoneticPr fontId="9"/>
  </si>
  <si>
    <t>入力消費税区分</t>
    <rPh sb="0" eb="2">
      <t>ニュウリョク</t>
    </rPh>
    <rPh sb="2" eb="5">
      <t>ショウヒゼイ</t>
    </rPh>
    <rPh sb="5" eb="7">
      <t>クブン</t>
    </rPh>
    <phoneticPr fontId="9"/>
  </si>
  <si>
    <t>課税区分</t>
    <rPh sb="0" eb="2">
      <t>カゼイ</t>
    </rPh>
    <rPh sb="2" eb="4">
      <t>クブン</t>
    </rPh>
    <phoneticPr fontId="9"/>
  </si>
  <si>
    <t>明細消費税額</t>
    <rPh sb="0" eb="2">
      <t>メイサイ</t>
    </rPh>
    <rPh sb="2" eb="5">
      <t>ショウヒゼイ</t>
    </rPh>
    <rPh sb="5" eb="6">
      <t>ガク</t>
    </rPh>
    <phoneticPr fontId="9"/>
  </si>
  <si>
    <t>取引合計金額</t>
    <rPh sb="0" eb="2">
      <t>トリヒキ</t>
    </rPh>
    <rPh sb="2" eb="4">
      <t>ゴウケイ</t>
    </rPh>
    <rPh sb="4" eb="6">
      <t>キンガク</t>
    </rPh>
    <phoneticPr fontId="9"/>
  </si>
  <si>
    <t>消費税額</t>
    <rPh sb="0" eb="3">
      <t>ショウヒゼイ</t>
    </rPh>
    <rPh sb="3" eb="4">
      <t>ガク</t>
    </rPh>
    <phoneticPr fontId="9"/>
  </si>
  <si>
    <t>自社クレジット利用額</t>
    <rPh sb="7" eb="9">
      <t>リヨウ</t>
    </rPh>
    <phoneticPr fontId="9"/>
  </si>
  <si>
    <t>他社クレジット利用額</t>
    <phoneticPr fontId="9"/>
  </si>
  <si>
    <t>外商利用額</t>
    <phoneticPr fontId="9"/>
  </si>
  <si>
    <t>社員掛売利用額</t>
    <rPh sb="0" eb="2">
      <t>シャイン</t>
    </rPh>
    <rPh sb="2" eb="4">
      <t>カケウリ</t>
    </rPh>
    <rPh sb="4" eb="6">
      <t>リヨウ</t>
    </rPh>
    <rPh sb="6" eb="7">
      <t>ガク</t>
    </rPh>
    <phoneticPr fontId="9"/>
  </si>
  <si>
    <t>金券利用額</t>
    <phoneticPr fontId="9"/>
  </si>
  <si>
    <t>友の会利用額</t>
    <phoneticPr fontId="9"/>
  </si>
  <si>
    <t>ギフトカード利用額</t>
    <phoneticPr fontId="9"/>
  </si>
  <si>
    <t>電子マネー利用額</t>
    <rPh sb="0" eb="2">
      <t>デンシ</t>
    </rPh>
    <rPh sb="5" eb="7">
      <t>リヨウ</t>
    </rPh>
    <rPh sb="7" eb="8">
      <t>ガク</t>
    </rPh>
    <phoneticPr fontId="9"/>
  </si>
  <si>
    <t>ポイント利用額</t>
    <phoneticPr fontId="9"/>
  </si>
  <si>
    <t>デビット利用額</t>
    <phoneticPr fontId="9"/>
  </si>
  <si>
    <t>利用額１１</t>
    <rPh sb="0" eb="2">
      <t>リヨウ</t>
    </rPh>
    <rPh sb="2" eb="3">
      <t>ガク</t>
    </rPh>
    <phoneticPr fontId="9"/>
  </si>
  <si>
    <t>利用額１２</t>
    <rPh sb="0" eb="2">
      <t>リヨウ</t>
    </rPh>
    <rPh sb="2" eb="3">
      <t>ガク</t>
    </rPh>
    <phoneticPr fontId="9"/>
  </si>
  <si>
    <t>利用額１３</t>
    <rPh sb="0" eb="2">
      <t>リヨウ</t>
    </rPh>
    <rPh sb="2" eb="3">
      <t>ガク</t>
    </rPh>
    <phoneticPr fontId="9"/>
  </si>
  <si>
    <t>利用額１４</t>
    <rPh sb="0" eb="2">
      <t>リヨウ</t>
    </rPh>
    <rPh sb="2" eb="3">
      <t>ガク</t>
    </rPh>
    <phoneticPr fontId="9"/>
  </si>
  <si>
    <t>利用額１５</t>
    <rPh sb="0" eb="2">
      <t>リヨウ</t>
    </rPh>
    <rPh sb="2" eb="3">
      <t>ガク</t>
    </rPh>
    <phoneticPr fontId="9"/>
  </si>
  <si>
    <t>利用額１６</t>
    <rPh sb="0" eb="2">
      <t>リヨウ</t>
    </rPh>
    <rPh sb="2" eb="3">
      <t>ガク</t>
    </rPh>
    <phoneticPr fontId="9"/>
  </si>
  <si>
    <t>利用額１７</t>
    <rPh sb="0" eb="2">
      <t>リヨウ</t>
    </rPh>
    <rPh sb="2" eb="3">
      <t>ガク</t>
    </rPh>
    <phoneticPr fontId="9"/>
  </si>
  <si>
    <t>利用額１８</t>
    <rPh sb="0" eb="2">
      <t>リヨウ</t>
    </rPh>
    <rPh sb="2" eb="3">
      <t>ガク</t>
    </rPh>
    <phoneticPr fontId="9"/>
  </si>
  <si>
    <t>利用額１９</t>
    <rPh sb="0" eb="2">
      <t>リヨウ</t>
    </rPh>
    <rPh sb="2" eb="3">
      <t>ガク</t>
    </rPh>
    <phoneticPr fontId="9"/>
  </si>
  <si>
    <t>利用額２０</t>
    <rPh sb="0" eb="2">
      <t>リヨウ</t>
    </rPh>
    <rPh sb="2" eb="3">
      <t>ガク</t>
    </rPh>
    <phoneticPr fontId="9"/>
  </si>
  <si>
    <t>自社クレジット対象売上額</t>
  </si>
  <si>
    <t>他社クレジット対象売上額</t>
  </si>
  <si>
    <t>外商対象売上額</t>
  </si>
  <si>
    <t>社員掛売対象売上額</t>
    <rPh sb="0" eb="2">
      <t>シャイン</t>
    </rPh>
    <rPh sb="2" eb="4">
      <t>カケウリ</t>
    </rPh>
    <rPh sb="4" eb="6">
      <t>タイショウ</t>
    </rPh>
    <rPh sb="6" eb="8">
      <t>ウリアゲ</t>
    </rPh>
    <rPh sb="8" eb="9">
      <t>ガク</t>
    </rPh>
    <phoneticPr fontId="9"/>
  </si>
  <si>
    <t>金券対象売上額</t>
  </si>
  <si>
    <t>友の会対象売上額</t>
  </si>
  <si>
    <t>ギフトカード対象売上額</t>
    <phoneticPr fontId="9"/>
  </si>
  <si>
    <t>電子マネー対象売上額</t>
    <rPh sb="0" eb="2">
      <t>デンシ</t>
    </rPh>
    <rPh sb="5" eb="7">
      <t>タイショウ</t>
    </rPh>
    <rPh sb="7" eb="9">
      <t>ウリアゲ</t>
    </rPh>
    <rPh sb="9" eb="10">
      <t>ガク</t>
    </rPh>
    <phoneticPr fontId="9"/>
  </si>
  <si>
    <t>ポイント対象売上額</t>
  </si>
  <si>
    <t>デビット対象売上額</t>
  </si>
  <si>
    <t>対象売上額１１</t>
    <phoneticPr fontId="9"/>
  </si>
  <si>
    <t>対象売上額１２</t>
    <phoneticPr fontId="9"/>
  </si>
  <si>
    <t>対象売上額１３</t>
    <phoneticPr fontId="9"/>
  </si>
  <si>
    <t>対象売上額１４</t>
    <phoneticPr fontId="9"/>
  </si>
  <si>
    <t>対象売上額１５</t>
    <phoneticPr fontId="9"/>
  </si>
  <si>
    <t>対象売上額１６</t>
    <phoneticPr fontId="9"/>
  </si>
  <si>
    <t>対象売上額１７</t>
    <phoneticPr fontId="9"/>
  </si>
  <si>
    <t>対象売上額１８</t>
  </si>
  <si>
    <t>対象売上額１９</t>
  </si>
  <si>
    <t>対象売上額２０</t>
  </si>
  <si>
    <t>訂正指示日</t>
    <rPh sb="0" eb="2">
      <t>テイセイ</t>
    </rPh>
    <rPh sb="2" eb="4">
      <t>シジ</t>
    </rPh>
    <rPh sb="4" eb="5">
      <t>ビ</t>
    </rPh>
    <phoneticPr fontId="9"/>
  </si>
  <si>
    <t>a</t>
    <phoneticPr fontId="9"/>
  </si>
  <si>
    <t>LBW98_TESURYOSUM</t>
    <phoneticPr fontId="9"/>
  </si>
  <si>
    <t>手数料算出対象取引について日ごとの手数料を集計する。</t>
    <rPh sb="0" eb="3">
      <t>テスウリョウ</t>
    </rPh>
    <rPh sb="3" eb="5">
      <t>サンシュツ</t>
    </rPh>
    <rPh sb="5" eb="7">
      <t>タイショウ</t>
    </rPh>
    <rPh sb="7" eb="9">
      <t>トリヒキ</t>
    </rPh>
    <rPh sb="13" eb="14">
      <t>ヒ</t>
    </rPh>
    <rPh sb="17" eb="20">
      <t>テスウリョウ</t>
    </rPh>
    <rPh sb="21" eb="23">
      <t>シュウケイ</t>
    </rPh>
    <phoneticPr fontId="9"/>
  </si>
  <si>
    <t>IDX2</t>
    <phoneticPr fontId="9"/>
  </si>
  <si>
    <t>IDX3</t>
    <phoneticPr fontId="9"/>
  </si>
  <si>
    <t>NOTNULL</t>
    <phoneticPr fontId="9"/>
  </si>
  <si>
    <t>DEFAULT</t>
    <phoneticPr fontId="9"/>
  </si>
  <si>
    <t>Type</t>
    <phoneticPr fontId="9"/>
  </si>
  <si>
    <t>Byte</t>
    <phoneticPr fontId="9"/>
  </si>
  <si>
    <t>取引先名称</t>
    <rPh sb="0" eb="2">
      <t>トリヒキ</t>
    </rPh>
    <rPh sb="2" eb="3">
      <t>サキ</t>
    </rPh>
    <rPh sb="3" eb="5">
      <t>メイショウ</t>
    </rPh>
    <phoneticPr fontId="9"/>
  </si>
  <si>
    <t>店名称</t>
    <rPh sb="0" eb="1">
      <t>ミセ</t>
    </rPh>
    <rPh sb="1" eb="3">
      <t>メイショウ</t>
    </rPh>
    <phoneticPr fontId="9"/>
  </si>
  <si>
    <t>部名称</t>
    <rPh sb="0" eb="1">
      <t>ブ</t>
    </rPh>
    <rPh sb="1" eb="3">
      <t>メイショウ</t>
    </rPh>
    <phoneticPr fontId="9"/>
  </si>
  <si>
    <t>課名称</t>
    <rPh sb="0" eb="1">
      <t>カ</t>
    </rPh>
    <rPh sb="1" eb="3">
      <t>メイショウ</t>
    </rPh>
    <phoneticPr fontId="9"/>
  </si>
  <si>
    <t>係名称</t>
    <rPh sb="0" eb="1">
      <t>カカリ</t>
    </rPh>
    <rPh sb="1" eb="3">
      <t>メイショウ</t>
    </rPh>
    <phoneticPr fontId="9"/>
  </si>
  <si>
    <t>ユニット名称</t>
    <rPh sb="4" eb="6">
      <t>メイショウ</t>
    </rPh>
    <phoneticPr fontId="9"/>
  </si>
  <si>
    <t>品番名称</t>
    <rPh sb="0" eb="2">
      <t>ヒンバン</t>
    </rPh>
    <rPh sb="2" eb="4">
      <t>メイショウ</t>
    </rPh>
    <phoneticPr fontId="9"/>
  </si>
  <si>
    <t>電子マネー対象売上額</t>
    <rPh sb="0" eb="2">
      <t>デンシ</t>
    </rPh>
    <phoneticPr fontId="9"/>
  </si>
  <si>
    <t>対象売上額１１</t>
    <phoneticPr fontId="9"/>
  </si>
  <si>
    <t>対象売上額１２</t>
    <phoneticPr fontId="9"/>
  </si>
  <si>
    <t>対象売上額１３</t>
    <phoneticPr fontId="9"/>
  </si>
  <si>
    <t>対象売上額１４</t>
    <phoneticPr fontId="9"/>
  </si>
  <si>
    <t>対象売上額１５</t>
    <phoneticPr fontId="9"/>
  </si>
  <si>
    <t>対象売上額１６</t>
    <phoneticPr fontId="9"/>
  </si>
  <si>
    <t>対象売上額１７</t>
  </si>
  <si>
    <t>自社クレジット手数料</t>
  </si>
  <si>
    <t>他社クレジット手数料</t>
  </si>
  <si>
    <t>外商手数料</t>
    <rPh sb="0" eb="2">
      <t>ガイショウ</t>
    </rPh>
    <rPh sb="2" eb="5">
      <t>テスウリョウ</t>
    </rPh>
    <phoneticPr fontId="9"/>
  </si>
  <si>
    <t>社員掛売手数料</t>
    <rPh sb="0" eb="2">
      <t>シャイン</t>
    </rPh>
    <rPh sb="2" eb="4">
      <t>カケウリ</t>
    </rPh>
    <rPh sb="4" eb="7">
      <t>テスウリョウ</t>
    </rPh>
    <phoneticPr fontId="9"/>
  </si>
  <si>
    <t>金券手数料</t>
    <rPh sb="0" eb="2">
      <t>キンケン</t>
    </rPh>
    <rPh sb="2" eb="5">
      <t>テスウリョウ</t>
    </rPh>
    <phoneticPr fontId="9"/>
  </si>
  <si>
    <t>友の会手数料</t>
    <rPh sb="0" eb="1">
      <t>トモ</t>
    </rPh>
    <rPh sb="2" eb="3">
      <t>カイ</t>
    </rPh>
    <rPh sb="3" eb="6">
      <t>テスウリョウ</t>
    </rPh>
    <phoneticPr fontId="9"/>
  </si>
  <si>
    <t>ギフトカード手数料</t>
    <rPh sb="6" eb="9">
      <t>テスウリョウ</t>
    </rPh>
    <phoneticPr fontId="9"/>
  </si>
  <si>
    <t>電子マネー手数料</t>
    <rPh sb="0" eb="2">
      <t>デンシ</t>
    </rPh>
    <rPh sb="5" eb="8">
      <t>テスウリョウ</t>
    </rPh>
    <phoneticPr fontId="9"/>
  </si>
  <si>
    <t>ポイント手数料</t>
    <rPh sb="4" eb="7">
      <t>テスウリョウ</t>
    </rPh>
    <phoneticPr fontId="9"/>
  </si>
  <si>
    <t>デビット手数料</t>
    <rPh sb="4" eb="7">
      <t>テスウリョウ</t>
    </rPh>
    <phoneticPr fontId="9"/>
  </si>
  <si>
    <t>手数料１１</t>
    <rPh sb="0" eb="3">
      <t>テスウリョウ</t>
    </rPh>
    <phoneticPr fontId="9"/>
  </si>
  <si>
    <t>手数料１２</t>
    <rPh sb="0" eb="3">
      <t>テスウリョウ</t>
    </rPh>
    <phoneticPr fontId="9"/>
  </si>
  <si>
    <t>手数料１３</t>
    <rPh sb="0" eb="3">
      <t>テスウリョウ</t>
    </rPh>
    <phoneticPr fontId="9"/>
  </si>
  <si>
    <t>手数料１４</t>
    <rPh sb="0" eb="3">
      <t>テスウリョウ</t>
    </rPh>
    <phoneticPr fontId="9"/>
  </si>
  <si>
    <t>手数料１５</t>
    <rPh sb="0" eb="3">
      <t>テスウリョウ</t>
    </rPh>
    <phoneticPr fontId="9"/>
  </si>
  <si>
    <t>手数料１６</t>
    <rPh sb="0" eb="3">
      <t>テスウリョウ</t>
    </rPh>
    <phoneticPr fontId="9"/>
  </si>
  <si>
    <t>手数料１７</t>
    <rPh sb="0" eb="3">
      <t>テスウリョウ</t>
    </rPh>
    <phoneticPr fontId="9"/>
  </si>
  <si>
    <t>手数料１８</t>
    <rPh sb="0" eb="3">
      <t>テスウリョウ</t>
    </rPh>
    <phoneticPr fontId="9"/>
  </si>
  <si>
    <t>手数料１９</t>
    <rPh sb="0" eb="3">
      <t>テスウリョウ</t>
    </rPh>
    <phoneticPr fontId="9"/>
  </si>
  <si>
    <t>手数料２０</t>
    <rPh sb="0" eb="3">
      <t>テスウリョウ</t>
    </rPh>
    <phoneticPr fontId="9"/>
  </si>
  <si>
    <t>負担方法</t>
    <rPh sb="0" eb="2">
      <t>フタン</t>
    </rPh>
    <rPh sb="2" eb="4">
      <t>ホウホウ</t>
    </rPh>
    <phoneticPr fontId="9"/>
  </si>
  <si>
    <t>手数料日別集計</t>
    <rPh sb="3" eb="4">
      <t>ヒ</t>
    </rPh>
    <rPh sb="4" eb="5">
      <t>ベツ</t>
    </rPh>
    <rPh sb="5" eb="7">
      <t>シュウケイ</t>
    </rPh>
    <phoneticPr fontId="9"/>
  </si>
  <si>
    <t>手数料算出対象取引について日ごとの手数料を管理する。</t>
    <rPh sb="0" eb="3">
      <t>テスウリョウ</t>
    </rPh>
    <rPh sb="3" eb="5">
      <t>サンシュツ</t>
    </rPh>
    <rPh sb="5" eb="7">
      <t>タイショウ</t>
    </rPh>
    <rPh sb="7" eb="9">
      <t>トリヒキ</t>
    </rPh>
    <rPh sb="13" eb="14">
      <t>ヒ</t>
    </rPh>
    <rPh sb="17" eb="20">
      <t>テスウリョウ</t>
    </rPh>
    <rPh sb="21" eb="23">
      <t>カンリ</t>
    </rPh>
    <phoneticPr fontId="9"/>
  </si>
  <si>
    <t>集計日付</t>
    <rPh sb="0" eb="2">
      <t>シュウケイ</t>
    </rPh>
    <rPh sb="2" eb="3">
      <t>ビ</t>
    </rPh>
    <rPh sb="3" eb="4">
      <t>ヅケ</t>
    </rPh>
    <phoneticPr fontId="9"/>
  </si>
  <si>
    <t>計上日付</t>
    <rPh sb="0" eb="2">
      <t>ケイジョウ</t>
    </rPh>
    <rPh sb="2" eb="3">
      <t>ビ</t>
    </rPh>
    <rPh sb="3" eb="4">
      <t>ツケ</t>
    </rPh>
    <phoneticPr fontId="9"/>
  </si>
  <si>
    <t>ユニットコード</t>
    <phoneticPr fontId="9"/>
  </si>
  <si>
    <t>消費税額（クレジット）</t>
    <rPh sb="0" eb="3">
      <t>ショウヒゼイ</t>
    </rPh>
    <rPh sb="3" eb="4">
      <t>ガク</t>
    </rPh>
    <phoneticPr fontId="9"/>
  </si>
  <si>
    <t>消費税額（外商掛売）</t>
    <rPh sb="0" eb="3">
      <t>ショウヒゼイ</t>
    </rPh>
    <rPh sb="3" eb="4">
      <t>ガク</t>
    </rPh>
    <rPh sb="5" eb="7">
      <t>ガイショウ</t>
    </rPh>
    <rPh sb="7" eb="9">
      <t>カケウリ</t>
    </rPh>
    <phoneticPr fontId="9"/>
  </si>
  <si>
    <t>消費税額（社員掛売）</t>
    <rPh sb="0" eb="3">
      <t>ショウヒゼイ</t>
    </rPh>
    <rPh sb="3" eb="4">
      <t>ガク</t>
    </rPh>
    <rPh sb="5" eb="7">
      <t>シャイン</t>
    </rPh>
    <rPh sb="7" eb="9">
      <t>カケウリ</t>
    </rPh>
    <phoneticPr fontId="9"/>
  </si>
  <si>
    <t>消費税額（電子マネー）</t>
    <rPh sb="0" eb="3">
      <t>ショウヒゼイ</t>
    </rPh>
    <rPh sb="3" eb="4">
      <t>ガク</t>
    </rPh>
    <rPh sb="5" eb="7">
      <t>デンシ</t>
    </rPh>
    <phoneticPr fontId="9"/>
  </si>
  <si>
    <t>消費税額（友の会カード）</t>
    <rPh sb="0" eb="3">
      <t>ショウヒゼイ</t>
    </rPh>
    <rPh sb="3" eb="4">
      <t>ガク</t>
    </rPh>
    <rPh sb="5" eb="6">
      <t>トモ</t>
    </rPh>
    <rPh sb="7" eb="8">
      <t>カイ</t>
    </rPh>
    <phoneticPr fontId="9"/>
  </si>
  <si>
    <t>消費税額（金券）</t>
    <rPh sb="0" eb="3">
      <t>ショウヒゼイ</t>
    </rPh>
    <rPh sb="3" eb="4">
      <t>ガク</t>
    </rPh>
    <rPh sb="5" eb="7">
      <t>キンケン</t>
    </rPh>
    <phoneticPr fontId="9"/>
  </si>
  <si>
    <t>自社クレジット対象売上額</t>
    <rPh sb="0" eb="2">
      <t>ジシャ</t>
    </rPh>
    <rPh sb="7" eb="9">
      <t>タイショウ</t>
    </rPh>
    <rPh sb="9" eb="11">
      <t>ウリアゲ</t>
    </rPh>
    <rPh sb="11" eb="12">
      <t>ガク</t>
    </rPh>
    <phoneticPr fontId="9"/>
  </si>
  <si>
    <t>他社クレジット対象売上額</t>
    <rPh sb="0" eb="1">
      <t>ホカ</t>
    </rPh>
    <rPh sb="1" eb="2">
      <t>シャ</t>
    </rPh>
    <phoneticPr fontId="9"/>
  </si>
  <si>
    <t>外商対象売上額</t>
    <rPh sb="0" eb="2">
      <t>ガイショウ</t>
    </rPh>
    <phoneticPr fontId="9"/>
  </si>
  <si>
    <t>金券対象売上額</t>
    <rPh sb="0" eb="2">
      <t>キンケン</t>
    </rPh>
    <phoneticPr fontId="9"/>
  </si>
  <si>
    <t>友の会対象売上額</t>
    <rPh sb="0" eb="1">
      <t>トモ</t>
    </rPh>
    <rPh sb="2" eb="3">
      <t>カイ</t>
    </rPh>
    <phoneticPr fontId="9"/>
  </si>
  <si>
    <t>ギフトカード対象売上額</t>
    <phoneticPr fontId="9"/>
  </si>
  <si>
    <t>ポイント対象売上額</t>
    <phoneticPr fontId="9"/>
  </si>
  <si>
    <t>デビット対象売上額</t>
    <phoneticPr fontId="9"/>
  </si>
  <si>
    <t>対象売上額１１</t>
    <rPh sb="0" eb="2">
      <t>タイショウ</t>
    </rPh>
    <rPh sb="2" eb="4">
      <t>ウリアゲ</t>
    </rPh>
    <rPh sb="4" eb="5">
      <t>ガク</t>
    </rPh>
    <phoneticPr fontId="9"/>
  </si>
  <si>
    <t>対象売上額１２</t>
    <rPh sb="0" eb="2">
      <t>タイショウ</t>
    </rPh>
    <rPh sb="2" eb="4">
      <t>ウリアゲ</t>
    </rPh>
    <rPh sb="4" eb="5">
      <t>ガク</t>
    </rPh>
    <phoneticPr fontId="9"/>
  </si>
  <si>
    <t>対象売上額１３</t>
    <rPh sb="0" eb="2">
      <t>タイショウ</t>
    </rPh>
    <rPh sb="2" eb="4">
      <t>ウリアゲ</t>
    </rPh>
    <rPh sb="4" eb="5">
      <t>ガク</t>
    </rPh>
    <phoneticPr fontId="9"/>
  </si>
  <si>
    <t>対象売上額１４</t>
    <rPh sb="0" eb="2">
      <t>タイショウ</t>
    </rPh>
    <rPh sb="2" eb="4">
      <t>ウリアゲ</t>
    </rPh>
    <rPh sb="4" eb="5">
      <t>ガク</t>
    </rPh>
    <phoneticPr fontId="9"/>
  </si>
  <si>
    <t>対象売上額１５</t>
    <rPh sb="0" eb="2">
      <t>タイショウ</t>
    </rPh>
    <rPh sb="2" eb="4">
      <t>ウリアゲ</t>
    </rPh>
    <rPh sb="4" eb="5">
      <t>ガク</t>
    </rPh>
    <phoneticPr fontId="9"/>
  </si>
  <si>
    <t>対象売上額１６</t>
    <rPh sb="0" eb="2">
      <t>タイショウ</t>
    </rPh>
    <rPh sb="2" eb="4">
      <t>ウリアゲ</t>
    </rPh>
    <rPh sb="4" eb="5">
      <t>ガク</t>
    </rPh>
    <phoneticPr fontId="9"/>
  </si>
  <si>
    <t>対象売上額１７</t>
    <rPh sb="0" eb="2">
      <t>タイショウ</t>
    </rPh>
    <rPh sb="2" eb="4">
      <t>ウリアゲ</t>
    </rPh>
    <rPh sb="4" eb="5">
      <t>ガク</t>
    </rPh>
    <phoneticPr fontId="9"/>
  </si>
  <si>
    <t>対象売上額１８</t>
    <rPh sb="0" eb="2">
      <t>タイショウ</t>
    </rPh>
    <rPh sb="2" eb="4">
      <t>ウリアゲ</t>
    </rPh>
    <rPh sb="4" eb="5">
      <t>ガク</t>
    </rPh>
    <phoneticPr fontId="9"/>
  </si>
  <si>
    <t>対象売上額１９</t>
    <rPh sb="0" eb="2">
      <t>タイショウ</t>
    </rPh>
    <rPh sb="2" eb="4">
      <t>ウリアゲ</t>
    </rPh>
    <rPh sb="4" eb="5">
      <t>ガク</t>
    </rPh>
    <phoneticPr fontId="9"/>
  </si>
  <si>
    <t>対象売上額２０</t>
    <rPh sb="0" eb="2">
      <t>タイショウ</t>
    </rPh>
    <rPh sb="2" eb="4">
      <t>ウリアゲ</t>
    </rPh>
    <rPh sb="4" eb="5">
      <t>ガク</t>
    </rPh>
    <phoneticPr fontId="9"/>
  </si>
  <si>
    <t>自社クレジット手数料</t>
    <rPh sb="0" eb="2">
      <t>ジシャ</t>
    </rPh>
    <rPh sb="7" eb="10">
      <t>テスウリョウ</t>
    </rPh>
    <phoneticPr fontId="9"/>
  </si>
  <si>
    <t>他社クレジット手数料</t>
    <rPh sb="0" eb="1">
      <t>ホカ</t>
    </rPh>
    <rPh sb="1" eb="2">
      <t>シャ</t>
    </rPh>
    <rPh sb="7" eb="10">
      <t>テスウリョウ</t>
    </rPh>
    <phoneticPr fontId="9"/>
  </si>
  <si>
    <t>電子マネー手数料</t>
    <rPh sb="5" eb="8">
      <t>テスウリョウ</t>
    </rPh>
    <phoneticPr fontId="9"/>
  </si>
  <si>
    <t>クレジット手数料率</t>
    <rPh sb="5" eb="8">
      <t>テスウリョウ</t>
    </rPh>
    <rPh sb="8" eb="9">
      <t>リツ</t>
    </rPh>
    <phoneticPr fontId="9"/>
  </si>
  <si>
    <t>外商掛売手数料率</t>
    <rPh sb="2" eb="4">
      <t>カケウリ</t>
    </rPh>
    <rPh sb="4" eb="7">
      <t>テスウリョウ</t>
    </rPh>
    <rPh sb="7" eb="8">
      <t>リツ</t>
    </rPh>
    <phoneticPr fontId="9"/>
  </si>
  <si>
    <t>社員掛売手数料率</t>
    <rPh sb="4" eb="7">
      <t>テスウリョウ</t>
    </rPh>
    <rPh sb="7" eb="8">
      <t>リツ</t>
    </rPh>
    <phoneticPr fontId="9"/>
  </si>
  <si>
    <t>電子マネー手数料率</t>
    <rPh sb="5" eb="8">
      <t>テスウリョウ</t>
    </rPh>
    <rPh sb="8" eb="9">
      <t>リツ</t>
    </rPh>
    <phoneticPr fontId="9"/>
  </si>
  <si>
    <t>友の会カード手数料率</t>
    <rPh sb="6" eb="9">
      <t>テスウリョウ</t>
    </rPh>
    <rPh sb="9" eb="10">
      <t>リツ</t>
    </rPh>
    <phoneticPr fontId="9"/>
  </si>
  <si>
    <t>金券手数料率</t>
    <rPh sb="2" eb="5">
      <t>テスウリョウ</t>
    </rPh>
    <rPh sb="5" eb="6">
      <t>リツ</t>
    </rPh>
    <phoneticPr fontId="9"/>
  </si>
  <si>
    <t>予備手数料率</t>
    <rPh sb="2" eb="5">
      <t>テスウリョウ</t>
    </rPh>
    <rPh sb="5" eb="6">
      <t>リツ</t>
    </rPh>
    <phoneticPr fontId="9"/>
  </si>
  <si>
    <t>支払差引出力ワーク</t>
    <rPh sb="0" eb="2">
      <t>シハライ</t>
    </rPh>
    <rPh sb="2" eb="4">
      <t>サシヒキ</t>
    </rPh>
    <rPh sb="4" eb="6">
      <t>シュツリョク</t>
    </rPh>
    <phoneticPr fontId="9"/>
  </si>
  <si>
    <t>LBW99_SHIHARAI_SASHIHIKI</t>
    <phoneticPr fontId="9"/>
  </si>
  <si>
    <t>手数料およびポイント負担額から経費システムへ連動する支払差引データを管理する。</t>
    <rPh sb="0" eb="3">
      <t>テスウリョウ</t>
    </rPh>
    <rPh sb="10" eb="12">
      <t>フタン</t>
    </rPh>
    <rPh sb="12" eb="13">
      <t>ガク</t>
    </rPh>
    <rPh sb="15" eb="17">
      <t>ケイヒ</t>
    </rPh>
    <rPh sb="22" eb="24">
      <t>レンドウ</t>
    </rPh>
    <rPh sb="26" eb="28">
      <t>シハライ</t>
    </rPh>
    <rPh sb="28" eb="30">
      <t>サシヒキ</t>
    </rPh>
    <rPh sb="34" eb="36">
      <t>カンリ</t>
    </rPh>
    <phoneticPr fontId="9"/>
  </si>
  <si>
    <t>データ区分</t>
    <rPh sb="3" eb="5">
      <t>クブン</t>
    </rPh>
    <phoneticPr fontId="9"/>
  </si>
  <si>
    <t>出力日</t>
    <rPh sb="0" eb="2">
      <t>シュツリョク</t>
    </rPh>
    <rPh sb="2" eb="3">
      <t>ビ</t>
    </rPh>
    <phoneticPr fontId="9"/>
  </si>
  <si>
    <t>集計対象日（開始）</t>
    <rPh sb="0" eb="2">
      <t>シュウケイ</t>
    </rPh>
    <rPh sb="2" eb="4">
      <t>タイショウ</t>
    </rPh>
    <rPh sb="4" eb="5">
      <t>ビ</t>
    </rPh>
    <rPh sb="6" eb="8">
      <t>カイシ</t>
    </rPh>
    <phoneticPr fontId="9"/>
  </si>
  <si>
    <t>集計対象日（終了）</t>
    <rPh sb="0" eb="2">
      <t>シュウケイ</t>
    </rPh>
    <rPh sb="2" eb="4">
      <t>タイショウ</t>
    </rPh>
    <rPh sb="4" eb="5">
      <t>ビ</t>
    </rPh>
    <rPh sb="6" eb="8">
      <t>シュウリョウ</t>
    </rPh>
    <phoneticPr fontId="9"/>
  </si>
  <si>
    <t>申請組織コード</t>
    <rPh sb="0" eb="2">
      <t>シンセイ</t>
    </rPh>
    <rPh sb="2" eb="4">
      <t>ソシキ</t>
    </rPh>
    <phoneticPr fontId="9"/>
  </si>
  <si>
    <t>入金先種別</t>
    <rPh sb="0" eb="2">
      <t>ニュウキン</t>
    </rPh>
    <rPh sb="2" eb="3">
      <t>サキ</t>
    </rPh>
    <rPh sb="3" eb="5">
      <t>シュベツ</t>
    </rPh>
    <phoneticPr fontId="9"/>
  </si>
  <si>
    <t>入金先ＣＤ</t>
    <rPh sb="0" eb="2">
      <t>ニュウキン</t>
    </rPh>
    <rPh sb="2" eb="3">
      <t>サキ</t>
    </rPh>
    <phoneticPr fontId="9"/>
  </si>
  <si>
    <t>入金先名称</t>
    <rPh sb="0" eb="2">
      <t>ニュウキン</t>
    </rPh>
    <rPh sb="2" eb="3">
      <t>サキ</t>
    </rPh>
    <rPh sb="3" eb="5">
      <t>メイショウ</t>
    </rPh>
    <phoneticPr fontId="9"/>
  </si>
  <si>
    <t>関係会社区分</t>
    <rPh sb="0" eb="2">
      <t>カンケイ</t>
    </rPh>
    <rPh sb="2" eb="4">
      <t>ガイシャ</t>
    </rPh>
    <rPh sb="4" eb="6">
      <t>クブン</t>
    </rPh>
    <phoneticPr fontId="9"/>
  </si>
  <si>
    <t>請求日</t>
    <rPh sb="0" eb="2">
      <t>セイキュウ</t>
    </rPh>
    <rPh sb="2" eb="3">
      <t>ビ</t>
    </rPh>
    <phoneticPr fontId="9"/>
  </si>
  <si>
    <t>入金予定日</t>
    <rPh sb="0" eb="2">
      <t>ニュウキン</t>
    </rPh>
    <rPh sb="2" eb="4">
      <t>ヨテイ</t>
    </rPh>
    <rPh sb="4" eb="5">
      <t>ビ</t>
    </rPh>
    <phoneticPr fontId="9"/>
  </si>
  <si>
    <t>入金手段</t>
    <rPh sb="0" eb="2">
      <t>ニュウキン</t>
    </rPh>
    <rPh sb="2" eb="4">
      <t>シュダン</t>
    </rPh>
    <phoneticPr fontId="9"/>
  </si>
  <si>
    <t>口座名義カナ</t>
    <rPh sb="0" eb="2">
      <t>コウザ</t>
    </rPh>
    <rPh sb="2" eb="4">
      <t>メイギ</t>
    </rPh>
    <phoneticPr fontId="9"/>
  </si>
  <si>
    <t>計上組織コード</t>
    <rPh sb="0" eb="2">
      <t>ケイジョウ</t>
    </rPh>
    <rPh sb="2" eb="4">
      <t>ソシキ</t>
    </rPh>
    <phoneticPr fontId="9"/>
  </si>
  <si>
    <t>摘要1コード</t>
    <rPh sb="0" eb="2">
      <t>テキヨウ</t>
    </rPh>
    <phoneticPr fontId="9"/>
  </si>
  <si>
    <t>摘要1名称</t>
    <rPh sb="0" eb="2">
      <t>テキヨウ</t>
    </rPh>
    <rPh sb="3" eb="5">
      <t>メイショウ</t>
    </rPh>
    <phoneticPr fontId="9"/>
  </si>
  <si>
    <t>勘定科目コード</t>
    <rPh sb="0" eb="2">
      <t>カンジョウ</t>
    </rPh>
    <rPh sb="2" eb="4">
      <t>カモク</t>
    </rPh>
    <phoneticPr fontId="9"/>
  </si>
  <si>
    <t>立替取引先コード</t>
    <rPh sb="0" eb="2">
      <t>タテカエ</t>
    </rPh>
    <rPh sb="2" eb="4">
      <t>トリヒキ</t>
    </rPh>
    <rPh sb="4" eb="5">
      <t>サキ</t>
    </rPh>
    <phoneticPr fontId="9"/>
  </si>
  <si>
    <t>立替取引先区分</t>
    <rPh sb="0" eb="2">
      <t>タテカエ</t>
    </rPh>
    <rPh sb="2" eb="4">
      <t>トリヒキ</t>
    </rPh>
    <rPh sb="4" eb="5">
      <t>サキ</t>
    </rPh>
    <rPh sb="5" eb="7">
      <t>クブン</t>
    </rPh>
    <phoneticPr fontId="9"/>
  </si>
  <si>
    <t>商品群コード</t>
    <rPh sb="0" eb="2">
      <t>ショウヒン</t>
    </rPh>
    <rPh sb="2" eb="3">
      <t>グン</t>
    </rPh>
    <phoneticPr fontId="9"/>
  </si>
  <si>
    <t>税務区分</t>
    <rPh sb="0" eb="2">
      <t>ゼイム</t>
    </rPh>
    <rPh sb="2" eb="4">
      <t>クブン</t>
    </rPh>
    <phoneticPr fontId="9"/>
  </si>
  <si>
    <t>税抜額</t>
    <rPh sb="0" eb="2">
      <t>ゼイヌキ</t>
    </rPh>
    <rPh sb="2" eb="3">
      <t>ガク</t>
    </rPh>
    <phoneticPr fontId="9"/>
  </si>
  <si>
    <t>税込額</t>
    <rPh sb="0" eb="2">
      <t>ゼイコミ</t>
    </rPh>
    <rPh sb="2" eb="3">
      <t>ガク</t>
    </rPh>
    <phoneticPr fontId="9"/>
  </si>
  <si>
    <t>窓口担当部門コード</t>
    <rPh sb="0" eb="2">
      <t>マドグチ</t>
    </rPh>
    <rPh sb="2" eb="4">
      <t>タントウ</t>
    </rPh>
    <rPh sb="4" eb="6">
      <t>ブモン</t>
    </rPh>
    <phoneticPr fontId="9"/>
  </si>
  <si>
    <t>窓口担当者</t>
    <rPh sb="0" eb="2">
      <t>マドグチ</t>
    </rPh>
    <rPh sb="2" eb="4">
      <t>タントウ</t>
    </rPh>
    <rPh sb="4" eb="5">
      <t>シャ</t>
    </rPh>
    <phoneticPr fontId="9"/>
  </si>
  <si>
    <t>内線</t>
    <rPh sb="0" eb="2">
      <t>ナイセン</t>
    </rPh>
    <phoneticPr fontId="9"/>
  </si>
  <si>
    <t>振替日</t>
    <rPh sb="0" eb="2">
      <t>フリカエ</t>
    </rPh>
    <rPh sb="2" eb="3">
      <t>ビ</t>
    </rPh>
    <phoneticPr fontId="9"/>
  </si>
  <si>
    <t>請求書発行希望</t>
    <rPh sb="0" eb="3">
      <t>セイキュウショ</t>
    </rPh>
    <rPh sb="3" eb="5">
      <t>ハッコウ</t>
    </rPh>
    <rPh sb="5" eb="7">
      <t>キボウ</t>
    </rPh>
    <phoneticPr fontId="9"/>
  </si>
  <si>
    <t>振込受銀行口座コード</t>
    <rPh sb="0" eb="2">
      <t>フリコミ</t>
    </rPh>
    <rPh sb="2" eb="3">
      <t>ウ</t>
    </rPh>
    <rPh sb="3" eb="5">
      <t>ギンコウ</t>
    </rPh>
    <rPh sb="5" eb="7">
      <t>コウザ</t>
    </rPh>
    <phoneticPr fontId="9"/>
  </si>
  <si>
    <t>元請求伝票番号</t>
    <rPh sb="0" eb="1">
      <t>モト</t>
    </rPh>
    <rPh sb="1" eb="3">
      <t>セイキュウ</t>
    </rPh>
    <rPh sb="3" eb="5">
      <t>デンピョウ</t>
    </rPh>
    <rPh sb="5" eb="7">
      <t>バンゴウ</t>
    </rPh>
    <phoneticPr fontId="9"/>
  </si>
  <si>
    <t>合計に税を含む</t>
    <rPh sb="0" eb="2">
      <t>ゴウケイ</t>
    </rPh>
    <rPh sb="3" eb="4">
      <t>ゼイ</t>
    </rPh>
    <rPh sb="5" eb="6">
      <t>フク</t>
    </rPh>
    <phoneticPr fontId="9"/>
  </si>
  <si>
    <t>a</t>
    <phoneticPr fontId="9"/>
  </si>
  <si>
    <t>現金・金券</t>
    <rPh sb="0" eb="2">
      <t>ゲンキン</t>
    </rPh>
    <rPh sb="3" eb="5">
      <t>キンケン</t>
    </rPh>
    <phoneticPr fontId="9"/>
  </si>
  <si>
    <t>経費システムから連携される現金・金券データを管理する。</t>
    <rPh sb="0" eb="2">
      <t>ケイヒ</t>
    </rPh>
    <rPh sb="8" eb="10">
      <t>レンケイ</t>
    </rPh>
    <rPh sb="13" eb="15">
      <t>ゲンキン</t>
    </rPh>
    <rPh sb="16" eb="18">
      <t>キンケン</t>
    </rPh>
    <rPh sb="22" eb="24">
      <t>カンリ</t>
    </rPh>
    <phoneticPr fontId="9"/>
  </si>
  <si>
    <t>会社コード</t>
    <phoneticPr fontId="9"/>
  </si>
  <si>
    <t>金券種別</t>
    <rPh sb="0" eb="2">
      <t>キンケン</t>
    </rPh>
    <rPh sb="2" eb="4">
      <t>シュベツ</t>
    </rPh>
    <phoneticPr fontId="9"/>
  </si>
  <si>
    <t>回収日付</t>
    <rPh sb="0" eb="2">
      <t>カイシュウ</t>
    </rPh>
    <rPh sb="2" eb="4">
      <t>ヒヅケ</t>
    </rPh>
    <phoneticPr fontId="9"/>
  </si>
  <si>
    <t>日報コード</t>
    <rPh sb="0" eb="2">
      <t>ニッポウ</t>
    </rPh>
    <phoneticPr fontId="9"/>
  </si>
  <si>
    <t>金額</t>
    <rPh sb="0" eb="2">
      <t>キンガク</t>
    </rPh>
    <phoneticPr fontId="9"/>
  </si>
  <si>
    <t>経費システムから連携される現金・金券データの「金額符号」項目が"1"の場合はマイナス値で設定する。</t>
    <rPh sb="0" eb="2">
      <t>ケイヒ</t>
    </rPh>
    <rPh sb="8" eb="10">
      <t>レンケイ</t>
    </rPh>
    <rPh sb="13" eb="15">
      <t>ゲンキン</t>
    </rPh>
    <rPh sb="16" eb="18">
      <t>キンケン</t>
    </rPh>
    <rPh sb="28" eb="30">
      <t>コウモク</t>
    </rPh>
    <phoneticPr fontId="9"/>
  </si>
  <si>
    <t>券種コード</t>
    <rPh sb="0" eb="2">
      <t>ケンシュ</t>
    </rPh>
    <phoneticPr fontId="9"/>
  </si>
  <si>
    <t>係員コード</t>
    <rPh sb="0" eb="2">
      <t>カカリイン</t>
    </rPh>
    <phoneticPr fontId="9"/>
  </si>
  <si>
    <t>経費システムから連携される現金・金券データを取り込んだ日付を設定する。</t>
    <rPh sb="0" eb="2">
      <t>ケイヒ</t>
    </rPh>
    <rPh sb="8" eb="10">
      <t>レンケイ</t>
    </rPh>
    <rPh sb="13" eb="15">
      <t>ゲンキン</t>
    </rPh>
    <rPh sb="16" eb="18">
      <t>キンケン</t>
    </rPh>
    <rPh sb="22" eb="23">
      <t>ト</t>
    </rPh>
    <rPh sb="24" eb="25">
      <t>コ</t>
    </rPh>
    <rPh sb="27" eb="29">
      <t>ヒヅケ</t>
    </rPh>
    <phoneticPr fontId="9"/>
  </si>
  <si>
    <t>a</t>
    <phoneticPr fontId="9"/>
  </si>
  <si>
    <t>諸券回収レジ取引金額</t>
    <rPh sb="0" eb="2">
      <t>ショケｎ</t>
    </rPh>
    <rPh sb="2" eb="4">
      <t>カイシュウ</t>
    </rPh>
    <rPh sb="6" eb="8">
      <t>トリヒキ</t>
    </rPh>
    <rPh sb="8" eb="10">
      <t>キンガク</t>
    </rPh>
    <phoneticPr fontId="9"/>
  </si>
  <si>
    <t>売上伝票累積テーブルから取り込んだ手数料算出対象の取引データを管理する。</t>
    <rPh sb="0" eb="2">
      <t>ウリアゲ</t>
    </rPh>
    <rPh sb="2" eb="4">
      <t>デンピョウ</t>
    </rPh>
    <rPh sb="4" eb="6">
      <t>ルイセキ</t>
    </rPh>
    <rPh sb="12" eb="13">
      <t>ト</t>
    </rPh>
    <rPh sb="14" eb="15">
      <t>コ</t>
    </rPh>
    <rPh sb="17" eb="20">
      <t>テスウリョウ</t>
    </rPh>
    <rPh sb="20" eb="22">
      <t>サンシュツ</t>
    </rPh>
    <rPh sb="22" eb="24">
      <t>タイショウ</t>
    </rPh>
    <rPh sb="25" eb="27">
      <t>トリヒキ</t>
    </rPh>
    <rPh sb="31" eb="33">
      <t>カンリ</t>
    </rPh>
    <phoneticPr fontId="9"/>
  </si>
  <si>
    <t>取引金額</t>
    <rPh sb="0" eb="2">
      <t>トリヒキ</t>
    </rPh>
    <rPh sb="2" eb="4">
      <t>キンガク</t>
    </rPh>
    <phoneticPr fontId="9"/>
  </si>
  <si>
    <t>諸券回収</t>
    <rPh sb="0" eb="2">
      <t>ショケｎ</t>
    </rPh>
    <rPh sb="2" eb="4">
      <t>カイシュウ</t>
    </rPh>
    <phoneticPr fontId="9"/>
  </si>
  <si>
    <t>現金・金券テーブルから取り込んだ券種データを管理する。</t>
    <rPh sb="0" eb="2">
      <t>ゲンキン</t>
    </rPh>
    <rPh sb="3" eb="5">
      <t>キンケン</t>
    </rPh>
    <rPh sb="11" eb="12">
      <t>ト</t>
    </rPh>
    <rPh sb="13" eb="14">
      <t>コ</t>
    </rPh>
    <rPh sb="16" eb="18">
      <t>ケンシュ</t>
    </rPh>
    <rPh sb="22" eb="24">
      <t>カンリ</t>
    </rPh>
    <phoneticPr fontId="9"/>
  </si>
  <si>
    <t>回収日付</t>
    <rPh sb="0" eb="2">
      <t>カイシュウ</t>
    </rPh>
    <rPh sb="2" eb="3">
      <t>ヒ</t>
    </rPh>
    <rPh sb="3" eb="4">
      <t>ツケ</t>
    </rPh>
    <phoneticPr fontId="9"/>
  </si>
  <si>
    <t>B区分</t>
    <rPh sb="1" eb="3">
      <t>クブン</t>
    </rPh>
    <phoneticPr fontId="9"/>
  </si>
  <si>
    <t>回収金額</t>
    <rPh sb="0" eb="2">
      <t>カイシュウ</t>
    </rPh>
    <rPh sb="2" eb="4">
      <t>キンガク</t>
    </rPh>
    <phoneticPr fontId="9"/>
  </si>
  <si>
    <t>サブシステム分類</t>
    <phoneticPr fontId="9"/>
  </si>
  <si>
    <t>ドキュメント ID</t>
    <phoneticPr fontId="9"/>
  </si>
  <si>
    <t>ドキュメント名</t>
    <phoneticPr fontId="9"/>
  </si>
  <si>
    <t>金券利用額</t>
    <rPh sb="0" eb="2">
      <t>キンケン</t>
    </rPh>
    <rPh sb="2" eb="4">
      <t>リヨウ</t>
    </rPh>
    <rPh sb="4" eb="5">
      <t>ガク</t>
    </rPh>
    <phoneticPr fontId="9"/>
  </si>
  <si>
    <t>手数料算出対象取引について券種ごとに計算したの取引額を管理する。</t>
    <rPh sb="0" eb="3">
      <t>テスウリョウ</t>
    </rPh>
    <rPh sb="3" eb="5">
      <t>サンシュツ</t>
    </rPh>
    <rPh sb="5" eb="7">
      <t>タイショウ</t>
    </rPh>
    <rPh sb="7" eb="9">
      <t>トリヒキ</t>
    </rPh>
    <rPh sb="13" eb="15">
      <t>ケンシュ</t>
    </rPh>
    <rPh sb="18" eb="20">
      <t>ケイサン</t>
    </rPh>
    <rPh sb="23" eb="26">
      <t>トリヒキガク</t>
    </rPh>
    <rPh sb="27" eb="29">
      <t>カンリ</t>
    </rPh>
    <phoneticPr fontId="9"/>
  </si>
  <si>
    <t>ユニットコード</t>
    <phoneticPr fontId="9"/>
  </si>
  <si>
    <t>取引金額合計</t>
    <rPh sb="0" eb="2">
      <t>トリヒキ</t>
    </rPh>
    <rPh sb="2" eb="4">
      <t>キンガク</t>
    </rPh>
    <rPh sb="4" eb="6">
      <t>ゴウケイ</t>
    </rPh>
    <phoneticPr fontId="9"/>
  </si>
  <si>
    <t>取引金額算出日</t>
    <rPh sb="0" eb="2">
      <t>トリヒキ</t>
    </rPh>
    <rPh sb="2" eb="4">
      <t>キンガク</t>
    </rPh>
    <rPh sb="4" eb="6">
      <t>サンシュツ</t>
    </rPh>
    <rPh sb="6" eb="7">
      <t>ヒ</t>
    </rPh>
    <phoneticPr fontId="9"/>
  </si>
  <si>
    <t>金券利用額０１</t>
    <rPh sb="0" eb="2">
      <t>キンケン</t>
    </rPh>
    <rPh sb="2" eb="4">
      <t>リヨウ</t>
    </rPh>
    <rPh sb="4" eb="5">
      <t>ガク</t>
    </rPh>
    <phoneticPr fontId="9"/>
  </si>
  <si>
    <t>金券利用額０２</t>
    <rPh sb="0" eb="2">
      <t>キンケン</t>
    </rPh>
    <rPh sb="2" eb="4">
      <t>リヨウ</t>
    </rPh>
    <rPh sb="4" eb="5">
      <t>ガク</t>
    </rPh>
    <phoneticPr fontId="9"/>
  </si>
  <si>
    <t>金券利用額０３</t>
    <rPh sb="0" eb="2">
      <t>キンケン</t>
    </rPh>
    <rPh sb="2" eb="4">
      <t>リヨウ</t>
    </rPh>
    <rPh sb="4" eb="5">
      <t>ガク</t>
    </rPh>
    <phoneticPr fontId="9"/>
  </si>
  <si>
    <t>金券利用額０４</t>
    <rPh sb="0" eb="2">
      <t>キンケン</t>
    </rPh>
    <rPh sb="2" eb="4">
      <t>リヨウ</t>
    </rPh>
    <rPh sb="4" eb="5">
      <t>ガク</t>
    </rPh>
    <phoneticPr fontId="9"/>
  </si>
  <si>
    <t>金券利用額０５</t>
    <rPh sb="0" eb="2">
      <t>キンケン</t>
    </rPh>
    <rPh sb="2" eb="4">
      <t>リヨウ</t>
    </rPh>
    <rPh sb="4" eb="5">
      <t>ガク</t>
    </rPh>
    <phoneticPr fontId="9"/>
  </si>
  <si>
    <t>金券利用額０６</t>
    <rPh sb="0" eb="2">
      <t>キンケン</t>
    </rPh>
    <rPh sb="2" eb="4">
      <t>リヨウ</t>
    </rPh>
    <rPh sb="4" eb="5">
      <t>ガク</t>
    </rPh>
    <phoneticPr fontId="9"/>
  </si>
  <si>
    <t>金券利用額０７</t>
    <rPh sb="0" eb="2">
      <t>キンケン</t>
    </rPh>
    <rPh sb="2" eb="4">
      <t>リヨウ</t>
    </rPh>
    <rPh sb="4" eb="5">
      <t>ガク</t>
    </rPh>
    <phoneticPr fontId="9"/>
  </si>
  <si>
    <t>金券利用額０８</t>
    <rPh sb="0" eb="2">
      <t>キンケン</t>
    </rPh>
    <rPh sb="2" eb="4">
      <t>リヨウ</t>
    </rPh>
    <rPh sb="4" eb="5">
      <t>ガク</t>
    </rPh>
    <phoneticPr fontId="9"/>
  </si>
  <si>
    <t>金券利用額０９</t>
    <rPh sb="0" eb="2">
      <t>キンケン</t>
    </rPh>
    <rPh sb="2" eb="4">
      <t>リヨウ</t>
    </rPh>
    <rPh sb="4" eb="5">
      <t>ガク</t>
    </rPh>
    <phoneticPr fontId="9"/>
  </si>
  <si>
    <t>金券利用額１０</t>
    <rPh sb="0" eb="2">
      <t>キンケン</t>
    </rPh>
    <rPh sb="2" eb="4">
      <t>リヨウ</t>
    </rPh>
    <rPh sb="4" eb="5">
      <t>ガク</t>
    </rPh>
    <phoneticPr fontId="9"/>
  </si>
  <si>
    <t>金券利用額１１</t>
    <rPh sb="0" eb="2">
      <t>キンケン</t>
    </rPh>
    <rPh sb="2" eb="4">
      <t>リヨウ</t>
    </rPh>
    <rPh sb="4" eb="5">
      <t>ガク</t>
    </rPh>
    <phoneticPr fontId="9"/>
  </si>
  <si>
    <t>金券利用額１２</t>
    <rPh sb="0" eb="2">
      <t>キンケン</t>
    </rPh>
    <rPh sb="2" eb="4">
      <t>リヨウ</t>
    </rPh>
    <rPh sb="4" eb="5">
      <t>ガク</t>
    </rPh>
    <phoneticPr fontId="9"/>
  </si>
  <si>
    <t>金券利用額１３</t>
    <rPh sb="0" eb="2">
      <t>キンケン</t>
    </rPh>
    <rPh sb="2" eb="4">
      <t>リヨウ</t>
    </rPh>
    <rPh sb="4" eb="5">
      <t>ガク</t>
    </rPh>
    <phoneticPr fontId="9"/>
  </si>
  <si>
    <t>金券利用額１４</t>
    <rPh sb="0" eb="2">
      <t>キンケン</t>
    </rPh>
    <rPh sb="2" eb="4">
      <t>リヨウ</t>
    </rPh>
    <rPh sb="4" eb="5">
      <t>ガク</t>
    </rPh>
    <phoneticPr fontId="9"/>
  </si>
  <si>
    <t>金券利用額１５</t>
    <rPh sb="0" eb="2">
      <t>キンケン</t>
    </rPh>
    <rPh sb="2" eb="4">
      <t>リヨウ</t>
    </rPh>
    <rPh sb="4" eb="5">
      <t>ガク</t>
    </rPh>
    <phoneticPr fontId="9"/>
  </si>
  <si>
    <t>金券利用額１６</t>
    <rPh sb="0" eb="2">
      <t>キンケン</t>
    </rPh>
    <rPh sb="2" eb="4">
      <t>リヨウ</t>
    </rPh>
    <rPh sb="4" eb="5">
      <t>ガク</t>
    </rPh>
    <phoneticPr fontId="9"/>
  </si>
  <si>
    <t>金券利用額１７</t>
    <rPh sb="0" eb="2">
      <t>キンケン</t>
    </rPh>
    <rPh sb="2" eb="4">
      <t>リヨウ</t>
    </rPh>
    <rPh sb="4" eb="5">
      <t>ガク</t>
    </rPh>
    <phoneticPr fontId="9"/>
  </si>
  <si>
    <t>金券利用額１８</t>
    <rPh sb="0" eb="2">
      <t>キンケン</t>
    </rPh>
    <rPh sb="2" eb="4">
      <t>リヨウ</t>
    </rPh>
    <rPh sb="4" eb="5">
      <t>ガク</t>
    </rPh>
    <phoneticPr fontId="9"/>
  </si>
  <si>
    <t>金券利用額１９</t>
    <rPh sb="0" eb="2">
      <t>キンケン</t>
    </rPh>
    <rPh sb="2" eb="4">
      <t>リヨウ</t>
    </rPh>
    <rPh sb="4" eb="5">
      <t>ガク</t>
    </rPh>
    <phoneticPr fontId="9"/>
  </si>
  <si>
    <t>金券利用額２０</t>
    <rPh sb="0" eb="2">
      <t>キンケン</t>
    </rPh>
    <rPh sb="2" eb="4">
      <t>リヨウ</t>
    </rPh>
    <rPh sb="4" eb="5">
      <t>ガク</t>
    </rPh>
    <phoneticPr fontId="9"/>
  </si>
  <si>
    <t>金券利用額２１</t>
    <rPh sb="0" eb="2">
      <t>キンケン</t>
    </rPh>
    <rPh sb="2" eb="4">
      <t>リヨウ</t>
    </rPh>
    <rPh sb="4" eb="5">
      <t>ガク</t>
    </rPh>
    <phoneticPr fontId="9"/>
  </si>
  <si>
    <t>金券利用額２２</t>
    <rPh sb="0" eb="2">
      <t>キンケン</t>
    </rPh>
    <rPh sb="2" eb="4">
      <t>リヨウ</t>
    </rPh>
    <rPh sb="4" eb="5">
      <t>ガク</t>
    </rPh>
    <phoneticPr fontId="9"/>
  </si>
  <si>
    <t>金券利用額２３</t>
    <rPh sb="0" eb="2">
      <t>キンケン</t>
    </rPh>
    <rPh sb="2" eb="4">
      <t>リヨウ</t>
    </rPh>
    <rPh sb="4" eb="5">
      <t>ガク</t>
    </rPh>
    <phoneticPr fontId="9"/>
  </si>
  <si>
    <t>金券利用額２４</t>
    <rPh sb="0" eb="2">
      <t>キンケン</t>
    </rPh>
    <rPh sb="2" eb="4">
      <t>リヨウ</t>
    </rPh>
    <rPh sb="4" eb="5">
      <t>ガク</t>
    </rPh>
    <phoneticPr fontId="9"/>
  </si>
  <si>
    <t>金券利用額２５</t>
    <rPh sb="0" eb="2">
      <t>キンケン</t>
    </rPh>
    <rPh sb="2" eb="4">
      <t>リヨウ</t>
    </rPh>
    <rPh sb="4" eb="5">
      <t>ガク</t>
    </rPh>
    <phoneticPr fontId="9"/>
  </si>
  <si>
    <t>金券利用額２６</t>
    <rPh sb="0" eb="2">
      <t>キンケン</t>
    </rPh>
    <rPh sb="2" eb="4">
      <t>リヨウ</t>
    </rPh>
    <rPh sb="4" eb="5">
      <t>ガク</t>
    </rPh>
    <phoneticPr fontId="9"/>
  </si>
  <si>
    <t>金券利用額２７</t>
    <rPh sb="0" eb="2">
      <t>キンケン</t>
    </rPh>
    <rPh sb="2" eb="4">
      <t>リヨウ</t>
    </rPh>
    <rPh sb="4" eb="5">
      <t>ガク</t>
    </rPh>
    <phoneticPr fontId="9"/>
  </si>
  <si>
    <t>金券利用額２８</t>
    <rPh sb="0" eb="2">
      <t>キンケン</t>
    </rPh>
    <rPh sb="2" eb="4">
      <t>リヨウ</t>
    </rPh>
    <rPh sb="4" eb="5">
      <t>ガク</t>
    </rPh>
    <phoneticPr fontId="9"/>
  </si>
  <si>
    <t>金券利用額２９</t>
    <rPh sb="0" eb="2">
      <t>キンケン</t>
    </rPh>
    <rPh sb="2" eb="4">
      <t>リヨウ</t>
    </rPh>
    <rPh sb="4" eb="5">
      <t>ガク</t>
    </rPh>
    <phoneticPr fontId="9"/>
  </si>
  <si>
    <t>金券利用額３０</t>
    <rPh sb="0" eb="2">
      <t>キンケン</t>
    </rPh>
    <rPh sb="2" eb="4">
      <t>リヨウ</t>
    </rPh>
    <rPh sb="4" eb="5">
      <t>ガク</t>
    </rPh>
    <phoneticPr fontId="9"/>
  </si>
  <si>
    <t>金券利用額合計</t>
    <rPh sb="0" eb="2">
      <t>キンケン</t>
    </rPh>
    <rPh sb="2" eb="4">
      <t>リヨウ</t>
    </rPh>
    <rPh sb="4" eb="5">
      <t>ガク</t>
    </rPh>
    <rPh sb="5" eb="7">
      <t>ゴウケイ</t>
    </rPh>
    <phoneticPr fontId="9"/>
  </si>
  <si>
    <t>金券利用額算出日</t>
    <rPh sb="0" eb="2">
      <t>キンケン</t>
    </rPh>
    <rPh sb="2" eb="4">
      <t>リヨウ</t>
    </rPh>
    <rPh sb="4" eb="5">
      <t>ガク</t>
    </rPh>
    <rPh sb="5" eb="7">
      <t>サンシュツ</t>
    </rPh>
    <rPh sb="7" eb="8">
      <t>ヒ</t>
    </rPh>
    <phoneticPr fontId="9"/>
  </si>
  <si>
    <t>サブシステム分類</t>
    <phoneticPr fontId="9"/>
  </si>
  <si>
    <t>ドキュメント ID</t>
    <phoneticPr fontId="9"/>
  </si>
  <si>
    <t>ドキュメント名</t>
    <phoneticPr fontId="9"/>
  </si>
  <si>
    <t>券種</t>
    <rPh sb="0" eb="2">
      <t>ケンシュ</t>
    </rPh>
    <phoneticPr fontId="9"/>
  </si>
  <si>
    <t>券種ごとの回収額を管理する。</t>
    <rPh sb="0" eb="2">
      <t>ケンシュ</t>
    </rPh>
    <rPh sb="5" eb="7">
      <t>カイシュウ</t>
    </rPh>
    <rPh sb="7" eb="8">
      <t>ガク</t>
    </rPh>
    <rPh sb="9" eb="11">
      <t>カンリ</t>
    </rPh>
    <phoneticPr fontId="9"/>
  </si>
  <si>
    <t>券種０１回収額</t>
    <rPh sb="4" eb="6">
      <t>カイシュウ</t>
    </rPh>
    <rPh sb="6" eb="7">
      <t>ガク</t>
    </rPh>
    <phoneticPr fontId="9"/>
  </si>
  <si>
    <t>券種０２回収額</t>
    <phoneticPr fontId="9"/>
  </si>
  <si>
    <t>券種０３回収額</t>
    <phoneticPr fontId="9"/>
  </si>
  <si>
    <t>券種０４回収額</t>
    <phoneticPr fontId="9"/>
  </si>
  <si>
    <t>券種０５回収額</t>
    <phoneticPr fontId="9"/>
  </si>
  <si>
    <t>券種０６回収額</t>
    <phoneticPr fontId="9"/>
  </si>
  <si>
    <t>券種０７回収額</t>
    <phoneticPr fontId="9"/>
  </si>
  <si>
    <t>券種０８回収額</t>
    <phoneticPr fontId="9"/>
  </si>
  <si>
    <t>券種０９回収額</t>
    <phoneticPr fontId="9"/>
  </si>
  <si>
    <t>券種１０回収額</t>
    <phoneticPr fontId="9"/>
  </si>
  <si>
    <t>券種１１回収額</t>
    <phoneticPr fontId="9"/>
  </si>
  <si>
    <t>券種１２回収額</t>
    <phoneticPr fontId="9"/>
  </si>
  <si>
    <t>券種１３回収額</t>
    <phoneticPr fontId="9"/>
  </si>
  <si>
    <t>券種１４回収額</t>
    <phoneticPr fontId="9"/>
  </si>
  <si>
    <t>券種１５回収額</t>
    <phoneticPr fontId="9"/>
  </si>
  <si>
    <t>券種１６回収額</t>
    <phoneticPr fontId="9"/>
  </si>
  <si>
    <t>券種１７回収額</t>
    <phoneticPr fontId="9"/>
  </si>
  <si>
    <t>券種１８回収額</t>
    <phoneticPr fontId="9"/>
  </si>
  <si>
    <t>券種１９回収額</t>
    <phoneticPr fontId="9"/>
  </si>
  <si>
    <t>券種２０回収額</t>
    <phoneticPr fontId="9"/>
  </si>
  <si>
    <t>券種２１回収額</t>
    <phoneticPr fontId="9"/>
  </si>
  <si>
    <t>券種２２回収額</t>
    <phoneticPr fontId="9"/>
  </si>
  <si>
    <t>券種２３回収額</t>
    <phoneticPr fontId="9"/>
  </si>
  <si>
    <t>券種２５回収額</t>
    <phoneticPr fontId="9"/>
  </si>
  <si>
    <t>券種２６回収額</t>
    <phoneticPr fontId="9"/>
  </si>
  <si>
    <t>券種２７回収額</t>
    <phoneticPr fontId="9"/>
  </si>
  <si>
    <t>券種２８回収額</t>
    <phoneticPr fontId="9"/>
  </si>
  <si>
    <t>券種２９回収額</t>
    <phoneticPr fontId="9"/>
  </si>
  <si>
    <t>券種３０回収額</t>
    <phoneticPr fontId="9"/>
  </si>
  <si>
    <t>券回収額合計</t>
    <phoneticPr fontId="9"/>
  </si>
  <si>
    <t>回収額算出日</t>
    <phoneticPr fontId="9"/>
  </si>
  <si>
    <t>券種０１調整後回収額</t>
    <phoneticPr fontId="9"/>
  </si>
  <si>
    <t>券種０２調整後回収額</t>
  </si>
  <si>
    <t>券種０３調整後回収額</t>
  </si>
  <si>
    <t>券種０４調整後回収額</t>
  </si>
  <si>
    <t>券種０５調整後回収額</t>
  </si>
  <si>
    <t>券種０６調整後回収額</t>
  </si>
  <si>
    <t>券種０７調整後回収額</t>
  </si>
  <si>
    <t>券種０８調整後回収額</t>
  </si>
  <si>
    <t>券種０９調整後回収額</t>
  </si>
  <si>
    <t>券種１０調整後回収額</t>
  </si>
  <si>
    <t>券種１１調整後回収額</t>
  </si>
  <si>
    <t>券種１２調整後回収額</t>
  </si>
  <si>
    <t>券種１３調整後回収額</t>
  </si>
  <si>
    <t>券種１４調整後回収額</t>
  </si>
  <si>
    <t>券種１５調整後回収額</t>
  </si>
  <si>
    <t>券種１６調整後回収額</t>
  </si>
  <si>
    <t>券種１７調整後回収額</t>
  </si>
  <si>
    <t>券種１８調整後回収額</t>
  </si>
  <si>
    <t>券種１９調整後回収額</t>
  </si>
  <si>
    <t>券種２０調整後回収額</t>
  </si>
  <si>
    <t>券種２１調整後回収額</t>
  </si>
  <si>
    <t>券種２２調整後回収額</t>
  </si>
  <si>
    <t>券種２３調整後回収額</t>
  </si>
  <si>
    <t>券種２４調整後回収額</t>
  </si>
  <si>
    <t>券種２５調整後回収額</t>
  </si>
  <si>
    <t>券種２６調整後回収額</t>
  </si>
  <si>
    <t>券種２７調整後回収額</t>
  </si>
  <si>
    <t>券種２８調整後回収額</t>
  </si>
  <si>
    <t>券種２９調整後回収額</t>
  </si>
  <si>
    <t>券種３０調整後回収額</t>
  </si>
  <si>
    <t>調整後回収額合計</t>
    <phoneticPr fontId="9"/>
  </si>
  <si>
    <t>調整後回収額算出日</t>
    <phoneticPr fontId="9"/>
  </si>
  <si>
    <t>ドキュメント名</t>
    <phoneticPr fontId="9"/>
  </si>
  <si>
    <t>金券手数料集計</t>
    <rPh sb="0" eb="2">
      <t>キンケン</t>
    </rPh>
    <rPh sb="2" eb="5">
      <t>テスウリョウ</t>
    </rPh>
    <rPh sb="5" eb="7">
      <t>シュウケイ</t>
    </rPh>
    <phoneticPr fontId="9"/>
  </si>
  <si>
    <t>手数料算出対象取引について券種ごとの手数料を管理する。</t>
    <rPh sb="0" eb="3">
      <t>テスウリョウ</t>
    </rPh>
    <rPh sb="3" eb="5">
      <t>サンシュツ</t>
    </rPh>
    <rPh sb="5" eb="7">
      <t>タイショウ</t>
    </rPh>
    <rPh sb="7" eb="9">
      <t>トリヒキ</t>
    </rPh>
    <rPh sb="13" eb="15">
      <t>ケンシュ</t>
    </rPh>
    <rPh sb="18" eb="21">
      <t>テスウリョウ</t>
    </rPh>
    <rPh sb="22" eb="24">
      <t>カンリ</t>
    </rPh>
    <phoneticPr fontId="9"/>
  </si>
  <si>
    <t>金券利用額集計日</t>
    <rPh sb="0" eb="2">
      <t>キンケン</t>
    </rPh>
    <rPh sb="2" eb="4">
      <t>リヨウ</t>
    </rPh>
    <rPh sb="4" eb="5">
      <t>ガク</t>
    </rPh>
    <rPh sb="5" eb="7">
      <t>シュウケイ</t>
    </rPh>
    <rPh sb="7" eb="8">
      <t>ヒ</t>
    </rPh>
    <phoneticPr fontId="9"/>
  </si>
  <si>
    <t>手数料０１</t>
    <phoneticPr fontId="9"/>
  </si>
  <si>
    <t>手数料０２</t>
    <phoneticPr fontId="9"/>
  </si>
  <si>
    <t>手数料０３</t>
    <phoneticPr fontId="9"/>
  </si>
  <si>
    <t>手数料０４</t>
    <phoneticPr fontId="9"/>
  </si>
  <si>
    <t>手数料０５</t>
    <phoneticPr fontId="9"/>
  </si>
  <si>
    <t>手数料０６</t>
    <phoneticPr fontId="9"/>
  </si>
  <si>
    <t>手数料０７</t>
    <phoneticPr fontId="9"/>
  </si>
  <si>
    <t>手数料０８</t>
    <phoneticPr fontId="9"/>
  </si>
  <si>
    <t>手数料０９</t>
    <phoneticPr fontId="9"/>
  </si>
  <si>
    <t>手数料１０</t>
    <phoneticPr fontId="9"/>
  </si>
  <si>
    <t>手数料１１</t>
    <phoneticPr fontId="9"/>
  </si>
  <si>
    <t>手数料１２</t>
    <phoneticPr fontId="9"/>
  </si>
  <si>
    <t>手数料１３</t>
    <phoneticPr fontId="9"/>
  </si>
  <si>
    <t>手数料１４</t>
    <phoneticPr fontId="9"/>
  </si>
  <si>
    <t>手数料１５</t>
    <phoneticPr fontId="9"/>
  </si>
  <si>
    <t>手数料１６</t>
    <phoneticPr fontId="9"/>
  </si>
  <si>
    <t>手数料１７</t>
    <phoneticPr fontId="9"/>
  </si>
  <si>
    <t>手数料１８</t>
    <phoneticPr fontId="9"/>
  </si>
  <si>
    <t>手数料１９</t>
    <phoneticPr fontId="9"/>
  </si>
  <si>
    <t>手数料２０</t>
    <phoneticPr fontId="9"/>
  </si>
  <si>
    <t>手数料２１</t>
    <phoneticPr fontId="9"/>
  </si>
  <si>
    <t>手数料２２</t>
    <phoneticPr fontId="9"/>
  </si>
  <si>
    <t>手数料２３</t>
    <phoneticPr fontId="9"/>
  </si>
  <si>
    <t>手数料２４</t>
    <phoneticPr fontId="9"/>
  </si>
  <si>
    <t>手数料２５</t>
    <phoneticPr fontId="9"/>
  </si>
  <si>
    <t>手数料２６</t>
    <phoneticPr fontId="9"/>
  </si>
  <si>
    <t>手数料２７</t>
    <phoneticPr fontId="9"/>
  </si>
  <si>
    <t>手数料２８</t>
    <phoneticPr fontId="9"/>
  </si>
  <si>
    <t>手数料２９</t>
    <phoneticPr fontId="9"/>
  </si>
  <si>
    <t>手数料３０</t>
    <phoneticPr fontId="9"/>
  </si>
  <si>
    <t>手数料負担方法</t>
    <rPh sb="0" eb="3">
      <t>テスウリョウ</t>
    </rPh>
    <rPh sb="3" eb="5">
      <t>フタン</t>
    </rPh>
    <rPh sb="5" eb="7">
      <t>ホウホウ</t>
    </rPh>
    <phoneticPr fontId="9"/>
  </si>
  <si>
    <t>手数料算出日</t>
    <rPh sb="0" eb="3">
      <t>テスウリョウ</t>
    </rPh>
    <rPh sb="3" eb="5">
      <t>サンシュツ</t>
    </rPh>
    <rPh sb="5" eb="6">
      <t>ビ</t>
    </rPh>
    <phoneticPr fontId="9"/>
  </si>
  <si>
    <t>サブシステム分類</t>
    <phoneticPr fontId="9"/>
  </si>
  <si>
    <t>ドキュメント ID</t>
    <phoneticPr fontId="9"/>
  </si>
  <si>
    <t>ドキュメント名</t>
    <phoneticPr fontId="9"/>
  </si>
  <si>
    <t>ポイント負担明細</t>
    <rPh sb="6" eb="8">
      <t>メイサイ</t>
    </rPh>
    <phoneticPr fontId="9"/>
  </si>
  <si>
    <t>売上付与ポイントから算出した取引先への負担額を明細単位で管理する。</t>
    <rPh sb="0" eb="2">
      <t>ウリアゲ</t>
    </rPh>
    <rPh sb="2" eb="4">
      <t>フヨ</t>
    </rPh>
    <rPh sb="10" eb="12">
      <t>サンシュツ</t>
    </rPh>
    <rPh sb="14" eb="16">
      <t>トリヒキ</t>
    </rPh>
    <rPh sb="16" eb="17">
      <t>サキ</t>
    </rPh>
    <rPh sb="19" eb="21">
      <t>フタン</t>
    </rPh>
    <rPh sb="21" eb="22">
      <t>ガク</t>
    </rPh>
    <rPh sb="23" eb="25">
      <t>メイサイ</t>
    </rPh>
    <rPh sb="25" eb="27">
      <t>タンイ</t>
    </rPh>
    <rPh sb="28" eb="30">
      <t>カンリ</t>
    </rPh>
    <phoneticPr fontId="9"/>
  </si>
  <si>
    <t>SALE_PLACE_CD</t>
    <phoneticPr fontId="9"/>
  </si>
  <si>
    <t>税区分（BMS）</t>
    <phoneticPr fontId="9"/>
  </si>
  <si>
    <t>売価（値引後割引前/税込）</t>
    <phoneticPr fontId="9"/>
  </si>
  <si>
    <t>税区分（固有）</t>
    <phoneticPr fontId="9"/>
  </si>
  <si>
    <t>優待区分</t>
    <phoneticPr fontId="9"/>
  </si>
  <si>
    <t>YUTAIKBN</t>
    <phoneticPr fontId="9"/>
  </si>
  <si>
    <t>確定ポイント率</t>
  </si>
  <si>
    <t>付与ポイント</t>
  </si>
  <si>
    <t>上限率</t>
  </si>
  <si>
    <t>JOGENRITSU</t>
    <phoneticPr fontId="9"/>
  </si>
  <si>
    <t>負担率</t>
  </si>
  <si>
    <t>FUTANRITSU</t>
    <phoneticPr fontId="9"/>
  </si>
  <si>
    <t>上限ポイント数</t>
    <rPh sb="0" eb="1">
      <t>ウエ</t>
    </rPh>
    <phoneticPr fontId="8"/>
  </si>
  <si>
    <t>JOGEN_POINT</t>
    <phoneticPr fontId="9"/>
  </si>
  <si>
    <t>負担額</t>
  </si>
  <si>
    <t>FUTANGAK</t>
    <phoneticPr fontId="9"/>
  </si>
  <si>
    <t>ポイントフラグ</t>
  </si>
  <si>
    <t>POINT_FLG</t>
    <phoneticPr fontId="9"/>
  </si>
  <si>
    <t>負担方法</t>
  </si>
  <si>
    <t>FUTANHOHO</t>
    <phoneticPr fontId="9"/>
  </si>
  <si>
    <t>a</t>
    <phoneticPr fontId="9"/>
  </si>
  <si>
    <t>金券種別</t>
  </si>
  <si>
    <t>KEN_SHBT</t>
    <phoneticPr fontId="9"/>
  </si>
  <si>
    <t>character varying</t>
  </si>
  <si>
    <t>KAISYU_YMD</t>
    <phoneticPr fontId="9"/>
  </si>
  <si>
    <t>numeric</t>
  </si>
  <si>
    <t>日報コード</t>
  </si>
  <si>
    <t>NIPPO_CD</t>
    <phoneticPr fontId="9"/>
  </si>
  <si>
    <t>券種コード</t>
    <phoneticPr fontId="9"/>
  </si>
  <si>
    <t>KENSYU_CD</t>
    <phoneticPr fontId="9"/>
  </si>
  <si>
    <t>B区分</t>
    <phoneticPr fontId="9"/>
  </si>
  <si>
    <t>BKBN</t>
    <phoneticPr fontId="9"/>
  </si>
  <si>
    <t>回収金額</t>
  </si>
  <si>
    <t>KAISYU_GK</t>
    <phoneticPr fontId="9"/>
  </si>
  <si>
    <t>BUCD</t>
    <phoneticPr fontId="9"/>
  </si>
  <si>
    <t>KACD</t>
    <phoneticPr fontId="9"/>
  </si>
  <si>
    <t>KAKARICD</t>
  </si>
  <si>
    <t>ユニットコード</t>
    <phoneticPr fontId="9"/>
  </si>
  <si>
    <t>UNITCD</t>
    <phoneticPr fontId="9"/>
  </si>
  <si>
    <t>品目コード</t>
  </si>
  <si>
    <t>取引先コード</t>
    <phoneticPr fontId="9"/>
  </si>
  <si>
    <t>TORIHIKISAKICD</t>
    <phoneticPr fontId="9"/>
  </si>
  <si>
    <t>課税区分</t>
    <phoneticPr fontId="9"/>
  </si>
  <si>
    <t>KAZEIKBN</t>
    <phoneticPr fontId="9"/>
  </si>
  <si>
    <t>取引金額</t>
    <phoneticPr fontId="9"/>
  </si>
  <si>
    <t>TORIHIKIGK</t>
    <phoneticPr fontId="9"/>
  </si>
  <si>
    <t>KEN01KAISYUGK</t>
    <phoneticPr fontId="9"/>
  </si>
  <si>
    <t>券種０２回収額</t>
    <phoneticPr fontId="9"/>
  </si>
  <si>
    <t>KEN02KAISYUGK</t>
    <phoneticPr fontId="9"/>
  </si>
  <si>
    <t>券種０３回収額</t>
    <phoneticPr fontId="9"/>
  </si>
  <si>
    <t>KEN03KAISYUGK</t>
    <phoneticPr fontId="9"/>
  </si>
  <si>
    <t>券種０４回収額</t>
    <phoneticPr fontId="9"/>
  </si>
  <si>
    <t>KEN04KAISYUGK</t>
    <phoneticPr fontId="9"/>
  </si>
  <si>
    <t>券種０５回収額</t>
    <phoneticPr fontId="9"/>
  </si>
  <si>
    <t>KEN05KAISYUGK</t>
    <phoneticPr fontId="9"/>
  </si>
  <si>
    <t>券種０６回収額</t>
    <phoneticPr fontId="9"/>
  </si>
  <si>
    <t>KEN06KAISYUGK</t>
    <phoneticPr fontId="9"/>
  </si>
  <si>
    <t>券種０７回収額</t>
    <phoneticPr fontId="9"/>
  </si>
  <si>
    <t>KEN07KAISYUGK</t>
    <phoneticPr fontId="9"/>
  </si>
  <si>
    <t>券種０８回収額</t>
    <phoneticPr fontId="9"/>
  </si>
  <si>
    <t>KEN08KAISYUGK</t>
    <phoneticPr fontId="9"/>
  </si>
  <si>
    <t>券種０９回収額</t>
    <phoneticPr fontId="9"/>
  </si>
  <si>
    <t>KEN09KAISYUGK</t>
    <phoneticPr fontId="9"/>
  </si>
  <si>
    <t>券種１０回収額</t>
    <phoneticPr fontId="9"/>
  </si>
  <si>
    <t>KEN10KAISYUGK</t>
    <phoneticPr fontId="9"/>
  </si>
  <si>
    <t>券種１１回収額</t>
    <phoneticPr fontId="9"/>
  </si>
  <si>
    <t>KEN11KAISYUGK</t>
    <phoneticPr fontId="9"/>
  </si>
  <si>
    <t>券種１２回収額</t>
    <phoneticPr fontId="9"/>
  </si>
  <si>
    <t>KEN12KAISYUGK</t>
    <phoneticPr fontId="9"/>
  </si>
  <si>
    <t>券種１３回収額</t>
    <phoneticPr fontId="9"/>
  </si>
  <si>
    <t>KEN13KAISYUGK</t>
    <phoneticPr fontId="9"/>
  </si>
  <si>
    <t>券種１４回収額</t>
    <phoneticPr fontId="9"/>
  </si>
  <si>
    <t>KEN14KAISYUGK</t>
    <phoneticPr fontId="9"/>
  </si>
  <si>
    <t>券種１５回収額</t>
    <phoneticPr fontId="9"/>
  </si>
  <si>
    <t>KEN15KAISYUGK</t>
    <phoneticPr fontId="9"/>
  </si>
  <si>
    <t>券種１６回収額</t>
    <phoneticPr fontId="9"/>
  </si>
  <si>
    <t>KEN16KAISYUGK</t>
    <phoneticPr fontId="9"/>
  </si>
  <si>
    <t>券種１７回収額</t>
    <phoneticPr fontId="9"/>
  </si>
  <si>
    <t>KEN17KAISYUGK</t>
    <phoneticPr fontId="9"/>
  </si>
  <si>
    <t>券種１８回収額</t>
    <phoneticPr fontId="9"/>
  </si>
  <si>
    <t>KEN18KAISYUGK</t>
    <phoneticPr fontId="9"/>
  </si>
  <si>
    <t>券種１９回収額</t>
    <phoneticPr fontId="9"/>
  </si>
  <si>
    <t>KEN19KAISYUGK</t>
    <phoneticPr fontId="9"/>
  </si>
  <si>
    <t>券種２０回収額</t>
    <phoneticPr fontId="9"/>
  </si>
  <si>
    <t>KEN20KAISYUGK</t>
    <phoneticPr fontId="9"/>
  </si>
  <si>
    <t>券種２１回収額</t>
    <phoneticPr fontId="9"/>
  </si>
  <si>
    <t>KEN21KAISYUGK</t>
    <phoneticPr fontId="9"/>
  </si>
  <si>
    <t>券種２２回収額</t>
    <phoneticPr fontId="9"/>
  </si>
  <si>
    <t>KEN22KAISYUGK</t>
    <phoneticPr fontId="9"/>
  </si>
  <si>
    <t>券種２３回収額</t>
    <phoneticPr fontId="9"/>
  </si>
  <si>
    <t>KEN23KAISYUGK</t>
    <phoneticPr fontId="9"/>
  </si>
  <si>
    <t>券種２４回収額</t>
    <phoneticPr fontId="9"/>
  </si>
  <si>
    <t>KEN24KAISYUGK</t>
    <phoneticPr fontId="9"/>
  </si>
  <si>
    <t>券種２５回収額</t>
    <phoneticPr fontId="9"/>
  </si>
  <si>
    <t>KEN25KAISYUGK</t>
    <phoneticPr fontId="9"/>
  </si>
  <si>
    <t>券種２６回収額</t>
    <phoneticPr fontId="9"/>
  </si>
  <si>
    <t>KEN26KAISYUGK</t>
    <phoneticPr fontId="9"/>
  </si>
  <si>
    <t>券種２７回収額</t>
    <phoneticPr fontId="9"/>
  </si>
  <si>
    <t>KEN27KAISYUGK</t>
    <phoneticPr fontId="9"/>
  </si>
  <si>
    <t>券種２８回収額</t>
    <phoneticPr fontId="9"/>
  </si>
  <si>
    <t>KEN28KAISYUGK</t>
    <phoneticPr fontId="9"/>
  </si>
  <si>
    <t>券種２９回収額</t>
    <phoneticPr fontId="9"/>
  </si>
  <si>
    <t>KEN29KAISYUGK</t>
    <phoneticPr fontId="9"/>
  </si>
  <si>
    <t>券種３０回収額</t>
    <phoneticPr fontId="9"/>
  </si>
  <si>
    <t>KEN30KAISYUGK</t>
    <phoneticPr fontId="9"/>
  </si>
  <si>
    <t>券回収額合計</t>
    <phoneticPr fontId="9"/>
  </si>
  <si>
    <t>KENKAISYU_TOTAL</t>
    <phoneticPr fontId="9"/>
  </si>
  <si>
    <t>回収額算出日</t>
    <phoneticPr fontId="9"/>
  </si>
  <si>
    <t>KENKAISYUCALC_YMD</t>
    <phoneticPr fontId="9"/>
  </si>
  <si>
    <t>券種０１調整後回収額</t>
    <phoneticPr fontId="9"/>
  </si>
  <si>
    <t>KEN01CYOSEIGK</t>
    <phoneticPr fontId="9"/>
  </si>
  <si>
    <t>券種０２調整後回収額</t>
    <phoneticPr fontId="9"/>
  </si>
  <si>
    <t>KEN02CYOSEIGK</t>
    <phoneticPr fontId="9"/>
  </si>
  <si>
    <t>券種０３調整後回収額</t>
    <phoneticPr fontId="9"/>
  </si>
  <si>
    <t>KEN03CYOSEIGK</t>
  </si>
  <si>
    <t>券種０４調整後回収額</t>
    <phoneticPr fontId="9"/>
  </si>
  <si>
    <t>KEN04CYOSEIGK</t>
  </si>
  <si>
    <t>券種０５調整後回収額</t>
    <phoneticPr fontId="9"/>
  </si>
  <si>
    <t>KEN05CYOSEIGK</t>
  </si>
  <si>
    <t>券種０６調整後回収額</t>
    <phoneticPr fontId="9"/>
  </si>
  <si>
    <t>KEN06CYOSEIGK</t>
  </si>
  <si>
    <t>券種０７調整後回収額</t>
    <phoneticPr fontId="9"/>
  </si>
  <si>
    <t>KEN07CYOSEIGK</t>
  </si>
  <si>
    <t>券種０８調整後回収額</t>
    <phoneticPr fontId="9"/>
  </si>
  <si>
    <t>KEN08CYOSEIGK</t>
  </si>
  <si>
    <t>券種０９調整後回収額</t>
    <phoneticPr fontId="9"/>
  </si>
  <si>
    <t>KEN09CYOSEIGK</t>
  </si>
  <si>
    <t>券種１０調整後回収額</t>
    <phoneticPr fontId="9"/>
  </si>
  <si>
    <t>KEN10CYOSEIGK</t>
  </si>
  <si>
    <t>券種１１調整後回収額</t>
    <phoneticPr fontId="9"/>
  </si>
  <si>
    <t>KEN11CYOSEIGK</t>
  </si>
  <si>
    <t>券種１２調整後回収額</t>
    <phoneticPr fontId="9"/>
  </si>
  <si>
    <t>KEN12CYOSEIGK</t>
  </si>
  <si>
    <t>券種１３調整後回収額</t>
    <phoneticPr fontId="9"/>
  </si>
  <si>
    <t>KEN13CYOSEIGK</t>
  </si>
  <si>
    <t>券種１４調整後回収額</t>
    <phoneticPr fontId="9"/>
  </si>
  <si>
    <t>KEN14CYOSEIGK</t>
  </si>
  <si>
    <t>券種１５調整後回収額</t>
    <phoneticPr fontId="9"/>
  </si>
  <si>
    <t>KEN15CYOSEIGK</t>
  </si>
  <si>
    <t>券種１６調整後回収額</t>
    <phoneticPr fontId="9"/>
  </si>
  <si>
    <t>KEN16CYOSEIGK</t>
  </si>
  <si>
    <t>券種１７調整後回収額</t>
    <phoneticPr fontId="9"/>
  </si>
  <si>
    <t>KEN17CYOSEIGK</t>
  </si>
  <si>
    <t>券種１８調整後回収額</t>
    <phoneticPr fontId="9"/>
  </si>
  <si>
    <t>KEN18CYOSEIGK</t>
  </si>
  <si>
    <t>券種１９調整後回収額</t>
    <phoneticPr fontId="9"/>
  </si>
  <si>
    <t>KEN19CYOSEIGK</t>
  </si>
  <si>
    <t>券種２０調整後回収額</t>
    <phoneticPr fontId="9"/>
  </si>
  <si>
    <t>KEN20CYOSEIGK</t>
  </si>
  <si>
    <t>券種２１調整後回収額</t>
    <phoneticPr fontId="9"/>
  </si>
  <si>
    <t>KEN21CYOSEIGK</t>
  </si>
  <si>
    <t>券種２２調整後回収額</t>
    <phoneticPr fontId="9"/>
  </si>
  <si>
    <t>KEN22CYOSEIGK</t>
  </si>
  <si>
    <t>券種２３調整後回収額</t>
    <phoneticPr fontId="9"/>
  </si>
  <si>
    <t>KEN23CYOSEIGK</t>
  </si>
  <si>
    <t>券種２４調整後回収額</t>
    <phoneticPr fontId="9"/>
  </si>
  <si>
    <t>KEN24CYOSEIGK</t>
  </si>
  <si>
    <t>券種２５調整後回収額</t>
    <phoneticPr fontId="9"/>
  </si>
  <si>
    <t>KEN25CYOSEIGK</t>
  </si>
  <si>
    <t>券種２６調整後回収額</t>
    <phoneticPr fontId="9"/>
  </si>
  <si>
    <t>KEN26CYOSEIGK</t>
  </si>
  <si>
    <t>券種２７調整後回収額</t>
    <phoneticPr fontId="9"/>
  </si>
  <si>
    <t>KEN27CYOSEIGK</t>
  </si>
  <si>
    <t>券種２８調整後回収額</t>
    <phoneticPr fontId="9"/>
  </si>
  <si>
    <t>KEN28CYOSEIGK</t>
  </si>
  <si>
    <t>券種２９調整後回収額</t>
    <phoneticPr fontId="9"/>
  </si>
  <si>
    <t>KEN29CYOSEIGK</t>
  </si>
  <si>
    <t>券種３０調整後回収額</t>
    <phoneticPr fontId="9"/>
  </si>
  <si>
    <t>KEN30CYOSEIGK</t>
    <phoneticPr fontId="9"/>
  </si>
  <si>
    <t>調整後回収額合計</t>
    <phoneticPr fontId="9"/>
  </si>
  <si>
    <t>KENCYOSEIGO_TOTAL</t>
    <phoneticPr fontId="9"/>
  </si>
  <si>
    <t>調整後回収額算出日</t>
    <phoneticPr fontId="9"/>
  </si>
  <si>
    <t>KENCYOSEIGO_YMD</t>
    <phoneticPr fontId="9"/>
  </si>
  <si>
    <t>TORIHIKIGK_TOTAL</t>
    <phoneticPr fontId="9"/>
  </si>
  <si>
    <t>TORIHIKIGKCALC_YMD</t>
    <phoneticPr fontId="9"/>
  </si>
  <si>
    <t>KINKENRIYOU01</t>
    <phoneticPr fontId="9"/>
  </si>
  <si>
    <t>KINKENRIYOU02</t>
  </si>
  <si>
    <t>KINKENRIYOU03</t>
  </si>
  <si>
    <t>KINKENRIYOU04</t>
  </si>
  <si>
    <t>KINKENRIYOU05</t>
  </si>
  <si>
    <t>KINKENRIYOU06</t>
  </si>
  <si>
    <t>KINKENRIYOU07</t>
  </si>
  <si>
    <t>KINKENRIYOU08</t>
  </si>
  <si>
    <t>KINKENRIYOU09</t>
  </si>
  <si>
    <t>KINKENRIYOU10</t>
  </si>
  <si>
    <t>KINKENRIYOU11</t>
  </si>
  <si>
    <t>KINKENRIYOU12</t>
  </si>
  <si>
    <t>KINKENRIYOU13</t>
  </si>
  <si>
    <t>KINKENRIYOU14</t>
  </si>
  <si>
    <t>KINKENRIYOU15</t>
  </si>
  <si>
    <t>KINKENRIYOU16</t>
  </si>
  <si>
    <t>KINKENRIYOU17</t>
  </si>
  <si>
    <t>KINKENRIYOU18</t>
  </si>
  <si>
    <t>KINKENRIYOU19</t>
  </si>
  <si>
    <t>KINKENRIYOU20</t>
  </si>
  <si>
    <t>KINKENRIYOU21</t>
  </si>
  <si>
    <t>KINKENRIYOU22</t>
  </si>
  <si>
    <t>KINKENRIYOU23</t>
  </si>
  <si>
    <t>KINKENRIYOU24</t>
  </si>
  <si>
    <t>KINKENRIYOU25</t>
  </si>
  <si>
    <t>KINKENRIYOU26</t>
  </si>
  <si>
    <t>KINKENRIYOU27</t>
  </si>
  <si>
    <t>KINKENRIYOU28</t>
  </si>
  <si>
    <t>KINKENRIYOU29</t>
  </si>
  <si>
    <t>KINKENRIYOU30</t>
  </si>
  <si>
    <t>KINKENRIYOUGK_TOTAL</t>
    <phoneticPr fontId="9"/>
  </si>
  <si>
    <t>KINKENRIYOUCALC_YMD</t>
    <phoneticPr fontId="9"/>
  </si>
  <si>
    <t>TORIHIKISAKINM</t>
    <phoneticPr fontId="9"/>
  </si>
  <si>
    <t>MISENM</t>
    <phoneticPr fontId="9"/>
  </si>
  <si>
    <t>BUNM</t>
    <phoneticPr fontId="9"/>
  </si>
  <si>
    <t>KANM</t>
    <phoneticPr fontId="9"/>
  </si>
  <si>
    <t>KAKARINM</t>
    <phoneticPr fontId="9"/>
  </si>
  <si>
    <t>UNITNM</t>
    <phoneticPr fontId="9"/>
  </si>
  <si>
    <t>HINBANNM</t>
  </si>
  <si>
    <t>KINKENRIYOUSUM_YMD</t>
    <phoneticPr fontId="9"/>
  </si>
  <si>
    <t>手数料０１</t>
    <phoneticPr fontId="9"/>
  </si>
  <si>
    <t>TESURYO01</t>
    <phoneticPr fontId="9"/>
  </si>
  <si>
    <t>手数料０２</t>
    <phoneticPr fontId="9"/>
  </si>
  <si>
    <t>TESURYO02</t>
  </si>
  <si>
    <t>手数料０３</t>
    <phoneticPr fontId="9"/>
  </si>
  <si>
    <t>TESURYO03</t>
  </si>
  <si>
    <t>手数料０４</t>
    <phoneticPr fontId="9"/>
  </si>
  <si>
    <t>TESURYO04</t>
  </si>
  <si>
    <t>手数料０５</t>
    <phoneticPr fontId="9"/>
  </si>
  <si>
    <t>TESURYO05</t>
  </si>
  <si>
    <t>手数料０６</t>
    <phoneticPr fontId="9"/>
  </si>
  <si>
    <t>TESURYO06</t>
  </si>
  <si>
    <t>手数料０７</t>
    <phoneticPr fontId="9"/>
  </si>
  <si>
    <t>TESURYO07</t>
  </si>
  <si>
    <t>手数料０８</t>
    <phoneticPr fontId="9"/>
  </si>
  <si>
    <t>TESURYO08</t>
  </si>
  <si>
    <t>手数料０９</t>
    <phoneticPr fontId="9"/>
  </si>
  <si>
    <t>TESURYO09</t>
    <phoneticPr fontId="9"/>
  </si>
  <si>
    <t>手数料１０</t>
    <phoneticPr fontId="9"/>
  </si>
  <si>
    <t>TESURYO10</t>
  </si>
  <si>
    <t>手数料１１</t>
    <phoneticPr fontId="9"/>
  </si>
  <si>
    <t>TESURYO11</t>
  </si>
  <si>
    <t>手数料１２</t>
    <phoneticPr fontId="9"/>
  </si>
  <si>
    <t>TESURYO12</t>
  </si>
  <si>
    <t>手数料１３</t>
    <phoneticPr fontId="9"/>
  </si>
  <si>
    <t>TESURYO13</t>
  </si>
  <si>
    <t>手数料１４</t>
    <phoneticPr fontId="9"/>
  </si>
  <si>
    <t>TESURYO14</t>
  </si>
  <si>
    <t>手数料１５</t>
    <phoneticPr fontId="9"/>
  </si>
  <si>
    <t>TESURYO15</t>
  </si>
  <si>
    <t>手数料１６</t>
    <phoneticPr fontId="9"/>
  </si>
  <si>
    <t>TESURYO16</t>
  </si>
  <si>
    <t>手数料１７</t>
    <phoneticPr fontId="9"/>
  </si>
  <si>
    <t>TESURYO17</t>
  </si>
  <si>
    <t>手数料１８</t>
    <phoneticPr fontId="9"/>
  </si>
  <si>
    <t>TESURYO18</t>
  </si>
  <si>
    <t>手数料１９</t>
    <phoneticPr fontId="9"/>
  </si>
  <si>
    <t>TESURYO19</t>
  </si>
  <si>
    <t>手数料２０</t>
    <phoneticPr fontId="9"/>
  </si>
  <si>
    <t>TESURYO20</t>
  </si>
  <si>
    <t>手数料２１</t>
    <phoneticPr fontId="9"/>
  </si>
  <si>
    <t>TESURYO21</t>
  </si>
  <si>
    <t>手数料２２</t>
    <phoneticPr fontId="9"/>
  </si>
  <si>
    <t>TESURYO22</t>
  </si>
  <si>
    <t>手数料２３</t>
    <phoneticPr fontId="9"/>
  </si>
  <si>
    <t>TESURYO23</t>
  </si>
  <si>
    <t>手数料２４</t>
    <phoneticPr fontId="9"/>
  </si>
  <si>
    <t>TESURYO24</t>
  </si>
  <si>
    <t>手数料２５</t>
    <phoneticPr fontId="9"/>
  </si>
  <si>
    <t>TESURYO25</t>
  </si>
  <si>
    <t>手数料２６</t>
    <phoneticPr fontId="9"/>
  </si>
  <si>
    <t>TESURYO26</t>
  </si>
  <si>
    <t>手数料２７</t>
    <phoneticPr fontId="9"/>
  </si>
  <si>
    <t>TESURYO27</t>
  </si>
  <si>
    <t>手数料２８</t>
    <phoneticPr fontId="9"/>
  </si>
  <si>
    <t>TESURYO28</t>
    <phoneticPr fontId="9"/>
  </si>
  <si>
    <t>手数料２９</t>
    <phoneticPr fontId="9"/>
  </si>
  <si>
    <t>TESURYO29</t>
  </si>
  <si>
    <t>手数料３０</t>
    <phoneticPr fontId="9"/>
  </si>
  <si>
    <t>TESURYO30</t>
    <phoneticPr fontId="9"/>
  </si>
  <si>
    <t>TESURYOSHORIHOHO</t>
    <phoneticPr fontId="9"/>
  </si>
  <si>
    <t>TESURYOCALC_YMD</t>
    <phoneticPr fontId="9"/>
  </si>
  <si>
    <t>優待区分</t>
  </si>
  <si>
    <t>YUTAIKBN</t>
  </si>
  <si>
    <t>JOGENRITSU</t>
  </si>
  <si>
    <t>3,1</t>
    <phoneticPr fontId="9"/>
  </si>
  <si>
    <t>FUTANRITSU</t>
  </si>
  <si>
    <t>JOGEN_POINT</t>
  </si>
  <si>
    <t>FUTANGAK</t>
  </si>
  <si>
    <t>11,3</t>
    <phoneticPr fontId="9"/>
  </si>
  <si>
    <t>POINT_FLG</t>
  </si>
  <si>
    <t>FUTANHOHO</t>
  </si>
  <si>
    <t>character varying</t>
    <phoneticPr fontId="9"/>
  </si>
  <si>
    <t>TORIHIKISHBT</t>
    <phoneticPr fontId="9"/>
  </si>
  <si>
    <t>SAGAKU_FLG</t>
    <phoneticPr fontId="9"/>
  </si>
  <si>
    <t>TESURYOKBN</t>
    <phoneticPr fontId="9"/>
  </si>
  <si>
    <t>URIAGESUM_SU</t>
    <phoneticPr fontId="9"/>
  </si>
  <si>
    <t>8,2</t>
    <phoneticPr fontId="9"/>
  </si>
  <si>
    <t>BIK_TNK</t>
    <phoneticPr fontId="9"/>
  </si>
  <si>
    <t>11,2</t>
    <phoneticPr fontId="9"/>
  </si>
  <si>
    <t>BIK_NA_TNK</t>
    <phoneticPr fontId="9"/>
  </si>
  <si>
    <t>BIK_TNK_TAXIN</t>
    <phoneticPr fontId="9"/>
  </si>
  <si>
    <t>BIK_NA_TNK_TAXIN</t>
    <phoneticPr fontId="9"/>
  </si>
  <si>
    <t>HASSEIKEIJOGK</t>
    <phoneticPr fontId="9"/>
  </si>
  <si>
    <t>INPUTTAXKBN</t>
    <phoneticPr fontId="9"/>
  </si>
  <si>
    <t>MEISAITAX</t>
    <phoneticPr fontId="9"/>
  </si>
  <si>
    <t>TORIHIKITOTAL</t>
    <phoneticPr fontId="9"/>
  </si>
  <si>
    <t>JISYA_CREDITGK</t>
    <phoneticPr fontId="9"/>
  </si>
  <si>
    <t>他社クレジット利用額</t>
    <phoneticPr fontId="9"/>
  </si>
  <si>
    <t>TASYA_CREDITGK</t>
    <phoneticPr fontId="9"/>
  </si>
  <si>
    <t>外商利用額</t>
    <phoneticPr fontId="9"/>
  </si>
  <si>
    <t>GAISYO_RIYOUGK</t>
    <phoneticPr fontId="9"/>
  </si>
  <si>
    <t>SYAIN_KAKEURI_RIYOUGK</t>
    <phoneticPr fontId="9"/>
  </si>
  <si>
    <t>金券利用額</t>
    <phoneticPr fontId="9"/>
  </si>
  <si>
    <t>KINKEN_RIYOUGK</t>
    <phoneticPr fontId="9"/>
  </si>
  <si>
    <t>友の会利用額</t>
    <phoneticPr fontId="9"/>
  </si>
  <si>
    <t>TOMONOKAI_RIYOUGK</t>
    <phoneticPr fontId="9"/>
  </si>
  <si>
    <t>ギフトカード利用額</t>
    <phoneticPr fontId="9"/>
  </si>
  <si>
    <t>GIFTCARD_RIYOUGK</t>
    <phoneticPr fontId="9"/>
  </si>
  <si>
    <t>DENSHIMONEY_RIYOUGK</t>
    <phoneticPr fontId="9"/>
  </si>
  <si>
    <t>ポイント利用額</t>
    <phoneticPr fontId="9"/>
  </si>
  <si>
    <t>POINT_RIYOUGK</t>
    <phoneticPr fontId="9"/>
  </si>
  <si>
    <t>デビット利用額</t>
    <phoneticPr fontId="9"/>
  </si>
  <si>
    <t>DEBIT_RIYOUGK</t>
    <phoneticPr fontId="9"/>
  </si>
  <si>
    <t>RIYOUGK11</t>
    <phoneticPr fontId="9"/>
  </si>
  <si>
    <t>RIYOUGK12</t>
  </si>
  <si>
    <t>RIYOUGK13</t>
  </si>
  <si>
    <t>RIYOUGK14</t>
  </si>
  <si>
    <t>RIYOUGK15</t>
  </si>
  <si>
    <t>RIYOUGK16</t>
  </si>
  <si>
    <t>RIYOUGK17</t>
  </si>
  <si>
    <t>RIYOUGK18</t>
  </si>
  <si>
    <t>RIYOUGK19</t>
  </si>
  <si>
    <t>RIYOUGK20</t>
  </si>
  <si>
    <t>JISYA_CREDITURIGK</t>
    <phoneticPr fontId="9"/>
  </si>
  <si>
    <t>TASYA_CREDITURIGK</t>
    <phoneticPr fontId="9"/>
  </si>
  <si>
    <t>GAISYO_URIAGEGK</t>
    <phoneticPr fontId="9"/>
  </si>
  <si>
    <t>SYAIN_KAKEURI_URIAGEGK</t>
    <phoneticPr fontId="9"/>
  </si>
  <si>
    <t>KINKEN_URIAGEGK</t>
    <phoneticPr fontId="9"/>
  </si>
  <si>
    <t>TOMONOKAI_URIAGEGK</t>
    <phoneticPr fontId="9"/>
  </si>
  <si>
    <t>ギフトカード対象売上額</t>
    <phoneticPr fontId="9"/>
  </si>
  <si>
    <t>GIFTCARD_URIAGEGK</t>
    <phoneticPr fontId="9"/>
  </si>
  <si>
    <t>DENSHIMONEY_URIAGEGK</t>
    <phoneticPr fontId="9"/>
  </si>
  <si>
    <t>POINT_URIAGEGK</t>
    <phoneticPr fontId="9"/>
  </si>
  <si>
    <t>DEBIT_URIAGEGK</t>
    <phoneticPr fontId="9"/>
  </si>
  <si>
    <t>対象売上額１１</t>
    <phoneticPr fontId="9"/>
  </si>
  <si>
    <t>URIAGEGK11</t>
    <phoneticPr fontId="9"/>
  </si>
  <si>
    <t>対象売上額１２</t>
    <phoneticPr fontId="9"/>
  </si>
  <si>
    <t>URIAGEGK12</t>
  </si>
  <si>
    <t>対象売上額１３</t>
    <phoneticPr fontId="9"/>
  </si>
  <si>
    <t>URIAGEGK13</t>
  </si>
  <si>
    <t>対象売上額１４</t>
    <phoneticPr fontId="9"/>
  </si>
  <si>
    <t>URIAGEGK14</t>
  </si>
  <si>
    <t>対象売上額１５</t>
    <phoneticPr fontId="9"/>
  </si>
  <si>
    <t>URIAGEGK15</t>
  </si>
  <si>
    <t>対象売上額１６</t>
    <phoneticPr fontId="9"/>
  </si>
  <si>
    <t>URIAGEGK16</t>
  </si>
  <si>
    <t>対象売上額１７</t>
    <phoneticPr fontId="9"/>
  </si>
  <si>
    <t>URIAGEGK17</t>
  </si>
  <si>
    <t>URIAGEGK18</t>
  </si>
  <si>
    <t>URIAGEGK19</t>
  </si>
  <si>
    <t>URIAGEGK20</t>
  </si>
  <si>
    <t>TEISEI_YMD</t>
    <phoneticPr fontId="9"/>
  </si>
  <si>
    <t>JISYA_CREDIT_TESURYO</t>
    <phoneticPr fontId="9"/>
  </si>
  <si>
    <t>TASYA_CREDITTESURYO</t>
    <phoneticPr fontId="9"/>
  </si>
  <si>
    <t>GAISYO_TESURYO</t>
    <phoneticPr fontId="9"/>
  </si>
  <si>
    <t>SYAIN_KAKEURI_TESURYO</t>
    <phoneticPr fontId="9"/>
  </si>
  <si>
    <t>KINKEN_TESURYO</t>
    <phoneticPr fontId="9"/>
  </si>
  <si>
    <t>TOMONOKAI_TESURYO</t>
    <phoneticPr fontId="9"/>
  </si>
  <si>
    <t>GIFTCARD_TESURYO</t>
    <phoneticPr fontId="9"/>
  </si>
  <si>
    <t>DENSHIMONEY_TESURYO</t>
    <phoneticPr fontId="9"/>
  </si>
  <si>
    <t>POINT_TESURYO</t>
    <phoneticPr fontId="9"/>
  </si>
  <si>
    <t>DEBIT_TESURYO</t>
    <phoneticPr fontId="9"/>
  </si>
  <si>
    <t>集計日付</t>
    <rPh sb="0" eb="2">
      <t>シュウケイ</t>
    </rPh>
    <rPh sb="2" eb="4">
      <t>ヒヅケ</t>
    </rPh>
    <phoneticPr fontId="9"/>
  </si>
  <si>
    <t>SUM_YMD</t>
    <phoneticPr fontId="9"/>
  </si>
  <si>
    <t>TAXCREDIT</t>
    <phoneticPr fontId="9"/>
  </si>
  <si>
    <t>TAXGAISHO</t>
    <phoneticPr fontId="9"/>
  </si>
  <si>
    <t>TAXSHAINKAKEURI</t>
    <phoneticPr fontId="9"/>
  </si>
  <si>
    <t>TAXDENSHIMONEY</t>
    <phoneticPr fontId="9"/>
  </si>
  <si>
    <t>TAXTOMONOKAI</t>
    <phoneticPr fontId="9"/>
  </si>
  <si>
    <t>TAXKINKEN</t>
    <phoneticPr fontId="9"/>
  </si>
  <si>
    <t>TESURYOCREDIT</t>
  </si>
  <si>
    <t>TESURYOGAISHO</t>
  </si>
  <si>
    <t>TESURYOSHAINKAKEURI</t>
  </si>
  <si>
    <t>TESURYODENSHIMONEY</t>
    <phoneticPr fontId="9"/>
  </si>
  <si>
    <t>TESURYOTOMONOKAI</t>
  </si>
  <si>
    <t>TESURYOKINKEN</t>
  </si>
  <si>
    <t>TESURYOYOBI</t>
  </si>
  <si>
    <t>DATAKBN</t>
    <phoneticPr fontId="9"/>
  </si>
  <si>
    <t>OUTPUT_YMD</t>
    <phoneticPr fontId="9"/>
  </si>
  <si>
    <t>SUM_STARTYMD</t>
    <phoneticPr fontId="9"/>
  </si>
  <si>
    <t>SUM_ENDYMD</t>
    <phoneticPr fontId="9"/>
  </si>
  <si>
    <t>SHINSEI_SOSHIKICD</t>
    <phoneticPr fontId="9"/>
  </si>
  <si>
    <t>NYUKINSAKISHBT</t>
    <phoneticPr fontId="9"/>
  </si>
  <si>
    <t>NYUKINSAKICD</t>
    <phoneticPr fontId="9"/>
  </si>
  <si>
    <t>NYUKINSAKINAME</t>
    <phoneticPr fontId="9"/>
  </si>
  <si>
    <t>KANKEIKBN</t>
    <phoneticPr fontId="9"/>
  </si>
  <si>
    <t>SEIKYU_YMD</t>
    <phoneticPr fontId="9"/>
  </si>
  <si>
    <t>NYUKIN_SYUDAN</t>
    <phoneticPr fontId="9"/>
  </si>
  <si>
    <t>KOZANM_KANA</t>
    <phoneticPr fontId="9"/>
  </si>
  <si>
    <t>KEIJYO_SOSHIKICD</t>
    <phoneticPr fontId="9"/>
  </si>
  <si>
    <t>TEKIYO1CD</t>
    <phoneticPr fontId="9"/>
  </si>
  <si>
    <t>TEKIYO1NM</t>
    <phoneticPr fontId="9"/>
  </si>
  <si>
    <t>KAMOKUCD</t>
    <phoneticPr fontId="9"/>
  </si>
  <si>
    <t>TATEKAE_TORIHIKISAKICD</t>
    <phoneticPr fontId="9"/>
  </si>
  <si>
    <t>TATEKAE_TORIHIKISAKIKBN</t>
    <phoneticPr fontId="9"/>
  </si>
  <si>
    <t>SHOHINGUNCD</t>
    <phoneticPr fontId="9"/>
  </si>
  <si>
    <t>TAXKBN</t>
    <phoneticPr fontId="9"/>
  </si>
  <si>
    <t>TAXOUTGK</t>
    <phoneticPr fontId="9"/>
  </si>
  <si>
    <t>numeric</t>
    <phoneticPr fontId="9"/>
  </si>
  <si>
    <t>TAXINGK</t>
    <phoneticPr fontId="9"/>
  </si>
  <si>
    <t>MADOGUCHI_BUMONCD</t>
    <phoneticPr fontId="9"/>
  </si>
  <si>
    <t>MADOGUCHI_TANTO</t>
    <phoneticPr fontId="9"/>
  </si>
  <si>
    <t>NAISEN</t>
    <phoneticPr fontId="9"/>
  </si>
  <si>
    <t>FURIKAE_YMD</t>
    <phoneticPr fontId="9"/>
  </si>
  <si>
    <t>SEIKYUSYO_KIBOU</t>
    <phoneticPr fontId="9"/>
  </si>
  <si>
    <t>FURIKOMI_KOZACD</t>
    <phoneticPr fontId="9"/>
  </si>
  <si>
    <t>MTSEIKYUDENPYO_NO</t>
    <phoneticPr fontId="9"/>
  </si>
  <si>
    <t>TOTAL_TAXFLG</t>
    <phoneticPr fontId="9"/>
  </si>
  <si>
    <t>MTDENPYO_NO</t>
    <phoneticPr fontId="9"/>
  </si>
  <si>
    <t>計上日区分</t>
  </si>
  <si>
    <t>計上日シーケンス</t>
  </si>
  <si>
    <t>KAISHACD</t>
    <phoneticPr fontId="9"/>
  </si>
  <si>
    <t>SOSHIKICD1</t>
    <phoneticPr fontId="9"/>
  </si>
  <si>
    <t>仕入返品伝票売価金額合計（税込）</t>
  </si>
  <si>
    <t>受側計上店舗ＧＬＮ</t>
  </si>
  <si>
    <t>受側ブランドコード</t>
  </si>
  <si>
    <t>値上下区分</t>
  </si>
  <si>
    <t>01：直扱 / 04：売仕</t>
  </si>
  <si>
    <t>01：直扱 / 04：売仕</t>
    <phoneticPr fontId="9"/>
  </si>
  <si>
    <t>01：直扱 / 04：売仕</t>
    <rPh sb="3" eb="4">
      <t>チョク</t>
    </rPh>
    <rPh sb="4" eb="5">
      <t>アツカイ</t>
    </rPh>
    <phoneticPr fontId="9"/>
  </si>
  <si>
    <t>01：直扱 / 04：売仕</t>
    <rPh sb="3" eb="4">
      <t>チョク</t>
    </rPh>
    <rPh sb="4" eb="5">
      <t>アツカ</t>
    </rPh>
    <phoneticPr fontId="9"/>
  </si>
  <si>
    <t>01：直扱 / 04：売仕</t>
    <rPh sb="11" eb="12">
      <t>バイ</t>
    </rPh>
    <rPh sb="12" eb="13">
      <t>シ</t>
    </rPh>
    <phoneticPr fontId="9"/>
  </si>
  <si>
    <t>01：直扱 / 04：売仕</t>
    <rPh sb="3" eb="4">
      <t>チョク</t>
    </rPh>
    <rPh sb="4" eb="5">
      <t>アツカイ</t>
    </rPh>
    <rPh sb="11" eb="12">
      <t>バイ</t>
    </rPh>
    <rPh sb="12" eb="13">
      <t>シ</t>
    </rPh>
    <phoneticPr fontId="9"/>
  </si>
  <si>
    <t>直扱売上高</t>
    <rPh sb="0" eb="1">
      <t>チョク</t>
    </rPh>
    <rPh sb="1" eb="2">
      <t>アツカイ</t>
    </rPh>
    <rPh sb="2" eb="4">
      <t>ウリアゲ</t>
    </rPh>
    <rPh sb="4" eb="5">
      <t>ダカ</t>
    </rPh>
    <phoneticPr fontId="9"/>
  </si>
  <si>
    <t>直扱売益金</t>
    <rPh sb="0" eb="1">
      <t>チョク</t>
    </rPh>
    <rPh sb="1" eb="2">
      <t>アツカイ</t>
    </rPh>
    <rPh sb="2" eb="3">
      <t>バイ</t>
    </rPh>
    <rPh sb="3" eb="5">
      <t>エキキン</t>
    </rPh>
    <phoneticPr fontId="9"/>
  </si>
  <si>
    <t>サブシステム分類</t>
    <phoneticPr fontId="9"/>
  </si>
  <si>
    <t>ドキュメント ID</t>
    <phoneticPr fontId="9"/>
  </si>
  <si>
    <t>ドキュメント名</t>
    <phoneticPr fontId="9"/>
  </si>
  <si>
    <t>還元データテーブル</t>
    <rPh sb="0" eb="2">
      <t>カンゲン</t>
    </rPh>
    <phoneticPr fontId="9"/>
  </si>
  <si>
    <t>／</t>
    <phoneticPr fontId="9"/>
  </si>
  <si>
    <t>OID</t>
    <phoneticPr fontId="9"/>
  </si>
  <si>
    <t>Byte</t>
    <phoneticPr fontId="9"/>
  </si>
  <si>
    <t>電子マネー還元データを保持する。</t>
    <rPh sb="0" eb="2">
      <t>デンシ</t>
    </rPh>
    <rPh sb="5" eb="7">
      <t>カンゲン</t>
    </rPh>
    <rPh sb="11" eb="13">
      <t>ホジ</t>
    </rPh>
    <phoneticPr fontId="9"/>
  </si>
  <si>
    <t>PKey</t>
    <phoneticPr fontId="9"/>
  </si>
  <si>
    <t>IDX1</t>
    <phoneticPr fontId="9"/>
  </si>
  <si>
    <t>IDX2</t>
    <phoneticPr fontId="9"/>
  </si>
  <si>
    <t>IDX3</t>
    <phoneticPr fontId="9"/>
  </si>
  <si>
    <t>NOTNULL</t>
    <phoneticPr fontId="9"/>
  </si>
  <si>
    <t>DEFAULT</t>
    <phoneticPr fontId="9"/>
  </si>
  <si>
    <t>Type</t>
    <phoneticPr fontId="9"/>
  </si>
  <si>
    <t>Byte</t>
    <phoneticPr fontId="9"/>
  </si>
  <si>
    <t>GCAN加盟店コード</t>
    <rPh sb="4" eb="6">
      <t>カメイ</t>
    </rPh>
    <rPh sb="6" eb="7">
      <t>テン</t>
    </rPh>
    <phoneticPr fontId="9"/>
  </si>
  <si>
    <t>GCAN_KAMEITEN_CD</t>
    <phoneticPr fontId="9"/>
  </si>
  <si>
    <t>電子マネー識別子</t>
    <rPh sb="0" eb="2">
      <t>デンシ</t>
    </rPh>
    <rPh sb="5" eb="8">
      <t>シキベツシ</t>
    </rPh>
    <phoneticPr fontId="5"/>
  </si>
  <si>
    <t>EMONEY_ID</t>
  </si>
  <si>
    <t>電子マネー種別</t>
    <rPh sb="0" eb="2">
      <t>デンシ</t>
    </rPh>
    <rPh sb="5" eb="7">
      <t>シュベツ</t>
    </rPh>
    <phoneticPr fontId="5"/>
  </si>
  <si>
    <t>EMONEY_SHUBETSU</t>
    <phoneticPr fontId="9"/>
  </si>
  <si>
    <t>作成年月日時</t>
    <rPh sb="0" eb="2">
      <t>サクセイ</t>
    </rPh>
    <rPh sb="2" eb="4">
      <t>ネンゲツ</t>
    </rPh>
    <rPh sb="4" eb="6">
      <t>ニチジ</t>
    </rPh>
    <phoneticPr fontId="5"/>
  </si>
  <si>
    <t>CREATE_DATE</t>
  </si>
  <si>
    <t>集計対象年月日</t>
    <rPh sb="0" eb="2">
      <t>シュウケイ</t>
    </rPh>
    <rPh sb="2" eb="4">
      <t>タイショウ</t>
    </rPh>
    <rPh sb="4" eb="7">
      <t>ネンガッピ</t>
    </rPh>
    <phoneticPr fontId="5"/>
  </si>
  <si>
    <t>SYUKEITAISHOYMD</t>
  </si>
  <si>
    <t>端末処理日付</t>
    <rPh sb="0" eb="2">
      <t>タンマツ</t>
    </rPh>
    <rPh sb="2" eb="4">
      <t>ショリ</t>
    </rPh>
    <rPh sb="4" eb="6">
      <t>ヒヅケ</t>
    </rPh>
    <phoneticPr fontId="5"/>
  </si>
  <si>
    <t>SYORIYMD</t>
  </si>
  <si>
    <t>端末処理時刻</t>
    <rPh sb="0" eb="2">
      <t>タンマツ</t>
    </rPh>
    <rPh sb="2" eb="4">
      <t>ショリ</t>
    </rPh>
    <rPh sb="4" eb="6">
      <t>ジコク</t>
    </rPh>
    <phoneticPr fontId="5"/>
  </si>
  <si>
    <t>SYORITIME</t>
    <phoneticPr fontId="9"/>
  </si>
  <si>
    <t>業務区分</t>
    <rPh sb="0" eb="2">
      <t>ギョウム</t>
    </rPh>
    <rPh sb="2" eb="4">
      <t>クブン</t>
    </rPh>
    <phoneticPr fontId="5"/>
  </si>
  <si>
    <t>GYOMUKBN</t>
  </si>
  <si>
    <t>取引金額</t>
    <rPh sb="0" eb="2">
      <t>トリヒキ</t>
    </rPh>
    <rPh sb="2" eb="4">
      <t>キンガク</t>
    </rPh>
    <phoneticPr fontId="5"/>
  </si>
  <si>
    <t>TORIHIKI_KINGAKU</t>
  </si>
  <si>
    <t>決済用端末識別番号</t>
    <rPh sb="0" eb="3">
      <t>ケッサイヨウ</t>
    </rPh>
    <rPh sb="3" eb="5">
      <t>タンマツ</t>
    </rPh>
    <rPh sb="5" eb="6">
      <t>シキ</t>
    </rPh>
    <rPh sb="6" eb="7">
      <t>ベツ</t>
    </rPh>
    <rPh sb="7" eb="9">
      <t>バンゴウ</t>
    </rPh>
    <phoneticPr fontId="5"/>
  </si>
  <si>
    <t>PAYMENTTERMINALNO</t>
  </si>
  <si>
    <t>端末処理通番</t>
    <rPh sb="0" eb="2">
      <t>タンマツ</t>
    </rPh>
    <rPh sb="2" eb="4">
      <t>ショリ</t>
    </rPh>
    <rPh sb="4" eb="5">
      <t>トオ</t>
    </rPh>
    <rPh sb="5" eb="6">
      <t>バン</t>
    </rPh>
    <phoneticPr fontId="5"/>
  </si>
  <si>
    <t>TERMINALSEQ</t>
  </si>
  <si>
    <t>加盟店番号</t>
    <rPh sb="0" eb="2">
      <t>カメイ</t>
    </rPh>
    <rPh sb="2" eb="3">
      <t>テン</t>
    </rPh>
    <rPh sb="3" eb="5">
      <t>バンゴウ</t>
    </rPh>
    <phoneticPr fontId="5"/>
  </si>
  <si>
    <t>KAMEINO</t>
  </si>
  <si>
    <t>締め対象日</t>
    <rPh sb="0" eb="1">
      <t>シ</t>
    </rPh>
    <rPh sb="2" eb="4">
      <t>タイショウ</t>
    </rPh>
    <rPh sb="4" eb="5">
      <t>ビ</t>
    </rPh>
    <phoneticPr fontId="5"/>
  </si>
  <si>
    <t>SHIME_TAISHO_YMD</t>
  </si>
  <si>
    <t>支払先ID/請求先ID</t>
    <rPh sb="0" eb="2">
      <t>シハライ</t>
    </rPh>
    <rPh sb="2" eb="3">
      <t>サキ</t>
    </rPh>
    <rPh sb="6" eb="8">
      <t>セイキュウ</t>
    </rPh>
    <rPh sb="8" eb="9">
      <t>サキ</t>
    </rPh>
    <phoneticPr fontId="5"/>
  </si>
  <si>
    <t>TORIHIKISAKI_ID</t>
  </si>
  <si>
    <t>EM-ID</t>
  </si>
  <si>
    <t>EMID</t>
  </si>
  <si>
    <t>Edy番号</t>
    <rPh sb="3" eb="5">
      <t>バンゴウ</t>
    </rPh>
    <phoneticPr fontId="5"/>
  </si>
  <si>
    <t>EDY_NO</t>
  </si>
  <si>
    <t>カード通番</t>
    <rPh sb="3" eb="4">
      <t>トオ</t>
    </rPh>
    <rPh sb="4" eb="5">
      <t>バン</t>
    </rPh>
    <phoneticPr fontId="5"/>
  </si>
  <si>
    <t>CARD_NO</t>
  </si>
  <si>
    <t>ログ種別</t>
    <rPh sb="2" eb="4">
      <t>シュベツ</t>
    </rPh>
    <phoneticPr fontId="5"/>
  </si>
  <si>
    <t>LOG_SHUBETSU</t>
  </si>
  <si>
    <t>営業日</t>
    <rPh sb="0" eb="3">
      <t>エイギョウビ</t>
    </rPh>
    <phoneticPr fontId="5"/>
  </si>
  <si>
    <t>EIGYOYMD</t>
  </si>
  <si>
    <t>アラームFLG</t>
  </si>
  <si>
    <t>ALARM_FLG</t>
  </si>
  <si>
    <t>POS号機情報-店舗番号</t>
    <rPh sb="3" eb="5">
      <t>ゴウキ</t>
    </rPh>
    <rPh sb="5" eb="7">
      <t>ジョウホウ</t>
    </rPh>
    <rPh sb="8" eb="10">
      <t>テンポ</t>
    </rPh>
    <rPh sb="10" eb="12">
      <t>バンゴウ</t>
    </rPh>
    <phoneticPr fontId="5"/>
  </si>
  <si>
    <t>POS_TENPO</t>
  </si>
  <si>
    <t>POS号機情報-号機番号</t>
    <rPh sb="3" eb="5">
      <t>ゴウキ</t>
    </rPh>
    <rPh sb="5" eb="7">
      <t>ジョウホウ</t>
    </rPh>
    <rPh sb="8" eb="10">
      <t>ゴウキ</t>
    </rPh>
    <rPh sb="10" eb="12">
      <t>バンゴウ</t>
    </rPh>
    <phoneticPr fontId="5"/>
  </si>
  <si>
    <t>POS_GOUKI</t>
  </si>
  <si>
    <t>データ件数</t>
    <rPh sb="3" eb="5">
      <t>ケンスウ</t>
    </rPh>
    <phoneticPr fontId="5"/>
  </si>
  <si>
    <t>DATA_KENSU</t>
  </si>
  <si>
    <t>削除日時</t>
    <phoneticPr fontId="5"/>
  </si>
  <si>
    <t>登録日時</t>
    <phoneticPr fontId="5"/>
  </si>
  <si>
    <t>登録ユーザID</t>
    <phoneticPr fontId="5"/>
  </si>
  <si>
    <t>登録プログラムID</t>
    <phoneticPr fontId="5"/>
  </si>
  <si>
    <t>登録IPアドレス</t>
    <phoneticPr fontId="5"/>
  </si>
  <si>
    <t>更新日時</t>
    <phoneticPr fontId="5"/>
  </si>
  <si>
    <t>更新ユーザID</t>
    <phoneticPr fontId="5"/>
  </si>
  <si>
    <t>更新プログラムID</t>
    <phoneticPr fontId="5"/>
  </si>
  <si>
    <t>更新IPアドレス</t>
    <phoneticPr fontId="5"/>
  </si>
  <si>
    <t>a</t>
    <phoneticPr fontId="9"/>
  </si>
  <si>
    <t>電子マネー突合結果テーブル</t>
    <rPh sb="0" eb="2">
      <t>デンシ</t>
    </rPh>
    <rPh sb="5" eb="7">
      <t>トツゴウ</t>
    </rPh>
    <rPh sb="7" eb="9">
      <t>ケッカ</t>
    </rPh>
    <phoneticPr fontId="9"/>
  </si>
  <si>
    <t>電子マネー突合結果を保持する。</t>
    <rPh sb="0" eb="2">
      <t>デンシ</t>
    </rPh>
    <rPh sb="5" eb="7">
      <t>トツゴウ</t>
    </rPh>
    <rPh sb="7" eb="9">
      <t>ケッカ</t>
    </rPh>
    <rPh sb="10" eb="12">
      <t>ホジ</t>
    </rPh>
    <phoneticPr fontId="9"/>
  </si>
  <si>
    <t>電子マネー種別</t>
    <rPh sb="0" eb="2">
      <t>デンシ</t>
    </rPh>
    <rPh sb="5" eb="7">
      <t>シュベツ</t>
    </rPh>
    <phoneticPr fontId="9"/>
  </si>
  <si>
    <t>端末処理年月日</t>
    <rPh sb="0" eb="2">
      <t>タンマツ</t>
    </rPh>
    <rPh sb="2" eb="4">
      <t>ショリ</t>
    </rPh>
    <rPh sb="4" eb="7">
      <t>ネンガッピ</t>
    </rPh>
    <phoneticPr fontId="9"/>
  </si>
  <si>
    <t>端末処理時刻</t>
    <rPh sb="0" eb="2">
      <t>タンマツ</t>
    </rPh>
    <rPh sb="2" eb="4">
      <t>ショリ</t>
    </rPh>
    <rPh sb="4" eb="6">
      <t>ジコク</t>
    </rPh>
    <phoneticPr fontId="9"/>
  </si>
  <si>
    <t>SYORITIME</t>
  </si>
  <si>
    <t>決済用端末識別番号</t>
    <rPh sb="0" eb="3">
      <t>ケッサイヨウ</t>
    </rPh>
    <rPh sb="3" eb="5">
      <t>タンマツ</t>
    </rPh>
    <rPh sb="5" eb="7">
      <t>シキベツ</t>
    </rPh>
    <rPh sb="7" eb="9">
      <t>バンゴウ</t>
    </rPh>
    <phoneticPr fontId="9"/>
  </si>
  <si>
    <t>端末処理通番</t>
    <rPh sb="0" eb="2">
      <t>タンマツ</t>
    </rPh>
    <rPh sb="2" eb="4">
      <t>ショリ</t>
    </rPh>
    <rPh sb="4" eb="6">
      <t>ツウバン</t>
    </rPh>
    <phoneticPr fontId="9"/>
  </si>
  <si>
    <t>売上区分</t>
    <rPh sb="0" eb="2">
      <t>ウリアゲ</t>
    </rPh>
    <rPh sb="2" eb="4">
      <t>クブン</t>
    </rPh>
    <phoneticPr fontId="9"/>
  </si>
  <si>
    <t>URIAGE_KBN</t>
  </si>
  <si>
    <t>業務区分</t>
    <rPh sb="0" eb="2">
      <t>ギョウム</t>
    </rPh>
    <rPh sb="2" eb="4">
      <t>クブン</t>
    </rPh>
    <phoneticPr fontId="9"/>
  </si>
  <si>
    <t>電子マネー利用額</t>
    <rPh sb="0" eb="2">
      <t>デンシ</t>
    </rPh>
    <rPh sb="5" eb="7">
      <t>リヨウ</t>
    </rPh>
    <rPh sb="7" eb="8">
      <t>ガク</t>
    </rPh>
    <phoneticPr fontId="8"/>
  </si>
  <si>
    <t>電子マネー利用額</t>
    <rPh sb="0" eb="2">
      <t>デンシ</t>
    </rPh>
    <rPh sb="5" eb="7">
      <t>リヨウ</t>
    </rPh>
    <rPh sb="7" eb="8">
      <t>ガク</t>
    </rPh>
    <phoneticPr fontId="5"/>
  </si>
  <si>
    <t>EMONEY_RIYOUGAKU</t>
  </si>
  <si>
    <t>TENCD</t>
    <phoneticPr fontId="9"/>
  </si>
  <si>
    <t>レジ取引通番</t>
    <phoneticPr fontId="5"/>
  </si>
  <si>
    <t>POS_TORIHIKI_SEQ</t>
  </si>
  <si>
    <t>POS取引</t>
    <rPh sb="3" eb="5">
      <t>トリヒキ</t>
    </rPh>
    <phoneticPr fontId="8"/>
  </si>
  <si>
    <t>POS取引</t>
    <rPh sb="3" eb="5">
      <t>トリヒキ</t>
    </rPh>
    <phoneticPr fontId="5"/>
  </si>
  <si>
    <t>POS_TORIHIKI</t>
  </si>
  <si>
    <t>伝票番号</t>
    <rPh sb="0" eb="2">
      <t>デンピョウ</t>
    </rPh>
    <rPh sb="2" eb="4">
      <t>バンゴウ</t>
    </rPh>
    <phoneticPr fontId="8"/>
  </si>
  <si>
    <t>伝票番号</t>
    <rPh sb="0" eb="2">
      <t>デンピョウ</t>
    </rPh>
    <rPh sb="2" eb="4">
      <t>バンゴウ</t>
    </rPh>
    <phoneticPr fontId="5"/>
  </si>
  <si>
    <t>DENPYO_NO</t>
    <phoneticPr fontId="9"/>
  </si>
  <si>
    <t>エラーSC</t>
    <phoneticPr fontId="9"/>
  </si>
  <si>
    <t>ERR_SC</t>
  </si>
  <si>
    <t>登録日</t>
    <rPh sb="0" eb="3">
      <t>トウロクビ</t>
    </rPh>
    <phoneticPr fontId="5"/>
  </si>
  <si>
    <t>ENTRYDATE</t>
  </si>
  <si>
    <t>合計金額</t>
    <rPh sb="0" eb="2">
      <t>ゴウケイ</t>
    </rPh>
    <rPh sb="2" eb="3">
      <t>キン</t>
    </rPh>
    <rPh sb="3" eb="4">
      <t>ガク</t>
    </rPh>
    <phoneticPr fontId="5"/>
  </si>
  <si>
    <t>KINGAKU_TOTAL</t>
  </si>
  <si>
    <t>税額合計</t>
    <rPh sb="0" eb="2">
      <t>ゼイガク</t>
    </rPh>
    <rPh sb="2" eb="4">
      <t>ゴウケイ</t>
    </rPh>
    <phoneticPr fontId="8"/>
  </si>
  <si>
    <t>ZEIGAKU</t>
  </si>
  <si>
    <t>税抜金額</t>
    <rPh sb="0" eb="1">
      <t>ゼイ</t>
    </rPh>
    <rPh sb="1" eb="2">
      <t>ヌキ</t>
    </rPh>
    <rPh sb="2" eb="4">
      <t>キンガク</t>
    </rPh>
    <phoneticPr fontId="8"/>
  </si>
  <si>
    <t>KINGAKU_ZEINUKI</t>
  </si>
  <si>
    <t>内金現金</t>
    <rPh sb="0" eb="1">
      <t>ナイ</t>
    </rPh>
    <rPh sb="1" eb="2">
      <t>キン</t>
    </rPh>
    <rPh sb="2" eb="4">
      <t>ゲンキン</t>
    </rPh>
    <phoneticPr fontId="5"/>
  </si>
  <si>
    <t>UCHIKIN</t>
  </si>
  <si>
    <t>券利用合計額</t>
    <rPh sb="0" eb="1">
      <t>ケン</t>
    </rPh>
    <rPh sb="1" eb="3">
      <t>リヨウ</t>
    </rPh>
    <rPh sb="3" eb="5">
      <t>ゴウケイ</t>
    </rPh>
    <rPh sb="5" eb="6">
      <t>ガク</t>
    </rPh>
    <phoneticPr fontId="8"/>
  </si>
  <si>
    <t>券利用合計額</t>
    <rPh sb="0" eb="1">
      <t>ケン</t>
    </rPh>
    <rPh sb="1" eb="3">
      <t>リヨウ</t>
    </rPh>
    <rPh sb="3" eb="5">
      <t>ゴウケイ</t>
    </rPh>
    <rPh sb="5" eb="6">
      <t>ガク</t>
    </rPh>
    <phoneticPr fontId="5"/>
  </si>
  <si>
    <t>KENRIYOTOTAL</t>
  </si>
  <si>
    <t>利用ポイント額</t>
    <rPh sb="0" eb="2">
      <t>リヨウ</t>
    </rPh>
    <rPh sb="6" eb="7">
      <t>ガク</t>
    </rPh>
    <phoneticPr fontId="8"/>
  </si>
  <si>
    <t>利用ポイント額</t>
    <rPh sb="0" eb="2">
      <t>リヨウ</t>
    </rPh>
    <rPh sb="6" eb="7">
      <t>ガク</t>
    </rPh>
    <phoneticPr fontId="5"/>
  </si>
  <si>
    <t>KENRIYOPOINT</t>
  </si>
  <si>
    <t>会員番号</t>
    <rPh sb="0" eb="2">
      <t>カイイン</t>
    </rPh>
    <rPh sb="2" eb="4">
      <t>バンゴウ</t>
    </rPh>
    <phoneticPr fontId="8"/>
  </si>
  <si>
    <t>会員番号</t>
    <rPh sb="0" eb="2">
      <t>カイイン</t>
    </rPh>
    <rPh sb="2" eb="4">
      <t>バンゴウ</t>
    </rPh>
    <phoneticPr fontId="5"/>
  </si>
  <si>
    <t>CARDNO</t>
  </si>
  <si>
    <t>銀聯有効期限</t>
    <rPh sb="2" eb="4">
      <t>ユウコウ</t>
    </rPh>
    <rPh sb="4" eb="6">
      <t>キゲン</t>
    </rPh>
    <phoneticPr fontId="5"/>
  </si>
  <si>
    <t>GINREN_YUKO</t>
  </si>
  <si>
    <t>銀聯承認番号</t>
    <rPh sb="0" eb="2">
      <t>ギンレン</t>
    </rPh>
    <rPh sb="2" eb="4">
      <t>ショウニン</t>
    </rPh>
    <rPh sb="4" eb="6">
      <t>バンゴウ</t>
    </rPh>
    <phoneticPr fontId="8"/>
  </si>
  <si>
    <t>銀聯承認番号</t>
    <rPh sb="0" eb="2">
      <t>ギンレン</t>
    </rPh>
    <rPh sb="2" eb="4">
      <t>ショウニン</t>
    </rPh>
    <rPh sb="4" eb="6">
      <t>バンゴウ</t>
    </rPh>
    <phoneticPr fontId="5"/>
  </si>
  <si>
    <t>GINREN_SYONIN_NO</t>
  </si>
  <si>
    <t>銀聯番号</t>
    <rPh sb="0" eb="2">
      <t>ギンレン</t>
    </rPh>
    <rPh sb="2" eb="4">
      <t>バンゴウ</t>
    </rPh>
    <phoneticPr fontId="8"/>
  </si>
  <si>
    <t>GINREN_NO</t>
  </si>
  <si>
    <t>GCAN加盟店コード</t>
    <rPh sb="4" eb="6">
      <t>カメイ</t>
    </rPh>
    <rPh sb="6" eb="7">
      <t>テン</t>
    </rPh>
    <phoneticPr fontId="5"/>
  </si>
  <si>
    <t>GCAN_KAMEITEN_CD</t>
  </si>
  <si>
    <t>EM-ID</t>
    <phoneticPr fontId="9"/>
  </si>
  <si>
    <t>突合結果</t>
    <rPh sb="0" eb="2">
      <t>トツゴウ</t>
    </rPh>
    <rPh sb="2" eb="4">
      <t>ケッカ</t>
    </rPh>
    <phoneticPr fontId="5"/>
  </si>
  <si>
    <t>サブシステム分類</t>
    <phoneticPr fontId="9"/>
  </si>
  <si>
    <t>ドキュメント ID</t>
    <phoneticPr fontId="9"/>
  </si>
  <si>
    <t>ドキュメント名</t>
    <phoneticPr fontId="9"/>
  </si>
  <si>
    <t>電子マネー突合結果サマリテーブル</t>
    <rPh sb="0" eb="2">
      <t>デンシ</t>
    </rPh>
    <rPh sb="5" eb="7">
      <t>トツゴウ</t>
    </rPh>
    <rPh sb="7" eb="9">
      <t>ケッカ</t>
    </rPh>
    <phoneticPr fontId="9"/>
  </si>
  <si>
    <t>電子マネー突合結果のサマリデータを保持する。</t>
    <rPh sb="0" eb="2">
      <t>デンシ</t>
    </rPh>
    <rPh sb="5" eb="7">
      <t>トツゴウ</t>
    </rPh>
    <rPh sb="7" eb="9">
      <t>ケッカ</t>
    </rPh>
    <rPh sb="17" eb="19">
      <t>ホジ</t>
    </rPh>
    <phoneticPr fontId="9"/>
  </si>
  <si>
    <t>突合結果区分</t>
  </si>
  <si>
    <t>件数１</t>
  </si>
  <si>
    <t>KENSU1</t>
  </si>
  <si>
    <t>件数２</t>
  </si>
  <si>
    <t>KENSU2</t>
  </si>
  <si>
    <t>STATUS</t>
    <phoneticPr fontId="9"/>
  </si>
  <si>
    <t>a</t>
    <phoneticPr fontId="9"/>
  </si>
  <si>
    <t>電子マネー情報テーブル</t>
    <rPh sb="0" eb="2">
      <t>デンシ</t>
    </rPh>
    <rPh sb="5" eb="7">
      <t>ジョウホウ</t>
    </rPh>
    <phoneticPr fontId="9"/>
  </si>
  <si>
    <t>電子マネー情報を保持する。</t>
    <rPh sb="0" eb="2">
      <t>デンシ</t>
    </rPh>
    <rPh sb="5" eb="7">
      <t>ジョウホウ</t>
    </rPh>
    <rPh sb="8" eb="10">
      <t>ホジ</t>
    </rPh>
    <phoneticPr fontId="9"/>
  </si>
  <si>
    <t>電子マネー種別</t>
    <rPh sb="0" eb="2">
      <t>デンシ</t>
    </rPh>
    <rPh sb="5" eb="7">
      <t>シュベツ</t>
    </rPh>
    <phoneticPr fontId="8"/>
  </si>
  <si>
    <t>端末処理年月日</t>
    <rPh sb="0" eb="2">
      <t>タンマツ</t>
    </rPh>
    <rPh sb="2" eb="4">
      <t>ショリ</t>
    </rPh>
    <rPh sb="4" eb="7">
      <t>ネンガッピ</t>
    </rPh>
    <phoneticPr fontId="8"/>
  </si>
  <si>
    <t>端末処理時刻</t>
    <rPh sb="0" eb="2">
      <t>タンマツ</t>
    </rPh>
    <rPh sb="2" eb="4">
      <t>ショリ</t>
    </rPh>
    <rPh sb="4" eb="6">
      <t>ジコク</t>
    </rPh>
    <phoneticPr fontId="8"/>
  </si>
  <si>
    <t>決済用端末識別番号</t>
    <rPh sb="0" eb="3">
      <t>ケッサイヨウ</t>
    </rPh>
    <rPh sb="3" eb="5">
      <t>タンマツ</t>
    </rPh>
    <rPh sb="5" eb="7">
      <t>シキベツ</t>
    </rPh>
    <rPh sb="7" eb="9">
      <t>バンゴウ</t>
    </rPh>
    <phoneticPr fontId="8"/>
  </si>
  <si>
    <t>端末処理通番</t>
    <rPh sb="0" eb="2">
      <t>タンマツ</t>
    </rPh>
    <rPh sb="2" eb="4">
      <t>ショリ</t>
    </rPh>
    <rPh sb="4" eb="6">
      <t>ツウバン</t>
    </rPh>
    <phoneticPr fontId="8"/>
  </si>
  <si>
    <t>売上区分</t>
    <rPh sb="0" eb="2">
      <t>ウリアゲ</t>
    </rPh>
    <rPh sb="2" eb="4">
      <t>クブン</t>
    </rPh>
    <phoneticPr fontId="8"/>
  </si>
  <si>
    <t>店コード</t>
    <rPh sb="0" eb="1">
      <t>ミセ</t>
    </rPh>
    <phoneticPr fontId="8"/>
  </si>
  <si>
    <t>レジ取引通番</t>
    <phoneticPr fontId="5"/>
  </si>
  <si>
    <t>DENPYO_NO</t>
    <phoneticPr fontId="9"/>
  </si>
  <si>
    <t>エラーSC</t>
  </si>
  <si>
    <t>登録日</t>
    <rPh sb="0" eb="2">
      <t>トウロク</t>
    </rPh>
    <rPh sb="2" eb="3">
      <t>ヒ</t>
    </rPh>
    <phoneticPr fontId="8"/>
  </si>
  <si>
    <t>合計金額</t>
    <rPh sb="0" eb="2">
      <t>ゴウケイ</t>
    </rPh>
    <rPh sb="2" eb="4">
      <t>キンガク</t>
    </rPh>
    <rPh sb="3" eb="4">
      <t>ガク</t>
    </rPh>
    <phoneticPr fontId="8"/>
  </si>
  <si>
    <t>内金現金</t>
    <rPh sb="0" eb="2">
      <t>ウチキン</t>
    </rPh>
    <rPh sb="2" eb="4">
      <t>ゲンキン</t>
    </rPh>
    <phoneticPr fontId="8"/>
  </si>
  <si>
    <t>銀聯有効期限</t>
    <rPh sb="0" eb="2">
      <t>ギンレン</t>
    </rPh>
    <rPh sb="2" eb="4">
      <t>ユウコウ</t>
    </rPh>
    <rPh sb="4" eb="6">
      <t>キゲン</t>
    </rPh>
    <phoneticPr fontId="8"/>
  </si>
  <si>
    <t>削除日時</t>
    <phoneticPr fontId="5"/>
  </si>
  <si>
    <t>登録日時</t>
    <phoneticPr fontId="5"/>
  </si>
  <si>
    <t>登録ユーザID</t>
    <phoneticPr fontId="5"/>
  </si>
  <si>
    <t>登録IPアドレス</t>
    <phoneticPr fontId="5"/>
  </si>
  <si>
    <t>更新日時</t>
    <phoneticPr fontId="5"/>
  </si>
  <si>
    <t>更新ユーザID</t>
    <phoneticPr fontId="5"/>
  </si>
  <si>
    <t>更新プログラムID</t>
    <phoneticPr fontId="5"/>
  </si>
  <si>
    <t>更新IPアドレス</t>
    <phoneticPr fontId="5"/>
  </si>
  <si>
    <t>a</t>
    <phoneticPr fontId="9"/>
  </si>
  <si>
    <t>収納金</t>
    <rPh sb="0" eb="2">
      <t>シュウノウ</t>
    </rPh>
    <rPh sb="2" eb="3">
      <t>キン</t>
    </rPh>
    <phoneticPr fontId="9"/>
  </si>
  <si>
    <t>データ区分</t>
    <rPh sb="3" eb="5">
      <t>クブン</t>
    </rPh>
    <phoneticPr fontId="96"/>
  </si>
  <si>
    <t>回収日付</t>
    <rPh sb="2" eb="4">
      <t>ヒヅケ</t>
    </rPh>
    <phoneticPr fontId="9"/>
  </si>
  <si>
    <t>回収店</t>
  </si>
  <si>
    <t>POS番号</t>
    <rPh sb="3" eb="5">
      <t>バンゴウ</t>
    </rPh>
    <phoneticPr fontId="96"/>
  </si>
  <si>
    <t>係員番号</t>
    <phoneticPr fontId="9"/>
  </si>
  <si>
    <t>券種コード</t>
    <rPh sb="0" eb="2">
      <t>ケンシュ</t>
    </rPh>
    <phoneticPr fontId="96"/>
  </si>
  <si>
    <t>金額</t>
  </si>
  <si>
    <t>過不足番号</t>
    <rPh sb="0" eb="3">
      <t>カブソク</t>
    </rPh>
    <rPh sb="3" eb="5">
      <t>バンゴウ</t>
    </rPh>
    <phoneticPr fontId="9"/>
  </si>
  <si>
    <t>入力消費税区分</t>
  </si>
  <si>
    <t>収納金データＩＦフラグ</t>
    <rPh sb="0" eb="2">
      <t>シュウノウ</t>
    </rPh>
    <rPh sb="2" eb="3">
      <t>キン</t>
    </rPh>
    <phoneticPr fontId="9"/>
  </si>
  <si>
    <t>a</t>
    <phoneticPr fontId="9"/>
  </si>
  <si>
    <t>POS売掛明細日次仕訳</t>
    <rPh sb="3" eb="5">
      <t>ウリカケ</t>
    </rPh>
    <rPh sb="5" eb="7">
      <t>メイサイ</t>
    </rPh>
    <rPh sb="7" eb="9">
      <t>ニチジ</t>
    </rPh>
    <rPh sb="9" eb="11">
      <t>シワケ</t>
    </rPh>
    <phoneticPr fontId="9"/>
  </si>
  <si>
    <t>売掛データ区分</t>
  </si>
  <si>
    <t>取引種別</t>
  </si>
  <si>
    <t>レジ取引連番</t>
  </si>
  <si>
    <t>伝票番号</t>
  </si>
  <si>
    <t>店舗</t>
  </si>
  <si>
    <t>事業部</t>
  </si>
  <si>
    <t>類別</t>
  </si>
  <si>
    <t>PMS区分</t>
  </si>
  <si>
    <t>登録日</t>
  </si>
  <si>
    <t>売上集計用計上数量</t>
  </si>
  <si>
    <t>税込値引後売価単価</t>
  </si>
  <si>
    <t>計上金額</t>
  </si>
  <si>
    <t>カード種別</t>
  </si>
  <si>
    <t>納金フラグ</t>
  </si>
  <si>
    <t>内金残金フラグ</t>
  </si>
  <si>
    <t>特申承認番号</t>
  </si>
  <si>
    <t>お届け伝票番号</t>
  </si>
  <si>
    <t>手数料原価戻入データ</t>
    <phoneticPr fontId="9"/>
  </si>
  <si>
    <t>受側取引属性５</t>
    <phoneticPr fontId="9"/>
  </si>
  <si>
    <t>a</t>
    <phoneticPr fontId="9"/>
  </si>
  <si>
    <t>a</t>
    <phoneticPr fontId="9"/>
  </si>
  <si>
    <t>未設定</t>
  </si>
  <si>
    <t>2（内税）固定</t>
  </si>
  <si>
    <t>LB（商品勘定）固定</t>
  </si>
  <si>
    <t>40（原価戻入）固定</t>
  </si>
  <si>
    <t>システム時刻（HHMMSS）</t>
  </si>
  <si>
    <t>部</t>
  </si>
  <si>
    <t>課</t>
  </si>
  <si>
    <t>係</t>
  </si>
  <si>
    <t>0(商品勘定計上対象外)固定</t>
  </si>
  <si>
    <t>1(買掛計上対象)固定</t>
  </si>
  <si>
    <t>01（商品明細）固定</t>
  </si>
  <si>
    <t>0固定</t>
  </si>
  <si>
    <t>符号を反転する</t>
  </si>
  <si>
    <t>0（計算対象外）固定</t>
  </si>
  <si>
    <t>1(原価品)固定</t>
  </si>
  <si>
    <t>009（原価戻入）固定</t>
  </si>
  <si>
    <t>システム日時</t>
  </si>
  <si>
    <t>ジョブＩＤ</t>
  </si>
  <si>
    <t>プログラムＩＤ</t>
  </si>
  <si>
    <t>空白</t>
  </si>
  <si>
    <t>01（通常）固定</t>
  </si>
  <si>
    <t>POS売掛明細データのNo.8「Qコード」と同様</t>
  </si>
  <si>
    <t>POS売掛明細データのNo.10「ターミナル番号」と同様</t>
  </si>
  <si>
    <t>POS売掛明細データのNo.11「取引一連番号」と同様</t>
  </si>
  <si>
    <t>POS売掛明細データのNo.5「伝票番号」と同様</t>
  </si>
  <si>
    <t>0＋POS売掛明細データのNo.20「伝票番号孫番号」と同様</t>
  </si>
  <si>
    <t>POS売掛明細データのNo.29「POS品番」と同様</t>
  </si>
  <si>
    <t>POS売掛明細データのNo.30「取引コード、品目コード」と同様</t>
  </si>
  <si>
    <t>POS売掛明細データのNo.35「課税区分」が"01"（外税）の場合、"1"（外税）
POS売掛明細データのNo.35「課税区分」が"02"（内税）の場合、"2"（内税）
POS売掛明細データのNo.35「課税区分」が"00"（非課税）の場合、"0"（非課税）</t>
    <phoneticPr fontId="9"/>
  </si>
  <si>
    <t>プロパー："0"、セール："1"</t>
  </si>
  <si>
    <t>00＋口座番号の上8桁＋"000"</t>
  </si>
  <si>
    <t>クレジットカード種別（下2桁）</t>
  </si>
  <si>
    <t>No.6「行番号」が1の場合は"1"を設定。それ以外の場合は"0"を設定</t>
  </si>
  <si>
    <t>内金の有無より設定</t>
  </si>
  <si>
    <t>No.6「行番号」が1の場合はPOS売掛明細データの消費税レコードのNo.33「金額（歩引額）」を設定
それ以外の場合は"0"を設定</t>
    <phoneticPr fontId="9"/>
  </si>
  <si>
    <t>NULL</t>
  </si>
  <si>
    <t>バッチ実行日付（YYYY/MM/DD HH24:MI:SS）</t>
  </si>
  <si>
    <t>batch固定</t>
  </si>
  <si>
    <t>LBD85B10固定</t>
  </si>
  <si>
    <t>基幹DBサーバのIPアドレス</t>
  </si>
  <si>
    <t>前年実績テーブル</t>
    <rPh sb="0" eb="2">
      <t>ゼンネン</t>
    </rPh>
    <rPh sb="2" eb="4">
      <t>ジッセキ</t>
    </rPh>
    <phoneticPr fontId="9"/>
  </si>
  <si>
    <t>作成日</t>
  </si>
  <si>
    <t>前年日付</t>
  </si>
  <si>
    <t>部コード</t>
  </si>
  <si>
    <t>課コード</t>
  </si>
  <si>
    <t>時間帯</t>
  </si>
  <si>
    <t>場所</t>
  </si>
  <si>
    <t>場所が"1"(店頭・普通品)の場合、売上高店頭普通品</t>
    <phoneticPr fontId="9"/>
  </si>
  <si>
    <t>場所が"2"(店頭・催事)の場合、売上高店頭催事
場所が"3"(店頭・ギフト)の場合、売上高店頭ギフト
場所が"4"(店頭・ネット)の場合、売上高店頭ネット
場所が"5"(店頭・店外)の場合、売上高店頭店外
場所が"6"(店頭・その他)の場合、売上高店頭その他
場所が"7"(非店頭・店外)の場合、売上高非店頭店外
場所が"8"(非店頭・ギフト)の場合、売上高非店頭ギフト
場所が"9"(非店頭・その他)の場合、売上高非店頭その他</t>
    <phoneticPr fontId="9"/>
  </si>
  <si>
    <t>予算金額</t>
  </si>
  <si>
    <t>店コード・品番ごとに、場所が異なる9レコードを出力する。
"1"(店頭・普通品)
"2"(店頭・催事)
"3"(店頭・ギフト)
"4"(店頭・ネット)
"5"(店頭・店外)
"6"(店頭・その他)
"7"(非店頭・店外)
"8"(非店頭・ギフト)
"9"(非店頭・その他)</t>
    <phoneticPr fontId="9"/>
  </si>
  <si>
    <t>場所が"1"(店頭・普通品)の場合、売上高分類１
場所が"2"(店頭・催事)の場合、売上高分類２
場所が"3"(店頭・ギフト)の場合、売上高分類３
場所が"4"(店頭・ネット)の場合、売上高分類４
場所が"5"(店頭・店外)の場合、売上高分類５
場所が"6"(店頭・その他)の場合、売上高分類６
場所が"7"(非店頭・店外)の場合、売上高分類７
場所が"8"(非店頭・ギフト)の場合、売上高分類８
場所が"9"(非店頭・その他)の場合、売上高分類９</t>
    <phoneticPr fontId="9"/>
  </si>
  <si>
    <t>予算実績テーブル</t>
    <rPh sb="0" eb="2">
      <t>ヨサン</t>
    </rPh>
    <rPh sb="2" eb="4">
      <t>ジッセキ</t>
    </rPh>
    <phoneticPr fontId="9"/>
  </si>
  <si>
    <t>作成日</t>
    <phoneticPr fontId="9"/>
  </si>
  <si>
    <t>場所</t>
    <rPh sb="0" eb="2">
      <t>バショ</t>
    </rPh>
    <phoneticPr fontId="9"/>
  </si>
  <si>
    <t>BASHO</t>
    <phoneticPr fontId="9"/>
  </si>
  <si>
    <t>予算金額</t>
    <rPh sb="0" eb="2">
      <t>ヨサン</t>
    </rPh>
    <rPh sb="2" eb="4">
      <t>キンガク</t>
    </rPh>
    <phoneticPr fontId="9"/>
  </si>
  <si>
    <t>YOSANKINGAKU</t>
    <phoneticPr fontId="9"/>
  </si>
  <si>
    <t>作成日</t>
    <rPh sb="0" eb="3">
      <t>サクセイビ</t>
    </rPh>
    <phoneticPr fontId="9"/>
  </si>
  <si>
    <t>SAKUSEI_YMD</t>
    <phoneticPr fontId="9"/>
  </si>
  <si>
    <t>Ｐ＿前年実績</t>
    <phoneticPr fontId="9"/>
  </si>
  <si>
    <t>Ｐ＿前年実績</t>
    <phoneticPr fontId="9"/>
  </si>
  <si>
    <t>P_ZENNENJISSEKI</t>
    <phoneticPr fontId="9"/>
  </si>
  <si>
    <t>B_ZENNENJISSEKI</t>
    <phoneticPr fontId="9"/>
  </si>
  <si>
    <t>Ｂ＿前年実績</t>
    <phoneticPr fontId="9"/>
  </si>
  <si>
    <t>Ｂ＿前年実績</t>
    <phoneticPr fontId="9"/>
  </si>
  <si>
    <t>前年日付</t>
    <rPh sb="0" eb="2">
      <t>ゼンネン</t>
    </rPh>
    <rPh sb="2" eb="4">
      <t>ヒヅケ</t>
    </rPh>
    <phoneticPr fontId="9"/>
  </si>
  <si>
    <t>ZENNEN_YMD</t>
    <phoneticPr fontId="9"/>
  </si>
  <si>
    <t>店舗</t>
    <rPh sb="0" eb="2">
      <t>テンポ</t>
    </rPh>
    <phoneticPr fontId="9"/>
  </si>
  <si>
    <t>MISE</t>
    <phoneticPr fontId="9"/>
  </si>
  <si>
    <t>PMS区分</t>
    <rPh sb="3" eb="5">
      <t>クブン</t>
    </rPh>
    <phoneticPr fontId="9"/>
  </si>
  <si>
    <t>PMS_KUBUN</t>
    <phoneticPr fontId="9"/>
  </si>
  <si>
    <t>登録日</t>
    <rPh sb="0" eb="3">
      <t>トウロクビ</t>
    </rPh>
    <phoneticPr fontId="9"/>
  </si>
  <si>
    <t>TOROKU_YMD</t>
    <phoneticPr fontId="9"/>
  </si>
  <si>
    <t>計上日付</t>
    <rPh sb="3" eb="4">
      <t>ツ</t>
    </rPh>
    <phoneticPr fontId="9"/>
  </si>
  <si>
    <t>事業部</t>
    <rPh sb="0" eb="2">
      <t>ジギョウ</t>
    </rPh>
    <rPh sb="2" eb="3">
      <t>ブ</t>
    </rPh>
    <phoneticPr fontId="9"/>
  </si>
  <si>
    <t>JIGYOBU</t>
    <phoneticPr fontId="9"/>
  </si>
  <si>
    <t>売掛データ区分</t>
    <rPh sb="0" eb="2">
      <t>ウリカケ</t>
    </rPh>
    <rPh sb="5" eb="7">
      <t>クブン</t>
    </rPh>
    <phoneticPr fontId="9"/>
  </si>
  <si>
    <t>URIKAKE_KUBUN</t>
    <phoneticPr fontId="9"/>
  </si>
  <si>
    <t>POS番号</t>
    <rPh sb="3" eb="5">
      <t>バンゴウ</t>
    </rPh>
    <phoneticPr fontId="9"/>
  </si>
  <si>
    <t>伝票番号（仕入・返品）</t>
    <phoneticPr fontId="9"/>
  </si>
  <si>
    <t>打違い区分</t>
    <phoneticPr fontId="9"/>
  </si>
  <si>
    <t>打違い区分</t>
    <phoneticPr fontId="9"/>
  </si>
  <si>
    <t>UTITIGAIKUBUN</t>
    <phoneticPr fontId="9"/>
  </si>
  <si>
    <t>レジ取引連番</t>
    <rPh sb="2" eb="4">
      <t>トリヒキ</t>
    </rPh>
    <rPh sb="4" eb="6">
      <t>レンバン</t>
    </rPh>
    <phoneticPr fontId="9"/>
  </si>
  <si>
    <t>REJI_TORIHIKIRENBAN</t>
    <phoneticPr fontId="9"/>
  </si>
  <si>
    <t>類別</t>
    <rPh sb="0" eb="2">
      <t>ルイベツ</t>
    </rPh>
    <phoneticPr fontId="9"/>
  </si>
  <si>
    <t>RUIBETU</t>
    <phoneticPr fontId="9"/>
  </si>
  <si>
    <t>伝票番号</t>
    <phoneticPr fontId="9"/>
  </si>
  <si>
    <t>DENPYONO</t>
    <phoneticPr fontId="9"/>
  </si>
  <si>
    <t>口座番号</t>
    <rPh sb="0" eb="2">
      <t>コウザ</t>
    </rPh>
    <rPh sb="2" eb="4">
      <t>バンゴウ</t>
    </rPh>
    <phoneticPr fontId="9"/>
  </si>
  <si>
    <t>KOZANO</t>
    <phoneticPr fontId="9"/>
  </si>
  <si>
    <t>納金フラグ</t>
    <rPh sb="0" eb="2">
      <t>ノウキン</t>
    </rPh>
    <phoneticPr fontId="9"/>
  </si>
  <si>
    <t>NOKINFLAG</t>
    <phoneticPr fontId="9"/>
  </si>
  <si>
    <t>内金残金フラグ</t>
    <rPh sb="0" eb="2">
      <t>ウチキン</t>
    </rPh>
    <rPh sb="2" eb="4">
      <t>ザンキン</t>
    </rPh>
    <phoneticPr fontId="9"/>
  </si>
  <si>
    <t>UTIKIN_ZANFLAG</t>
    <phoneticPr fontId="9"/>
  </si>
  <si>
    <t>業態フラグ</t>
    <phoneticPr fontId="9"/>
  </si>
  <si>
    <t>業態フラグ</t>
    <phoneticPr fontId="9"/>
  </si>
  <si>
    <t>GYOTAIFLAG</t>
    <phoneticPr fontId="9"/>
  </si>
  <si>
    <t>消費税額２</t>
    <phoneticPr fontId="9"/>
  </si>
  <si>
    <t>消費税額２</t>
    <phoneticPr fontId="9"/>
  </si>
  <si>
    <t>SHOHIZEIGAKU2</t>
    <phoneticPr fontId="9"/>
  </si>
  <si>
    <t>売上・非売上区分</t>
    <phoneticPr fontId="9"/>
  </si>
  <si>
    <t>URIAGE_HIURIAGEKUBUN</t>
    <phoneticPr fontId="9"/>
  </si>
  <si>
    <t>計上金額</t>
    <rPh sb="0" eb="2">
      <t>ケイジョウ</t>
    </rPh>
    <rPh sb="2" eb="4">
      <t>キンガク</t>
    </rPh>
    <phoneticPr fontId="9"/>
  </si>
  <si>
    <t>KEIJO_KINGAKU</t>
    <phoneticPr fontId="9"/>
  </si>
  <si>
    <t>KINGAKU_NYUKINKUBUN</t>
    <phoneticPr fontId="9"/>
  </si>
  <si>
    <t>全額入金区分</t>
    <phoneticPr fontId="9"/>
  </si>
  <si>
    <t>全額入金区分</t>
    <phoneticPr fontId="9"/>
  </si>
  <si>
    <t>レシート名称</t>
    <rPh sb="4" eb="6">
      <t>メイショウ</t>
    </rPh>
    <phoneticPr fontId="9"/>
  </si>
  <si>
    <t>支払方法</t>
    <phoneticPr fontId="9"/>
  </si>
  <si>
    <t>支払方法</t>
    <phoneticPr fontId="9"/>
  </si>
  <si>
    <t>SHIHARAIHOUHOU</t>
    <phoneticPr fontId="9"/>
  </si>
  <si>
    <t>HINBANCD</t>
    <phoneticPr fontId="9"/>
  </si>
  <si>
    <t>手数料集計ワーク</t>
    <rPh sb="3" eb="5">
      <t>シュウケイ</t>
    </rPh>
    <phoneticPr fontId="9"/>
  </si>
  <si>
    <t>取引種別収納金ワーク</t>
    <rPh sb="0" eb="2">
      <t>トリヒキ</t>
    </rPh>
    <rPh sb="2" eb="4">
      <t>シュベツ</t>
    </rPh>
    <rPh sb="4" eb="6">
      <t>シュウノウ</t>
    </rPh>
    <rPh sb="6" eb="7">
      <t>キン</t>
    </rPh>
    <phoneticPr fontId="9"/>
  </si>
  <si>
    <t>データ区分</t>
  </si>
  <si>
    <t>金額区分</t>
  </si>
  <si>
    <t>掛売区分</t>
  </si>
  <si>
    <t>訂正指示番号</t>
  </si>
  <si>
    <t>ネットレジマスタフラグ</t>
  </si>
  <si>
    <t>取引種別収納金の処理対象を保持するワークテーブル。</t>
    <rPh sb="0" eb="2">
      <t>トリヒキ</t>
    </rPh>
    <rPh sb="2" eb="4">
      <t>シュベツ</t>
    </rPh>
    <rPh sb="4" eb="6">
      <t>シュウノウ</t>
    </rPh>
    <rPh sb="6" eb="7">
      <t>キン</t>
    </rPh>
    <rPh sb="8" eb="10">
      <t>ショリ</t>
    </rPh>
    <rPh sb="10" eb="12">
      <t>タイショウ</t>
    </rPh>
    <rPh sb="13" eb="15">
      <t>ホジ</t>
    </rPh>
    <phoneticPr fontId="9"/>
  </si>
  <si>
    <t>判定区分</t>
    <rPh sb="0" eb="2">
      <t>ハンテイ</t>
    </rPh>
    <rPh sb="2" eb="4">
      <t>クブン</t>
    </rPh>
    <phoneticPr fontId="4"/>
  </si>
  <si>
    <t>HANTEI_KBN</t>
  </si>
  <si>
    <t>RUIBETUCD_FROM</t>
  </si>
  <si>
    <t>RUIBETUCD_TO</t>
  </si>
  <si>
    <t>MCSHINBAN_FROM</t>
  </si>
  <si>
    <t>MCSHINBAN_TO</t>
  </si>
  <si>
    <t>商品種別</t>
    <rPh sb="0" eb="2">
      <t>ショウヒン</t>
    </rPh>
    <rPh sb="2" eb="4">
      <t>シュベツ</t>
    </rPh>
    <phoneticPr fontId="4"/>
  </si>
  <si>
    <t>SHOHINSHUBETU</t>
  </si>
  <si>
    <t>／</t>
    <phoneticPr fontId="9"/>
  </si>
  <si>
    <t>OID</t>
    <phoneticPr fontId="9"/>
  </si>
  <si>
    <t>店コード</t>
    <rPh sb="0" eb="1">
      <t>ミセ</t>
    </rPh>
    <phoneticPr fontId="4"/>
  </si>
  <si>
    <t>左詰2桁</t>
    <rPh sb="0" eb="2">
      <t>ヒダリヅ</t>
    </rPh>
    <rPh sb="3" eb="4">
      <t>ケタ</t>
    </rPh>
    <phoneticPr fontId="9"/>
  </si>
  <si>
    <t>左詰1桁</t>
    <rPh sb="0" eb="2">
      <t>ヒダリヅ</t>
    </rPh>
    <rPh sb="3" eb="4">
      <t>ケタ</t>
    </rPh>
    <phoneticPr fontId="9"/>
  </si>
  <si>
    <t>予備</t>
  </si>
  <si>
    <t>予備</t>
    <rPh sb="0" eb="2">
      <t>ヨビ</t>
    </rPh>
    <phoneticPr fontId="9"/>
  </si>
  <si>
    <t>デビット決済額</t>
  </si>
  <si>
    <t>デビット決済額</t>
    <phoneticPr fontId="9"/>
  </si>
  <si>
    <t>掛売伝票番号</t>
    <phoneticPr fontId="9"/>
  </si>
  <si>
    <t>外商扱フラグ</t>
  </si>
  <si>
    <t>特申申請番号</t>
  </si>
  <si>
    <t>ＴＱコード</t>
  </si>
  <si>
    <t>打替区分</t>
  </si>
  <si>
    <t>金券計算フラグ</t>
  </si>
  <si>
    <t>未登録レジ</t>
  </si>
  <si>
    <t>業態フラグ</t>
  </si>
  <si>
    <t>クラブ種別</t>
  </si>
  <si>
    <t>提示値引ＩＤ番号</t>
  </si>
  <si>
    <t>ギフト連携区分</t>
  </si>
  <si>
    <t>ギフト受注番号</t>
  </si>
  <si>
    <t>釣銭額</t>
  </si>
  <si>
    <t>過剰金</t>
  </si>
  <si>
    <t>内金現金</t>
  </si>
  <si>
    <t>内金クレジット</t>
  </si>
  <si>
    <t>ポイント対象金額</t>
  </si>
  <si>
    <t>購買実績対象額計</t>
  </si>
  <si>
    <t>ポイントランク</t>
  </si>
  <si>
    <t>品名漢字</t>
  </si>
  <si>
    <t>外商Ｂ区分</t>
  </si>
  <si>
    <t>ＭＣＳ品番</t>
  </si>
  <si>
    <t>提示値引キー押下</t>
  </si>
  <si>
    <t>値引キー押下区分</t>
  </si>
  <si>
    <t>値引宣言情報</t>
  </si>
  <si>
    <t>売価設定宣言</t>
  </si>
  <si>
    <t>特売値引後価格</t>
  </si>
  <si>
    <t>操作値引額</t>
  </si>
  <si>
    <t>ＦＳＰ除外フラグ</t>
  </si>
  <si>
    <t>ポイント区分</t>
  </si>
  <si>
    <t>ポイント率</t>
  </si>
  <si>
    <t>ポイント対象合計</t>
  </si>
  <si>
    <t>ポイント除外金額適用額</t>
  </si>
  <si>
    <t>明細付与ポイント</t>
  </si>
  <si>
    <t>カード番号</t>
  </si>
  <si>
    <t>カード識別</t>
  </si>
  <si>
    <t>ギフトカード額</t>
  </si>
  <si>
    <t>利用前残高</t>
  </si>
  <si>
    <t>利用後残高</t>
  </si>
  <si>
    <t>有効期限</t>
  </si>
  <si>
    <t>承認番号</t>
  </si>
  <si>
    <t>ＩＮＱ通番</t>
  </si>
  <si>
    <t>ギフトカード利用区分</t>
  </si>
  <si>
    <t>電子マネー売上区分</t>
  </si>
  <si>
    <t>電子マネー種別</t>
  </si>
  <si>
    <t>電子マネー端末識別番号</t>
  </si>
  <si>
    <t>電子マネー端末処理通番</t>
  </si>
  <si>
    <t>電子マネー端末処理年月日</t>
  </si>
  <si>
    <t>電子マネー端末処理時刻</t>
  </si>
  <si>
    <t>電子マネー明細区分</t>
  </si>
  <si>
    <t>電子マネー会員番号</t>
  </si>
  <si>
    <t>銀聯番号</t>
  </si>
  <si>
    <t>銀聯承認番号</t>
  </si>
  <si>
    <t>銀聯有効期限</t>
  </si>
  <si>
    <t>電子マネーエラーＳＣ</t>
  </si>
  <si>
    <t>電子マネー内金残金</t>
  </si>
  <si>
    <t>5,2</t>
  </si>
  <si>
    <t>10,3</t>
  </si>
  <si>
    <t>ETC_PAYMENT</t>
    <phoneticPr fontId="9"/>
  </si>
  <si>
    <t>DEBIT_PAYMENT</t>
    <phoneticPr fontId="9"/>
  </si>
  <si>
    <t>RSV_KYAKU_SU1</t>
    <phoneticPr fontId="9"/>
  </si>
  <si>
    <t>RSV</t>
    <phoneticPr fontId="9"/>
  </si>
  <si>
    <t>KAKEURI_DENPYO_NO</t>
    <phoneticPr fontId="9"/>
  </si>
  <si>
    <t>口座番号１６</t>
    <rPh sb="0" eb="2">
      <t>コウザ</t>
    </rPh>
    <rPh sb="2" eb="4">
      <t>バンゴウ</t>
    </rPh>
    <phoneticPr fontId="9"/>
  </si>
  <si>
    <t>KOZANO16</t>
    <phoneticPr fontId="9"/>
  </si>
  <si>
    <t>口座番号１６</t>
    <phoneticPr fontId="9"/>
  </si>
  <si>
    <t>商品コード</t>
    <phoneticPr fontId="9"/>
  </si>
  <si>
    <t>POS取引通番</t>
    <phoneticPr fontId="9"/>
  </si>
  <si>
    <t>POSレシート番号</t>
    <phoneticPr fontId="9"/>
  </si>
  <si>
    <t>POSRECEIPT_SEQNO</t>
    <phoneticPr fontId="9"/>
  </si>
  <si>
    <t>BMS_ZEIKBN</t>
    <phoneticPr fontId="9"/>
  </si>
  <si>
    <t>税区分（BMS）</t>
    <phoneticPr fontId="9"/>
  </si>
  <si>
    <t>BMS_ZEIKBN</t>
    <phoneticPr fontId="9"/>
  </si>
  <si>
    <t>TQ_CODE</t>
    <phoneticPr fontId="9"/>
  </si>
  <si>
    <t>KINKEN_KEISAN_FLG</t>
    <phoneticPr fontId="9"/>
  </si>
  <si>
    <t>MITOUROKU_POS</t>
    <phoneticPr fontId="9"/>
  </si>
  <si>
    <t>KAKEURI_KB</t>
    <phoneticPr fontId="9"/>
  </si>
  <si>
    <t>GAISYO_B_KB</t>
    <phoneticPr fontId="9"/>
  </si>
  <si>
    <t>UCHIKAE_KB</t>
    <phoneticPr fontId="9"/>
  </si>
  <si>
    <t>カード伝票フラグ(外商)</t>
    <phoneticPr fontId="9"/>
  </si>
  <si>
    <t>TOKU_SHINSEI_NO</t>
    <phoneticPr fontId="9"/>
  </si>
  <si>
    <t>TOKU_SHONIN_NO</t>
    <phoneticPr fontId="9"/>
  </si>
  <si>
    <t>SHONIN_NO</t>
    <phoneticPr fontId="9"/>
  </si>
  <si>
    <t>CARD_DENPYO_FLG_GAISYO</t>
    <phoneticPr fontId="9"/>
  </si>
  <si>
    <t>GAISYO_ATSUKAI_FLG</t>
    <phoneticPr fontId="9"/>
  </si>
  <si>
    <t>FSP_GAI_FLG</t>
    <phoneticPr fontId="9"/>
  </si>
  <si>
    <t>CLUB_SHBT</t>
    <phoneticPr fontId="9"/>
  </si>
  <si>
    <t>TEIJI_NEBIKI_IDNO</t>
    <phoneticPr fontId="9"/>
  </si>
  <si>
    <t>TEIJI_NEBIKI_KEYB</t>
    <phoneticPr fontId="9"/>
  </si>
  <si>
    <t>NEBIKI_KEYB_KB</t>
    <phoneticPr fontId="9"/>
  </si>
  <si>
    <t>NEBIKI_SENGEN_INFO</t>
    <phoneticPr fontId="9"/>
  </si>
  <si>
    <t>TOKUBAI_NEBIKI</t>
    <phoneticPr fontId="9"/>
  </si>
  <si>
    <t>GIFT_RENKEI_KB</t>
    <phoneticPr fontId="9"/>
  </si>
  <si>
    <t>GIFT_ZYUTYU_NO</t>
    <phoneticPr fontId="9"/>
  </si>
  <si>
    <t>GIFTCARD_GK</t>
    <phoneticPr fontId="9"/>
  </si>
  <si>
    <t>GIFTCARD_RIYO_KB</t>
    <phoneticPr fontId="9"/>
  </si>
  <si>
    <t>SOUSA_NEBIKI_GK</t>
    <phoneticPr fontId="9"/>
  </si>
  <si>
    <t>TURISEN__GK</t>
    <phoneticPr fontId="9"/>
  </si>
  <si>
    <t>POINT__GK</t>
    <phoneticPr fontId="9"/>
  </si>
  <si>
    <t>KOBAI__SUM</t>
    <phoneticPr fontId="9"/>
  </si>
  <si>
    <t>POINT_GAI_GK</t>
    <phoneticPr fontId="9"/>
  </si>
  <si>
    <t>KAJOU_KIN</t>
    <phoneticPr fontId="9"/>
  </si>
  <si>
    <t>UCHIKIN_GENKIN</t>
    <phoneticPr fontId="9"/>
  </si>
  <si>
    <t>UCHIKIN_CREDIT</t>
    <phoneticPr fontId="9"/>
  </si>
  <si>
    <t>POINT_RANK</t>
    <phoneticPr fontId="9"/>
  </si>
  <si>
    <t>HINMEI_KN</t>
    <phoneticPr fontId="9"/>
  </si>
  <si>
    <t>MCS_HINBAN</t>
    <phoneticPr fontId="9"/>
  </si>
  <si>
    <t>BAIKA_SENGEN</t>
    <phoneticPr fontId="9"/>
  </si>
  <si>
    <t>POINT_KB</t>
    <phoneticPr fontId="9"/>
  </si>
  <si>
    <t>POINT_RITSU</t>
    <phoneticPr fontId="9"/>
  </si>
  <si>
    <t>POINT_SUM</t>
    <phoneticPr fontId="9"/>
  </si>
  <si>
    <t>MEISAI_POINT</t>
    <phoneticPr fontId="9"/>
  </si>
  <si>
    <t>CARD_SHIKIBETSU</t>
    <phoneticPr fontId="9"/>
  </si>
  <si>
    <t>RIYOU_BF_ZANDAKA</t>
    <phoneticPr fontId="9"/>
  </si>
  <si>
    <t>RIYOU_AF_ZANDAKA</t>
    <phoneticPr fontId="9"/>
  </si>
  <si>
    <t>YUKO_KIGEN</t>
    <phoneticPr fontId="9"/>
  </si>
  <si>
    <t>INQ_SEQNO</t>
    <phoneticPr fontId="9"/>
  </si>
  <si>
    <t>DENSHIMONEY_URIAGE_KB</t>
    <phoneticPr fontId="9"/>
  </si>
  <si>
    <t>DENSHIMONEY_SHBT</t>
    <phoneticPr fontId="9"/>
  </si>
  <si>
    <t>DENSHIMONEY_SEQNO</t>
    <phoneticPr fontId="9"/>
  </si>
  <si>
    <t>DENSHIMONEY_NO</t>
    <phoneticPr fontId="9"/>
  </si>
  <si>
    <t>DENSHIMONEY_YMD</t>
    <phoneticPr fontId="9"/>
  </si>
  <si>
    <t>DENSHIMONEY_TM</t>
    <phoneticPr fontId="9"/>
  </si>
  <si>
    <t>DENSHIMONEY_MEISAI_KB</t>
    <phoneticPr fontId="9"/>
  </si>
  <si>
    <t>DENSHIMONEY_KAIIN_NO</t>
    <phoneticPr fontId="9"/>
  </si>
  <si>
    <t>DENSHIMONEY_ERR_SC</t>
    <phoneticPr fontId="9"/>
  </si>
  <si>
    <t>DENSHIMONEY_ZANKIN</t>
    <phoneticPr fontId="9"/>
  </si>
  <si>
    <t>銀聯番号</t>
    <phoneticPr fontId="9"/>
  </si>
  <si>
    <t>GINREN_SHONIN_NO</t>
    <phoneticPr fontId="9"/>
  </si>
  <si>
    <t>GINREN_NO</t>
    <phoneticPr fontId="9"/>
  </si>
  <si>
    <t>GINREN_YUKO_KIGEN</t>
    <phoneticPr fontId="9"/>
  </si>
  <si>
    <t>計上日シーケンス</t>
    <phoneticPr fontId="9"/>
  </si>
  <si>
    <t>取込日付</t>
    <rPh sb="0" eb="2">
      <t>トリコ</t>
    </rPh>
    <rPh sb="2" eb="4">
      <t>ヒヅケ</t>
    </rPh>
    <phoneticPr fontId="9"/>
  </si>
  <si>
    <t>INPUT_YMD</t>
    <phoneticPr fontId="9"/>
  </si>
  <si>
    <t>INPUT_YMD</t>
    <phoneticPr fontId="9"/>
  </si>
  <si>
    <t>税率</t>
    <rPh sb="0" eb="2">
      <t>ゼイリツ</t>
    </rPh>
    <phoneticPr fontId="9"/>
  </si>
  <si>
    <t>ZEIRITSU</t>
    <phoneticPr fontId="9"/>
  </si>
  <si>
    <t>ZEIRITSU</t>
    <phoneticPr fontId="9"/>
  </si>
  <si>
    <t>回収店</t>
    <rPh sb="0" eb="2">
      <t>カイシュウ</t>
    </rPh>
    <rPh sb="2" eb="3">
      <t>テン</t>
    </rPh>
    <phoneticPr fontId="9"/>
  </si>
  <si>
    <t>KAISYUTEN</t>
    <phoneticPr fontId="9"/>
  </si>
  <si>
    <t>係員番号</t>
  </si>
  <si>
    <t>KAKARIINNO</t>
    <phoneticPr fontId="9"/>
  </si>
  <si>
    <t>KABUSOKUNO</t>
    <phoneticPr fontId="9"/>
  </si>
  <si>
    <t>SYNOKINDATAIFFLG</t>
    <phoneticPr fontId="9"/>
  </si>
  <si>
    <t>口座番号１６</t>
    <phoneticPr fontId="9"/>
  </si>
  <si>
    <t>登録プログラムID</t>
    <rPh sb="0" eb="2">
      <t>トウロク</t>
    </rPh>
    <phoneticPr fontId="5"/>
  </si>
  <si>
    <t>端末処理年月日</t>
    <rPh sb="0" eb="2">
      <t>タンマツ</t>
    </rPh>
    <rPh sb="2" eb="4">
      <t>ショリ</t>
    </rPh>
    <rPh sb="4" eb="7">
      <t>ネンガッピ</t>
    </rPh>
    <phoneticPr fontId="3"/>
  </si>
  <si>
    <t>端末処理時刻</t>
    <rPh sb="0" eb="2">
      <t>タンマツ</t>
    </rPh>
    <rPh sb="2" eb="4">
      <t>ショリ</t>
    </rPh>
    <rPh sb="4" eb="6">
      <t>ジコク</t>
    </rPh>
    <phoneticPr fontId="3"/>
  </si>
  <si>
    <t>決済用端末識別番号</t>
    <rPh sb="0" eb="3">
      <t>ケッサイヨウ</t>
    </rPh>
    <rPh sb="3" eb="5">
      <t>タンマツ</t>
    </rPh>
    <rPh sb="5" eb="6">
      <t>シキ</t>
    </rPh>
    <rPh sb="6" eb="7">
      <t>ベツ</t>
    </rPh>
    <rPh sb="7" eb="9">
      <t>バンゴウ</t>
    </rPh>
    <phoneticPr fontId="3"/>
  </si>
  <si>
    <t>PAYMENTTERMINALNO</t>
    <phoneticPr fontId="9"/>
  </si>
  <si>
    <t>端末処理通番</t>
    <rPh sb="0" eb="2">
      <t>タンマツ</t>
    </rPh>
    <rPh sb="2" eb="4">
      <t>ショリ</t>
    </rPh>
    <rPh sb="4" eb="5">
      <t>トオ</t>
    </rPh>
    <rPh sb="5" eb="6">
      <t>バン</t>
    </rPh>
    <phoneticPr fontId="3"/>
  </si>
  <si>
    <t>TERMINALSEQ</t>
    <phoneticPr fontId="9"/>
  </si>
  <si>
    <t>売上区分</t>
    <phoneticPr fontId="9"/>
  </si>
  <si>
    <t>URIAGE_KBN</t>
    <phoneticPr fontId="9"/>
  </si>
  <si>
    <t>レジ取引通番</t>
    <rPh sb="2" eb="4">
      <t>トリヒキ</t>
    </rPh>
    <rPh sb="4" eb="6">
      <t>ツウバン</t>
    </rPh>
    <phoneticPr fontId="9"/>
  </si>
  <si>
    <t>POS_TORIHIKI_SEQ</t>
    <phoneticPr fontId="9"/>
  </si>
  <si>
    <t>POS取引</t>
    <rPh sb="3" eb="5">
      <t>トリヒキ</t>
    </rPh>
    <phoneticPr fontId="9"/>
  </si>
  <si>
    <t>POS_TORIHIKI</t>
    <phoneticPr fontId="9"/>
  </si>
  <si>
    <t>エラーSC</t>
    <phoneticPr fontId="9"/>
  </si>
  <si>
    <t>ERR_SC</t>
    <phoneticPr fontId="9"/>
  </si>
  <si>
    <t>合計金額</t>
    <rPh sb="0" eb="2">
      <t>ゴウケイ</t>
    </rPh>
    <rPh sb="2" eb="4">
      <t>キンガク</t>
    </rPh>
    <phoneticPr fontId="9"/>
  </si>
  <si>
    <t>KINGAKU_TOTAL</t>
    <phoneticPr fontId="9"/>
  </si>
  <si>
    <t>税額合計</t>
    <rPh sb="0" eb="2">
      <t>ゼイガク</t>
    </rPh>
    <rPh sb="2" eb="4">
      <t>ゴウケイ</t>
    </rPh>
    <phoneticPr fontId="9"/>
  </si>
  <si>
    <t>ZEIGAKU</t>
    <phoneticPr fontId="9"/>
  </si>
  <si>
    <t>券利用合計額</t>
    <rPh sb="0" eb="1">
      <t>ケン</t>
    </rPh>
    <rPh sb="1" eb="3">
      <t>リヨウ</t>
    </rPh>
    <rPh sb="3" eb="5">
      <t>ゴウケイ</t>
    </rPh>
    <rPh sb="5" eb="6">
      <t>ガク</t>
    </rPh>
    <phoneticPr fontId="9"/>
  </si>
  <si>
    <t>KENRIYOTOTAL</t>
    <phoneticPr fontId="9"/>
  </si>
  <si>
    <t>利用ポイント額</t>
    <rPh sb="6" eb="7">
      <t>ガク</t>
    </rPh>
    <phoneticPr fontId="9"/>
  </si>
  <si>
    <t>KENRIYOPOINT</t>
    <phoneticPr fontId="9"/>
  </si>
  <si>
    <t>INSTPRGID</t>
    <phoneticPr fontId="9"/>
  </si>
  <si>
    <t>INSTPRGID</t>
    <phoneticPr fontId="9"/>
  </si>
  <si>
    <t>INSTPRGID</t>
    <phoneticPr fontId="9"/>
  </si>
  <si>
    <t>電子マネー識別子</t>
    <rPh sb="0" eb="2">
      <t>デンシ</t>
    </rPh>
    <rPh sb="5" eb="8">
      <t>シキベツシ</t>
    </rPh>
    <phoneticPr fontId="3"/>
  </si>
  <si>
    <t>EMONEY_ID</t>
    <phoneticPr fontId="9"/>
  </si>
  <si>
    <t>作成年月日時</t>
    <rPh sb="0" eb="2">
      <t>サクセイ</t>
    </rPh>
    <rPh sb="2" eb="4">
      <t>ネンゲツ</t>
    </rPh>
    <rPh sb="4" eb="6">
      <t>ニチジ</t>
    </rPh>
    <phoneticPr fontId="3"/>
  </si>
  <si>
    <t>CREATE_DATE</t>
    <phoneticPr fontId="9"/>
  </si>
  <si>
    <t>集計対象年月日</t>
    <rPh sb="0" eb="2">
      <t>シュウケイ</t>
    </rPh>
    <rPh sb="2" eb="4">
      <t>タイショウ</t>
    </rPh>
    <rPh sb="4" eb="7">
      <t>ネンガッピ</t>
    </rPh>
    <phoneticPr fontId="3"/>
  </si>
  <si>
    <t>SYUKEITAISHOYMD</t>
    <phoneticPr fontId="9"/>
  </si>
  <si>
    <t>端末処理日付</t>
    <rPh sb="0" eb="2">
      <t>タンマツ</t>
    </rPh>
    <rPh sb="2" eb="4">
      <t>ショリ</t>
    </rPh>
    <rPh sb="4" eb="6">
      <t>ヒヅケ</t>
    </rPh>
    <phoneticPr fontId="3"/>
  </si>
  <si>
    <t>SYORIYMD</t>
    <phoneticPr fontId="9"/>
  </si>
  <si>
    <t>TANMATSUSYORIYMD</t>
    <phoneticPr fontId="9"/>
  </si>
  <si>
    <t>業務区分</t>
    <rPh sb="0" eb="2">
      <t>ギョウム</t>
    </rPh>
    <rPh sb="2" eb="4">
      <t>クブン</t>
    </rPh>
    <phoneticPr fontId="3"/>
  </si>
  <si>
    <t>GYOMUKBN</t>
    <phoneticPr fontId="9"/>
  </si>
  <si>
    <t>加盟店番号</t>
    <rPh sb="0" eb="2">
      <t>カメイ</t>
    </rPh>
    <rPh sb="2" eb="3">
      <t>テン</t>
    </rPh>
    <rPh sb="3" eb="5">
      <t>バンゴウ</t>
    </rPh>
    <phoneticPr fontId="3"/>
  </si>
  <si>
    <t>KAMEINO</t>
    <phoneticPr fontId="9"/>
  </si>
  <si>
    <t>締め対象日</t>
    <rPh sb="0" eb="1">
      <t>シ</t>
    </rPh>
    <rPh sb="2" eb="4">
      <t>タイショウ</t>
    </rPh>
    <rPh sb="4" eb="5">
      <t>ビ</t>
    </rPh>
    <phoneticPr fontId="3"/>
  </si>
  <si>
    <t>SHIME_TAISHO_YMD</t>
    <phoneticPr fontId="9"/>
  </si>
  <si>
    <t>支払先ID/請求先ID</t>
    <rPh sb="0" eb="2">
      <t>シハライ</t>
    </rPh>
    <rPh sb="2" eb="3">
      <t>サキ</t>
    </rPh>
    <rPh sb="6" eb="8">
      <t>セイキュウ</t>
    </rPh>
    <rPh sb="8" eb="9">
      <t>サキ</t>
    </rPh>
    <phoneticPr fontId="3"/>
  </si>
  <si>
    <t>TORIHIKISAKI_ID</t>
    <phoneticPr fontId="9"/>
  </si>
  <si>
    <t>EMID</t>
    <phoneticPr fontId="9"/>
  </si>
  <si>
    <t>Edy番号</t>
    <rPh sb="3" eb="5">
      <t>バンゴウ</t>
    </rPh>
    <phoneticPr fontId="3"/>
  </si>
  <si>
    <t>EDY_NO</t>
    <phoneticPr fontId="9"/>
  </si>
  <si>
    <t>カード通番</t>
    <rPh sb="3" eb="4">
      <t>トオ</t>
    </rPh>
    <rPh sb="4" eb="5">
      <t>バン</t>
    </rPh>
    <phoneticPr fontId="3"/>
  </si>
  <si>
    <t>ログ種別</t>
    <rPh sb="2" eb="4">
      <t>シュベツ</t>
    </rPh>
    <phoneticPr fontId="3"/>
  </si>
  <si>
    <t>LOG_SHUBETSU</t>
    <phoneticPr fontId="9"/>
  </si>
  <si>
    <t>営業日</t>
    <rPh sb="0" eb="3">
      <t>エイギョウビ</t>
    </rPh>
    <phoneticPr fontId="3"/>
  </si>
  <si>
    <t>EIGYOYMD</t>
    <phoneticPr fontId="9"/>
  </si>
  <si>
    <t>ALARM_FLG</t>
    <phoneticPr fontId="9"/>
  </si>
  <si>
    <t>POS号機情報-店舗番号</t>
    <rPh sb="3" eb="5">
      <t>ゴウキ</t>
    </rPh>
    <rPh sb="5" eb="7">
      <t>ジョウホウ</t>
    </rPh>
    <rPh sb="8" eb="10">
      <t>テンポ</t>
    </rPh>
    <rPh sb="10" eb="12">
      <t>バンゴウ</t>
    </rPh>
    <phoneticPr fontId="3"/>
  </si>
  <si>
    <t>POS_TENPO</t>
    <phoneticPr fontId="9"/>
  </si>
  <si>
    <t>POS号機情報-号機番号</t>
    <rPh sb="3" eb="5">
      <t>ゴウキ</t>
    </rPh>
    <rPh sb="5" eb="7">
      <t>ジョウホウ</t>
    </rPh>
    <rPh sb="8" eb="10">
      <t>ゴウキ</t>
    </rPh>
    <rPh sb="10" eb="12">
      <t>バンゴウ</t>
    </rPh>
    <phoneticPr fontId="3"/>
  </si>
  <si>
    <t>POS_GOUKI</t>
    <phoneticPr fontId="9"/>
  </si>
  <si>
    <t>データ件数</t>
    <rPh sb="3" eb="5">
      <t>ケンスウ</t>
    </rPh>
    <phoneticPr fontId="3"/>
  </si>
  <si>
    <t>DATA_KENSU</t>
    <phoneticPr fontId="9"/>
  </si>
  <si>
    <t>CARD_NO</t>
    <phoneticPr fontId="9"/>
  </si>
  <si>
    <t>突合結果</t>
    <rPh sb="0" eb="2">
      <t>トツゴウ</t>
    </rPh>
    <rPh sb="2" eb="4">
      <t>ケッカ</t>
    </rPh>
    <phoneticPr fontId="9"/>
  </si>
  <si>
    <t>税抜金額</t>
    <rPh sb="0" eb="1">
      <t>ゼイ</t>
    </rPh>
    <rPh sb="1" eb="2">
      <t>ヌ</t>
    </rPh>
    <rPh sb="2" eb="4">
      <t>キンガク</t>
    </rPh>
    <phoneticPr fontId="9"/>
  </si>
  <si>
    <t>KINGAKU_ZEINUKI</t>
    <phoneticPr fontId="9"/>
  </si>
  <si>
    <t>KENSU1</t>
    <phoneticPr fontId="9"/>
  </si>
  <si>
    <t>KENSU2</t>
    <phoneticPr fontId="9"/>
  </si>
  <si>
    <t>品番</t>
    <phoneticPr fontId="9"/>
  </si>
  <si>
    <t>品番</t>
    <phoneticPr fontId="9"/>
  </si>
  <si>
    <t>品番</t>
    <phoneticPr fontId="9"/>
  </si>
  <si>
    <t>品番</t>
    <phoneticPr fontId="9"/>
  </si>
  <si>
    <t>店コード・品番・時間帯ごとに、場所が異なる9レコードを出力する。
"1"(店頭・普通品)
"2"(店頭・催事)
"3"(店頭・ギフト)
"4"(店頭・ネット)
"5"(店頭・店外)
"6"(店頭・その他)
"7"(非店頭・店外)
"8"(非店頭・ギフト)
"9"(非店頭・その他)</t>
  </si>
  <si>
    <t>利益高計－買取品利益高</t>
    <phoneticPr fontId="9"/>
  </si>
  <si>
    <t>売上高合計－直扱売上高（買取品売上高）</t>
    <rPh sb="12" eb="14">
      <t>カイトリ</t>
    </rPh>
    <rPh sb="14" eb="15">
      <t>ヒン</t>
    </rPh>
    <rPh sb="15" eb="17">
      <t>ウリアゲ</t>
    </rPh>
    <rPh sb="17" eb="18">
      <t>ダカ</t>
    </rPh>
    <phoneticPr fontId="9"/>
  </si>
  <si>
    <t>課コードFROM</t>
    <rPh sb="0" eb="1">
      <t>カ</t>
    </rPh>
    <phoneticPr fontId="4"/>
  </si>
  <si>
    <t>課コードTO</t>
    <rPh sb="0" eb="1">
      <t>カ</t>
    </rPh>
    <phoneticPr fontId="4"/>
  </si>
  <si>
    <t>KACD_FROM</t>
    <phoneticPr fontId="9"/>
  </si>
  <si>
    <t>KACD_TO</t>
    <phoneticPr fontId="9"/>
  </si>
  <si>
    <t>成城石井用売上累積テーブル</t>
    <phoneticPr fontId="9"/>
  </si>
  <si>
    <t>LBT67_SYNOKIN</t>
    <phoneticPr fontId="9"/>
  </si>
  <si>
    <t>LBT68_GENKIN</t>
    <phoneticPr fontId="9"/>
  </si>
  <si>
    <t>LBT69_KINKEN</t>
    <phoneticPr fontId="9"/>
  </si>
  <si>
    <t>LBT70_POINTMEISAI</t>
    <phoneticPr fontId="9"/>
  </si>
  <si>
    <t>LBT71_KENSYU</t>
    <phoneticPr fontId="9"/>
  </si>
  <si>
    <t>LBT86_SEIJOISHII_RUISEKI</t>
    <phoneticPr fontId="9"/>
  </si>
  <si>
    <t>LBT72_TESURYO_SUM_D</t>
    <phoneticPr fontId="9"/>
  </si>
  <si>
    <t>LBT73_EM_POS</t>
    <phoneticPr fontId="9"/>
  </si>
  <si>
    <t>LBT74_EM_KANGEN</t>
    <phoneticPr fontId="9"/>
  </si>
  <si>
    <t>LBT75_EM_RESULT</t>
    <phoneticPr fontId="9"/>
  </si>
  <si>
    <t>LBT76_EM_SUMMARY</t>
    <phoneticPr fontId="9"/>
  </si>
  <si>
    <t>LBT77_SYOKAIDATA</t>
    <phoneticPr fontId="9"/>
  </si>
  <si>
    <t>LBT78_KENTORIDATA</t>
    <phoneticPr fontId="9"/>
  </si>
  <si>
    <t>LBT79_GAISYOPOS</t>
    <phoneticPr fontId="9"/>
  </si>
  <si>
    <t>LBT80_TESURYOMEISAI</t>
    <phoneticPr fontId="9"/>
  </si>
  <si>
    <t>LBT81_GENKAREINYU</t>
    <phoneticPr fontId="9"/>
  </si>
  <si>
    <t>LBT82_KINKEN_SUM</t>
    <phoneticPr fontId="9"/>
  </si>
  <si>
    <t>LBT83_URIKAKEMEISAI</t>
    <phoneticPr fontId="9"/>
  </si>
  <si>
    <t>LBT84_ZENNEN_JISSEKI</t>
    <phoneticPr fontId="9"/>
  </si>
  <si>
    <t>LBT85_YOSAN_JISSEKI</t>
    <phoneticPr fontId="9"/>
  </si>
  <si>
    <t>年初在高原価</t>
    <rPh sb="0" eb="2">
      <t>ネンショ</t>
    </rPh>
    <rPh sb="2" eb="3">
      <t>ザイ</t>
    </rPh>
    <rPh sb="3" eb="4">
      <t>ダカ</t>
    </rPh>
    <rPh sb="4" eb="6">
      <t>ゲンカ</t>
    </rPh>
    <phoneticPr fontId="9"/>
  </si>
  <si>
    <t>NENSHOZAID_GNK</t>
  </si>
  <si>
    <t>numeric</t>
    <phoneticPr fontId="9"/>
  </si>
  <si>
    <t>年初在高売価</t>
    <rPh sb="0" eb="2">
      <t>ネンショ</t>
    </rPh>
    <rPh sb="2" eb="3">
      <t>ザイ</t>
    </rPh>
    <rPh sb="3" eb="4">
      <t>ダカ</t>
    </rPh>
    <rPh sb="4" eb="6">
      <t>バイカ</t>
    </rPh>
    <phoneticPr fontId="9"/>
  </si>
  <si>
    <t>NENSHOZAID_BIK</t>
  </si>
  <si>
    <t>年初在高数量</t>
    <rPh sb="0" eb="2">
      <t>ネンショ</t>
    </rPh>
    <rPh sb="2" eb="3">
      <t>ザイ</t>
    </rPh>
    <rPh sb="3" eb="4">
      <t>ダカ</t>
    </rPh>
    <rPh sb="4" eb="6">
      <t>スウリョウ</t>
    </rPh>
    <phoneticPr fontId="9"/>
  </si>
  <si>
    <t>NENSHOZAID_SU</t>
  </si>
  <si>
    <t>前月迄期累計営業日数</t>
    <phoneticPr fontId="9"/>
  </si>
  <si>
    <t>ZENGTKRUIENISSU</t>
    <phoneticPr fontId="9"/>
  </si>
  <si>
    <t>前月迄年度累計営業日数</t>
    <phoneticPr fontId="9"/>
  </si>
  <si>
    <t>ZENGTNRUIENISSU</t>
    <phoneticPr fontId="9"/>
  </si>
  <si>
    <t>年初在高原価</t>
    <rPh sb="0" eb="2">
      <t>ネンショ</t>
    </rPh>
    <rPh sb="2" eb="3">
      <t>ザイ</t>
    </rPh>
    <phoneticPr fontId="9"/>
  </si>
  <si>
    <t>年初在高売価</t>
    <phoneticPr fontId="9"/>
  </si>
  <si>
    <t>年初在高数量</t>
    <rPh sb="4" eb="6">
      <t>スウリョウ</t>
    </rPh>
    <phoneticPr fontId="9"/>
  </si>
  <si>
    <t>前月迄期累計営業日数</t>
    <rPh sb="0" eb="2">
      <t>ゼンゲツ</t>
    </rPh>
    <rPh sb="3" eb="4">
      <t>キ</t>
    </rPh>
    <rPh sb="4" eb="6">
      <t>ルイケイ</t>
    </rPh>
    <rPh sb="6" eb="8">
      <t>エイギョウ</t>
    </rPh>
    <rPh sb="8" eb="10">
      <t>ニッスウ</t>
    </rPh>
    <phoneticPr fontId="9"/>
  </si>
  <si>
    <t>前月迄の期間の営業日数の累計値（期初月はゼロ）</t>
    <rPh sb="0" eb="2">
      <t>ゼンゲツ</t>
    </rPh>
    <rPh sb="2" eb="3">
      <t>マデ</t>
    </rPh>
    <rPh sb="4" eb="6">
      <t>キカン</t>
    </rPh>
    <rPh sb="7" eb="9">
      <t>エイギョウ</t>
    </rPh>
    <rPh sb="9" eb="11">
      <t>ニッスウ</t>
    </rPh>
    <rPh sb="12" eb="14">
      <t>ルイケイ</t>
    </rPh>
    <rPh sb="14" eb="15">
      <t>アタイ</t>
    </rPh>
    <rPh sb="16" eb="17">
      <t>キ</t>
    </rPh>
    <rPh sb="17" eb="18">
      <t>ショ</t>
    </rPh>
    <rPh sb="18" eb="19">
      <t>ゲツ</t>
    </rPh>
    <phoneticPr fontId="9"/>
  </si>
  <si>
    <t>前月迄年度累計営業日数</t>
    <rPh sb="0" eb="2">
      <t>ゼンゲツ</t>
    </rPh>
    <rPh sb="3" eb="5">
      <t>ネンド</t>
    </rPh>
    <rPh sb="5" eb="7">
      <t>ルイケイ</t>
    </rPh>
    <rPh sb="7" eb="9">
      <t>エイギョウ</t>
    </rPh>
    <rPh sb="9" eb="11">
      <t>ニッスウ</t>
    </rPh>
    <phoneticPr fontId="9"/>
  </si>
  <si>
    <t>前月迄の年度間の営業日数の累計値（年初月はゼロ）</t>
    <rPh sb="0" eb="2">
      <t>ゼンゲツ</t>
    </rPh>
    <rPh sb="2" eb="3">
      <t>マデ</t>
    </rPh>
    <rPh sb="4" eb="6">
      <t>ネンド</t>
    </rPh>
    <rPh sb="6" eb="7">
      <t>カン</t>
    </rPh>
    <rPh sb="8" eb="10">
      <t>エイギョウ</t>
    </rPh>
    <rPh sb="10" eb="12">
      <t>ニッスウ</t>
    </rPh>
    <rPh sb="13" eb="15">
      <t>ルイケイ</t>
    </rPh>
    <rPh sb="15" eb="16">
      <t>アタイ</t>
    </rPh>
    <rPh sb="17" eb="19">
      <t>ネンショ</t>
    </rPh>
    <rPh sb="19" eb="20">
      <t>ツキ</t>
    </rPh>
    <phoneticPr fontId="9"/>
  </si>
  <si>
    <t>LBT87_TESURYOSUM</t>
    <phoneticPr fontId="9"/>
  </si>
  <si>
    <t>手数料集計テーブル</t>
    <rPh sb="3" eb="5">
      <t>シュウケイ</t>
    </rPh>
    <phoneticPr fontId="9"/>
  </si>
  <si>
    <t>SHIIREKEITAI</t>
    <phoneticPr fontId="9"/>
  </si>
  <si>
    <t>レコード区分</t>
    <rPh sb="4" eb="6">
      <t>クブン</t>
    </rPh>
    <phoneticPr fontId="9"/>
  </si>
  <si>
    <t>RECORDKBN</t>
    <phoneticPr fontId="9"/>
  </si>
  <si>
    <t>計上日付</t>
    <rPh sb="2" eb="4">
      <t>ヒヅケ</t>
    </rPh>
    <phoneticPr fontId="9"/>
  </si>
  <si>
    <t>レコード区分</t>
    <phoneticPr fontId="9"/>
  </si>
  <si>
    <t>お届け伝票番号</t>
    <rPh sb="1" eb="2">
      <t>トド</t>
    </rPh>
    <rPh sb="3" eb="5">
      <t>デンピョウ</t>
    </rPh>
    <rPh sb="5" eb="7">
      <t>バンゴウ</t>
    </rPh>
    <phoneticPr fontId="9"/>
  </si>
  <si>
    <t>OTDKDENPYONO</t>
    <phoneticPr fontId="9"/>
  </si>
  <si>
    <t>KINGAKU_KBN</t>
    <phoneticPr fontId="9"/>
  </si>
  <si>
    <t>金額区分</t>
    <rPh sb="0" eb="1">
      <t>キン</t>
    </rPh>
    <rPh sb="1" eb="2">
      <t>ガク</t>
    </rPh>
    <rPh sb="2" eb="4">
      <t>クブン</t>
    </rPh>
    <phoneticPr fontId="9"/>
  </si>
  <si>
    <t>任意KEY</t>
    <rPh sb="0" eb="2">
      <t>ニンイ</t>
    </rPh>
    <phoneticPr fontId="9"/>
  </si>
  <si>
    <t>訂正指示番号</t>
    <rPh sb="0" eb="2">
      <t>テイセイ</t>
    </rPh>
    <rPh sb="2" eb="4">
      <t>シジ</t>
    </rPh>
    <rPh sb="4" eb="6">
      <t>バンゴウ</t>
    </rPh>
    <phoneticPr fontId="9"/>
  </si>
  <si>
    <t>ネットレジマスタフラグ</t>
    <phoneticPr fontId="9"/>
  </si>
  <si>
    <t>NINIKEY</t>
    <phoneticPr fontId="9"/>
  </si>
  <si>
    <t>TEISEISHIJINO</t>
    <phoneticPr fontId="9"/>
  </si>
  <si>
    <t>NETMASTERFLG</t>
    <phoneticPr fontId="9"/>
  </si>
  <si>
    <t>未決定事項（2017/8/22）　現行システムの仕様確認後に、次期システムの同等な項目を定義する。</t>
    <phoneticPr fontId="9"/>
  </si>
  <si>
    <t>カード伝票フラグ(外商)</t>
    <phoneticPr fontId="9"/>
  </si>
  <si>
    <t>全額入金区分</t>
    <phoneticPr fontId="9"/>
  </si>
  <si>
    <t>取引種別１</t>
    <phoneticPr fontId="9"/>
  </si>
  <si>
    <t>取引種別１</t>
    <rPh sb="0" eb="2">
      <t>トリヒキ</t>
    </rPh>
    <rPh sb="2" eb="4">
      <t>シュベツ</t>
    </rPh>
    <phoneticPr fontId="9"/>
  </si>
  <si>
    <t>カード伝票フラグ(外商)</t>
    <phoneticPr fontId="9"/>
  </si>
  <si>
    <t>サブシステム分類</t>
    <phoneticPr fontId="9"/>
  </si>
  <si>
    <t>ドキュメント ID</t>
    <phoneticPr fontId="9"/>
  </si>
  <si>
    <t>ドキュメント名</t>
    <phoneticPr fontId="9"/>
  </si>
  <si>
    <t>／</t>
    <phoneticPr fontId="9"/>
  </si>
  <si>
    <t>LBT01_BAIKAN_D</t>
    <phoneticPr fontId="9"/>
  </si>
  <si>
    <t>OID</t>
    <phoneticPr fontId="9"/>
  </si>
  <si>
    <t>Byte</t>
    <phoneticPr fontId="9"/>
  </si>
  <si>
    <t>PKey</t>
    <phoneticPr fontId="9"/>
  </si>
  <si>
    <t>IDX1</t>
    <phoneticPr fontId="9"/>
  </si>
  <si>
    <t>IDX2</t>
    <phoneticPr fontId="9"/>
  </si>
  <si>
    <t>IDX3</t>
    <phoneticPr fontId="9"/>
  </si>
  <si>
    <t>NOTNULL</t>
    <phoneticPr fontId="9"/>
  </si>
  <si>
    <t>DEFAULT</t>
    <phoneticPr fontId="9"/>
  </si>
  <si>
    <t>Type</t>
    <phoneticPr fontId="9"/>
  </si>
  <si>
    <t>Byte</t>
    <phoneticPr fontId="9"/>
  </si>
  <si>
    <t>システムグループコード</t>
    <phoneticPr fontId="9"/>
  </si>
  <si>
    <t>品番</t>
    <phoneticPr fontId="9"/>
  </si>
  <si>
    <t>（未設定）</t>
    <phoneticPr fontId="9"/>
  </si>
  <si>
    <t>（未設定）</t>
    <phoneticPr fontId="9"/>
  </si>
  <si>
    <t>01：直扱 / 04：売仕</t>
    <phoneticPr fontId="9"/>
  </si>
  <si>
    <t>売上伝票の売上高集計値（非店頭・ギフト）</t>
    <phoneticPr fontId="9"/>
  </si>
  <si>
    <t>（未設定：ZERO）</t>
    <phoneticPr fontId="9"/>
  </si>
  <si>
    <t>純仕入高原価</t>
    <phoneticPr fontId="9"/>
  </si>
  <si>
    <t>純仕入高売価</t>
    <phoneticPr fontId="9"/>
  </si>
  <si>
    <t>返品高原価</t>
    <phoneticPr fontId="9"/>
  </si>
  <si>
    <t>返品高売価</t>
    <phoneticPr fontId="9"/>
  </si>
  <si>
    <t>（未設定：ZERO）</t>
    <phoneticPr fontId="9"/>
  </si>
  <si>
    <t>（未設定：ZERO）</t>
    <phoneticPr fontId="9"/>
  </si>
  <si>
    <t>（未設定：ZERO）</t>
    <phoneticPr fontId="9"/>
  </si>
  <si>
    <t>（未設定：ZERO）</t>
    <phoneticPr fontId="9"/>
  </si>
  <si>
    <t>（未設定：ZERO）</t>
    <phoneticPr fontId="9"/>
  </si>
  <si>
    <t>（未設定：ZERO）</t>
    <phoneticPr fontId="9"/>
  </si>
  <si>
    <t>（未設定：ZERO）</t>
    <phoneticPr fontId="9"/>
  </si>
  <si>
    <t>（未設定：ZERO）</t>
    <phoneticPr fontId="9"/>
  </si>
  <si>
    <t>（未設定：ZERO）</t>
    <phoneticPr fontId="9"/>
  </si>
  <si>
    <t>（未設定：ZERO）</t>
    <phoneticPr fontId="9"/>
  </si>
  <si>
    <t>サブシステム分類</t>
    <phoneticPr fontId="9"/>
  </si>
  <si>
    <t>ドキュメント ID</t>
    <phoneticPr fontId="9"/>
  </si>
  <si>
    <t>ドキュメント名</t>
    <phoneticPr fontId="9"/>
  </si>
  <si>
    <t>LBT02_BAIKAN_M</t>
    <phoneticPr fontId="9"/>
  </si>
  <si>
    <t>システムグループコード</t>
    <phoneticPr fontId="9"/>
  </si>
  <si>
    <t>品番</t>
    <phoneticPr fontId="9"/>
  </si>
  <si>
    <t>（未設定）</t>
    <phoneticPr fontId="9"/>
  </si>
  <si>
    <t>売上伝票の売上高集計値（非店頭・ギフト）</t>
    <phoneticPr fontId="9"/>
  </si>
  <si>
    <t>返品高原価</t>
    <phoneticPr fontId="9"/>
  </si>
  <si>
    <t>（未設定：ZERO）</t>
    <phoneticPr fontId="9"/>
  </si>
  <si>
    <t>（未設定：ZERO）</t>
    <phoneticPr fontId="9"/>
  </si>
  <si>
    <t>（未設定：ZERO）</t>
    <phoneticPr fontId="9"/>
  </si>
  <si>
    <t>月初在高売価</t>
    <phoneticPr fontId="9"/>
  </si>
  <si>
    <t>サブシステム分類</t>
    <phoneticPr fontId="9"/>
  </si>
  <si>
    <t>ドキュメント ID</t>
    <phoneticPr fontId="9"/>
  </si>
  <si>
    <t>ドキュメント名</t>
    <phoneticPr fontId="9"/>
  </si>
  <si>
    <t>売価還元単位別期別実績テーブル</t>
    <phoneticPr fontId="9"/>
  </si>
  <si>
    <t>LBT03_BAIKAN_K</t>
    <phoneticPr fontId="9"/>
  </si>
  <si>
    <t>システムグループコード</t>
    <phoneticPr fontId="9"/>
  </si>
  <si>
    <t>品番</t>
    <phoneticPr fontId="9"/>
  </si>
  <si>
    <t>（未設定）</t>
    <phoneticPr fontId="9"/>
  </si>
  <si>
    <t>（未設定）</t>
    <phoneticPr fontId="9"/>
  </si>
  <si>
    <t>売上伝票の売上高集計値（非店頭・ギフト）</t>
    <phoneticPr fontId="9"/>
  </si>
  <si>
    <t>純仕入高売価</t>
    <phoneticPr fontId="9"/>
  </si>
  <si>
    <t>返品高原価</t>
    <phoneticPr fontId="9"/>
  </si>
  <si>
    <t>（未設定：ZERO）</t>
    <phoneticPr fontId="9"/>
  </si>
  <si>
    <t>（未設定：ZERO）</t>
    <phoneticPr fontId="9"/>
  </si>
  <si>
    <t>リベート</t>
    <phoneticPr fontId="9"/>
  </si>
  <si>
    <t>（未設定：ZERO）</t>
    <phoneticPr fontId="9"/>
  </si>
  <si>
    <t>（未設定：ZERO）</t>
    <phoneticPr fontId="9"/>
  </si>
  <si>
    <t>（未設定：ZERO）</t>
    <phoneticPr fontId="9"/>
  </si>
  <si>
    <t>（未設定：ZERO）</t>
    <phoneticPr fontId="9"/>
  </si>
  <si>
    <t>a</t>
    <phoneticPr fontId="9"/>
  </si>
  <si>
    <t>サブシステム分類</t>
    <phoneticPr fontId="9"/>
  </si>
  <si>
    <t>ドキュメント ID</t>
    <phoneticPr fontId="9"/>
  </si>
  <si>
    <t>ドキュメント名</t>
    <phoneticPr fontId="9"/>
  </si>
  <si>
    <t>売価還元単位別年別実績テーブル</t>
    <phoneticPr fontId="9"/>
  </si>
  <si>
    <t>LBT04_BAIKAN_Y</t>
    <phoneticPr fontId="9"/>
  </si>
  <si>
    <t>システムグループコード</t>
    <phoneticPr fontId="9"/>
  </si>
  <si>
    <t>品番</t>
    <phoneticPr fontId="9"/>
  </si>
  <si>
    <t>（未設定）</t>
    <phoneticPr fontId="9"/>
  </si>
  <si>
    <t>（未設定）</t>
    <phoneticPr fontId="9"/>
  </si>
  <si>
    <t>01：直扱 / 04：売仕</t>
    <phoneticPr fontId="9"/>
  </si>
  <si>
    <t>（未設定：ZERO）</t>
    <phoneticPr fontId="9"/>
  </si>
  <si>
    <t>純仕入高原価</t>
    <phoneticPr fontId="9"/>
  </si>
  <si>
    <t>純仕入高売価</t>
    <phoneticPr fontId="9"/>
  </si>
  <si>
    <t>返品高原価</t>
    <phoneticPr fontId="9"/>
  </si>
  <si>
    <t>返品高売価</t>
    <phoneticPr fontId="9"/>
  </si>
  <si>
    <t>（未設定：ZERO）</t>
    <phoneticPr fontId="9"/>
  </si>
  <si>
    <t>（未設定：ZERO）</t>
    <phoneticPr fontId="9"/>
  </si>
  <si>
    <t>リベート</t>
    <phoneticPr fontId="9"/>
  </si>
  <si>
    <t>（未設定：ZERO）</t>
    <phoneticPr fontId="9"/>
  </si>
  <si>
    <t>a</t>
    <phoneticPr fontId="9"/>
  </si>
  <si>
    <t>電子マネー識別子</t>
  </si>
  <si>
    <t>突合日</t>
    <rPh sb="0" eb="2">
      <t>トツゴウ</t>
    </rPh>
    <rPh sb="2" eb="3">
      <t>ビ</t>
    </rPh>
    <phoneticPr fontId="5"/>
  </si>
  <si>
    <t>突合日</t>
    <rPh sb="0" eb="2">
      <t>トツゴウ</t>
    </rPh>
    <phoneticPr fontId="9"/>
  </si>
  <si>
    <t>TOTSUGOYMD</t>
    <phoneticPr fontId="9"/>
  </si>
  <si>
    <t>TOTSUGOKUBUN</t>
    <phoneticPr fontId="9"/>
  </si>
  <si>
    <t>TOTSUGORESULT</t>
    <phoneticPr fontId="9"/>
  </si>
  <si>
    <t>突合日</t>
    <rPh sb="0" eb="2">
      <t>トツゴウ</t>
    </rPh>
    <phoneticPr fontId="9"/>
  </si>
  <si>
    <t>TOTSUGOYMD</t>
    <phoneticPr fontId="9"/>
  </si>
  <si>
    <t>TOTSUGOKUBUN</t>
    <phoneticPr fontId="9"/>
  </si>
  <si>
    <t>コード</t>
    <phoneticPr fontId="9"/>
  </si>
  <si>
    <t>状況</t>
    <rPh sb="0" eb="2">
      <t>ジョウキョウ</t>
    </rPh>
    <phoneticPr fontId="9"/>
  </si>
  <si>
    <t>CD</t>
    <phoneticPr fontId="9"/>
  </si>
  <si>
    <t>コード</t>
    <phoneticPr fontId="9"/>
  </si>
  <si>
    <t>状況</t>
    <rPh sb="0" eb="2">
      <t>ジョウキョウ</t>
    </rPh>
    <phoneticPr fontId="9"/>
  </si>
  <si>
    <t>JOKYO</t>
    <phoneticPr fontId="9"/>
  </si>
  <si>
    <t>突合タイミング</t>
    <rPh sb="0" eb="2">
      <t>トツゴウ</t>
    </rPh>
    <phoneticPr fontId="9"/>
  </si>
  <si>
    <t>TOTSUGOTIMING</t>
    <phoneticPr fontId="9"/>
  </si>
  <si>
    <t>突合タイミング</t>
    <rPh sb="0" eb="2">
      <t>トツゴウ</t>
    </rPh>
    <phoneticPr fontId="5"/>
  </si>
  <si>
    <t>外商扱い区分</t>
    <rPh sb="0" eb="2">
      <t>ガイショウ</t>
    </rPh>
    <rPh sb="2" eb="3">
      <t>アツカイ</t>
    </rPh>
    <phoneticPr fontId="9"/>
  </si>
  <si>
    <t>外商扱い区分</t>
    <rPh sb="0" eb="2">
      <t>ガイショウ</t>
    </rPh>
    <rPh sb="2" eb="3">
      <t>アツカ</t>
    </rPh>
    <rPh sb="4" eb="6">
      <t>クブン</t>
    </rPh>
    <phoneticPr fontId="9"/>
  </si>
  <si>
    <t>GAISHO_KBN</t>
    <phoneticPr fontId="9"/>
  </si>
  <si>
    <t>訂正元計上日付</t>
    <rPh sb="0" eb="2">
      <t>テイセイ</t>
    </rPh>
    <rPh sb="2" eb="3">
      <t>モト</t>
    </rPh>
    <rPh sb="3" eb="5">
      <t>ケイジョウ</t>
    </rPh>
    <rPh sb="5" eb="7">
      <t>ヒヅケ</t>
    </rPh>
    <phoneticPr fontId="9"/>
  </si>
  <si>
    <t>TEISEI_KEIJO_YMD</t>
  </si>
  <si>
    <t>numeric</t>
    <phoneticPr fontId="9"/>
  </si>
  <si>
    <t>訂正元POS番号</t>
    <rPh sb="0" eb="2">
      <t>テイセイ</t>
    </rPh>
    <rPh sb="2" eb="3">
      <t>モト</t>
    </rPh>
    <rPh sb="6" eb="8">
      <t>バンゴウ</t>
    </rPh>
    <phoneticPr fontId="9"/>
  </si>
  <si>
    <t>TEISEI_POS_NO</t>
  </si>
  <si>
    <t>訂正元取引通番</t>
    <rPh sb="0" eb="2">
      <t>テイセイ</t>
    </rPh>
    <rPh sb="2" eb="3">
      <t>モト</t>
    </rPh>
    <rPh sb="3" eb="5">
      <t>トリヒキ</t>
    </rPh>
    <rPh sb="5" eb="7">
      <t>ツウバン</t>
    </rPh>
    <phoneticPr fontId="9"/>
  </si>
  <si>
    <t>訂正元取引内通番</t>
    <rPh sb="0" eb="2">
      <t>テイセイ</t>
    </rPh>
    <rPh sb="2" eb="3">
      <t>モト</t>
    </rPh>
    <rPh sb="3" eb="5">
      <t>トリヒキ</t>
    </rPh>
    <rPh sb="5" eb="6">
      <t>ナイ</t>
    </rPh>
    <rPh sb="6" eb="8">
      <t>ツウバン</t>
    </rPh>
    <phoneticPr fontId="9"/>
  </si>
  <si>
    <t>TEISEI_DEAL_SEQ</t>
  </si>
  <si>
    <t>手数料売上明細_登録訂正</t>
    <phoneticPr fontId="9"/>
  </si>
  <si>
    <t>／</t>
    <phoneticPr fontId="9"/>
  </si>
  <si>
    <t>LBT88_TESURYOMEISAI_TEISEI</t>
    <phoneticPr fontId="9"/>
  </si>
  <si>
    <t>登録訂正データから抽出した手数料算出対象の取引データを管理する。</t>
    <rPh sb="0" eb="2">
      <t>トウロク</t>
    </rPh>
    <rPh sb="2" eb="4">
      <t>テイセイ</t>
    </rPh>
    <rPh sb="9" eb="11">
      <t>チュウシュツ</t>
    </rPh>
    <rPh sb="13" eb="16">
      <t>テスウリョウ</t>
    </rPh>
    <rPh sb="16" eb="18">
      <t>サンシュツ</t>
    </rPh>
    <rPh sb="18" eb="20">
      <t>タイショウ</t>
    </rPh>
    <rPh sb="21" eb="23">
      <t>トリヒキ</t>
    </rPh>
    <rPh sb="27" eb="29">
      <t>カンリ</t>
    </rPh>
    <phoneticPr fontId="9"/>
  </si>
  <si>
    <t>手数料集計ワーク_登録訂正</t>
    <phoneticPr fontId="9"/>
  </si>
  <si>
    <t>LBWA1_TESURYOSUM_TEISEI</t>
    <phoneticPr fontId="9"/>
  </si>
  <si>
    <t>登録訂正の手数料算出対象取引について日ごとの手数料を集計する。</t>
    <rPh sb="0" eb="2">
      <t>トウロク</t>
    </rPh>
    <rPh sb="2" eb="4">
      <t>テイセイ</t>
    </rPh>
    <rPh sb="5" eb="8">
      <t>テスウリョウ</t>
    </rPh>
    <rPh sb="8" eb="10">
      <t>サンシュツ</t>
    </rPh>
    <rPh sb="10" eb="12">
      <t>タイショウ</t>
    </rPh>
    <rPh sb="12" eb="14">
      <t>トリヒキ</t>
    </rPh>
    <rPh sb="18" eb="19">
      <t>ヒ</t>
    </rPh>
    <rPh sb="22" eb="25">
      <t>テスウリョウ</t>
    </rPh>
    <rPh sb="26" eb="28">
      <t>シュウケイ</t>
    </rPh>
    <phoneticPr fontId="9"/>
  </si>
  <si>
    <t>金券対象売上額</t>
    <rPh sb="0" eb="2">
      <t>キンケン</t>
    </rPh>
    <phoneticPr fontId="9"/>
  </si>
  <si>
    <t>払戻元売上日</t>
  </si>
  <si>
    <t>修正元売上日</t>
  </si>
  <si>
    <t>外商予定日</t>
  </si>
  <si>
    <t>ＭＳＣＲフラグ</t>
  </si>
  <si>
    <t>口座家族コード</t>
  </si>
  <si>
    <t>口座エラー表示</t>
  </si>
  <si>
    <t>お預り金</t>
  </si>
  <si>
    <t>税率区分</t>
  </si>
  <si>
    <t>短縮キー№</t>
  </si>
  <si>
    <t>元商品コード</t>
  </si>
  <si>
    <t>税区分（BMS）</t>
    <phoneticPr fontId="9"/>
  </si>
  <si>
    <t>過不足番号</t>
    <phoneticPr fontId="9"/>
  </si>
  <si>
    <t>税率区分</t>
    <phoneticPr fontId="9"/>
  </si>
  <si>
    <t>係員コード</t>
    <rPh sb="0" eb="1">
      <t>カカリ</t>
    </rPh>
    <rPh sb="1" eb="2">
      <t>イン</t>
    </rPh>
    <phoneticPr fontId="9"/>
  </si>
  <si>
    <t>棚卸付立データのハンディ / パンチ登録を行った係員コード</t>
    <phoneticPr fontId="9"/>
  </si>
  <si>
    <t>（未設定）</t>
    <phoneticPr fontId="9"/>
  </si>
  <si>
    <t>受側品番属性３</t>
    <rPh sb="0" eb="1">
      <t>ウケ</t>
    </rPh>
    <rPh sb="1" eb="2">
      <t>ガワ</t>
    </rPh>
    <rPh sb="2" eb="4">
      <t>ヒンバン</t>
    </rPh>
    <rPh sb="4" eb="6">
      <t>ゾクセイ</t>
    </rPh>
    <phoneticPr fontId="9"/>
  </si>
  <si>
    <t>受側アイテム属性１</t>
    <rPh sb="0" eb="1">
      <t>ウ</t>
    </rPh>
    <rPh sb="1" eb="2">
      <t>ガワ</t>
    </rPh>
    <rPh sb="6" eb="8">
      <t>ゾクセイ</t>
    </rPh>
    <phoneticPr fontId="9"/>
  </si>
  <si>
    <t>受側アイテム属性３</t>
    <rPh sb="0" eb="1">
      <t>ウ</t>
    </rPh>
    <rPh sb="1" eb="2">
      <t>ガワ</t>
    </rPh>
    <rPh sb="6" eb="8">
      <t>ゾクセイ</t>
    </rPh>
    <phoneticPr fontId="9"/>
  </si>
  <si>
    <t>受側取引属性３</t>
    <rPh sb="0" eb="1">
      <t>ウ</t>
    </rPh>
    <rPh sb="1" eb="2">
      <t>ガワ</t>
    </rPh>
    <rPh sb="2" eb="4">
      <t>トリヒキ</t>
    </rPh>
    <rPh sb="4" eb="6">
      <t>ゾクセイ</t>
    </rPh>
    <phoneticPr fontId="9"/>
  </si>
  <si>
    <t>過不足データワーク</t>
    <phoneticPr fontId="9"/>
  </si>
  <si>
    <t>登録訂正データテーブル</t>
    <rPh sb="0" eb="2">
      <t>トウロク</t>
    </rPh>
    <rPh sb="2" eb="4">
      <t>テイセイ</t>
    </rPh>
    <phoneticPr fontId="9"/>
  </si>
  <si>
    <t>／</t>
    <phoneticPr fontId="9"/>
  </si>
  <si>
    <t>LBT89_TOUROKUTEISEI</t>
    <phoneticPr fontId="9"/>
  </si>
  <si>
    <t>サブシステム分類</t>
    <phoneticPr fontId="9"/>
  </si>
  <si>
    <t>ドキュメント ID</t>
    <phoneticPr fontId="9"/>
  </si>
  <si>
    <t>ドキュメント名</t>
    <phoneticPr fontId="9"/>
  </si>
  <si>
    <t>登録訂正チェックテーブル</t>
    <rPh sb="0" eb="2">
      <t>トウロク</t>
    </rPh>
    <rPh sb="2" eb="4">
      <t>テイセイ</t>
    </rPh>
    <phoneticPr fontId="9"/>
  </si>
  <si>
    <t>／</t>
    <phoneticPr fontId="9"/>
  </si>
  <si>
    <t>OID</t>
    <phoneticPr fontId="9"/>
  </si>
  <si>
    <t>Byte</t>
    <phoneticPr fontId="9"/>
  </si>
  <si>
    <t>登録訂正を行ったデータのキー情報を管理する。</t>
    <rPh sb="0" eb="2">
      <t>トウロク</t>
    </rPh>
    <rPh sb="2" eb="4">
      <t>テイセイ</t>
    </rPh>
    <rPh sb="5" eb="6">
      <t>オコナ</t>
    </rPh>
    <rPh sb="14" eb="16">
      <t>ジョウホウ</t>
    </rPh>
    <rPh sb="17" eb="19">
      <t>カンリ</t>
    </rPh>
    <phoneticPr fontId="9"/>
  </si>
  <si>
    <t>PKey</t>
    <phoneticPr fontId="9"/>
  </si>
  <si>
    <t>IDX1</t>
    <phoneticPr fontId="9"/>
  </si>
  <si>
    <t>IDX2</t>
    <phoneticPr fontId="9"/>
  </si>
  <si>
    <t>IDX3</t>
    <phoneticPr fontId="9"/>
  </si>
  <si>
    <t>NOTNULL</t>
    <phoneticPr fontId="9"/>
  </si>
  <si>
    <t>DEFAULT</t>
    <phoneticPr fontId="9"/>
  </si>
  <si>
    <t>Type</t>
    <phoneticPr fontId="9"/>
  </si>
  <si>
    <t>Byte</t>
    <phoneticPr fontId="9"/>
  </si>
  <si>
    <t>データ識別</t>
    <rPh sb="3" eb="5">
      <t>シキベツ</t>
    </rPh>
    <phoneticPr fontId="9"/>
  </si>
  <si>
    <t>1：登録訂正、2：過不足訂正</t>
    <rPh sb="2" eb="4">
      <t>トウロク</t>
    </rPh>
    <rPh sb="4" eb="6">
      <t>テイセイ</t>
    </rPh>
    <rPh sb="9" eb="12">
      <t>カブソク</t>
    </rPh>
    <rPh sb="12" eb="14">
      <t>テイセイ</t>
    </rPh>
    <phoneticPr fontId="9"/>
  </si>
  <si>
    <t>登録日</t>
    <phoneticPr fontId="9"/>
  </si>
  <si>
    <t>計上日付</t>
    <rPh sb="0" eb="2">
      <t>ケイジョウ</t>
    </rPh>
    <rPh sb="2" eb="4">
      <t>ヒヅケ</t>
    </rPh>
    <phoneticPr fontId="9"/>
  </si>
  <si>
    <t>過不足発生日</t>
    <rPh sb="0" eb="3">
      <t>カブソク</t>
    </rPh>
    <rPh sb="3" eb="6">
      <t>ハッセイビ</t>
    </rPh>
    <phoneticPr fontId="9"/>
  </si>
  <si>
    <t>状態区分</t>
    <rPh sb="0" eb="2">
      <t>ジョウタイ</t>
    </rPh>
    <rPh sb="2" eb="4">
      <t>クブン</t>
    </rPh>
    <phoneticPr fontId="9"/>
  </si>
  <si>
    <t>0：未連携 / 1：連携済</t>
    <rPh sb="2" eb="3">
      <t>ミ</t>
    </rPh>
    <rPh sb="3" eb="5">
      <t>レンケイ</t>
    </rPh>
    <rPh sb="10" eb="12">
      <t>レンケイ</t>
    </rPh>
    <rPh sb="12" eb="13">
      <t>スミ</t>
    </rPh>
    <phoneticPr fontId="9"/>
  </si>
  <si>
    <t>登録日時</t>
    <phoneticPr fontId="9"/>
  </si>
  <si>
    <t>LBT90_TOUROKUTEISEI_CHK</t>
    <phoneticPr fontId="9"/>
  </si>
  <si>
    <t>LBT91_DAIBIKI</t>
    <phoneticPr fontId="9"/>
  </si>
  <si>
    <t>代引管理テーブル</t>
    <rPh sb="0" eb="2">
      <t>ダイビ</t>
    </rPh>
    <rPh sb="2" eb="4">
      <t>カンリ</t>
    </rPh>
    <phoneticPr fontId="9"/>
  </si>
  <si>
    <t>代引伝票番号</t>
    <rPh sb="0" eb="2">
      <t>ダイビ</t>
    </rPh>
    <rPh sb="2" eb="4">
      <t>デンピョウ</t>
    </rPh>
    <rPh sb="4" eb="6">
      <t>バンゴウ</t>
    </rPh>
    <phoneticPr fontId="9"/>
  </si>
  <si>
    <t>金額</t>
    <rPh sb="0" eb="2">
      <t>キンガク</t>
    </rPh>
    <phoneticPr fontId="9"/>
  </si>
  <si>
    <t>レジ番号＋取引番号。</t>
    <rPh sb="2" eb="4">
      <t>バンゴウ</t>
    </rPh>
    <rPh sb="5" eb="7">
      <t>トリヒキ</t>
    </rPh>
    <rPh sb="7" eb="9">
      <t>バンゴウ</t>
    </rPh>
    <phoneticPr fontId="9"/>
  </si>
  <si>
    <t>データ格納日。</t>
    <rPh sb="3" eb="5">
      <t>カクノウ</t>
    </rPh>
    <rPh sb="5" eb="6">
      <t>ビ</t>
    </rPh>
    <phoneticPr fontId="9"/>
  </si>
  <si>
    <t>DATA_SKBT</t>
  </si>
  <si>
    <t>JOTAI_KBN</t>
  </si>
  <si>
    <t>KABUSOKUYMD</t>
  </si>
  <si>
    <t>結末フラグ</t>
    <rPh sb="0" eb="2">
      <t>ケツマツ</t>
    </rPh>
    <phoneticPr fontId="9"/>
  </si>
  <si>
    <t>0：未結末、1：結末済。</t>
    <rPh sb="2" eb="3">
      <t>ミ</t>
    </rPh>
    <rPh sb="3" eb="5">
      <t>ケツマツ</t>
    </rPh>
    <rPh sb="8" eb="10">
      <t>ケツマツ</t>
    </rPh>
    <rPh sb="10" eb="11">
      <t>ズ</t>
    </rPh>
    <phoneticPr fontId="9"/>
  </si>
  <si>
    <t>売上伝票の売上高集計値（非店頭・ギフト）</t>
    <phoneticPr fontId="9"/>
  </si>
  <si>
    <t>格納先パス</t>
    <phoneticPr fontId="9"/>
  </si>
  <si>
    <t>帳票のサーバ格納先となるファイルパス</t>
    <rPh sb="0" eb="2">
      <t>チョウヒョウ</t>
    </rPh>
    <rPh sb="6" eb="8">
      <t>カクノウ</t>
    </rPh>
    <rPh sb="8" eb="9">
      <t>サキ</t>
    </rPh>
    <phoneticPr fontId="9"/>
  </si>
  <si>
    <t>検索項目フラグ15</t>
    <phoneticPr fontId="9"/>
  </si>
  <si>
    <t>受側品番属性４</t>
    <phoneticPr fontId="9"/>
  </si>
  <si>
    <t>受側アイテム属性２</t>
    <phoneticPr fontId="9"/>
  </si>
  <si>
    <t>受側アイテム属性４</t>
    <phoneticPr fontId="9"/>
  </si>
  <si>
    <t>受側取引属性４</t>
    <phoneticPr fontId="9"/>
  </si>
  <si>
    <t>パラメタフラグ値５</t>
    <rPh sb="7" eb="8">
      <t>アタイ</t>
    </rPh>
    <phoneticPr fontId="9"/>
  </si>
  <si>
    <t>登録ユーザID</t>
    <phoneticPr fontId="9"/>
  </si>
  <si>
    <t>更新ユーザID</t>
    <phoneticPr fontId="9"/>
  </si>
  <si>
    <t>代引伝票番号</t>
    <rPh sb="0" eb="2">
      <t>ダイビ</t>
    </rPh>
    <rPh sb="2" eb="6">
      <t>デンピョウバンゴウ</t>
    </rPh>
    <phoneticPr fontId="9"/>
  </si>
  <si>
    <t>DBKDENPYONO</t>
    <phoneticPr fontId="9"/>
  </si>
  <si>
    <t>マッチング処理日</t>
    <rPh sb="5" eb="7">
      <t>ショリ</t>
    </rPh>
    <rPh sb="7" eb="8">
      <t>ビ</t>
    </rPh>
    <phoneticPr fontId="9"/>
  </si>
  <si>
    <t>MATCHYMD</t>
    <phoneticPr fontId="9"/>
  </si>
  <si>
    <t>0：利益計算対象外 / 1：売価還元原価法 / 3：売上仕入原価計算 /7：原価品計算</t>
    <rPh sb="2" eb="4">
      <t>リエキ</t>
    </rPh>
    <rPh sb="4" eb="6">
      <t>ケイサン</t>
    </rPh>
    <rPh sb="6" eb="9">
      <t>タイショウガイ</t>
    </rPh>
    <rPh sb="14" eb="16">
      <t>バイカ</t>
    </rPh>
    <rPh sb="16" eb="18">
      <t>カンゲン</t>
    </rPh>
    <rPh sb="18" eb="21">
      <t>ゲンカホウ</t>
    </rPh>
    <rPh sb="26" eb="28">
      <t>ウリアゲ</t>
    </rPh>
    <rPh sb="28" eb="30">
      <t>シイ</t>
    </rPh>
    <rPh sb="41" eb="43">
      <t>ケイサン</t>
    </rPh>
    <phoneticPr fontId="9"/>
  </si>
  <si>
    <t>1：売上仕入エラー</t>
    <rPh sb="2" eb="4">
      <t>ウリアゲ</t>
    </rPh>
    <rPh sb="4" eb="6">
      <t>シイ</t>
    </rPh>
    <phoneticPr fontId="9"/>
  </si>
  <si>
    <t>売価還元原価率分子加算額（再計算用）</t>
    <rPh sb="0" eb="2">
      <t>バイカ</t>
    </rPh>
    <rPh sb="2" eb="4">
      <t>カンゲン</t>
    </rPh>
    <rPh sb="4" eb="6">
      <t>ゲンカ</t>
    </rPh>
    <rPh sb="6" eb="7">
      <t>リツ</t>
    </rPh>
    <rPh sb="7" eb="9">
      <t>ブンシ</t>
    </rPh>
    <rPh sb="9" eb="12">
      <t>カサンガク</t>
    </rPh>
    <rPh sb="13" eb="17">
      <t>サイケイサンヨウ</t>
    </rPh>
    <phoneticPr fontId="9"/>
  </si>
  <si>
    <t>原価法原価率分母加算額（再計算用）</t>
    <rPh sb="0" eb="3">
      <t>ゲンカホウ</t>
    </rPh>
    <rPh sb="3" eb="5">
      <t>ゲンカ</t>
    </rPh>
    <rPh sb="5" eb="6">
      <t>リツ</t>
    </rPh>
    <rPh sb="6" eb="8">
      <t>ブンボ</t>
    </rPh>
    <rPh sb="8" eb="11">
      <t>カサンガク</t>
    </rPh>
    <rPh sb="12" eb="16">
      <t>サイケイサンヨウ</t>
    </rPh>
    <phoneticPr fontId="9"/>
  </si>
  <si>
    <t>低価法原価率分母加算額（再計算用）</t>
    <rPh sb="0" eb="3">
      <t>テイカホウ</t>
    </rPh>
    <rPh sb="3" eb="5">
      <t>ゲンカ</t>
    </rPh>
    <rPh sb="5" eb="6">
      <t>リツ</t>
    </rPh>
    <rPh sb="6" eb="8">
      <t>ブンボ</t>
    </rPh>
    <rPh sb="8" eb="11">
      <t>カサンガク</t>
    </rPh>
    <rPh sb="12" eb="16">
      <t>サイケイサンヨウ</t>
    </rPh>
    <phoneticPr fontId="9"/>
  </si>
  <si>
    <t>利益計算対象フラグ</t>
    <phoneticPr fontId="9"/>
  </si>
  <si>
    <t>破損伝票の数量集計値</t>
  </si>
  <si>
    <t>破損伝票の数量集計値</t>
    <phoneticPr fontId="9"/>
  </si>
  <si>
    <t>原価法原価率分母加算額（再計算用）</t>
    <rPh sb="0" eb="3">
      <t>ゲンカホウ</t>
    </rPh>
    <rPh sb="3" eb="5">
      <t>ゲンカ</t>
    </rPh>
    <rPh sb="5" eb="6">
      <t>リツ</t>
    </rPh>
    <rPh sb="6" eb="8">
      <t>ブンボ</t>
    </rPh>
    <rPh sb="8" eb="11">
      <t>カサンガク</t>
    </rPh>
    <phoneticPr fontId="9"/>
  </si>
  <si>
    <t>低価法原価率分母加算額（再計算用）</t>
    <rPh sb="0" eb="3">
      <t>テイカホウ</t>
    </rPh>
    <rPh sb="3" eb="5">
      <t>ゲンカ</t>
    </rPh>
    <rPh sb="5" eb="6">
      <t>リツ</t>
    </rPh>
    <rPh sb="6" eb="8">
      <t>ブンボ</t>
    </rPh>
    <rPh sb="8" eb="11">
      <t>カサンガク</t>
    </rPh>
    <phoneticPr fontId="9"/>
  </si>
  <si>
    <t>GNKRTBNS_RC</t>
    <phoneticPr fontId="9"/>
  </si>
  <si>
    <t>GNKHOU_GNKRTBNB_RC</t>
    <phoneticPr fontId="9"/>
  </si>
  <si>
    <t>TEIKHOU_GNKRTBNB_RC</t>
    <phoneticPr fontId="9"/>
  </si>
  <si>
    <t>売価還元原価率算出時の分子（月次締期間の再計算用）</t>
    <rPh sb="0" eb="2">
      <t>バイカ</t>
    </rPh>
    <rPh sb="2" eb="4">
      <t>カンゲン</t>
    </rPh>
    <rPh sb="4" eb="6">
      <t>ゲンカ</t>
    </rPh>
    <rPh sb="6" eb="7">
      <t>リツ</t>
    </rPh>
    <rPh sb="7" eb="9">
      <t>サンシュツ</t>
    </rPh>
    <rPh sb="9" eb="10">
      <t>ジ</t>
    </rPh>
    <rPh sb="11" eb="13">
      <t>ブンシ</t>
    </rPh>
    <rPh sb="14" eb="16">
      <t>ゲツジ</t>
    </rPh>
    <rPh sb="16" eb="17">
      <t>シ</t>
    </rPh>
    <rPh sb="17" eb="19">
      <t>キカン</t>
    </rPh>
    <rPh sb="20" eb="24">
      <t>サイケイサンヨウ</t>
    </rPh>
    <phoneticPr fontId="9"/>
  </si>
  <si>
    <t>売価還元原価法原価率算出時の分母（月次締期間の再計算用）</t>
    <rPh sb="0" eb="2">
      <t>バイカ</t>
    </rPh>
    <rPh sb="2" eb="4">
      <t>カンゲン</t>
    </rPh>
    <rPh sb="4" eb="7">
      <t>ゲンカホウ</t>
    </rPh>
    <rPh sb="7" eb="9">
      <t>ゲンカ</t>
    </rPh>
    <rPh sb="9" eb="10">
      <t>リツ</t>
    </rPh>
    <rPh sb="10" eb="12">
      <t>サンシュツ</t>
    </rPh>
    <rPh sb="12" eb="13">
      <t>ジ</t>
    </rPh>
    <rPh sb="14" eb="16">
      <t>ブンボ</t>
    </rPh>
    <rPh sb="17" eb="19">
      <t>ゲツジ</t>
    </rPh>
    <rPh sb="19" eb="20">
      <t>シメ</t>
    </rPh>
    <rPh sb="20" eb="22">
      <t>キカン</t>
    </rPh>
    <rPh sb="23" eb="27">
      <t>サイケイサンヨウ</t>
    </rPh>
    <phoneticPr fontId="9"/>
  </si>
  <si>
    <t>売価還元低価法原価率算出時の分母（月次締期間の再計算用）</t>
    <rPh sb="0" eb="2">
      <t>バイカ</t>
    </rPh>
    <rPh sb="2" eb="4">
      <t>カンゲン</t>
    </rPh>
    <rPh sb="4" eb="7">
      <t>テイカホウ</t>
    </rPh>
    <rPh sb="7" eb="9">
      <t>ゲンカ</t>
    </rPh>
    <rPh sb="9" eb="10">
      <t>リツ</t>
    </rPh>
    <rPh sb="10" eb="12">
      <t>サンシュツ</t>
    </rPh>
    <rPh sb="12" eb="13">
      <t>ジ</t>
    </rPh>
    <rPh sb="14" eb="16">
      <t>ブンボ</t>
    </rPh>
    <rPh sb="17" eb="19">
      <t>ゲツジ</t>
    </rPh>
    <rPh sb="19" eb="20">
      <t>シメ</t>
    </rPh>
    <rPh sb="20" eb="22">
      <t>キカン</t>
    </rPh>
    <rPh sb="23" eb="27">
      <t>サイケイサンヨウ</t>
    </rPh>
    <phoneticPr fontId="9"/>
  </si>
  <si>
    <r>
      <t>売価還元原価率算出時の分子算出結果の単日値</t>
    </r>
    <r>
      <rPr>
        <strike/>
        <sz val="9"/>
        <rFont val="ＭＳ Ｐゴシック"/>
        <family val="3"/>
        <charset val="128"/>
        <scheme val="major"/>
      </rPr>
      <t>（期首在高原価を除く）</t>
    </r>
    <phoneticPr fontId="9"/>
  </si>
  <si>
    <r>
      <t>売価還元低価法原価率算出時の分母算出結果の単日値</t>
    </r>
    <r>
      <rPr>
        <strike/>
        <sz val="9"/>
        <rFont val="ＭＳ Ｐゴシック"/>
        <family val="3"/>
        <charset val="128"/>
        <scheme val="major"/>
      </rPr>
      <t>（期首在高売価を除く）</t>
    </r>
    <phoneticPr fontId="9"/>
  </si>
  <si>
    <r>
      <t>売価還元原価法原価率算出時の分母算出結果の単日値</t>
    </r>
    <r>
      <rPr>
        <strike/>
        <sz val="9"/>
        <rFont val="ＭＳ Ｐゴシック"/>
        <family val="3"/>
        <charset val="128"/>
        <scheme val="major"/>
      </rPr>
      <t>（期首在高売価を除く）</t>
    </r>
    <phoneticPr fontId="9"/>
  </si>
  <si>
    <t>1：ハンディ付立データ（エラー修正） / 2：パンチ付立データ（エラー修正） / 3：画面追加データ / 4：棚卸訂正データ / 5：帳簿訂正データ</t>
    <rPh sb="6" eb="8">
      <t>ツケタテ</t>
    </rPh>
    <rPh sb="15" eb="17">
      <t>シュウセイ</t>
    </rPh>
    <rPh sb="26" eb="27">
      <t>ツ</t>
    </rPh>
    <rPh sb="27" eb="28">
      <t>タ</t>
    </rPh>
    <rPh sb="35" eb="37">
      <t>シュウセイ</t>
    </rPh>
    <rPh sb="43" eb="45">
      <t>ガメン</t>
    </rPh>
    <rPh sb="45" eb="47">
      <t>ツイカ</t>
    </rPh>
    <rPh sb="67" eb="69">
      <t>チョウボ</t>
    </rPh>
    <phoneticPr fontId="9"/>
  </si>
  <si>
    <t>値替伝票新行売価税金額</t>
    <phoneticPr fontId="9"/>
  </si>
  <si>
    <t>値替伝票新行消費税金額</t>
    <phoneticPr fontId="9"/>
  </si>
  <si>
    <t>値替伝票新行売価税金額</t>
    <phoneticPr fontId="9"/>
  </si>
  <si>
    <t>値替伝票新行消費税金額</t>
    <phoneticPr fontId="9"/>
  </si>
  <si>
    <t>NGE_NEW_BIK_TAX</t>
    <phoneticPr fontId="9"/>
  </si>
  <si>
    <t>NGE_NEW_GNK_TAX</t>
    <phoneticPr fontId="9"/>
  </si>
  <si>
    <t>代金回収対象金額。</t>
    <rPh sb="0" eb="2">
      <t>ダイキン</t>
    </rPh>
    <rPh sb="2" eb="4">
      <t>カイシュウ</t>
    </rPh>
    <rPh sb="4" eb="6">
      <t>タイショウ</t>
    </rPh>
    <rPh sb="6" eb="8">
      <t>キンガク</t>
    </rPh>
    <phoneticPr fontId="9"/>
  </si>
  <si>
    <t>代引データを管理する。</t>
    <rPh sb="0" eb="2">
      <t>ダイビ</t>
    </rPh>
    <rPh sb="6" eb="8">
      <t>カンリ</t>
    </rPh>
    <phoneticPr fontId="9"/>
  </si>
  <si>
    <t>材料品在高ワーク</t>
    <rPh sb="0" eb="2">
      <t>ザイリョウ</t>
    </rPh>
    <rPh sb="2" eb="3">
      <t>ヒン</t>
    </rPh>
    <rPh sb="3" eb="4">
      <t>ザイ</t>
    </rPh>
    <rPh sb="4" eb="5">
      <t>ダカ</t>
    </rPh>
    <phoneticPr fontId="9"/>
  </si>
  <si>
    <t>LBWA3_ZAIRYOZAID</t>
    <phoneticPr fontId="9"/>
  </si>
  <si>
    <t>棚卸原価品在高</t>
    <rPh sb="0" eb="2">
      <t>タナオロシ</t>
    </rPh>
    <rPh sb="2" eb="4">
      <t>ゲンカ</t>
    </rPh>
    <rPh sb="4" eb="5">
      <t>ヒン</t>
    </rPh>
    <rPh sb="5" eb="6">
      <t>ザイ</t>
    </rPh>
    <rPh sb="6" eb="7">
      <t>ダカ</t>
    </rPh>
    <phoneticPr fontId="9"/>
  </si>
  <si>
    <t>棚卸原価品在高</t>
    <rPh sb="0" eb="2">
      <t>タナオロシ</t>
    </rPh>
    <rPh sb="2" eb="4">
      <t>ゲンカ</t>
    </rPh>
    <rPh sb="4" eb="5">
      <t>ヒン</t>
    </rPh>
    <rPh sb="5" eb="6">
      <t>ザイ</t>
    </rPh>
    <rPh sb="6" eb="7">
      <t>ダカ</t>
    </rPh>
    <phoneticPr fontId="9"/>
  </si>
  <si>
    <t>GNKKBN</t>
    <phoneticPr fontId="9"/>
  </si>
  <si>
    <t>TANAGNK_ZAID</t>
    <phoneticPr fontId="9"/>
  </si>
  <si>
    <t>材料品の在高を保持するワーク。</t>
    <rPh sb="0" eb="2">
      <t>ザイリョウ</t>
    </rPh>
    <rPh sb="2" eb="3">
      <t>ヒン</t>
    </rPh>
    <rPh sb="4" eb="5">
      <t>ザイ</t>
    </rPh>
    <rPh sb="5" eb="6">
      <t>ダカ</t>
    </rPh>
    <rPh sb="7" eb="9">
      <t>ホジ</t>
    </rPh>
    <phoneticPr fontId="9"/>
  </si>
  <si>
    <t>LBWA2_KABUSOKU</t>
    <phoneticPr fontId="9"/>
  </si>
  <si>
    <t>結末フラグ</t>
    <phoneticPr fontId="9"/>
  </si>
  <si>
    <t>KTMT_TEN_CD</t>
    <phoneticPr fontId="9"/>
  </si>
  <si>
    <t>KTMT_FLG</t>
    <phoneticPr fontId="9"/>
  </si>
  <si>
    <t>券利用合計額</t>
    <phoneticPr fontId="9"/>
  </si>
  <si>
    <t>予備領域</t>
    <phoneticPr fontId="9"/>
  </si>
  <si>
    <t>係コード</t>
    <rPh sb="0" eb="1">
      <t>カカリ</t>
    </rPh>
    <phoneticPr fontId="9"/>
  </si>
  <si>
    <t>0：対象外 / 1：対象</t>
    <phoneticPr fontId="9"/>
  </si>
  <si>
    <t>仕入伝票の数量集計値</t>
    <rPh sb="0" eb="2">
      <t>シイレ</t>
    </rPh>
    <rPh sb="2" eb="4">
      <t>デンピョウ</t>
    </rPh>
    <rPh sb="5" eb="7">
      <t>スウリョウ</t>
    </rPh>
    <rPh sb="7" eb="9">
      <t>シュウケイ</t>
    </rPh>
    <rPh sb="9" eb="10">
      <t>チ</t>
    </rPh>
    <phoneticPr fontId="9"/>
  </si>
  <si>
    <t>返品伝票の数量集計値</t>
    <rPh sb="0" eb="2">
      <t>ヘンピン</t>
    </rPh>
    <rPh sb="2" eb="4">
      <t>デンピョウ</t>
    </rPh>
    <rPh sb="5" eb="7">
      <t>スウリョウ</t>
    </rPh>
    <rPh sb="7" eb="9">
      <t>シュウケイ</t>
    </rPh>
    <rPh sb="9" eb="10">
      <t>チ</t>
    </rPh>
    <phoneticPr fontId="9"/>
  </si>
  <si>
    <t>SHUSEIMTSALE_YMD</t>
    <phoneticPr fontId="9"/>
  </si>
  <si>
    <t>商品コード（13桁）</t>
    <rPh sb="0" eb="2">
      <t>ショウヒン</t>
    </rPh>
    <rPh sb="8" eb="9">
      <t>ケタ</t>
    </rPh>
    <phoneticPr fontId="9"/>
  </si>
  <si>
    <t>年初在高原価</t>
  </si>
  <si>
    <t>年初在高売価</t>
  </si>
  <si>
    <t>年初在高数量</t>
  </si>
  <si>
    <t>EMONEY_SHBT</t>
    <phoneticPr fontId="9"/>
  </si>
  <si>
    <t>年度末帳簿在高原価</t>
  </si>
  <si>
    <t>年度末帳簿在高原価</t>
    <rPh sb="0" eb="3">
      <t>ネンドマツ</t>
    </rPh>
    <rPh sb="3" eb="5">
      <t>チョウボ</t>
    </rPh>
    <rPh sb="5" eb="7">
      <t>ザイダカ</t>
    </rPh>
    <phoneticPr fontId="9"/>
  </si>
  <si>
    <t>年度末帳簿在高売価</t>
  </si>
  <si>
    <t>年度末帳簿在高売価</t>
    <rPh sb="0" eb="3">
      <t>ネンドマツ</t>
    </rPh>
    <rPh sb="3" eb="5">
      <t>チョウボ</t>
    </rPh>
    <phoneticPr fontId="9"/>
  </si>
  <si>
    <t>年度末帳簿在高数量</t>
  </si>
  <si>
    <t>年度末帳簿在高数量</t>
    <rPh sb="0" eb="3">
      <t>ネンドマツ</t>
    </rPh>
    <rPh sb="3" eb="5">
      <t>チョウボ</t>
    </rPh>
    <rPh sb="7" eb="9">
      <t>スウリョウ</t>
    </rPh>
    <phoneticPr fontId="9"/>
  </si>
  <si>
    <t>原価法年度末棚卸在高原価</t>
  </si>
  <si>
    <t>原価法年度末棚卸在高原価</t>
    <rPh sb="0" eb="3">
      <t>ゲンカホウ</t>
    </rPh>
    <rPh sb="3" eb="6">
      <t>ネンドマツ</t>
    </rPh>
    <rPh sb="6" eb="8">
      <t>タナオロシ</t>
    </rPh>
    <rPh sb="8" eb="10">
      <t>ザイダカ</t>
    </rPh>
    <phoneticPr fontId="9"/>
  </si>
  <si>
    <t>低価法年度末棚卸在高原価</t>
  </si>
  <si>
    <t>低価法年度末棚卸在高原価</t>
    <rPh sb="0" eb="3">
      <t>テイカホウ</t>
    </rPh>
    <rPh sb="3" eb="6">
      <t>ネンドマツ</t>
    </rPh>
    <rPh sb="6" eb="8">
      <t>タナオロシ</t>
    </rPh>
    <rPh sb="8" eb="10">
      <t>ザイダカ</t>
    </rPh>
    <phoneticPr fontId="9"/>
  </si>
  <si>
    <t>年度末棚卸在高売価</t>
  </si>
  <si>
    <t>年度末棚卸在高売価</t>
    <rPh sb="0" eb="3">
      <t>ネンドマツ</t>
    </rPh>
    <rPh sb="3" eb="5">
      <t>タナオロシ</t>
    </rPh>
    <rPh sb="5" eb="7">
      <t>ザイダカ</t>
    </rPh>
    <phoneticPr fontId="9"/>
  </si>
  <si>
    <t>年度末棚卸在高数量</t>
  </si>
  <si>
    <t>年度末棚卸在高数量</t>
    <rPh sb="0" eb="3">
      <t>ネンドマツ</t>
    </rPh>
    <rPh sb="3" eb="5">
      <t>タナオロシ</t>
    </rPh>
    <rPh sb="7" eb="9">
      <t>スウリョウ</t>
    </rPh>
    <phoneticPr fontId="9"/>
  </si>
  <si>
    <t>NENMATCHOBZAID_GNK</t>
    <phoneticPr fontId="9"/>
  </si>
  <si>
    <t>NENMATCHOBZAID_BIK</t>
    <phoneticPr fontId="9"/>
  </si>
  <si>
    <t>NENMATCHOBZAID_SU</t>
    <phoneticPr fontId="9"/>
  </si>
  <si>
    <t>GNK_NENMATTANAZAID_GNK</t>
    <phoneticPr fontId="9"/>
  </si>
  <si>
    <t>TIK_NENMATTANAZAID_GNK</t>
    <phoneticPr fontId="9"/>
  </si>
  <si>
    <t>NENMATTANAZAID_BIK</t>
    <phoneticPr fontId="9"/>
  </si>
  <si>
    <t>NENMATTANAZAID_SU</t>
    <phoneticPr fontId="9"/>
  </si>
  <si>
    <t>RCV_IN_TORIHIKIJOKENCD</t>
    <phoneticPr fontId="9"/>
  </si>
  <si>
    <t>TEISEI_POSRECEIPT_SEQNO</t>
    <phoneticPr fontId="9"/>
  </si>
  <si>
    <t>商品種別マスタ</t>
    <rPh sb="0" eb="2">
      <t>ショウヒン</t>
    </rPh>
    <rPh sb="2" eb="4">
      <t>シュベツ</t>
    </rPh>
    <phoneticPr fontId="9"/>
  </si>
  <si>
    <t>LBM86_SHOHINSHUBETU</t>
    <phoneticPr fontId="9"/>
  </si>
  <si>
    <t>商品種別を管理する。</t>
    <rPh sb="0" eb="2">
      <t>ショウヒン</t>
    </rPh>
    <rPh sb="2" eb="4">
      <t>シュベツ</t>
    </rPh>
    <phoneticPr fontId="9"/>
  </si>
  <si>
    <t>商品種別</t>
    <rPh sb="0" eb="2">
      <t>ショウヒン</t>
    </rPh>
    <rPh sb="2" eb="4">
      <t>シュベツ</t>
    </rPh>
    <phoneticPr fontId="9"/>
  </si>
  <si>
    <t>DSSHOHIN_CD</t>
    <phoneticPr fontId="9"/>
  </si>
  <si>
    <t>商品コードFROM</t>
    <rPh sb="0" eb="2">
      <t>ショウヒン</t>
    </rPh>
    <phoneticPr fontId="4"/>
  </si>
  <si>
    <t>商品コードTO</t>
    <rPh sb="0" eb="2">
      <t>ショウヒン</t>
    </rPh>
    <phoneticPr fontId="4"/>
  </si>
  <si>
    <t>品番FROM</t>
    <rPh sb="0" eb="2">
      <t>ヒンバン</t>
    </rPh>
    <phoneticPr fontId="4"/>
  </si>
  <si>
    <t>品番TO</t>
    <rPh sb="0" eb="2">
      <t>ヒンバン</t>
    </rPh>
    <phoneticPr fontId="4"/>
  </si>
  <si>
    <t>商品コードTO</t>
    <phoneticPr fontId="4"/>
  </si>
  <si>
    <t>商品コード13桁</t>
    <rPh sb="0" eb="2">
      <t>ショウヒン</t>
    </rPh>
    <rPh sb="7" eb="8">
      <t>ケタ</t>
    </rPh>
    <phoneticPr fontId="9"/>
  </si>
  <si>
    <t>商品コード13桁</t>
    <rPh sb="0" eb="2">
      <t>ショウヒン</t>
    </rPh>
    <rPh sb="7" eb="8">
      <t>ケタ</t>
    </rPh>
    <phoneticPr fontId="9"/>
  </si>
  <si>
    <t>SHOHINCD13</t>
    <phoneticPr fontId="9"/>
  </si>
  <si>
    <t>C/D</t>
    <phoneticPr fontId="9"/>
  </si>
  <si>
    <t>CHECKDIGIT</t>
    <phoneticPr fontId="9"/>
  </si>
  <si>
    <t>C/D</t>
    <phoneticPr fontId="9"/>
  </si>
  <si>
    <t>発生：計上日、受付：受付日、入金：入金日。</t>
    <rPh sb="0" eb="2">
      <t>ハッセイ</t>
    </rPh>
    <rPh sb="3" eb="5">
      <t>ケイジョウ</t>
    </rPh>
    <rPh sb="5" eb="6">
      <t>ビ</t>
    </rPh>
    <rPh sb="7" eb="9">
      <t>ウケツケ</t>
    </rPh>
    <rPh sb="10" eb="12">
      <t>ウケツケ</t>
    </rPh>
    <rPh sb="12" eb="13">
      <t>ニチ</t>
    </rPh>
    <rPh sb="14" eb="16">
      <t>ニュウキン</t>
    </rPh>
    <rPh sb="17" eb="19">
      <t>ニュウキン</t>
    </rPh>
    <rPh sb="19" eb="20">
      <t>ビ</t>
    </rPh>
    <phoneticPr fontId="9"/>
  </si>
  <si>
    <t>C/Dなし。</t>
    <phoneticPr fontId="9"/>
  </si>
  <si>
    <t>代引管理番号</t>
    <rPh sb="0" eb="2">
      <t>ダイビ</t>
    </rPh>
    <rPh sb="2" eb="4">
      <t>カンリ</t>
    </rPh>
    <rPh sb="4" eb="6">
      <t>バンゴウ</t>
    </rPh>
    <phoneticPr fontId="9"/>
  </si>
  <si>
    <t>代引管理番号</t>
    <rPh sb="0" eb="2">
      <t>ダイビ</t>
    </rPh>
    <rPh sb="2" eb="4">
      <t>カンリ</t>
    </rPh>
    <rPh sb="4" eb="6">
      <t>バンゴウ</t>
    </rPh>
    <phoneticPr fontId="9"/>
  </si>
  <si>
    <t>DBKDENPYONO</t>
    <phoneticPr fontId="9"/>
  </si>
  <si>
    <t>DBKKANRINO</t>
    <phoneticPr fontId="9"/>
  </si>
  <si>
    <t>課コード</t>
    <rPh sb="0" eb="1">
      <t>カ</t>
    </rPh>
    <phoneticPr fontId="9"/>
  </si>
  <si>
    <t>代引き伝票番号(10桁)の末尾1桁。POS連携時に使用。</t>
    <rPh sb="0" eb="2">
      <t>ダイビ</t>
    </rPh>
    <rPh sb="3" eb="5">
      <t>デンピョウ</t>
    </rPh>
    <rPh sb="5" eb="7">
      <t>バンゴウ</t>
    </rPh>
    <rPh sb="10" eb="11">
      <t>ケタ</t>
    </rPh>
    <rPh sb="13" eb="15">
      <t>マツビ</t>
    </rPh>
    <rPh sb="16" eb="17">
      <t>ケタ</t>
    </rPh>
    <phoneticPr fontId="9"/>
  </si>
  <si>
    <t>1：発生、2：受付、3：入金、4：受付アンマッチ、5：入金アンマッチ（先行入金）、
6：入金アンマッチ（画面誤登録）、7：受付・入金アンマッチ、8：取消返品解約、9：削除指示。</t>
    <rPh sb="2" eb="4">
      <t>ハッセイ</t>
    </rPh>
    <rPh sb="7" eb="9">
      <t>ウケツケ</t>
    </rPh>
    <rPh sb="12" eb="14">
      <t>ニュウキン</t>
    </rPh>
    <rPh sb="17" eb="19">
      <t>ウケツケ</t>
    </rPh>
    <rPh sb="74" eb="76">
      <t>トリケシ</t>
    </rPh>
    <phoneticPr fontId="9"/>
  </si>
  <si>
    <t>入金区分</t>
    <rPh sb="0" eb="2">
      <t>ニュウキン</t>
    </rPh>
    <rPh sb="2" eb="4">
      <t>クブン</t>
    </rPh>
    <phoneticPr fontId="9"/>
  </si>
  <si>
    <t>NYUKINKBN</t>
    <phoneticPr fontId="9"/>
  </si>
  <si>
    <t>デポコード</t>
    <phoneticPr fontId="9"/>
  </si>
  <si>
    <t>DEPOCD</t>
    <phoneticPr fontId="9"/>
  </si>
  <si>
    <t>商品区分</t>
    <rPh sb="0" eb="2">
      <t>ショウヒン</t>
    </rPh>
    <rPh sb="2" eb="4">
      <t>クブン</t>
    </rPh>
    <phoneticPr fontId="9"/>
  </si>
  <si>
    <t>SHOHINKBN</t>
    <phoneticPr fontId="9"/>
  </si>
  <si>
    <t>他社伝票区分</t>
    <rPh sb="0" eb="2">
      <t>タシャ</t>
    </rPh>
    <rPh sb="2" eb="4">
      <t>デンピョウ</t>
    </rPh>
    <rPh sb="4" eb="6">
      <t>クブン</t>
    </rPh>
    <phoneticPr fontId="9"/>
  </si>
  <si>
    <t>手入力フラグ</t>
    <rPh sb="0" eb="1">
      <t>テ</t>
    </rPh>
    <rPh sb="1" eb="3">
      <t>ニュウリョク</t>
    </rPh>
    <phoneticPr fontId="9"/>
  </si>
  <si>
    <t>TASHADENPYOKBN</t>
    <phoneticPr fontId="9"/>
  </si>
  <si>
    <t>TENYURYOKUFLG</t>
    <phoneticPr fontId="9"/>
  </si>
  <si>
    <t>商品区分</t>
    <rPh sb="0" eb="2">
      <t>ショウヒン</t>
    </rPh>
    <rPh sb="2" eb="4">
      <t>クブン</t>
    </rPh>
    <phoneticPr fontId="9"/>
  </si>
  <si>
    <t>デポコード</t>
    <phoneticPr fontId="9"/>
  </si>
  <si>
    <t>他社伝票区分</t>
    <rPh sb="0" eb="2">
      <t>タシャ</t>
    </rPh>
    <rPh sb="2" eb="4">
      <t>デンピョウ</t>
    </rPh>
    <rPh sb="4" eb="6">
      <t>クブン</t>
    </rPh>
    <phoneticPr fontId="9"/>
  </si>
  <si>
    <t>手入力フラグ</t>
    <rPh sb="0" eb="1">
      <t>テ</t>
    </rPh>
    <rPh sb="1" eb="3">
      <t>ニュウリョク</t>
    </rPh>
    <phoneticPr fontId="9"/>
  </si>
  <si>
    <t>1：全額入金済み、3：一部入金済み。1のみが連携される。</t>
    <rPh sb="22" eb="24">
      <t>レンケイ</t>
    </rPh>
    <phoneticPr fontId="9"/>
  </si>
  <si>
    <t>0固定。</t>
    <rPh sb="1" eb="3">
      <t>コテイ</t>
    </rPh>
    <phoneticPr fontId="9"/>
  </si>
  <si>
    <t>001：通常 005：嵩高 003：クール。</t>
    <phoneticPr fontId="9"/>
  </si>
  <si>
    <t>百貨店管理の配達所コード。近配の変換テーブルに存在しない配達所の場合は9999。</t>
    <phoneticPr fontId="9"/>
  </si>
  <si>
    <t>半角スペース</t>
    <phoneticPr fontId="9"/>
  </si>
  <si>
    <t>発生時取引種別</t>
    <phoneticPr fontId="9"/>
  </si>
  <si>
    <t>HASSEI_TORIHIKISHBT</t>
  </si>
  <si>
    <t>発生時取引種別</t>
    <rPh sb="3" eb="5">
      <t>トリヒキ</t>
    </rPh>
    <rPh sb="5" eb="7">
      <t>シュベツ</t>
    </rPh>
    <phoneticPr fontId="9"/>
  </si>
  <si>
    <t>お預り金</t>
    <phoneticPr fontId="9"/>
  </si>
  <si>
    <t>AZUKARI_KIN</t>
    <phoneticPr fontId="9"/>
  </si>
  <si>
    <t>ZEIRITSU_KBN</t>
    <phoneticPr fontId="9"/>
  </si>
  <si>
    <t>TANSHUKU_NO</t>
    <phoneticPr fontId="9"/>
  </si>
  <si>
    <t>MTSHOHINCD</t>
    <phoneticPr fontId="9"/>
  </si>
  <si>
    <t>有効期限</t>
    <phoneticPr fontId="9"/>
  </si>
  <si>
    <t>MSCR_FLG</t>
    <phoneticPr fontId="9"/>
  </si>
  <si>
    <t>KOZAKAZOKU_CD</t>
    <phoneticPr fontId="9"/>
  </si>
  <si>
    <t>KOZAERR_DISP</t>
    <phoneticPr fontId="9"/>
  </si>
  <si>
    <t>商品コード13桁</t>
    <rPh sb="0" eb="2">
      <t>ショウヒン</t>
    </rPh>
    <rPh sb="7" eb="8">
      <t>ケタ</t>
    </rPh>
    <phoneticPr fontId="9"/>
  </si>
  <si>
    <t>承認番号</t>
    <phoneticPr fontId="9"/>
  </si>
  <si>
    <t>入出金精算金種</t>
    <rPh sb="0" eb="2">
      <t>ニュウシュツ</t>
    </rPh>
    <rPh sb="2" eb="3">
      <t>キン</t>
    </rPh>
    <rPh sb="3" eb="5">
      <t>セイサン</t>
    </rPh>
    <rPh sb="5" eb="7">
      <t>キンシュ</t>
    </rPh>
    <phoneticPr fontId="9"/>
  </si>
  <si>
    <t>入出金精算数量</t>
    <rPh sb="0" eb="2">
      <t>ニュウシュツ</t>
    </rPh>
    <rPh sb="2" eb="3">
      <t>キン</t>
    </rPh>
    <rPh sb="3" eb="5">
      <t>セイサン</t>
    </rPh>
    <rPh sb="5" eb="7">
      <t>スウリョウ</t>
    </rPh>
    <phoneticPr fontId="9"/>
  </si>
  <si>
    <t>入出金精算金額</t>
    <rPh sb="0" eb="2">
      <t>ニュウシュツ</t>
    </rPh>
    <rPh sb="2" eb="3">
      <t>キン</t>
    </rPh>
    <rPh sb="3" eb="5">
      <t>セイサン</t>
    </rPh>
    <rPh sb="5" eb="7">
      <t>キンガク</t>
    </rPh>
    <phoneticPr fontId="9"/>
  </si>
  <si>
    <t>売上報告在高内訳</t>
    <rPh sb="0" eb="2">
      <t>ウリアゲ</t>
    </rPh>
    <rPh sb="2" eb="4">
      <t>ホウコク</t>
    </rPh>
    <rPh sb="4" eb="5">
      <t>ザイ</t>
    </rPh>
    <rPh sb="5" eb="6">
      <t>ダカ</t>
    </rPh>
    <rPh sb="6" eb="8">
      <t>ウチワケ</t>
    </rPh>
    <phoneticPr fontId="9"/>
  </si>
  <si>
    <t>券決済額</t>
    <rPh sb="1" eb="3">
      <t>ケッサイ</t>
    </rPh>
    <rPh sb="3" eb="4">
      <t>ガク</t>
    </rPh>
    <phoneticPr fontId="9"/>
  </si>
  <si>
    <t>入出金精算金種</t>
    <rPh sb="0" eb="2">
      <t>ニュウシュツ</t>
    </rPh>
    <rPh sb="2" eb="3">
      <t>キン</t>
    </rPh>
    <rPh sb="3" eb="5">
      <t>セイサン</t>
    </rPh>
    <rPh sb="5" eb="7">
      <t>キンシュ</t>
    </rPh>
    <phoneticPr fontId="9"/>
  </si>
  <si>
    <t>入出金精算数量</t>
    <rPh sb="0" eb="2">
      <t>ニュウシュツ</t>
    </rPh>
    <rPh sb="2" eb="3">
      <t>キン</t>
    </rPh>
    <rPh sb="3" eb="5">
      <t>セイサン</t>
    </rPh>
    <rPh sb="5" eb="7">
      <t>スウリョウ</t>
    </rPh>
    <phoneticPr fontId="9"/>
  </si>
  <si>
    <t>入出金精算金額</t>
    <rPh sb="0" eb="2">
      <t>ニュウシュツ</t>
    </rPh>
    <rPh sb="2" eb="3">
      <t>キン</t>
    </rPh>
    <rPh sb="3" eb="5">
      <t>セイサン</t>
    </rPh>
    <rPh sb="5" eb="7">
      <t>キンガク</t>
    </rPh>
    <phoneticPr fontId="9"/>
  </si>
  <si>
    <t>売上報告在高内訳</t>
    <rPh sb="0" eb="2">
      <t>ウリアゲ</t>
    </rPh>
    <rPh sb="2" eb="4">
      <t>ホウコク</t>
    </rPh>
    <rPh sb="4" eb="5">
      <t>ザイ</t>
    </rPh>
    <rPh sb="5" eb="6">
      <t>ダカ</t>
    </rPh>
    <rPh sb="6" eb="8">
      <t>ウチワケ</t>
    </rPh>
    <phoneticPr fontId="9"/>
  </si>
  <si>
    <t>券決済額</t>
    <rPh sb="0" eb="1">
      <t>ケン</t>
    </rPh>
    <rPh sb="1" eb="3">
      <t>ケッサイ</t>
    </rPh>
    <rPh sb="3" eb="4">
      <t>ガク</t>
    </rPh>
    <phoneticPr fontId="9"/>
  </si>
  <si>
    <t>NYUSYUTSUKIN_SEISANSU</t>
    <phoneticPr fontId="9"/>
  </si>
  <si>
    <t>KEN_PAYMENT</t>
    <phoneticPr fontId="9"/>
  </si>
  <si>
    <t>URI_HOKOKU_ZAID_UTIWAKE</t>
    <phoneticPr fontId="9"/>
  </si>
  <si>
    <t>5,2</t>
    <phoneticPr fontId="9"/>
  </si>
  <si>
    <t>NYUSYUTSUKIN_GAKU</t>
    <phoneticPr fontId="9"/>
  </si>
  <si>
    <t>NYUSYUTSUKIN_NKINSYU</t>
    <phoneticPr fontId="9"/>
  </si>
  <si>
    <t>予約売変値引額（税抜）</t>
  </si>
  <si>
    <t>予約売変値引額（税込）</t>
  </si>
  <si>
    <t>予約売変値引額（税抜）</t>
    <phoneticPr fontId="9"/>
  </si>
  <si>
    <t>予約売変値引額（税込）</t>
    <phoneticPr fontId="9"/>
  </si>
  <si>
    <t>YYK_BIHN_NEBIKI_GK_TAXOUT</t>
    <phoneticPr fontId="9"/>
  </si>
  <si>
    <t>YYK_BIHN_NEBIKI_GK_TAXIN</t>
    <phoneticPr fontId="9"/>
  </si>
  <si>
    <t>ＫＩＰＳクレ用ＵＰポイント率</t>
    <rPh sb="6" eb="7">
      <t>ヨウ</t>
    </rPh>
    <phoneticPr fontId="1"/>
  </si>
  <si>
    <t>ＫＩＰＳ現金用ＵＰポイント率</t>
    <rPh sb="4" eb="6">
      <t>ゲンキン</t>
    </rPh>
    <rPh sb="6" eb="7">
      <t>ヨウ</t>
    </rPh>
    <phoneticPr fontId="1"/>
  </si>
  <si>
    <t>KIPSCREDIT_UP_P_RITU</t>
    <phoneticPr fontId="9"/>
  </si>
  <si>
    <t>KIPSGENKIN_UP_P_RITU</t>
    <phoneticPr fontId="9"/>
  </si>
  <si>
    <t>ギフト有効期限</t>
    <phoneticPr fontId="9"/>
  </si>
  <si>
    <t>GIFT_YUKO_KIGEN</t>
    <phoneticPr fontId="9"/>
  </si>
  <si>
    <t>ギフト承認番号</t>
    <phoneticPr fontId="9"/>
  </si>
  <si>
    <t>GIFT_SHONIN_NO</t>
    <phoneticPr fontId="9"/>
  </si>
  <si>
    <t>ギフト有効期限</t>
    <phoneticPr fontId="9"/>
  </si>
  <si>
    <t>LBTA4_YOTEIURIAGE</t>
    <phoneticPr fontId="9"/>
  </si>
  <si>
    <t>外商予定売上テーブル</t>
    <rPh sb="0" eb="2">
      <t>ガイショウ</t>
    </rPh>
    <rPh sb="2" eb="4">
      <t>ヨテイ</t>
    </rPh>
    <rPh sb="4" eb="6">
      <t>ウリアゲ</t>
    </rPh>
    <phoneticPr fontId="9"/>
  </si>
  <si>
    <t>元カード種別</t>
    <rPh sb="0" eb="1">
      <t>モト</t>
    </rPh>
    <rPh sb="4" eb="6">
      <t>シュベツ</t>
    </rPh>
    <phoneticPr fontId="9"/>
  </si>
  <si>
    <t>MTCARDSHBT</t>
    <phoneticPr fontId="9"/>
  </si>
  <si>
    <t>元カード種別</t>
    <rPh sb="0" eb="1">
      <t>モト</t>
    </rPh>
    <rPh sb="4" eb="6">
      <t>シュベツ</t>
    </rPh>
    <phoneticPr fontId="9"/>
  </si>
  <si>
    <t>元品別番号</t>
    <phoneticPr fontId="9"/>
  </si>
  <si>
    <t>契約形態区分</t>
  </si>
  <si>
    <t>GAISYO_TANTO_NO</t>
    <phoneticPr fontId="9"/>
  </si>
  <si>
    <t>NYUKINYOTEI_YMD</t>
    <phoneticPr fontId="9"/>
  </si>
  <si>
    <t>GAISYOYOTEI_YMD</t>
    <phoneticPr fontId="9"/>
  </si>
  <si>
    <t>代引伝票№</t>
    <phoneticPr fontId="9"/>
  </si>
  <si>
    <t>払戻元売上日</t>
    <phoneticPr fontId="9"/>
  </si>
  <si>
    <t>HNPNMT_TEN_CD</t>
    <phoneticPr fontId="9"/>
  </si>
  <si>
    <t>SALE_YMD</t>
    <phoneticPr fontId="9"/>
  </si>
  <si>
    <t>HNPNMTSALE_YMD</t>
    <phoneticPr fontId="9"/>
  </si>
  <si>
    <t>最低保証未達時非調整フラグ</t>
    <phoneticPr fontId="9"/>
  </si>
  <si>
    <t>前回調整処理月</t>
    <phoneticPr fontId="9"/>
  </si>
  <si>
    <t>TEIJI_NEBIKI_GK_TAXOUT</t>
    <phoneticPr fontId="9"/>
  </si>
  <si>
    <t xml:space="preserve">提示値引対象額（税抜) </t>
    <rPh sb="8" eb="9">
      <t>ゼイ</t>
    </rPh>
    <rPh sb="9" eb="10">
      <t>ヌ</t>
    </rPh>
    <phoneticPr fontId="9"/>
  </si>
  <si>
    <t xml:space="preserve">提示値引対象額（税抜) </t>
    <phoneticPr fontId="9"/>
  </si>
  <si>
    <t xml:space="preserve">提示値引対象額（税込) </t>
    <rPh sb="9" eb="10">
      <t>コミ</t>
    </rPh>
    <phoneticPr fontId="9"/>
  </si>
  <si>
    <t>TEIJI_NEBIKI_GK_TAXIN</t>
    <phoneticPr fontId="9"/>
  </si>
  <si>
    <t xml:space="preserve">提示値引対象額（税込) </t>
    <rPh sb="8" eb="9">
      <t>ゼイ</t>
    </rPh>
    <rPh sb="9" eb="10">
      <t>コミ</t>
    </rPh>
    <phoneticPr fontId="9"/>
  </si>
  <si>
    <t>原価</t>
    <phoneticPr fontId="9"/>
  </si>
  <si>
    <t>GENKA</t>
    <phoneticPr fontId="9"/>
  </si>
  <si>
    <t>予備領域</t>
    <phoneticPr fontId="9"/>
  </si>
  <si>
    <t>値替伝票新行売価税金額</t>
    <phoneticPr fontId="9"/>
  </si>
  <si>
    <t>値替伝票新行消費税金額</t>
    <phoneticPr fontId="9"/>
  </si>
  <si>
    <t>CARDNO</t>
    <phoneticPr fontId="9"/>
  </si>
  <si>
    <t>Type</t>
    <phoneticPr fontId="9"/>
  </si>
  <si>
    <t>電子マネー会員番号</t>
    <phoneticPr fontId="9"/>
  </si>
  <si>
    <t>会員番号</t>
    <phoneticPr fontId="9"/>
  </si>
  <si>
    <t>character varying</t>
    <phoneticPr fontId="9"/>
  </si>
  <si>
    <t>LBWA0_TORIHIKISYUNOU</t>
    <phoneticPr fontId="9"/>
  </si>
  <si>
    <t>任意KEY</t>
    <phoneticPr fontId="9"/>
  </si>
  <si>
    <t>レシート名称</t>
    <phoneticPr fontId="9"/>
  </si>
  <si>
    <t>RESI_TOMEI</t>
    <phoneticPr fontId="9"/>
  </si>
</sst>
</file>

<file path=xl/styles.xml><?xml version="1.0" encoding="utf-8"?>
<styleSheet xmlns="http://schemas.openxmlformats.org/spreadsheetml/2006/main" xmlns:mc="http://schemas.openxmlformats.org/markup-compatibility/2006" xmlns:x14ac="http://schemas.microsoft.com/office/spreadsheetml/2009/9/ac" mc:Ignorable="x14ac">
  <numFmts count="40">
    <numFmt numFmtId="6" formatCode="&quot;¥&quot;#,##0;[Red]&quot;¥&quot;\-#,##0"/>
    <numFmt numFmtId="8" formatCode="&quot;¥&quot;#,##0.00;[Red]&quot;¥&quot;\-#,##0.00"/>
    <numFmt numFmtId="41" formatCode="_ * #,##0_ ;_ * \-#,##0_ ;_ * &quot;-&quot;_ ;_ @_ "/>
    <numFmt numFmtId="43" formatCode="_ * #,##0.00_ ;_ * \-#,##0.00_ ;_ * &quot;-&quot;??_ ;_ @_ "/>
    <numFmt numFmtId="176" formatCode="&quot;第&quot;0&quot;版&quot;"/>
    <numFmt numFmtId="177" formatCode="0_ "/>
    <numFmt numFmtId="178" formatCode="?"/>
    <numFmt numFmtId="179" formatCode=";;;"/>
    <numFmt numFmtId="180" formatCode="&quot;$&quot;#,##0_);\(&quot;$&quot;#,##0\)"/>
    <numFmt numFmtId="181" formatCode="#,##0.0;[Red]\-#,##0.0"/>
    <numFmt numFmtId="182" formatCode="General_)"/>
    <numFmt numFmtId="183" formatCode="&quot;¥&quot;&quot;¥&quot;&quot;¥&quot;&quot;¥&quot;&quot;¥&quot;&quot;¥&quot;&quot;¥&quot;\$#,##0_);[Red]&quot;¥&quot;&quot;¥&quot;&quot;¥&quot;&quot;¥&quot;&quot;¥&quot;&quot;¥&quot;&quot;¥&quot;\(&quot;¥&quot;&quot;¥&quot;&quot;¥&quot;&quot;¥&quot;&quot;¥&quot;&quot;¥&quot;&quot;¥&quot;\$#,##0&quot;¥&quot;&quot;¥&quot;&quot;¥&quot;&quot;¥&quot;&quot;¥&quot;&quot;¥&quot;&quot;¥&quot;\)"/>
    <numFmt numFmtId="184" formatCode="&quot;$&quot;#,##0_);[Red]\(&quot;$&quot;#,##0\)"/>
    <numFmt numFmtId="185" formatCode="_(&quot;$&quot;* #,##0.00_);_(&quot;$&quot;* \(#,##0.00\);_(&quot;$&quot;* &quot;-&quot;??_);_(@_)"/>
    <numFmt numFmtId="186" formatCode="_ * #,##0_ ;_ * &quot;¥&quot;&quot;¥&quot;&quot;¥&quot;&quot;¥&quot;&quot;¥&quot;&quot;¥&quot;\-#,##0_ ;_ * &quot;-&quot;_ ;_ @_ "/>
    <numFmt numFmtId="187" formatCode="_ * #,##0.00_ ;_ * &quot;¥&quot;&quot;¥&quot;&quot;¥&quot;&quot;¥&quot;&quot;¥&quot;&quot;¥&quot;\-#,##0.00_ ;_ * &quot;-&quot;??_ ;_ @_ "/>
    <numFmt numFmtId="188" formatCode="_(&quot;$&quot;* #,##0.0_);_(&quot;$&quot;* \(#,##0.0\);_(&quot;$&quot;* &quot;-&quot;??_);_(@_)"/>
    <numFmt numFmtId="189" formatCode="&quot;¥&quot;#,##0.00;[Red]&quot;¥&quot;&quot;¥&quot;&quot;¥&quot;\-#,##0.00"/>
    <numFmt numFmtId="190" formatCode="0.0%"/>
    <numFmt numFmtId="191" formatCode="_(&quot;$&quot;* #,##0_);_(&quot;$&quot;* \(#,##0\);_(&quot;$&quot;* &quot;-&quot;_);_(@_)"/>
    <numFmt numFmtId="192" formatCode="0_);\(0\)"/>
    <numFmt numFmtId="193" formatCode="_-* #,##0.0_-;\-* #,##0.0_-;_-* &quot;-&quot;??_-;_-@_-"/>
    <numFmt numFmtId="194" formatCode="dd"/>
    <numFmt numFmtId="195" formatCode="&quot;$&quot;#,##0.00_);[Red]\(&quot;$&quot;#,##0.00\)"/>
    <numFmt numFmtId="196" formatCode="#,##0_ ;[Red]\-#,##0\ "/>
    <numFmt numFmtId="197" formatCode="#,##0.0&quot;人月&quot;"/>
    <numFmt numFmtId="198" formatCode="0_ ;[Red]\-0\ "/>
    <numFmt numFmtId="199" formatCode="#,##0.00_ ;[Red]\-#,##0.00\ "/>
    <numFmt numFmtId="200" formatCode="#,##0_ "/>
    <numFmt numFmtId="201" formatCode="0.00000_ "/>
    <numFmt numFmtId="202" formatCode="0%;\(0%\)"/>
    <numFmt numFmtId="203" formatCode="#,##0.0_);\(#,##0.0\)"/>
    <numFmt numFmtId="204" formatCode="&quot;$&quot;#,##0.00_);\(&quot;$&quot;#,##0.00\)"/>
    <numFmt numFmtId="205" formatCode="d\.m\.yy"/>
    <numFmt numFmtId="206" formatCode="d\.mmm"/>
    <numFmt numFmtId="207" formatCode="#,##0.00&quot; F&quot;_);\(#,##0.00&quot; F&quot;\)"/>
    <numFmt numFmtId="208" formatCode="#,##0&quot; $&quot;;\-#,##0&quot; $&quot;"/>
    <numFmt numFmtId="209" formatCode="yy/m/d"/>
    <numFmt numFmtId="210" formatCode="0;0;"/>
    <numFmt numFmtId="211" formatCode="#,##0;\-#,##0;&quot;-&quot;"/>
  </numFmts>
  <fonts count="107">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9"/>
      <name val="ＭＳ Ｐゴシック"/>
      <family val="3"/>
      <charset val="128"/>
    </font>
    <font>
      <sz val="8"/>
      <color indexed="8"/>
      <name val="HGSｺﾞｼｯｸM"/>
      <family val="3"/>
      <charset val="128"/>
    </font>
    <font>
      <b/>
      <sz val="18"/>
      <color indexed="12"/>
      <name val="ＭＳ ゴシック"/>
      <family val="3"/>
      <charset val="128"/>
    </font>
    <font>
      <sz val="10"/>
      <name val="中ゴシックＢＢＢ"/>
      <family val="3"/>
      <charset val="128"/>
    </font>
    <font>
      <b/>
      <sz val="11"/>
      <name val="Arial"/>
      <family val="2"/>
    </font>
    <font>
      <b/>
      <sz val="10"/>
      <name val="MS Sans Serif"/>
      <family val="2"/>
    </font>
    <font>
      <b/>
      <sz val="12"/>
      <name val="Helv"/>
      <family val="2"/>
    </font>
    <font>
      <sz val="12"/>
      <name val="Helv"/>
      <family val="2"/>
    </font>
    <font>
      <sz val="10"/>
      <name val="MS Sans Serif"/>
      <family val="2"/>
    </font>
    <font>
      <sz val="11"/>
      <name val="ＭＳ ゴシック"/>
      <family val="3"/>
      <charset val="128"/>
    </font>
    <font>
      <sz val="10"/>
      <name val="Arial"/>
      <family val="2"/>
    </font>
    <font>
      <sz val="12"/>
      <name val="ＭＳ ゴシック"/>
      <family val="3"/>
      <charset val="128"/>
    </font>
    <font>
      <sz val="8"/>
      <name val="Arial"/>
      <family val="2"/>
    </font>
    <font>
      <b/>
      <sz val="12"/>
      <name val="Arial"/>
      <family val="2"/>
    </font>
    <font>
      <sz val="10"/>
      <name val="ＭＳ ゴシック"/>
      <family val="3"/>
      <charset val="128"/>
    </font>
    <font>
      <sz val="22"/>
      <name val="ＭＳ 明朝"/>
      <family val="1"/>
      <charset val="128"/>
    </font>
    <font>
      <sz val="12"/>
      <name val="中ゴシック体"/>
      <family val="3"/>
      <charset val="128"/>
    </font>
    <font>
      <sz val="9"/>
      <name val="ＭＳ ゴシック"/>
      <family val="3"/>
      <charset val="128"/>
    </font>
    <font>
      <sz val="12"/>
      <name val="ＭＳ 明朝"/>
      <family val="1"/>
      <charset val="128"/>
    </font>
    <font>
      <b/>
      <i/>
      <sz val="14"/>
      <name val="中ゴシックＢＢＢ"/>
      <family val="3"/>
      <charset val="128"/>
    </font>
    <font>
      <sz val="12"/>
      <name val="ＭＳ Ｐゴシック"/>
      <family val="3"/>
      <charset val="128"/>
    </font>
    <font>
      <sz val="10"/>
      <name val="中ゴシック体"/>
      <family val="3"/>
      <charset val="128"/>
    </font>
    <font>
      <sz val="14"/>
      <name val="ＭＳ 明朝"/>
      <family val="1"/>
      <charset val="128"/>
    </font>
    <font>
      <b/>
      <i/>
      <sz val="11"/>
      <name val="ＭＳ Ｐゴシック"/>
      <family val="3"/>
      <charset val="128"/>
    </font>
    <font>
      <sz val="10"/>
      <name val="ＭＳ Ｐゴシック"/>
      <family val="3"/>
      <charset val="128"/>
    </font>
    <font>
      <b/>
      <sz val="12"/>
      <color indexed="16"/>
      <name val="ＭＳ Ｐゴシック"/>
      <family val="3"/>
      <charset val="128"/>
    </font>
    <font>
      <sz val="9"/>
      <color indexed="27"/>
      <name val="明朝"/>
      <family val="1"/>
      <charset val="128"/>
    </font>
    <font>
      <sz val="10"/>
      <name val="ＭＳ Ｐ明朝"/>
      <family val="1"/>
      <charset val="128"/>
    </font>
    <font>
      <sz val="9"/>
      <name val="Helv"/>
      <family val="2"/>
    </font>
    <font>
      <b/>
      <sz val="10"/>
      <name val="Helv"/>
      <family val="2"/>
    </font>
    <font>
      <sz val="10"/>
      <color indexed="0"/>
      <name val="MS Sans Serif"/>
      <family val="2"/>
    </font>
    <font>
      <sz val="10"/>
      <color indexed="8"/>
      <name val="Arial"/>
      <family val="2"/>
    </font>
    <font>
      <sz val="11"/>
      <name val="ＭＳ Ｐ明朝"/>
      <family val="1"/>
      <charset val="128"/>
    </font>
    <font>
      <sz val="9"/>
      <name val="Times New Roman"/>
      <family val="1"/>
    </font>
    <font>
      <sz val="9"/>
      <name val="ＭＳ 明朝"/>
      <family val="1"/>
      <charset val="128"/>
    </font>
    <font>
      <sz val="14"/>
      <name val="ＭＳ ゴシック"/>
      <family val="3"/>
      <charset val="128"/>
    </font>
    <font>
      <b/>
      <sz val="11"/>
      <name val="Helv"/>
      <family val="2"/>
    </font>
    <font>
      <sz val="8"/>
      <color indexed="16"/>
      <name val="Century Schoolbook"/>
      <family val="1"/>
    </font>
    <font>
      <b/>
      <i/>
      <sz val="10"/>
      <name val="Times New Roman"/>
      <family val="1"/>
    </font>
    <font>
      <b/>
      <sz val="9"/>
      <name val="Times New Roman"/>
      <family val="1"/>
    </font>
    <font>
      <sz val="11"/>
      <color indexed="48"/>
      <name val="ＭＳ Ｐゴシック"/>
      <family val="3"/>
      <charset val="128"/>
    </font>
    <font>
      <sz val="11"/>
      <name val="明朝"/>
      <family val="1"/>
      <charset val="128"/>
    </font>
    <font>
      <sz val="10"/>
      <name val="ＭＳ 明朝"/>
      <family val="1"/>
      <charset val="128"/>
    </font>
    <font>
      <sz val="10"/>
      <name val="Geneva"/>
      <family val="2"/>
    </font>
    <font>
      <sz val="9"/>
      <color indexed="18"/>
      <name val="ＭＳ 明朝"/>
      <family val="1"/>
      <charset val="128"/>
    </font>
    <font>
      <u/>
      <sz val="11"/>
      <color indexed="36"/>
      <name val="ＭＳ Ｐゴシック"/>
      <family val="3"/>
      <charset val="128"/>
    </font>
    <font>
      <sz val="10"/>
      <color indexed="8"/>
      <name val="MS Sans Serif"/>
      <family val="2"/>
    </font>
    <font>
      <sz val="10"/>
      <name val="Helv"/>
      <family val="2"/>
    </font>
    <font>
      <sz val="13"/>
      <name val="Tms Rmn"/>
      <family val="1"/>
    </font>
    <font>
      <sz val="11"/>
      <color indexed="8"/>
      <name val="ＭＳ Ｐゴシック"/>
      <family val="3"/>
      <charset val="128"/>
    </font>
    <font>
      <sz val="11"/>
      <color indexed="9"/>
      <name val="ＭＳ Ｐゴシック"/>
      <family val="3"/>
      <charset val="128"/>
    </font>
    <font>
      <b/>
      <sz val="13"/>
      <name val="Tms Rmn"/>
      <family val="1"/>
    </font>
    <font>
      <sz val="10"/>
      <name val="Times New Roman"/>
      <family val="1"/>
    </font>
    <font>
      <sz val="8"/>
      <name val="ＭＳ 明朝"/>
      <family val="1"/>
      <charset val="128"/>
    </font>
    <font>
      <b/>
      <sz val="18"/>
      <color indexed="62"/>
      <name val="ＭＳ Ｐゴシック"/>
      <family val="3"/>
      <charset val="128"/>
    </font>
    <font>
      <b/>
      <sz val="11"/>
      <color indexed="9"/>
      <name val="ＭＳ Ｐゴシック"/>
      <family val="3"/>
      <charset val="128"/>
    </font>
    <font>
      <sz val="11"/>
      <color indexed="60"/>
      <name val="ＭＳ Ｐゴシック"/>
      <family val="3"/>
      <charset val="128"/>
    </font>
    <font>
      <sz val="7"/>
      <name val="ＭＳ 明朝"/>
      <family val="1"/>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3"/>
      <charset val="128"/>
      <scheme val="minor"/>
    </font>
    <font>
      <sz val="11"/>
      <color theme="1"/>
      <name val="ＭＳ Ｐゴシック"/>
      <family val="2"/>
      <scheme val="minor"/>
    </font>
    <font>
      <sz val="11"/>
      <name val="ＭＳ 明朝"/>
      <family val="1"/>
      <charset val="128"/>
    </font>
    <font>
      <u/>
      <sz val="8.25"/>
      <color indexed="36"/>
      <name val="ＭＳ Ｐゴシック"/>
      <family val="3"/>
      <charset val="128"/>
    </font>
    <font>
      <sz val="11"/>
      <color indexed="17"/>
      <name val="ＭＳ Ｐゴシック"/>
      <family val="3"/>
      <charset val="128"/>
    </font>
    <font>
      <b/>
      <sz val="11"/>
      <name val="ＭＳ Ｐゴシック"/>
      <family val="3"/>
      <charset val="128"/>
    </font>
    <font>
      <sz val="8"/>
      <name val="ＭＳ Ｐゴシック"/>
      <family val="3"/>
      <charset val="128"/>
    </font>
    <font>
      <sz val="8"/>
      <color rgb="FFFF0000"/>
      <name val="ＭＳ Ｐゴシック"/>
      <family val="3"/>
      <charset val="128"/>
    </font>
    <font>
      <sz val="10"/>
      <name val="ＭＳ Ｐゴシック"/>
      <family val="3"/>
      <charset val="128"/>
      <scheme val="major"/>
    </font>
    <font>
      <sz val="9"/>
      <name val="ＭＳ Ｐゴシック"/>
      <family val="3"/>
      <charset val="128"/>
      <scheme val="major"/>
    </font>
    <font>
      <sz val="11"/>
      <name val="ＭＳ Ｐゴシック"/>
      <family val="3"/>
      <charset val="128"/>
      <scheme val="major"/>
    </font>
    <font>
      <b/>
      <sz val="10"/>
      <name val="ＭＳ Ｐゴシック"/>
      <family val="3"/>
      <charset val="128"/>
      <scheme val="major"/>
    </font>
    <font>
      <sz val="9"/>
      <color theme="0"/>
      <name val="ＭＳ Ｐゴシック"/>
      <family val="3"/>
      <charset val="128"/>
      <scheme val="major"/>
    </font>
    <font>
      <b/>
      <sz val="9"/>
      <name val="ＭＳ Ｐゴシック"/>
      <family val="3"/>
      <charset val="128"/>
      <scheme val="major"/>
    </font>
    <font>
      <sz val="9"/>
      <name val="ＭＳ Ｐゴシック"/>
      <family val="3"/>
      <charset val="128"/>
      <scheme val="minor"/>
    </font>
    <font>
      <sz val="11"/>
      <name val="ＭＳ Ｐゴシック"/>
      <family val="3"/>
      <charset val="128"/>
      <scheme val="minor"/>
    </font>
    <font>
      <b/>
      <sz val="11"/>
      <name val="ＭＳ Ｐゴシック"/>
      <family val="3"/>
      <charset val="128"/>
      <scheme val="minor"/>
    </font>
    <font>
      <sz val="6"/>
      <name val="ＭＳ Ｐゴシック"/>
      <family val="3"/>
      <charset val="128"/>
      <scheme val="minor"/>
    </font>
    <font>
      <b/>
      <sz val="11"/>
      <color indexed="56"/>
      <name val="ＭＳ Ｐゴシック"/>
      <family val="3"/>
      <charset val="128"/>
    </font>
    <font>
      <sz val="9"/>
      <color rgb="FFFF0000"/>
      <name val="ＭＳ Ｐゴシック"/>
      <family val="3"/>
      <charset val="128"/>
      <scheme val="major"/>
    </font>
    <font>
      <strike/>
      <sz val="9"/>
      <name val="ＭＳ Ｐゴシック"/>
      <family val="3"/>
      <charset val="128"/>
      <scheme val="major"/>
    </font>
    <font>
      <sz val="8"/>
      <name val="ＭＳ Ｐゴシック"/>
      <family val="3"/>
      <charset val="128"/>
      <scheme val="major"/>
    </font>
    <font>
      <sz val="7"/>
      <name val="ＭＳ Ｐゴシック"/>
      <family val="3"/>
      <charset val="128"/>
      <scheme val="major"/>
    </font>
    <font>
      <sz val="9"/>
      <color theme="1"/>
      <name val="ＭＳ Ｐゴシック"/>
      <family val="3"/>
      <charset val="128"/>
    </font>
    <font>
      <sz val="9"/>
      <color theme="1"/>
      <name val="ＭＳ Ｐゴシック"/>
      <family val="3"/>
      <charset val="128"/>
      <scheme val="major"/>
    </font>
    <font>
      <sz val="9"/>
      <color theme="1"/>
      <name val="ＭＳ Ｐゴシック"/>
      <family val="2"/>
      <charset val="128"/>
      <scheme val="minor"/>
    </font>
    <font>
      <sz val="9"/>
      <color rgb="FFFF0000"/>
      <name val="ＭＳ Ｐゴシック"/>
      <family val="3"/>
      <charset val="128"/>
    </font>
    <font>
      <sz val="11"/>
      <color rgb="FFFF0000"/>
      <name val="ＭＳ Ｐゴシック"/>
      <family val="3"/>
      <charset val="128"/>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mediumGray">
        <fgColor indexed="22"/>
      </patternFill>
    </fill>
    <fill>
      <patternFill patternType="solid">
        <fgColor indexed="9"/>
      </patternFill>
    </fill>
    <fill>
      <patternFill patternType="lightGray"/>
    </fill>
    <fill>
      <patternFill patternType="solid">
        <fgColor indexed="31"/>
        <bgColor indexed="64"/>
      </patternFill>
    </fill>
    <fill>
      <patternFill patternType="mediumGray">
        <fgColor indexed="8"/>
        <bgColor indexed="37"/>
      </patternFill>
    </fill>
    <fill>
      <patternFill patternType="solid">
        <fgColor indexed="15"/>
        <bgColor indexed="64"/>
      </patternFill>
    </fill>
    <fill>
      <patternFill patternType="solid">
        <fgColor indexed="10"/>
        <bgColor indexed="64"/>
      </patternFill>
    </fill>
    <fill>
      <patternFill patternType="solid">
        <fgColor indexed="9"/>
        <bgColor indexed="64"/>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indexed="43"/>
        <bgColor indexed="64"/>
      </patternFill>
    </fill>
    <fill>
      <patternFill patternType="solid">
        <fgColor indexed="45"/>
      </patternFill>
    </fill>
    <fill>
      <patternFill patternType="solid">
        <fgColor indexed="42"/>
      </patternFill>
    </fill>
    <fill>
      <patternFill patternType="solid">
        <fgColor rgb="FFFFFF99"/>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bgColor indexed="64"/>
      </patternFill>
    </fill>
    <fill>
      <patternFill patternType="solid">
        <fgColor rgb="FFCCECFF"/>
        <bgColor indexed="64"/>
      </patternFill>
    </fill>
    <fill>
      <patternFill patternType="solid">
        <fgColor rgb="FF00B05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4"/>
      </bottom>
      <diagonal/>
    </border>
    <border>
      <left style="dotted">
        <color indexed="64"/>
      </left>
      <right style="dotted">
        <color indexed="64"/>
      </right>
      <top style="dotted">
        <color indexed="64"/>
      </top>
      <bottom style="dotted">
        <color indexed="64"/>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dotted">
        <color indexed="64"/>
      </top>
      <bottom style="dotted">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double">
        <color indexed="63"/>
      </left>
      <right style="double">
        <color indexed="63"/>
      </right>
      <top style="double">
        <color indexed="63"/>
      </top>
      <bottom style="double">
        <color indexed="63"/>
      </bottom>
      <diagonal/>
    </border>
    <border>
      <left style="hair">
        <color indexed="64"/>
      </left>
      <right style="hair">
        <color indexed="64"/>
      </right>
      <top style="hair">
        <color indexed="64"/>
      </top>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thin">
        <color indexed="49"/>
      </top>
      <bottom style="double">
        <color indexed="49"/>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medium">
        <color indexed="64"/>
      </bottom>
      <diagonal/>
    </border>
    <border>
      <left/>
      <right/>
      <top style="thin">
        <color auto="1"/>
      </top>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medium">
        <color indexed="30"/>
      </bottom>
      <diagonal/>
    </border>
    <border>
      <left/>
      <right style="thin">
        <color indexed="64"/>
      </right>
      <top/>
      <bottom/>
      <diagonal/>
    </border>
    <border>
      <left style="thin">
        <color indexed="64"/>
      </left>
      <right/>
      <top/>
      <bottom/>
      <diagonal/>
    </border>
  </borders>
  <cellStyleXfs count="331">
    <xf numFmtId="0" fontId="0" fillId="0" borderId="0">
      <alignment vertical="center"/>
    </xf>
    <xf numFmtId="178" fontId="12" fillId="0" borderId="1">
      <alignment horizontal="right"/>
    </xf>
    <xf numFmtId="0" fontId="13" fillId="0" borderId="0"/>
    <xf numFmtId="179" fontId="14" fillId="0" borderId="0" applyFont="0" applyFill="0" applyBorder="0" applyAlignment="0" applyProtection="0">
      <alignment horizontal="right"/>
    </xf>
    <xf numFmtId="180" fontId="15" fillId="0" borderId="2" applyAlignment="0" applyProtection="0"/>
    <xf numFmtId="181" fontId="8" fillId="0" borderId="0" applyFill="0" applyBorder="0" applyAlignment="0"/>
    <xf numFmtId="182" fontId="16" fillId="0" borderId="0"/>
    <xf numFmtId="182" fontId="17" fillId="0" borderId="0"/>
    <xf numFmtId="182" fontId="17" fillId="0" borderId="0"/>
    <xf numFmtId="182" fontId="17" fillId="0" borderId="0"/>
    <xf numFmtId="182" fontId="17" fillId="0" borderId="0"/>
    <xf numFmtId="182" fontId="17" fillId="0" borderId="0"/>
    <xf numFmtId="182" fontId="17" fillId="0" borderId="0"/>
    <xf numFmtId="182" fontId="17" fillId="0" borderId="0"/>
    <xf numFmtId="38" fontId="18" fillId="0" borderId="0" applyFont="0" applyFill="0" applyBorder="0" applyAlignment="0" applyProtection="0"/>
    <xf numFmtId="183" fontId="19" fillId="0" borderId="0"/>
    <xf numFmtId="0" fontId="21" fillId="0" borderId="0" applyNumberFormat="0" applyFont="0" applyBorder="0" applyAlignment="0" applyProtection="0"/>
    <xf numFmtId="184" fontId="18" fillId="0" borderId="0" applyFont="0" applyFill="0" applyBorder="0" applyAlignment="0" applyProtection="0"/>
    <xf numFmtId="186" fontId="19" fillId="0" borderId="0"/>
    <xf numFmtId="187" fontId="19" fillId="0" borderId="0"/>
    <xf numFmtId="38" fontId="22" fillId="2" borderId="0" applyNumberFormat="0" applyBorder="0" applyAlignment="0" applyProtection="0"/>
    <xf numFmtId="188" fontId="14" fillId="0" borderId="0" applyNumberFormat="0" applyFill="0" applyBorder="0" applyProtection="0">
      <alignment horizontal="right"/>
    </xf>
    <xf numFmtId="0" fontId="23" fillId="0" borderId="3" applyNumberFormat="0" applyAlignment="0" applyProtection="0">
      <alignment horizontal="left" vertical="center"/>
    </xf>
    <xf numFmtId="0" fontId="23" fillId="0" borderId="4">
      <alignment horizontal="left" vertical="center"/>
    </xf>
    <xf numFmtId="0" fontId="24" fillId="0" borderId="0" applyBorder="0"/>
    <xf numFmtId="10" fontId="22" fillId="3" borderId="1" applyNumberFormat="0" applyBorder="0" applyAlignment="0" applyProtection="0"/>
    <xf numFmtId="0" fontId="24" fillId="0" borderId="0"/>
    <xf numFmtId="189" fontId="8" fillId="0" borderId="0"/>
    <xf numFmtId="190" fontId="20" fillId="0" borderId="0" applyFont="0" applyFill="0" applyBorder="0" applyAlignment="0" applyProtection="0"/>
    <xf numFmtId="10" fontId="20" fillId="0" borderId="0" applyFont="0" applyFill="0" applyBorder="0" applyAlignment="0" applyProtection="0"/>
    <xf numFmtId="0" fontId="18" fillId="0" borderId="0" applyNumberFormat="0" applyFont="0" applyFill="0" applyBorder="0" applyAlignment="0" applyProtection="0">
      <alignment horizontal="left"/>
    </xf>
    <xf numFmtId="15" fontId="18" fillId="0" borderId="0" applyFont="0" applyFill="0" applyBorder="0" applyAlignment="0" applyProtection="0"/>
    <xf numFmtId="4" fontId="18" fillId="0" borderId="0" applyFont="0" applyFill="0" applyBorder="0" applyAlignment="0" applyProtection="0"/>
    <xf numFmtId="0" fontId="15" fillId="0" borderId="5">
      <alignment horizontal="center"/>
    </xf>
    <xf numFmtId="3" fontId="18" fillId="0" borderId="0" applyFont="0" applyFill="0" applyBorder="0" applyAlignment="0" applyProtection="0"/>
    <xf numFmtId="0" fontId="18" fillId="4" borderId="0" applyNumberFormat="0" applyFont="0" applyBorder="0" applyAlignment="0" applyProtection="0"/>
    <xf numFmtId="0" fontId="25" fillId="0" borderId="0">
      <alignment vertical="center"/>
    </xf>
    <xf numFmtId="0" fontId="26" fillId="0" borderId="0"/>
    <xf numFmtId="0" fontId="10" fillId="0" borderId="0"/>
    <xf numFmtId="0" fontId="27" fillId="0" borderId="0">
      <alignment vertical="top" wrapText="1"/>
    </xf>
    <xf numFmtId="0" fontId="10" fillId="0" borderId="0">
      <alignment vertical="center"/>
    </xf>
    <xf numFmtId="0" fontId="28" fillId="5" borderId="0"/>
    <xf numFmtId="0" fontId="29" fillId="0" borderId="6">
      <alignment horizontal="left"/>
    </xf>
    <xf numFmtId="177" fontId="30" fillId="0" borderId="7" applyNumberFormat="0" applyFont="0" applyAlignment="0" applyProtection="0"/>
    <xf numFmtId="0" fontId="11" fillId="0" borderId="0">
      <alignment vertical="center"/>
    </xf>
    <xf numFmtId="0" fontId="8" fillId="0" borderId="0"/>
    <xf numFmtId="0" fontId="8" fillId="0" borderId="0"/>
    <xf numFmtId="0" fontId="8" fillId="0" borderId="0"/>
    <xf numFmtId="0" fontId="8" fillId="0" borderId="0"/>
    <xf numFmtId="0" fontId="31" fillId="0" borderId="0"/>
    <xf numFmtId="0" fontId="26" fillId="0" borderId="0"/>
    <xf numFmtId="0" fontId="32" fillId="0" borderId="0"/>
    <xf numFmtId="0" fontId="33" fillId="6" borderId="0">
      <alignment horizontal="center"/>
    </xf>
    <xf numFmtId="191" fontId="20" fillId="0" borderId="0" applyFont="0" applyFill="0" applyBorder="0" applyAlignment="0" applyProtection="0"/>
    <xf numFmtId="185"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xf numFmtId="0" fontId="24" fillId="0" borderId="0"/>
    <xf numFmtId="4" fontId="36" fillId="8" borderId="0" applyNumberFormat="0" applyBorder="0" applyAlignment="0" applyProtection="0">
      <alignment horizontal="left"/>
    </xf>
    <xf numFmtId="0" fontId="37" fillId="0" borderId="0">
      <alignment vertical="center" wrapText="1"/>
    </xf>
    <xf numFmtId="192" fontId="38" fillId="0" borderId="0" applyFill="0" applyBorder="0" applyAlignment="0"/>
    <xf numFmtId="20" fontId="8" fillId="0" borderId="0" applyFill="0" applyBorder="0" applyAlignment="0"/>
    <xf numFmtId="0" fontId="20" fillId="0" borderId="0" applyFill="0" applyBorder="0" applyAlignment="0"/>
    <xf numFmtId="0" fontId="20" fillId="0" borderId="0" applyFill="0" applyBorder="0" applyAlignment="0"/>
    <xf numFmtId="20" fontId="8" fillId="0" borderId="0" applyFill="0" applyBorder="0" applyAlignment="0"/>
    <xf numFmtId="0" fontId="20" fillId="0" borderId="0" applyFill="0" applyBorder="0" applyAlignment="0"/>
    <xf numFmtId="192" fontId="38" fillId="0" borderId="0" applyFill="0" applyBorder="0" applyAlignment="0"/>
    <xf numFmtId="0" fontId="39" fillId="0" borderId="0"/>
    <xf numFmtId="20" fontId="8" fillId="0" borderId="0" applyFont="0" applyFill="0" applyBorder="0" applyAlignment="0" applyProtection="0"/>
    <xf numFmtId="193" fontId="20" fillId="0" borderId="0" applyFont="0" applyFill="0" applyBorder="0" applyAlignment="0" applyProtection="0"/>
    <xf numFmtId="0" fontId="40" fillId="0" borderId="0" applyNumberFormat="0" applyFill="0" applyBorder="0" applyAlignment="0" applyProtection="0"/>
    <xf numFmtId="192" fontId="38" fillId="0" borderId="0" applyFont="0" applyFill="0" applyBorder="0" applyAlignment="0" applyProtection="0"/>
    <xf numFmtId="0" fontId="20" fillId="0" borderId="0" applyFont="0" applyFill="0" applyBorder="0" applyAlignment="0" applyProtection="0"/>
    <xf numFmtId="0" fontId="40" fillId="0" borderId="0" applyNumberFormat="0" applyFill="0" applyBorder="0" applyAlignment="0" applyProtection="0"/>
    <xf numFmtId="14" fontId="41" fillId="0" borderId="0" applyFill="0" applyBorder="0" applyAlignment="0"/>
    <xf numFmtId="0" fontId="42" fillId="0" borderId="0"/>
    <xf numFmtId="20" fontId="8" fillId="0" borderId="0" applyFill="0" applyBorder="0" applyAlignment="0"/>
    <xf numFmtId="192" fontId="38" fillId="0" borderId="0" applyFill="0" applyBorder="0" applyAlignment="0"/>
    <xf numFmtId="20" fontId="8" fillId="0" borderId="0" applyFill="0" applyBorder="0" applyAlignment="0"/>
    <xf numFmtId="0" fontId="20" fillId="0" borderId="0" applyFill="0" applyBorder="0" applyAlignment="0"/>
    <xf numFmtId="192" fontId="38" fillId="0" borderId="0" applyFill="0" applyBorder="0" applyAlignment="0"/>
    <xf numFmtId="0" fontId="43" fillId="0" borderId="0">
      <alignment horizontal="left"/>
    </xf>
    <xf numFmtId="14" fontId="44" fillId="0" borderId="9"/>
    <xf numFmtId="0" fontId="40" fillId="0" borderId="0" applyNumberFormat="0" applyFill="0" applyBorder="0" applyAlignment="0" applyProtection="0"/>
    <xf numFmtId="0" fontId="40" fillId="0" borderId="0" applyNumberFormat="0" applyFill="0" applyBorder="0" applyAlignment="0" applyProtection="0"/>
    <xf numFmtId="194" fontId="45" fillId="9" borderId="1"/>
    <xf numFmtId="20" fontId="8" fillId="0" borderId="0" applyFill="0" applyBorder="0" applyAlignment="0"/>
    <xf numFmtId="192" fontId="38" fillId="0" borderId="0" applyFill="0" applyBorder="0" applyAlignment="0"/>
    <xf numFmtId="20" fontId="8" fillId="0" borderId="0" applyFill="0" applyBorder="0" applyAlignment="0"/>
    <xf numFmtId="0" fontId="20" fillId="0" borderId="0" applyFill="0" applyBorder="0" applyAlignment="0"/>
    <xf numFmtId="192" fontId="38" fillId="0" borderId="0" applyFill="0" applyBorder="0" applyAlignment="0"/>
    <xf numFmtId="38" fontId="18" fillId="0" borderId="0" applyFont="0" applyFill="0" applyBorder="0" applyAlignment="0" applyProtection="0"/>
    <xf numFmtId="40" fontId="18" fillId="0" borderId="0" applyFont="0" applyFill="0" applyBorder="0" applyAlignment="0" applyProtection="0"/>
    <xf numFmtId="0" fontId="46" fillId="0" borderId="5"/>
    <xf numFmtId="184" fontId="18" fillId="0" borderId="0" applyFont="0" applyFill="0" applyBorder="0" applyAlignment="0" applyProtection="0"/>
    <xf numFmtId="195" fontId="18" fillId="0" borderId="0" applyFont="0" applyFill="0" applyBorder="0" applyAlignment="0" applyProtection="0"/>
    <xf numFmtId="0" fontId="20" fillId="0" borderId="0"/>
    <xf numFmtId="0" fontId="20" fillId="0" borderId="0" applyFont="0" applyFill="0" applyBorder="0" applyAlignment="0" applyProtection="0"/>
    <xf numFmtId="193" fontId="20" fillId="0" borderId="0" applyFont="0" applyFill="0" applyBorder="0" applyAlignment="0" applyProtection="0"/>
    <xf numFmtId="0" fontId="20" fillId="0" borderId="0" applyFont="0" applyFill="0" applyBorder="0" applyAlignment="0" applyProtection="0"/>
    <xf numFmtId="20" fontId="8" fillId="0" borderId="0" applyFill="0" applyBorder="0" applyAlignment="0"/>
    <xf numFmtId="192" fontId="38" fillId="0" borderId="0" applyFill="0" applyBorder="0" applyAlignment="0"/>
    <xf numFmtId="20" fontId="8" fillId="0" borderId="0" applyFill="0" applyBorder="0" applyAlignment="0"/>
    <xf numFmtId="0" fontId="20" fillId="0" borderId="0" applyFill="0" applyBorder="0" applyAlignment="0"/>
    <xf numFmtId="192" fontId="38" fillId="0" borderId="0" applyFill="0" applyBorder="0" applyAlignment="0"/>
    <xf numFmtId="4" fontId="43" fillId="0" borderId="0">
      <alignment horizontal="right"/>
    </xf>
    <xf numFmtId="4" fontId="47" fillId="0" borderId="0">
      <alignment horizontal="right"/>
    </xf>
    <xf numFmtId="0" fontId="48" fillId="0" borderId="0">
      <alignment horizontal="left"/>
    </xf>
    <xf numFmtId="0" fontId="46" fillId="0" borderId="0"/>
    <xf numFmtId="49" fontId="41" fillId="0" borderId="0" applyFill="0" applyBorder="0" applyAlignment="0"/>
    <xf numFmtId="0" fontId="20" fillId="0" borderId="0" applyFill="0" applyBorder="0" applyAlignment="0"/>
    <xf numFmtId="0" fontId="20" fillId="0" borderId="0" applyFill="0" applyBorder="0" applyAlignment="0"/>
    <xf numFmtId="0" fontId="49" fillId="0" borderId="0">
      <alignment horizontal="center"/>
    </xf>
    <xf numFmtId="0" fontId="40" fillId="0" borderId="0" applyNumberFormat="0" applyFill="0" applyBorder="0" applyAlignment="0" applyProtection="0"/>
    <xf numFmtId="0" fontId="50" fillId="10" borderId="0" applyNumberFormat="0"/>
    <xf numFmtId="0" fontId="51" fillId="0" borderId="0"/>
    <xf numFmtId="0" fontId="51" fillId="0" borderId="0"/>
    <xf numFmtId="0" fontId="8" fillId="0" borderId="21"/>
    <xf numFmtId="196" fontId="34" fillId="0" borderId="0" applyBorder="0">
      <alignment horizontal="right"/>
    </xf>
    <xf numFmtId="0" fontId="52" fillId="0" borderId="0">
      <alignment vertical="center"/>
    </xf>
    <xf numFmtId="43" fontId="20" fillId="0" borderId="0" applyFont="0" applyFill="0" applyBorder="0" applyAlignment="0" applyProtection="0"/>
    <xf numFmtId="41" fontId="20" fillId="0" borderId="0" applyFont="0" applyFill="0" applyBorder="0" applyAlignment="0" applyProtection="0"/>
    <xf numFmtId="4" fontId="53" fillId="0" borderId="0" applyFont="0" applyFill="0" applyBorder="0" applyAlignment="0" applyProtection="0"/>
    <xf numFmtId="38" fontId="8" fillId="0" borderId="0" applyFont="0" applyFill="0" applyBorder="0" applyAlignment="0" applyProtection="0">
      <alignment vertical="center"/>
    </xf>
    <xf numFmtId="0" fontId="54" fillId="0" borderId="0" applyBorder="0">
      <alignment vertical="center"/>
    </xf>
    <xf numFmtId="197" fontId="51" fillId="0" borderId="0"/>
    <xf numFmtId="198" fontId="34" fillId="0" borderId="0" applyFill="0" applyBorder="0"/>
    <xf numFmtId="196" fontId="34" fillId="0" borderId="0" applyFill="0" applyBorder="0"/>
    <xf numFmtId="199" fontId="8" fillId="0" borderId="0" applyFill="0" applyBorder="0"/>
    <xf numFmtId="49" fontId="34" fillId="11" borderId="22">
      <alignment horizontal="center"/>
    </xf>
    <xf numFmtId="200" fontId="34" fillId="11" borderId="22">
      <alignment horizontal="right"/>
    </xf>
    <xf numFmtId="14" fontId="34" fillId="11" borderId="0" applyBorder="0">
      <alignment horizontal="center"/>
    </xf>
    <xf numFmtId="49" fontId="34" fillId="0" borderId="22"/>
    <xf numFmtId="0" fontId="8" fillId="0" borderId="0">
      <alignment vertical="top" wrapText="1"/>
    </xf>
    <xf numFmtId="0" fontId="18" fillId="0" borderId="0" applyFont="0" applyFill="0" applyBorder="0" applyAlignment="0" applyProtection="0"/>
    <xf numFmtId="0" fontId="18" fillId="0" borderId="0" applyFont="0" applyFill="0" applyBorder="0" applyAlignment="0" applyProtection="0"/>
    <xf numFmtId="201" fontId="8" fillId="0" borderId="0" applyFont="0" applyFill="0" applyBorder="0" applyAlignment="0" applyProtection="0"/>
    <xf numFmtId="14" fontId="34" fillId="0" borderId="14" applyBorder="0">
      <alignment horizontal="left"/>
    </xf>
    <xf numFmtId="14" fontId="34" fillId="0" borderId="0" applyFill="0" applyBorder="0"/>
    <xf numFmtId="0" fontId="19" fillId="0" borderId="0"/>
    <xf numFmtId="0" fontId="11" fillId="0" borderId="0">
      <alignment vertical="center"/>
    </xf>
    <xf numFmtId="0" fontId="11" fillId="0" borderId="0">
      <alignment vertical="center"/>
    </xf>
    <xf numFmtId="0" fontId="11" fillId="0" borderId="0">
      <alignment vertical="center"/>
    </xf>
    <xf numFmtId="0" fontId="19" fillId="0" borderId="0"/>
    <xf numFmtId="0" fontId="8" fillId="0" borderId="0"/>
    <xf numFmtId="0" fontId="8" fillId="0" borderId="0"/>
    <xf numFmtId="0" fontId="51" fillId="0" borderId="10" applyFont="0"/>
    <xf numFmtId="0" fontId="55" fillId="0" borderId="0" applyNumberFormat="0" applyFill="0" applyBorder="0" applyAlignment="0" applyProtection="0">
      <alignment vertical="top"/>
      <protection locked="0"/>
    </xf>
    <xf numFmtId="49" fontId="8" fillId="0" borderId="0"/>
    <xf numFmtId="49" fontId="34" fillId="0" borderId="0" applyFill="0" applyBorder="0"/>
    <xf numFmtId="0" fontId="52" fillId="0" borderId="0"/>
    <xf numFmtId="0" fontId="7" fillId="0" borderId="0">
      <alignment vertical="center"/>
    </xf>
    <xf numFmtId="0" fontId="8" fillId="0" borderId="0"/>
    <xf numFmtId="9" fontId="19" fillId="0" borderId="0" applyFont="0" applyFill="0" applyBorder="0" applyAlignment="0" applyProtection="0"/>
    <xf numFmtId="0" fontId="56" fillId="0" borderId="0"/>
    <xf numFmtId="0" fontId="57" fillId="0" borderId="0"/>
    <xf numFmtId="0" fontId="57" fillId="0" borderId="0"/>
    <xf numFmtId="202" fontId="58" fillId="0" borderId="0" applyFont="0" applyFill="0" applyBorder="0" applyAlignment="0" applyProtection="0"/>
    <xf numFmtId="0" fontId="8" fillId="0" borderId="0"/>
    <xf numFmtId="190" fontId="58" fillId="0" borderId="0" applyFont="0" applyFill="0" applyBorder="0" applyAlignment="0" applyProtection="0"/>
    <xf numFmtId="10" fontId="58" fillId="0" borderId="0" applyFont="0" applyFill="0" applyBorder="0" applyAlignment="0" applyProtection="0"/>
    <xf numFmtId="0" fontId="28" fillId="0" borderId="23" applyNumberFormat="0" applyFont="0" applyFill="0" applyAlignment="0" applyProtection="0"/>
    <xf numFmtId="0" fontId="59" fillId="5" borderId="0" applyNumberFormat="0" applyBorder="0" applyAlignment="0" applyProtection="0">
      <alignment vertical="center"/>
    </xf>
    <xf numFmtId="0" fontId="59" fillId="12" borderId="0" applyNumberFormat="0" applyBorder="0" applyAlignment="0" applyProtection="0">
      <alignment vertical="center"/>
    </xf>
    <xf numFmtId="0" fontId="59" fillId="13" borderId="0" applyNumberFormat="0" applyBorder="0" applyAlignment="0" applyProtection="0">
      <alignment vertical="center"/>
    </xf>
    <xf numFmtId="0" fontId="59" fillId="5" borderId="0" applyNumberFormat="0" applyBorder="0" applyAlignment="0" applyProtection="0">
      <alignment vertical="center"/>
    </xf>
    <xf numFmtId="0" fontId="59" fillId="14"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7" borderId="0" applyNumberFormat="0" applyBorder="0" applyAlignment="0" applyProtection="0">
      <alignment vertical="center"/>
    </xf>
    <xf numFmtId="0" fontId="59" fillId="15" borderId="0" applyNumberFormat="0" applyBorder="0" applyAlignment="0" applyProtection="0">
      <alignment vertical="center"/>
    </xf>
    <xf numFmtId="0" fontId="59" fillId="18" borderId="0" applyNumberFormat="0" applyBorder="0" applyAlignment="0" applyProtection="0">
      <alignment vertical="center"/>
    </xf>
    <xf numFmtId="0" fontId="59" fillId="12" borderId="0" applyNumberFormat="0" applyBorder="0" applyAlignment="0" applyProtection="0">
      <alignment vertical="center"/>
    </xf>
    <xf numFmtId="0" fontId="60" fillId="19" borderId="0" applyNumberFormat="0" applyBorder="0" applyAlignment="0" applyProtection="0">
      <alignment vertical="center"/>
    </xf>
    <xf numFmtId="0" fontId="60" fillId="16" borderId="0" applyNumberFormat="0" applyBorder="0" applyAlignment="0" applyProtection="0">
      <alignment vertical="center"/>
    </xf>
    <xf numFmtId="0" fontId="60" fillId="17" borderId="0" applyNumberFormat="0" applyBorder="0" applyAlignment="0" applyProtection="0">
      <alignment vertical="center"/>
    </xf>
    <xf numFmtId="0" fontId="60" fillId="15" borderId="0" applyNumberFormat="0" applyBorder="0" applyAlignment="0" applyProtection="0">
      <alignment vertical="center"/>
    </xf>
    <xf numFmtId="0" fontId="60" fillId="19" borderId="0" applyNumberFormat="0" applyBorder="0" applyAlignment="0" applyProtection="0">
      <alignment vertical="center"/>
    </xf>
    <xf numFmtId="0" fontId="60" fillId="12" borderId="0" applyNumberFormat="0" applyBorder="0" applyAlignment="0" applyProtection="0">
      <alignment vertical="center"/>
    </xf>
    <xf numFmtId="0" fontId="61" fillId="0" borderId="9" applyNumberFormat="0" applyFill="0" applyProtection="0">
      <alignment horizontal="center"/>
    </xf>
    <xf numFmtId="37" fontId="58" fillId="0" borderId="0" applyFont="0" applyFill="0" applyBorder="0" applyAlignment="0" applyProtection="0"/>
    <xf numFmtId="203" fontId="58" fillId="0" borderId="0" applyFont="0" applyFill="0" applyBorder="0" applyAlignment="0" applyProtection="0"/>
    <xf numFmtId="39" fontId="58" fillId="0" borderId="0" applyFont="0" applyFill="0" applyBorder="0" applyAlignment="0" applyProtection="0"/>
    <xf numFmtId="180" fontId="58" fillId="0" borderId="0" applyFont="0" applyFill="0" applyBorder="0" applyAlignment="0" applyProtection="0"/>
    <xf numFmtId="204" fontId="58" fillId="0" borderId="0" applyFont="0" applyFill="0" applyBorder="0" applyAlignment="0" applyProtection="0"/>
    <xf numFmtId="0" fontId="51" fillId="0" borderId="0"/>
    <xf numFmtId="0" fontId="62" fillId="0" borderId="0">
      <alignment vertical="center"/>
    </xf>
    <xf numFmtId="0" fontId="63" fillId="0" borderId="0" applyNumberFormat="0" applyFill="0" applyBorder="0" applyAlignment="0">
      <alignment vertical="center"/>
    </xf>
    <xf numFmtId="205" fontId="51" fillId="0" borderId="0" applyFont="0" applyFill="0" applyBorder="0" applyAlignment="0" applyProtection="0"/>
    <xf numFmtId="206" fontId="51" fillId="0" borderId="0" applyFont="0" applyFill="0" applyBorder="0" applyAlignment="0" applyProtection="0"/>
    <xf numFmtId="0" fontId="18" fillId="0" borderId="0"/>
    <xf numFmtId="1" fontId="20" fillId="0" borderId="0"/>
    <xf numFmtId="207" fontId="51" fillId="0" borderId="0" applyFont="0" applyFill="0" applyBorder="0" applyAlignment="0" applyProtection="0"/>
    <xf numFmtId="208" fontId="51" fillId="0" borderId="0" applyFont="0" applyFill="0" applyBorder="0" applyAlignment="0" applyProtection="0"/>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1" borderId="0" applyNumberFormat="0" applyBorder="0" applyAlignment="0" applyProtection="0">
      <alignment vertical="center"/>
    </xf>
    <xf numFmtId="0" fontId="60" fillId="22" borderId="0" applyNumberFormat="0" applyBorder="0" applyAlignment="0" applyProtection="0">
      <alignment vertical="center"/>
    </xf>
    <xf numFmtId="0" fontId="60" fillId="19" borderId="0" applyNumberFormat="0" applyBorder="0" applyAlignment="0" applyProtection="0">
      <alignment vertical="center"/>
    </xf>
    <xf numFmtId="0" fontId="60" fillId="23" borderId="0" applyNumberFormat="0" applyBorder="0" applyAlignment="0" applyProtection="0">
      <alignment vertical="center"/>
    </xf>
    <xf numFmtId="209" fontId="24" fillId="0" borderId="0" applyNumberFormat="0">
      <alignment vertical="center"/>
    </xf>
    <xf numFmtId="0" fontId="56" fillId="0" borderId="0"/>
    <xf numFmtId="0" fontId="20" fillId="0" borderId="0"/>
    <xf numFmtId="0" fontId="64" fillId="0" borderId="0" applyNumberFormat="0" applyFill="0" applyBorder="0" applyAlignment="0" applyProtection="0">
      <alignment vertical="center"/>
    </xf>
    <xf numFmtId="0" fontId="65" fillId="24" borderId="24" applyNumberFormat="0" applyAlignment="0" applyProtection="0">
      <alignment vertical="center"/>
    </xf>
    <xf numFmtId="0" fontId="66" fillId="17" borderId="0" applyNumberFormat="0" applyBorder="0" applyAlignment="0" applyProtection="0">
      <alignment vertical="center"/>
    </xf>
    <xf numFmtId="9" fontId="34" fillId="0" borderId="0" applyFont="0" applyFill="0" applyBorder="0" applyAlignment="0" applyProtection="0">
      <alignment vertical="center"/>
    </xf>
    <xf numFmtId="0" fontId="19" fillId="25" borderId="1" applyNumberFormat="0" applyFill="0" applyBorder="0">
      <alignment vertical="center" wrapText="1"/>
    </xf>
    <xf numFmtId="0" fontId="67" fillId="0" borderId="25" applyBorder="0" applyAlignment="0">
      <alignment vertical="center" textRotation="255"/>
    </xf>
    <xf numFmtId="0" fontId="34" fillId="13" borderId="26" applyNumberFormat="0" applyFont="0" applyAlignment="0" applyProtection="0">
      <alignment vertical="center"/>
    </xf>
    <xf numFmtId="0" fontId="68" fillId="0" borderId="27" applyNumberFormat="0" applyFill="0" applyAlignment="0" applyProtection="0">
      <alignment vertical="center"/>
    </xf>
    <xf numFmtId="0" fontId="69" fillId="26" borderId="0" applyNumberFormat="0" applyBorder="0" applyAlignment="0" applyProtection="0">
      <alignment vertical="center"/>
    </xf>
    <xf numFmtId="0" fontId="70" fillId="5" borderId="28" applyNumberFormat="0" applyAlignment="0" applyProtection="0">
      <alignment vertical="center"/>
    </xf>
    <xf numFmtId="0" fontId="71" fillId="0" borderId="0" applyNumberFormat="0" applyFill="0" applyBorder="0" applyAlignment="0" applyProtection="0">
      <alignment vertical="center"/>
    </xf>
    <xf numFmtId="210" fontId="8" fillId="0" borderId="0">
      <protection locked="0"/>
    </xf>
    <xf numFmtId="38" fontId="8" fillId="0" borderId="0" applyFont="0" applyFill="0" applyBorder="0" applyAlignment="0" applyProtection="0"/>
    <xf numFmtId="38" fontId="59" fillId="0" borderId="0" applyFont="0" applyFill="0" applyBorder="0" applyAlignment="0" applyProtection="0">
      <alignment vertical="center"/>
    </xf>
    <xf numFmtId="38" fontId="34" fillId="0" borderId="0" applyFont="0" applyFill="0" applyBorder="0" applyAlignment="0" applyProtection="0">
      <alignment vertical="center"/>
    </xf>
    <xf numFmtId="38" fontId="8" fillId="0" borderId="0" applyFont="0" applyFill="0" applyBorder="0" applyAlignment="0" applyProtection="0">
      <alignment vertical="center"/>
    </xf>
    <xf numFmtId="0" fontId="72" fillId="0" borderId="29" applyNumberFormat="0" applyFill="0" applyAlignment="0" applyProtection="0">
      <alignment vertical="center"/>
    </xf>
    <xf numFmtId="0" fontId="73" fillId="0" borderId="30" applyNumberFormat="0" applyFill="0" applyAlignment="0" applyProtection="0">
      <alignment vertical="center"/>
    </xf>
    <xf numFmtId="0" fontId="74" fillId="0" borderId="31" applyNumberFormat="0" applyFill="0" applyAlignment="0" applyProtection="0">
      <alignment vertical="center"/>
    </xf>
    <xf numFmtId="0" fontId="74" fillId="0" borderId="0" applyNumberFormat="0" applyFill="0" applyBorder="0" applyAlignment="0" applyProtection="0">
      <alignment vertical="center"/>
    </xf>
    <xf numFmtId="0" fontId="75" fillId="0" borderId="32" applyNumberFormat="0" applyFill="0" applyAlignment="0" applyProtection="0">
      <alignment vertical="center"/>
    </xf>
    <xf numFmtId="0" fontId="76" fillId="5" borderId="33" applyNumberFormat="0" applyAlignment="0" applyProtection="0">
      <alignment vertical="center"/>
    </xf>
    <xf numFmtId="0" fontId="77" fillId="0" borderId="0" applyNumberFormat="0" applyFill="0" applyBorder="0" applyAlignment="0" applyProtection="0">
      <alignment vertical="center"/>
    </xf>
    <xf numFmtId="8" fontId="24" fillId="0" borderId="0" applyFont="0" applyFill="0" applyBorder="0" applyAlignment="0" applyProtection="0"/>
    <xf numFmtId="6" fontId="8" fillId="0" borderId="0" applyFont="0" applyFill="0" applyBorder="0" applyAlignment="0" applyProtection="0"/>
    <xf numFmtId="0" fontId="78" fillId="12" borderId="28" applyNumberFormat="0" applyAlignment="0" applyProtection="0">
      <alignment vertical="center"/>
    </xf>
    <xf numFmtId="0" fontId="24" fillId="0" borderId="0">
      <alignment vertical="center"/>
    </xf>
    <xf numFmtId="0" fontId="79" fillId="0" borderId="0">
      <alignment vertical="center"/>
    </xf>
    <xf numFmtId="0" fontId="79" fillId="0" borderId="0">
      <alignment vertical="center"/>
    </xf>
    <xf numFmtId="0" fontId="27" fillId="0" borderId="0">
      <alignment vertical="center"/>
    </xf>
    <xf numFmtId="0" fontId="6" fillId="0" borderId="0">
      <alignment vertical="center"/>
    </xf>
    <xf numFmtId="0" fontId="8" fillId="0" borderId="0"/>
    <xf numFmtId="0" fontId="6" fillId="0" borderId="0">
      <alignment vertical="center"/>
    </xf>
    <xf numFmtId="0" fontId="8" fillId="0" borderId="0"/>
    <xf numFmtId="0" fontId="6" fillId="0" borderId="0">
      <alignment vertical="center"/>
    </xf>
    <xf numFmtId="0" fontId="8" fillId="0" borderId="0"/>
    <xf numFmtId="0" fontId="80" fillId="0" borderId="0"/>
    <xf numFmtId="0" fontId="8" fillId="0" borderId="0">
      <alignment vertical="center"/>
    </xf>
    <xf numFmtId="0" fontId="59" fillId="0" borderId="0">
      <alignment vertical="center"/>
    </xf>
    <xf numFmtId="0" fontId="79" fillId="0" borderId="0">
      <alignment vertical="center"/>
    </xf>
    <xf numFmtId="0" fontId="8" fillId="0" borderId="0"/>
    <xf numFmtId="0" fontId="10" fillId="0" borderId="0"/>
    <xf numFmtId="0" fontId="10" fillId="0" borderId="0"/>
    <xf numFmtId="0" fontId="8" fillId="0" borderId="0"/>
    <xf numFmtId="0" fontId="59" fillId="0" borderId="0">
      <alignment vertical="center"/>
    </xf>
    <xf numFmtId="0" fontId="11" fillId="0" borderId="0">
      <alignment vertical="center"/>
    </xf>
    <xf numFmtId="0" fontId="59" fillId="0" borderId="0">
      <alignment vertical="center"/>
    </xf>
    <xf numFmtId="0" fontId="79" fillId="0" borderId="0">
      <alignment vertical="center"/>
    </xf>
    <xf numFmtId="0" fontId="59" fillId="0" borderId="0">
      <alignment vertical="center"/>
    </xf>
    <xf numFmtId="0" fontId="19" fillId="0" borderId="0"/>
    <xf numFmtId="0" fontId="8" fillId="0" borderId="0">
      <alignment vertical="center"/>
    </xf>
    <xf numFmtId="0" fontId="8" fillId="0" borderId="0">
      <alignment vertical="center"/>
    </xf>
    <xf numFmtId="0" fontId="8" fillId="0" borderId="0">
      <alignment vertical="center"/>
    </xf>
    <xf numFmtId="0" fontId="34" fillId="0" borderId="0"/>
    <xf numFmtId="0" fontId="81" fillId="0" borderId="0"/>
    <xf numFmtId="0" fontId="82" fillId="0" borderId="0" applyNumberFormat="0" applyFill="0" applyBorder="0" applyAlignment="0" applyProtection="0">
      <alignment vertical="top"/>
      <protection locked="0"/>
    </xf>
    <xf numFmtId="49" fontId="51" fillId="0" borderId="34" applyBorder="0"/>
    <xf numFmtId="0" fontId="83" fillId="27" borderId="0" applyNumberFormat="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0" fontId="5" fillId="0" borderId="0">
      <alignment vertical="center"/>
    </xf>
    <xf numFmtId="0" fontId="4" fillId="0" borderId="0">
      <alignment vertical="center"/>
    </xf>
    <xf numFmtId="180" fontId="15" fillId="0" borderId="35" applyAlignment="0" applyProtection="0"/>
    <xf numFmtId="180" fontId="15" fillId="0" borderId="35" applyAlignment="0" applyProtection="0"/>
    <xf numFmtId="180" fontId="15" fillId="0" borderId="35" applyAlignment="0" applyProtection="0"/>
    <xf numFmtId="211" fontId="41" fillId="0" borderId="0" applyFill="0" applyBorder="0" applyAlignment="0"/>
    <xf numFmtId="181" fontId="8" fillId="0" borderId="0" applyFill="0" applyBorder="0" applyAlignment="0"/>
    <xf numFmtId="0" fontId="23" fillId="0" borderId="36">
      <alignment horizontal="left" vertical="center"/>
    </xf>
    <xf numFmtId="0" fontId="34" fillId="13" borderId="37" applyNumberFormat="0" applyFont="0" applyAlignment="0" applyProtection="0">
      <alignment vertical="center"/>
    </xf>
    <xf numFmtId="0" fontId="70" fillId="5" borderId="38" applyNumberFormat="0" applyAlignment="0" applyProtection="0">
      <alignment vertical="center"/>
    </xf>
    <xf numFmtId="0" fontId="75" fillId="0" borderId="39" applyNumberFormat="0" applyFill="0" applyAlignment="0" applyProtection="0">
      <alignment vertical="center"/>
    </xf>
    <xf numFmtId="0" fontId="76" fillId="5" borderId="40" applyNumberFormat="0" applyAlignment="0" applyProtection="0">
      <alignment vertical="center"/>
    </xf>
    <xf numFmtId="8" fontId="24" fillId="0" borderId="0" applyFont="0" applyFill="0" applyBorder="0" applyAlignment="0" applyProtection="0"/>
    <xf numFmtId="6" fontId="8" fillId="0" borderId="0" applyFont="0" applyFill="0" applyBorder="0" applyAlignment="0" applyProtection="0"/>
    <xf numFmtId="14" fontId="34" fillId="0" borderId="41" applyBorder="0">
      <alignment horizontal="left"/>
    </xf>
    <xf numFmtId="0" fontId="78" fillId="12" borderId="38"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 fillId="0" borderId="0"/>
    <xf numFmtId="0" fontId="4" fillId="0" borderId="0">
      <alignment vertical="center"/>
    </xf>
    <xf numFmtId="178" fontId="12" fillId="0" borderId="1">
      <alignment horizontal="right"/>
    </xf>
    <xf numFmtId="10" fontId="22" fillId="3" borderId="1" applyNumberFormat="0" applyBorder="0" applyAlignment="0" applyProtection="0"/>
    <xf numFmtId="194" fontId="45" fillId="9" borderId="1"/>
    <xf numFmtId="0" fontId="46" fillId="0" borderId="5"/>
    <xf numFmtId="0" fontId="15" fillId="0" borderId="5">
      <alignment horizontal="center"/>
    </xf>
    <xf numFmtId="0" fontId="34" fillId="13" borderId="37" applyNumberFormat="0" applyFont="0" applyAlignment="0" applyProtection="0">
      <alignment vertical="center"/>
    </xf>
    <xf numFmtId="0" fontId="8" fillId="13" borderId="37" applyNumberFormat="0" applyFont="0" applyAlignment="0" applyProtection="0">
      <alignment vertical="center"/>
    </xf>
    <xf numFmtId="0" fontId="70" fillId="5" borderId="38" applyNumberFormat="0" applyAlignment="0" applyProtection="0">
      <alignment vertical="center"/>
    </xf>
    <xf numFmtId="0" fontId="70" fillId="15" borderId="38" applyNumberFormat="0" applyAlignment="0" applyProtection="0">
      <alignment vertical="center"/>
    </xf>
    <xf numFmtId="0" fontId="97" fillId="0" borderId="42" applyNumberFormat="0" applyFill="0" applyAlignment="0" applyProtection="0">
      <alignment vertical="center"/>
    </xf>
    <xf numFmtId="0" fontId="75" fillId="0" borderId="39" applyNumberFormat="0" applyFill="0" applyAlignment="0" applyProtection="0">
      <alignment vertical="center"/>
    </xf>
    <xf numFmtId="0" fontId="76" fillId="5" borderId="40" applyNumberFormat="0" applyAlignment="0" applyProtection="0">
      <alignment vertical="center"/>
    </xf>
    <xf numFmtId="0" fontId="76" fillId="15" borderId="40" applyNumberFormat="0" applyAlignment="0" applyProtection="0">
      <alignment vertical="center"/>
    </xf>
    <xf numFmtId="0" fontId="78" fillId="12" borderId="38"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 fillId="0" borderId="0"/>
    <xf numFmtId="0" fontId="1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8" fillId="0" borderId="0" applyFont="0" applyFill="0" applyBorder="0" applyAlignment="0" applyProtection="0">
      <alignment vertical="center"/>
    </xf>
  </cellStyleXfs>
  <cellXfs count="386">
    <xf numFmtId="0" fontId="0" fillId="0" borderId="0" xfId="0">
      <alignment vertical="center"/>
    </xf>
    <xf numFmtId="0" fontId="34" fillId="0" borderId="0" xfId="0" applyFont="1" applyFill="1">
      <alignment vertical="center"/>
    </xf>
    <xf numFmtId="0" fontId="34" fillId="0" borderId="0" xfId="0" applyFont="1" applyFill="1" applyBorder="1">
      <alignment vertical="center"/>
    </xf>
    <xf numFmtId="0" fontId="34" fillId="0" borderId="0" xfId="0" applyFont="1" applyFill="1" applyBorder="1" applyAlignment="1"/>
    <xf numFmtId="177" fontId="34" fillId="0" borderId="0" xfId="0" applyNumberFormat="1" applyFont="1" applyFill="1" applyBorder="1" applyAlignment="1"/>
    <xf numFmtId="0" fontId="34" fillId="0" borderId="0" xfId="0" applyFont="1" applyFill="1" applyBorder="1" applyAlignment="1">
      <alignment horizontal="center"/>
    </xf>
    <xf numFmtId="0" fontId="35" fillId="0" borderId="0" xfId="0" applyFont="1" applyFill="1">
      <alignment vertical="center"/>
    </xf>
    <xf numFmtId="0" fontId="84" fillId="0" borderId="0" xfId="0" applyFont="1">
      <alignment vertical="center"/>
    </xf>
    <xf numFmtId="0" fontId="0" fillId="0" borderId="1" xfId="0" applyBorder="1">
      <alignment vertical="center"/>
    </xf>
    <xf numFmtId="0" fontId="10" fillId="0" borderId="1" xfId="263" applyFont="1" applyFill="1" applyBorder="1" applyAlignment="1">
      <alignment vertical="center"/>
    </xf>
    <xf numFmtId="0" fontId="10" fillId="0" borderId="1" xfId="0" applyFont="1" applyFill="1" applyBorder="1" applyAlignment="1">
      <alignment vertical="center"/>
    </xf>
    <xf numFmtId="0" fontId="10" fillId="0" borderId="1" xfId="264" applyFont="1" applyFill="1" applyBorder="1" applyAlignment="1">
      <alignment vertical="center"/>
    </xf>
    <xf numFmtId="0" fontId="10" fillId="0" borderId="1" xfId="265" applyFont="1" applyFill="1" applyBorder="1" applyAlignment="1">
      <alignment vertical="center"/>
    </xf>
    <xf numFmtId="0" fontId="10" fillId="11" borderId="1" xfId="265" applyFont="1" applyFill="1" applyBorder="1" applyAlignment="1">
      <alignment vertical="center"/>
    </xf>
    <xf numFmtId="0" fontId="10" fillId="11" borderId="1" xfId="264" applyFont="1" applyFill="1" applyBorder="1" applyAlignment="1">
      <alignment vertical="center"/>
    </xf>
    <xf numFmtId="0" fontId="85" fillId="0" borderId="1" xfId="0" applyFont="1" applyBorder="1" applyAlignment="1">
      <alignment horizontal="center" vertical="center"/>
    </xf>
    <xf numFmtId="0" fontId="86" fillId="0" borderId="12" xfId="0" applyFont="1" applyBorder="1" applyAlignment="1">
      <alignment vertical="center"/>
    </xf>
    <xf numFmtId="0" fontId="0" fillId="7" borderId="1" xfId="0" applyFont="1" applyFill="1" applyBorder="1" applyAlignment="1">
      <alignment horizontal="centerContinuous" vertical="center"/>
    </xf>
    <xf numFmtId="0" fontId="0" fillId="7" borderId="1" xfId="0" applyFont="1" applyFill="1" applyBorder="1" applyAlignment="1">
      <alignment horizontal="centerContinuous" vertical="center" wrapText="1"/>
    </xf>
    <xf numFmtId="0" fontId="0" fillId="7" borderId="1" xfId="0" applyFont="1" applyFill="1" applyBorder="1" applyAlignment="1">
      <alignment horizontal="center" vertical="center"/>
    </xf>
    <xf numFmtId="0" fontId="0" fillId="0" borderId="0" xfId="0" applyFont="1" applyFill="1" applyBorder="1" applyAlignment="1">
      <alignment horizontal="centerContinuous" vertical="center"/>
    </xf>
    <xf numFmtId="0" fontId="85" fillId="0" borderId="4" xfId="0" applyFont="1" applyBorder="1" applyAlignment="1">
      <alignment horizontal="center" vertical="center"/>
    </xf>
    <xf numFmtId="0" fontId="0" fillId="29" borderId="12" xfId="0" applyFont="1" applyFill="1" applyBorder="1" applyAlignment="1">
      <alignment horizontal="centerContinuous" vertical="center" wrapText="1"/>
    </xf>
    <xf numFmtId="0" fontId="0" fillId="29" borderId="13" xfId="0" applyFont="1" applyFill="1" applyBorder="1" applyAlignment="1">
      <alignment horizontal="centerContinuous" vertical="center" wrapText="1"/>
    </xf>
    <xf numFmtId="0" fontId="0" fillId="29" borderId="1" xfId="0" applyFont="1" applyFill="1" applyBorder="1" applyAlignment="1">
      <alignment horizontal="centerContinuous" vertical="center" wrapText="1"/>
    </xf>
    <xf numFmtId="0" fontId="0" fillId="0" borderId="0" xfId="0" applyFont="1">
      <alignment vertical="center"/>
    </xf>
    <xf numFmtId="0" fontId="0" fillId="32" borderId="0" xfId="0" applyFont="1" applyFill="1">
      <alignment vertical="center"/>
    </xf>
    <xf numFmtId="9" fontId="0" fillId="32" borderId="0" xfId="0" applyNumberFormat="1" applyFont="1" applyFill="1">
      <alignment vertical="center"/>
    </xf>
    <xf numFmtId="0" fontId="87" fillId="0" borderId="0" xfId="48" applyFont="1"/>
    <xf numFmtId="0" fontId="87" fillId="0" borderId="0" xfId="48" applyFont="1" applyAlignment="1">
      <alignment horizontal="right"/>
    </xf>
    <xf numFmtId="0" fontId="88" fillId="0" borderId="0" xfId="48" applyFont="1"/>
    <xf numFmtId="0" fontId="88" fillId="0" borderId="8" xfId="45" applyFont="1" applyFill="1" applyBorder="1" applyAlignment="1">
      <alignment horizontal="left" vertical="center" wrapText="1"/>
    </xf>
    <xf numFmtId="0" fontId="88" fillId="0" borderId="35" xfId="45" applyFont="1" applyFill="1" applyBorder="1" applyAlignment="1">
      <alignment horizontal="left" vertical="center" wrapText="1"/>
    </xf>
    <xf numFmtId="0" fontId="88" fillId="0" borderId="35" xfId="45" applyFont="1" applyFill="1" applyBorder="1" applyAlignment="1">
      <alignment horizontal="left" vertical="center"/>
    </xf>
    <xf numFmtId="0" fontId="89" fillId="0" borderId="0" xfId="45" applyFont="1" applyFill="1" applyAlignment="1">
      <alignment vertical="center"/>
    </xf>
    <xf numFmtId="0" fontId="88" fillId="0" borderId="10" xfId="45" applyFont="1" applyFill="1" applyBorder="1" applyAlignment="1">
      <alignment horizontal="left" vertical="center"/>
    </xf>
    <xf numFmtId="0" fontId="88" fillId="0" borderId="9" xfId="45" applyFont="1" applyFill="1" applyBorder="1" applyAlignment="1">
      <alignment horizontal="left" vertical="center"/>
    </xf>
    <xf numFmtId="0" fontId="87" fillId="0" borderId="12" xfId="0" applyFont="1" applyFill="1" applyBorder="1" applyAlignment="1">
      <alignment vertical="center"/>
    </xf>
    <xf numFmtId="0" fontId="87" fillId="0" borderId="4" xfId="0" applyFont="1" applyFill="1" applyBorder="1" applyAlignment="1">
      <alignment vertical="center"/>
    </xf>
    <xf numFmtId="0" fontId="87" fillId="0" borderId="4" xfId="0" applyFont="1" applyFill="1" applyBorder="1" applyAlignment="1">
      <alignment horizontal="center" vertical="center"/>
    </xf>
    <xf numFmtId="0" fontId="87" fillId="0" borderId="13" xfId="0" applyFont="1" applyFill="1" applyBorder="1" applyAlignment="1">
      <alignment vertical="center"/>
    </xf>
    <xf numFmtId="0" fontId="87" fillId="0" borderId="0" xfId="0" applyFont="1" applyFill="1" applyBorder="1" applyAlignment="1">
      <alignment vertical="center"/>
    </xf>
    <xf numFmtId="0" fontId="87" fillId="0" borderId="4" xfId="0" applyFont="1" applyBorder="1">
      <alignment vertical="center"/>
    </xf>
    <xf numFmtId="0" fontId="87" fillId="0" borderId="4" xfId="0" applyFont="1" applyBorder="1" applyAlignment="1">
      <alignment vertical="center"/>
    </xf>
    <xf numFmtId="0" fontId="87" fillId="0" borderId="13" xfId="0" applyFont="1" applyBorder="1" applyAlignment="1">
      <alignment vertical="center"/>
    </xf>
    <xf numFmtId="0" fontId="88" fillId="28" borderId="12" xfId="0" applyFont="1" applyFill="1" applyBorder="1" applyAlignment="1">
      <alignment horizontal="centerContinuous" vertical="center"/>
    </xf>
    <xf numFmtId="0" fontId="88" fillId="28" borderId="1" xfId="0" quotePrefix="1" applyFont="1" applyFill="1" applyBorder="1" applyAlignment="1">
      <alignment horizontal="centerContinuous" vertical="center"/>
    </xf>
    <xf numFmtId="0" fontId="88" fillId="28" borderId="4" xfId="0" applyFont="1" applyFill="1" applyBorder="1" applyAlignment="1">
      <alignment horizontal="centerContinuous" vertical="center"/>
    </xf>
    <xf numFmtId="0" fontId="88" fillId="28" borderId="13" xfId="0" applyFont="1" applyFill="1" applyBorder="1" applyAlignment="1">
      <alignment horizontal="centerContinuous" vertical="center"/>
    </xf>
    <xf numFmtId="0" fontId="88" fillId="0" borderId="12" xfId="263" applyFont="1" applyFill="1" applyBorder="1" applyAlignment="1">
      <alignment vertical="center"/>
    </xf>
    <xf numFmtId="0" fontId="88" fillId="0" borderId="4" xfId="263" applyFont="1" applyFill="1" applyBorder="1" applyAlignment="1">
      <alignment vertical="center"/>
    </xf>
    <xf numFmtId="0" fontId="91" fillId="0" borderId="13" xfId="263" applyFont="1" applyFill="1" applyBorder="1" applyAlignment="1">
      <alignment vertical="center"/>
    </xf>
    <xf numFmtId="0" fontId="88" fillId="0" borderId="13" xfId="263" applyFont="1" applyFill="1" applyBorder="1" applyAlignment="1">
      <alignment vertical="center"/>
    </xf>
    <xf numFmtId="0" fontId="88" fillId="0" borderId="13" xfId="263" applyFont="1" applyFill="1" applyBorder="1" applyAlignment="1">
      <alignment horizontal="centerContinuous" vertical="center"/>
    </xf>
    <xf numFmtId="0" fontId="88" fillId="0" borderId="4" xfId="263" applyFont="1" applyFill="1" applyBorder="1" applyAlignment="1">
      <alignment horizontal="centerContinuous" vertical="center"/>
    </xf>
    <xf numFmtId="0" fontId="88" fillId="0" borderId="4" xfId="263" quotePrefix="1" applyFont="1" applyFill="1" applyBorder="1" applyAlignment="1">
      <alignment vertical="center"/>
    </xf>
    <xf numFmtId="0" fontId="92" fillId="0" borderId="4" xfId="263" applyFont="1" applyFill="1" applyBorder="1" applyAlignment="1">
      <alignment vertical="center"/>
    </xf>
    <xf numFmtId="0" fontId="88" fillId="0" borderId="4" xfId="0" applyFont="1" applyFill="1" applyBorder="1" applyAlignment="1">
      <alignment vertical="center"/>
    </xf>
    <xf numFmtId="0" fontId="88" fillId="0" borderId="13" xfId="0" applyFont="1" applyFill="1" applyBorder="1" applyAlignment="1">
      <alignment vertical="center"/>
    </xf>
    <xf numFmtId="0" fontId="91" fillId="0" borderId="0" xfId="48" applyFont="1"/>
    <xf numFmtId="0" fontId="88" fillId="0" borderId="0" xfId="48" applyFont="1" applyAlignment="1">
      <alignment horizontal="right"/>
    </xf>
    <xf numFmtId="0" fontId="88" fillId="0" borderId="12" xfId="263" applyFont="1" applyFill="1" applyBorder="1" applyAlignment="1">
      <alignment vertical="center" wrapText="1"/>
    </xf>
    <xf numFmtId="0" fontId="89" fillId="0" borderId="4" xfId="0" applyFont="1" applyBorder="1" applyAlignment="1">
      <alignment vertical="center" wrapText="1"/>
    </xf>
    <xf numFmtId="0" fontId="89" fillId="0" borderId="13" xfId="0" applyFont="1" applyBorder="1" applyAlignment="1">
      <alignment vertical="center" wrapText="1"/>
    </xf>
    <xf numFmtId="0" fontId="85" fillId="0" borderId="0" xfId="263" applyFont="1" applyFill="1" applyBorder="1" applyAlignment="1">
      <alignment vertical="center"/>
    </xf>
    <xf numFmtId="0" fontId="85" fillId="0" borderId="0" xfId="0" applyFont="1">
      <alignment vertical="center"/>
    </xf>
    <xf numFmtId="0" fontId="0" fillId="30" borderId="1" xfId="0" applyFill="1" applyBorder="1" applyAlignment="1">
      <alignment vertical="center" wrapText="1"/>
    </xf>
    <xf numFmtId="0" fontId="88" fillId="31" borderId="4" xfId="263" quotePrefix="1" applyFont="1" applyFill="1" applyBorder="1" applyAlignment="1">
      <alignment vertical="center"/>
    </xf>
    <xf numFmtId="0" fontId="88" fillId="31" borderId="4" xfId="263" applyFont="1" applyFill="1" applyBorder="1" applyAlignment="1">
      <alignment vertical="center"/>
    </xf>
    <xf numFmtId="0" fontId="88" fillId="31" borderId="13" xfId="263" applyFont="1" applyFill="1" applyBorder="1" applyAlignment="1">
      <alignment vertical="center"/>
    </xf>
    <xf numFmtId="0" fontId="10" fillId="31" borderId="1" xfId="263" applyFont="1" applyFill="1" applyBorder="1" applyAlignment="1">
      <alignment vertical="center"/>
    </xf>
    <xf numFmtId="0" fontId="88" fillId="0" borderId="0" xfId="48" applyFont="1" applyFill="1"/>
    <xf numFmtId="0" fontId="10" fillId="0" borderId="12" xfId="263" applyFont="1" applyFill="1" applyBorder="1" applyAlignment="1">
      <alignment vertical="center"/>
    </xf>
    <xf numFmtId="0" fontId="93" fillId="0" borderId="12" xfId="0" applyNumberFormat="1" applyFont="1" applyFill="1" applyBorder="1" applyAlignment="1">
      <alignment horizontal="left" vertical="center"/>
    </xf>
    <xf numFmtId="0" fontId="10" fillId="0" borderId="0" xfId="263" applyFont="1" applyFill="1" applyBorder="1" applyAlignment="1">
      <alignment vertical="center"/>
    </xf>
    <xf numFmtId="0" fontId="0" fillId="0" borderId="0" xfId="0" applyBorder="1">
      <alignment vertical="center"/>
    </xf>
    <xf numFmtId="0" fontId="93" fillId="0" borderId="12" xfId="0" applyFont="1" applyFill="1" applyBorder="1" applyAlignment="1">
      <alignment vertical="center"/>
    </xf>
    <xf numFmtId="0" fontId="10" fillId="0" borderId="1" xfId="0" applyNumberFormat="1" applyFont="1" applyFill="1" applyBorder="1" applyAlignment="1">
      <alignment horizontal="left" vertical="center"/>
    </xf>
    <xf numFmtId="0" fontId="10" fillId="0" borderId="1" xfId="0" applyFont="1" applyBorder="1">
      <alignment vertical="center"/>
    </xf>
    <xf numFmtId="0" fontId="93" fillId="0" borderId="12" xfId="0" applyFont="1" applyBorder="1">
      <alignment vertical="center"/>
    </xf>
    <xf numFmtId="0" fontId="93" fillId="0" borderId="12" xfId="263" applyFont="1" applyFill="1" applyBorder="1" applyAlignment="1">
      <alignment vertical="center"/>
    </xf>
    <xf numFmtId="0" fontId="94" fillId="0" borderId="0" xfId="263" applyFont="1" applyFill="1" applyBorder="1" applyAlignment="1">
      <alignment vertical="center"/>
    </xf>
    <xf numFmtId="0" fontId="95" fillId="0" borderId="0" xfId="263" applyFont="1" applyFill="1" applyBorder="1" applyAlignment="1">
      <alignment vertical="center"/>
    </xf>
    <xf numFmtId="0" fontId="93" fillId="0" borderId="1" xfId="263" applyFont="1" applyFill="1" applyBorder="1" applyAlignment="1">
      <alignment vertical="center"/>
    </xf>
    <xf numFmtId="0" fontId="88" fillId="0" borderId="0" xfId="263" applyFont="1" applyFill="1" applyBorder="1" applyAlignment="1">
      <alignment vertical="center"/>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0" fontId="88" fillId="0" borderId="9" xfId="45" applyFont="1" applyFill="1" applyBorder="1" applyAlignment="1">
      <alignment horizontal="center" vertical="center" shrinkToFit="1"/>
    </xf>
    <xf numFmtId="14" fontId="88" fillId="0" borderId="9" xfId="45" applyNumberFormat="1" applyFont="1" applyFill="1" applyBorder="1" applyAlignment="1">
      <alignment horizontal="center" vertical="center"/>
    </xf>
    <xf numFmtId="0" fontId="88" fillId="0" borderId="13" xfId="263" applyFont="1" applyFill="1" applyBorder="1" applyAlignment="1">
      <alignment horizontal="center" vertical="center"/>
    </xf>
    <xf numFmtId="0" fontId="88" fillId="0" borderId="12" xfId="263" applyFont="1" applyFill="1" applyBorder="1" applyAlignment="1">
      <alignment horizontal="center" vertical="center"/>
    </xf>
    <xf numFmtId="177" fontId="88" fillId="0" borderId="0" xfId="263" applyNumberFormat="1" applyFont="1" applyFill="1" applyBorder="1" applyAlignment="1">
      <alignment vertical="center"/>
    </xf>
    <xf numFmtId="177" fontId="91" fillId="0" borderId="0" xfId="263" applyNumberFormat="1" applyFont="1" applyFill="1" applyBorder="1" applyAlignment="1">
      <alignment vertical="center"/>
    </xf>
    <xf numFmtId="0" fontId="91" fillId="0" borderId="12" xfId="48" applyFont="1" applyBorder="1"/>
    <xf numFmtId="0" fontId="91" fillId="0" borderId="36" xfId="48" applyFont="1" applyBorder="1"/>
    <xf numFmtId="0" fontId="91" fillId="0" borderId="13" xfId="48" applyFont="1" applyBorder="1"/>
    <xf numFmtId="0" fontId="88" fillId="0" borderId="12" xfId="48" applyFont="1" applyBorder="1"/>
    <xf numFmtId="0" fontId="88" fillId="0" borderId="36" xfId="48" applyFont="1" applyBorder="1"/>
    <xf numFmtId="0" fontId="88" fillId="0" borderId="13" xfId="48" applyFont="1" applyBorder="1"/>
    <xf numFmtId="0" fontId="88" fillId="0" borderId="12" xfId="263" quotePrefix="1" applyFont="1" applyFill="1" applyBorder="1" applyAlignment="1">
      <alignment vertical="center"/>
    </xf>
    <xf numFmtId="0" fontId="88" fillId="0" borderId="36" xfId="48" applyFont="1" applyBorder="1" applyAlignment="1">
      <alignment horizontal="right"/>
    </xf>
    <xf numFmtId="0" fontId="91" fillId="0" borderId="36" xfId="48" applyFont="1" applyBorder="1" applyAlignment="1">
      <alignment horizontal="centerContinuous"/>
    </xf>
    <xf numFmtId="0" fontId="91" fillId="0" borderId="13" xfId="48" applyFont="1" applyBorder="1" applyAlignment="1">
      <alignment horizontal="centerContinuous"/>
    </xf>
    <xf numFmtId="0" fontId="88" fillId="0" borderId="36" xfId="48" applyFont="1" applyBorder="1" applyAlignment="1">
      <alignment horizontal="centerContinuous"/>
    </xf>
    <xf numFmtId="0" fontId="88" fillId="0" borderId="13" xfId="48" applyFont="1" applyBorder="1" applyAlignment="1">
      <alignment horizontal="centerContinuous"/>
    </xf>
    <xf numFmtId="0" fontId="88" fillId="0" borderId="12" xfId="0" applyFont="1" applyFill="1" applyBorder="1" applyAlignment="1">
      <alignment vertical="center"/>
    </xf>
    <xf numFmtId="0" fontId="88" fillId="0" borderId="12" xfId="263" applyFont="1" applyFill="1" applyBorder="1" applyAlignment="1">
      <alignment horizontal="centerContinuous" vertical="center"/>
    </xf>
    <xf numFmtId="0" fontId="88" fillId="0" borderId="4" xfId="266" applyFont="1" applyFill="1" applyBorder="1" applyAlignment="1">
      <alignment horizontal="centerContinuous" vertical="center"/>
    </xf>
    <xf numFmtId="0" fontId="88" fillId="0" borderId="10" xfId="0" applyFont="1" applyFill="1" applyBorder="1" applyAlignment="1">
      <alignment vertical="center"/>
    </xf>
    <xf numFmtId="0" fontId="88" fillId="0" borderId="0" xfId="0" applyFont="1" applyFill="1" applyBorder="1" applyAlignment="1">
      <alignment vertical="center"/>
    </xf>
    <xf numFmtId="0" fontId="88" fillId="0" borderId="12" xfId="266" applyFont="1" applyFill="1" applyBorder="1" applyAlignment="1">
      <alignment vertical="center"/>
    </xf>
    <xf numFmtId="0" fontId="88" fillId="0" borderId="12" xfId="266" applyFont="1" applyFill="1" applyBorder="1" applyAlignment="1">
      <alignment horizontal="centerContinuous" vertical="center"/>
    </xf>
    <xf numFmtId="0" fontId="88" fillId="0" borderId="12" xfId="0" applyFont="1" applyBorder="1" applyAlignment="1">
      <alignment vertical="center"/>
    </xf>
    <xf numFmtId="0" fontId="88" fillId="0" borderId="4" xfId="0" applyFont="1" applyFill="1" applyBorder="1" applyAlignment="1">
      <alignment vertical="center" wrapText="1"/>
    </xf>
    <xf numFmtId="0" fontId="88" fillId="0" borderId="13" xfId="0" applyFont="1" applyFill="1" applyBorder="1" applyAlignment="1">
      <alignment vertical="center" wrapText="1"/>
    </xf>
    <xf numFmtId="0" fontId="88" fillId="0" borderId="8" xfId="0" applyFont="1" applyFill="1" applyBorder="1" applyAlignment="1">
      <alignment vertical="center"/>
    </xf>
    <xf numFmtId="0" fontId="88" fillId="0" borderId="12" xfId="0" applyFont="1" applyFill="1" applyBorder="1" applyAlignment="1">
      <alignment horizontal="left" vertical="center"/>
    </xf>
    <xf numFmtId="0" fontId="88" fillId="0" borderId="12" xfId="0" applyFont="1" applyBorder="1">
      <alignment vertical="center"/>
    </xf>
    <xf numFmtId="0" fontId="88" fillId="0" borderId="12" xfId="0" applyNumberFormat="1" applyFont="1" applyFill="1" applyBorder="1" applyAlignment="1">
      <alignment horizontal="left" vertical="center"/>
    </xf>
    <xf numFmtId="0" fontId="88" fillId="0" borderId="12" xfId="0" applyFont="1" applyFill="1" applyBorder="1" applyAlignment="1">
      <alignment horizontal="left"/>
    </xf>
    <xf numFmtId="0" fontId="98" fillId="0" borderId="12" xfId="263" applyFont="1" applyFill="1" applyBorder="1" applyAlignment="1">
      <alignment vertical="center"/>
    </xf>
    <xf numFmtId="0" fontId="88" fillId="31" borderId="12" xfId="263" applyFont="1" applyFill="1" applyBorder="1" applyAlignment="1">
      <alignment vertical="center"/>
    </xf>
    <xf numFmtId="0" fontId="88" fillId="31" borderId="12" xfId="263" applyFont="1" applyFill="1" applyBorder="1" applyAlignment="1">
      <alignment horizontal="centerContinuous" vertical="center"/>
    </xf>
    <xf numFmtId="0" fontId="88" fillId="31" borderId="13" xfId="263" applyFont="1" applyFill="1" applyBorder="1" applyAlignment="1">
      <alignment horizontal="centerContinuous" vertical="center"/>
    </xf>
    <xf numFmtId="0" fontId="88" fillId="31" borderId="4" xfId="266" applyFont="1" applyFill="1" applyBorder="1" applyAlignment="1">
      <alignment horizontal="centerContinuous" vertical="center"/>
    </xf>
    <xf numFmtId="0" fontId="88" fillId="31" borderId="4" xfId="263" applyFont="1" applyFill="1" applyBorder="1" applyAlignment="1">
      <alignment horizontal="centerContinuous" vertical="center"/>
    </xf>
    <xf numFmtId="0" fontId="88" fillId="31" borderId="12" xfId="266" applyFont="1" applyFill="1" applyBorder="1" applyAlignment="1">
      <alignment vertical="center"/>
    </xf>
    <xf numFmtId="0" fontId="88" fillId="31" borderId="4" xfId="0" applyFont="1" applyFill="1" applyBorder="1" applyAlignment="1">
      <alignment vertical="center"/>
    </xf>
    <xf numFmtId="0" fontId="88" fillId="31" borderId="13" xfId="0" applyFont="1" applyFill="1" applyBorder="1" applyAlignment="1">
      <alignment vertical="center"/>
    </xf>
    <xf numFmtId="0" fontId="98" fillId="0" borderId="12" xfId="266" applyFont="1" applyFill="1" applyBorder="1" applyAlignment="1">
      <alignment vertical="center"/>
    </xf>
    <xf numFmtId="0" fontId="88" fillId="0" borderId="12" xfId="265" applyFont="1" applyFill="1" applyBorder="1" applyAlignment="1">
      <alignment vertical="center"/>
    </xf>
    <xf numFmtId="0" fontId="88" fillId="0" borderId="12" xfId="268" applyFont="1" applyFill="1" applyBorder="1" applyAlignment="1">
      <alignment vertical="center"/>
    </xf>
    <xf numFmtId="0" fontId="88" fillId="11" borderId="12" xfId="0" applyFont="1" applyFill="1" applyBorder="1" applyAlignment="1">
      <alignment vertical="center"/>
    </xf>
    <xf numFmtId="0" fontId="88" fillId="0" borderId="12" xfId="264" applyFont="1" applyFill="1" applyBorder="1" applyAlignment="1">
      <alignment vertical="center"/>
    </xf>
    <xf numFmtId="0" fontId="88" fillId="0" borderId="12" xfId="0" applyFont="1" applyFill="1" applyBorder="1" applyAlignment="1">
      <alignment vertical="center" wrapText="1"/>
    </xf>
    <xf numFmtId="0" fontId="88" fillId="11" borderId="12" xfId="265" applyFont="1" applyFill="1" applyBorder="1" applyAlignment="1">
      <alignment vertical="center"/>
    </xf>
    <xf numFmtId="0" fontId="88" fillId="11" borderId="12" xfId="268" applyFont="1" applyFill="1" applyBorder="1" applyAlignment="1">
      <alignment vertical="center"/>
    </xf>
    <xf numFmtId="0" fontId="88" fillId="11" borderId="12" xfId="264" applyFont="1" applyFill="1" applyBorder="1" applyAlignment="1">
      <alignment vertical="center"/>
    </xf>
    <xf numFmtId="0" fontId="88" fillId="0" borderId="13" xfId="266" applyFont="1" applyFill="1" applyBorder="1" applyAlignment="1">
      <alignment horizontal="centerContinuous" vertical="center"/>
    </xf>
    <xf numFmtId="0" fontId="88" fillId="0" borderId="12" xfId="0" applyFont="1" applyFill="1" applyBorder="1" applyAlignment="1">
      <alignment horizontal="centerContinuous" vertical="center"/>
    </xf>
    <xf numFmtId="0" fontId="99" fillId="0" borderId="12" xfId="0" applyFont="1" applyFill="1" applyBorder="1" applyAlignment="1">
      <alignment vertical="center"/>
    </xf>
    <xf numFmtId="0" fontId="88" fillId="0" borderId="13" xfId="266" applyFont="1" applyFill="1" applyBorder="1" applyAlignment="1">
      <alignment vertical="center"/>
    </xf>
    <xf numFmtId="0" fontId="88" fillId="0" borderId="8" xfId="266" applyFont="1" applyFill="1" applyBorder="1" applyAlignment="1">
      <alignment vertical="center"/>
    </xf>
    <xf numFmtId="0" fontId="100" fillId="0" borderId="12" xfId="0" applyFont="1" applyFill="1" applyBorder="1" applyAlignment="1">
      <alignment vertical="center"/>
    </xf>
    <xf numFmtId="3" fontId="88" fillId="0" borderId="4" xfId="267" applyNumberFormat="1" applyFont="1" applyFill="1" applyBorder="1" applyAlignment="1">
      <alignment vertical="center"/>
    </xf>
    <xf numFmtId="0" fontId="101" fillId="0" borderId="12" xfId="0" applyFont="1" applyFill="1" applyBorder="1" applyAlignment="1">
      <alignment vertical="center"/>
    </xf>
    <xf numFmtId="20" fontId="88" fillId="0" borderId="12" xfId="0" applyNumberFormat="1" applyFont="1" applyFill="1" applyBorder="1" applyAlignment="1">
      <alignment vertical="center"/>
    </xf>
    <xf numFmtId="0" fontId="99" fillId="0" borderId="12" xfId="0" applyFont="1" applyFill="1" applyBorder="1" applyAlignment="1">
      <alignment vertical="center" wrapText="1"/>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0" fontId="88" fillId="0" borderId="9" xfId="45" applyFont="1" applyFill="1" applyBorder="1" applyAlignment="1">
      <alignment horizontal="center" vertical="center" shrinkToFit="1"/>
    </xf>
    <xf numFmtId="14" fontId="88" fillId="0" borderId="9" xfId="45" applyNumberFormat="1" applyFont="1" applyFill="1" applyBorder="1" applyAlignment="1">
      <alignment horizontal="center" vertical="center"/>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0" fontId="88" fillId="0" borderId="9" xfId="45" applyFont="1" applyFill="1" applyBorder="1" applyAlignment="1">
      <alignment horizontal="center" vertical="center" shrinkToFit="1"/>
    </xf>
    <xf numFmtId="14" fontId="88" fillId="0" borderId="9" xfId="45" applyNumberFormat="1" applyFont="1" applyFill="1" applyBorder="1" applyAlignment="1">
      <alignment horizontal="center" vertical="center"/>
    </xf>
    <xf numFmtId="0" fontId="87" fillId="0" borderId="36" xfId="0" applyFont="1" applyFill="1" applyBorder="1" applyAlignment="1">
      <alignment vertical="center"/>
    </xf>
    <xf numFmtId="0" fontId="87" fillId="0" borderId="36" xfId="0" applyFont="1" applyFill="1" applyBorder="1" applyAlignment="1">
      <alignment horizontal="center" vertical="center"/>
    </xf>
    <xf numFmtId="0" fontId="87" fillId="0" borderId="36" xfId="0" applyFont="1" applyBorder="1">
      <alignment vertical="center"/>
    </xf>
    <xf numFmtId="0" fontId="87" fillId="0" borderId="36" xfId="0" applyFont="1" applyBorder="1" applyAlignment="1">
      <alignment vertical="center"/>
    </xf>
    <xf numFmtId="0" fontId="88" fillId="28" borderId="36" xfId="0" applyFont="1" applyFill="1" applyBorder="1" applyAlignment="1">
      <alignment horizontal="centerContinuous" vertical="center"/>
    </xf>
    <xf numFmtId="0" fontId="88" fillId="0" borderId="36" xfId="263" applyFont="1" applyFill="1" applyBorder="1" applyAlignment="1">
      <alignment vertical="center"/>
    </xf>
    <xf numFmtId="0" fontId="88" fillId="0" borderId="36" xfId="266" applyFont="1" applyFill="1" applyBorder="1" applyAlignment="1">
      <alignment horizontal="centerContinuous" vertical="center"/>
    </xf>
    <xf numFmtId="0" fontId="88" fillId="0" borderId="36" xfId="263" applyFont="1" applyFill="1" applyBorder="1" applyAlignment="1">
      <alignment horizontal="centerContinuous" vertical="center"/>
    </xf>
    <xf numFmtId="0" fontId="88" fillId="0" borderId="36" xfId="263" quotePrefix="1" applyFont="1" applyFill="1" applyBorder="1" applyAlignment="1">
      <alignment vertical="center"/>
    </xf>
    <xf numFmtId="0" fontId="88" fillId="0" borderId="36" xfId="0" applyFont="1" applyFill="1" applyBorder="1" applyAlignment="1">
      <alignment vertical="center" wrapText="1"/>
    </xf>
    <xf numFmtId="0" fontId="88" fillId="0" borderId="13" xfId="0" applyFont="1" applyFill="1" applyBorder="1" applyAlignment="1">
      <alignment vertical="center" wrapText="1"/>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0" fontId="88" fillId="0" borderId="9" xfId="45" applyFont="1" applyFill="1" applyBorder="1" applyAlignment="1">
      <alignment horizontal="center" vertical="center" shrinkToFit="1"/>
    </xf>
    <xf numFmtId="14" fontId="88" fillId="0" borderId="9" xfId="45" applyNumberFormat="1" applyFont="1" applyFill="1" applyBorder="1" applyAlignment="1">
      <alignment horizontal="center" vertical="center"/>
    </xf>
    <xf numFmtId="0" fontId="88" fillId="0" borderId="36" xfId="0" applyFont="1" applyFill="1" applyBorder="1" applyAlignment="1">
      <alignment vertical="center"/>
    </xf>
    <xf numFmtId="0" fontId="92" fillId="0" borderId="36" xfId="263" applyFont="1" applyFill="1" applyBorder="1" applyAlignment="1">
      <alignment vertical="center"/>
    </xf>
    <xf numFmtId="0" fontId="88" fillId="0" borderId="36" xfId="263" applyFont="1" applyFill="1" applyBorder="1" applyAlignment="1">
      <alignment vertical="center" wrapText="1"/>
    </xf>
    <xf numFmtId="0" fontId="88" fillId="0" borderId="13" xfId="263" applyFont="1" applyFill="1" applyBorder="1" applyAlignment="1">
      <alignment vertical="center" wrapText="1"/>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0" fontId="88" fillId="0" borderId="9" xfId="45" applyFont="1" applyFill="1" applyBorder="1" applyAlignment="1">
      <alignment horizontal="center" vertical="center" shrinkToFit="1"/>
    </xf>
    <xf numFmtId="14" fontId="88" fillId="0" borderId="9" xfId="45" applyNumberFormat="1" applyFont="1" applyFill="1" applyBorder="1" applyAlignment="1">
      <alignment horizontal="center" vertical="center"/>
    </xf>
    <xf numFmtId="0" fontId="88" fillId="0" borderId="9" xfId="45" applyFont="1" applyFill="1" applyBorder="1" applyAlignment="1">
      <alignment horizontal="center" vertical="center" shrinkToFit="1"/>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14" fontId="88" fillId="0" borderId="9" xfId="45" applyNumberFormat="1" applyFont="1" applyFill="1" applyBorder="1" applyAlignment="1">
      <alignment horizontal="center" vertical="center"/>
    </xf>
    <xf numFmtId="0" fontId="10" fillId="0" borderId="12" xfId="0" applyFont="1" applyFill="1" applyBorder="1" applyAlignment="1">
      <alignment vertical="center"/>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0" fontId="88" fillId="0" borderId="9" xfId="45" applyFont="1" applyFill="1" applyBorder="1" applyAlignment="1">
      <alignment horizontal="center" vertical="center" shrinkToFit="1"/>
    </xf>
    <xf numFmtId="14" fontId="88" fillId="0" borderId="9" xfId="45" applyNumberFormat="1" applyFont="1" applyFill="1" applyBorder="1" applyAlignment="1">
      <alignment horizontal="center" vertical="center"/>
    </xf>
    <xf numFmtId="0" fontId="88" fillId="0" borderId="36" xfId="0" applyFont="1" applyFill="1" applyBorder="1" applyAlignment="1">
      <alignment vertical="center" wrapText="1"/>
    </xf>
    <xf numFmtId="0" fontId="88" fillId="0" borderId="13" xfId="0" applyFont="1" applyFill="1" applyBorder="1" applyAlignment="1">
      <alignment vertical="center" wrapText="1"/>
    </xf>
    <xf numFmtId="0" fontId="0" fillId="0" borderId="1" xfId="0" applyBorder="1">
      <alignment vertical="center"/>
    </xf>
    <xf numFmtId="0" fontId="10" fillId="0" borderId="1" xfId="263" applyFont="1" applyFill="1" applyBorder="1" applyAlignment="1">
      <alignment vertical="center"/>
    </xf>
    <xf numFmtId="0" fontId="88" fillId="0" borderId="0" xfId="48" applyFont="1"/>
    <xf numFmtId="0" fontId="88" fillId="0" borderId="12" xfId="263" applyFont="1" applyFill="1" applyBorder="1" applyAlignment="1">
      <alignment vertical="center"/>
    </xf>
    <xf numFmtId="0" fontId="88" fillId="0" borderId="13" xfId="263" applyFont="1" applyFill="1" applyBorder="1" applyAlignment="1">
      <alignment vertical="center"/>
    </xf>
    <xf numFmtId="0" fontId="88" fillId="0" borderId="13" xfId="263" applyFont="1" applyFill="1" applyBorder="1" applyAlignment="1">
      <alignment horizontal="centerContinuous" vertical="center"/>
    </xf>
    <xf numFmtId="0" fontId="88" fillId="0" borderId="12" xfId="0" applyFont="1" applyFill="1" applyBorder="1" applyAlignment="1">
      <alignment vertical="center"/>
    </xf>
    <xf numFmtId="0" fontId="88" fillId="0" borderId="12" xfId="263" applyFont="1" applyFill="1" applyBorder="1" applyAlignment="1">
      <alignment horizontal="centerContinuous" vertical="center"/>
    </xf>
    <xf numFmtId="0" fontId="88" fillId="0" borderId="12" xfId="0" applyFont="1" applyBorder="1" applyAlignment="1">
      <alignment vertical="center"/>
    </xf>
    <xf numFmtId="0" fontId="88" fillId="0" borderId="36" xfId="0" applyFont="1" applyFill="1" applyBorder="1" applyAlignment="1">
      <alignment vertical="center" wrapText="1"/>
    </xf>
    <xf numFmtId="0" fontId="88" fillId="0" borderId="13" xfId="0" applyFont="1" applyFill="1" applyBorder="1" applyAlignment="1">
      <alignment vertical="center" wrapText="1"/>
    </xf>
    <xf numFmtId="0" fontId="88" fillId="0" borderId="12" xfId="0" applyFont="1" applyFill="1" applyBorder="1" applyAlignment="1">
      <alignment horizontal="left" vertical="center"/>
    </xf>
    <xf numFmtId="0" fontId="102" fillId="0" borderId="12" xfId="263" applyFont="1" applyFill="1" applyBorder="1" applyAlignment="1">
      <alignment vertical="center"/>
    </xf>
    <xf numFmtId="0" fontId="103" fillId="0" borderId="36" xfId="263" applyFont="1" applyFill="1" applyBorder="1" applyAlignment="1">
      <alignment vertical="center"/>
    </xf>
    <xf numFmtId="0" fontId="103" fillId="0" borderId="13" xfId="263" applyFont="1" applyFill="1" applyBorder="1" applyAlignment="1">
      <alignment vertical="center"/>
    </xf>
    <xf numFmtId="0" fontId="88" fillId="0" borderId="9" xfId="45" applyFont="1" applyFill="1" applyBorder="1" applyAlignment="1">
      <alignment horizontal="center" vertical="center" shrinkToFit="1"/>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14" fontId="88" fillId="0" borderId="9" xfId="45" applyNumberFormat="1" applyFont="1" applyFill="1" applyBorder="1" applyAlignment="1">
      <alignment horizontal="center" vertical="center"/>
    </xf>
    <xf numFmtId="0" fontId="10" fillId="0" borderId="36" xfId="263" applyFont="1" applyFill="1" applyBorder="1" applyAlignment="1">
      <alignment vertical="center"/>
    </xf>
    <xf numFmtId="0" fontId="85" fillId="0" borderId="1" xfId="0" applyFont="1" applyBorder="1" applyAlignment="1">
      <alignment horizontal="right" vertical="center"/>
    </xf>
    <xf numFmtId="0" fontId="85" fillId="0" borderId="36" xfId="0" applyFont="1" applyBorder="1" applyAlignment="1">
      <alignment horizontal="center" vertical="center"/>
    </xf>
    <xf numFmtId="0" fontId="104" fillId="31" borderId="36" xfId="0" applyFont="1" applyFill="1" applyBorder="1" applyAlignment="1">
      <alignment vertical="center"/>
    </xf>
    <xf numFmtId="38" fontId="88" fillId="0" borderId="0" xfId="330" applyFont="1" applyAlignment="1"/>
    <xf numFmtId="0" fontId="88" fillId="0" borderId="36" xfId="48" applyFont="1" applyBorder="1" applyAlignment="1">
      <alignment vertical="center" wrapText="1"/>
    </xf>
    <xf numFmtId="0" fontId="88" fillId="0" borderId="13" xfId="48" applyFont="1" applyBorder="1" applyAlignment="1">
      <alignment vertical="center" wrapText="1"/>
    </xf>
    <xf numFmtId="0" fontId="10" fillId="0" borderId="1" xfId="0" applyFont="1" applyBorder="1" applyAlignment="1">
      <alignment horizontal="right" vertical="center"/>
    </xf>
    <xf numFmtId="0" fontId="88" fillId="29" borderId="12" xfId="0" applyFont="1" applyFill="1" applyBorder="1" applyAlignment="1">
      <alignment vertical="center"/>
    </xf>
    <xf numFmtId="0" fontId="92" fillId="29" borderId="4" xfId="263" applyFont="1" applyFill="1" applyBorder="1" applyAlignment="1">
      <alignment vertical="center"/>
    </xf>
    <xf numFmtId="0" fontId="88" fillId="29" borderId="4" xfId="263" applyFont="1" applyFill="1" applyBorder="1" applyAlignment="1">
      <alignment vertical="center"/>
    </xf>
    <xf numFmtId="0" fontId="88" fillId="29" borderId="13" xfId="263" applyFont="1" applyFill="1" applyBorder="1" applyAlignment="1">
      <alignment vertical="center"/>
    </xf>
    <xf numFmtId="0" fontId="88" fillId="29" borderId="12" xfId="263" applyFont="1" applyFill="1" applyBorder="1" applyAlignment="1">
      <alignment vertical="center"/>
    </xf>
    <xf numFmtId="0" fontId="88" fillId="29" borderId="4" xfId="266" applyFont="1" applyFill="1" applyBorder="1" applyAlignment="1">
      <alignment horizontal="centerContinuous" vertical="center"/>
    </xf>
    <xf numFmtId="0" fontId="88" fillId="29" borderId="4" xfId="263" applyFont="1" applyFill="1" applyBorder="1" applyAlignment="1">
      <alignment horizontal="centerContinuous" vertical="center"/>
    </xf>
    <xf numFmtId="0" fontId="88" fillId="29" borderId="13" xfId="263" applyFont="1" applyFill="1" applyBorder="1" applyAlignment="1">
      <alignment horizontal="centerContinuous" vertical="center"/>
    </xf>
    <xf numFmtId="0" fontId="88" fillId="29" borderId="4" xfId="263" quotePrefix="1" applyFont="1" applyFill="1" applyBorder="1" applyAlignment="1">
      <alignment vertical="center"/>
    </xf>
    <xf numFmtId="0" fontId="88" fillId="29" borderId="0" xfId="48" applyFont="1" applyFill="1"/>
    <xf numFmtId="0" fontId="105" fillId="29" borderId="1" xfId="263" applyFont="1" applyFill="1" applyBorder="1" applyAlignment="1">
      <alignment vertical="center"/>
    </xf>
    <xf numFmtId="0" fontId="106" fillId="29" borderId="1" xfId="0" applyFont="1" applyFill="1" applyBorder="1">
      <alignment vertical="center"/>
    </xf>
    <xf numFmtId="0" fontId="88" fillId="29" borderId="12" xfId="263" applyFont="1" applyFill="1" applyBorder="1" applyAlignment="1">
      <alignment horizontal="centerContinuous" vertical="center"/>
    </xf>
    <xf numFmtId="0" fontId="88" fillId="33" borderId="12" xfId="0" applyFont="1" applyFill="1" applyBorder="1" applyAlignment="1">
      <alignment vertical="center"/>
    </xf>
    <xf numFmtId="0" fontId="88" fillId="33" borderId="4" xfId="263" applyFont="1" applyFill="1" applyBorder="1" applyAlignment="1">
      <alignment vertical="center"/>
    </xf>
    <xf numFmtId="0" fontId="88" fillId="33" borderId="13" xfId="263" applyFont="1" applyFill="1" applyBorder="1" applyAlignment="1">
      <alignment vertical="center"/>
    </xf>
    <xf numFmtId="0" fontId="88" fillId="33" borderId="12" xfId="263" applyFont="1" applyFill="1" applyBorder="1" applyAlignment="1">
      <alignment vertical="center"/>
    </xf>
    <xf numFmtId="0" fontId="88" fillId="33" borderId="4" xfId="266" applyFont="1" applyFill="1" applyBorder="1" applyAlignment="1">
      <alignment horizontal="centerContinuous" vertical="center"/>
    </xf>
    <xf numFmtId="0" fontId="88" fillId="33" borderId="4" xfId="263" applyFont="1" applyFill="1" applyBorder="1" applyAlignment="1">
      <alignment horizontal="centerContinuous" vertical="center"/>
    </xf>
    <xf numFmtId="0" fontId="88" fillId="33" borderId="13" xfId="263" applyFont="1" applyFill="1" applyBorder="1" applyAlignment="1">
      <alignment horizontal="centerContinuous" vertical="center"/>
    </xf>
    <xf numFmtId="0" fontId="88" fillId="33" borderId="4" xfId="263" quotePrefix="1" applyFont="1" applyFill="1" applyBorder="1" applyAlignment="1">
      <alignment vertical="center"/>
    </xf>
    <xf numFmtId="0" fontId="88" fillId="33" borderId="0" xfId="48" applyFont="1" applyFill="1"/>
    <xf numFmtId="0" fontId="0" fillId="29" borderId="1" xfId="0" applyFill="1" applyBorder="1">
      <alignment vertical="center"/>
    </xf>
    <xf numFmtId="0" fontId="10" fillId="29" borderId="1" xfId="263" applyFont="1" applyFill="1" applyBorder="1" applyAlignment="1">
      <alignment vertical="center"/>
    </xf>
    <xf numFmtId="0" fontId="98" fillId="29" borderId="12" xfId="0" applyFont="1" applyFill="1" applyBorder="1" applyAlignment="1">
      <alignment vertical="center"/>
    </xf>
    <xf numFmtId="0" fontId="98" fillId="29" borderId="4" xfId="263" applyFont="1" applyFill="1" applyBorder="1" applyAlignment="1">
      <alignment vertical="center"/>
    </xf>
    <xf numFmtId="0" fontId="98" fillId="29" borderId="13" xfId="263" applyFont="1" applyFill="1" applyBorder="1" applyAlignment="1">
      <alignment vertical="center"/>
    </xf>
    <xf numFmtId="0" fontId="0" fillId="29" borderId="1" xfId="0" applyFont="1" applyFill="1" applyBorder="1">
      <alignment vertical="center"/>
    </xf>
    <xf numFmtId="177" fontId="34" fillId="0" borderId="12" xfId="0" applyNumberFormat="1" applyFont="1" applyFill="1" applyBorder="1" applyAlignment="1">
      <alignment vertical="top"/>
    </xf>
    <xf numFmtId="177" fontId="34" fillId="0" borderId="13" xfId="0" applyNumberFormat="1" applyFont="1" applyFill="1" applyBorder="1" applyAlignment="1">
      <alignment vertical="top"/>
    </xf>
    <xf numFmtId="14" fontId="34" fillId="0" borderId="12" xfId="0" quotePrefix="1" applyNumberFormat="1" applyFont="1" applyFill="1" applyBorder="1" applyAlignment="1" applyProtection="1">
      <alignment horizontal="center" vertical="top"/>
      <protection locked="0"/>
    </xf>
    <xf numFmtId="14" fontId="34" fillId="0" borderId="4" xfId="0" quotePrefix="1" applyNumberFormat="1" applyFont="1" applyFill="1" applyBorder="1" applyAlignment="1" applyProtection="1">
      <alignment horizontal="center" vertical="top"/>
      <protection locked="0"/>
    </xf>
    <xf numFmtId="14" fontId="34" fillId="0" borderId="13" xfId="0" quotePrefix="1" applyNumberFormat="1" applyFont="1" applyFill="1" applyBorder="1" applyAlignment="1" applyProtection="1">
      <alignment horizontal="center" vertical="top"/>
      <protection locked="0"/>
    </xf>
    <xf numFmtId="0" fontId="34" fillId="0" borderId="1" xfId="0" applyFont="1" applyFill="1" applyBorder="1" applyAlignment="1" applyProtection="1">
      <alignment vertical="top" wrapText="1"/>
      <protection locked="0"/>
    </xf>
    <xf numFmtId="0" fontId="34" fillId="0" borderId="12" xfId="0" applyFont="1" applyFill="1" applyBorder="1" applyAlignment="1" applyProtection="1">
      <alignment vertical="top"/>
      <protection locked="0"/>
    </xf>
    <xf numFmtId="0" fontId="34" fillId="0" borderId="4" xfId="0" applyFont="1" applyFill="1" applyBorder="1" applyAlignment="1" applyProtection="1">
      <alignment vertical="top"/>
      <protection locked="0"/>
    </xf>
    <xf numFmtId="0" fontId="34" fillId="0" borderId="13" xfId="0" applyFont="1" applyFill="1" applyBorder="1" applyAlignment="1" applyProtection="1">
      <alignment vertical="top"/>
      <protection locked="0"/>
    </xf>
    <xf numFmtId="0" fontId="34" fillId="0" borderId="12" xfId="0" applyFont="1" applyFill="1" applyBorder="1" applyAlignment="1" applyProtection="1">
      <alignment vertical="top" wrapText="1"/>
      <protection locked="0"/>
    </xf>
    <xf numFmtId="0" fontId="34" fillId="0" borderId="4" xfId="0" applyFont="1" applyFill="1" applyBorder="1" applyAlignment="1" applyProtection="1">
      <alignment vertical="top" wrapText="1"/>
      <protection locked="0"/>
    </xf>
    <xf numFmtId="0" fontId="34" fillId="0" borderId="13" xfId="0" applyFont="1" applyFill="1" applyBorder="1" applyAlignment="1" applyProtection="1">
      <alignment vertical="top" wrapText="1"/>
      <protection locked="0"/>
    </xf>
    <xf numFmtId="0" fontId="34" fillId="0" borderId="1" xfId="0" applyFont="1" applyFill="1" applyBorder="1" applyAlignment="1" applyProtection="1">
      <alignment vertical="top" wrapText="1"/>
    </xf>
    <xf numFmtId="0" fontId="34" fillId="7" borderId="1" xfId="0" applyFont="1" applyFill="1" applyBorder="1" applyAlignment="1">
      <alignment horizontal="center"/>
    </xf>
    <xf numFmtId="0" fontId="34" fillId="7" borderId="12" xfId="0" applyFont="1" applyFill="1" applyBorder="1" applyAlignment="1">
      <alignment horizontal="center"/>
    </xf>
    <xf numFmtId="0" fontId="34" fillId="7" borderId="13" xfId="0" applyFont="1" applyFill="1" applyBorder="1" applyAlignment="1">
      <alignment horizontal="center"/>
    </xf>
    <xf numFmtId="0" fontId="0" fillId="7" borderId="1" xfId="0" applyFill="1" applyBorder="1" applyAlignment="1"/>
    <xf numFmtId="14" fontId="34" fillId="0" borderId="12" xfId="0" applyNumberFormat="1" applyFont="1" applyFill="1" applyBorder="1" applyAlignment="1" applyProtection="1">
      <alignment horizontal="center" vertical="top"/>
      <protection locked="0"/>
    </xf>
    <xf numFmtId="0" fontId="34" fillId="7" borderId="4" xfId="0" applyFont="1" applyFill="1" applyBorder="1" applyAlignment="1">
      <alignment horizontal="center"/>
    </xf>
    <xf numFmtId="177" fontId="88" fillId="0" borderId="12" xfId="0" quotePrefix="1" applyNumberFormat="1" applyFont="1" applyFill="1" applyBorder="1" applyAlignment="1">
      <alignment vertical="center"/>
    </xf>
    <xf numFmtId="177" fontId="88" fillId="0" borderId="13" xfId="0" quotePrefix="1" applyNumberFormat="1" applyFont="1" applyFill="1" applyBorder="1" applyAlignment="1">
      <alignment vertical="center"/>
    </xf>
    <xf numFmtId="0" fontId="88" fillId="0" borderId="12" xfId="263" applyFont="1" applyFill="1" applyBorder="1" applyAlignment="1">
      <alignment horizontal="center" vertical="center"/>
    </xf>
    <xf numFmtId="0" fontId="88" fillId="0" borderId="4" xfId="263" applyFont="1" applyFill="1" applyBorder="1" applyAlignment="1">
      <alignment horizontal="center" vertical="center"/>
    </xf>
    <xf numFmtId="0" fontId="88" fillId="0" borderId="13" xfId="263" applyFont="1" applyFill="1" applyBorder="1" applyAlignment="1">
      <alignment horizontal="center" vertical="center"/>
    </xf>
    <xf numFmtId="177" fontId="88" fillId="0" borderId="12" xfId="263" applyNumberFormat="1" applyFont="1" applyFill="1" applyBorder="1" applyAlignment="1">
      <alignment horizontal="right" vertical="center"/>
    </xf>
    <xf numFmtId="177" fontId="88" fillId="0" borderId="13" xfId="263" applyNumberFormat="1" applyFont="1" applyFill="1" applyBorder="1" applyAlignment="1">
      <alignment horizontal="right" vertical="center"/>
    </xf>
    <xf numFmtId="177" fontId="88" fillId="0" borderId="12" xfId="263" applyNumberFormat="1" applyFont="1" applyFill="1" applyBorder="1" applyAlignment="1">
      <alignment vertical="center"/>
    </xf>
    <xf numFmtId="177" fontId="88" fillId="0" borderId="13" xfId="263" applyNumberFormat="1" applyFont="1" applyFill="1" applyBorder="1" applyAlignment="1">
      <alignment vertical="center"/>
    </xf>
    <xf numFmtId="177" fontId="88" fillId="30" borderId="12" xfId="0" quotePrefix="1" applyNumberFormat="1" applyFont="1" applyFill="1" applyBorder="1" applyAlignment="1">
      <alignment vertical="center"/>
    </xf>
    <xf numFmtId="177" fontId="88" fillId="30" borderId="13" xfId="0" quotePrefix="1" applyNumberFormat="1" applyFont="1" applyFill="1" applyBorder="1" applyAlignment="1">
      <alignment vertical="center"/>
    </xf>
    <xf numFmtId="0" fontId="88" fillId="0" borderId="10" xfId="45" applyFont="1" applyFill="1" applyBorder="1" applyAlignment="1">
      <alignment horizontal="center" vertical="center" shrinkToFit="1"/>
    </xf>
    <xf numFmtId="0" fontId="88" fillId="0" borderId="9" xfId="45" applyFont="1" applyFill="1" applyBorder="1" applyAlignment="1">
      <alignment horizontal="center" vertical="center" shrinkToFit="1"/>
    </xf>
    <xf numFmtId="0" fontId="88" fillId="0" borderId="11" xfId="45" applyFont="1" applyFill="1" applyBorder="1" applyAlignment="1">
      <alignment horizontal="center" vertical="center" shrinkToFit="1"/>
    </xf>
    <xf numFmtId="0" fontId="90" fillId="28" borderId="12" xfId="0" applyFont="1" applyFill="1" applyBorder="1" applyAlignment="1">
      <alignment horizontal="center" vertical="center"/>
    </xf>
    <xf numFmtId="0" fontId="90" fillId="28" borderId="36" xfId="0" applyFont="1" applyFill="1" applyBorder="1" applyAlignment="1">
      <alignment horizontal="center" vertical="center"/>
    </xf>
    <xf numFmtId="0" fontId="90" fillId="28" borderId="13" xfId="0" applyFont="1" applyFill="1" applyBorder="1" applyAlignment="1">
      <alignment horizontal="center" vertical="center"/>
    </xf>
    <xf numFmtId="0" fontId="90" fillId="28" borderId="12" xfId="0" applyFont="1" applyFill="1" applyBorder="1" applyAlignment="1">
      <alignment horizontal="center" vertical="center" wrapText="1"/>
    </xf>
    <xf numFmtId="0" fontId="89" fillId="0" borderId="13" xfId="0" applyFont="1" applyBorder="1" applyAlignment="1">
      <alignment horizontal="center" vertical="center" wrapText="1"/>
    </xf>
    <xf numFmtId="0" fontId="87" fillId="0" borderId="12" xfId="0" applyFont="1" applyFill="1" applyBorder="1" applyAlignment="1">
      <alignment vertical="center" wrapText="1"/>
    </xf>
    <xf numFmtId="0" fontId="89" fillId="0" borderId="36" xfId="0" applyFont="1" applyBorder="1" applyAlignment="1">
      <alignment vertical="center" wrapText="1"/>
    </xf>
    <xf numFmtId="0" fontId="89" fillId="0" borderId="13" xfId="0" applyFont="1" applyBorder="1" applyAlignment="1">
      <alignment vertical="center" wrapText="1"/>
    </xf>
    <xf numFmtId="0" fontId="89" fillId="0" borderId="36" xfId="0" applyFont="1" applyBorder="1" applyAlignment="1">
      <alignment horizontal="center" vertical="center" wrapText="1"/>
    </xf>
    <xf numFmtId="200" fontId="87" fillId="0" borderId="12" xfId="263" applyNumberFormat="1" applyFont="1" applyFill="1" applyBorder="1" applyAlignment="1">
      <alignment vertical="center" wrapText="1"/>
    </xf>
    <xf numFmtId="0" fontId="89" fillId="0" borderId="15" xfId="47" applyFont="1" applyFill="1" applyBorder="1" applyAlignment="1">
      <alignment horizontal="center" vertical="center" wrapText="1" shrinkToFit="1"/>
    </xf>
    <xf numFmtId="0" fontId="89" fillId="0" borderId="16" xfId="47" applyFont="1" applyFill="1" applyBorder="1" applyAlignment="1">
      <alignment horizontal="center" vertical="center" shrinkToFit="1"/>
    </xf>
    <xf numFmtId="0" fontId="89" fillId="0" borderId="17" xfId="47" applyFont="1" applyFill="1" applyBorder="1" applyAlignment="1">
      <alignment horizontal="center" vertical="center" shrinkToFit="1"/>
    </xf>
    <xf numFmtId="0" fontId="89" fillId="0" borderId="18" xfId="47" applyFont="1" applyFill="1" applyBorder="1" applyAlignment="1">
      <alignment horizontal="center" vertical="center" shrinkToFit="1"/>
    </xf>
    <xf numFmtId="0" fontId="89" fillId="0" borderId="19" xfId="47" applyFont="1" applyFill="1" applyBorder="1" applyAlignment="1">
      <alignment horizontal="center" vertical="center" shrinkToFit="1"/>
    </xf>
    <xf numFmtId="0" fontId="89" fillId="0" borderId="20" xfId="47" applyFont="1" applyFill="1" applyBorder="1" applyAlignment="1">
      <alignment horizontal="center" vertical="center" shrinkToFit="1"/>
    </xf>
    <xf numFmtId="0" fontId="88" fillId="0" borderId="1" xfId="45" applyFont="1" applyFill="1" applyBorder="1" applyAlignment="1">
      <alignment horizontal="center" vertical="center"/>
    </xf>
    <xf numFmtId="0" fontId="88" fillId="0" borderId="12" xfId="45" applyFont="1" applyFill="1" applyBorder="1" applyAlignment="1">
      <alignment horizontal="center" vertical="center"/>
    </xf>
    <xf numFmtId="0" fontId="88" fillId="0" borderId="36" xfId="45" applyFont="1" applyFill="1" applyBorder="1" applyAlignment="1">
      <alignment horizontal="center" vertical="center"/>
    </xf>
    <xf numFmtId="0" fontId="88" fillId="0" borderId="13" xfId="45" applyFont="1" applyFill="1" applyBorder="1" applyAlignment="1">
      <alignment horizontal="center" vertical="center"/>
    </xf>
    <xf numFmtId="0" fontId="88" fillId="0" borderId="35" xfId="45" applyFont="1" applyFill="1" applyBorder="1" applyAlignment="1">
      <alignment horizontal="center" vertical="center"/>
    </xf>
    <xf numFmtId="0" fontId="88" fillId="0" borderId="41" xfId="45" applyFont="1" applyFill="1" applyBorder="1" applyAlignment="1">
      <alignment horizontal="center" vertical="center"/>
    </xf>
    <xf numFmtId="0" fontId="88" fillId="0" borderId="9" xfId="45" applyFont="1" applyFill="1" applyBorder="1" applyAlignment="1">
      <alignment horizontal="center" vertical="center"/>
    </xf>
    <xf numFmtId="0" fontId="88" fillId="0" borderId="11" xfId="45" applyFont="1" applyFill="1" applyBorder="1" applyAlignment="1">
      <alignment horizontal="center" vertical="center"/>
    </xf>
    <xf numFmtId="0" fontId="88" fillId="0" borderId="10" xfId="45" quotePrefix="1" applyFont="1" applyFill="1" applyBorder="1" applyAlignment="1">
      <alignment horizontal="center" vertical="center"/>
    </xf>
    <xf numFmtId="0" fontId="88" fillId="0" borderId="10" xfId="45" applyFont="1" applyFill="1" applyBorder="1" applyAlignment="1">
      <alignment horizontal="center" vertical="center"/>
    </xf>
    <xf numFmtId="14" fontId="88" fillId="0" borderId="10" xfId="45" applyNumberFormat="1" applyFont="1" applyFill="1" applyBorder="1" applyAlignment="1">
      <alignment horizontal="center" vertical="center"/>
    </xf>
    <xf numFmtId="14" fontId="88" fillId="0" borderId="9" xfId="45" applyNumberFormat="1" applyFont="1" applyFill="1" applyBorder="1" applyAlignment="1">
      <alignment horizontal="center" vertical="center"/>
    </xf>
    <xf numFmtId="14" fontId="88" fillId="0" borderId="11" xfId="45" applyNumberFormat="1" applyFont="1" applyFill="1" applyBorder="1" applyAlignment="1">
      <alignment horizontal="center" vertical="center"/>
    </xf>
    <xf numFmtId="176" fontId="88" fillId="0" borderId="1" xfId="45" applyNumberFormat="1" applyFont="1" applyFill="1" applyBorder="1" applyAlignment="1">
      <alignment horizontal="center" vertical="center"/>
    </xf>
    <xf numFmtId="14" fontId="88" fillId="0" borderId="10" xfId="46" applyNumberFormat="1" applyFont="1" applyFill="1" applyBorder="1" applyAlignment="1">
      <alignment horizontal="center" vertical="center"/>
    </xf>
    <xf numFmtId="14" fontId="88" fillId="0" borderId="9" xfId="46" applyNumberFormat="1" applyFont="1" applyFill="1" applyBorder="1" applyAlignment="1">
      <alignment horizontal="center" vertical="center"/>
    </xf>
    <xf numFmtId="14" fontId="88" fillId="0" borderId="11" xfId="46" applyNumberFormat="1" applyFont="1" applyFill="1" applyBorder="1" applyAlignment="1">
      <alignment horizontal="center" vertical="center"/>
    </xf>
    <xf numFmtId="0" fontId="90" fillId="28" borderId="4" xfId="0" applyFont="1" applyFill="1" applyBorder="1" applyAlignment="1">
      <alignment horizontal="center" vertical="center"/>
    </xf>
    <xf numFmtId="0" fontId="89" fillId="0" borderId="4" xfId="0" applyFont="1" applyBorder="1" applyAlignment="1">
      <alignment vertical="center" wrapText="1"/>
    </xf>
    <xf numFmtId="0" fontId="89" fillId="0" borderId="4" xfId="0" applyFont="1" applyBorder="1" applyAlignment="1">
      <alignment horizontal="center" vertical="center" wrapText="1"/>
    </xf>
    <xf numFmtId="0" fontId="88" fillId="0" borderId="4" xfId="45" applyFont="1" applyFill="1" applyBorder="1" applyAlignment="1">
      <alignment horizontal="center" vertical="center"/>
    </xf>
    <xf numFmtId="0" fontId="88" fillId="0" borderId="14" xfId="45" applyFont="1" applyFill="1" applyBorder="1" applyAlignment="1">
      <alignment horizontal="center" vertical="center"/>
    </xf>
    <xf numFmtId="177" fontId="88" fillId="31" borderId="12" xfId="0" quotePrefix="1" applyNumberFormat="1" applyFont="1" applyFill="1" applyBorder="1" applyAlignment="1">
      <alignment vertical="center"/>
    </xf>
    <xf numFmtId="177" fontId="88" fillId="31" borderId="13" xfId="0" quotePrefix="1" applyNumberFormat="1" applyFont="1" applyFill="1" applyBorder="1" applyAlignment="1">
      <alignment vertical="center"/>
    </xf>
    <xf numFmtId="0" fontId="88" fillId="0" borderId="12" xfId="263" applyFont="1" applyFill="1" applyBorder="1" applyAlignment="1">
      <alignment horizontal="left" vertical="center" wrapText="1"/>
    </xf>
    <xf numFmtId="0" fontId="88" fillId="0" borderId="4" xfId="263" applyFont="1" applyFill="1" applyBorder="1" applyAlignment="1">
      <alignment horizontal="left" vertical="center" wrapText="1"/>
    </xf>
    <xf numFmtId="0" fontId="88" fillId="0" borderId="13" xfId="263" applyFont="1" applyFill="1" applyBorder="1" applyAlignment="1">
      <alignment horizontal="left" vertical="center" wrapText="1"/>
    </xf>
    <xf numFmtId="0" fontId="88" fillId="0" borderId="12" xfId="0" applyFont="1" applyFill="1" applyBorder="1" applyAlignment="1">
      <alignment horizontal="center" vertical="center"/>
    </xf>
    <xf numFmtId="0" fontId="88" fillId="0" borderId="13" xfId="0" applyFont="1" applyFill="1" applyBorder="1" applyAlignment="1">
      <alignment horizontal="center" vertical="center"/>
    </xf>
    <xf numFmtId="0" fontId="88" fillId="0" borderId="12" xfId="0" applyFont="1" applyFill="1" applyBorder="1" applyAlignment="1">
      <alignment horizontal="left" vertical="center" wrapText="1"/>
    </xf>
    <xf numFmtId="0" fontId="88" fillId="0" borderId="4" xfId="0" applyFont="1" applyFill="1" applyBorder="1" applyAlignment="1">
      <alignment horizontal="left" vertical="center" wrapText="1"/>
    </xf>
    <xf numFmtId="0" fontId="88" fillId="0" borderId="13" xfId="0" applyFont="1" applyFill="1" applyBorder="1" applyAlignment="1">
      <alignment horizontal="left" vertical="center" wrapText="1"/>
    </xf>
    <xf numFmtId="0" fontId="90" fillId="28" borderId="8" xfId="0" applyFont="1" applyFill="1" applyBorder="1" applyAlignment="1">
      <alignment horizontal="center" vertical="center"/>
    </xf>
    <xf numFmtId="0" fontId="90" fillId="28" borderId="35" xfId="0" applyFont="1" applyFill="1" applyBorder="1" applyAlignment="1">
      <alignment horizontal="center" vertical="center"/>
    </xf>
    <xf numFmtId="0" fontId="90" fillId="28" borderId="41" xfId="0" applyFont="1" applyFill="1" applyBorder="1" applyAlignment="1">
      <alignment horizontal="center" vertical="center"/>
    </xf>
    <xf numFmtId="0" fontId="90" fillId="28" borderId="44" xfId="0" applyFont="1" applyFill="1" applyBorder="1" applyAlignment="1">
      <alignment horizontal="center" vertical="center"/>
    </xf>
    <xf numFmtId="0" fontId="90" fillId="28" borderId="0" xfId="0" applyFont="1" applyFill="1" applyBorder="1" applyAlignment="1">
      <alignment horizontal="center" vertical="center"/>
    </xf>
    <xf numFmtId="0" fontId="90" fillId="28" borderId="43" xfId="0" applyFont="1" applyFill="1" applyBorder="1" applyAlignment="1">
      <alignment horizontal="center" vertical="center"/>
    </xf>
    <xf numFmtId="0" fontId="90" fillId="28" borderId="10" xfId="0" applyFont="1" applyFill="1" applyBorder="1" applyAlignment="1">
      <alignment horizontal="center" vertical="center"/>
    </xf>
    <xf numFmtId="0" fontId="90" fillId="28" borderId="9" xfId="0" applyFont="1" applyFill="1" applyBorder="1" applyAlignment="1">
      <alignment horizontal="center" vertical="center"/>
    </xf>
    <xf numFmtId="0" fontId="90" fillId="28" borderId="11" xfId="0" applyFont="1" applyFill="1" applyBorder="1" applyAlignment="1">
      <alignment horizontal="center" vertical="center"/>
    </xf>
    <xf numFmtId="0" fontId="90" fillId="28" borderId="14" xfId="0" applyFont="1" applyFill="1" applyBorder="1" applyAlignment="1">
      <alignment horizontal="center" vertical="center"/>
    </xf>
    <xf numFmtId="0" fontId="88" fillId="31" borderId="12" xfId="263" applyFont="1" applyFill="1" applyBorder="1" applyAlignment="1">
      <alignment horizontal="center" vertical="center"/>
    </xf>
    <xf numFmtId="0" fontId="88" fillId="31" borderId="4" xfId="263" applyFont="1" applyFill="1" applyBorder="1" applyAlignment="1">
      <alignment horizontal="center" vertical="center"/>
    </xf>
    <xf numFmtId="0" fontId="88" fillId="31" borderId="13" xfId="263" applyFont="1" applyFill="1" applyBorder="1" applyAlignment="1">
      <alignment horizontal="center" vertical="center"/>
    </xf>
    <xf numFmtId="177" fontId="88" fillId="31" borderId="12" xfId="263" applyNumberFormat="1" applyFont="1" applyFill="1" applyBorder="1" applyAlignment="1">
      <alignment horizontal="right" vertical="center"/>
    </xf>
    <xf numFmtId="177" fontId="88" fillId="31" borderId="13" xfId="263" applyNumberFormat="1" applyFont="1" applyFill="1" applyBorder="1" applyAlignment="1">
      <alignment horizontal="right" vertical="center"/>
    </xf>
    <xf numFmtId="177" fontId="88" fillId="31" borderId="12" xfId="263" applyNumberFormat="1" applyFont="1" applyFill="1" applyBorder="1" applyAlignment="1">
      <alignment vertical="center"/>
    </xf>
    <xf numFmtId="177" fontId="88" fillId="31" borderId="13" xfId="263" applyNumberFormat="1" applyFont="1" applyFill="1" applyBorder="1" applyAlignment="1">
      <alignment vertical="center"/>
    </xf>
    <xf numFmtId="177" fontId="88" fillId="29" borderId="12" xfId="0" quotePrefix="1" applyNumberFormat="1" applyFont="1" applyFill="1" applyBorder="1" applyAlignment="1">
      <alignment vertical="center"/>
    </xf>
    <xf numFmtId="177" fontId="88" fillId="29" borderId="13" xfId="0" quotePrefix="1" applyNumberFormat="1" applyFont="1" applyFill="1" applyBorder="1" applyAlignment="1">
      <alignment vertical="center"/>
    </xf>
    <xf numFmtId="0" fontId="88" fillId="29" borderId="12" xfId="263" applyFont="1" applyFill="1" applyBorder="1" applyAlignment="1">
      <alignment horizontal="center" vertical="center"/>
    </xf>
    <xf numFmtId="0" fontId="88" fillId="29" borderId="4" xfId="263" applyFont="1" applyFill="1" applyBorder="1" applyAlignment="1">
      <alignment horizontal="center" vertical="center"/>
    </xf>
    <xf numFmtId="0" fontId="88" fillId="29" borderId="13" xfId="263" applyFont="1" applyFill="1" applyBorder="1" applyAlignment="1">
      <alignment horizontal="center" vertical="center"/>
    </xf>
    <xf numFmtId="177" fontId="88" fillId="29" borderId="12" xfId="263" applyNumberFormat="1" applyFont="1" applyFill="1" applyBorder="1" applyAlignment="1">
      <alignment horizontal="right" vertical="center"/>
    </xf>
    <xf numFmtId="177" fontId="88" fillId="29" borderId="13" xfId="263" applyNumberFormat="1" applyFont="1" applyFill="1" applyBorder="1" applyAlignment="1">
      <alignment horizontal="right" vertical="center"/>
    </xf>
    <xf numFmtId="177" fontId="88" fillId="29" borderId="12" xfId="263" applyNumberFormat="1" applyFont="1" applyFill="1" applyBorder="1" applyAlignment="1">
      <alignment vertical="center"/>
    </xf>
    <xf numFmtId="177" fontId="88" fillId="29" borderId="13" xfId="263" applyNumberFormat="1" applyFont="1" applyFill="1" applyBorder="1" applyAlignment="1">
      <alignment vertical="center"/>
    </xf>
    <xf numFmtId="177" fontId="88" fillId="33" borderId="12" xfId="0" quotePrefix="1" applyNumberFormat="1" applyFont="1" applyFill="1" applyBorder="1" applyAlignment="1">
      <alignment vertical="center"/>
    </xf>
    <xf numFmtId="177" fontId="88" fillId="33" borderId="13" xfId="0" quotePrefix="1" applyNumberFormat="1" applyFont="1" applyFill="1" applyBorder="1" applyAlignment="1">
      <alignment vertical="center"/>
    </xf>
    <xf numFmtId="0" fontId="88" fillId="33" borderId="12" xfId="263" applyFont="1" applyFill="1" applyBorder="1" applyAlignment="1">
      <alignment horizontal="center" vertical="center"/>
    </xf>
    <xf numFmtId="0" fontId="88" fillId="33" borderId="4" xfId="263" applyFont="1" applyFill="1" applyBorder="1" applyAlignment="1">
      <alignment horizontal="center" vertical="center"/>
    </xf>
    <xf numFmtId="0" fontId="88" fillId="33" borderId="13" xfId="263" applyFont="1" applyFill="1" applyBorder="1" applyAlignment="1">
      <alignment horizontal="center" vertical="center"/>
    </xf>
    <xf numFmtId="177" fontId="88" fillId="33" borderId="12" xfId="263" applyNumberFormat="1" applyFont="1" applyFill="1" applyBorder="1" applyAlignment="1">
      <alignment horizontal="right" vertical="center"/>
    </xf>
    <xf numFmtId="177" fontId="88" fillId="33" borderId="13" xfId="263" applyNumberFormat="1" applyFont="1" applyFill="1" applyBorder="1" applyAlignment="1">
      <alignment horizontal="right" vertical="center"/>
    </xf>
    <xf numFmtId="177" fontId="88" fillId="33" borderId="12" xfId="263" applyNumberFormat="1" applyFont="1" applyFill="1" applyBorder="1" applyAlignment="1">
      <alignment vertical="center"/>
    </xf>
    <xf numFmtId="177" fontId="88" fillId="33" borderId="13" xfId="263" applyNumberFormat="1" applyFont="1" applyFill="1" applyBorder="1" applyAlignment="1">
      <alignment vertical="center"/>
    </xf>
    <xf numFmtId="0" fontId="88" fillId="0" borderId="36" xfId="263" applyFont="1" applyFill="1" applyBorder="1" applyAlignment="1">
      <alignment horizontal="center" vertical="center"/>
    </xf>
    <xf numFmtId="0" fontId="88" fillId="0" borderId="12" xfId="48" applyFont="1" applyBorder="1" applyAlignment="1">
      <alignment vertical="center" wrapText="1"/>
    </xf>
    <xf numFmtId="0" fontId="88" fillId="0" borderId="36" xfId="48" applyFont="1" applyBorder="1" applyAlignment="1">
      <alignment vertical="center" wrapText="1"/>
    </xf>
    <xf numFmtId="0" fontId="88" fillId="0" borderId="13" xfId="48" applyFont="1" applyBorder="1" applyAlignment="1">
      <alignment vertical="center" wrapText="1"/>
    </xf>
    <xf numFmtId="0" fontId="88" fillId="0" borderId="12" xfId="48" applyFont="1" applyBorder="1" applyAlignment="1">
      <alignment shrinkToFit="1"/>
    </xf>
    <xf numFmtId="0" fontId="10" fillId="0" borderId="36" xfId="0" applyFont="1" applyBorder="1" applyAlignment="1">
      <alignment shrinkToFit="1"/>
    </xf>
    <xf numFmtId="0" fontId="10" fillId="0" borderId="13" xfId="0" applyFont="1" applyBorder="1" applyAlignment="1">
      <alignment shrinkToFit="1"/>
    </xf>
    <xf numFmtId="0" fontId="88" fillId="0" borderId="12" xfId="266" applyFont="1" applyFill="1" applyBorder="1" applyAlignment="1">
      <alignment vertical="center" wrapText="1"/>
    </xf>
    <xf numFmtId="0" fontId="88" fillId="0" borderId="36" xfId="266" applyFont="1" applyFill="1" applyBorder="1" applyAlignment="1">
      <alignment vertical="center" wrapText="1"/>
    </xf>
    <xf numFmtId="0" fontId="88" fillId="0" borderId="13" xfId="266" applyFont="1" applyFill="1" applyBorder="1" applyAlignment="1">
      <alignment vertical="center" wrapText="1"/>
    </xf>
    <xf numFmtId="0" fontId="88" fillId="0" borderId="12" xfId="266" applyFont="1" applyFill="1" applyBorder="1" applyAlignment="1">
      <alignment vertical="center" wrapText="1" shrinkToFit="1"/>
    </xf>
    <xf numFmtId="0" fontId="10" fillId="0" borderId="36" xfId="0" applyFont="1" applyBorder="1" applyAlignment="1">
      <alignment vertical="center" wrapText="1" shrinkToFit="1"/>
    </xf>
    <xf numFmtId="0" fontId="10" fillId="0" borderId="13" xfId="0" applyFont="1" applyBorder="1" applyAlignment="1">
      <alignment vertical="center" wrapText="1" shrinkToFit="1"/>
    </xf>
    <xf numFmtId="0" fontId="88" fillId="0" borderId="12" xfId="0" applyFont="1" applyBorder="1" applyAlignment="1">
      <alignment vertical="center" wrapText="1"/>
    </xf>
    <xf numFmtId="0" fontId="88" fillId="0" borderId="36" xfId="0" applyFont="1" applyBorder="1" applyAlignment="1">
      <alignment vertical="center" wrapText="1"/>
    </xf>
    <xf numFmtId="0" fontId="88" fillId="0" borderId="13" xfId="0" applyFont="1" applyBorder="1" applyAlignment="1">
      <alignment vertical="center" wrapText="1"/>
    </xf>
    <xf numFmtId="0" fontId="88" fillId="0" borderId="12" xfId="0" applyFont="1" applyFill="1" applyBorder="1" applyAlignment="1">
      <alignment vertical="center" wrapText="1"/>
    </xf>
    <xf numFmtId="0" fontId="88" fillId="0" borderId="36" xfId="0" applyFont="1" applyFill="1" applyBorder="1" applyAlignment="1">
      <alignment vertical="center" wrapText="1"/>
    </xf>
    <xf numFmtId="0" fontId="88" fillId="0" borderId="13" xfId="0" applyFont="1" applyFill="1" applyBorder="1" applyAlignment="1">
      <alignment vertical="center" wrapText="1"/>
    </xf>
    <xf numFmtId="0" fontId="88" fillId="0" borderId="12" xfId="0" applyFont="1" applyFill="1" applyBorder="1" applyAlignment="1">
      <alignment horizontal="left" vertical="top" wrapText="1"/>
    </xf>
    <xf numFmtId="0" fontId="88" fillId="0" borderId="36" xfId="0" applyFont="1" applyFill="1" applyBorder="1" applyAlignment="1">
      <alignment horizontal="left" vertical="top" wrapText="1"/>
    </xf>
    <xf numFmtId="0" fontId="88" fillId="0" borderId="13" xfId="0" applyFont="1" applyFill="1" applyBorder="1" applyAlignment="1">
      <alignment horizontal="left" vertical="top" wrapText="1"/>
    </xf>
    <xf numFmtId="0" fontId="88" fillId="29" borderId="12" xfId="0" applyFont="1" applyFill="1" applyBorder="1" applyAlignment="1">
      <alignment horizontal="left" vertical="center" wrapText="1"/>
    </xf>
    <xf numFmtId="0" fontId="88" fillId="29" borderId="4" xfId="0" applyFont="1" applyFill="1" applyBorder="1" applyAlignment="1">
      <alignment horizontal="left" vertical="center" wrapText="1"/>
    </xf>
    <xf numFmtId="0" fontId="88" fillId="29" borderId="13" xfId="0" applyFont="1" applyFill="1" applyBorder="1" applyAlignment="1">
      <alignment horizontal="left" vertical="center" wrapText="1"/>
    </xf>
  </cellXfs>
  <cellStyles count="331">
    <cellStyle name="_x000c_ーセン_x000c_" xfId="154"/>
    <cellStyle name="_x000d__x000a_JournalTemplate=C:\COMFO\CTALK\JOURSTD.TPL_x000d__x000a_LbStateAddress=3 3 0 251 1 89 2 311_x000d__x000a_LbStateJou" xfId="155"/>
    <cellStyle name="??" xfId="53"/>
    <cellStyle name="?? [0.00]_PERSONAL" xfId="54"/>
    <cellStyle name="???? [0.00]_PERSONAL" xfId="55"/>
    <cellStyle name="????_PERSONAL" xfId="56"/>
    <cellStyle name="??_PERSONAL" xfId="57"/>
    <cellStyle name="_【提出】見積もり_20070717（LAN・WAN・セキュリティ・インターネット）" xfId="156"/>
    <cellStyle name="_テープ媒体運用 (2)" xfId="157"/>
    <cellStyle name="0%" xfId="158"/>
    <cellStyle name="0,0_x000d__x000a_NA_x000d__x000a_" xfId="159"/>
    <cellStyle name="0.0%" xfId="160"/>
    <cellStyle name="0.00%" xfId="161"/>
    <cellStyle name="11.5" xfId="1"/>
    <cellStyle name="11.5 2" xfId="291"/>
    <cellStyle name="121" xfId="162"/>
    <cellStyle name="20% - アクセント 1 2" xfId="163"/>
    <cellStyle name="20% - アクセント 2 2" xfId="164"/>
    <cellStyle name="20% - アクセント 3 2" xfId="165"/>
    <cellStyle name="20% - アクセント 4 2" xfId="166"/>
    <cellStyle name="20% - アクセント 5 2" xfId="167"/>
    <cellStyle name="20% - アクセント 6 2" xfId="168"/>
    <cellStyle name="40% - アクセント 1 2" xfId="169"/>
    <cellStyle name="40% - アクセント 2 2" xfId="170"/>
    <cellStyle name="40% - アクセント 3 2" xfId="171"/>
    <cellStyle name="40% - アクセント 4 2" xfId="172"/>
    <cellStyle name="40% - アクセント 5 2" xfId="173"/>
    <cellStyle name="40% - アクセント 6 2" xfId="174"/>
    <cellStyle name="60% - アクセント 1 2" xfId="175"/>
    <cellStyle name="60% - アクセント 2 2" xfId="176"/>
    <cellStyle name="60% - アクセント 3 2" xfId="177"/>
    <cellStyle name="60% - アクセント 4 2" xfId="178"/>
    <cellStyle name="60% - アクセント 5 2" xfId="179"/>
    <cellStyle name="60% - アクセント 6 2" xfId="180"/>
    <cellStyle name="ando" xfId="58"/>
    <cellStyle name="B10" xfId="2"/>
    <cellStyle name="Background" xfId="59"/>
    <cellStyle name="BD標準" xfId="60"/>
    <cellStyle name="blank" xfId="3"/>
    <cellStyle name="Border" xfId="4"/>
    <cellStyle name="Border 2" xfId="272"/>
    <cellStyle name="Border 3" xfId="271"/>
    <cellStyle name="Border_プロセス機能仕様" xfId="273"/>
    <cellStyle name="Calc Currency (0)" xfId="5"/>
    <cellStyle name="Calc Currency (0) 2" xfId="275"/>
    <cellStyle name="Calc Currency (0) 3" xfId="274"/>
    <cellStyle name="Calc Currency (2)" xfId="61"/>
    <cellStyle name="Calc Percent (0)" xfId="62"/>
    <cellStyle name="Calc Percent (1)" xfId="63"/>
    <cellStyle name="Calc Percent (2)" xfId="64"/>
    <cellStyle name="Calc Units (0)" xfId="65"/>
    <cellStyle name="Calc Units (1)" xfId="66"/>
    <cellStyle name="Calc Units (2)" xfId="67"/>
    <cellStyle name="category" xfId="68"/>
    <cellStyle name="Col Heads" xfId="181"/>
    <cellStyle name="Comma  - Style1" xfId="6"/>
    <cellStyle name="Comma  - Style2" xfId="7"/>
    <cellStyle name="Comma  - Style3" xfId="8"/>
    <cellStyle name="Comma  - Style4" xfId="9"/>
    <cellStyle name="Comma  - Style5" xfId="10"/>
    <cellStyle name="Comma  - Style6" xfId="11"/>
    <cellStyle name="Comma  - Style7" xfId="12"/>
    <cellStyle name="Comma  - Style8" xfId="13"/>
    <cellStyle name="Comma [0]" xfId="14"/>
    <cellStyle name="Comma [00]" xfId="69"/>
    <cellStyle name="comma zerodec" xfId="15"/>
    <cellStyle name="Comma,0" xfId="182"/>
    <cellStyle name="Comma,1" xfId="183"/>
    <cellStyle name="Comma,2" xfId="184"/>
    <cellStyle name="Comma_#6 Temps &amp; Contractors" xfId="70"/>
    <cellStyle name="Comma0" xfId="71"/>
    <cellStyle name="COMP定番表書式" xfId="16"/>
    <cellStyle name="Currency [0]" xfId="17"/>
    <cellStyle name="Currency [00]" xfId="72"/>
    <cellStyle name="Currency,0" xfId="185"/>
    <cellStyle name="Currency,2" xfId="186"/>
    <cellStyle name="Currency_#6 Temps &amp; Contractors" xfId="73"/>
    <cellStyle name="Currency0" xfId="74"/>
    <cellStyle name="Currency1" xfId="18"/>
    <cellStyle name="Date Short" xfId="75"/>
    <cellStyle name="DDD" xfId="76"/>
    <cellStyle name="dialog" xfId="187"/>
    <cellStyle name="Dollar (zero dec)" xfId="19"/>
    <cellStyle name="Enter Currency (0)" xfId="77"/>
    <cellStyle name="Enter Currency (2)" xfId="78"/>
    <cellStyle name="Enter Units (0)" xfId="79"/>
    <cellStyle name="Enter Units (1)" xfId="80"/>
    <cellStyle name="Enter Units (2)" xfId="81"/>
    <cellStyle name="entry" xfId="82"/>
    <cellStyle name="fuji" xfId="83"/>
    <cellStyle name="GBS Files" xfId="188"/>
    <cellStyle name="Grey" xfId="20"/>
    <cellStyle name="handbook" xfId="189"/>
    <cellStyle name="Header" xfId="21"/>
    <cellStyle name="Header1" xfId="22"/>
    <cellStyle name="Header2" xfId="23"/>
    <cellStyle name="Header2 2" xfId="276"/>
    <cellStyle name="Heading 1" xfId="84"/>
    <cellStyle name="Heading 2" xfId="85"/>
    <cellStyle name="IBM(401K)" xfId="24"/>
    <cellStyle name="Input [yellow]" xfId="25"/>
    <cellStyle name="Input [yellow] 2" xfId="292"/>
    <cellStyle name="J401K" xfId="26"/>
    <cellStyle name="Komma [0]_laroux" xfId="190"/>
    <cellStyle name="Komma_laroux" xfId="191"/>
    <cellStyle name="kyuujitu" xfId="86"/>
    <cellStyle name="kyuujitu 2" xfId="293"/>
    <cellStyle name="Link Currency (0)" xfId="87"/>
    <cellStyle name="Link Currency (2)" xfId="88"/>
    <cellStyle name="Link Units (0)" xfId="89"/>
    <cellStyle name="Link Units (1)" xfId="90"/>
    <cellStyle name="Link Units (2)" xfId="91"/>
    <cellStyle name="Milliers [0]_AR1194" xfId="92"/>
    <cellStyle name="Milliers_AR1194" xfId="93"/>
    <cellStyle name="Model" xfId="94"/>
    <cellStyle name="Model 2" xfId="294"/>
    <cellStyle name="Mon騁aire [0]_AR1194" xfId="95"/>
    <cellStyle name="Mon騁aire_AR1194" xfId="96"/>
    <cellStyle name="Normal - Style1" xfId="27"/>
    <cellStyle name="Normal_# 41-Market &amp;Trends" xfId="97"/>
    <cellStyle name="Percent (0)" xfId="28"/>
    <cellStyle name="Percent [0]" xfId="98"/>
    <cellStyle name="Percent [00]" xfId="99"/>
    <cellStyle name="Percent [2]" xfId="29"/>
    <cellStyle name="Percent_#6 Temps &amp; Contractors" xfId="100"/>
    <cellStyle name="PrePop Currency (0)" xfId="101"/>
    <cellStyle name="PrePop Currency (2)" xfId="102"/>
    <cellStyle name="PrePop Units (0)" xfId="103"/>
    <cellStyle name="PrePop Units (1)" xfId="104"/>
    <cellStyle name="PrePop Units (2)" xfId="105"/>
    <cellStyle name="price" xfId="106"/>
    <cellStyle name="PSChar" xfId="30"/>
    <cellStyle name="PSDate" xfId="31"/>
    <cellStyle name="PSDec" xfId="32"/>
    <cellStyle name="PSHeading" xfId="33"/>
    <cellStyle name="PSHeading 2" xfId="295"/>
    <cellStyle name="PSInt" xfId="34"/>
    <cellStyle name="PSSpacer" xfId="35"/>
    <cellStyle name="revised" xfId="107"/>
    <cellStyle name="section" xfId="108"/>
    <cellStyle name="Standaard_laroux" xfId="192"/>
    <cellStyle name="subhead" xfId="109"/>
    <cellStyle name="Text Indent A" xfId="110"/>
    <cellStyle name="Text Indent B" xfId="111"/>
    <cellStyle name="Text Indent C" xfId="112"/>
    <cellStyle name="title" xfId="113"/>
    <cellStyle name="Total" xfId="114"/>
    <cellStyle name="Units Rounded" xfId="193"/>
    <cellStyle name="Valuta [0]_laroux" xfId="194"/>
    <cellStyle name="Valuta_laroux" xfId="195"/>
    <cellStyle name="アクセント 1 2" xfId="196"/>
    <cellStyle name="アクセント 2 2" xfId="197"/>
    <cellStyle name="アクセント 3 2" xfId="198"/>
    <cellStyle name="アクセント 4 2" xfId="199"/>
    <cellStyle name="アクセント 5 2" xfId="200"/>
    <cellStyle name="アクセント 6 2" xfId="201"/>
    <cellStyle name="ｱﾍﾞﾝﾄﾞ一覧" xfId="202"/>
    <cellStyle name="スタイル 1" xfId="203"/>
    <cellStyle name="スタイル 2" xfId="204"/>
    <cellStyle name="すたいる１" xfId="115"/>
    <cellStyle name="センター" xfId="36"/>
    <cellStyle name="タイトル 2" xfId="205"/>
    <cellStyle name="チェック セル 2" xfId="206"/>
    <cellStyle name="チャート" xfId="37"/>
    <cellStyle name="テーブル定義書" xfId="38"/>
    <cellStyle name="ドキュメント標準" xfId="39"/>
    <cellStyle name="どちらでもない 2" xfId="207"/>
    <cellStyle name="パーセント 2" xfId="208"/>
    <cellStyle name="パラメータ" xfId="209"/>
    <cellStyle name="ﾊﾝﾄﾞﾌﾞｯｸ" xfId="210"/>
    <cellStyle name="メモ 2" xfId="211"/>
    <cellStyle name="メモ 2 2" xfId="296"/>
    <cellStyle name="メモ 2 3" xfId="277"/>
    <cellStyle name="メモ 3" xfId="297"/>
    <cellStyle name="リンク セル 2" xfId="212"/>
    <cellStyle name="_x001d_・_x000c_ﾏ・_x000d_ﾂ・_x0001__x0016__x0011_F5_x0007__x0001__x0001_" xfId="116"/>
    <cellStyle name="_x001d__x000c_K_x0014__x000d_&gt;V_x0001_&gt;_x0014_n_x001e__x0007__x0001__x0001_" xfId="117"/>
    <cellStyle name="悪い 2" xfId="213"/>
    <cellStyle name="下点線" xfId="118"/>
    <cellStyle name="価格桁区切り" xfId="119"/>
    <cellStyle name="議事録" xfId="40"/>
    <cellStyle name="型番" xfId="120"/>
    <cellStyle name="計算 2" xfId="214"/>
    <cellStyle name="計算 2 2" xfId="298"/>
    <cellStyle name="計算 2 3" xfId="278"/>
    <cellStyle name="計算 3" xfId="299"/>
    <cellStyle name="警告文 2" xfId="215"/>
    <cellStyle name="桁蟻唇Ｆ [0.00]_laroux" xfId="121"/>
    <cellStyle name="桁蟻唇Ｆ_laroux" xfId="122"/>
    <cellStyle name="桁区切り" xfId="330" builtinId="6"/>
    <cellStyle name="桁区切り [0.00" xfId="216"/>
    <cellStyle name="桁区切り [0.00]???瑳?倨???渭湯??:l search ; *.xla; *.xlt; *.xlm; *t match these search criteria:" xfId="123"/>
    <cellStyle name="桁区切り 2" xfId="124"/>
    <cellStyle name="桁区切り 2 2" xfId="217"/>
    <cellStyle name="桁区切り 3" xfId="218"/>
    <cellStyle name="桁区切り 3 2" xfId="219"/>
    <cellStyle name="桁区切り 4" xfId="220"/>
    <cellStyle name="見出し 1 2" xfId="221"/>
    <cellStyle name="見出し 2 2" xfId="222"/>
    <cellStyle name="見出し 3 2" xfId="223"/>
    <cellStyle name="見出し 3 3" xfId="300"/>
    <cellStyle name="見出し 4 2" xfId="224"/>
    <cellStyle name="在庫" xfId="41"/>
    <cellStyle name="仕様書標準" xfId="125"/>
    <cellStyle name="集計 2" xfId="225"/>
    <cellStyle name="集計 2 2" xfId="301"/>
    <cellStyle name="集計 2 3" xfId="279"/>
    <cellStyle name="出力 2" xfId="226"/>
    <cellStyle name="出力 2 2" xfId="302"/>
    <cellStyle name="出力 2 3" xfId="280"/>
    <cellStyle name="出力 3" xfId="303"/>
    <cellStyle name="人月" xfId="126"/>
    <cellStyle name="数値" xfId="127"/>
    <cellStyle name="数値（桁区切り）" xfId="128"/>
    <cellStyle name="数値_0413ｻｲｼﾞﾝｸﾞ報告会ﾒﾓ" xfId="129"/>
    <cellStyle name="製品通知&quot;-&quot;" xfId="130"/>
    <cellStyle name="製品通知価格" xfId="131"/>
    <cellStyle name="製品通知日付" xfId="132"/>
    <cellStyle name="製品通知文字列" xfId="133"/>
    <cellStyle name="折り返し明細" xfId="134"/>
    <cellStyle name="説明文 2" xfId="227"/>
    <cellStyle name="大見出し" xfId="42"/>
    <cellStyle name="脱浦 [0.00]_laroux" xfId="135"/>
    <cellStyle name="脱浦_laroux" xfId="136"/>
    <cellStyle name="通貨 [0.00" xfId="228"/>
    <cellStyle name="通貨 [0.00 2" xfId="281"/>
    <cellStyle name="通貨 [0.00]0]???瑳?倨???渭湯畳?????earch ;riteria *.xlt; *.xlm;hat match these searc" xfId="137"/>
    <cellStyle name="通貨 2" xfId="229"/>
    <cellStyle name="通貨 2 2" xfId="282"/>
    <cellStyle name="日付" xfId="138"/>
    <cellStyle name="日付 2" xfId="283"/>
    <cellStyle name="入力 2" xfId="230"/>
    <cellStyle name="入力 2 2" xfId="304"/>
    <cellStyle name="入力 2 3" xfId="284"/>
    <cellStyle name="年月日" xfId="139"/>
    <cellStyle name="破線" xfId="43"/>
    <cellStyle name="標準" xfId="0" builtinId="0"/>
    <cellStyle name="標準 10" xfId="231"/>
    <cellStyle name="標準 10 2 2" xfId="232"/>
    <cellStyle name="標準 10 2 2 2 3" xfId="233"/>
    <cellStyle name="標準 11" xfId="234"/>
    <cellStyle name="標準 12" xfId="235"/>
    <cellStyle name="標準 12 2" xfId="236"/>
    <cellStyle name="標準 12 3" xfId="305"/>
    <cellStyle name="標準 12 3 2" xfId="324"/>
    <cellStyle name="標準 12 4" xfId="285"/>
    <cellStyle name="標準 12 4 2" xfId="319"/>
    <cellStyle name="標準 12 5" xfId="314"/>
    <cellStyle name="標準 13" xfId="237"/>
    <cellStyle name="標準 13 2" xfId="306"/>
    <cellStyle name="標準 13 2 2" xfId="325"/>
    <cellStyle name="標準 13 3" xfId="286"/>
    <cellStyle name="標準 13 3 2" xfId="320"/>
    <cellStyle name="標準 13 4" xfId="315"/>
    <cellStyle name="標準 14" xfId="238"/>
    <cellStyle name="標準 15" xfId="239"/>
    <cellStyle name="標準 15 2" xfId="307"/>
    <cellStyle name="標準 15 2 2" xfId="326"/>
    <cellStyle name="標準 15 3" xfId="287"/>
    <cellStyle name="標準 15 3 2" xfId="321"/>
    <cellStyle name="標準 15 4" xfId="316"/>
    <cellStyle name="標準 16" xfId="269"/>
    <cellStyle name="標準 16 2" xfId="308"/>
    <cellStyle name="標準 16 2 2" xfId="309"/>
    <cellStyle name="標準 16 2 2 2" xfId="328"/>
    <cellStyle name="標準 16 2 3" xfId="327"/>
    <cellStyle name="標準 16 3" xfId="290"/>
    <cellStyle name="標準 16 3 2" xfId="323"/>
    <cellStyle name="標準 16 4" xfId="317"/>
    <cellStyle name="標準 17" xfId="270"/>
    <cellStyle name="標準 17 2" xfId="318"/>
    <cellStyle name="標準 2" xfId="140"/>
    <cellStyle name="標準 2 2" xfId="153"/>
    <cellStyle name="標準 2 3" xfId="240"/>
    <cellStyle name="標準 2 4" xfId="241"/>
    <cellStyle name="標準 2 5" xfId="242"/>
    <cellStyle name="標準 2 6" xfId="312"/>
    <cellStyle name="標準 2_◎00_01_01_取り組み総括" xfId="243"/>
    <cellStyle name="標準 3" xfId="44"/>
    <cellStyle name="標準 3 2" xfId="141"/>
    <cellStyle name="標準 3 2 2" xfId="244"/>
    <cellStyle name="標準 3 3" xfId="142"/>
    <cellStyle name="標準 3 3 2" xfId="245"/>
    <cellStyle name="標準 3 3 3" xfId="246"/>
    <cellStyle name="標準 3 3_Sheet1" xfId="247"/>
    <cellStyle name="標準 3 4" xfId="248"/>
    <cellStyle name="標準 3 5" xfId="249"/>
    <cellStyle name="標準 3 6" xfId="250"/>
    <cellStyle name="標準 3 7" xfId="251"/>
    <cellStyle name="標準 3_01_全体業務配置_2" xfId="143"/>
    <cellStyle name="標準 4" xfId="144"/>
    <cellStyle name="標準 4 2" xfId="152"/>
    <cellStyle name="標準 4 2 2" xfId="310"/>
    <cellStyle name="標準 4 2 2 2" xfId="329"/>
    <cellStyle name="標準 4 2 3" xfId="288"/>
    <cellStyle name="標準 4 2 3 2" xfId="322"/>
    <cellStyle name="標準 4 2 4" xfId="313"/>
    <cellStyle name="標準 4 3" xfId="252"/>
    <cellStyle name="標準 4_2013.02.20_運用設計書" xfId="253"/>
    <cellStyle name="標準 5" xfId="145"/>
    <cellStyle name="標準 5 2" xfId="254"/>
    <cellStyle name="標準 6" xfId="146"/>
    <cellStyle name="標準 6 2" xfId="255"/>
    <cellStyle name="標準 6 3" xfId="311"/>
    <cellStyle name="標準 6_プロセス機能仕様" xfId="289"/>
    <cellStyle name="標準 7" xfId="256"/>
    <cellStyle name="標準 8" xfId="257"/>
    <cellStyle name="標準 9" xfId="258"/>
    <cellStyle name="標準_02. テーブルレイアウト定義" xfId="266"/>
    <cellStyle name="標準_02. テーブルレイアウト定義 2" xfId="264"/>
    <cellStyle name="標準_02. テーブルレイアウト定義 3" xfId="263"/>
    <cellStyle name="標準_02. テーブルレイアウト定義_20100810" xfId="265"/>
    <cellStyle name="標準_02. テーブルレイアウト定義_帳票管理マスタ" xfId="268"/>
    <cellStyle name="標準_080.論理ファイル設計(ﾌｧｲﾙﾚｲｱｳﾄ)_20050518_1.4.2. 中間ファイルレイアウト_中間ファイルレイアウト（BMS）" xfId="267"/>
    <cellStyle name="標準_080.論理ファイル設計(ﾌｧｲﾙﾚｲｱｳﾄ)_20050518_UIドキュメント_3-3-1-2.画面一覧_02 機能関連図_期末処理_扱業務フロー_1-1-1. 業務機能一覧" xfId="45"/>
    <cellStyle name="標準_080.論理ファイル設計(ﾌｧｲﾙﾚｲｱｳﾄ)_20050518_UIドキュメント_3-3-1-2.画面一覧_02 機能関連図_期末処理_扱業務フロー_業務機能一覧" xfId="46"/>
    <cellStyle name="標準_080.論理ファイル設計(ﾌｧｲﾙﾚｲｱｳﾄ)_20050518_UIドキュメント_3-3-1-2.画面一覧_02 機能関連図_取引区分一覧_売上区分の捉え方_1-1-1. 業務機能一覧" xfId="47"/>
    <cellStyle name="標準_3.機能一覧_1-1-1. 業務機能一覧" xfId="48"/>
    <cellStyle name="標準1" xfId="147"/>
    <cellStyle name="標準１" xfId="259"/>
    <cellStyle name="標準10" xfId="49"/>
    <cellStyle name="標準12" xfId="50"/>
    <cellStyle name="表旨巧・・ハイパーリンク" xfId="148"/>
    <cellStyle name="表旨巧・・ハイパーリンク 2" xfId="260"/>
    <cellStyle name="文字" xfId="149"/>
    <cellStyle name="文字入力" xfId="261"/>
    <cellStyle name="文字列" xfId="150"/>
    <cellStyle name="未定義" xfId="51"/>
    <cellStyle name="網掛け" xfId="52"/>
    <cellStyle name="良い 2" xfId="262"/>
    <cellStyle name="樘準_購－表紙 (2)_1_型－PRINT_ＳＩ型番 (2)_構成明細  (原調込み） (2)" xfId="151"/>
  </cellStyles>
  <dxfs count="488">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drawings/drawing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2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2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2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2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2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3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3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3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3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3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4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4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4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4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4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5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5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5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5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5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6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6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6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6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6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7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7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7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7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7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8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8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8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8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8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9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9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9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9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9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A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A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A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A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A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B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B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B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B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B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C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C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C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C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C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D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D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D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D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D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E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E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E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E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E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F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F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F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F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F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0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0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0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0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0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6.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1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1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1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1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1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7.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2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2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2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2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2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8.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3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3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3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3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3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9.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4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4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4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4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4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0.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5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5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5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5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5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6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6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6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6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6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2.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7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7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7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7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7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3.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8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8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8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8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8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4.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9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9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9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9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9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5.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A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A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A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A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A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6.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B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B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B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B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B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7.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C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C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C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C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C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8.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D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D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D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D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D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9.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E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E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E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E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E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0.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F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F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F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F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F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0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0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0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0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0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2.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1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1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1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1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1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3.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2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2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2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2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2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4.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3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3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3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3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3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5.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4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4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4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4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4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6.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5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5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5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5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5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7.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6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6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6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6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6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8.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700-000002000000}"/>
            </a:ext>
          </a:extLst>
        </xdr:cNvPr>
        <xdr:cNvSpPr>
          <a:spLocks noChangeShapeType="1"/>
        </xdr:cNvSpPr>
      </xdr:nvSpPr>
      <xdr:spPr bwMode="auto">
        <a:xfrm flipH="1">
          <a:off x="1572577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700-000003000000}"/>
            </a:ext>
          </a:extLst>
        </xdr:cNvPr>
        <xdr:cNvSpPr>
          <a:spLocks noChangeShapeType="1"/>
        </xdr:cNvSpPr>
      </xdr:nvSpPr>
      <xdr:spPr bwMode="auto">
        <a:xfrm flipH="1">
          <a:off x="1572577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700-000004000000}"/>
            </a:ext>
          </a:extLst>
        </xdr:cNvPr>
        <xdr:cNvSpPr>
          <a:spLocks noChangeShapeType="1"/>
        </xdr:cNvSpPr>
      </xdr:nvSpPr>
      <xdr:spPr bwMode="auto">
        <a:xfrm flipH="1">
          <a:off x="1572577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700-000005000000}"/>
            </a:ext>
          </a:extLst>
        </xdr:cNvPr>
        <xdr:cNvSpPr>
          <a:spLocks noChangeShapeType="1"/>
        </xdr:cNvSpPr>
      </xdr:nvSpPr>
      <xdr:spPr bwMode="auto">
        <a:xfrm flipH="1">
          <a:off x="1572577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700-000006000000}"/>
            </a:ext>
          </a:extLst>
        </xdr:cNvPr>
        <xdr:cNvSpPr>
          <a:spLocks noChangeShapeType="1"/>
        </xdr:cNvSpPr>
      </xdr:nvSpPr>
      <xdr:spPr bwMode="auto">
        <a:xfrm flipH="1">
          <a:off x="1572577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9.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8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8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8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8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8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0.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9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9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9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9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9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A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A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A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A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A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2.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B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B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B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B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B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3.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C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C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C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C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C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4.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D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D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D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D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D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5.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E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E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E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E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E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6.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F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F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F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F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F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7.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0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0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0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0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0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8.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1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1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1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1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1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9.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200-000002000000}"/>
            </a:ext>
          </a:extLst>
        </xdr:cNvPr>
        <xdr:cNvSpPr>
          <a:spLocks noChangeShapeType="1"/>
        </xdr:cNvSpPr>
      </xdr:nvSpPr>
      <xdr:spPr bwMode="auto">
        <a:xfrm flipH="1">
          <a:off x="14217015" y="188595"/>
          <a:ext cx="318135" cy="16573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200-000003000000}"/>
            </a:ext>
          </a:extLst>
        </xdr:cNvPr>
        <xdr:cNvSpPr>
          <a:spLocks noChangeShapeType="1"/>
        </xdr:cNvSpPr>
      </xdr:nvSpPr>
      <xdr:spPr bwMode="auto">
        <a:xfrm flipH="1">
          <a:off x="14217015" y="188595"/>
          <a:ext cx="318135" cy="16573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200-000004000000}"/>
            </a:ext>
          </a:extLst>
        </xdr:cNvPr>
        <xdr:cNvSpPr>
          <a:spLocks noChangeShapeType="1"/>
        </xdr:cNvSpPr>
      </xdr:nvSpPr>
      <xdr:spPr bwMode="auto">
        <a:xfrm flipH="1">
          <a:off x="14217015" y="188595"/>
          <a:ext cx="318135" cy="16573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200-000005000000}"/>
            </a:ext>
          </a:extLst>
        </xdr:cNvPr>
        <xdr:cNvSpPr>
          <a:spLocks noChangeShapeType="1"/>
        </xdr:cNvSpPr>
      </xdr:nvSpPr>
      <xdr:spPr bwMode="auto">
        <a:xfrm flipH="1">
          <a:off x="14217015" y="188595"/>
          <a:ext cx="318135" cy="16573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200-000006000000}"/>
            </a:ext>
          </a:extLst>
        </xdr:cNvPr>
        <xdr:cNvSpPr>
          <a:spLocks noChangeShapeType="1"/>
        </xdr:cNvSpPr>
      </xdr:nvSpPr>
      <xdr:spPr bwMode="auto">
        <a:xfrm flipH="1">
          <a:off x="14217015" y="188595"/>
          <a:ext cx="318135" cy="16573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0.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3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3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3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3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3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4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4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4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4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4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2.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5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5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5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5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5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3.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6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6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6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6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6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4.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7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7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7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7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7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5.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8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8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8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8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8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6.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9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9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9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9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9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7.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A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A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A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A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A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8.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B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B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B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B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B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my\&#33258;&#24049;&#26619;&#23450;\WINDOWS\TEMP\&#26696;&#20214;&#31649;&#297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スケジュール表"/>
      <sheetName val="実績報告"/>
      <sheetName val="実施状況"/>
      <sheetName val="ﾜｰｸｼｰﾄ"/>
      <sheetName val="案件元帳"/>
      <sheetName val="マクロ"/>
      <sheetName val="座席"/>
      <sheetName val="表紙"/>
      <sheetName val="改訂履歴"/>
      <sheetName val="1"/>
      <sheetName val="2-3"/>
      <sheetName val="【設定シート】"/>
      <sheetName val="設定"/>
    </sheetNames>
    <sheetDataSet>
      <sheetData sheetId="0" refreshError="1"/>
      <sheetData sheetId="1" refreshError="1"/>
      <sheetData sheetId="2" refreshError="1"/>
      <sheetData sheetId="3" refreshError="1"/>
      <sheetData sheetId="4" refreshError="1">
        <row r="5">
          <cell r="A5">
            <v>5</v>
          </cell>
          <cell r="C5">
            <v>351</v>
          </cell>
        </row>
        <row r="6">
          <cell r="C6">
            <v>183</v>
          </cell>
        </row>
        <row r="7">
          <cell r="C7">
            <v>419</v>
          </cell>
        </row>
        <row r="8">
          <cell r="C8">
            <v>339</v>
          </cell>
        </row>
        <row r="9">
          <cell r="C9">
            <v>3</v>
          </cell>
        </row>
        <row r="10">
          <cell r="C10">
            <v>111</v>
          </cell>
        </row>
        <row r="11">
          <cell r="C11">
            <v>410</v>
          </cell>
        </row>
        <row r="12">
          <cell r="C12">
            <v>452</v>
          </cell>
        </row>
        <row r="13">
          <cell r="C13">
            <v>465</v>
          </cell>
        </row>
        <row r="14">
          <cell r="C14">
            <v>501</v>
          </cell>
        </row>
        <row r="15">
          <cell r="C15">
            <v>525</v>
          </cell>
        </row>
        <row r="16">
          <cell r="C16">
            <v>3</v>
          </cell>
        </row>
        <row r="17">
          <cell r="C17">
            <v>53</v>
          </cell>
        </row>
        <row r="18">
          <cell r="C18">
            <v>69</v>
          </cell>
        </row>
        <row r="19">
          <cell r="C19">
            <v>70</v>
          </cell>
        </row>
        <row r="20">
          <cell r="C20">
            <v>81</v>
          </cell>
        </row>
        <row r="21">
          <cell r="C21">
            <v>88</v>
          </cell>
        </row>
        <row r="22">
          <cell r="C22">
            <v>93</v>
          </cell>
        </row>
        <row r="23">
          <cell r="C23">
            <v>104</v>
          </cell>
        </row>
        <row r="24">
          <cell r="C24">
            <v>106</v>
          </cell>
        </row>
        <row r="25">
          <cell r="C25">
            <v>114</v>
          </cell>
        </row>
        <row r="26">
          <cell r="C26">
            <v>123</v>
          </cell>
        </row>
        <row r="27">
          <cell r="C27">
            <v>161</v>
          </cell>
        </row>
        <row r="28">
          <cell r="C28">
            <v>169</v>
          </cell>
        </row>
        <row r="29">
          <cell r="C29">
            <v>170</v>
          </cell>
        </row>
        <row r="30">
          <cell r="C30">
            <v>223</v>
          </cell>
        </row>
        <row r="31">
          <cell r="C31">
            <v>224</v>
          </cell>
        </row>
        <row r="32">
          <cell r="C32">
            <v>225</v>
          </cell>
        </row>
        <row r="33">
          <cell r="C33">
            <v>235</v>
          </cell>
        </row>
        <row r="34">
          <cell r="C34">
            <v>238</v>
          </cell>
        </row>
        <row r="35">
          <cell r="C35">
            <v>239</v>
          </cell>
        </row>
        <row r="36">
          <cell r="C36">
            <v>240</v>
          </cell>
        </row>
        <row r="37">
          <cell r="C37">
            <v>261</v>
          </cell>
        </row>
        <row r="38">
          <cell r="C38">
            <v>278</v>
          </cell>
        </row>
        <row r="39">
          <cell r="C39">
            <v>278</v>
          </cell>
        </row>
        <row r="40">
          <cell r="C40">
            <v>279</v>
          </cell>
        </row>
        <row r="41">
          <cell r="C41">
            <v>280</v>
          </cell>
        </row>
        <row r="42">
          <cell r="C42">
            <v>281</v>
          </cell>
        </row>
        <row r="43">
          <cell r="C43">
            <v>282</v>
          </cell>
        </row>
        <row r="44">
          <cell r="C44">
            <v>284</v>
          </cell>
        </row>
        <row r="45">
          <cell r="C45">
            <v>285</v>
          </cell>
        </row>
        <row r="46">
          <cell r="C46">
            <v>286</v>
          </cell>
        </row>
        <row r="47">
          <cell r="C47">
            <v>287</v>
          </cell>
        </row>
        <row r="48">
          <cell r="C48">
            <v>289</v>
          </cell>
        </row>
        <row r="49">
          <cell r="C49">
            <v>301</v>
          </cell>
        </row>
        <row r="50">
          <cell r="C50">
            <v>302</v>
          </cell>
        </row>
        <row r="51">
          <cell r="C51">
            <v>317</v>
          </cell>
        </row>
        <row r="52">
          <cell r="C52">
            <v>334</v>
          </cell>
        </row>
        <row r="53">
          <cell r="C53">
            <v>350</v>
          </cell>
        </row>
        <row r="54">
          <cell r="C54">
            <v>352</v>
          </cell>
        </row>
        <row r="55">
          <cell r="C55">
            <v>353</v>
          </cell>
        </row>
        <row r="56">
          <cell r="C56">
            <v>356</v>
          </cell>
        </row>
        <row r="57">
          <cell r="C57">
            <v>358</v>
          </cell>
        </row>
        <row r="58">
          <cell r="C58">
            <v>363</v>
          </cell>
        </row>
        <row r="59">
          <cell r="C59">
            <v>384</v>
          </cell>
        </row>
        <row r="60">
          <cell r="C60">
            <v>386</v>
          </cell>
        </row>
        <row r="61">
          <cell r="C61">
            <v>400</v>
          </cell>
        </row>
        <row r="62">
          <cell r="C62">
            <v>403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Q33"/>
  <sheetViews>
    <sheetView showGridLines="0" view="pageBreakPreview" zoomScale="85" zoomScaleNormal="100" zoomScaleSheetLayoutView="85" workbookViewId="0">
      <pane xSplit="6" ySplit="4" topLeftCell="G5" activePane="bottomRight" state="frozen"/>
      <selection activeCell="A1181" sqref="A1181"/>
      <selection pane="topRight" activeCell="A1181" sqref="A1181"/>
      <selection pane="bottomLeft" activeCell="A1181" sqref="A1181"/>
      <selection pane="bottomRight" activeCell="A1181" sqref="A1181"/>
    </sheetView>
  </sheetViews>
  <sheetFormatPr defaultColWidth="2.625" defaultRowHeight="11.25" customHeight="1"/>
  <cols>
    <col min="1" max="16384" width="2.625" style="1"/>
  </cols>
  <sheetData>
    <row r="1" spans="1:43" ht="14.25">
      <c r="A1" s="6" t="s">
        <v>16</v>
      </c>
      <c r="AD1" s="2"/>
      <c r="AE1" s="2"/>
      <c r="AF1" s="2"/>
      <c r="AG1" s="5"/>
      <c r="AH1" s="5"/>
      <c r="AI1" s="5"/>
      <c r="AJ1" s="5"/>
      <c r="AK1" s="4"/>
      <c r="AL1" s="3"/>
      <c r="AM1" s="2"/>
      <c r="AN1" s="2"/>
      <c r="AO1" s="2"/>
      <c r="AP1" s="2"/>
      <c r="AQ1" s="2"/>
    </row>
    <row r="4" spans="1:43" ht="11.25" customHeight="1">
      <c r="A4" s="259" t="s">
        <v>15</v>
      </c>
      <c r="B4" s="260"/>
      <c r="C4" s="258" t="s">
        <v>14</v>
      </c>
      <c r="D4" s="258"/>
      <c r="E4" s="258"/>
      <c r="F4" s="261"/>
      <c r="G4" s="258" t="s">
        <v>13</v>
      </c>
      <c r="H4" s="258"/>
      <c r="I4" s="258"/>
      <c r="J4" s="258"/>
      <c r="K4" s="258"/>
      <c r="L4" s="258"/>
      <c r="M4" s="258" t="s">
        <v>12</v>
      </c>
      <c r="N4" s="258"/>
      <c r="O4" s="258"/>
      <c r="P4" s="258"/>
      <c r="Q4" s="258"/>
      <c r="R4" s="258"/>
      <c r="S4" s="258"/>
      <c r="T4" s="258"/>
      <c r="U4" s="258"/>
      <c r="V4" s="258"/>
      <c r="W4" s="258"/>
      <c r="X4" s="258"/>
      <c r="Y4" s="258"/>
      <c r="Z4" s="258"/>
      <c r="AA4" s="258"/>
      <c r="AB4" s="259" t="s">
        <v>11</v>
      </c>
      <c r="AC4" s="263"/>
      <c r="AD4" s="263"/>
      <c r="AE4" s="260"/>
      <c r="AF4" s="258" t="s">
        <v>10</v>
      </c>
      <c r="AG4" s="258"/>
      <c r="AH4" s="258"/>
      <c r="AI4" s="258"/>
      <c r="AJ4" s="258"/>
      <c r="AK4" s="258"/>
      <c r="AL4" s="258"/>
    </row>
    <row r="5" spans="1:43" ht="27" customHeight="1">
      <c r="A5" s="245">
        <f t="shared" ref="A5:A33" si="0">IF(M5="","",ROW()-4)</f>
        <v>1</v>
      </c>
      <c r="B5" s="246"/>
      <c r="C5" s="262">
        <v>42917</v>
      </c>
      <c r="D5" s="248"/>
      <c r="E5" s="248"/>
      <c r="F5" s="249"/>
      <c r="G5" s="257" t="s">
        <v>137</v>
      </c>
      <c r="H5" s="257"/>
      <c r="I5" s="257"/>
      <c r="J5" s="257"/>
      <c r="K5" s="257"/>
      <c r="L5" s="257"/>
      <c r="M5" s="257" t="s">
        <v>17</v>
      </c>
      <c r="N5" s="257"/>
      <c r="O5" s="257"/>
      <c r="P5" s="257"/>
      <c r="Q5" s="257"/>
      <c r="R5" s="257"/>
      <c r="S5" s="257"/>
      <c r="T5" s="257"/>
      <c r="U5" s="257"/>
      <c r="V5" s="257"/>
      <c r="W5" s="257"/>
      <c r="X5" s="257"/>
      <c r="Y5" s="257"/>
      <c r="Z5" s="257"/>
      <c r="AA5" s="257"/>
      <c r="AB5" s="254" t="s">
        <v>2040</v>
      </c>
      <c r="AC5" s="252"/>
      <c r="AD5" s="252"/>
      <c r="AE5" s="253"/>
      <c r="AF5" s="254"/>
      <c r="AG5" s="255"/>
      <c r="AH5" s="255"/>
      <c r="AI5" s="255"/>
      <c r="AJ5" s="255"/>
      <c r="AK5" s="255"/>
      <c r="AL5" s="256"/>
    </row>
    <row r="6" spans="1:43" ht="27" customHeight="1">
      <c r="A6" s="245" t="str">
        <f t="shared" si="0"/>
        <v/>
      </c>
      <c r="B6" s="246"/>
      <c r="C6" s="247"/>
      <c r="D6" s="248"/>
      <c r="E6" s="248"/>
      <c r="F6" s="249"/>
      <c r="G6" s="257"/>
      <c r="H6" s="257"/>
      <c r="I6" s="257"/>
      <c r="J6" s="257"/>
      <c r="K6" s="257"/>
      <c r="L6" s="257"/>
      <c r="M6" s="257"/>
      <c r="N6" s="257"/>
      <c r="O6" s="257"/>
      <c r="P6" s="257"/>
      <c r="Q6" s="257"/>
      <c r="R6" s="257"/>
      <c r="S6" s="257"/>
      <c r="T6" s="257"/>
      <c r="U6" s="257"/>
      <c r="V6" s="257"/>
      <c r="W6" s="257"/>
      <c r="X6" s="257"/>
      <c r="Y6" s="257"/>
      <c r="Z6" s="257"/>
      <c r="AA6" s="257"/>
      <c r="AB6" s="254"/>
      <c r="AC6" s="252"/>
      <c r="AD6" s="252"/>
      <c r="AE6" s="253"/>
      <c r="AF6" s="254"/>
      <c r="AG6" s="255"/>
      <c r="AH6" s="255"/>
      <c r="AI6" s="255"/>
      <c r="AJ6" s="255"/>
      <c r="AK6" s="255"/>
      <c r="AL6" s="256"/>
    </row>
    <row r="7" spans="1:43" ht="27" customHeight="1">
      <c r="A7" s="245" t="str">
        <f t="shared" si="0"/>
        <v/>
      </c>
      <c r="B7" s="246"/>
      <c r="C7" s="247"/>
      <c r="D7" s="248"/>
      <c r="E7" s="248"/>
      <c r="F7" s="249"/>
      <c r="G7" s="257"/>
      <c r="H7" s="257"/>
      <c r="I7" s="257"/>
      <c r="J7" s="257"/>
      <c r="K7" s="257"/>
      <c r="L7" s="257"/>
      <c r="M7" s="250"/>
      <c r="N7" s="250"/>
      <c r="O7" s="250"/>
      <c r="P7" s="250"/>
      <c r="Q7" s="250"/>
      <c r="R7" s="250"/>
      <c r="S7" s="250"/>
      <c r="T7" s="250"/>
      <c r="U7" s="250"/>
      <c r="V7" s="250"/>
      <c r="W7" s="250"/>
      <c r="X7" s="250"/>
      <c r="Y7" s="250"/>
      <c r="Z7" s="250"/>
      <c r="AA7" s="250"/>
      <c r="AB7" s="254"/>
      <c r="AC7" s="252"/>
      <c r="AD7" s="252"/>
      <c r="AE7" s="253"/>
      <c r="AF7" s="254"/>
      <c r="AG7" s="255"/>
      <c r="AH7" s="255"/>
      <c r="AI7" s="255"/>
      <c r="AJ7" s="255"/>
      <c r="AK7" s="255"/>
      <c r="AL7" s="256"/>
    </row>
    <row r="8" spans="1:43" ht="27" customHeight="1">
      <c r="A8" s="245" t="str">
        <f t="shared" si="0"/>
        <v/>
      </c>
      <c r="B8" s="246"/>
      <c r="C8" s="247"/>
      <c r="D8" s="248"/>
      <c r="E8" s="248"/>
      <c r="F8" s="249"/>
      <c r="G8" s="257"/>
      <c r="H8" s="257"/>
      <c r="I8" s="257"/>
      <c r="J8" s="257"/>
      <c r="K8" s="257"/>
      <c r="L8" s="257"/>
      <c r="M8" s="250"/>
      <c r="N8" s="250"/>
      <c r="O8" s="250"/>
      <c r="P8" s="250"/>
      <c r="Q8" s="250"/>
      <c r="R8" s="250"/>
      <c r="S8" s="250"/>
      <c r="T8" s="250"/>
      <c r="U8" s="250"/>
      <c r="V8" s="250"/>
      <c r="W8" s="250"/>
      <c r="X8" s="250"/>
      <c r="Y8" s="250"/>
      <c r="Z8" s="250"/>
      <c r="AA8" s="250"/>
      <c r="AB8" s="254"/>
      <c r="AC8" s="252"/>
      <c r="AD8" s="252"/>
      <c r="AE8" s="253"/>
      <c r="AF8" s="254"/>
      <c r="AG8" s="255"/>
      <c r="AH8" s="255"/>
      <c r="AI8" s="255"/>
      <c r="AJ8" s="255"/>
      <c r="AK8" s="255"/>
      <c r="AL8" s="256"/>
    </row>
    <row r="9" spans="1:43" ht="27" customHeight="1">
      <c r="A9" s="245" t="str">
        <f t="shared" si="0"/>
        <v/>
      </c>
      <c r="B9" s="246"/>
      <c r="C9" s="247"/>
      <c r="D9" s="248"/>
      <c r="E9" s="248"/>
      <c r="F9" s="249"/>
      <c r="G9" s="257"/>
      <c r="H9" s="257"/>
      <c r="I9" s="257"/>
      <c r="J9" s="257"/>
      <c r="K9" s="257"/>
      <c r="L9" s="257"/>
      <c r="M9" s="250"/>
      <c r="N9" s="250"/>
      <c r="O9" s="250"/>
      <c r="P9" s="250"/>
      <c r="Q9" s="250"/>
      <c r="R9" s="250"/>
      <c r="S9" s="250"/>
      <c r="T9" s="250"/>
      <c r="U9" s="250"/>
      <c r="V9" s="250"/>
      <c r="W9" s="250"/>
      <c r="X9" s="250"/>
      <c r="Y9" s="250"/>
      <c r="Z9" s="250"/>
      <c r="AA9" s="250"/>
      <c r="AB9" s="254"/>
      <c r="AC9" s="252"/>
      <c r="AD9" s="252"/>
      <c r="AE9" s="253"/>
      <c r="AF9" s="254"/>
      <c r="AG9" s="255"/>
      <c r="AH9" s="255"/>
      <c r="AI9" s="255"/>
      <c r="AJ9" s="255"/>
      <c r="AK9" s="255"/>
      <c r="AL9" s="256"/>
    </row>
    <row r="10" spans="1:43" ht="27" customHeight="1">
      <c r="A10" s="245" t="str">
        <f t="shared" si="0"/>
        <v/>
      </c>
      <c r="B10" s="246"/>
      <c r="C10" s="247"/>
      <c r="D10" s="248"/>
      <c r="E10" s="248"/>
      <c r="F10" s="249"/>
      <c r="G10" s="250"/>
      <c r="H10" s="250"/>
      <c r="I10" s="250"/>
      <c r="J10" s="250"/>
      <c r="K10" s="250"/>
      <c r="L10" s="250"/>
      <c r="M10" s="250"/>
      <c r="N10" s="250"/>
      <c r="O10" s="250"/>
      <c r="P10" s="250"/>
      <c r="Q10" s="250"/>
      <c r="R10" s="250"/>
      <c r="S10" s="250"/>
      <c r="T10" s="250"/>
      <c r="U10" s="250"/>
      <c r="V10" s="250"/>
      <c r="W10" s="250"/>
      <c r="X10" s="250"/>
      <c r="Y10" s="250"/>
      <c r="Z10" s="250"/>
      <c r="AA10" s="250"/>
      <c r="AB10" s="254"/>
      <c r="AC10" s="252"/>
      <c r="AD10" s="252"/>
      <c r="AE10" s="253"/>
      <c r="AF10" s="254"/>
      <c r="AG10" s="255"/>
      <c r="AH10" s="255"/>
      <c r="AI10" s="255"/>
      <c r="AJ10" s="255"/>
      <c r="AK10" s="255"/>
      <c r="AL10" s="256"/>
    </row>
    <row r="11" spans="1:43" ht="27" customHeight="1">
      <c r="A11" s="245" t="str">
        <f t="shared" si="0"/>
        <v/>
      </c>
      <c r="B11" s="246"/>
      <c r="C11" s="247"/>
      <c r="D11" s="248"/>
      <c r="E11" s="248"/>
      <c r="F11" s="249"/>
      <c r="G11" s="250"/>
      <c r="H11" s="250"/>
      <c r="I11" s="250"/>
      <c r="J11" s="250"/>
      <c r="K11" s="250"/>
      <c r="L11" s="250"/>
      <c r="M11" s="250"/>
      <c r="N11" s="250"/>
      <c r="O11" s="250"/>
      <c r="P11" s="250"/>
      <c r="Q11" s="250"/>
      <c r="R11" s="250"/>
      <c r="S11" s="250"/>
      <c r="T11" s="250"/>
      <c r="U11" s="250"/>
      <c r="V11" s="250"/>
      <c r="W11" s="250"/>
      <c r="X11" s="250"/>
      <c r="Y11" s="250"/>
      <c r="Z11" s="250"/>
      <c r="AA11" s="250"/>
      <c r="AB11" s="254"/>
      <c r="AC11" s="252"/>
      <c r="AD11" s="252"/>
      <c r="AE11" s="253"/>
      <c r="AF11" s="254"/>
      <c r="AG11" s="255"/>
      <c r="AH11" s="255"/>
      <c r="AI11" s="255"/>
      <c r="AJ11" s="255"/>
      <c r="AK11" s="255"/>
      <c r="AL11" s="256"/>
    </row>
    <row r="12" spans="1:43" ht="27" customHeight="1">
      <c r="A12" s="245" t="str">
        <f t="shared" si="0"/>
        <v/>
      </c>
      <c r="B12" s="246"/>
      <c r="C12" s="247"/>
      <c r="D12" s="248"/>
      <c r="E12" s="248"/>
      <c r="F12" s="249"/>
      <c r="G12" s="250"/>
      <c r="H12" s="250"/>
      <c r="I12" s="250"/>
      <c r="J12" s="250"/>
      <c r="K12" s="250"/>
      <c r="L12" s="250"/>
      <c r="M12" s="250"/>
      <c r="N12" s="250"/>
      <c r="O12" s="250"/>
      <c r="P12" s="250"/>
      <c r="Q12" s="250"/>
      <c r="R12" s="250"/>
      <c r="S12" s="250"/>
      <c r="T12" s="250"/>
      <c r="U12" s="250"/>
      <c r="V12" s="250"/>
      <c r="W12" s="250"/>
      <c r="X12" s="250"/>
      <c r="Y12" s="250"/>
      <c r="Z12" s="250"/>
      <c r="AA12" s="250"/>
      <c r="AB12" s="254"/>
      <c r="AC12" s="255"/>
      <c r="AD12" s="255"/>
      <c r="AE12" s="256"/>
      <c r="AF12" s="254"/>
      <c r="AG12" s="255"/>
      <c r="AH12" s="255"/>
      <c r="AI12" s="255"/>
      <c r="AJ12" s="255"/>
      <c r="AK12" s="255"/>
      <c r="AL12" s="256"/>
    </row>
    <row r="13" spans="1:43" ht="27" customHeight="1">
      <c r="A13" s="245" t="str">
        <f t="shared" si="0"/>
        <v/>
      </c>
      <c r="B13" s="246"/>
      <c r="C13" s="247"/>
      <c r="D13" s="248"/>
      <c r="E13" s="248"/>
      <c r="F13" s="249"/>
      <c r="G13" s="250"/>
      <c r="H13" s="250"/>
      <c r="I13" s="250"/>
      <c r="J13" s="250"/>
      <c r="K13" s="250"/>
      <c r="L13" s="250"/>
      <c r="M13" s="250"/>
      <c r="N13" s="250"/>
      <c r="O13" s="250"/>
      <c r="P13" s="250"/>
      <c r="Q13" s="250"/>
      <c r="R13" s="250"/>
      <c r="S13" s="250"/>
      <c r="T13" s="250"/>
      <c r="U13" s="250"/>
      <c r="V13" s="250"/>
      <c r="W13" s="250"/>
      <c r="X13" s="250"/>
      <c r="Y13" s="250"/>
      <c r="Z13" s="250"/>
      <c r="AA13" s="250"/>
      <c r="AB13" s="254"/>
      <c r="AC13" s="255"/>
      <c r="AD13" s="255"/>
      <c r="AE13" s="256"/>
      <c r="AF13" s="254"/>
      <c r="AG13" s="255"/>
      <c r="AH13" s="255"/>
      <c r="AI13" s="255"/>
      <c r="AJ13" s="255"/>
      <c r="AK13" s="255"/>
      <c r="AL13" s="256"/>
    </row>
    <row r="14" spans="1:43" ht="27" customHeight="1">
      <c r="A14" s="245" t="str">
        <f t="shared" si="0"/>
        <v/>
      </c>
      <c r="B14" s="246"/>
      <c r="C14" s="247"/>
      <c r="D14" s="248"/>
      <c r="E14" s="248"/>
      <c r="F14" s="249"/>
      <c r="G14" s="250"/>
      <c r="H14" s="250"/>
      <c r="I14" s="250"/>
      <c r="J14" s="250"/>
      <c r="K14" s="250"/>
      <c r="L14" s="250"/>
      <c r="M14" s="250"/>
      <c r="N14" s="250"/>
      <c r="O14" s="250"/>
      <c r="P14" s="250"/>
      <c r="Q14" s="250"/>
      <c r="R14" s="250"/>
      <c r="S14" s="250"/>
      <c r="T14" s="250"/>
      <c r="U14" s="250"/>
      <c r="V14" s="250"/>
      <c r="W14" s="250"/>
      <c r="X14" s="250"/>
      <c r="Y14" s="250"/>
      <c r="Z14" s="250"/>
      <c r="AA14" s="250"/>
      <c r="AB14" s="254"/>
      <c r="AC14" s="255"/>
      <c r="AD14" s="255"/>
      <c r="AE14" s="256"/>
      <c r="AF14" s="254"/>
      <c r="AG14" s="255"/>
      <c r="AH14" s="255"/>
      <c r="AI14" s="255"/>
      <c r="AJ14" s="255"/>
      <c r="AK14" s="255"/>
      <c r="AL14" s="256"/>
    </row>
    <row r="15" spans="1:43" ht="27" customHeight="1">
      <c r="A15" s="245" t="str">
        <f t="shared" si="0"/>
        <v/>
      </c>
      <c r="B15" s="246"/>
      <c r="C15" s="247"/>
      <c r="D15" s="248"/>
      <c r="E15" s="248"/>
      <c r="F15" s="249"/>
      <c r="G15" s="250"/>
      <c r="H15" s="250"/>
      <c r="I15" s="250"/>
      <c r="J15" s="250"/>
      <c r="K15" s="250"/>
      <c r="L15" s="250"/>
      <c r="M15" s="250"/>
      <c r="N15" s="250"/>
      <c r="O15" s="250"/>
      <c r="P15" s="250"/>
      <c r="Q15" s="250"/>
      <c r="R15" s="250"/>
      <c r="S15" s="250"/>
      <c r="T15" s="250"/>
      <c r="U15" s="250"/>
      <c r="V15" s="250"/>
      <c r="W15" s="250"/>
      <c r="X15" s="250"/>
      <c r="Y15" s="250"/>
      <c r="Z15" s="250"/>
      <c r="AA15" s="250"/>
      <c r="AB15" s="254"/>
      <c r="AC15" s="255"/>
      <c r="AD15" s="255"/>
      <c r="AE15" s="256"/>
      <c r="AF15" s="254"/>
      <c r="AG15" s="255"/>
      <c r="AH15" s="255"/>
      <c r="AI15" s="255"/>
      <c r="AJ15" s="255"/>
      <c r="AK15" s="255"/>
      <c r="AL15" s="256"/>
    </row>
    <row r="16" spans="1:43" ht="27" customHeight="1">
      <c r="A16" s="245" t="str">
        <f t="shared" si="0"/>
        <v/>
      </c>
      <c r="B16" s="246"/>
      <c r="C16" s="247"/>
      <c r="D16" s="248"/>
      <c r="E16" s="248"/>
      <c r="F16" s="249"/>
      <c r="G16" s="250"/>
      <c r="H16" s="250"/>
      <c r="I16" s="250"/>
      <c r="J16" s="250"/>
      <c r="K16" s="250"/>
      <c r="L16" s="250"/>
      <c r="M16" s="250"/>
      <c r="N16" s="250"/>
      <c r="O16" s="250"/>
      <c r="P16" s="250"/>
      <c r="Q16" s="250"/>
      <c r="R16" s="250"/>
      <c r="S16" s="250"/>
      <c r="T16" s="250"/>
      <c r="U16" s="250"/>
      <c r="V16" s="250"/>
      <c r="W16" s="250"/>
      <c r="X16" s="250"/>
      <c r="Y16" s="250"/>
      <c r="Z16" s="250"/>
      <c r="AA16" s="250"/>
      <c r="AB16" s="254"/>
      <c r="AC16" s="255"/>
      <c r="AD16" s="255"/>
      <c r="AE16" s="256"/>
      <c r="AF16" s="254"/>
      <c r="AG16" s="255"/>
      <c r="AH16" s="255"/>
      <c r="AI16" s="255"/>
      <c r="AJ16" s="255"/>
      <c r="AK16" s="255"/>
      <c r="AL16" s="256"/>
    </row>
    <row r="17" spans="1:38" ht="27" customHeight="1">
      <c r="A17" s="245" t="str">
        <f t="shared" si="0"/>
        <v/>
      </c>
      <c r="B17" s="246"/>
      <c r="C17" s="247"/>
      <c r="D17" s="248"/>
      <c r="E17" s="248"/>
      <c r="F17" s="249"/>
      <c r="G17" s="250"/>
      <c r="H17" s="250"/>
      <c r="I17" s="250"/>
      <c r="J17" s="250"/>
      <c r="K17" s="250"/>
      <c r="L17" s="250"/>
      <c r="M17" s="250"/>
      <c r="N17" s="250"/>
      <c r="O17" s="250"/>
      <c r="P17" s="250"/>
      <c r="Q17" s="250"/>
      <c r="R17" s="250"/>
      <c r="S17" s="250"/>
      <c r="T17" s="250"/>
      <c r="U17" s="250"/>
      <c r="V17" s="250"/>
      <c r="W17" s="250"/>
      <c r="X17" s="250"/>
      <c r="Y17" s="250"/>
      <c r="Z17" s="250"/>
      <c r="AA17" s="250"/>
      <c r="AB17" s="251"/>
      <c r="AC17" s="252"/>
      <c r="AD17" s="252"/>
      <c r="AE17" s="253"/>
      <c r="AF17" s="254"/>
      <c r="AG17" s="255"/>
      <c r="AH17" s="255"/>
      <c r="AI17" s="255"/>
      <c r="AJ17" s="255"/>
      <c r="AK17" s="255"/>
      <c r="AL17" s="256"/>
    </row>
    <row r="18" spans="1:38" ht="27" customHeight="1">
      <c r="A18" s="245" t="str">
        <f t="shared" si="0"/>
        <v/>
      </c>
      <c r="B18" s="246"/>
      <c r="C18" s="247"/>
      <c r="D18" s="248"/>
      <c r="E18" s="248"/>
      <c r="F18" s="249"/>
      <c r="G18" s="250"/>
      <c r="H18" s="250"/>
      <c r="I18" s="250"/>
      <c r="J18" s="250"/>
      <c r="K18" s="250"/>
      <c r="L18" s="250"/>
      <c r="M18" s="250"/>
      <c r="N18" s="250"/>
      <c r="O18" s="250"/>
      <c r="P18" s="250"/>
      <c r="Q18" s="250"/>
      <c r="R18" s="250"/>
      <c r="S18" s="250"/>
      <c r="T18" s="250"/>
      <c r="U18" s="250"/>
      <c r="V18" s="250"/>
      <c r="W18" s="250"/>
      <c r="X18" s="250"/>
      <c r="Y18" s="250"/>
      <c r="Z18" s="250"/>
      <c r="AA18" s="250"/>
      <c r="AB18" s="251"/>
      <c r="AC18" s="252"/>
      <c r="AD18" s="252"/>
      <c r="AE18" s="253"/>
      <c r="AF18" s="254"/>
      <c r="AG18" s="255"/>
      <c r="AH18" s="255"/>
      <c r="AI18" s="255"/>
      <c r="AJ18" s="255"/>
      <c r="AK18" s="255"/>
      <c r="AL18" s="256"/>
    </row>
    <row r="19" spans="1:38" ht="27" customHeight="1">
      <c r="A19" s="245" t="str">
        <f t="shared" si="0"/>
        <v/>
      </c>
      <c r="B19" s="246"/>
      <c r="C19" s="247"/>
      <c r="D19" s="248"/>
      <c r="E19" s="248"/>
      <c r="F19" s="249"/>
      <c r="G19" s="250"/>
      <c r="H19" s="250"/>
      <c r="I19" s="250"/>
      <c r="J19" s="250"/>
      <c r="K19" s="250"/>
      <c r="L19" s="250"/>
      <c r="M19" s="250"/>
      <c r="N19" s="250"/>
      <c r="O19" s="250"/>
      <c r="P19" s="250"/>
      <c r="Q19" s="250"/>
      <c r="R19" s="250"/>
      <c r="S19" s="250"/>
      <c r="T19" s="250"/>
      <c r="U19" s="250"/>
      <c r="V19" s="250"/>
      <c r="W19" s="250"/>
      <c r="X19" s="250"/>
      <c r="Y19" s="250"/>
      <c r="Z19" s="250"/>
      <c r="AA19" s="250"/>
      <c r="AB19" s="251"/>
      <c r="AC19" s="252"/>
      <c r="AD19" s="252"/>
      <c r="AE19" s="253"/>
      <c r="AF19" s="254"/>
      <c r="AG19" s="255"/>
      <c r="AH19" s="255"/>
      <c r="AI19" s="255"/>
      <c r="AJ19" s="255"/>
      <c r="AK19" s="255"/>
      <c r="AL19" s="256"/>
    </row>
    <row r="20" spans="1:38" ht="26.25" customHeight="1">
      <c r="A20" s="245" t="str">
        <f t="shared" si="0"/>
        <v/>
      </c>
      <c r="B20" s="246"/>
      <c r="C20" s="247"/>
      <c r="D20" s="248"/>
      <c r="E20" s="248"/>
      <c r="F20" s="249"/>
      <c r="G20" s="250"/>
      <c r="H20" s="250"/>
      <c r="I20" s="250"/>
      <c r="J20" s="250"/>
      <c r="K20" s="250"/>
      <c r="L20" s="250"/>
      <c r="M20" s="250"/>
      <c r="N20" s="250"/>
      <c r="O20" s="250"/>
      <c r="P20" s="250"/>
      <c r="Q20" s="250"/>
      <c r="R20" s="250"/>
      <c r="S20" s="250"/>
      <c r="T20" s="250"/>
      <c r="U20" s="250"/>
      <c r="V20" s="250"/>
      <c r="W20" s="250"/>
      <c r="X20" s="250"/>
      <c r="Y20" s="250"/>
      <c r="Z20" s="250"/>
      <c r="AA20" s="250"/>
      <c r="AB20" s="251"/>
      <c r="AC20" s="252"/>
      <c r="AD20" s="252"/>
      <c r="AE20" s="253"/>
      <c r="AF20" s="254"/>
      <c r="AG20" s="255"/>
      <c r="AH20" s="255"/>
      <c r="AI20" s="255"/>
      <c r="AJ20" s="255"/>
      <c r="AK20" s="255"/>
      <c r="AL20" s="256"/>
    </row>
    <row r="21" spans="1:38" ht="27" customHeight="1">
      <c r="A21" s="245" t="str">
        <f t="shared" si="0"/>
        <v/>
      </c>
      <c r="B21" s="246"/>
      <c r="C21" s="247"/>
      <c r="D21" s="248"/>
      <c r="E21" s="248"/>
      <c r="F21" s="249"/>
      <c r="G21" s="250"/>
      <c r="H21" s="250"/>
      <c r="I21" s="250"/>
      <c r="J21" s="250"/>
      <c r="K21" s="250"/>
      <c r="L21" s="250"/>
      <c r="M21" s="250"/>
      <c r="N21" s="250"/>
      <c r="O21" s="250"/>
      <c r="P21" s="250"/>
      <c r="Q21" s="250"/>
      <c r="R21" s="250"/>
      <c r="S21" s="250"/>
      <c r="T21" s="250"/>
      <c r="U21" s="250"/>
      <c r="V21" s="250"/>
      <c r="W21" s="250"/>
      <c r="X21" s="250"/>
      <c r="Y21" s="250"/>
      <c r="Z21" s="250"/>
      <c r="AA21" s="250"/>
      <c r="AB21" s="251"/>
      <c r="AC21" s="252"/>
      <c r="AD21" s="252"/>
      <c r="AE21" s="253"/>
      <c r="AF21" s="254"/>
      <c r="AG21" s="255"/>
      <c r="AH21" s="255"/>
      <c r="AI21" s="255"/>
      <c r="AJ21" s="255"/>
      <c r="AK21" s="255"/>
      <c r="AL21" s="256"/>
    </row>
    <row r="22" spans="1:38" ht="27" customHeight="1">
      <c r="A22" s="245" t="str">
        <f t="shared" si="0"/>
        <v/>
      </c>
      <c r="B22" s="246"/>
      <c r="C22" s="247"/>
      <c r="D22" s="248"/>
      <c r="E22" s="248"/>
      <c r="F22" s="249"/>
      <c r="G22" s="250"/>
      <c r="H22" s="250"/>
      <c r="I22" s="250"/>
      <c r="J22" s="250"/>
      <c r="K22" s="250"/>
      <c r="L22" s="250"/>
      <c r="M22" s="250"/>
      <c r="N22" s="250"/>
      <c r="O22" s="250"/>
      <c r="P22" s="250"/>
      <c r="Q22" s="250"/>
      <c r="R22" s="250"/>
      <c r="S22" s="250"/>
      <c r="T22" s="250"/>
      <c r="U22" s="250"/>
      <c r="V22" s="250"/>
      <c r="W22" s="250"/>
      <c r="X22" s="250"/>
      <c r="Y22" s="250"/>
      <c r="Z22" s="250"/>
      <c r="AA22" s="250"/>
      <c r="AB22" s="251"/>
      <c r="AC22" s="252"/>
      <c r="AD22" s="252"/>
      <c r="AE22" s="253"/>
      <c r="AF22" s="254"/>
      <c r="AG22" s="255"/>
      <c r="AH22" s="255"/>
      <c r="AI22" s="255"/>
      <c r="AJ22" s="255"/>
      <c r="AK22" s="255"/>
      <c r="AL22" s="256"/>
    </row>
    <row r="23" spans="1:38" ht="27" customHeight="1">
      <c r="A23" s="245" t="str">
        <f t="shared" si="0"/>
        <v/>
      </c>
      <c r="B23" s="246"/>
      <c r="C23" s="247"/>
      <c r="D23" s="248"/>
      <c r="E23" s="248"/>
      <c r="F23" s="249"/>
      <c r="G23" s="250"/>
      <c r="H23" s="250"/>
      <c r="I23" s="250"/>
      <c r="J23" s="250"/>
      <c r="K23" s="250"/>
      <c r="L23" s="250"/>
      <c r="M23" s="250"/>
      <c r="N23" s="250"/>
      <c r="O23" s="250"/>
      <c r="P23" s="250"/>
      <c r="Q23" s="250"/>
      <c r="R23" s="250"/>
      <c r="S23" s="250"/>
      <c r="T23" s="250"/>
      <c r="U23" s="250"/>
      <c r="V23" s="250"/>
      <c r="W23" s="250"/>
      <c r="X23" s="250"/>
      <c r="Y23" s="250"/>
      <c r="Z23" s="250"/>
      <c r="AA23" s="250"/>
      <c r="AB23" s="251"/>
      <c r="AC23" s="252"/>
      <c r="AD23" s="252"/>
      <c r="AE23" s="253"/>
      <c r="AF23" s="254"/>
      <c r="AG23" s="255"/>
      <c r="AH23" s="255"/>
      <c r="AI23" s="255"/>
      <c r="AJ23" s="255"/>
      <c r="AK23" s="255"/>
      <c r="AL23" s="256"/>
    </row>
    <row r="24" spans="1:38" ht="27" customHeight="1">
      <c r="A24" s="245" t="str">
        <f t="shared" si="0"/>
        <v/>
      </c>
      <c r="B24" s="246"/>
      <c r="C24" s="247"/>
      <c r="D24" s="248"/>
      <c r="E24" s="248"/>
      <c r="F24" s="249"/>
      <c r="G24" s="250"/>
      <c r="H24" s="250"/>
      <c r="I24" s="250"/>
      <c r="J24" s="250"/>
      <c r="K24" s="250"/>
      <c r="L24" s="250"/>
      <c r="M24" s="250"/>
      <c r="N24" s="250"/>
      <c r="O24" s="250"/>
      <c r="P24" s="250"/>
      <c r="Q24" s="250"/>
      <c r="R24" s="250"/>
      <c r="S24" s="250"/>
      <c r="T24" s="250"/>
      <c r="U24" s="250"/>
      <c r="V24" s="250"/>
      <c r="W24" s="250"/>
      <c r="X24" s="250"/>
      <c r="Y24" s="250"/>
      <c r="Z24" s="250"/>
      <c r="AA24" s="250"/>
      <c r="AB24" s="251"/>
      <c r="AC24" s="252"/>
      <c r="AD24" s="252"/>
      <c r="AE24" s="253"/>
      <c r="AF24" s="254"/>
      <c r="AG24" s="255"/>
      <c r="AH24" s="255"/>
      <c r="AI24" s="255"/>
      <c r="AJ24" s="255"/>
      <c r="AK24" s="255"/>
      <c r="AL24" s="256"/>
    </row>
    <row r="25" spans="1:38" ht="27" customHeight="1">
      <c r="A25" s="245" t="str">
        <f t="shared" si="0"/>
        <v/>
      </c>
      <c r="B25" s="246"/>
      <c r="C25" s="247"/>
      <c r="D25" s="248"/>
      <c r="E25" s="248"/>
      <c r="F25" s="249"/>
      <c r="G25" s="250"/>
      <c r="H25" s="250"/>
      <c r="I25" s="250"/>
      <c r="J25" s="250"/>
      <c r="K25" s="250"/>
      <c r="L25" s="250"/>
      <c r="M25" s="250"/>
      <c r="N25" s="250"/>
      <c r="O25" s="250"/>
      <c r="P25" s="250"/>
      <c r="Q25" s="250"/>
      <c r="R25" s="250"/>
      <c r="S25" s="250"/>
      <c r="T25" s="250"/>
      <c r="U25" s="250"/>
      <c r="V25" s="250"/>
      <c r="W25" s="250"/>
      <c r="X25" s="250"/>
      <c r="Y25" s="250"/>
      <c r="Z25" s="250"/>
      <c r="AA25" s="250"/>
      <c r="AB25" s="251"/>
      <c r="AC25" s="252"/>
      <c r="AD25" s="252"/>
      <c r="AE25" s="253"/>
      <c r="AF25" s="254"/>
      <c r="AG25" s="255"/>
      <c r="AH25" s="255"/>
      <c r="AI25" s="255"/>
      <c r="AJ25" s="255"/>
      <c r="AK25" s="255"/>
      <c r="AL25" s="256"/>
    </row>
    <row r="26" spans="1:38" ht="27" customHeight="1">
      <c r="A26" s="245" t="str">
        <f t="shared" si="0"/>
        <v/>
      </c>
      <c r="B26" s="246"/>
      <c r="C26" s="247"/>
      <c r="D26" s="248"/>
      <c r="E26" s="248"/>
      <c r="F26" s="249"/>
      <c r="G26" s="250"/>
      <c r="H26" s="250"/>
      <c r="I26" s="250"/>
      <c r="J26" s="250"/>
      <c r="K26" s="250"/>
      <c r="L26" s="250"/>
      <c r="M26" s="250"/>
      <c r="N26" s="250"/>
      <c r="O26" s="250"/>
      <c r="P26" s="250"/>
      <c r="Q26" s="250"/>
      <c r="R26" s="250"/>
      <c r="S26" s="250"/>
      <c r="T26" s="250"/>
      <c r="U26" s="250"/>
      <c r="V26" s="250"/>
      <c r="W26" s="250"/>
      <c r="X26" s="250"/>
      <c r="Y26" s="250"/>
      <c r="Z26" s="250"/>
      <c r="AA26" s="250"/>
      <c r="AB26" s="251"/>
      <c r="AC26" s="252"/>
      <c r="AD26" s="252"/>
      <c r="AE26" s="253"/>
      <c r="AF26" s="254"/>
      <c r="AG26" s="255"/>
      <c r="AH26" s="255"/>
      <c r="AI26" s="255"/>
      <c r="AJ26" s="255"/>
      <c r="AK26" s="255"/>
      <c r="AL26" s="256"/>
    </row>
    <row r="27" spans="1:38" ht="27" customHeight="1">
      <c r="A27" s="245" t="str">
        <f t="shared" si="0"/>
        <v/>
      </c>
      <c r="B27" s="246"/>
      <c r="C27" s="247"/>
      <c r="D27" s="248"/>
      <c r="E27" s="248"/>
      <c r="F27" s="249"/>
      <c r="G27" s="250"/>
      <c r="H27" s="250"/>
      <c r="I27" s="250"/>
      <c r="J27" s="250"/>
      <c r="K27" s="250"/>
      <c r="L27" s="250"/>
      <c r="M27" s="250"/>
      <c r="N27" s="250"/>
      <c r="O27" s="250"/>
      <c r="P27" s="250"/>
      <c r="Q27" s="250"/>
      <c r="R27" s="250"/>
      <c r="S27" s="250"/>
      <c r="T27" s="250"/>
      <c r="U27" s="250"/>
      <c r="V27" s="250"/>
      <c r="W27" s="250"/>
      <c r="X27" s="250"/>
      <c r="Y27" s="250"/>
      <c r="Z27" s="250"/>
      <c r="AA27" s="250"/>
      <c r="AB27" s="251"/>
      <c r="AC27" s="252"/>
      <c r="AD27" s="252"/>
      <c r="AE27" s="253"/>
      <c r="AF27" s="254"/>
      <c r="AG27" s="255"/>
      <c r="AH27" s="255"/>
      <c r="AI27" s="255"/>
      <c r="AJ27" s="255"/>
      <c r="AK27" s="255"/>
      <c r="AL27" s="256"/>
    </row>
    <row r="28" spans="1:38" ht="27" customHeight="1">
      <c r="A28" s="245" t="str">
        <f t="shared" si="0"/>
        <v/>
      </c>
      <c r="B28" s="246"/>
      <c r="C28" s="247"/>
      <c r="D28" s="248"/>
      <c r="E28" s="248"/>
      <c r="F28" s="249"/>
      <c r="G28" s="250"/>
      <c r="H28" s="250"/>
      <c r="I28" s="250"/>
      <c r="J28" s="250"/>
      <c r="K28" s="250"/>
      <c r="L28" s="250"/>
      <c r="M28" s="250"/>
      <c r="N28" s="250"/>
      <c r="O28" s="250"/>
      <c r="P28" s="250"/>
      <c r="Q28" s="250"/>
      <c r="R28" s="250"/>
      <c r="S28" s="250"/>
      <c r="T28" s="250"/>
      <c r="U28" s="250"/>
      <c r="V28" s="250"/>
      <c r="W28" s="250"/>
      <c r="X28" s="250"/>
      <c r="Y28" s="250"/>
      <c r="Z28" s="250"/>
      <c r="AA28" s="250"/>
      <c r="AB28" s="251"/>
      <c r="AC28" s="252"/>
      <c r="AD28" s="252"/>
      <c r="AE28" s="253"/>
      <c r="AF28" s="254"/>
      <c r="AG28" s="255"/>
      <c r="AH28" s="255"/>
      <c r="AI28" s="255"/>
      <c r="AJ28" s="255"/>
      <c r="AK28" s="255"/>
      <c r="AL28" s="256"/>
    </row>
    <row r="29" spans="1:38" ht="27" customHeight="1">
      <c r="A29" s="245" t="str">
        <f t="shared" si="0"/>
        <v/>
      </c>
      <c r="B29" s="246"/>
      <c r="C29" s="247"/>
      <c r="D29" s="248"/>
      <c r="E29" s="248"/>
      <c r="F29" s="249"/>
      <c r="G29" s="250"/>
      <c r="H29" s="250"/>
      <c r="I29" s="250"/>
      <c r="J29" s="250"/>
      <c r="K29" s="250"/>
      <c r="L29" s="250"/>
      <c r="M29" s="250"/>
      <c r="N29" s="250"/>
      <c r="O29" s="250"/>
      <c r="P29" s="250"/>
      <c r="Q29" s="250"/>
      <c r="R29" s="250"/>
      <c r="S29" s="250"/>
      <c r="T29" s="250"/>
      <c r="U29" s="250"/>
      <c r="V29" s="250"/>
      <c r="W29" s="250"/>
      <c r="X29" s="250"/>
      <c r="Y29" s="250"/>
      <c r="Z29" s="250"/>
      <c r="AA29" s="250"/>
      <c r="AB29" s="251"/>
      <c r="AC29" s="252"/>
      <c r="AD29" s="252"/>
      <c r="AE29" s="253"/>
      <c r="AF29" s="254"/>
      <c r="AG29" s="255"/>
      <c r="AH29" s="255"/>
      <c r="AI29" s="255"/>
      <c r="AJ29" s="255"/>
      <c r="AK29" s="255"/>
      <c r="AL29" s="256"/>
    </row>
    <row r="30" spans="1:38" ht="27" customHeight="1">
      <c r="A30" s="245" t="str">
        <f t="shared" si="0"/>
        <v/>
      </c>
      <c r="B30" s="246"/>
      <c r="C30" s="247"/>
      <c r="D30" s="248"/>
      <c r="E30" s="248"/>
      <c r="F30" s="249"/>
      <c r="G30" s="250"/>
      <c r="H30" s="250"/>
      <c r="I30" s="250"/>
      <c r="J30" s="250"/>
      <c r="K30" s="250"/>
      <c r="L30" s="250"/>
      <c r="M30" s="250"/>
      <c r="N30" s="250"/>
      <c r="O30" s="250"/>
      <c r="P30" s="250"/>
      <c r="Q30" s="250"/>
      <c r="R30" s="250"/>
      <c r="S30" s="250"/>
      <c r="T30" s="250"/>
      <c r="U30" s="250"/>
      <c r="V30" s="250"/>
      <c r="W30" s="250"/>
      <c r="X30" s="250"/>
      <c r="Y30" s="250"/>
      <c r="Z30" s="250"/>
      <c r="AA30" s="250"/>
      <c r="AB30" s="251"/>
      <c r="AC30" s="252"/>
      <c r="AD30" s="252"/>
      <c r="AE30" s="253"/>
      <c r="AF30" s="254"/>
      <c r="AG30" s="255"/>
      <c r="AH30" s="255"/>
      <c r="AI30" s="255"/>
      <c r="AJ30" s="255"/>
      <c r="AK30" s="255"/>
      <c r="AL30" s="256"/>
    </row>
    <row r="31" spans="1:38" ht="27" customHeight="1">
      <c r="A31" s="245" t="str">
        <f t="shared" si="0"/>
        <v/>
      </c>
      <c r="B31" s="246"/>
      <c r="C31" s="247"/>
      <c r="D31" s="248"/>
      <c r="E31" s="248"/>
      <c r="F31" s="249"/>
      <c r="G31" s="250"/>
      <c r="H31" s="250"/>
      <c r="I31" s="250"/>
      <c r="J31" s="250"/>
      <c r="K31" s="250"/>
      <c r="L31" s="250"/>
      <c r="M31" s="250"/>
      <c r="N31" s="250"/>
      <c r="O31" s="250"/>
      <c r="P31" s="250"/>
      <c r="Q31" s="250"/>
      <c r="R31" s="250"/>
      <c r="S31" s="250"/>
      <c r="T31" s="250"/>
      <c r="U31" s="250"/>
      <c r="V31" s="250"/>
      <c r="W31" s="250"/>
      <c r="X31" s="250"/>
      <c r="Y31" s="250"/>
      <c r="Z31" s="250"/>
      <c r="AA31" s="250"/>
      <c r="AB31" s="251"/>
      <c r="AC31" s="252"/>
      <c r="AD31" s="252"/>
      <c r="AE31" s="253"/>
      <c r="AF31" s="254"/>
      <c r="AG31" s="255"/>
      <c r="AH31" s="255"/>
      <c r="AI31" s="255"/>
      <c r="AJ31" s="255"/>
      <c r="AK31" s="255"/>
      <c r="AL31" s="256"/>
    </row>
    <row r="32" spans="1:38" ht="27" customHeight="1">
      <c r="A32" s="245" t="str">
        <f t="shared" si="0"/>
        <v/>
      </c>
      <c r="B32" s="246"/>
      <c r="C32" s="247"/>
      <c r="D32" s="248"/>
      <c r="E32" s="248"/>
      <c r="F32" s="249"/>
      <c r="G32" s="250"/>
      <c r="H32" s="250"/>
      <c r="I32" s="250"/>
      <c r="J32" s="250"/>
      <c r="K32" s="250"/>
      <c r="L32" s="250"/>
      <c r="M32" s="250"/>
      <c r="N32" s="250"/>
      <c r="O32" s="250"/>
      <c r="P32" s="250"/>
      <c r="Q32" s="250"/>
      <c r="R32" s="250"/>
      <c r="S32" s="250"/>
      <c r="T32" s="250"/>
      <c r="U32" s="250"/>
      <c r="V32" s="250"/>
      <c r="W32" s="250"/>
      <c r="X32" s="250"/>
      <c r="Y32" s="250"/>
      <c r="Z32" s="250"/>
      <c r="AA32" s="250"/>
      <c r="AB32" s="251"/>
      <c r="AC32" s="252"/>
      <c r="AD32" s="252"/>
      <c r="AE32" s="253"/>
      <c r="AF32" s="254"/>
      <c r="AG32" s="255"/>
      <c r="AH32" s="255"/>
      <c r="AI32" s="255"/>
      <c r="AJ32" s="255"/>
      <c r="AK32" s="255"/>
      <c r="AL32" s="256"/>
    </row>
    <row r="33" spans="1:38" ht="27" customHeight="1">
      <c r="A33" s="245" t="str">
        <f t="shared" si="0"/>
        <v/>
      </c>
      <c r="B33" s="246"/>
      <c r="C33" s="247"/>
      <c r="D33" s="248"/>
      <c r="E33" s="248"/>
      <c r="F33" s="249"/>
      <c r="G33" s="250"/>
      <c r="H33" s="250"/>
      <c r="I33" s="250"/>
      <c r="J33" s="250"/>
      <c r="K33" s="250"/>
      <c r="L33" s="250"/>
      <c r="M33" s="250"/>
      <c r="N33" s="250"/>
      <c r="O33" s="250"/>
      <c r="P33" s="250"/>
      <c r="Q33" s="250"/>
      <c r="R33" s="250"/>
      <c r="S33" s="250"/>
      <c r="T33" s="250"/>
      <c r="U33" s="250"/>
      <c r="V33" s="250"/>
      <c r="W33" s="250"/>
      <c r="X33" s="250"/>
      <c r="Y33" s="250"/>
      <c r="Z33" s="250"/>
      <c r="AA33" s="250"/>
      <c r="AB33" s="251"/>
      <c r="AC33" s="252"/>
      <c r="AD33" s="252"/>
      <c r="AE33" s="253"/>
      <c r="AF33" s="254"/>
      <c r="AG33" s="255"/>
      <c r="AH33" s="255"/>
      <c r="AI33" s="255"/>
      <c r="AJ33" s="255"/>
      <c r="AK33" s="255"/>
      <c r="AL33" s="256"/>
    </row>
  </sheetData>
  <mergeCells count="180">
    <mergeCell ref="AB5:AE5"/>
    <mergeCell ref="AF5:AL5"/>
    <mergeCell ref="G4:L4"/>
    <mergeCell ref="M4:AA4"/>
    <mergeCell ref="AF11:AL11"/>
    <mergeCell ref="AF10:AL10"/>
    <mergeCell ref="A4:B4"/>
    <mergeCell ref="C4:F4"/>
    <mergeCell ref="A5:B5"/>
    <mergeCell ref="C5:F5"/>
    <mergeCell ref="G5:L5"/>
    <mergeCell ref="M5:AA5"/>
    <mergeCell ref="AB4:AE4"/>
    <mergeCell ref="AF4:AL4"/>
    <mergeCell ref="AF8:AL8"/>
    <mergeCell ref="AB9:AE9"/>
    <mergeCell ref="AF9:AL9"/>
    <mergeCell ref="G11:L11"/>
    <mergeCell ref="M11:AA11"/>
    <mergeCell ref="G8:L8"/>
    <mergeCell ref="M8:AA8"/>
    <mergeCell ref="G10:L10"/>
    <mergeCell ref="M10:AA10"/>
    <mergeCell ref="AB11:AE11"/>
    <mergeCell ref="C10:F10"/>
    <mergeCell ref="AB8:AE8"/>
    <mergeCell ref="AB14:AE14"/>
    <mergeCell ref="AF14:AL14"/>
    <mergeCell ref="AB12:AE12"/>
    <mergeCell ref="AF12:AL12"/>
    <mergeCell ref="A9:B9"/>
    <mergeCell ref="C9:F9"/>
    <mergeCell ref="G9:L9"/>
    <mergeCell ref="M9:AA9"/>
    <mergeCell ref="A11:B11"/>
    <mergeCell ref="C11:F11"/>
    <mergeCell ref="G12:L12"/>
    <mergeCell ref="M12:AA12"/>
    <mergeCell ref="AB13:AE13"/>
    <mergeCell ref="AF13:AL13"/>
    <mergeCell ref="G13:L13"/>
    <mergeCell ref="M13:AA13"/>
    <mergeCell ref="AB16:AE16"/>
    <mergeCell ref="AF16:AL16"/>
    <mergeCell ref="A17:B17"/>
    <mergeCell ref="C17:F17"/>
    <mergeCell ref="G17:L17"/>
    <mergeCell ref="M17:AA17"/>
    <mergeCell ref="AB7:AE7"/>
    <mergeCell ref="AF7:AL7"/>
    <mergeCell ref="A15:B15"/>
    <mergeCell ref="C15:F15"/>
    <mergeCell ref="A7:B7"/>
    <mergeCell ref="C7:F7"/>
    <mergeCell ref="G7:L7"/>
    <mergeCell ref="M7:AA7"/>
    <mergeCell ref="A13:B13"/>
    <mergeCell ref="C13:F13"/>
    <mergeCell ref="A16:B16"/>
    <mergeCell ref="C16:F16"/>
    <mergeCell ref="G16:L16"/>
    <mergeCell ref="M16:AA16"/>
    <mergeCell ref="A12:B12"/>
    <mergeCell ref="C12:F12"/>
    <mergeCell ref="AB10:AE10"/>
    <mergeCell ref="A10:B10"/>
    <mergeCell ref="AF6:AL6"/>
    <mergeCell ref="A27:B27"/>
    <mergeCell ref="C27:F27"/>
    <mergeCell ref="G27:L27"/>
    <mergeCell ref="M27:AA27"/>
    <mergeCell ref="AB26:AE26"/>
    <mergeCell ref="AF26:AL26"/>
    <mergeCell ref="AB27:AE27"/>
    <mergeCell ref="AF27:AL27"/>
    <mergeCell ref="AB25:AE25"/>
    <mergeCell ref="AF25:AL25"/>
    <mergeCell ref="A25:B25"/>
    <mergeCell ref="C25:F25"/>
    <mergeCell ref="G25:L25"/>
    <mergeCell ref="M25:AA25"/>
    <mergeCell ref="A8:B8"/>
    <mergeCell ref="C8:F8"/>
    <mergeCell ref="G15:L15"/>
    <mergeCell ref="M15:AA15"/>
    <mergeCell ref="AB15:AE15"/>
    <mergeCell ref="AF15:AL15"/>
    <mergeCell ref="A14:B14"/>
    <mergeCell ref="C14:F14"/>
    <mergeCell ref="G14:L14"/>
    <mergeCell ref="AF28:AL28"/>
    <mergeCell ref="A29:B29"/>
    <mergeCell ref="C29:F29"/>
    <mergeCell ref="G29:L29"/>
    <mergeCell ref="M29:AA29"/>
    <mergeCell ref="AB29:AE29"/>
    <mergeCell ref="AF29:AL29"/>
    <mergeCell ref="A6:B6"/>
    <mergeCell ref="C6:F6"/>
    <mergeCell ref="AF20:AL20"/>
    <mergeCell ref="AF23:AL23"/>
    <mergeCell ref="AF22:AL22"/>
    <mergeCell ref="A24:B24"/>
    <mergeCell ref="C24:F24"/>
    <mergeCell ref="G24:L24"/>
    <mergeCell ref="M24:AA24"/>
    <mergeCell ref="AB24:AE24"/>
    <mergeCell ref="AF24:AL24"/>
    <mergeCell ref="A26:B26"/>
    <mergeCell ref="C26:F26"/>
    <mergeCell ref="G26:L26"/>
    <mergeCell ref="M26:AA26"/>
    <mergeCell ref="G28:L28"/>
    <mergeCell ref="M28:AA28"/>
    <mergeCell ref="G6:L6"/>
    <mergeCell ref="M6:AA6"/>
    <mergeCell ref="A28:B28"/>
    <mergeCell ref="C28:F28"/>
    <mergeCell ref="G32:L32"/>
    <mergeCell ref="M32:AA32"/>
    <mergeCell ref="AB32:AE32"/>
    <mergeCell ref="M20:AA20"/>
    <mergeCell ref="AB20:AE20"/>
    <mergeCell ref="A23:B23"/>
    <mergeCell ref="C23:F23"/>
    <mergeCell ref="G23:L23"/>
    <mergeCell ref="M23:AA23"/>
    <mergeCell ref="AB23:AE23"/>
    <mergeCell ref="A22:B22"/>
    <mergeCell ref="C22:F22"/>
    <mergeCell ref="G22:L22"/>
    <mergeCell ref="M22:AA22"/>
    <mergeCell ref="AB22:AE22"/>
    <mergeCell ref="A30:B30"/>
    <mergeCell ref="C30:F30"/>
    <mergeCell ref="AB28:AE28"/>
    <mergeCell ref="AB6:AE6"/>
    <mergeCell ref="M14:AA14"/>
    <mergeCell ref="A33:B33"/>
    <mergeCell ref="C33:F33"/>
    <mergeCell ref="G33:L33"/>
    <mergeCell ref="M33:AA33"/>
    <mergeCell ref="AB33:AE33"/>
    <mergeCell ref="AF33:AL33"/>
    <mergeCell ref="A32:B32"/>
    <mergeCell ref="C32:F32"/>
    <mergeCell ref="AF32:AL32"/>
    <mergeCell ref="G30:L30"/>
    <mergeCell ref="M30:AA30"/>
    <mergeCell ref="AB30:AE30"/>
    <mergeCell ref="AF30:AL30"/>
    <mergeCell ref="A31:B31"/>
    <mergeCell ref="C31:F31"/>
    <mergeCell ref="G31:L31"/>
    <mergeCell ref="M31:AA31"/>
    <mergeCell ref="AB31:AE31"/>
    <mergeCell ref="AF31:AL31"/>
    <mergeCell ref="A19:B19"/>
    <mergeCell ref="C19:F19"/>
    <mergeCell ref="G19:L19"/>
    <mergeCell ref="M19:AA19"/>
    <mergeCell ref="AB19:AE19"/>
    <mergeCell ref="AF19:AL19"/>
    <mergeCell ref="AB17:AE17"/>
    <mergeCell ref="AF17:AL17"/>
    <mergeCell ref="A18:B18"/>
    <mergeCell ref="C18:F18"/>
    <mergeCell ref="G18:L18"/>
    <mergeCell ref="M18:AA18"/>
    <mergeCell ref="AB18:AE18"/>
    <mergeCell ref="AF18:AL18"/>
    <mergeCell ref="A21:B21"/>
    <mergeCell ref="C21:F21"/>
    <mergeCell ref="G21:L21"/>
    <mergeCell ref="M21:AA21"/>
    <mergeCell ref="AB21:AE21"/>
    <mergeCell ref="AF21:AL21"/>
    <mergeCell ref="A20:B20"/>
    <mergeCell ref="C20:F20"/>
    <mergeCell ref="G20:L20"/>
  </mergeCells>
  <phoneticPr fontId="9"/>
  <pageMargins left="0.19685039370078741" right="0.19685039370078741" top="0.59055118110236227" bottom="0.39370078740157483" header="0.19685039370078741" footer="0.19685039370078741"/>
  <pageSetup paperSize="9" fitToHeight="0" orientation="portrait" r:id="rId1"/>
  <headerFooter>
    <oddFooter>&amp;RCopyright 2017 FUJITSU LIMITED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FF00"/>
  </sheetPr>
  <dimension ref="A1:T1266"/>
  <sheetViews>
    <sheetView showGridLines="0" tabSelected="1" zoomScaleNormal="100" workbookViewId="0">
      <pane ySplit="3" topLeftCell="A1197" activePane="bottomLeft" state="frozen"/>
      <selection activeCell="A2" sqref="A2"/>
      <selection pane="bottomLeft" activeCell="I1210" sqref="I1210"/>
    </sheetView>
  </sheetViews>
  <sheetFormatPr defaultRowHeight="13.5"/>
  <cols>
    <col min="1" max="2" width="8" customWidth="1"/>
    <col min="3" max="3" width="21.25" bestFit="1" customWidth="1"/>
    <col min="4" max="4" width="20.875" bestFit="1" customWidth="1"/>
    <col min="5" max="5" width="14" customWidth="1"/>
    <col min="6" max="6" width="5.25" customWidth="1"/>
    <col min="7" max="7" width="9.875" customWidth="1"/>
    <col min="8" max="8" width="6" customWidth="1"/>
    <col min="9" max="9" width="17.25" customWidth="1"/>
  </cols>
  <sheetData>
    <row r="1" spans="1:12">
      <c r="A1" s="7" t="s">
        <v>231</v>
      </c>
      <c r="B1" s="7"/>
      <c r="I1" s="25" t="s">
        <v>2020</v>
      </c>
      <c r="J1" s="26"/>
    </row>
    <row r="2" spans="1:12">
      <c r="A2" s="22" t="s">
        <v>232</v>
      </c>
      <c r="B2" s="23"/>
      <c r="I2" s="25" t="s">
        <v>2021</v>
      </c>
      <c r="J2" s="27"/>
    </row>
    <row r="3" spans="1:12" ht="29.25" customHeight="1">
      <c r="A3" s="24" t="s">
        <v>233</v>
      </c>
      <c r="B3" s="24" t="s">
        <v>234</v>
      </c>
      <c r="C3" s="17" t="s">
        <v>22</v>
      </c>
      <c r="D3" s="17" t="s">
        <v>23</v>
      </c>
      <c r="E3" s="17" t="s">
        <v>2013</v>
      </c>
      <c r="F3" s="17" t="s">
        <v>2011</v>
      </c>
      <c r="G3" s="18" t="s">
        <v>2012</v>
      </c>
      <c r="H3" s="19" t="s">
        <v>2014</v>
      </c>
      <c r="I3" s="20"/>
      <c r="L3" s="66" t="s">
        <v>2068</v>
      </c>
    </row>
    <row r="4" spans="1:12">
      <c r="A4" s="8">
        <f t="shared" ref="A4:A67" si="0">COUNTIF($C$4:$C$1266,C4)</f>
        <v>1</v>
      </c>
      <c r="B4" s="8">
        <f t="shared" ref="B4:B67" si="1">COUNTIF($D$4:$D$1266,D4)</f>
        <v>1</v>
      </c>
      <c r="C4" s="9" t="s">
        <v>34</v>
      </c>
      <c r="D4" s="9" t="s">
        <v>235</v>
      </c>
      <c r="E4" s="9" t="s">
        <v>3007</v>
      </c>
      <c r="F4" s="9">
        <v>8</v>
      </c>
      <c r="G4" s="9"/>
      <c r="H4" s="9">
        <v>8</v>
      </c>
      <c r="I4" s="64"/>
      <c r="L4" s="65" t="s">
        <v>35</v>
      </c>
    </row>
    <row r="5" spans="1:12">
      <c r="A5" s="8">
        <f t="shared" si="0"/>
        <v>1</v>
      </c>
      <c r="B5" s="8">
        <f t="shared" si="1"/>
        <v>1</v>
      </c>
      <c r="C5" s="9" t="s">
        <v>236</v>
      </c>
      <c r="D5" s="9" t="s">
        <v>237</v>
      </c>
      <c r="E5" s="9" t="s">
        <v>2066</v>
      </c>
      <c r="F5" s="9">
        <v>2</v>
      </c>
      <c r="G5" s="9"/>
      <c r="H5" s="9">
        <v>2</v>
      </c>
      <c r="I5" s="65" t="s">
        <v>2018</v>
      </c>
      <c r="L5" s="65" t="s">
        <v>35</v>
      </c>
    </row>
    <row r="6" spans="1:12">
      <c r="A6" s="8">
        <f t="shared" si="0"/>
        <v>1</v>
      </c>
      <c r="B6" s="8">
        <f t="shared" si="1"/>
        <v>1</v>
      </c>
      <c r="C6" s="9" t="s">
        <v>140</v>
      </c>
      <c r="D6" s="9" t="s">
        <v>238</v>
      </c>
      <c r="E6" s="9" t="s">
        <v>2067</v>
      </c>
      <c r="F6" s="9">
        <v>4</v>
      </c>
      <c r="G6" s="9"/>
      <c r="H6" s="9">
        <v>4</v>
      </c>
      <c r="I6" s="65"/>
      <c r="L6" s="65" t="s">
        <v>37</v>
      </c>
    </row>
    <row r="7" spans="1:12">
      <c r="A7" s="8">
        <f t="shared" si="0"/>
        <v>1</v>
      </c>
      <c r="B7" s="8">
        <f t="shared" si="1"/>
        <v>1</v>
      </c>
      <c r="C7" s="9" t="s">
        <v>40</v>
      </c>
      <c r="D7" s="9" t="s">
        <v>239</v>
      </c>
      <c r="E7" s="9" t="s">
        <v>2067</v>
      </c>
      <c r="F7" s="9">
        <v>3</v>
      </c>
      <c r="G7" s="9"/>
      <c r="H7" s="9">
        <v>3</v>
      </c>
      <c r="I7" s="65"/>
      <c r="L7" s="65" t="s">
        <v>37</v>
      </c>
    </row>
    <row r="8" spans="1:12">
      <c r="A8" s="8">
        <f t="shared" si="0"/>
        <v>1</v>
      </c>
      <c r="B8" s="8">
        <f t="shared" si="1"/>
        <v>1</v>
      </c>
      <c r="C8" s="9" t="s">
        <v>42</v>
      </c>
      <c r="D8" s="9" t="s">
        <v>240</v>
      </c>
      <c r="E8" s="9" t="s">
        <v>2067</v>
      </c>
      <c r="F8" s="9">
        <v>4</v>
      </c>
      <c r="G8" s="9"/>
      <c r="H8" s="9">
        <v>4</v>
      </c>
      <c r="I8" s="65"/>
      <c r="L8" s="65" t="s">
        <v>37</v>
      </c>
    </row>
    <row r="9" spans="1:12">
      <c r="A9" s="8">
        <f t="shared" si="0"/>
        <v>1</v>
      </c>
      <c r="B9" s="8">
        <f t="shared" si="1"/>
        <v>1</v>
      </c>
      <c r="C9" s="9" t="s">
        <v>44</v>
      </c>
      <c r="D9" s="9" t="s">
        <v>241</v>
      </c>
      <c r="E9" s="9" t="s">
        <v>2067</v>
      </c>
      <c r="F9" s="9">
        <v>6</v>
      </c>
      <c r="G9" s="9"/>
      <c r="H9" s="9">
        <v>6</v>
      </c>
      <c r="I9" s="65"/>
      <c r="L9" s="65" t="s">
        <v>37</v>
      </c>
    </row>
    <row r="10" spans="1:12">
      <c r="A10" s="8">
        <f t="shared" si="0"/>
        <v>1</v>
      </c>
      <c r="B10" s="8">
        <f t="shared" si="1"/>
        <v>1</v>
      </c>
      <c r="C10" s="9" t="s">
        <v>46</v>
      </c>
      <c r="D10" s="9" t="s">
        <v>242</v>
      </c>
      <c r="E10" s="9" t="s">
        <v>2067</v>
      </c>
      <c r="F10" s="9">
        <v>6</v>
      </c>
      <c r="G10" s="9"/>
      <c r="H10" s="9">
        <v>6</v>
      </c>
      <c r="I10" s="65"/>
      <c r="L10" s="65" t="s">
        <v>37</v>
      </c>
    </row>
    <row r="11" spans="1:12">
      <c r="A11" s="8">
        <f t="shared" si="0"/>
        <v>1</v>
      </c>
      <c r="B11" s="8">
        <f t="shared" si="1"/>
        <v>1</v>
      </c>
      <c r="C11" s="9" t="s">
        <v>48</v>
      </c>
      <c r="D11" s="9" t="s">
        <v>243</v>
      </c>
      <c r="E11" s="9" t="s">
        <v>2067</v>
      </c>
      <c r="F11" s="9">
        <v>6</v>
      </c>
      <c r="G11" s="9"/>
      <c r="H11" s="9">
        <v>6</v>
      </c>
      <c r="I11" s="65"/>
      <c r="L11" s="65" t="s">
        <v>37</v>
      </c>
    </row>
    <row r="12" spans="1:12">
      <c r="A12" s="8">
        <f t="shared" si="0"/>
        <v>1</v>
      </c>
      <c r="B12" s="8">
        <f t="shared" si="1"/>
        <v>1</v>
      </c>
      <c r="C12" s="9" t="s">
        <v>50</v>
      </c>
      <c r="D12" s="9" t="s">
        <v>244</v>
      </c>
      <c r="E12" s="9" t="s">
        <v>2067</v>
      </c>
      <c r="F12" s="9">
        <v>6</v>
      </c>
      <c r="G12" s="9"/>
      <c r="H12" s="9">
        <v>6</v>
      </c>
      <c r="I12" s="65"/>
      <c r="L12" s="65" t="s">
        <v>37</v>
      </c>
    </row>
    <row r="13" spans="1:12">
      <c r="A13" s="8">
        <f t="shared" si="0"/>
        <v>1</v>
      </c>
      <c r="B13" s="8">
        <f t="shared" si="1"/>
        <v>1</v>
      </c>
      <c r="C13" s="9" t="s">
        <v>52</v>
      </c>
      <c r="D13" s="9" t="s">
        <v>245</v>
      </c>
      <c r="E13" s="9" t="s">
        <v>2067</v>
      </c>
      <c r="F13" s="9">
        <v>6</v>
      </c>
      <c r="G13" s="9"/>
      <c r="H13" s="9">
        <v>6</v>
      </c>
      <c r="I13" s="65"/>
      <c r="L13" s="65" t="s">
        <v>37</v>
      </c>
    </row>
    <row r="14" spans="1:12">
      <c r="A14" s="8">
        <f t="shared" si="0"/>
        <v>1</v>
      </c>
      <c r="B14" s="8">
        <f t="shared" si="1"/>
        <v>1</v>
      </c>
      <c r="C14" s="9" t="s">
        <v>54</v>
      </c>
      <c r="D14" s="9" t="s">
        <v>246</v>
      </c>
      <c r="E14" s="9" t="s">
        <v>2067</v>
      </c>
      <c r="F14" s="9">
        <v>10</v>
      </c>
      <c r="G14" s="9"/>
      <c r="H14" s="9">
        <v>10</v>
      </c>
      <c r="I14" s="65"/>
      <c r="L14" s="65" t="s">
        <v>37</v>
      </c>
    </row>
    <row r="15" spans="1:12">
      <c r="A15" s="8">
        <f t="shared" si="0"/>
        <v>1</v>
      </c>
      <c r="B15" s="8">
        <f t="shared" si="1"/>
        <v>1</v>
      </c>
      <c r="C15" s="9" t="s">
        <v>56</v>
      </c>
      <c r="D15" s="9" t="s">
        <v>247</v>
      </c>
      <c r="E15" s="9" t="s">
        <v>2067</v>
      </c>
      <c r="F15" s="9">
        <v>10</v>
      </c>
      <c r="G15" s="9"/>
      <c r="H15" s="9">
        <v>10</v>
      </c>
      <c r="I15" s="65"/>
      <c r="L15" s="65" t="s">
        <v>37</v>
      </c>
    </row>
    <row r="16" spans="1:12">
      <c r="A16" s="8">
        <f t="shared" si="0"/>
        <v>1</v>
      </c>
      <c r="B16" s="8">
        <f t="shared" si="1"/>
        <v>1</v>
      </c>
      <c r="C16" s="9" t="s">
        <v>58</v>
      </c>
      <c r="D16" s="9" t="s">
        <v>248</v>
      </c>
      <c r="E16" s="9" t="s">
        <v>2067</v>
      </c>
      <c r="F16" s="9">
        <v>13</v>
      </c>
      <c r="G16" s="9"/>
      <c r="H16" s="9">
        <v>13</v>
      </c>
      <c r="I16" s="65"/>
      <c r="L16" s="65" t="s">
        <v>37</v>
      </c>
    </row>
    <row r="17" spans="1:12">
      <c r="A17" s="8">
        <f t="shared" si="0"/>
        <v>1</v>
      </c>
      <c r="B17" s="8">
        <f t="shared" si="1"/>
        <v>1</v>
      </c>
      <c r="C17" s="9" t="s">
        <v>60</v>
      </c>
      <c r="D17" s="9" t="s">
        <v>249</v>
      </c>
      <c r="E17" s="9" t="s">
        <v>2067</v>
      </c>
      <c r="F17" s="9">
        <v>13</v>
      </c>
      <c r="G17" s="9"/>
      <c r="H17" s="9">
        <v>13</v>
      </c>
      <c r="I17" s="65"/>
      <c r="L17" s="65" t="s">
        <v>37</v>
      </c>
    </row>
    <row r="18" spans="1:12">
      <c r="A18" s="8">
        <f t="shared" si="0"/>
        <v>1</v>
      </c>
      <c r="B18" s="8">
        <f t="shared" si="1"/>
        <v>1</v>
      </c>
      <c r="C18" s="9" t="s">
        <v>62</v>
      </c>
      <c r="D18" s="9" t="s">
        <v>250</v>
      </c>
      <c r="E18" s="9" t="s">
        <v>2067</v>
      </c>
      <c r="F18" s="9">
        <v>2</v>
      </c>
      <c r="G18" s="9"/>
      <c r="H18" s="9">
        <v>2</v>
      </c>
      <c r="I18" s="65"/>
      <c r="L18" s="65" t="s">
        <v>37</v>
      </c>
    </row>
    <row r="19" spans="1:12">
      <c r="A19" s="8">
        <f t="shared" si="0"/>
        <v>1</v>
      </c>
      <c r="B19" s="8">
        <f t="shared" si="1"/>
        <v>1</v>
      </c>
      <c r="C19" s="9" t="s">
        <v>63</v>
      </c>
      <c r="D19" s="9" t="s">
        <v>3886</v>
      </c>
      <c r="E19" s="9" t="s">
        <v>2067</v>
      </c>
      <c r="F19" s="9">
        <v>1</v>
      </c>
      <c r="G19" s="9"/>
      <c r="H19" s="9">
        <v>1</v>
      </c>
      <c r="I19" s="65"/>
      <c r="L19" s="65" t="s">
        <v>37</v>
      </c>
    </row>
    <row r="20" spans="1:12">
      <c r="A20" s="8">
        <f t="shared" si="0"/>
        <v>1</v>
      </c>
      <c r="B20" s="8">
        <f t="shared" si="1"/>
        <v>1</v>
      </c>
      <c r="C20" s="9" t="s">
        <v>65</v>
      </c>
      <c r="D20" s="9" t="s">
        <v>251</v>
      </c>
      <c r="E20" s="9" t="s">
        <v>2067</v>
      </c>
      <c r="F20" s="9">
        <v>1</v>
      </c>
      <c r="G20" s="9"/>
      <c r="H20" s="9">
        <v>1</v>
      </c>
      <c r="I20" s="65"/>
      <c r="L20" s="65" t="s">
        <v>37</v>
      </c>
    </row>
    <row r="21" spans="1:12">
      <c r="A21" s="8">
        <f t="shared" si="0"/>
        <v>1</v>
      </c>
      <c r="B21" s="8">
        <f t="shared" si="1"/>
        <v>1</v>
      </c>
      <c r="C21" s="9" t="s">
        <v>67</v>
      </c>
      <c r="D21" s="9" t="s">
        <v>252</v>
      </c>
      <c r="E21" s="9" t="s">
        <v>2067</v>
      </c>
      <c r="F21" s="9">
        <v>1</v>
      </c>
      <c r="G21" s="9"/>
      <c r="H21" s="9">
        <v>1</v>
      </c>
      <c r="I21" s="65"/>
      <c r="L21" s="65" t="s">
        <v>37</v>
      </c>
    </row>
    <row r="22" spans="1:12">
      <c r="A22" s="8">
        <f t="shared" si="0"/>
        <v>1</v>
      </c>
      <c r="B22" s="8">
        <f t="shared" si="1"/>
        <v>1</v>
      </c>
      <c r="C22" s="9" t="s">
        <v>69</v>
      </c>
      <c r="D22" s="9" t="s">
        <v>253</v>
      </c>
      <c r="E22" s="9" t="s">
        <v>2066</v>
      </c>
      <c r="F22" s="9">
        <v>6</v>
      </c>
      <c r="G22" s="9"/>
      <c r="H22" s="9">
        <v>6</v>
      </c>
      <c r="I22" s="65"/>
      <c r="L22" s="65" t="s">
        <v>35</v>
      </c>
    </row>
    <row r="23" spans="1:12">
      <c r="A23" s="8">
        <f t="shared" si="0"/>
        <v>1</v>
      </c>
      <c r="B23" s="8">
        <f t="shared" si="1"/>
        <v>1</v>
      </c>
      <c r="C23" s="9" t="s">
        <v>19</v>
      </c>
      <c r="D23" s="10" t="s">
        <v>254</v>
      </c>
      <c r="E23" s="9" t="s">
        <v>2066</v>
      </c>
      <c r="F23" s="10">
        <v>6</v>
      </c>
      <c r="G23" s="10"/>
      <c r="H23" s="10">
        <v>6</v>
      </c>
      <c r="I23" s="65"/>
      <c r="L23" s="65" t="s">
        <v>35</v>
      </c>
    </row>
    <row r="24" spans="1:12">
      <c r="A24" s="8">
        <f t="shared" si="0"/>
        <v>1</v>
      </c>
      <c r="B24" s="8">
        <f t="shared" si="1"/>
        <v>1</v>
      </c>
      <c r="C24" s="9" t="s">
        <v>72</v>
      </c>
      <c r="D24" s="10" t="s">
        <v>255</v>
      </c>
      <c r="E24" s="9" t="s">
        <v>2066</v>
      </c>
      <c r="F24" s="10">
        <v>6</v>
      </c>
      <c r="G24" s="10"/>
      <c r="H24" s="10">
        <v>6</v>
      </c>
      <c r="I24" s="65"/>
      <c r="L24" s="65" t="s">
        <v>35</v>
      </c>
    </row>
    <row r="25" spans="1:12">
      <c r="A25" s="8">
        <f t="shared" si="0"/>
        <v>1</v>
      </c>
      <c r="B25" s="8">
        <f t="shared" si="1"/>
        <v>1</v>
      </c>
      <c r="C25" s="9" t="s">
        <v>74</v>
      </c>
      <c r="D25" s="9" t="s">
        <v>256</v>
      </c>
      <c r="E25" s="9" t="s">
        <v>2066</v>
      </c>
      <c r="F25" s="9">
        <v>13</v>
      </c>
      <c r="G25" s="9"/>
      <c r="H25" s="9">
        <v>13</v>
      </c>
      <c r="I25" s="65"/>
      <c r="L25" s="65" t="s">
        <v>35</v>
      </c>
    </row>
    <row r="26" spans="1:12">
      <c r="A26" s="8">
        <f t="shared" si="0"/>
        <v>1</v>
      </c>
      <c r="B26" s="8">
        <f t="shared" si="1"/>
        <v>1</v>
      </c>
      <c r="C26" s="9" t="s">
        <v>76</v>
      </c>
      <c r="D26" s="9" t="s">
        <v>257</v>
      </c>
      <c r="E26" s="9" t="s">
        <v>2066</v>
      </c>
      <c r="F26" s="9">
        <v>13</v>
      </c>
      <c r="G26" s="9"/>
      <c r="H26" s="191">
        <v>13</v>
      </c>
      <c r="I26" s="65"/>
      <c r="L26" s="65" t="s">
        <v>35</v>
      </c>
    </row>
    <row r="27" spans="1:12">
      <c r="A27" s="8">
        <f t="shared" si="0"/>
        <v>1</v>
      </c>
      <c r="B27" s="8">
        <f t="shared" si="1"/>
        <v>1</v>
      </c>
      <c r="C27" s="9" t="s">
        <v>78</v>
      </c>
      <c r="D27" s="9" t="s">
        <v>258</v>
      </c>
      <c r="E27" s="9" t="s">
        <v>2066</v>
      </c>
      <c r="F27" s="9">
        <v>13</v>
      </c>
      <c r="G27" s="9"/>
      <c r="H27" s="191">
        <v>13</v>
      </c>
      <c r="I27" s="65"/>
      <c r="L27" s="65" t="s">
        <v>35</v>
      </c>
    </row>
    <row r="28" spans="1:12">
      <c r="A28" s="8">
        <f t="shared" si="0"/>
        <v>1</v>
      </c>
      <c r="B28" s="8">
        <f t="shared" si="1"/>
        <v>1</v>
      </c>
      <c r="C28" s="9" t="s">
        <v>79</v>
      </c>
      <c r="D28" s="9" t="s">
        <v>259</v>
      </c>
      <c r="E28" s="9" t="s">
        <v>2066</v>
      </c>
      <c r="F28" s="9">
        <v>13</v>
      </c>
      <c r="G28" s="9"/>
      <c r="H28" s="191">
        <v>13</v>
      </c>
      <c r="I28" s="65"/>
      <c r="L28" s="65" t="s">
        <v>35</v>
      </c>
    </row>
    <row r="29" spans="1:12">
      <c r="A29" s="8">
        <f t="shared" si="0"/>
        <v>1</v>
      </c>
      <c r="B29" s="8">
        <f t="shared" si="1"/>
        <v>1</v>
      </c>
      <c r="C29" s="9" t="s">
        <v>80</v>
      </c>
      <c r="D29" s="9" t="s">
        <v>260</v>
      </c>
      <c r="E29" s="9" t="s">
        <v>2066</v>
      </c>
      <c r="F29" s="9">
        <v>13</v>
      </c>
      <c r="G29" s="9"/>
      <c r="H29" s="191">
        <v>13</v>
      </c>
      <c r="I29" s="65"/>
      <c r="L29" s="65" t="s">
        <v>35</v>
      </c>
    </row>
    <row r="30" spans="1:12">
      <c r="A30" s="8">
        <f t="shared" si="0"/>
        <v>1</v>
      </c>
      <c r="B30" s="8">
        <f t="shared" si="1"/>
        <v>1</v>
      </c>
      <c r="C30" s="9" t="s">
        <v>81</v>
      </c>
      <c r="D30" s="9" t="s">
        <v>261</v>
      </c>
      <c r="E30" s="9" t="s">
        <v>2066</v>
      </c>
      <c r="F30" s="9">
        <v>13</v>
      </c>
      <c r="G30" s="9"/>
      <c r="H30" s="191">
        <v>13</v>
      </c>
      <c r="I30" s="65"/>
      <c r="L30" s="65" t="s">
        <v>35</v>
      </c>
    </row>
    <row r="31" spans="1:12">
      <c r="A31" s="8">
        <f t="shared" si="0"/>
        <v>1</v>
      </c>
      <c r="B31" s="8">
        <f t="shared" si="1"/>
        <v>1</v>
      </c>
      <c r="C31" s="9" t="s">
        <v>82</v>
      </c>
      <c r="D31" s="9" t="s">
        <v>262</v>
      </c>
      <c r="E31" s="9" t="s">
        <v>2066</v>
      </c>
      <c r="F31" s="9">
        <v>13</v>
      </c>
      <c r="G31" s="9"/>
      <c r="H31" s="191">
        <v>13</v>
      </c>
      <c r="I31" s="65"/>
      <c r="L31" s="65" t="s">
        <v>35</v>
      </c>
    </row>
    <row r="32" spans="1:12">
      <c r="A32" s="8">
        <f t="shared" si="0"/>
        <v>1</v>
      </c>
      <c r="B32" s="8">
        <f t="shared" si="1"/>
        <v>1</v>
      </c>
      <c r="C32" s="9" t="s">
        <v>83</v>
      </c>
      <c r="D32" s="9" t="s">
        <v>263</v>
      </c>
      <c r="E32" s="9" t="s">
        <v>2066</v>
      </c>
      <c r="F32" s="9">
        <v>13</v>
      </c>
      <c r="G32" s="9"/>
      <c r="H32" s="191">
        <v>13</v>
      </c>
      <c r="I32" s="65"/>
      <c r="L32" s="65" t="s">
        <v>35</v>
      </c>
    </row>
    <row r="33" spans="1:12">
      <c r="A33" s="8">
        <f t="shared" si="0"/>
        <v>1</v>
      </c>
      <c r="B33" s="8">
        <f t="shared" si="1"/>
        <v>1</v>
      </c>
      <c r="C33" s="9" t="s">
        <v>84</v>
      </c>
      <c r="D33" s="9" t="s">
        <v>264</v>
      </c>
      <c r="E33" s="9" t="s">
        <v>2066</v>
      </c>
      <c r="F33" s="9">
        <v>13</v>
      </c>
      <c r="G33" s="9"/>
      <c r="H33" s="191">
        <v>13</v>
      </c>
      <c r="I33" s="65"/>
      <c r="L33" s="65" t="s">
        <v>35</v>
      </c>
    </row>
    <row r="34" spans="1:12">
      <c r="A34" s="8">
        <f t="shared" si="0"/>
        <v>1</v>
      </c>
      <c r="B34" s="8">
        <f t="shared" si="1"/>
        <v>1</v>
      </c>
      <c r="C34" s="9" t="s">
        <v>85</v>
      </c>
      <c r="D34" s="9" t="s">
        <v>265</v>
      </c>
      <c r="E34" s="9" t="s">
        <v>2066</v>
      </c>
      <c r="F34" s="9">
        <v>13</v>
      </c>
      <c r="G34" s="9"/>
      <c r="H34" s="191">
        <v>13</v>
      </c>
      <c r="I34" s="65"/>
      <c r="L34" s="65" t="s">
        <v>35</v>
      </c>
    </row>
    <row r="35" spans="1:12">
      <c r="A35" s="8">
        <f t="shared" si="0"/>
        <v>1</v>
      </c>
      <c r="B35" s="8">
        <f t="shared" si="1"/>
        <v>1</v>
      </c>
      <c r="C35" s="9" t="s">
        <v>86</v>
      </c>
      <c r="D35" s="9" t="s">
        <v>266</v>
      </c>
      <c r="E35" s="9" t="s">
        <v>2066</v>
      </c>
      <c r="F35" s="9">
        <v>13</v>
      </c>
      <c r="G35" s="9"/>
      <c r="H35" s="191">
        <v>13</v>
      </c>
      <c r="I35" s="65"/>
      <c r="L35" s="65" t="s">
        <v>35</v>
      </c>
    </row>
    <row r="36" spans="1:12">
      <c r="A36" s="8">
        <f t="shared" si="0"/>
        <v>1</v>
      </c>
      <c r="B36" s="8">
        <f t="shared" si="1"/>
        <v>1</v>
      </c>
      <c r="C36" s="9" t="s">
        <v>87</v>
      </c>
      <c r="D36" s="9" t="s">
        <v>267</v>
      </c>
      <c r="E36" s="9" t="s">
        <v>2066</v>
      </c>
      <c r="F36" s="9">
        <v>13</v>
      </c>
      <c r="G36" s="9"/>
      <c r="H36" s="191">
        <v>13</v>
      </c>
      <c r="I36" s="65"/>
      <c r="L36" s="65" t="s">
        <v>35</v>
      </c>
    </row>
    <row r="37" spans="1:12">
      <c r="A37" s="8">
        <f t="shared" si="0"/>
        <v>1</v>
      </c>
      <c r="B37" s="8">
        <f t="shared" si="1"/>
        <v>1</v>
      </c>
      <c r="C37" s="9" t="s">
        <v>88</v>
      </c>
      <c r="D37" s="9" t="s">
        <v>268</v>
      </c>
      <c r="E37" s="9" t="s">
        <v>2066</v>
      </c>
      <c r="F37" s="9">
        <v>10</v>
      </c>
      <c r="G37" s="9"/>
      <c r="H37" s="9">
        <v>10</v>
      </c>
      <c r="I37" s="65"/>
      <c r="L37" s="65" t="s">
        <v>35</v>
      </c>
    </row>
    <row r="38" spans="1:12">
      <c r="A38" s="8">
        <f t="shared" si="0"/>
        <v>1</v>
      </c>
      <c r="B38" s="8">
        <f t="shared" si="1"/>
        <v>1</v>
      </c>
      <c r="C38" s="9" t="s">
        <v>90</v>
      </c>
      <c r="D38" s="9" t="s">
        <v>269</v>
      </c>
      <c r="E38" s="9" t="s">
        <v>2066</v>
      </c>
      <c r="F38" s="9">
        <v>13</v>
      </c>
      <c r="G38" s="9"/>
      <c r="H38" s="9">
        <v>13</v>
      </c>
      <c r="I38" s="65"/>
      <c r="L38" s="65" t="s">
        <v>35</v>
      </c>
    </row>
    <row r="39" spans="1:12">
      <c r="A39" s="8">
        <f t="shared" si="0"/>
        <v>1</v>
      </c>
      <c r="B39" s="8">
        <f t="shared" si="1"/>
        <v>1</v>
      </c>
      <c r="C39" s="9" t="s">
        <v>91</v>
      </c>
      <c r="D39" s="9" t="s">
        <v>270</v>
      </c>
      <c r="E39" s="9" t="s">
        <v>2066</v>
      </c>
      <c r="F39" s="9">
        <v>13</v>
      </c>
      <c r="G39" s="9"/>
      <c r="H39" s="191">
        <v>13</v>
      </c>
      <c r="I39" s="65"/>
      <c r="L39" s="65" t="s">
        <v>35</v>
      </c>
    </row>
    <row r="40" spans="1:12">
      <c r="A40" s="8">
        <f t="shared" si="0"/>
        <v>1</v>
      </c>
      <c r="B40" s="8">
        <f t="shared" si="1"/>
        <v>1</v>
      </c>
      <c r="C40" s="9" t="s">
        <v>93</v>
      </c>
      <c r="D40" s="9" t="s">
        <v>271</v>
      </c>
      <c r="E40" s="9" t="s">
        <v>2066</v>
      </c>
      <c r="F40" s="9">
        <v>13</v>
      </c>
      <c r="G40" s="9"/>
      <c r="H40" s="191">
        <v>13</v>
      </c>
      <c r="I40" s="65"/>
      <c r="L40" s="65" t="s">
        <v>35</v>
      </c>
    </row>
    <row r="41" spans="1:12">
      <c r="A41" s="8">
        <f t="shared" si="0"/>
        <v>1</v>
      </c>
      <c r="B41" s="8">
        <f t="shared" si="1"/>
        <v>1</v>
      </c>
      <c r="C41" s="9" t="s">
        <v>95</v>
      </c>
      <c r="D41" s="9" t="s">
        <v>272</v>
      </c>
      <c r="E41" s="9" t="s">
        <v>2066</v>
      </c>
      <c r="F41" s="9" t="s">
        <v>1868</v>
      </c>
      <c r="G41" s="9"/>
      <c r="H41" s="9">
        <v>10</v>
      </c>
      <c r="I41" s="65"/>
      <c r="L41" s="65" t="s">
        <v>35</v>
      </c>
    </row>
    <row r="42" spans="1:12">
      <c r="A42" s="8">
        <f t="shared" si="0"/>
        <v>1</v>
      </c>
      <c r="B42" s="8">
        <f t="shared" si="1"/>
        <v>1</v>
      </c>
      <c r="C42" s="9" t="s">
        <v>97</v>
      </c>
      <c r="D42" s="9" t="s">
        <v>273</v>
      </c>
      <c r="E42" s="9" t="s">
        <v>2066</v>
      </c>
      <c r="F42" s="9" t="s">
        <v>1868</v>
      </c>
      <c r="G42" s="9"/>
      <c r="H42" s="191">
        <v>10</v>
      </c>
      <c r="I42" s="65"/>
      <c r="L42" s="65" t="s">
        <v>35</v>
      </c>
    </row>
    <row r="43" spans="1:12">
      <c r="A43" s="8">
        <f t="shared" si="0"/>
        <v>1</v>
      </c>
      <c r="B43" s="8">
        <f t="shared" si="1"/>
        <v>1</v>
      </c>
      <c r="C43" s="9" t="s">
        <v>99</v>
      </c>
      <c r="D43" s="9" t="s">
        <v>274</v>
      </c>
      <c r="E43" s="9" t="s">
        <v>2066</v>
      </c>
      <c r="F43" s="9" t="s">
        <v>1868</v>
      </c>
      <c r="G43" s="9"/>
      <c r="H43" s="191">
        <v>10</v>
      </c>
      <c r="I43" s="65"/>
      <c r="L43" s="65" t="s">
        <v>35</v>
      </c>
    </row>
    <row r="44" spans="1:12">
      <c r="A44" s="8">
        <f t="shared" si="0"/>
        <v>1</v>
      </c>
      <c r="B44" s="8">
        <f t="shared" si="1"/>
        <v>1</v>
      </c>
      <c r="C44" s="9" t="s">
        <v>141</v>
      </c>
      <c r="D44" s="9" t="s">
        <v>275</v>
      </c>
      <c r="E44" s="9" t="s">
        <v>2066</v>
      </c>
      <c r="F44" s="9">
        <v>13</v>
      </c>
      <c r="G44" s="9"/>
      <c r="H44" s="9">
        <v>13</v>
      </c>
      <c r="I44" s="65"/>
      <c r="L44" s="65" t="s">
        <v>35</v>
      </c>
    </row>
    <row r="45" spans="1:12">
      <c r="A45" s="8">
        <f t="shared" si="0"/>
        <v>1</v>
      </c>
      <c r="B45" s="8">
        <f t="shared" si="1"/>
        <v>1</v>
      </c>
      <c r="C45" s="9" t="s">
        <v>142</v>
      </c>
      <c r="D45" s="9" t="s">
        <v>276</v>
      </c>
      <c r="E45" s="9" t="s">
        <v>2066</v>
      </c>
      <c r="F45" s="9">
        <v>13</v>
      </c>
      <c r="G45" s="9"/>
      <c r="H45" s="191">
        <v>13</v>
      </c>
      <c r="I45" s="65"/>
      <c r="L45" s="65" t="s">
        <v>35</v>
      </c>
    </row>
    <row r="46" spans="1:12">
      <c r="A46" s="8">
        <f t="shared" si="0"/>
        <v>1</v>
      </c>
      <c r="B46" s="8">
        <f t="shared" si="1"/>
        <v>1</v>
      </c>
      <c r="C46" s="9" t="s">
        <v>104</v>
      </c>
      <c r="D46" s="9" t="s">
        <v>277</v>
      </c>
      <c r="E46" s="9" t="s">
        <v>2066</v>
      </c>
      <c r="F46" s="9">
        <v>10</v>
      </c>
      <c r="G46" s="9"/>
      <c r="H46" s="9">
        <v>10</v>
      </c>
      <c r="I46" s="65"/>
      <c r="L46" s="65" t="s">
        <v>35</v>
      </c>
    </row>
    <row r="47" spans="1:12">
      <c r="A47" s="8">
        <f t="shared" si="0"/>
        <v>1</v>
      </c>
      <c r="B47" s="8">
        <f t="shared" si="1"/>
        <v>1</v>
      </c>
      <c r="C47" s="9" t="s">
        <v>105</v>
      </c>
      <c r="D47" s="9" t="s">
        <v>278</v>
      </c>
      <c r="E47" s="9" t="s">
        <v>2066</v>
      </c>
      <c r="F47" s="9">
        <v>13</v>
      </c>
      <c r="G47" s="9"/>
      <c r="H47" s="9">
        <v>13</v>
      </c>
      <c r="I47" s="65"/>
      <c r="L47" s="65" t="s">
        <v>35</v>
      </c>
    </row>
    <row r="48" spans="1:12">
      <c r="A48" s="8">
        <f t="shared" si="0"/>
        <v>1</v>
      </c>
      <c r="B48" s="8">
        <f t="shared" si="1"/>
        <v>1</v>
      </c>
      <c r="C48" s="9" t="s">
        <v>107</v>
      </c>
      <c r="D48" s="9" t="s">
        <v>279</v>
      </c>
      <c r="E48" s="9" t="s">
        <v>2066</v>
      </c>
      <c r="F48" s="9">
        <v>13</v>
      </c>
      <c r="G48" s="9"/>
      <c r="H48" s="9">
        <v>13</v>
      </c>
      <c r="I48" s="65"/>
      <c r="L48" s="65" t="s">
        <v>35</v>
      </c>
    </row>
    <row r="49" spans="1:12">
      <c r="A49" s="8">
        <f t="shared" si="0"/>
        <v>1</v>
      </c>
      <c r="B49" s="8">
        <f t="shared" si="1"/>
        <v>1</v>
      </c>
      <c r="C49" s="9" t="s">
        <v>109</v>
      </c>
      <c r="D49" s="9" t="s">
        <v>280</v>
      </c>
      <c r="E49" s="9" t="s">
        <v>2066</v>
      </c>
      <c r="F49" s="9">
        <v>10</v>
      </c>
      <c r="G49" s="9"/>
      <c r="H49" s="9">
        <v>10</v>
      </c>
      <c r="I49" s="65"/>
      <c r="L49" s="65" t="s">
        <v>35</v>
      </c>
    </row>
    <row r="50" spans="1:12">
      <c r="A50" s="8">
        <f t="shared" si="0"/>
        <v>1</v>
      </c>
      <c r="B50" s="8">
        <f t="shared" si="1"/>
        <v>1</v>
      </c>
      <c r="C50" s="9" t="s">
        <v>110</v>
      </c>
      <c r="D50" s="9" t="s">
        <v>281</v>
      </c>
      <c r="E50" s="9" t="s">
        <v>2066</v>
      </c>
      <c r="F50" s="9">
        <v>13</v>
      </c>
      <c r="G50" s="9"/>
      <c r="H50" s="9">
        <v>13</v>
      </c>
      <c r="I50" s="65"/>
      <c r="L50" s="65" t="s">
        <v>35</v>
      </c>
    </row>
    <row r="51" spans="1:12">
      <c r="A51" s="8">
        <f t="shared" si="0"/>
        <v>1</v>
      </c>
      <c r="B51" s="8">
        <f t="shared" si="1"/>
        <v>1</v>
      </c>
      <c r="C51" s="9" t="s">
        <v>143</v>
      </c>
      <c r="D51" s="9" t="s">
        <v>282</v>
      </c>
      <c r="E51" s="9" t="s">
        <v>2066</v>
      </c>
      <c r="F51" s="9">
        <v>13</v>
      </c>
      <c r="G51" s="9"/>
      <c r="H51" s="191">
        <v>13</v>
      </c>
      <c r="I51" s="65"/>
      <c r="L51" s="65" t="s">
        <v>35</v>
      </c>
    </row>
    <row r="52" spans="1:12">
      <c r="A52" s="8">
        <f t="shared" si="0"/>
        <v>1</v>
      </c>
      <c r="B52" s="8">
        <f t="shared" si="1"/>
        <v>1</v>
      </c>
      <c r="C52" s="9" t="s">
        <v>144</v>
      </c>
      <c r="D52" s="9" t="s">
        <v>283</v>
      </c>
      <c r="E52" s="9" t="s">
        <v>2066</v>
      </c>
      <c r="F52" s="9">
        <v>13</v>
      </c>
      <c r="G52" s="9"/>
      <c r="H52" s="191">
        <v>13</v>
      </c>
      <c r="I52" s="65"/>
      <c r="L52" s="65" t="s">
        <v>35</v>
      </c>
    </row>
    <row r="53" spans="1:12">
      <c r="A53" s="8">
        <f t="shared" si="0"/>
        <v>1</v>
      </c>
      <c r="B53" s="8">
        <f t="shared" si="1"/>
        <v>1</v>
      </c>
      <c r="C53" s="9" t="s">
        <v>114</v>
      </c>
      <c r="D53" s="9" t="s">
        <v>284</v>
      </c>
      <c r="E53" s="9" t="s">
        <v>2066</v>
      </c>
      <c r="F53" s="9">
        <v>10</v>
      </c>
      <c r="G53" s="9"/>
      <c r="H53" s="9">
        <v>10</v>
      </c>
      <c r="I53" s="65"/>
      <c r="L53" s="65" t="s">
        <v>35</v>
      </c>
    </row>
    <row r="54" spans="1:12">
      <c r="A54" s="8">
        <f t="shared" si="0"/>
        <v>1</v>
      </c>
      <c r="B54" s="8">
        <f t="shared" si="1"/>
        <v>1</v>
      </c>
      <c r="C54" s="9" t="s">
        <v>115</v>
      </c>
      <c r="D54" s="9" t="s">
        <v>285</v>
      </c>
      <c r="E54" s="9" t="s">
        <v>2066</v>
      </c>
      <c r="F54" s="9">
        <v>13</v>
      </c>
      <c r="G54" s="9"/>
      <c r="H54" s="9">
        <v>13</v>
      </c>
      <c r="I54" s="65"/>
      <c r="L54" s="65" t="s">
        <v>35</v>
      </c>
    </row>
    <row r="55" spans="1:12">
      <c r="A55" s="8">
        <f t="shared" si="0"/>
        <v>1</v>
      </c>
      <c r="B55" s="8">
        <f t="shared" si="1"/>
        <v>1</v>
      </c>
      <c r="C55" s="9" t="s">
        <v>117</v>
      </c>
      <c r="D55" s="9" t="s">
        <v>286</v>
      </c>
      <c r="E55" s="9" t="s">
        <v>2066</v>
      </c>
      <c r="F55" s="9">
        <v>13</v>
      </c>
      <c r="G55" s="9"/>
      <c r="H55" s="9">
        <v>13</v>
      </c>
      <c r="I55" s="65"/>
      <c r="L55" s="65" t="s">
        <v>35</v>
      </c>
    </row>
    <row r="56" spans="1:12">
      <c r="A56" s="8">
        <f t="shared" si="0"/>
        <v>1</v>
      </c>
      <c r="B56" s="8">
        <f t="shared" si="1"/>
        <v>1</v>
      </c>
      <c r="C56" s="9" t="s">
        <v>119</v>
      </c>
      <c r="D56" s="9" t="s">
        <v>287</v>
      </c>
      <c r="E56" s="9" t="s">
        <v>2066</v>
      </c>
      <c r="F56" s="9">
        <v>13</v>
      </c>
      <c r="G56" s="9"/>
      <c r="H56" s="9">
        <v>13</v>
      </c>
      <c r="I56" s="65"/>
      <c r="L56" s="65" t="s">
        <v>35</v>
      </c>
    </row>
    <row r="57" spans="1:12">
      <c r="A57" s="8">
        <f t="shared" si="0"/>
        <v>1</v>
      </c>
      <c r="B57" s="8">
        <f t="shared" si="1"/>
        <v>1</v>
      </c>
      <c r="C57" s="9" t="s">
        <v>121</v>
      </c>
      <c r="D57" s="9" t="s">
        <v>288</v>
      </c>
      <c r="E57" s="9" t="s">
        <v>2066</v>
      </c>
      <c r="F57" s="9">
        <v>10</v>
      </c>
      <c r="G57" s="9"/>
      <c r="H57" s="9">
        <v>10</v>
      </c>
      <c r="I57" s="65"/>
      <c r="L57" s="65" t="s">
        <v>35</v>
      </c>
    </row>
    <row r="58" spans="1:12">
      <c r="A58" s="8">
        <f t="shared" si="0"/>
        <v>1</v>
      </c>
      <c r="B58" s="8">
        <f t="shared" si="1"/>
        <v>1</v>
      </c>
      <c r="C58" s="9" t="s">
        <v>123</v>
      </c>
      <c r="D58" s="9" t="s">
        <v>289</v>
      </c>
      <c r="E58" s="9" t="s">
        <v>2066</v>
      </c>
      <c r="F58" s="9">
        <v>13</v>
      </c>
      <c r="G58" s="9"/>
      <c r="H58" s="9">
        <v>13</v>
      </c>
      <c r="I58" s="65"/>
      <c r="L58" s="65" t="s">
        <v>35</v>
      </c>
    </row>
    <row r="59" spans="1:12">
      <c r="A59" s="8">
        <f t="shared" si="0"/>
        <v>1</v>
      </c>
      <c r="B59" s="8">
        <f t="shared" si="1"/>
        <v>1</v>
      </c>
      <c r="C59" s="9" t="s">
        <v>125</v>
      </c>
      <c r="D59" s="9" t="s">
        <v>290</v>
      </c>
      <c r="E59" s="9" t="s">
        <v>2066</v>
      </c>
      <c r="F59" s="9">
        <v>13</v>
      </c>
      <c r="G59" s="9"/>
      <c r="H59" s="9">
        <v>13</v>
      </c>
      <c r="I59" s="65"/>
      <c r="L59" s="65" t="s">
        <v>35</v>
      </c>
    </row>
    <row r="60" spans="1:12">
      <c r="A60" s="8">
        <f t="shared" si="0"/>
        <v>1</v>
      </c>
      <c r="B60" s="8">
        <f t="shared" si="1"/>
        <v>1</v>
      </c>
      <c r="C60" s="9" t="s">
        <v>127</v>
      </c>
      <c r="D60" s="9" t="s">
        <v>291</v>
      </c>
      <c r="E60" s="9" t="s">
        <v>2066</v>
      </c>
      <c r="F60" s="9">
        <v>10</v>
      </c>
      <c r="G60" s="9"/>
      <c r="H60" s="9">
        <v>10</v>
      </c>
      <c r="I60" s="65"/>
      <c r="L60" s="65" t="s">
        <v>35</v>
      </c>
    </row>
    <row r="61" spans="1:12">
      <c r="A61" s="8">
        <f t="shared" si="0"/>
        <v>1</v>
      </c>
      <c r="B61" s="8">
        <f t="shared" si="1"/>
        <v>1</v>
      </c>
      <c r="C61" s="9" t="s">
        <v>129</v>
      </c>
      <c r="D61" s="9" t="s">
        <v>292</v>
      </c>
      <c r="E61" s="9" t="s">
        <v>2066</v>
      </c>
      <c r="F61" s="9">
        <v>13</v>
      </c>
      <c r="G61" s="9"/>
      <c r="H61" s="9">
        <v>13</v>
      </c>
      <c r="I61" s="65"/>
      <c r="L61" s="65" t="s">
        <v>35</v>
      </c>
    </row>
    <row r="62" spans="1:12">
      <c r="A62" s="8">
        <f t="shared" si="0"/>
        <v>1</v>
      </c>
      <c r="B62" s="8">
        <f t="shared" si="1"/>
        <v>1</v>
      </c>
      <c r="C62" s="9" t="s">
        <v>131</v>
      </c>
      <c r="D62" s="9" t="s">
        <v>293</v>
      </c>
      <c r="E62" s="9" t="s">
        <v>2066</v>
      </c>
      <c r="F62" s="9">
        <v>13</v>
      </c>
      <c r="G62" s="9"/>
      <c r="H62" s="191">
        <v>13</v>
      </c>
      <c r="I62" s="65"/>
      <c r="L62" s="65" t="s">
        <v>35</v>
      </c>
    </row>
    <row r="63" spans="1:12">
      <c r="A63" s="8">
        <f t="shared" si="0"/>
        <v>1</v>
      </c>
      <c r="B63" s="8">
        <f t="shared" si="1"/>
        <v>1</v>
      </c>
      <c r="C63" s="9" t="s">
        <v>294</v>
      </c>
      <c r="D63" s="9" t="s">
        <v>295</v>
      </c>
      <c r="E63" s="9" t="s">
        <v>2066</v>
      </c>
      <c r="F63" s="9">
        <v>13</v>
      </c>
      <c r="G63" s="9"/>
      <c r="H63" s="191">
        <v>13</v>
      </c>
      <c r="I63" s="65"/>
      <c r="L63" s="65" t="s">
        <v>35</v>
      </c>
    </row>
    <row r="64" spans="1:12">
      <c r="A64" s="8">
        <f t="shared" si="0"/>
        <v>1</v>
      </c>
      <c r="B64" s="8">
        <f t="shared" si="1"/>
        <v>1</v>
      </c>
      <c r="C64" s="9" t="s">
        <v>296</v>
      </c>
      <c r="D64" s="9" t="s">
        <v>297</v>
      </c>
      <c r="E64" s="9" t="s">
        <v>2066</v>
      </c>
      <c r="F64" s="9">
        <v>13</v>
      </c>
      <c r="G64" s="9"/>
      <c r="H64" s="191">
        <v>13</v>
      </c>
      <c r="I64" s="65" t="s">
        <v>2019</v>
      </c>
      <c r="L64" s="65" t="s">
        <v>35</v>
      </c>
    </row>
    <row r="65" spans="1:12">
      <c r="A65" s="8">
        <f t="shared" si="0"/>
        <v>1</v>
      </c>
      <c r="B65" s="8">
        <f t="shared" si="1"/>
        <v>1</v>
      </c>
      <c r="C65" s="9" t="s">
        <v>298</v>
      </c>
      <c r="D65" s="9" t="s">
        <v>299</v>
      </c>
      <c r="E65" s="9" t="s">
        <v>2066</v>
      </c>
      <c r="F65" s="9">
        <v>13</v>
      </c>
      <c r="G65" s="9"/>
      <c r="H65" s="191">
        <v>13</v>
      </c>
      <c r="I65" s="65"/>
      <c r="L65" s="65" t="s">
        <v>35</v>
      </c>
    </row>
    <row r="66" spans="1:12">
      <c r="A66" s="8">
        <f t="shared" si="0"/>
        <v>1</v>
      </c>
      <c r="B66" s="8">
        <f t="shared" si="1"/>
        <v>1</v>
      </c>
      <c r="C66" s="9" t="s">
        <v>300</v>
      </c>
      <c r="D66" s="9" t="s">
        <v>301</v>
      </c>
      <c r="E66" s="9" t="s">
        <v>2066</v>
      </c>
      <c r="F66" s="9">
        <v>13</v>
      </c>
      <c r="G66" s="9"/>
      <c r="H66" s="191">
        <v>13</v>
      </c>
      <c r="I66" s="65" t="s">
        <v>2019</v>
      </c>
      <c r="L66" s="65" t="s">
        <v>35</v>
      </c>
    </row>
    <row r="67" spans="1:12">
      <c r="A67" s="8">
        <f t="shared" si="0"/>
        <v>1</v>
      </c>
      <c r="B67" s="8">
        <f t="shared" si="1"/>
        <v>1</v>
      </c>
      <c r="C67" s="9" t="s">
        <v>302</v>
      </c>
      <c r="D67" s="9" t="s">
        <v>303</v>
      </c>
      <c r="E67" s="9" t="s">
        <v>2066</v>
      </c>
      <c r="F67" s="9">
        <v>13</v>
      </c>
      <c r="G67" s="9"/>
      <c r="H67" s="191">
        <v>13</v>
      </c>
      <c r="I67" s="65"/>
      <c r="L67" s="65" t="s">
        <v>35</v>
      </c>
    </row>
    <row r="68" spans="1:12">
      <c r="A68" s="8">
        <f t="shared" ref="A68:A131" si="2">COUNTIF($C$4:$C$1266,C68)</f>
        <v>1</v>
      </c>
      <c r="B68" s="8">
        <f t="shared" ref="B68:B131" si="3">COUNTIF($D$4:$D$1266,D68)</f>
        <v>1</v>
      </c>
      <c r="C68" s="9" t="s">
        <v>304</v>
      </c>
      <c r="D68" s="9" t="s">
        <v>305</v>
      </c>
      <c r="E68" s="9" t="s">
        <v>2066</v>
      </c>
      <c r="F68" s="9">
        <v>13</v>
      </c>
      <c r="G68" s="9"/>
      <c r="H68" s="191">
        <v>13</v>
      </c>
      <c r="I68" s="65" t="s">
        <v>2019</v>
      </c>
      <c r="L68" s="65" t="s">
        <v>35</v>
      </c>
    </row>
    <row r="69" spans="1:12">
      <c r="A69" s="8">
        <f t="shared" si="2"/>
        <v>1</v>
      </c>
      <c r="B69" s="8">
        <f t="shared" si="3"/>
        <v>1</v>
      </c>
      <c r="C69" s="9" t="s">
        <v>306</v>
      </c>
      <c r="D69" s="9" t="s">
        <v>307</v>
      </c>
      <c r="E69" s="9" t="s">
        <v>2066</v>
      </c>
      <c r="F69" s="9">
        <v>13</v>
      </c>
      <c r="G69" s="9"/>
      <c r="H69" s="191">
        <v>13</v>
      </c>
      <c r="I69" s="65"/>
      <c r="L69" s="65" t="s">
        <v>35</v>
      </c>
    </row>
    <row r="70" spans="1:12">
      <c r="A70" s="8">
        <f t="shared" si="2"/>
        <v>1</v>
      </c>
      <c r="B70" s="8">
        <f t="shared" si="3"/>
        <v>1</v>
      </c>
      <c r="C70" s="9" t="s">
        <v>308</v>
      </c>
      <c r="D70" s="9" t="s">
        <v>309</v>
      </c>
      <c r="E70" s="9" t="s">
        <v>2066</v>
      </c>
      <c r="F70" s="9">
        <v>13</v>
      </c>
      <c r="G70" s="9"/>
      <c r="H70" s="191">
        <v>13</v>
      </c>
      <c r="I70" s="65" t="s">
        <v>2019</v>
      </c>
      <c r="L70" s="65" t="s">
        <v>35</v>
      </c>
    </row>
    <row r="71" spans="1:12">
      <c r="A71" s="8">
        <f t="shared" si="2"/>
        <v>1</v>
      </c>
      <c r="B71" s="8">
        <f t="shared" si="3"/>
        <v>1</v>
      </c>
      <c r="C71" s="9" t="s">
        <v>153</v>
      </c>
      <c r="D71" s="9" t="s">
        <v>310</v>
      </c>
      <c r="E71" s="9" t="s">
        <v>2066</v>
      </c>
      <c r="F71" s="9">
        <v>13</v>
      </c>
      <c r="G71" s="9"/>
      <c r="H71" s="191">
        <v>13</v>
      </c>
      <c r="I71" s="65"/>
      <c r="L71" s="65" t="s">
        <v>35</v>
      </c>
    </row>
    <row r="72" spans="1:12">
      <c r="A72" s="8">
        <f t="shared" si="2"/>
        <v>1</v>
      </c>
      <c r="B72" s="8">
        <f t="shared" si="3"/>
        <v>1</v>
      </c>
      <c r="C72" s="9" t="s">
        <v>154</v>
      </c>
      <c r="D72" s="9" t="s">
        <v>311</v>
      </c>
      <c r="E72" s="9" t="s">
        <v>2066</v>
      </c>
      <c r="F72" s="9">
        <v>13</v>
      </c>
      <c r="G72" s="9"/>
      <c r="H72" s="191">
        <v>13</v>
      </c>
      <c r="I72" s="65"/>
      <c r="L72" s="65" t="s">
        <v>35</v>
      </c>
    </row>
    <row r="73" spans="1:12">
      <c r="A73" s="8">
        <f t="shared" si="2"/>
        <v>1</v>
      </c>
      <c r="B73" s="8">
        <f t="shared" si="3"/>
        <v>1</v>
      </c>
      <c r="C73" s="9" t="s">
        <v>155</v>
      </c>
      <c r="D73" s="9" t="s">
        <v>312</v>
      </c>
      <c r="E73" s="9" t="s">
        <v>2066</v>
      </c>
      <c r="F73" s="9">
        <v>10</v>
      </c>
      <c r="G73" s="9"/>
      <c r="H73" s="9">
        <v>10</v>
      </c>
      <c r="I73" s="65"/>
      <c r="L73" s="65" t="s">
        <v>35</v>
      </c>
    </row>
    <row r="74" spans="1:12">
      <c r="A74" s="8">
        <f t="shared" si="2"/>
        <v>1</v>
      </c>
      <c r="B74" s="8">
        <f t="shared" si="3"/>
        <v>1</v>
      </c>
      <c r="C74" s="9" t="s">
        <v>156</v>
      </c>
      <c r="D74" s="9" t="s">
        <v>313</v>
      </c>
      <c r="E74" s="9" t="s">
        <v>2066</v>
      </c>
      <c r="F74" s="9">
        <v>13</v>
      </c>
      <c r="G74" s="9"/>
      <c r="H74" s="191">
        <v>13</v>
      </c>
      <c r="I74" s="65"/>
      <c r="L74" s="65" t="s">
        <v>35</v>
      </c>
    </row>
    <row r="75" spans="1:12">
      <c r="A75" s="8">
        <f t="shared" si="2"/>
        <v>1</v>
      </c>
      <c r="B75" s="8">
        <f t="shared" si="3"/>
        <v>1</v>
      </c>
      <c r="C75" s="9" t="s">
        <v>157</v>
      </c>
      <c r="D75" s="9" t="s">
        <v>314</v>
      </c>
      <c r="E75" s="9" t="s">
        <v>2066</v>
      </c>
      <c r="F75" s="9">
        <v>13</v>
      </c>
      <c r="G75" s="9"/>
      <c r="H75" s="191">
        <v>13</v>
      </c>
      <c r="I75" s="65"/>
      <c r="L75" s="65" t="s">
        <v>35</v>
      </c>
    </row>
    <row r="76" spans="1:12">
      <c r="A76" s="8">
        <f t="shared" si="2"/>
        <v>1</v>
      </c>
      <c r="B76" s="8">
        <f t="shared" si="3"/>
        <v>1</v>
      </c>
      <c r="C76" s="9" t="s">
        <v>158</v>
      </c>
      <c r="D76" s="9" t="s">
        <v>315</v>
      </c>
      <c r="E76" s="9" t="s">
        <v>2066</v>
      </c>
      <c r="F76" s="9">
        <v>10</v>
      </c>
      <c r="G76" s="9"/>
      <c r="H76" s="191">
        <v>10</v>
      </c>
      <c r="I76" s="65"/>
      <c r="L76" s="65" t="s">
        <v>35</v>
      </c>
    </row>
    <row r="77" spans="1:12">
      <c r="A77" s="8">
        <f t="shared" si="2"/>
        <v>1</v>
      </c>
      <c r="B77" s="8">
        <f t="shared" si="3"/>
        <v>1</v>
      </c>
      <c r="C77" s="9" t="s">
        <v>159</v>
      </c>
      <c r="D77" s="9" t="s">
        <v>316</v>
      </c>
      <c r="E77" s="9" t="s">
        <v>2066</v>
      </c>
      <c r="F77" s="9">
        <v>13</v>
      </c>
      <c r="G77" s="9"/>
      <c r="H77" s="191">
        <v>13</v>
      </c>
      <c r="I77" s="65"/>
      <c r="L77" s="65" t="s">
        <v>35</v>
      </c>
    </row>
    <row r="78" spans="1:12">
      <c r="A78" s="8">
        <f t="shared" si="2"/>
        <v>1</v>
      </c>
      <c r="B78" s="8">
        <f t="shared" si="3"/>
        <v>1</v>
      </c>
      <c r="C78" s="9" t="s">
        <v>160</v>
      </c>
      <c r="D78" s="9" t="s">
        <v>317</v>
      </c>
      <c r="E78" s="9" t="s">
        <v>2066</v>
      </c>
      <c r="F78" s="9">
        <v>13</v>
      </c>
      <c r="G78" s="9"/>
      <c r="H78" s="191">
        <v>13</v>
      </c>
      <c r="I78" s="65"/>
      <c r="L78" s="65" t="s">
        <v>35</v>
      </c>
    </row>
    <row r="79" spans="1:12">
      <c r="A79" s="8">
        <f t="shared" si="2"/>
        <v>1</v>
      </c>
      <c r="B79" s="8">
        <f t="shared" si="3"/>
        <v>1</v>
      </c>
      <c r="C79" s="9" t="s">
        <v>161</v>
      </c>
      <c r="D79" s="9" t="s">
        <v>318</v>
      </c>
      <c r="E79" s="9" t="s">
        <v>2066</v>
      </c>
      <c r="F79" s="9">
        <v>10</v>
      </c>
      <c r="G79" s="9"/>
      <c r="H79" s="191">
        <v>10</v>
      </c>
      <c r="I79" s="65"/>
      <c r="L79" s="65" t="s">
        <v>35</v>
      </c>
    </row>
    <row r="80" spans="1:12">
      <c r="A80" s="8">
        <f t="shared" si="2"/>
        <v>1</v>
      </c>
      <c r="B80" s="8">
        <f t="shared" si="3"/>
        <v>1</v>
      </c>
      <c r="C80" s="9" t="s">
        <v>162</v>
      </c>
      <c r="D80" s="9" t="s">
        <v>319</v>
      </c>
      <c r="E80" s="9" t="s">
        <v>2066</v>
      </c>
      <c r="F80" s="9">
        <v>13</v>
      </c>
      <c r="G80" s="9"/>
      <c r="H80" s="191">
        <v>13</v>
      </c>
      <c r="I80" s="65"/>
      <c r="L80" s="65" t="s">
        <v>35</v>
      </c>
    </row>
    <row r="81" spans="1:12">
      <c r="A81" s="8">
        <f t="shared" si="2"/>
        <v>1</v>
      </c>
      <c r="B81" s="8">
        <f t="shared" si="3"/>
        <v>1</v>
      </c>
      <c r="C81" s="9" t="s">
        <v>163</v>
      </c>
      <c r="D81" s="9" t="s">
        <v>320</v>
      </c>
      <c r="E81" s="9" t="s">
        <v>2066</v>
      </c>
      <c r="F81" s="9">
        <v>13</v>
      </c>
      <c r="G81" s="9"/>
      <c r="H81" s="191">
        <v>13</v>
      </c>
      <c r="I81" s="65"/>
      <c r="L81" s="65" t="s">
        <v>35</v>
      </c>
    </row>
    <row r="82" spans="1:12">
      <c r="A82" s="8">
        <f t="shared" si="2"/>
        <v>1</v>
      </c>
      <c r="B82" s="8">
        <f t="shared" si="3"/>
        <v>1</v>
      </c>
      <c r="C82" s="9" t="s">
        <v>164</v>
      </c>
      <c r="D82" s="9" t="s">
        <v>321</v>
      </c>
      <c r="E82" s="9" t="s">
        <v>2066</v>
      </c>
      <c r="F82" s="9">
        <v>10</v>
      </c>
      <c r="G82" s="9"/>
      <c r="H82" s="191">
        <v>10</v>
      </c>
      <c r="I82" s="65"/>
      <c r="L82" s="65" t="s">
        <v>35</v>
      </c>
    </row>
    <row r="83" spans="1:12">
      <c r="A83" s="8">
        <f t="shared" si="2"/>
        <v>1</v>
      </c>
      <c r="B83" s="8">
        <f t="shared" si="3"/>
        <v>1</v>
      </c>
      <c r="C83" s="9" t="s">
        <v>165</v>
      </c>
      <c r="D83" s="9" t="s">
        <v>322</v>
      </c>
      <c r="E83" s="9" t="s">
        <v>2066</v>
      </c>
      <c r="F83" s="9">
        <v>13</v>
      </c>
      <c r="G83" s="9"/>
      <c r="H83" s="191">
        <v>13</v>
      </c>
      <c r="I83" s="65"/>
      <c r="L83" s="65" t="s">
        <v>35</v>
      </c>
    </row>
    <row r="84" spans="1:12">
      <c r="A84" s="8">
        <f t="shared" si="2"/>
        <v>1</v>
      </c>
      <c r="B84" s="8">
        <f t="shared" si="3"/>
        <v>1</v>
      </c>
      <c r="C84" s="9" t="s">
        <v>166</v>
      </c>
      <c r="D84" s="9" t="s">
        <v>323</v>
      </c>
      <c r="E84" s="9" t="s">
        <v>2066</v>
      </c>
      <c r="F84" s="9">
        <v>13</v>
      </c>
      <c r="G84" s="9"/>
      <c r="H84" s="191">
        <v>13</v>
      </c>
      <c r="I84" s="65"/>
      <c r="L84" s="65" t="s">
        <v>35</v>
      </c>
    </row>
    <row r="85" spans="1:12">
      <c r="A85" s="8">
        <f t="shared" si="2"/>
        <v>1</v>
      </c>
      <c r="B85" s="8">
        <f t="shared" si="3"/>
        <v>1</v>
      </c>
      <c r="C85" s="9" t="s">
        <v>167</v>
      </c>
      <c r="D85" s="9" t="s">
        <v>324</v>
      </c>
      <c r="E85" s="9" t="s">
        <v>2066</v>
      </c>
      <c r="F85" s="9">
        <v>10</v>
      </c>
      <c r="G85" s="9"/>
      <c r="H85" s="191">
        <v>10</v>
      </c>
      <c r="I85" s="65"/>
      <c r="L85" s="65" t="s">
        <v>35</v>
      </c>
    </row>
    <row r="86" spans="1:12">
      <c r="A86" s="8">
        <f t="shared" si="2"/>
        <v>1</v>
      </c>
      <c r="B86" s="8">
        <f t="shared" si="3"/>
        <v>1</v>
      </c>
      <c r="C86" s="9" t="s">
        <v>168</v>
      </c>
      <c r="D86" s="9" t="s">
        <v>325</v>
      </c>
      <c r="E86" s="9" t="s">
        <v>2066</v>
      </c>
      <c r="F86" s="9">
        <v>13</v>
      </c>
      <c r="G86" s="9"/>
      <c r="H86" s="191">
        <v>13</v>
      </c>
      <c r="I86" s="65"/>
      <c r="L86" s="65" t="s">
        <v>35</v>
      </c>
    </row>
    <row r="87" spans="1:12">
      <c r="A87" s="8">
        <f t="shared" si="2"/>
        <v>1</v>
      </c>
      <c r="B87" s="8">
        <f t="shared" si="3"/>
        <v>1</v>
      </c>
      <c r="C87" s="9" t="s">
        <v>169</v>
      </c>
      <c r="D87" s="9" t="s">
        <v>326</v>
      </c>
      <c r="E87" s="9" t="s">
        <v>2066</v>
      </c>
      <c r="F87" s="9">
        <v>13</v>
      </c>
      <c r="G87" s="9"/>
      <c r="H87" s="191">
        <v>13</v>
      </c>
      <c r="I87" s="65"/>
      <c r="L87" s="65" t="s">
        <v>35</v>
      </c>
    </row>
    <row r="88" spans="1:12">
      <c r="A88" s="8">
        <f t="shared" si="2"/>
        <v>1</v>
      </c>
      <c r="B88" s="8">
        <f t="shared" si="3"/>
        <v>1</v>
      </c>
      <c r="C88" s="9" t="s">
        <v>170</v>
      </c>
      <c r="D88" s="9" t="s">
        <v>327</v>
      </c>
      <c r="E88" s="9" t="s">
        <v>2066</v>
      </c>
      <c r="F88" s="9">
        <v>10</v>
      </c>
      <c r="G88" s="9"/>
      <c r="H88" s="191">
        <v>10</v>
      </c>
      <c r="I88" s="65"/>
      <c r="L88" s="65" t="s">
        <v>35</v>
      </c>
    </row>
    <row r="89" spans="1:12">
      <c r="A89" s="8">
        <f t="shared" si="2"/>
        <v>1</v>
      </c>
      <c r="B89" s="8">
        <f t="shared" si="3"/>
        <v>1</v>
      </c>
      <c r="C89" s="9" t="s">
        <v>171</v>
      </c>
      <c r="D89" s="9" t="s">
        <v>328</v>
      </c>
      <c r="E89" s="9" t="s">
        <v>2066</v>
      </c>
      <c r="F89" s="9">
        <v>13</v>
      </c>
      <c r="G89" s="9"/>
      <c r="H89" s="191">
        <v>13</v>
      </c>
      <c r="I89" s="65"/>
      <c r="L89" s="65" t="s">
        <v>35</v>
      </c>
    </row>
    <row r="90" spans="1:12">
      <c r="A90" s="8">
        <f t="shared" si="2"/>
        <v>1</v>
      </c>
      <c r="B90" s="8">
        <f t="shared" si="3"/>
        <v>1</v>
      </c>
      <c r="C90" s="9" t="s">
        <v>172</v>
      </c>
      <c r="D90" s="9" t="s">
        <v>329</v>
      </c>
      <c r="E90" s="9" t="s">
        <v>2066</v>
      </c>
      <c r="F90" s="9">
        <v>13</v>
      </c>
      <c r="G90" s="9"/>
      <c r="H90" s="191">
        <v>13</v>
      </c>
      <c r="I90" s="65"/>
      <c r="L90" s="65" t="s">
        <v>35</v>
      </c>
    </row>
    <row r="91" spans="1:12">
      <c r="A91" s="8">
        <f t="shared" si="2"/>
        <v>1</v>
      </c>
      <c r="B91" s="8">
        <f t="shared" si="3"/>
        <v>1</v>
      </c>
      <c r="C91" s="9" t="s">
        <v>173</v>
      </c>
      <c r="D91" s="9" t="s">
        <v>330</v>
      </c>
      <c r="E91" s="9" t="s">
        <v>2066</v>
      </c>
      <c r="F91" s="9">
        <v>13</v>
      </c>
      <c r="G91" s="9"/>
      <c r="H91" s="191">
        <v>13</v>
      </c>
      <c r="I91" s="65"/>
      <c r="L91" s="65" t="s">
        <v>35</v>
      </c>
    </row>
    <row r="92" spans="1:12">
      <c r="A92" s="8">
        <f t="shared" si="2"/>
        <v>1</v>
      </c>
      <c r="B92" s="8">
        <f t="shared" si="3"/>
        <v>1</v>
      </c>
      <c r="C92" s="9" t="s">
        <v>174</v>
      </c>
      <c r="D92" s="9" t="s">
        <v>331</v>
      </c>
      <c r="E92" s="9" t="s">
        <v>2066</v>
      </c>
      <c r="F92" s="9">
        <v>13</v>
      </c>
      <c r="G92" s="9"/>
      <c r="H92" s="191">
        <v>13</v>
      </c>
      <c r="I92" s="65"/>
      <c r="L92" s="65" t="s">
        <v>35</v>
      </c>
    </row>
    <row r="93" spans="1:12">
      <c r="A93" s="8">
        <f t="shared" si="2"/>
        <v>1</v>
      </c>
      <c r="B93" s="8">
        <f t="shared" si="3"/>
        <v>1</v>
      </c>
      <c r="C93" s="9" t="s">
        <v>175</v>
      </c>
      <c r="D93" s="9" t="s">
        <v>332</v>
      </c>
      <c r="E93" s="9" t="s">
        <v>2066</v>
      </c>
      <c r="F93" s="9">
        <v>10</v>
      </c>
      <c r="G93" s="9"/>
      <c r="H93" s="191">
        <v>10</v>
      </c>
      <c r="I93" s="65"/>
      <c r="L93" s="65" t="s">
        <v>35</v>
      </c>
    </row>
    <row r="94" spans="1:12">
      <c r="A94" s="8">
        <f t="shared" si="2"/>
        <v>1</v>
      </c>
      <c r="B94" s="8">
        <f t="shared" si="3"/>
        <v>1</v>
      </c>
      <c r="C94" s="9" t="s">
        <v>176</v>
      </c>
      <c r="D94" s="9" t="s">
        <v>333</v>
      </c>
      <c r="E94" s="9" t="s">
        <v>2066</v>
      </c>
      <c r="F94" s="9">
        <v>13</v>
      </c>
      <c r="G94" s="9"/>
      <c r="H94" s="191">
        <v>13</v>
      </c>
      <c r="I94" s="65"/>
      <c r="L94" s="65" t="s">
        <v>35</v>
      </c>
    </row>
    <row r="95" spans="1:12">
      <c r="A95" s="8">
        <f t="shared" si="2"/>
        <v>1</v>
      </c>
      <c r="B95" s="8">
        <f t="shared" si="3"/>
        <v>1</v>
      </c>
      <c r="C95" s="9" t="s">
        <v>177</v>
      </c>
      <c r="D95" s="9" t="s">
        <v>334</v>
      </c>
      <c r="E95" s="9" t="s">
        <v>2066</v>
      </c>
      <c r="F95" s="9">
        <v>13</v>
      </c>
      <c r="G95" s="9"/>
      <c r="H95" s="191">
        <v>13</v>
      </c>
      <c r="I95" s="65"/>
      <c r="L95" s="65" t="s">
        <v>35</v>
      </c>
    </row>
    <row r="96" spans="1:12">
      <c r="A96" s="8">
        <f t="shared" si="2"/>
        <v>1</v>
      </c>
      <c r="B96" s="8">
        <f t="shared" si="3"/>
        <v>1</v>
      </c>
      <c r="C96" s="9" t="s">
        <v>178</v>
      </c>
      <c r="D96" s="9" t="s">
        <v>335</v>
      </c>
      <c r="E96" s="9" t="s">
        <v>2066</v>
      </c>
      <c r="F96" s="9">
        <v>10</v>
      </c>
      <c r="G96" s="9"/>
      <c r="H96" s="191">
        <v>10</v>
      </c>
      <c r="I96" s="65"/>
      <c r="L96" s="65" t="s">
        <v>35</v>
      </c>
    </row>
    <row r="97" spans="1:12">
      <c r="A97" s="8">
        <f t="shared" si="2"/>
        <v>1</v>
      </c>
      <c r="B97" s="8">
        <f t="shared" si="3"/>
        <v>1</v>
      </c>
      <c r="C97" s="9" t="s">
        <v>179</v>
      </c>
      <c r="D97" s="9" t="s">
        <v>336</v>
      </c>
      <c r="E97" s="9" t="s">
        <v>2066</v>
      </c>
      <c r="F97" s="9">
        <v>13</v>
      </c>
      <c r="G97" s="9"/>
      <c r="H97" s="191">
        <v>13</v>
      </c>
      <c r="I97" s="65"/>
      <c r="L97" s="65" t="s">
        <v>35</v>
      </c>
    </row>
    <row r="98" spans="1:12">
      <c r="A98" s="8">
        <f t="shared" si="2"/>
        <v>1</v>
      </c>
      <c r="B98" s="8">
        <f t="shared" si="3"/>
        <v>1</v>
      </c>
      <c r="C98" s="9" t="s">
        <v>180</v>
      </c>
      <c r="D98" s="9" t="s">
        <v>337</v>
      </c>
      <c r="E98" s="9" t="s">
        <v>2066</v>
      </c>
      <c r="F98" s="9">
        <v>13</v>
      </c>
      <c r="G98" s="9"/>
      <c r="H98" s="191">
        <v>13</v>
      </c>
      <c r="I98" s="65"/>
      <c r="L98" s="65" t="s">
        <v>35</v>
      </c>
    </row>
    <row r="99" spans="1:12">
      <c r="A99" s="8">
        <f t="shared" si="2"/>
        <v>1</v>
      </c>
      <c r="B99" s="8">
        <f t="shared" si="3"/>
        <v>1</v>
      </c>
      <c r="C99" s="9" t="s">
        <v>181</v>
      </c>
      <c r="D99" s="9" t="s">
        <v>338</v>
      </c>
      <c r="E99" s="9" t="s">
        <v>2066</v>
      </c>
      <c r="F99" s="9">
        <v>10</v>
      </c>
      <c r="G99" s="9"/>
      <c r="H99" s="191">
        <v>10</v>
      </c>
      <c r="I99" s="65"/>
      <c r="L99" s="65" t="s">
        <v>35</v>
      </c>
    </row>
    <row r="100" spans="1:12">
      <c r="A100" s="8">
        <f t="shared" si="2"/>
        <v>1</v>
      </c>
      <c r="B100" s="8">
        <f t="shared" si="3"/>
        <v>1</v>
      </c>
      <c r="C100" s="9" t="s">
        <v>182</v>
      </c>
      <c r="D100" s="9" t="s">
        <v>339</v>
      </c>
      <c r="E100" s="9" t="s">
        <v>2066</v>
      </c>
      <c r="F100" s="9">
        <v>13</v>
      </c>
      <c r="G100" s="9"/>
      <c r="H100" s="191">
        <v>13</v>
      </c>
      <c r="I100" s="65"/>
      <c r="L100" s="65" t="s">
        <v>35</v>
      </c>
    </row>
    <row r="101" spans="1:12">
      <c r="A101" s="8">
        <f t="shared" si="2"/>
        <v>1</v>
      </c>
      <c r="B101" s="8">
        <f t="shared" si="3"/>
        <v>1</v>
      </c>
      <c r="C101" s="9" t="s">
        <v>183</v>
      </c>
      <c r="D101" s="9" t="s">
        <v>340</v>
      </c>
      <c r="E101" s="9" t="s">
        <v>2066</v>
      </c>
      <c r="F101" s="9">
        <v>13</v>
      </c>
      <c r="G101" s="9"/>
      <c r="H101" s="191">
        <v>13</v>
      </c>
      <c r="I101" s="65"/>
      <c r="L101" s="65" t="s">
        <v>35</v>
      </c>
    </row>
    <row r="102" spans="1:12">
      <c r="A102" s="8">
        <f t="shared" si="2"/>
        <v>1</v>
      </c>
      <c r="B102" s="8">
        <f t="shared" si="3"/>
        <v>1</v>
      </c>
      <c r="C102" s="9" t="s">
        <v>184</v>
      </c>
      <c r="D102" s="9" t="s">
        <v>341</v>
      </c>
      <c r="E102" s="9" t="s">
        <v>2066</v>
      </c>
      <c r="F102" s="9">
        <v>10</v>
      </c>
      <c r="G102" s="9"/>
      <c r="H102" s="191">
        <v>10</v>
      </c>
      <c r="I102" s="65"/>
      <c r="L102" s="65" t="s">
        <v>35</v>
      </c>
    </row>
    <row r="103" spans="1:12">
      <c r="A103" s="8">
        <f t="shared" si="2"/>
        <v>1</v>
      </c>
      <c r="B103" s="8">
        <f t="shared" si="3"/>
        <v>1</v>
      </c>
      <c r="C103" s="9" t="s">
        <v>185</v>
      </c>
      <c r="D103" s="9" t="s">
        <v>342</v>
      </c>
      <c r="E103" s="9" t="s">
        <v>2066</v>
      </c>
      <c r="F103" s="9">
        <v>13</v>
      </c>
      <c r="G103" s="9"/>
      <c r="H103" s="191">
        <v>13</v>
      </c>
      <c r="I103" s="65"/>
      <c r="L103" s="65" t="s">
        <v>35</v>
      </c>
    </row>
    <row r="104" spans="1:12">
      <c r="A104" s="8">
        <f t="shared" si="2"/>
        <v>1</v>
      </c>
      <c r="B104" s="8">
        <f t="shared" si="3"/>
        <v>1</v>
      </c>
      <c r="C104" s="9" t="s">
        <v>186</v>
      </c>
      <c r="D104" s="9" t="s">
        <v>343</v>
      </c>
      <c r="E104" s="9" t="s">
        <v>2066</v>
      </c>
      <c r="F104" s="9">
        <v>13</v>
      </c>
      <c r="G104" s="9"/>
      <c r="H104" s="191">
        <v>13</v>
      </c>
      <c r="I104" s="65"/>
      <c r="L104" s="65" t="s">
        <v>35</v>
      </c>
    </row>
    <row r="105" spans="1:12">
      <c r="A105" s="8">
        <f t="shared" si="2"/>
        <v>1</v>
      </c>
      <c r="B105" s="8">
        <f t="shared" si="3"/>
        <v>1</v>
      </c>
      <c r="C105" s="9" t="s">
        <v>187</v>
      </c>
      <c r="D105" s="9" t="s">
        <v>344</v>
      </c>
      <c r="E105" s="9" t="s">
        <v>2066</v>
      </c>
      <c r="F105" s="9">
        <v>10</v>
      </c>
      <c r="G105" s="9"/>
      <c r="H105" s="191">
        <v>10</v>
      </c>
      <c r="I105" s="65"/>
      <c r="L105" s="65" t="s">
        <v>35</v>
      </c>
    </row>
    <row r="106" spans="1:12">
      <c r="A106" s="8">
        <f t="shared" si="2"/>
        <v>1</v>
      </c>
      <c r="B106" s="8">
        <f t="shared" si="3"/>
        <v>1</v>
      </c>
      <c r="C106" s="9" t="s">
        <v>188</v>
      </c>
      <c r="D106" s="9" t="s">
        <v>345</v>
      </c>
      <c r="E106" s="9" t="s">
        <v>2066</v>
      </c>
      <c r="F106" s="9">
        <v>13</v>
      </c>
      <c r="G106" s="9"/>
      <c r="H106" s="191">
        <v>13</v>
      </c>
      <c r="I106" s="65"/>
      <c r="L106" s="65" t="s">
        <v>35</v>
      </c>
    </row>
    <row r="107" spans="1:12">
      <c r="A107" s="8">
        <f t="shared" si="2"/>
        <v>1</v>
      </c>
      <c r="B107" s="8">
        <f t="shared" si="3"/>
        <v>1</v>
      </c>
      <c r="C107" s="9" t="s">
        <v>189</v>
      </c>
      <c r="D107" s="9" t="s">
        <v>346</v>
      </c>
      <c r="E107" s="9" t="s">
        <v>2066</v>
      </c>
      <c r="F107" s="9">
        <v>13</v>
      </c>
      <c r="G107" s="9"/>
      <c r="H107" s="191">
        <v>13</v>
      </c>
      <c r="I107" s="65"/>
      <c r="L107" s="65" t="s">
        <v>35</v>
      </c>
    </row>
    <row r="108" spans="1:12">
      <c r="A108" s="8">
        <f t="shared" si="2"/>
        <v>1</v>
      </c>
      <c r="B108" s="8">
        <f t="shared" si="3"/>
        <v>1</v>
      </c>
      <c r="C108" s="9" t="s">
        <v>190</v>
      </c>
      <c r="D108" s="9" t="s">
        <v>347</v>
      </c>
      <c r="E108" s="9" t="s">
        <v>2066</v>
      </c>
      <c r="F108" s="9">
        <v>10</v>
      </c>
      <c r="G108" s="9"/>
      <c r="H108" s="191">
        <v>10</v>
      </c>
      <c r="I108" s="65"/>
      <c r="L108" s="65" t="s">
        <v>35</v>
      </c>
    </row>
    <row r="109" spans="1:12">
      <c r="A109" s="8">
        <f t="shared" si="2"/>
        <v>1</v>
      </c>
      <c r="B109" s="8">
        <f t="shared" si="3"/>
        <v>1</v>
      </c>
      <c r="C109" s="9" t="s">
        <v>191</v>
      </c>
      <c r="D109" s="9" t="s">
        <v>348</v>
      </c>
      <c r="E109" s="9" t="s">
        <v>2066</v>
      </c>
      <c r="F109" s="9">
        <v>13</v>
      </c>
      <c r="G109" s="9"/>
      <c r="H109" s="191">
        <v>13</v>
      </c>
      <c r="I109" s="65"/>
      <c r="L109" s="65" t="s">
        <v>35</v>
      </c>
    </row>
    <row r="110" spans="1:12">
      <c r="A110" s="8">
        <f t="shared" si="2"/>
        <v>1</v>
      </c>
      <c r="B110" s="8">
        <f t="shared" si="3"/>
        <v>1</v>
      </c>
      <c r="C110" s="9" t="s">
        <v>192</v>
      </c>
      <c r="D110" s="9" t="s">
        <v>349</v>
      </c>
      <c r="E110" s="9" t="s">
        <v>2066</v>
      </c>
      <c r="F110" s="9">
        <v>13</v>
      </c>
      <c r="G110" s="9"/>
      <c r="H110" s="191">
        <v>13</v>
      </c>
      <c r="I110" s="65"/>
      <c r="L110" s="65" t="s">
        <v>35</v>
      </c>
    </row>
    <row r="111" spans="1:12">
      <c r="A111" s="8">
        <f t="shared" si="2"/>
        <v>1</v>
      </c>
      <c r="B111" s="8">
        <f t="shared" si="3"/>
        <v>1</v>
      </c>
      <c r="C111" s="9" t="s">
        <v>193</v>
      </c>
      <c r="D111" s="9" t="s">
        <v>350</v>
      </c>
      <c r="E111" s="9" t="s">
        <v>2066</v>
      </c>
      <c r="F111" s="9">
        <v>10</v>
      </c>
      <c r="G111" s="9"/>
      <c r="H111" s="191">
        <v>10</v>
      </c>
      <c r="I111" s="65"/>
      <c r="L111" s="65" t="s">
        <v>35</v>
      </c>
    </row>
    <row r="112" spans="1:12">
      <c r="A112" s="8">
        <f t="shared" si="2"/>
        <v>1</v>
      </c>
      <c r="B112" s="8">
        <f t="shared" si="3"/>
        <v>1</v>
      </c>
      <c r="C112" s="9" t="s">
        <v>194</v>
      </c>
      <c r="D112" s="9" t="s">
        <v>351</v>
      </c>
      <c r="E112" s="9" t="s">
        <v>2066</v>
      </c>
      <c r="F112" s="9">
        <v>13</v>
      </c>
      <c r="G112" s="9"/>
      <c r="H112" s="191">
        <v>13</v>
      </c>
      <c r="I112" s="65"/>
      <c r="L112" s="65" t="s">
        <v>35</v>
      </c>
    </row>
    <row r="113" spans="1:12">
      <c r="A113" s="8">
        <f t="shared" si="2"/>
        <v>1</v>
      </c>
      <c r="B113" s="8">
        <f t="shared" si="3"/>
        <v>1</v>
      </c>
      <c r="C113" s="9" t="s">
        <v>195</v>
      </c>
      <c r="D113" s="9" t="s">
        <v>352</v>
      </c>
      <c r="E113" s="9" t="s">
        <v>2066</v>
      </c>
      <c r="F113" s="9">
        <v>13</v>
      </c>
      <c r="G113" s="9"/>
      <c r="H113" s="191">
        <v>13</v>
      </c>
      <c r="I113" s="65"/>
      <c r="L113" s="65" t="s">
        <v>35</v>
      </c>
    </row>
    <row r="114" spans="1:12">
      <c r="A114" s="8">
        <f t="shared" si="2"/>
        <v>1</v>
      </c>
      <c r="B114" s="8">
        <f t="shared" si="3"/>
        <v>1</v>
      </c>
      <c r="C114" s="9" t="s">
        <v>196</v>
      </c>
      <c r="D114" s="9" t="s">
        <v>353</v>
      </c>
      <c r="E114" s="9" t="s">
        <v>2066</v>
      </c>
      <c r="F114" s="9">
        <v>10</v>
      </c>
      <c r="G114" s="9"/>
      <c r="H114" s="191">
        <v>10</v>
      </c>
      <c r="I114" s="65"/>
      <c r="L114" s="65" t="s">
        <v>35</v>
      </c>
    </row>
    <row r="115" spans="1:12">
      <c r="A115" s="8">
        <f t="shared" si="2"/>
        <v>1</v>
      </c>
      <c r="B115" s="8">
        <f t="shared" si="3"/>
        <v>1</v>
      </c>
      <c r="C115" s="9" t="s">
        <v>197</v>
      </c>
      <c r="D115" s="9" t="s">
        <v>354</v>
      </c>
      <c r="E115" s="9" t="s">
        <v>2066</v>
      </c>
      <c r="F115" s="9">
        <v>13</v>
      </c>
      <c r="G115" s="9"/>
      <c r="H115" s="191">
        <v>13</v>
      </c>
      <c r="I115" s="65"/>
      <c r="L115" s="65" t="s">
        <v>35</v>
      </c>
    </row>
    <row r="116" spans="1:12">
      <c r="A116" s="8">
        <f t="shared" si="2"/>
        <v>1</v>
      </c>
      <c r="B116" s="8">
        <f t="shared" si="3"/>
        <v>1</v>
      </c>
      <c r="C116" s="9" t="s">
        <v>198</v>
      </c>
      <c r="D116" s="9" t="s">
        <v>355</v>
      </c>
      <c r="E116" s="9" t="s">
        <v>2066</v>
      </c>
      <c r="F116" s="9">
        <v>13</v>
      </c>
      <c r="G116" s="9"/>
      <c r="H116" s="191">
        <v>13</v>
      </c>
      <c r="I116" s="65"/>
      <c r="L116" s="65" t="s">
        <v>35</v>
      </c>
    </row>
    <row r="117" spans="1:12">
      <c r="A117" s="8">
        <f t="shared" si="2"/>
        <v>1</v>
      </c>
      <c r="B117" s="8">
        <f t="shared" si="3"/>
        <v>1</v>
      </c>
      <c r="C117" s="9" t="s">
        <v>199</v>
      </c>
      <c r="D117" s="9" t="s">
        <v>356</v>
      </c>
      <c r="E117" s="9" t="s">
        <v>2066</v>
      </c>
      <c r="F117" s="9">
        <v>10</v>
      </c>
      <c r="G117" s="9"/>
      <c r="H117" s="191">
        <v>10</v>
      </c>
      <c r="I117" s="65"/>
      <c r="L117" s="65" t="s">
        <v>35</v>
      </c>
    </row>
    <row r="118" spans="1:12">
      <c r="A118" s="8">
        <f t="shared" si="2"/>
        <v>1</v>
      </c>
      <c r="B118" s="8">
        <f t="shared" si="3"/>
        <v>1</v>
      </c>
      <c r="C118" s="9" t="s">
        <v>200</v>
      </c>
      <c r="D118" s="9" t="s">
        <v>357</v>
      </c>
      <c r="E118" s="9" t="s">
        <v>2066</v>
      </c>
      <c r="F118" s="9">
        <v>13</v>
      </c>
      <c r="G118" s="9"/>
      <c r="H118" s="191">
        <v>13</v>
      </c>
      <c r="I118" s="65"/>
      <c r="L118" s="65" t="s">
        <v>35</v>
      </c>
    </row>
    <row r="119" spans="1:12">
      <c r="A119" s="8">
        <f t="shared" si="2"/>
        <v>1</v>
      </c>
      <c r="B119" s="8">
        <f t="shared" si="3"/>
        <v>1</v>
      </c>
      <c r="C119" s="9" t="s">
        <v>201</v>
      </c>
      <c r="D119" s="9" t="s">
        <v>358</v>
      </c>
      <c r="E119" s="9" t="s">
        <v>2066</v>
      </c>
      <c r="F119" s="9">
        <v>13</v>
      </c>
      <c r="G119" s="9"/>
      <c r="H119" s="191">
        <v>13</v>
      </c>
      <c r="I119" s="65"/>
      <c r="L119" s="65" t="s">
        <v>35</v>
      </c>
    </row>
    <row r="120" spans="1:12">
      <c r="A120" s="8">
        <f t="shared" si="2"/>
        <v>1</v>
      </c>
      <c r="B120" s="8">
        <f t="shared" si="3"/>
        <v>1</v>
      </c>
      <c r="C120" s="9" t="s">
        <v>202</v>
      </c>
      <c r="D120" s="9" t="s">
        <v>359</v>
      </c>
      <c r="E120" s="9" t="s">
        <v>2066</v>
      </c>
      <c r="F120" s="9">
        <v>10</v>
      </c>
      <c r="G120" s="9"/>
      <c r="H120" s="191">
        <v>10</v>
      </c>
      <c r="I120" s="65"/>
      <c r="L120" s="65" t="s">
        <v>35</v>
      </c>
    </row>
    <row r="121" spans="1:12">
      <c r="A121" s="8">
        <f t="shared" si="2"/>
        <v>1</v>
      </c>
      <c r="B121" s="8">
        <f t="shared" si="3"/>
        <v>1</v>
      </c>
      <c r="C121" s="9" t="s">
        <v>203</v>
      </c>
      <c r="D121" s="9" t="s">
        <v>360</v>
      </c>
      <c r="E121" s="9" t="s">
        <v>2066</v>
      </c>
      <c r="F121" s="9">
        <v>13</v>
      </c>
      <c r="G121" s="9"/>
      <c r="H121" s="191">
        <v>13</v>
      </c>
      <c r="I121" s="65"/>
      <c r="L121" s="65" t="s">
        <v>35</v>
      </c>
    </row>
    <row r="122" spans="1:12">
      <c r="A122" s="8">
        <f t="shared" si="2"/>
        <v>1</v>
      </c>
      <c r="B122" s="8">
        <f t="shared" si="3"/>
        <v>1</v>
      </c>
      <c r="C122" s="9" t="s">
        <v>204</v>
      </c>
      <c r="D122" s="9" t="s">
        <v>361</v>
      </c>
      <c r="E122" s="9" t="s">
        <v>2066</v>
      </c>
      <c r="F122" s="9">
        <v>13</v>
      </c>
      <c r="G122" s="9"/>
      <c r="H122" s="191">
        <v>13</v>
      </c>
      <c r="I122" s="65"/>
      <c r="L122" s="65" t="s">
        <v>35</v>
      </c>
    </row>
    <row r="123" spans="1:12">
      <c r="A123" s="8">
        <f t="shared" si="2"/>
        <v>1</v>
      </c>
      <c r="B123" s="8">
        <f t="shared" si="3"/>
        <v>1</v>
      </c>
      <c r="C123" s="9" t="s">
        <v>205</v>
      </c>
      <c r="D123" s="9" t="s">
        <v>362</v>
      </c>
      <c r="E123" s="9" t="s">
        <v>2066</v>
      </c>
      <c r="F123" s="9">
        <v>10</v>
      </c>
      <c r="G123" s="9"/>
      <c r="H123" s="191">
        <v>10</v>
      </c>
      <c r="I123" s="65"/>
      <c r="L123" s="65" t="s">
        <v>35</v>
      </c>
    </row>
    <row r="124" spans="1:12">
      <c r="A124" s="8">
        <f t="shared" si="2"/>
        <v>1</v>
      </c>
      <c r="B124" s="8">
        <f t="shared" si="3"/>
        <v>1</v>
      </c>
      <c r="C124" s="9" t="s">
        <v>206</v>
      </c>
      <c r="D124" s="9" t="s">
        <v>363</v>
      </c>
      <c r="E124" s="9" t="s">
        <v>2066</v>
      </c>
      <c r="F124" s="9">
        <v>13</v>
      </c>
      <c r="G124" s="9"/>
      <c r="H124" s="191">
        <v>13</v>
      </c>
      <c r="I124" s="65"/>
      <c r="L124" s="65" t="s">
        <v>35</v>
      </c>
    </row>
    <row r="125" spans="1:12">
      <c r="A125" s="8">
        <f t="shared" si="2"/>
        <v>1</v>
      </c>
      <c r="B125" s="8">
        <f t="shared" si="3"/>
        <v>1</v>
      </c>
      <c r="C125" s="9" t="s">
        <v>207</v>
      </c>
      <c r="D125" s="9" t="s">
        <v>364</v>
      </c>
      <c r="E125" s="9" t="s">
        <v>2066</v>
      </c>
      <c r="F125" s="9">
        <v>13</v>
      </c>
      <c r="G125" s="9"/>
      <c r="H125" s="191">
        <v>13</v>
      </c>
      <c r="I125" s="65"/>
      <c r="L125" s="65" t="s">
        <v>35</v>
      </c>
    </row>
    <row r="126" spans="1:12">
      <c r="A126" s="8">
        <f t="shared" si="2"/>
        <v>1</v>
      </c>
      <c r="B126" s="8">
        <f t="shared" si="3"/>
        <v>1</v>
      </c>
      <c r="C126" s="9" t="s">
        <v>208</v>
      </c>
      <c r="D126" s="9" t="s">
        <v>365</v>
      </c>
      <c r="E126" s="9" t="s">
        <v>2066</v>
      </c>
      <c r="F126" s="9">
        <v>13</v>
      </c>
      <c r="G126" s="9"/>
      <c r="H126" s="191">
        <v>13</v>
      </c>
      <c r="I126" s="65"/>
      <c r="L126" s="65" t="s">
        <v>35</v>
      </c>
    </row>
    <row r="127" spans="1:12">
      <c r="A127" s="8">
        <f t="shared" si="2"/>
        <v>1</v>
      </c>
      <c r="B127" s="8">
        <f t="shared" si="3"/>
        <v>1</v>
      </c>
      <c r="C127" s="9" t="s">
        <v>209</v>
      </c>
      <c r="D127" s="9" t="s">
        <v>366</v>
      </c>
      <c r="E127" s="9" t="s">
        <v>2066</v>
      </c>
      <c r="F127" s="9">
        <v>10</v>
      </c>
      <c r="G127" s="9"/>
      <c r="H127" s="191">
        <v>10</v>
      </c>
      <c r="I127" s="65"/>
      <c r="L127" s="65" t="s">
        <v>35</v>
      </c>
    </row>
    <row r="128" spans="1:12">
      <c r="A128" s="8">
        <f t="shared" si="2"/>
        <v>1</v>
      </c>
      <c r="B128" s="8">
        <f t="shared" si="3"/>
        <v>1</v>
      </c>
      <c r="C128" s="9" t="s">
        <v>210</v>
      </c>
      <c r="D128" s="9" t="s">
        <v>367</v>
      </c>
      <c r="E128" s="9" t="s">
        <v>2066</v>
      </c>
      <c r="F128" s="9">
        <v>13</v>
      </c>
      <c r="G128" s="9"/>
      <c r="H128" s="191">
        <v>13</v>
      </c>
      <c r="I128" s="65"/>
      <c r="L128" s="65" t="s">
        <v>35</v>
      </c>
    </row>
    <row r="129" spans="1:12">
      <c r="A129" s="8">
        <f t="shared" si="2"/>
        <v>1</v>
      </c>
      <c r="B129" s="8">
        <f t="shared" si="3"/>
        <v>1</v>
      </c>
      <c r="C129" s="9" t="s">
        <v>211</v>
      </c>
      <c r="D129" s="9" t="s">
        <v>368</v>
      </c>
      <c r="E129" s="9" t="s">
        <v>2066</v>
      </c>
      <c r="F129" s="9">
        <v>13</v>
      </c>
      <c r="G129" s="9"/>
      <c r="H129" s="191">
        <v>13</v>
      </c>
      <c r="I129" s="65"/>
      <c r="L129" s="65" t="s">
        <v>35</v>
      </c>
    </row>
    <row r="130" spans="1:12">
      <c r="A130" s="8">
        <f t="shared" si="2"/>
        <v>1</v>
      </c>
      <c r="B130" s="8">
        <f t="shared" si="3"/>
        <v>1</v>
      </c>
      <c r="C130" s="9" t="s">
        <v>212</v>
      </c>
      <c r="D130" s="9" t="s">
        <v>369</v>
      </c>
      <c r="E130" s="9" t="s">
        <v>2066</v>
      </c>
      <c r="F130" s="9">
        <v>13</v>
      </c>
      <c r="G130" s="9"/>
      <c r="H130" s="191">
        <v>13</v>
      </c>
      <c r="I130" s="65"/>
      <c r="L130" s="65" t="s">
        <v>35</v>
      </c>
    </row>
    <row r="131" spans="1:12">
      <c r="A131" s="8">
        <f t="shared" si="2"/>
        <v>1</v>
      </c>
      <c r="B131" s="8">
        <f t="shared" si="3"/>
        <v>1</v>
      </c>
      <c r="C131" s="9" t="s">
        <v>213</v>
      </c>
      <c r="D131" s="9" t="s">
        <v>370</v>
      </c>
      <c r="E131" s="9" t="s">
        <v>2066</v>
      </c>
      <c r="F131" s="9">
        <v>13</v>
      </c>
      <c r="G131" s="9"/>
      <c r="H131" s="191">
        <v>13</v>
      </c>
      <c r="I131" s="65"/>
      <c r="L131" s="65" t="s">
        <v>35</v>
      </c>
    </row>
    <row r="132" spans="1:12">
      <c r="A132" s="8">
        <f t="shared" ref="A132:A195" si="4">COUNTIF($C$4:$C$1266,C132)</f>
        <v>1</v>
      </c>
      <c r="B132" s="8">
        <f t="shared" ref="B132:B195" si="5">COUNTIF($D$4:$D$1266,D132)</f>
        <v>1</v>
      </c>
      <c r="C132" s="9" t="s">
        <v>214</v>
      </c>
      <c r="D132" s="9" t="s">
        <v>371</v>
      </c>
      <c r="E132" s="9" t="s">
        <v>2066</v>
      </c>
      <c r="F132" s="9">
        <v>13</v>
      </c>
      <c r="G132" s="9"/>
      <c r="H132" s="191">
        <v>13</v>
      </c>
      <c r="I132" s="65"/>
      <c r="L132" s="65" t="s">
        <v>35</v>
      </c>
    </row>
    <row r="133" spans="1:12">
      <c r="A133" s="8">
        <f t="shared" si="4"/>
        <v>1</v>
      </c>
      <c r="B133" s="8">
        <f t="shared" si="5"/>
        <v>1</v>
      </c>
      <c r="C133" s="9" t="s">
        <v>215</v>
      </c>
      <c r="D133" s="9" t="s">
        <v>372</v>
      </c>
      <c r="E133" s="9" t="s">
        <v>2066</v>
      </c>
      <c r="F133" s="9">
        <v>13</v>
      </c>
      <c r="G133" s="9"/>
      <c r="H133" s="191">
        <v>13</v>
      </c>
      <c r="I133" s="65"/>
      <c r="L133" s="65" t="s">
        <v>35</v>
      </c>
    </row>
    <row r="134" spans="1:12">
      <c r="A134" s="8">
        <f t="shared" si="4"/>
        <v>1</v>
      </c>
      <c r="B134" s="8">
        <f t="shared" si="5"/>
        <v>1</v>
      </c>
      <c r="C134" s="9" t="s">
        <v>216</v>
      </c>
      <c r="D134" s="9" t="s">
        <v>373</v>
      </c>
      <c r="E134" s="9" t="s">
        <v>2066</v>
      </c>
      <c r="F134" s="9">
        <v>13</v>
      </c>
      <c r="G134" s="9"/>
      <c r="H134" s="191">
        <v>13</v>
      </c>
      <c r="I134" s="65"/>
      <c r="L134" s="65" t="s">
        <v>35</v>
      </c>
    </row>
    <row r="135" spans="1:12">
      <c r="A135" s="8">
        <f t="shared" si="4"/>
        <v>1</v>
      </c>
      <c r="B135" s="8">
        <f t="shared" si="5"/>
        <v>1</v>
      </c>
      <c r="C135" s="9" t="s">
        <v>217</v>
      </c>
      <c r="D135" s="9" t="s">
        <v>374</v>
      </c>
      <c r="E135" s="9" t="s">
        <v>2066</v>
      </c>
      <c r="F135" s="9">
        <v>13</v>
      </c>
      <c r="G135" s="9"/>
      <c r="H135" s="191">
        <v>13</v>
      </c>
      <c r="I135" s="65"/>
      <c r="L135" s="65" t="s">
        <v>35</v>
      </c>
    </row>
    <row r="136" spans="1:12">
      <c r="A136" s="8">
        <f t="shared" si="4"/>
        <v>1</v>
      </c>
      <c r="B136" s="8">
        <f t="shared" si="5"/>
        <v>1</v>
      </c>
      <c r="C136" s="9" t="s">
        <v>218</v>
      </c>
      <c r="D136" s="9" t="s">
        <v>375</v>
      </c>
      <c r="E136" s="9" t="s">
        <v>2066</v>
      </c>
      <c r="F136" s="9">
        <v>13</v>
      </c>
      <c r="G136" s="9"/>
      <c r="H136" s="191">
        <v>13</v>
      </c>
      <c r="I136" s="65"/>
      <c r="L136" s="65" t="s">
        <v>35</v>
      </c>
    </row>
    <row r="137" spans="1:12">
      <c r="A137" s="8">
        <f t="shared" si="4"/>
        <v>1</v>
      </c>
      <c r="B137" s="8">
        <f t="shared" si="5"/>
        <v>1</v>
      </c>
      <c r="C137" s="9" t="s">
        <v>219</v>
      </c>
      <c r="D137" s="9" t="s">
        <v>376</v>
      </c>
      <c r="E137" s="9" t="s">
        <v>2066</v>
      </c>
      <c r="F137" s="9" t="s">
        <v>2015</v>
      </c>
      <c r="G137" s="9"/>
      <c r="H137" s="9">
        <v>18</v>
      </c>
      <c r="I137" s="65"/>
      <c r="L137" s="65" t="s">
        <v>35</v>
      </c>
    </row>
    <row r="138" spans="1:12">
      <c r="A138" s="8">
        <f t="shared" si="4"/>
        <v>1</v>
      </c>
      <c r="B138" s="8">
        <f t="shared" si="5"/>
        <v>1</v>
      </c>
      <c r="C138" s="9" t="s">
        <v>220</v>
      </c>
      <c r="D138" s="9" t="s">
        <v>377</v>
      </c>
      <c r="E138" s="9" t="s">
        <v>2066</v>
      </c>
      <c r="F138" s="9" t="s">
        <v>2015</v>
      </c>
      <c r="G138" s="9"/>
      <c r="H138" s="191">
        <v>18</v>
      </c>
      <c r="I138" s="65"/>
      <c r="L138" s="65" t="s">
        <v>35</v>
      </c>
    </row>
    <row r="139" spans="1:12">
      <c r="A139" s="8">
        <f t="shared" si="4"/>
        <v>1</v>
      </c>
      <c r="B139" s="8">
        <f t="shared" si="5"/>
        <v>1</v>
      </c>
      <c r="C139" s="9" t="s">
        <v>221</v>
      </c>
      <c r="D139" s="9" t="s">
        <v>378</v>
      </c>
      <c r="E139" s="9" t="s">
        <v>2066</v>
      </c>
      <c r="F139" s="9" t="s">
        <v>2016</v>
      </c>
      <c r="G139" s="9"/>
      <c r="H139" s="191">
        <v>18</v>
      </c>
      <c r="I139" s="65"/>
      <c r="L139" s="65" t="s">
        <v>35</v>
      </c>
    </row>
    <row r="140" spans="1:12">
      <c r="A140" s="8">
        <f t="shared" si="4"/>
        <v>1</v>
      </c>
      <c r="B140" s="8">
        <f t="shared" si="5"/>
        <v>1</v>
      </c>
      <c r="C140" s="10" t="s">
        <v>222</v>
      </c>
      <c r="D140" s="10" t="s">
        <v>379</v>
      </c>
      <c r="E140" s="10" t="s">
        <v>2065</v>
      </c>
      <c r="F140" s="10">
        <v>0</v>
      </c>
      <c r="G140" s="10"/>
      <c r="H140" s="10">
        <v>7</v>
      </c>
      <c r="I140" s="65"/>
      <c r="L140" s="65" t="s">
        <v>949</v>
      </c>
    </row>
    <row r="141" spans="1:12">
      <c r="A141" s="8">
        <f t="shared" si="4"/>
        <v>1</v>
      </c>
      <c r="B141" s="8">
        <f t="shared" si="5"/>
        <v>1</v>
      </c>
      <c r="C141" s="9" t="s">
        <v>223</v>
      </c>
      <c r="D141" s="9" t="s">
        <v>380</v>
      </c>
      <c r="E141" s="9" t="s">
        <v>2065</v>
      </c>
      <c r="F141" s="9">
        <v>0</v>
      </c>
      <c r="G141" s="9"/>
      <c r="H141" s="9">
        <v>7</v>
      </c>
      <c r="I141" s="65"/>
      <c r="L141" s="65" t="s">
        <v>949</v>
      </c>
    </row>
    <row r="142" spans="1:12">
      <c r="A142" s="8">
        <f t="shared" si="4"/>
        <v>1</v>
      </c>
      <c r="B142" s="8">
        <f t="shared" si="5"/>
        <v>1</v>
      </c>
      <c r="C142" s="9" t="s">
        <v>224</v>
      </c>
      <c r="D142" s="9" t="s">
        <v>381</v>
      </c>
      <c r="E142" s="9" t="s">
        <v>2067</v>
      </c>
      <c r="F142" s="9">
        <v>20</v>
      </c>
      <c r="G142" s="9"/>
      <c r="H142" s="9">
        <v>20</v>
      </c>
      <c r="I142" s="65"/>
      <c r="L142" s="65" t="s">
        <v>37</v>
      </c>
    </row>
    <row r="143" spans="1:12">
      <c r="A143" s="8">
        <f t="shared" si="4"/>
        <v>1</v>
      </c>
      <c r="B143" s="8">
        <f t="shared" si="5"/>
        <v>1</v>
      </c>
      <c r="C143" s="9" t="s">
        <v>225</v>
      </c>
      <c r="D143" s="9" t="s">
        <v>3539</v>
      </c>
      <c r="E143" s="9" t="s">
        <v>2067</v>
      </c>
      <c r="F143" s="9">
        <v>8</v>
      </c>
      <c r="G143" s="9"/>
      <c r="H143" s="9">
        <v>8</v>
      </c>
      <c r="I143" s="65"/>
      <c r="L143" s="65" t="s">
        <v>37</v>
      </c>
    </row>
    <row r="144" spans="1:12">
      <c r="A144" s="8">
        <f t="shared" si="4"/>
        <v>1</v>
      </c>
      <c r="B144" s="8">
        <f t="shared" si="5"/>
        <v>1</v>
      </c>
      <c r="C144" s="9" t="s">
        <v>226</v>
      </c>
      <c r="D144" s="9" t="s">
        <v>383</v>
      </c>
      <c r="E144" s="9" t="s">
        <v>2067</v>
      </c>
      <c r="F144" s="9">
        <v>15</v>
      </c>
      <c r="G144" s="9"/>
      <c r="H144" s="9">
        <v>15</v>
      </c>
      <c r="I144" s="65"/>
      <c r="L144" s="65" t="s">
        <v>37</v>
      </c>
    </row>
    <row r="145" spans="1:12">
      <c r="A145" s="8">
        <f t="shared" si="4"/>
        <v>1</v>
      </c>
      <c r="B145" s="8">
        <f t="shared" si="5"/>
        <v>1</v>
      </c>
      <c r="C145" s="9" t="s">
        <v>227</v>
      </c>
      <c r="D145" s="9" t="s">
        <v>384</v>
      </c>
      <c r="E145" s="9" t="s">
        <v>2065</v>
      </c>
      <c r="F145" s="9">
        <v>0</v>
      </c>
      <c r="G145" s="9"/>
      <c r="H145" s="9">
        <v>7</v>
      </c>
      <c r="I145" s="65"/>
      <c r="L145" s="65" t="s">
        <v>949</v>
      </c>
    </row>
    <row r="146" spans="1:12">
      <c r="A146" s="8">
        <f t="shared" si="4"/>
        <v>1</v>
      </c>
      <c r="B146" s="8">
        <f t="shared" si="5"/>
        <v>1</v>
      </c>
      <c r="C146" s="10" t="s">
        <v>228</v>
      </c>
      <c r="D146" s="10" t="s">
        <v>385</v>
      </c>
      <c r="E146" s="9" t="s">
        <v>2067</v>
      </c>
      <c r="F146" s="10">
        <v>20</v>
      </c>
      <c r="G146" s="10"/>
      <c r="H146" s="10">
        <v>20</v>
      </c>
      <c r="I146" s="65"/>
      <c r="L146" s="65" t="s">
        <v>37</v>
      </c>
    </row>
    <row r="147" spans="1:12">
      <c r="A147" s="8">
        <f t="shared" si="4"/>
        <v>1</v>
      </c>
      <c r="B147" s="8">
        <f t="shared" si="5"/>
        <v>1</v>
      </c>
      <c r="C147" s="9" t="s">
        <v>229</v>
      </c>
      <c r="D147" s="9" t="s">
        <v>386</v>
      </c>
      <c r="E147" s="9" t="s">
        <v>2067</v>
      </c>
      <c r="F147" s="9">
        <v>8</v>
      </c>
      <c r="G147" s="9"/>
      <c r="H147" s="9">
        <v>8</v>
      </c>
      <c r="I147" s="65"/>
      <c r="L147" s="65" t="s">
        <v>37</v>
      </c>
    </row>
    <row r="148" spans="1:12">
      <c r="A148" s="8">
        <f t="shared" si="4"/>
        <v>1</v>
      </c>
      <c r="B148" s="8">
        <f t="shared" si="5"/>
        <v>1</v>
      </c>
      <c r="C148" s="9" t="s">
        <v>230</v>
      </c>
      <c r="D148" s="9" t="s">
        <v>387</v>
      </c>
      <c r="E148" s="9" t="s">
        <v>2067</v>
      </c>
      <c r="F148" s="9">
        <v>15</v>
      </c>
      <c r="G148" s="9"/>
      <c r="H148" s="9">
        <v>15</v>
      </c>
      <c r="I148" s="65"/>
      <c r="L148" s="65" t="s">
        <v>37</v>
      </c>
    </row>
    <row r="149" spans="1:12">
      <c r="A149" s="8">
        <f t="shared" si="4"/>
        <v>1</v>
      </c>
      <c r="B149" s="8">
        <f t="shared" si="5"/>
        <v>1</v>
      </c>
      <c r="C149" s="9" t="s">
        <v>388</v>
      </c>
      <c r="D149" s="9" t="s">
        <v>389</v>
      </c>
      <c r="E149" s="9" t="s">
        <v>2066</v>
      </c>
      <c r="F149" s="9">
        <v>13</v>
      </c>
      <c r="G149" s="9"/>
      <c r="H149" s="191">
        <v>13</v>
      </c>
      <c r="I149" s="65"/>
      <c r="L149" s="65" t="s">
        <v>35</v>
      </c>
    </row>
    <row r="150" spans="1:12">
      <c r="A150" s="8">
        <f t="shared" si="4"/>
        <v>1</v>
      </c>
      <c r="B150" s="8">
        <f t="shared" si="5"/>
        <v>1</v>
      </c>
      <c r="C150" s="9" t="s">
        <v>390</v>
      </c>
      <c r="D150" s="9" t="s">
        <v>391</v>
      </c>
      <c r="E150" s="9" t="s">
        <v>2066</v>
      </c>
      <c r="F150" s="9">
        <v>13</v>
      </c>
      <c r="G150" s="9"/>
      <c r="H150" s="191">
        <v>13</v>
      </c>
      <c r="I150" s="65"/>
      <c r="L150" s="65" t="s">
        <v>35</v>
      </c>
    </row>
    <row r="151" spans="1:12">
      <c r="A151" s="8">
        <f t="shared" si="4"/>
        <v>1</v>
      </c>
      <c r="B151" s="8">
        <f t="shared" si="5"/>
        <v>1</v>
      </c>
      <c r="C151" s="9" t="s">
        <v>392</v>
      </c>
      <c r="D151" s="9" t="s">
        <v>393</v>
      </c>
      <c r="E151" s="9" t="s">
        <v>2066</v>
      </c>
      <c r="F151" s="9">
        <v>10</v>
      </c>
      <c r="G151" s="9"/>
      <c r="H151" s="191">
        <v>10</v>
      </c>
      <c r="I151" s="65"/>
      <c r="L151" s="65" t="s">
        <v>35</v>
      </c>
    </row>
    <row r="152" spans="1:12">
      <c r="A152" s="8">
        <f t="shared" si="4"/>
        <v>1</v>
      </c>
      <c r="B152" s="8">
        <f t="shared" si="5"/>
        <v>1</v>
      </c>
      <c r="C152" s="9" t="s">
        <v>394</v>
      </c>
      <c r="D152" s="9" t="s">
        <v>395</v>
      </c>
      <c r="E152" s="9" t="s">
        <v>2066</v>
      </c>
      <c r="F152" s="9">
        <v>13</v>
      </c>
      <c r="G152" s="9"/>
      <c r="H152" s="191">
        <v>13</v>
      </c>
      <c r="I152" s="65"/>
      <c r="L152" s="65" t="s">
        <v>35</v>
      </c>
    </row>
    <row r="153" spans="1:12">
      <c r="A153" s="8">
        <f t="shared" si="4"/>
        <v>1</v>
      </c>
      <c r="B153" s="8">
        <f t="shared" si="5"/>
        <v>1</v>
      </c>
      <c r="C153" s="9" t="s">
        <v>396</v>
      </c>
      <c r="D153" s="9" t="s">
        <v>397</v>
      </c>
      <c r="E153" s="9" t="s">
        <v>2066</v>
      </c>
      <c r="F153" s="9">
        <v>13</v>
      </c>
      <c r="G153" s="9"/>
      <c r="H153" s="191">
        <v>13</v>
      </c>
      <c r="I153" s="65"/>
      <c r="L153" s="65" t="s">
        <v>35</v>
      </c>
    </row>
    <row r="154" spans="1:12">
      <c r="A154" s="8">
        <f t="shared" si="4"/>
        <v>1</v>
      </c>
      <c r="B154" s="8">
        <f t="shared" si="5"/>
        <v>1</v>
      </c>
      <c r="C154" s="9" t="s">
        <v>398</v>
      </c>
      <c r="D154" s="9" t="s">
        <v>399</v>
      </c>
      <c r="E154" s="9" t="s">
        <v>2066</v>
      </c>
      <c r="F154" s="9">
        <v>10</v>
      </c>
      <c r="G154" s="9"/>
      <c r="H154" s="191">
        <v>10</v>
      </c>
      <c r="I154" s="65"/>
      <c r="L154" s="65" t="s">
        <v>35</v>
      </c>
    </row>
    <row r="155" spans="1:12">
      <c r="A155" s="8">
        <f t="shared" si="4"/>
        <v>1</v>
      </c>
      <c r="B155" s="8">
        <f t="shared" si="5"/>
        <v>1</v>
      </c>
      <c r="C155" s="9" t="s">
        <v>400</v>
      </c>
      <c r="D155" s="9" t="s">
        <v>401</v>
      </c>
      <c r="E155" s="9" t="s">
        <v>2066</v>
      </c>
      <c r="F155" s="9">
        <v>13</v>
      </c>
      <c r="G155" s="9"/>
      <c r="H155" s="191">
        <v>13</v>
      </c>
      <c r="I155" s="65"/>
      <c r="L155" s="65" t="s">
        <v>35</v>
      </c>
    </row>
    <row r="156" spans="1:12">
      <c r="A156" s="8">
        <f t="shared" si="4"/>
        <v>1</v>
      </c>
      <c r="B156" s="8">
        <f t="shared" si="5"/>
        <v>1</v>
      </c>
      <c r="C156" s="9" t="s">
        <v>402</v>
      </c>
      <c r="D156" s="9" t="s">
        <v>403</v>
      </c>
      <c r="E156" s="9" t="s">
        <v>2066</v>
      </c>
      <c r="F156" s="9">
        <v>13</v>
      </c>
      <c r="G156" s="9"/>
      <c r="H156" s="191">
        <v>13</v>
      </c>
      <c r="I156" s="65"/>
      <c r="L156" s="65" t="s">
        <v>35</v>
      </c>
    </row>
    <row r="157" spans="1:12">
      <c r="A157" s="8">
        <f t="shared" si="4"/>
        <v>1</v>
      </c>
      <c r="B157" s="8">
        <f t="shared" si="5"/>
        <v>1</v>
      </c>
      <c r="C157" s="9" t="s">
        <v>404</v>
      </c>
      <c r="D157" s="9" t="s">
        <v>405</v>
      </c>
      <c r="E157" s="9" t="s">
        <v>2066</v>
      </c>
      <c r="F157" s="9">
        <v>13</v>
      </c>
      <c r="G157" s="9"/>
      <c r="H157" s="191">
        <v>13</v>
      </c>
      <c r="I157" s="65"/>
      <c r="L157" s="65" t="s">
        <v>35</v>
      </c>
    </row>
    <row r="158" spans="1:12">
      <c r="A158" s="8">
        <f t="shared" si="4"/>
        <v>1</v>
      </c>
      <c r="B158" s="8">
        <f t="shared" si="5"/>
        <v>1</v>
      </c>
      <c r="C158" s="9" t="s">
        <v>406</v>
      </c>
      <c r="D158" s="9" t="s">
        <v>407</v>
      </c>
      <c r="E158" s="9" t="s">
        <v>2066</v>
      </c>
      <c r="F158" s="9">
        <v>10</v>
      </c>
      <c r="G158" s="9"/>
      <c r="H158" s="191">
        <v>10</v>
      </c>
      <c r="I158" s="65"/>
      <c r="L158" s="65" t="s">
        <v>35</v>
      </c>
    </row>
    <row r="159" spans="1:12">
      <c r="A159" s="8">
        <f t="shared" si="4"/>
        <v>1</v>
      </c>
      <c r="B159" s="8">
        <f t="shared" si="5"/>
        <v>1</v>
      </c>
      <c r="C159" s="9" t="s">
        <v>408</v>
      </c>
      <c r="D159" s="9" t="s">
        <v>409</v>
      </c>
      <c r="E159" s="9" t="s">
        <v>2066</v>
      </c>
      <c r="F159" s="9">
        <v>13</v>
      </c>
      <c r="G159" s="9"/>
      <c r="H159" s="191">
        <v>13</v>
      </c>
      <c r="I159" s="65"/>
      <c r="L159" s="65" t="s">
        <v>35</v>
      </c>
    </row>
    <row r="160" spans="1:12">
      <c r="A160" s="8">
        <f t="shared" si="4"/>
        <v>1</v>
      </c>
      <c r="B160" s="8">
        <f t="shared" si="5"/>
        <v>1</v>
      </c>
      <c r="C160" s="9" t="s">
        <v>410</v>
      </c>
      <c r="D160" s="9" t="s">
        <v>411</v>
      </c>
      <c r="E160" s="9" t="s">
        <v>2066</v>
      </c>
      <c r="F160" s="9">
        <v>13</v>
      </c>
      <c r="G160" s="9"/>
      <c r="H160" s="191">
        <v>13</v>
      </c>
      <c r="I160" s="65"/>
      <c r="L160" s="65" t="s">
        <v>35</v>
      </c>
    </row>
    <row r="161" spans="1:12">
      <c r="A161" s="8">
        <f t="shared" si="4"/>
        <v>1</v>
      </c>
      <c r="B161" s="8">
        <f t="shared" si="5"/>
        <v>1</v>
      </c>
      <c r="C161" s="9" t="s">
        <v>412</v>
      </c>
      <c r="D161" s="9" t="s">
        <v>413</v>
      </c>
      <c r="E161" s="9" t="s">
        <v>2066</v>
      </c>
      <c r="F161" s="9">
        <v>13</v>
      </c>
      <c r="G161" s="9"/>
      <c r="H161" s="191">
        <v>13</v>
      </c>
      <c r="I161" s="65"/>
      <c r="L161" s="65" t="s">
        <v>35</v>
      </c>
    </row>
    <row r="162" spans="1:12">
      <c r="A162" s="8">
        <f t="shared" si="4"/>
        <v>1</v>
      </c>
      <c r="B162" s="8">
        <f t="shared" si="5"/>
        <v>1</v>
      </c>
      <c r="C162" s="9" t="s">
        <v>414</v>
      </c>
      <c r="D162" s="9" t="s">
        <v>415</v>
      </c>
      <c r="E162" s="9" t="s">
        <v>2066</v>
      </c>
      <c r="F162" s="9">
        <v>13</v>
      </c>
      <c r="G162" s="9"/>
      <c r="H162" s="191">
        <v>13</v>
      </c>
      <c r="I162" s="65"/>
      <c r="L162" s="65" t="s">
        <v>35</v>
      </c>
    </row>
    <row r="163" spans="1:12">
      <c r="A163" s="8">
        <f t="shared" si="4"/>
        <v>1</v>
      </c>
      <c r="B163" s="8">
        <f t="shared" si="5"/>
        <v>1</v>
      </c>
      <c r="C163" s="9" t="s">
        <v>416</v>
      </c>
      <c r="D163" s="9" t="s">
        <v>417</v>
      </c>
      <c r="E163" s="9" t="s">
        <v>2066</v>
      </c>
      <c r="F163" s="9">
        <v>13</v>
      </c>
      <c r="G163" s="9"/>
      <c r="H163" s="191">
        <v>13</v>
      </c>
      <c r="I163" s="65"/>
      <c r="L163" s="65" t="s">
        <v>35</v>
      </c>
    </row>
    <row r="164" spans="1:12">
      <c r="A164" s="8">
        <f t="shared" si="4"/>
        <v>1</v>
      </c>
      <c r="B164" s="8">
        <f t="shared" si="5"/>
        <v>1</v>
      </c>
      <c r="C164" s="9" t="s">
        <v>418</v>
      </c>
      <c r="D164" s="9" t="s">
        <v>419</v>
      </c>
      <c r="E164" s="9" t="s">
        <v>2066</v>
      </c>
      <c r="F164" s="9">
        <v>13</v>
      </c>
      <c r="G164" s="9"/>
      <c r="H164" s="191">
        <v>13</v>
      </c>
      <c r="I164" s="65"/>
      <c r="L164" s="65" t="s">
        <v>35</v>
      </c>
    </row>
    <row r="165" spans="1:12">
      <c r="A165" s="8">
        <f t="shared" si="4"/>
        <v>1</v>
      </c>
      <c r="B165" s="8">
        <f t="shared" si="5"/>
        <v>1</v>
      </c>
      <c r="C165" s="9" t="s">
        <v>420</v>
      </c>
      <c r="D165" s="9" t="s">
        <v>421</v>
      </c>
      <c r="E165" s="9" t="s">
        <v>2066</v>
      </c>
      <c r="F165" s="9">
        <v>13</v>
      </c>
      <c r="G165" s="9"/>
      <c r="H165" s="191">
        <v>13</v>
      </c>
      <c r="I165" s="65"/>
      <c r="L165" s="65" t="s">
        <v>35</v>
      </c>
    </row>
    <row r="166" spans="1:12">
      <c r="A166" s="8">
        <f t="shared" si="4"/>
        <v>1</v>
      </c>
      <c r="B166" s="8">
        <f t="shared" si="5"/>
        <v>1</v>
      </c>
      <c r="C166" s="9" t="s">
        <v>422</v>
      </c>
      <c r="D166" s="9" t="s">
        <v>423</v>
      </c>
      <c r="E166" s="9" t="s">
        <v>2066</v>
      </c>
      <c r="F166" s="9">
        <v>13</v>
      </c>
      <c r="G166" s="9"/>
      <c r="H166" s="191">
        <v>13</v>
      </c>
      <c r="I166" s="65"/>
      <c r="L166" s="65" t="s">
        <v>35</v>
      </c>
    </row>
    <row r="167" spans="1:12">
      <c r="A167" s="8">
        <f t="shared" si="4"/>
        <v>1</v>
      </c>
      <c r="B167" s="8">
        <f t="shared" si="5"/>
        <v>1</v>
      </c>
      <c r="C167" s="9" t="s">
        <v>424</v>
      </c>
      <c r="D167" s="9" t="s">
        <v>425</v>
      </c>
      <c r="E167" s="9" t="s">
        <v>2066</v>
      </c>
      <c r="F167" s="9">
        <v>13</v>
      </c>
      <c r="G167" s="9"/>
      <c r="H167" s="191">
        <v>13</v>
      </c>
      <c r="I167" s="65"/>
      <c r="L167" s="65" t="s">
        <v>35</v>
      </c>
    </row>
    <row r="168" spans="1:12">
      <c r="A168" s="8">
        <f t="shared" si="4"/>
        <v>1</v>
      </c>
      <c r="B168" s="8">
        <f t="shared" si="5"/>
        <v>1</v>
      </c>
      <c r="C168" s="9" t="s">
        <v>426</v>
      </c>
      <c r="D168" s="9" t="s">
        <v>427</v>
      </c>
      <c r="E168" s="9" t="s">
        <v>2066</v>
      </c>
      <c r="F168" s="9">
        <v>13</v>
      </c>
      <c r="G168" s="9"/>
      <c r="H168" s="191">
        <v>13</v>
      </c>
      <c r="I168" s="65"/>
      <c r="L168" s="65" t="s">
        <v>35</v>
      </c>
    </row>
    <row r="169" spans="1:12">
      <c r="A169" s="8">
        <f t="shared" si="4"/>
        <v>1</v>
      </c>
      <c r="B169" s="8">
        <f t="shared" si="5"/>
        <v>1</v>
      </c>
      <c r="C169" s="9" t="s">
        <v>428</v>
      </c>
      <c r="D169" s="9" t="s">
        <v>429</v>
      </c>
      <c r="E169" s="9" t="s">
        <v>2066</v>
      </c>
      <c r="F169" s="9">
        <v>13</v>
      </c>
      <c r="G169" s="9"/>
      <c r="H169" s="191">
        <v>13</v>
      </c>
      <c r="I169" s="65"/>
      <c r="L169" s="65" t="s">
        <v>35</v>
      </c>
    </row>
    <row r="170" spans="1:12">
      <c r="A170" s="8">
        <f t="shared" si="4"/>
        <v>1</v>
      </c>
      <c r="B170" s="8">
        <f t="shared" si="5"/>
        <v>1</v>
      </c>
      <c r="C170" s="9" t="s">
        <v>430</v>
      </c>
      <c r="D170" s="9" t="s">
        <v>431</v>
      </c>
      <c r="E170" s="9" t="s">
        <v>2066</v>
      </c>
      <c r="F170" s="9">
        <v>10</v>
      </c>
      <c r="G170" s="9"/>
      <c r="H170" s="191">
        <v>10</v>
      </c>
      <c r="I170" s="65"/>
      <c r="L170" s="65" t="s">
        <v>35</v>
      </c>
    </row>
    <row r="171" spans="1:12">
      <c r="A171" s="8">
        <f t="shared" si="4"/>
        <v>1</v>
      </c>
      <c r="B171" s="8">
        <f t="shared" si="5"/>
        <v>1</v>
      </c>
      <c r="C171" s="9" t="s">
        <v>432</v>
      </c>
      <c r="D171" s="9" t="s">
        <v>433</v>
      </c>
      <c r="E171" s="9" t="s">
        <v>2066</v>
      </c>
      <c r="F171" s="9">
        <v>13</v>
      </c>
      <c r="G171" s="9"/>
      <c r="H171" s="191">
        <v>13</v>
      </c>
      <c r="I171" s="65"/>
      <c r="L171" s="65" t="s">
        <v>35</v>
      </c>
    </row>
    <row r="172" spans="1:12">
      <c r="A172" s="8">
        <f t="shared" si="4"/>
        <v>1</v>
      </c>
      <c r="B172" s="8">
        <f t="shared" si="5"/>
        <v>1</v>
      </c>
      <c r="C172" s="9" t="s">
        <v>434</v>
      </c>
      <c r="D172" s="9" t="s">
        <v>435</v>
      </c>
      <c r="E172" s="9" t="s">
        <v>2066</v>
      </c>
      <c r="F172" s="9">
        <v>13</v>
      </c>
      <c r="G172" s="9"/>
      <c r="H172" s="191">
        <v>13</v>
      </c>
      <c r="I172" s="65"/>
      <c r="L172" s="65" t="s">
        <v>35</v>
      </c>
    </row>
    <row r="173" spans="1:12">
      <c r="A173" s="8">
        <f t="shared" si="4"/>
        <v>1</v>
      </c>
      <c r="B173" s="8">
        <f t="shared" si="5"/>
        <v>1</v>
      </c>
      <c r="C173" s="9" t="s">
        <v>436</v>
      </c>
      <c r="D173" s="9" t="s">
        <v>437</v>
      </c>
      <c r="E173" s="9" t="s">
        <v>2066</v>
      </c>
      <c r="F173" s="9">
        <v>13</v>
      </c>
      <c r="G173" s="9"/>
      <c r="H173" s="191">
        <v>13</v>
      </c>
      <c r="I173" s="65"/>
      <c r="L173" s="65" t="s">
        <v>35</v>
      </c>
    </row>
    <row r="174" spans="1:12">
      <c r="A174" s="8">
        <f t="shared" si="4"/>
        <v>1</v>
      </c>
      <c r="B174" s="8">
        <f t="shared" si="5"/>
        <v>1</v>
      </c>
      <c r="C174" s="9" t="s">
        <v>438</v>
      </c>
      <c r="D174" s="9" t="s">
        <v>439</v>
      </c>
      <c r="E174" s="9" t="s">
        <v>2066</v>
      </c>
      <c r="F174" s="9">
        <v>10</v>
      </c>
      <c r="G174" s="9"/>
      <c r="H174" s="191">
        <v>10</v>
      </c>
      <c r="I174" s="65"/>
      <c r="L174" s="65" t="s">
        <v>35</v>
      </c>
    </row>
    <row r="175" spans="1:12">
      <c r="A175" s="8">
        <f t="shared" si="4"/>
        <v>1</v>
      </c>
      <c r="B175" s="8">
        <f t="shared" si="5"/>
        <v>1</v>
      </c>
      <c r="C175" s="9" t="s">
        <v>440</v>
      </c>
      <c r="D175" s="9" t="s">
        <v>441</v>
      </c>
      <c r="E175" s="9" t="s">
        <v>2066</v>
      </c>
      <c r="F175" s="9">
        <v>13</v>
      </c>
      <c r="G175" s="9"/>
      <c r="H175" s="191">
        <v>13</v>
      </c>
      <c r="I175" s="65"/>
      <c r="L175" s="65" t="s">
        <v>35</v>
      </c>
    </row>
    <row r="176" spans="1:12">
      <c r="A176" s="8">
        <f t="shared" si="4"/>
        <v>1</v>
      </c>
      <c r="B176" s="8">
        <f t="shared" si="5"/>
        <v>1</v>
      </c>
      <c r="C176" s="9" t="s">
        <v>442</v>
      </c>
      <c r="D176" s="9" t="s">
        <v>443</v>
      </c>
      <c r="E176" s="9" t="s">
        <v>2066</v>
      </c>
      <c r="F176" s="9">
        <v>13</v>
      </c>
      <c r="G176" s="9"/>
      <c r="H176" s="191">
        <v>13</v>
      </c>
      <c r="I176" s="65"/>
      <c r="L176" s="65" t="s">
        <v>35</v>
      </c>
    </row>
    <row r="177" spans="1:12">
      <c r="A177" s="8">
        <f t="shared" si="4"/>
        <v>1</v>
      </c>
      <c r="B177" s="8">
        <f t="shared" si="5"/>
        <v>1</v>
      </c>
      <c r="C177" s="9" t="s">
        <v>444</v>
      </c>
      <c r="D177" s="9" t="s">
        <v>445</v>
      </c>
      <c r="E177" s="9" t="s">
        <v>2066</v>
      </c>
      <c r="F177" s="9">
        <v>13</v>
      </c>
      <c r="G177" s="9"/>
      <c r="H177" s="191">
        <v>13</v>
      </c>
      <c r="I177" s="65"/>
      <c r="L177" s="65" t="s">
        <v>35</v>
      </c>
    </row>
    <row r="178" spans="1:12">
      <c r="A178" s="8">
        <f t="shared" si="4"/>
        <v>1</v>
      </c>
      <c r="B178" s="8">
        <f t="shared" si="5"/>
        <v>1</v>
      </c>
      <c r="C178" s="9" t="s">
        <v>446</v>
      </c>
      <c r="D178" s="9" t="s">
        <v>447</v>
      </c>
      <c r="E178" s="9" t="s">
        <v>2066</v>
      </c>
      <c r="F178" s="9">
        <v>10</v>
      </c>
      <c r="G178" s="9"/>
      <c r="H178" s="191">
        <v>10</v>
      </c>
      <c r="I178" s="65"/>
      <c r="L178" s="65" t="s">
        <v>35</v>
      </c>
    </row>
    <row r="179" spans="1:12">
      <c r="A179" s="8">
        <f t="shared" si="4"/>
        <v>1</v>
      </c>
      <c r="B179" s="8">
        <f t="shared" si="5"/>
        <v>1</v>
      </c>
      <c r="C179" s="9" t="s">
        <v>448</v>
      </c>
      <c r="D179" s="9" t="s">
        <v>449</v>
      </c>
      <c r="E179" s="9" t="s">
        <v>2066</v>
      </c>
      <c r="F179" s="9">
        <v>13</v>
      </c>
      <c r="G179" s="9"/>
      <c r="H179" s="191">
        <v>13</v>
      </c>
      <c r="I179" s="65"/>
      <c r="L179" s="65" t="s">
        <v>35</v>
      </c>
    </row>
    <row r="180" spans="1:12">
      <c r="A180" s="8">
        <f t="shared" si="4"/>
        <v>1</v>
      </c>
      <c r="B180" s="8">
        <f t="shared" si="5"/>
        <v>1</v>
      </c>
      <c r="C180" s="9" t="s">
        <v>450</v>
      </c>
      <c r="D180" s="9" t="s">
        <v>451</v>
      </c>
      <c r="E180" s="9" t="s">
        <v>2066</v>
      </c>
      <c r="F180" s="9">
        <v>13</v>
      </c>
      <c r="G180" s="9"/>
      <c r="H180" s="191">
        <v>13</v>
      </c>
      <c r="I180" s="65"/>
      <c r="L180" s="65" t="s">
        <v>35</v>
      </c>
    </row>
    <row r="181" spans="1:12">
      <c r="A181" s="8">
        <f t="shared" si="4"/>
        <v>1</v>
      </c>
      <c r="B181" s="8">
        <f t="shared" si="5"/>
        <v>1</v>
      </c>
      <c r="C181" s="9" t="s">
        <v>452</v>
      </c>
      <c r="D181" s="9" t="s">
        <v>453</v>
      </c>
      <c r="E181" s="9" t="s">
        <v>2066</v>
      </c>
      <c r="F181" s="9">
        <v>10</v>
      </c>
      <c r="G181" s="9"/>
      <c r="H181" s="191">
        <v>10</v>
      </c>
      <c r="I181" s="65"/>
      <c r="L181" s="65" t="s">
        <v>35</v>
      </c>
    </row>
    <row r="182" spans="1:12">
      <c r="A182" s="8">
        <f t="shared" si="4"/>
        <v>1</v>
      </c>
      <c r="B182" s="8">
        <f t="shared" si="5"/>
        <v>1</v>
      </c>
      <c r="C182" s="9" t="s">
        <v>454</v>
      </c>
      <c r="D182" s="9" t="s">
        <v>455</v>
      </c>
      <c r="E182" s="9" t="s">
        <v>2066</v>
      </c>
      <c r="F182" s="9">
        <v>13</v>
      </c>
      <c r="G182" s="9"/>
      <c r="H182" s="191">
        <v>13</v>
      </c>
      <c r="I182" s="65"/>
      <c r="L182" s="65" t="s">
        <v>35</v>
      </c>
    </row>
    <row r="183" spans="1:12">
      <c r="A183" s="8">
        <f t="shared" si="4"/>
        <v>1</v>
      </c>
      <c r="B183" s="8">
        <f t="shared" si="5"/>
        <v>1</v>
      </c>
      <c r="C183" s="9" t="s">
        <v>456</v>
      </c>
      <c r="D183" s="9" t="s">
        <v>457</v>
      </c>
      <c r="E183" s="9" t="s">
        <v>2066</v>
      </c>
      <c r="F183" s="9">
        <v>13</v>
      </c>
      <c r="G183" s="9"/>
      <c r="H183" s="191">
        <v>13</v>
      </c>
      <c r="I183" s="65"/>
      <c r="L183" s="65" t="s">
        <v>35</v>
      </c>
    </row>
    <row r="184" spans="1:12">
      <c r="A184" s="8">
        <f t="shared" si="4"/>
        <v>1</v>
      </c>
      <c r="B184" s="8">
        <f t="shared" si="5"/>
        <v>1</v>
      </c>
      <c r="C184" s="9" t="s">
        <v>458</v>
      </c>
      <c r="D184" s="9" t="s">
        <v>459</v>
      </c>
      <c r="E184" s="9" t="s">
        <v>2066</v>
      </c>
      <c r="F184" s="9" t="s">
        <v>2015</v>
      </c>
      <c r="G184" s="9"/>
      <c r="H184" s="191">
        <v>18</v>
      </c>
      <c r="I184" s="65"/>
      <c r="L184" s="65" t="s">
        <v>35</v>
      </c>
    </row>
    <row r="185" spans="1:12">
      <c r="A185" s="8">
        <f t="shared" si="4"/>
        <v>1</v>
      </c>
      <c r="B185" s="8">
        <f t="shared" si="5"/>
        <v>1</v>
      </c>
      <c r="C185" s="9" t="s">
        <v>460</v>
      </c>
      <c r="D185" s="9" t="s">
        <v>461</v>
      </c>
      <c r="E185" s="9" t="s">
        <v>2066</v>
      </c>
      <c r="F185" s="9" t="s">
        <v>2015</v>
      </c>
      <c r="G185" s="9"/>
      <c r="H185" s="191">
        <v>18</v>
      </c>
      <c r="I185" s="65"/>
      <c r="L185" s="65" t="s">
        <v>35</v>
      </c>
    </row>
    <row r="186" spans="1:12">
      <c r="A186" s="8">
        <f t="shared" si="4"/>
        <v>1</v>
      </c>
      <c r="B186" s="8">
        <f t="shared" si="5"/>
        <v>1</v>
      </c>
      <c r="C186" s="9" t="s">
        <v>462</v>
      </c>
      <c r="D186" s="9" t="s">
        <v>463</v>
      </c>
      <c r="E186" s="9" t="s">
        <v>2067</v>
      </c>
      <c r="F186" s="9">
        <v>1</v>
      </c>
      <c r="G186" s="9"/>
      <c r="H186" s="9">
        <v>1</v>
      </c>
      <c r="I186" s="65"/>
      <c r="L186" s="65" t="s">
        <v>37</v>
      </c>
    </row>
    <row r="187" spans="1:12">
      <c r="A187" s="8">
        <f t="shared" si="4"/>
        <v>1</v>
      </c>
      <c r="B187" s="8">
        <f t="shared" si="5"/>
        <v>1</v>
      </c>
      <c r="C187" s="9" t="s">
        <v>464</v>
      </c>
      <c r="D187" s="9" t="s">
        <v>465</v>
      </c>
      <c r="E187" s="9" t="s">
        <v>2067</v>
      </c>
      <c r="F187" s="9">
        <v>8</v>
      </c>
      <c r="G187" s="9"/>
      <c r="H187" s="9">
        <v>8</v>
      </c>
      <c r="I187" s="65"/>
      <c r="L187" s="65" t="s">
        <v>37</v>
      </c>
    </row>
    <row r="188" spans="1:12">
      <c r="A188" s="8">
        <f t="shared" si="4"/>
        <v>1</v>
      </c>
      <c r="B188" s="8">
        <f t="shared" si="5"/>
        <v>1</v>
      </c>
      <c r="C188" s="9" t="s">
        <v>466</v>
      </c>
      <c r="D188" s="10" t="s">
        <v>467</v>
      </c>
      <c r="E188" s="9" t="s">
        <v>2067</v>
      </c>
      <c r="F188" s="10">
        <v>4</v>
      </c>
      <c r="G188" s="10"/>
      <c r="H188" s="10">
        <v>4</v>
      </c>
      <c r="I188" s="65"/>
      <c r="L188" s="65" t="s">
        <v>37</v>
      </c>
    </row>
    <row r="189" spans="1:12">
      <c r="A189" s="8">
        <f t="shared" si="4"/>
        <v>1</v>
      </c>
      <c r="B189" s="8">
        <f t="shared" si="5"/>
        <v>1</v>
      </c>
      <c r="C189" s="9" t="s">
        <v>468</v>
      </c>
      <c r="D189" s="10" t="s">
        <v>469</v>
      </c>
      <c r="E189" s="9" t="s">
        <v>2067</v>
      </c>
      <c r="F189" s="10">
        <v>2</v>
      </c>
      <c r="G189" s="10"/>
      <c r="H189" s="10">
        <v>2</v>
      </c>
      <c r="I189" s="65"/>
      <c r="L189" s="65" t="s">
        <v>37</v>
      </c>
    </row>
    <row r="190" spans="1:12">
      <c r="A190" s="8">
        <f t="shared" si="4"/>
        <v>1</v>
      </c>
      <c r="B190" s="8">
        <f t="shared" si="5"/>
        <v>1</v>
      </c>
      <c r="C190" s="9" t="s">
        <v>470</v>
      </c>
      <c r="D190" s="9" t="s">
        <v>471</v>
      </c>
      <c r="E190" s="9" t="s">
        <v>2067</v>
      </c>
      <c r="F190" s="9">
        <v>1</v>
      </c>
      <c r="G190" s="9"/>
      <c r="H190" s="9">
        <v>1</v>
      </c>
      <c r="I190" s="65"/>
      <c r="L190" s="65" t="s">
        <v>37</v>
      </c>
    </row>
    <row r="191" spans="1:12">
      <c r="A191" s="8">
        <f t="shared" si="4"/>
        <v>1</v>
      </c>
      <c r="B191" s="8">
        <f t="shared" si="5"/>
        <v>1</v>
      </c>
      <c r="C191" s="9" t="s">
        <v>472</v>
      </c>
      <c r="D191" s="9" t="s">
        <v>473</v>
      </c>
      <c r="E191" s="9" t="s">
        <v>2067</v>
      </c>
      <c r="F191" s="9">
        <v>1</v>
      </c>
      <c r="G191" s="9"/>
      <c r="H191" s="9">
        <v>1</v>
      </c>
      <c r="I191" s="65"/>
      <c r="L191" s="65" t="s">
        <v>37</v>
      </c>
    </row>
    <row r="192" spans="1:12">
      <c r="A192" s="8">
        <f t="shared" si="4"/>
        <v>1</v>
      </c>
      <c r="B192" s="8">
        <f t="shared" si="5"/>
        <v>1</v>
      </c>
      <c r="C192" s="9" t="s">
        <v>474</v>
      </c>
      <c r="D192" s="9" t="s">
        <v>475</v>
      </c>
      <c r="E192" s="9" t="s">
        <v>2067</v>
      </c>
      <c r="F192" s="9">
        <v>4</v>
      </c>
      <c r="G192" s="9"/>
      <c r="H192" s="9">
        <v>4</v>
      </c>
      <c r="I192" s="65"/>
      <c r="L192" s="65" t="s">
        <v>37</v>
      </c>
    </row>
    <row r="193" spans="1:12">
      <c r="A193" s="8">
        <f t="shared" si="4"/>
        <v>1</v>
      </c>
      <c r="B193" s="8">
        <f t="shared" si="5"/>
        <v>1</v>
      </c>
      <c r="C193" s="9" t="s">
        <v>476</v>
      </c>
      <c r="D193" s="9" t="s">
        <v>477</v>
      </c>
      <c r="E193" s="9" t="s">
        <v>2067</v>
      </c>
      <c r="F193" s="9">
        <v>4</v>
      </c>
      <c r="G193" s="9"/>
      <c r="H193" s="9">
        <v>4</v>
      </c>
      <c r="I193" s="65"/>
      <c r="L193" s="65" t="s">
        <v>37</v>
      </c>
    </row>
    <row r="194" spans="1:12">
      <c r="A194" s="8">
        <f t="shared" si="4"/>
        <v>1</v>
      </c>
      <c r="B194" s="8">
        <f t="shared" si="5"/>
        <v>1</v>
      </c>
      <c r="C194" s="9" t="s">
        <v>478</v>
      </c>
      <c r="D194" s="9" t="s">
        <v>479</v>
      </c>
      <c r="E194" s="9" t="s">
        <v>2067</v>
      </c>
      <c r="F194" s="9">
        <v>3</v>
      </c>
      <c r="G194" s="9"/>
      <c r="H194" s="9">
        <v>3</v>
      </c>
      <c r="I194" s="65"/>
      <c r="L194" s="65" t="s">
        <v>37</v>
      </c>
    </row>
    <row r="195" spans="1:12">
      <c r="A195" s="8">
        <f t="shared" si="4"/>
        <v>1</v>
      </c>
      <c r="B195" s="8">
        <f t="shared" si="5"/>
        <v>1</v>
      </c>
      <c r="C195" s="9" t="s">
        <v>480</v>
      </c>
      <c r="D195" s="9" t="s">
        <v>481</v>
      </c>
      <c r="E195" s="9" t="s">
        <v>2067</v>
      </c>
      <c r="F195" s="9">
        <v>1</v>
      </c>
      <c r="G195" s="9"/>
      <c r="H195" s="9">
        <v>1</v>
      </c>
      <c r="I195" s="65"/>
      <c r="L195" s="65" t="s">
        <v>37</v>
      </c>
    </row>
    <row r="196" spans="1:12">
      <c r="A196" s="8">
        <f t="shared" ref="A196:A259" si="6">COUNTIF($C$4:$C$1266,C196)</f>
        <v>1</v>
      </c>
      <c r="B196" s="8">
        <f t="shared" ref="B196:B259" si="7">COUNTIF($D$4:$D$1266,D196)</f>
        <v>1</v>
      </c>
      <c r="C196" s="9" t="s">
        <v>482</v>
      </c>
      <c r="D196" s="9" t="s">
        <v>483</v>
      </c>
      <c r="E196" s="9" t="s">
        <v>2067</v>
      </c>
      <c r="F196" s="9">
        <v>6</v>
      </c>
      <c r="G196" s="9"/>
      <c r="H196" s="9">
        <v>6</v>
      </c>
      <c r="I196" s="65"/>
      <c r="L196" s="65" t="s">
        <v>37</v>
      </c>
    </row>
    <row r="197" spans="1:12">
      <c r="A197" s="8">
        <f t="shared" si="6"/>
        <v>1</v>
      </c>
      <c r="B197" s="8">
        <f t="shared" si="7"/>
        <v>1</v>
      </c>
      <c r="C197" s="9" t="s">
        <v>484</v>
      </c>
      <c r="D197" s="9" t="s">
        <v>485</v>
      </c>
      <c r="E197" s="9" t="s">
        <v>2067</v>
      </c>
      <c r="F197" s="9">
        <v>10</v>
      </c>
      <c r="G197" s="9"/>
      <c r="H197" s="9">
        <v>10</v>
      </c>
      <c r="I197" s="65"/>
      <c r="L197" s="65" t="s">
        <v>37</v>
      </c>
    </row>
    <row r="198" spans="1:12">
      <c r="A198" s="8">
        <f t="shared" si="6"/>
        <v>1</v>
      </c>
      <c r="B198" s="8">
        <f t="shared" si="7"/>
        <v>1</v>
      </c>
      <c r="C198" s="9" t="s">
        <v>486</v>
      </c>
      <c r="D198" s="9" t="s">
        <v>487</v>
      </c>
      <c r="E198" s="9" t="s">
        <v>2067</v>
      </c>
      <c r="F198" s="9">
        <v>10</v>
      </c>
      <c r="G198" s="9"/>
      <c r="H198" s="9">
        <v>10</v>
      </c>
      <c r="I198" s="65"/>
      <c r="L198" s="65" t="s">
        <v>37</v>
      </c>
    </row>
    <row r="199" spans="1:12">
      <c r="A199" s="8">
        <f t="shared" si="6"/>
        <v>1</v>
      </c>
      <c r="B199" s="8">
        <f t="shared" si="7"/>
        <v>1</v>
      </c>
      <c r="C199" s="10" t="s">
        <v>488</v>
      </c>
      <c r="D199" s="10" t="s">
        <v>489</v>
      </c>
      <c r="E199" s="9" t="s">
        <v>2067</v>
      </c>
      <c r="F199" s="10">
        <v>20</v>
      </c>
      <c r="G199" s="10"/>
      <c r="H199" s="10">
        <v>20</v>
      </c>
      <c r="I199" s="65"/>
      <c r="L199" s="65" t="s">
        <v>37</v>
      </c>
    </row>
    <row r="200" spans="1:12">
      <c r="A200" s="8">
        <f t="shared" si="6"/>
        <v>1</v>
      </c>
      <c r="B200" s="8">
        <f t="shared" si="7"/>
        <v>1</v>
      </c>
      <c r="C200" s="9" t="s">
        <v>490</v>
      </c>
      <c r="D200" s="9" t="s">
        <v>491</v>
      </c>
      <c r="E200" s="9" t="s">
        <v>2066</v>
      </c>
      <c r="F200" s="9">
        <v>2</v>
      </c>
      <c r="G200" s="9"/>
      <c r="H200" s="9">
        <v>2</v>
      </c>
      <c r="I200" s="65"/>
      <c r="L200" s="65" t="s">
        <v>35</v>
      </c>
    </row>
    <row r="201" spans="1:12">
      <c r="A201" s="8">
        <f t="shared" si="6"/>
        <v>1</v>
      </c>
      <c r="B201" s="8">
        <f t="shared" si="7"/>
        <v>1</v>
      </c>
      <c r="C201" s="10" t="s">
        <v>492</v>
      </c>
      <c r="D201" s="10" t="s">
        <v>493</v>
      </c>
      <c r="E201" s="9" t="s">
        <v>2067</v>
      </c>
      <c r="F201" s="10">
        <v>1</v>
      </c>
      <c r="G201" s="10"/>
      <c r="H201" s="10">
        <v>1</v>
      </c>
      <c r="I201" s="65"/>
      <c r="L201" s="65" t="s">
        <v>37</v>
      </c>
    </row>
    <row r="202" spans="1:12">
      <c r="A202" s="8">
        <f t="shared" si="6"/>
        <v>1</v>
      </c>
      <c r="B202" s="8">
        <f t="shared" si="7"/>
        <v>1</v>
      </c>
      <c r="C202" s="10" t="s">
        <v>494</v>
      </c>
      <c r="D202" s="10" t="s">
        <v>495</v>
      </c>
      <c r="E202" s="9" t="s">
        <v>2067</v>
      </c>
      <c r="F202" s="10">
        <v>8</v>
      </c>
      <c r="G202" s="10"/>
      <c r="H202" s="10">
        <v>8</v>
      </c>
      <c r="I202" s="65"/>
      <c r="L202" s="65" t="s">
        <v>37</v>
      </c>
    </row>
    <row r="203" spans="1:12">
      <c r="A203" s="8">
        <f t="shared" si="6"/>
        <v>1</v>
      </c>
      <c r="B203" s="8">
        <f t="shared" si="7"/>
        <v>1</v>
      </c>
      <c r="C203" s="10" t="s">
        <v>496</v>
      </c>
      <c r="D203" s="10" t="s">
        <v>497</v>
      </c>
      <c r="E203" s="9" t="s">
        <v>2066</v>
      </c>
      <c r="F203" s="10">
        <v>4</v>
      </c>
      <c r="G203" s="10"/>
      <c r="H203" s="10">
        <v>4</v>
      </c>
      <c r="I203" s="65"/>
      <c r="L203" s="65" t="s">
        <v>35</v>
      </c>
    </row>
    <row r="204" spans="1:12">
      <c r="A204" s="8">
        <f t="shared" si="6"/>
        <v>1</v>
      </c>
      <c r="B204" s="8">
        <f t="shared" si="7"/>
        <v>1</v>
      </c>
      <c r="C204" s="10" t="s">
        <v>498</v>
      </c>
      <c r="D204" s="10" t="s">
        <v>499</v>
      </c>
      <c r="E204" s="9" t="s">
        <v>2066</v>
      </c>
      <c r="F204" s="10">
        <v>2</v>
      </c>
      <c r="G204" s="10"/>
      <c r="H204" s="10">
        <v>2</v>
      </c>
      <c r="I204" s="65"/>
      <c r="L204" s="65" t="s">
        <v>35</v>
      </c>
    </row>
    <row r="205" spans="1:12">
      <c r="A205" s="8">
        <f t="shared" si="6"/>
        <v>1</v>
      </c>
      <c r="B205" s="8">
        <f t="shared" si="7"/>
        <v>1</v>
      </c>
      <c r="C205" s="9" t="s">
        <v>500</v>
      </c>
      <c r="D205" s="9" t="s">
        <v>501</v>
      </c>
      <c r="E205" s="9" t="s">
        <v>2067</v>
      </c>
      <c r="F205" s="9">
        <v>3</v>
      </c>
      <c r="G205" s="9"/>
      <c r="H205" s="9">
        <v>3</v>
      </c>
      <c r="I205" s="65"/>
      <c r="L205" s="65" t="s">
        <v>37</v>
      </c>
    </row>
    <row r="206" spans="1:12">
      <c r="A206" s="8">
        <f t="shared" si="6"/>
        <v>1</v>
      </c>
      <c r="B206" s="8">
        <f t="shared" si="7"/>
        <v>1</v>
      </c>
      <c r="C206" s="9" t="s">
        <v>502</v>
      </c>
      <c r="D206" s="9" t="s">
        <v>503</v>
      </c>
      <c r="E206" s="9" t="s">
        <v>2067</v>
      </c>
      <c r="F206" s="9">
        <v>3</v>
      </c>
      <c r="G206" s="9"/>
      <c r="H206" s="9">
        <v>3</v>
      </c>
      <c r="I206" s="65"/>
      <c r="L206" s="65" t="s">
        <v>37</v>
      </c>
    </row>
    <row r="207" spans="1:12">
      <c r="A207" s="8">
        <f t="shared" si="6"/>
        <v>1</v>
      </c>
      <c r="B207" s="8">
        <f t="shared" si="7"/>
        <v>1</v>
      </c>
      <c r="C207" s="9" t="s">
        <v>504</v>
      </c>
      <c r="D207" s="9" t="s">
        <v>505</v>
      </c>
      <c r="E207" s="9" t="s">
        <v>2067</v>
      </c>
      <c r="F207" s="9">
        <v>3</v>
      </c>
      <c r="G207" s="9"/>
      <c r="H207" s="9">
        <v>3</v>
      </c>
      <c r="I207" s="65"/>
      <c r="L207" s="65" t="s">
        <v>37</v>
      </c>
    </row>
    <row r="208" spans="1:12">
      <c r="A208" s="8">
        <f t="shared" si="6"/>
        <v>1</v>
      </c>
      <c r="B208" s="8">
        <f t="shared" si="7"/>
        <v>1</v>
      </c>
      <c r="C208" s="10" t="s">
        <v>506</v>
      </c>
      <c r="D208" s="10" t="s">
        <v>507</v>
      </c>
      <c r="E208" s="9" t="s">
        <v>2066</v>
      </c>
      <c r="F208" s="10">
        <v>8</v>
      </c>
      <c r="G208" s="10"/>
      <c r="H208" s="191">
        <v>8</v>
      </c>
      <c r="I208" s="65"/>
      <c r="L208" s="65" t="s">
        <v>35</v>
      </c>
    </row>
    <row r="209" spans="1:12">
      <c r="A209" s="8">
        <f t="shared" si="6"/>
        <v>1</v>
      </c>
      <c r="B209" s="8">
        <f t="shared" si="7"/>
        <v>1</v>
      </c>
      <c r="C209" s="10" t="s">
        <v>508</v>
      </c>
      <c r="D209" s="10" t="s">
        <v>509</v>
      </c>
      <c r="E209" s="9" t="s">
        <v>2067</v>
      </c>
      <c r="F209" s="10">
        <v>8</v>
      </c>
      <c r="G209" s="10"/>
      <c r="H209" s="10">
        <v>8</v>
      </c>
      <c r="I209" s="65"/>
      <c r="L209" s="65" t="s">
        <v>37</v>
      </c>
    </row>
    <row r="210" spans="1:12">
      <c r="A210" s="8">
        <f t="shared" si="6"/>
        <v>1</v>
      </c>
      <c r="B210" s="8">
        <f t="shared" si="7"/>
        <v>1</v>
      </c>
      <c r="C210" s="10" t="s">
        <v>510</v>
      </c>
      <c r="D210" s="10" t="s">
        <v>511</v>
      </c>
      <c r="E210" s="9" t="s">
        <v>2067</v>
      </c>
      <c r="F210" s="10">
        <v>8</v>
      </c>
      <c r="G210" s="10"/>
      <c r="H210" s="10">
        <v>8</v>
      </c>
      <c r="I210" s="65"/>
      <c r="L210" s="65" t="s">
        <v>37</v>
      </c>
    </row>
    <row r="211" spans="1:12">
      <c r="A211" s="8">
        <f t="shared" si="6"/>
        <v>1</v>
      </c>
      <c r="B211" s="8">
        <f t="shared" si="7"/>
        <v>1</v>
      </c>
      <c r="C211" s="10" t="s">
        <v>512</v>
      </c>
      <c r="D211" s="10" t="s">
        <v>513</v>
      </c>
      <c r="E211" s="9" t="s">
        <v>2067</v>
      </c>
      <c r="F211" s="10">
        <v>5</v>
      </c>
      <c r="G211" s="10"/>
      <c r="H211" s="10">
        <v>5</v>
      </c>
      <c r="I211" s="65"/>
      <c r="L211" s="65" t="s">
        <v>37</v>
      </c>
    </row>
    <row r="212" spans="1:12">
      <c r="A212" s="8">
        <f t="shared" si="6"/>
        <v>1</v>
      </c>
      <c r="B212" s="8">
        <f t="shared" si="7"/>
        <v>1</v>
      </c>
      <c r="C212" s="10" t="s">
        <v>514</v>
      </c>
      <c r="D212" s="10" t="s">
        <v>515</v>
      </c>
      <c r="E212" s="9" t="s">
        <v>2067</v>
      </c>
      <c r="F212" s="10">
        <v>1</v>
      </c>
      <c r="G212" s="10"/>
      <c r="H212" s="10">
        <v>1</v>
      </c>
      <c r="I212" s="65"/>
      <c r="L212" s="65" t="s">
        <v>37</v>
      </c>
    </row>
    <row r="213" spans="1:12">
      <c r="A213" s="8">
        <f t="shared" si="6"/>
        <v>1</v>
      </c>
      <c r="B213" s="8">
        <f t="shared" si="7"/>
        <v>1</v>
      </c>
      <c r="C213" s="10" t="s">
        <v>516</v>
      </c>
      <c r="D213" s="10" t="s">
        <v>517</v>
      </c>
      <c r="E213" s="9" t="s">
        <v>2067</v>
      </c>
      <c r="F213" s="10">
        <v>12</v>
      </c>
      <c r="G213" s="10"/>
      <c r="H213" s="10">
        <v>12</v>
      </c>
      <c r="I213" s="65"/>
      <c r="L213" s="65" t="s">
        <v>37</v>
      </c>
    </row>
    <row r="214" spans="1:12">
      <c r="A214" s="8">
        <f t="shared" si="6"/>
        <v>1</v>
      </c>
      <c r="B214" s="8">
        <f t="shared" si="7"/>
        <v>1</v>
      </c>
      <c r="C214" s="10" t="s">
        <v>518</v>
      </c>
      <c r="D214" s="10" t="s">
        <v>519</v>
      </c>
      <c r="E214" s="9" t="s">
        <v>2067</v>
      </c>
      <c r="F214" s="10">
        <v>5</v>
      </c>
      <c r="G214" s="10"/>
      <c r="H214" s="10">
        <v>5</v>
      </c>
      <c r="I214" s="65"/>
      <c r="L214" s="65" t="s">
        <v>37</v>
      </c>
    </row>
    <row r="215" spans="1:12">
      <c r="A215" s="8">
        <f t="shared" si="6"/>
        <v>1</v>
      </c>
      <c r="B215" s="8">
        <f t="shared" si="7"/>
        <v>1</v>
      </c>
      <c r="C215" s="10" t="s">
        <v>520</v>
      </c>
      <c r="D215" s="10" t="s">
        <v>521</v>
      </c>
      <c r="E215" s="9" t="s">
        <v>2066</v>
      </c>
      <c r="F215" s="10">
        <v>4</v>
      </c>
      <c r="G215" s="10"/>
      <c r="H215" s="10">
        <v>4</v>
      </c>
      <c r="I215" s="65"/>
      <c r="L215" s="65" t="s">
        <v>35</v>
      </c>
    </row>
    <row r="216" spans="1:12">
      <c r="A216" s="8">
        <f t="shared" si="6"/>
        <v>1</v>
      </c>
      <c r="B216" s="8">
        <f t="shared" si="7"/>
        <v>1</v>
      </c>
      <c r="C216" s="10" t="s">
        <v>522</v>
      </c>
      <c r="D216" s="10" t="s">
        <v>523</v>
      </c>
      <c r="E216" s="9" t="s">
        <v>2066</v>
      </c>
      <c r="F216" s="10" t="s">
        <v>1868</v>
      </c>
      <c r="G216" s="10"/>
      <c r="H216" s="10">
        <v>10</v>
      </c>
      <c r="I216" s="65"/>
      <c r="L216" s="65" t="s">
        <v>35</v>
      </c>
    </row>
    <row r="217" spans="1:12">
      <c r="A217" s="8">
        <f t="shared" si="6"/>
        <v>1</v>
      </c>
      <c r="B217" s="8">
        <f t="shared" si="7"/>
        <v>1</v>
      </c>
      <c r="C217" s="10" t="s">
        <v>524</v>
      </c>
      <c r="D217" s="10" t="s">
        <v>525</v>
      </c>
      <c r="E217" s="9" t="s">
        <v>2066</v>
      </c>
      <c r="F217" s="10" t="s">
        <v>1618</v>
      </c>
      <c r="G217" s="10"/>
      <c r="H217" s="10">
        <v>7</v>
      </c>
      <c r="I217" s="65"/>
      <c r="L217" s="65" t="s">
        <v>35</v>
      </c>
    </row>
    <row r="218" spans="1:12">
      <c r="A218" s="8">
        <f t="shared" si="6"/>
        <v>1</v>
      </c>
      <c r="B218" s="8">
        <f t="shared" si="7"/>
        <v>1</v>
      </c>
      <c r="C218" s="10" t="s">
        <v>526</v>
      </c>
      <c r="D218" s="10" t="s">
        <v>527</v>
      </c>
      <c r="E218" s="9" t="s">
        <v>2066</v>
      </c>
      <c r="F218" s="10">
        <v>11</v>
      </c>
      <c r="G218" s="10"/>
      <c r="H218" s="10">
        <v>11</v>
      </c>
      <c r="I218" s="65"/>
      <c r="L218" s="65" t="s">
        <v>35</v>
      </c>
    </row>
    <row r="219" spans="1:12">
      <c r="A219" s="8">
        <f t="shared" si="6"/>
        <v>1</v>
      </c>
      <c r="B219" s="8">
        <f t="shared" si="7"/>
        <v>1</v>
      </c>
      <c r="C219" s="10" t="s">
        <v>528</v>
      </c>
      <c r="D219" s="10" t="s">
        <v>529</v>
      </c>
      <c r="E219" s="9" t="s">
        <v>2066</v>
      </c>
      <c r="F219" s="10">
        <v>11</v>
      </c>
      <c r="G219" s="10"/>
      <c r="H219" s="10">
        <v>11</v>
      </c>
      <c r="I219" s="65"/>
      <c r="L219" s="65" t="s">
        <v>35</v>
      </c>
    </row>
    <row r="220" spans="1:12">
      <c r="A220" s="8">
        <f t="shared" si="6"/>
        <v>1</v>
      </c>
      <c r="B220" s="8">
        <f t="shared" si="7"/>
        <v>1</v>
      </c>
      <c r="C220" s="10" t="s">
        <v>530</v>
      </c>
      <c r="D220" s="10" t="s">
        <v>531</v>
      </c>
      <c r="E220" s="9" t="s">
        <v>2066</v>
      </c>
      <c r="F220" s="10" t="s">
        <v>2017</v>
      </c>
      <c r="G220" s="10"/>
      <c r="H220" s="10">
        <v>13</v>
      </c>
      <c r="I220" s="65"/>
      <c r="L220" s="65" t="s">
        <v>35</v>
      </c>
    </row>
    <row r="221" spans="1:12">
      <c r="A221" s="8">
        <f t="shared" si="6"/>
        <v>1</v>
      </c>
      <c r="B221" s="8">
        <f t="shared" si="7"/>
        <v>1</v>
      </c>
      <c r="C221" s="10" t="s">
        <v>532</v>
      </c>
      <c r="D221" s="10" t="s">
        <v>533</v>
      </c>
      <c r="E221" s="9" t="s">
        <v>2066</v>
      </c>
      <c r="F221" s="10" t="s">
        <v>2017</v>
      </c>
      <c r="G221" s="10"/>
      <c r="H221" s="10">
        <v>13</v>
      </c>
      <c r="I221" s="65"/>
      <c r="L221" s="65" t="s">
        <v>35</v>
      </c>
    </row>
    <row r="222" spans="1:12">
      <c r="A222" s="8">
        <f t="shared" si="6"/>
        <v>1</v>
      </c>
      <c r="B222" s="8">
        <f t="shared" si="7"/>
        <v>1</v>
      </c>
      <c r="C222" s="10" t="s">
        <v>534</v>
      </c>
      <c r="D222" s="10" t="s">
        <v>535</v>
      </c>
      <c r="E222" s="9" t="s">
        <v>2066</v>
      </c>
      <c r="F222" s="10" t="s">
        <v>2017</v>
      </c>
      <c r="G222" s="10"/>
      <c r="H222" s="10">
        <v>13</v>
      </c>
      <c r="I222" s="65"/>
      <c r="L222" s="65" t="s">
        <v>35</v>
      </c>
    </row>
    <row r="223" spans="1:12">
      <c r="A223" s="8">
        <f t="shared" si="6"/>
        <v>1</v>
      </c>
      <c r="B223" s="8">
        <f t="shared" si="7"/>
        <v>1</v>
      </c>
      <c r="C223" s="10" t="s">
        <v>536</v>
      </c>
      <c r="D223" s="10" t="s">
        <v>537</v>
      </c>
      <c r="E223" s="9" t="s">
        <v>2066</v>
      </c>
      <c r="F223" s="10" t="s">
        <v>2017</v>
      </c>
      <c r="G223" s="10"/>
      <c r="H223" s="10">
        <v>13</v>
      </c>
      <c r="I223" s="65"/>
      <c r="L223" s="65" t="s">
        <v>35</v>
      </c>
    </row>
    <row r="224" spans="1:12">
      <c r="A224" s="8">
        <f t="shared" si="6"/>
        <v>1</v>
      </c>
      <c r="B224" s="8">
        <f t="shared" si="7"/>
        <v>1</v>
      </c>
      <c r="C224" s="10" t="s">
        <v>538</v>
      </c>
      <c r="D224" s="10" t="s">
        <v>539</v>
      </c>
      <c r="E224" s="9" t="s">
        <v>2066</v>
      </c>
      <c r="F224" s="10" t="s">
        <v>2017</v>
      </c>
      <c r="G224" s="10"/>
      <c r="H224" s="10">
        <v>13</v>
      </c>
      <c r="I224" s="65"/>
      <c r="L224" s="65" t="s">
        <v>35</v>
      </c>
    </row>
    <row r="225" spans="1:12">
      <c r="A225" s="8">
        <f t="shared" si="6"/>
        <v>1</v>
      </c>
      <c r="B225" s="8">
        <f t="shared" si="7"/>
        <v>1</v>
      </c>
      <c r="C225" s="10" t="s">
        <v>540</v>
      </c>
      <c r="D225" s="10" t="s">
        <v>541</v>
      </c>
      <c r="E225" s="9" t="s">
        <v>2067</v>
      </c>
      <c r="F225" s="10">
        <v>1</v>
      </c>
      <c r="G225" s="10"/>
      <c r="H225" s="10">
        <v>1</v>
      </c>
      <c r="I225" s="65"/>
      <c r="L225" s="65" t="s">
        <v>37</v>
      </c>
    </row>
    <row r="226" spans="1:12">
      <c r="A226" s="8">
        <f t="shared" si="6"/>
        <v>1</v>
      </c>
      <c r="B226" s="8">
        <f t="shared" si="7"/>
        <v>1</v>
      </c>
      <c r="C226" s="10" t="s">
        <v>542</v>
      </c>
      <c r="D226" s="10" t="s">
        <v>543</v>
      </c>
      <c r="E226" s="9" t="s">
        <v>2067</v>
      </c>
      <c r="F226" s="10">
        <v>1</v>
      </c>
      <c r="G226" s="10"/>
      <c r="H226" s="10">
        <v>1</v>
      </c>
      <c r="I226" s="65"/>
      <c r="L226" s="65" t="s">
        <v>37</v>
      </c>
    </row>
    <row r="227" spans="1:12">
      <c r="A227" s="8">
        <f t="shared" si="6"/>
        <v>1</v>
      </c>
      <c r="B227" s="8">
        <f t="shared" si="7"/>
        <v>1</v>
      </c>
      <c r="C227" s="10" t="s">
        <v>544</v>
      </c>
      <c r="D227" s="10" t="s">
        <v>545</v>
      </c>
      <c r="E227" s="9" t="s">
        <v>2067</v>
      </c>
      <c r="F227" s="10">
        <v>1</v>
      </c>
      <c r="G227" s="10"/>
      <c r="H227" s="10">
        <v>1</v>
      </c>
      <c r="I227" s="65"/>
      <c r="L227" s="65" t="s">
        <v>37</v>
      </c>
    </row>
    <row r="228" spans="1:12">
      <c r="A228" s="8">
        <f t="shared" si="6"/>
        <v>1</v>
      </c>
      <c r="B228" s="8">
        <f t="shared" si="7"/>
        <v>1</v>
      </c>
      <c r="C228" s="10" t="s">
        <v>546</v>
      </c>
      <c r="D228" s="10" t="s">
        <v>547</v>
      </c>
      <c r="E228" s="9" t="s">
        <v>2067</v>
      </c>
      <c r="F228" s="10">
        <v>1</v>
      </c>
      <c r="G228" s="10"/>
      <c r="H228" s="10">
        <v>1</v>
      </c>
      <c r="I228" s="65"/>
      <c r="L228" s="65" t="s">
        <v>37</v>
      </c>
    </row>
    <row r="229" spans="1:12">
      <c r="A229" s="8">
        <f t="shared" si="6"/>
        <v>1</v>
      </c>
      <c r="B229" s="8">
        <f t="shared" si="7"/>
        <v>1</v>
      </c>
      <c r="C229" s="10" t="s">
        <v>548</v>
      </c>
      <c r="D229" s="10" t="s">
        <v>549</v>
      </c>
      <c r="E229" s="9" t="s">
        <v>2067</v>
      </c>
      <c r="F229" s="10">
        <v>1</v>
      </c>
      <c r="G229" s="10"/>
      <c r="H229" s="10">
        <v>1</v>
      </c>
      <c r="I229" s="65"/>
      <c r="L229" s="65" t="s">
        <v>37</v>
      </c>
    </row>
    <row r="230" spans="1:12">
      <c r="A230" s="8">
        <f t="shared" si="6"/>
        <v>1</v>
      </c>
      <c r="B230" s="8">
        <f t="shared" si="7"/>
        <v>1</v>
      </c>
      <c r="C230" s="10" t="s">
        <v>550</v>
      </c>
      <c r="D230" s="10" t="s">
        <v>551</v>
      </c>
      <c r="E230" s="9" t="s">
        <v>2067</v>
      </c>
      <c r="F230" s="10">
        <v>1</v>
      </c>
      <c r="G230" s="10"/>
      <c r="H230" s="10">
        <v>1</v>
      </c>
      <c r="I230" s="65"/>
      <c r="L230" s="65" t="s">
        <v>37</v>
      </c>
    </row>
    <row r="231" spans="1:12">
      <c r="A231" s="8">
        <f t="shared" si="6"/>
        <v>1</v>
      </c>
      <c r="B231" s="8">
        <f t="shared" si="7"/>
        <v>1</v>
      </c>
      <c r="C231" s="10" t="s">
        <v>552</v>
      </c>
      <c r="D231" s="10" t="s">
        <v>553</v>
      </c>
      <c r="E231" s="9" t="s">
        <v>2067</v>
      </c>
      <c r="F231" s="10">
        <v>1</v>
      </c>
      <c r="G231" s="10"/>
      <c r="H231" s="10">
        <v>1</v>
      </c>
      <c r="I231" s="65"/>
      <c r="L231" s="65" t="s">
        <v>37</v>
      </c>
    </row>
    <row r="232" spans="1:12">
      <c r="A232" s="8">
        <f t="shared" si="6"/>
        <v>1</v>
      </c>
      <c r="B232" s="8">
        <f t="shared" si="7"/>
        <v>1</v>
      </c>
      <c r="C232" s="10" t="s">
        <v>554</v>
      </c>
      <c r="D232" s="10" t="s">
        <v>555</v>
      </c>
      <c r="E232" s="9" t="s">
        <v>2067</v>
      </c>
      <c r="F232" s="10">
        <v>1</v>
      </c>
      <c r="G232" s="10"/>
      <c r="H232" s="10">
        <v>1</v>
      </c>
      <c r="I232" s="65"/>
      <c r="L232" s="65" t="s">
        <v>37</v>
      </c>
    </row>
    <row r="233" spans="1:12">
      <c r="A233" s="8">
        <f t="shared" si="6"/>
        <v>1</v>
      </c>
      <c r="B233" s="8">
        <f t="shared" si="7"/>
        <v>1</v>
      </c>
      <c r="C233" s="10" t="s">
        <v>556</v>
      </c>
      <c r="D233" s="10" t="s">
        <v>557</v>
      </c>
      <c r="E233" s="9" t="s">
        <v>2067</v>
      </c>
      <c r="F233" s="10">
        <v>6</v>
      </c>
      <c r="G233" s="10"/>
      <c r="H233" s="10">
        <v>6</v>
      </c>
      <c r="I233" s="65"/>
      <c r="L233" s="65" t="s">
        <v>37</v>
      </c>
    </row>
    <row r="234" spans="1:12">
      <c r="A234" s="8">
        <f t="shared" si="6"/>
        <v>1</v>
      </c>
      <c r="B234" s="8">
        <f t="shared" si="7"/>
        <v>1</v>
      </c>
      <c r="C234" s="10" t="s">
        <v>558</v>
      </c>
      <c r="D234" s="10" t="s">
        <v>559</v>
      </c>
      <c r="E234" s="9" t="s">
        <v>2066</v>
      </c>
      <c r="F234" s="10">
        <v>4</v>
      </c>
      <c r="G234" s="10"/>
      <c r="H234" s="10">
        <v>4</v>
      </c>
      <c r="I234" s="65"/>
      <c r="L234" s="65" t="s">
        <v>35</v>
      </c>
    </row>
    <row r="235" spans="1:12">
      <c r="A235" s="8">
        <f t="shared" si="6"/>
        <v>1</v>
      </c>
      <c r="B235" s="8">
        <f t="shared" si="7"/>
        <v>1</v>
      </c>
      <c r="C235" s="10" t="s">
        <v>560</v>
      </c>
      <c r="D235" s="10" t="s">
        <v>561</v>
      </c>
      <c r="E235" s="9" t="s">
        <v>2067</v>
      </c>
      <c r="F235" s="10">
        <v>1</v>
      </c>
      <c r="G235" s="10"/>
      <c r="H235" s="10">
        <v>1</v>
      </c>
      <c r="I235" s="65"/>
      <c r="L235" s="65" t="s">
        <v>37</v>
      </c>
    </row>
    <row r="236" spans="1:12">
      <c r="A236" s="8">
        <f t="shared" si="6"/>
        <v>1</v>
      </c>
      <c r="B236" s="8">
        <f t="shared" si="7"/>
        <v>1</v>
      </c>
      <c r="C236" s="10" t="s">
        <v>562</v>
      </c>
      <c r="D236" s="10" t="s">
        <v>563</v>
      </c>
      <c r="E236" s="9" t="s">
        <v>2067</v>
      </c>
      <c r="F236" s="10">
        <v>1</v>
      </c>
      <c r="G236" s="10"/>
      <c r="H236" s="10">
        <v>1</v>
      </c>
      <c r="I236" s="65"/>
      <c r="L236" s="65" t="s">
        <v>37</v>
      </c>
    </row>
    <row r="237" spans="1:12">
      <c r="A237" s="8">
        <f t="shared" si="6"/>
        <v>1</v>
      </c>
      <c r="B237" s="8">
        <f t="shared" si="7"/>
        <v>1</v>
      </c>
      <c r="C237" s="10" t="s">
        <v>564</v>
      </c>
      <c r="D237" s="10" t="s">
        <v>565</v>
      </c>
      <c r="E237" s="9" t="s">
        <v>2067</v>
      </c>
      <c r="F237" s="10">
        <v>1</v>
      </c>
      <c r="G237" s="10"/>
      <c r="H237" s="10">
        <v>1</v>
      </c>
      <c r="I237" s="65"/>
      <c r="L237" s="65" t="s">
        <v>37</v>
      </c>
    </row>
    <row r="238" spans="1:12">
      <c r="A238" s="8">
        <f t="shared" si="6"/>
        <v>1</v>
      </c>
      <c r="B238" s="8">
        <f t="shared" si="7"/>
        <v>1</v>
      </c>
      <c r="C238" s="10" t="s">
        <v>566</v>
      </c>
      <c r="D238" s="10" t="s">
        <v>567</v>
      </c>
      <c r="E238" s="9" t="s">
        <v>2067</v>
      </c>
      <c r="F238" s="10">
        <v>1</v>
      </c>
      <c r="G238" s="10"/>
      <c r="H238" s="10">
        <v>1</v>
      </c>
      <c r="I238" s="65"/>
      <c r="L238" s="65" t="s">
        <v>37</v>
      </c>
    </row>
    <row r="239" spans="1:12">
      <c r="A239" s="8">
        <f t="shared" si="6"/>
        <v>1</v>
      </c>
      <c r="B239" s="8">
        <f t="shared" si="7"/>
        <v>1</v>
      </c>
      <c r="C239" s="10" t="s">
        <v>568</v>
      </c>
      <c r="D239" s="10" t="s">
        <v>569</v>
      </c>
      <c r="E239" s="9" t="s">
        <v>2067</v>
      </c>
      <c r="F239" s="10">
        <v>1</v>
      </c>
      <c r="G239" s="10"/>
      <c r="H239" s="10">
        <v>1</v>
      </c>
      <c r="I239" s="65"/>
      <c r="L239" s="65" t="s">
        <v>37</v>
      </c>
    </row>
    <row r="240" spans="1:12">
      <c r="A240" s="8">
        <f t="shared" si="6"/>
        <v>1</v>
      </c>
      <c r="B240" s="8">
        <f t="shared" si="7"/>
        <v>1</v>
      </c>
      <c r="C240" s="10" t="s">
        <v>570</v>
      </c>
      <c r="D240" s="10" t="s">
        <v>571</v>
      </c>
      <c r="E240" s="9" t="s">
        <v>2067</v>
      </c>
      <c r="F240" s="10">
        <v>1</v>
      </c>
      <c r="G240" s="10"/>
      <c r="H240" s="10">
        <v>1</v>
      </c>
      <c r="I240" s="65"/>
      <c r="L240" s="65" t="s">
        <v>37</v>
      </c>
    </row>
    <row r="241" spans="1:12">
      <c r="A241" s="8">
        <f t="shared" si="6"/>
        <v>1</v>
      </c>
      <c r="B241" s="8">
        <f t="shared" si="7"/>
        <v>1</v>
      </c>
      <c r="C241" s="10" t="s">
        <v>572</v>
      </c>
      <c r="D241" s="10" t="s">
        <v>573</v>
      </c>
      <c r="E241" s="9" t="s">
        <v>2067</v>
      </c>
      <c r="F241" s="10">
        <v>1</v>
      </c>
      <c r="G241" s="10"/>
      <c r="H241" s="10">
        <v>1</v>
      </c>
      <c r="I241" s="65"/>
      <c r="L241" s="65" t="s">
        <v>37</v>
      </c>
    </row>
    <row r="242" spans="1:12">
      <c r="A242" s="8">
        <f t="shared" si="6"/>
        <v>1</v>
      </c>
      <c r="B242" s="8">
        <f t="shared" si="7"/>
        <v>1</v>
      </c>
      <c r="C242" s="10" t="s">
        <v>574</v>
      </c>
      <c r="D242" s="10" t="s">
        <v>575</v>
      </c>
      <c r="E242" s="9" t="s">
        <v>2067</v>
      </c>
      <c r="F242" s="10">
        <v>1</v>
      </c>
      <c r="G242" s="10"/>
      <c r="H242" s="10">
        <v>1</v>
      </c>
      <c r="I242" s="65"/>
      <c r="L242" s="65" t="s">
        <v>37</v>
      </c>
    </row>
    <row r="243" spans="1:12">
      <c r="A243" s="8">
        <f t="shared" si="6"/>
        <v>1</v>
      </c>
      <c r="B243" s="8">
        <f t="shared" si="7"/>
        <v>1</v>
      </c>
      <c r="C243" s="10" t="s">
        <v>576</v>
      </c>
      <c r="D243" s="10" t="s">
        <v>577</v>
      </c>
      <c r="E243" s="9" t="s">
        <v>2067</v>
      </c>
      <c r="F243" s="10">
        <v>1</v>
      </c>
      <c r="G243" s="10"/>
      <c r="H243" s="10">
        <v>1</v>
      </c>
      <c r="I243" s="65"/>
      <c r="L243" s="65" t="s">
        <v>37</v>
      </c>
    </row>
    <row r="244" spans="1:12">
      <c r="A244" s="8">
        <f t="shared" si="6"/>
        <v>1</v>
      </c>
      <c r="B244" s="8">
        <f t="shared" si="7"/>
        <v>1</v>
      </c>
      <c r="C244" s="10" t="s">
        <v>578</v>
      </c>
      <c r="D244" s="10" t="s">
        <v>579</v>
      </c>
      <c r="E244" s="9" t="s">
        <v>2067</v>
      </c>
      <c r="F244" s="10">
        <v>1</v>
      </c>
      <c r="G244" s="10"/>
      <c r="H244" s="10">
        <v>1</v>
      </c>
      <c r="I244" s="65"/>
      <c r="L244" s="65" t="s">
        <v>37</v>
      </c>
    </row>
    <row r="245" spans="1:12">
      <c r="A245" s="8">
        <f t="shared" si="6"/>
        <v>1</v>
      </c>
      <c r="B245" s="8">
        <f t="shared" si="7"/>
        <v>1</v>
      </c>
      <c r="C245" s="10" t="s">
        <v>580</v>
      </c>
      <c r="D245" s="10" t="s">
        <v>581</v>
      </c>
      <c r="E245" s="9" t="s">
        <v>2067</v>
      </c>
      <c r="F245" s="10">
        <v>1</v>
      </c>
      <c r="G245" s="10"/>
      <c r="H245" s="10">
        <v>1</v>
      </c>
      <c r="I245" s="65"/>
      <c r="L245" s="65" t="s">
        <v>37</v>
      </c>
    </row>
    <row r="246" spans="1:12">
      <c r="A246" s="8">
        <f t="shared" si="6"/>
        <v>1</v>
      </c>
      <c r="B246" s="8">
        <f t="shared" si="7"/>
        <v>1</v>
      </c>
      <c r="C246" s="10" t="s">
        <v>582</v>
      </c>
      <c r="D246" s="10" t="s">
        <v>583</v>
      </c>
      <c r="E246" s="9" t="s">
        <v>2067</v>
      </c>
      <c r="F246" s="10">
        <v>1</v>
      </c>
      <c r="G246" s="10"/>
      <c r="H246" s="10">
        <v>1</v>
      </c>
      <c r="I246" s="65"/>
      <c r="L246" s="65" t="s">
        <v>37</v>
      </c>
    </row>
    <row r="247" spans="1:12">
      <c r="A247" s="8">
        <f t="shared" si="6"/>
        <v>1</v>
      </c>
      <c r="B247" s="8">
        <f t="shared" si="7"/>
        <v>1</v>
      </c>
      <c r="C247" s="10" t="s">
        <v>584</v>
      </c>
      <c r="D247" s="10" t="s">
        <v>585</v>
      </c>
      <c r="E247" s="9" t="s">
        <v>2067</v>
      </c>
      <c r="F247" s="10">
        <v>1</v>
      </c>
      <c r="G247" s="10"/>
      <c r="H247" s="10">
        <v>1</v>
      </c>
      <c r="I247" s="65"/>
      <c r="L247" s="65" t="s">
        <v>37</v>
      </c>
    </row>
    <row r="248" spans="1:12">
      <c r="A248" s="8">
        <f t="shared" si="6"/>
        <v>1</v>
      </c>
      <c r="B248" s="8">
        <f t="shared" si="7"/>
        <v>1</v>
      </c>
      <c r="C248" s="10" t="s">
        <v>586</v>
      </c>
      <c r="D248" s="10" t="s">
        <v>587</v>
      </c>
      <c r="E248" s="9" t="s">
        <v>2067</v>
      </c>
      <c r="F248" s="10">
        <v>1</v>
      </c>
      <c r="G248" s="10"/>
      <c r="H248" s="10">
        <v>1</v>
      </c>
      <c r="I248" s="65"/>
      <c r="L248" s="65" t="s">
        <v>37</v>
      </c>
    </row>
    <row r="249" spans="1:12">
      <c r="A249" s="8">
        <f t="shared" si="6"/>
        <v>1</v>
      </c>
      <c r="B249" s="8">
        <f t="shared" si="7"/>
        <v>1</v>
      </c>
      <c r="C249" s="10" t="s">
        <v>588</v>
      </c>
      <c r="D249" s="10" t="s">
        <v>589</v>
      </c>
      <c r="E249" s="9" t="s">
        <v>2067</v>
      </c>
      <c r="F249" s="10">
        <v>1</v>
      </c>
      <c r="G249" s="10"/>
      <c r="H249" s="10">
        <v>1</v>
      </c>
      <c r="I249" s="65"/>
      <c r="L249" s="65" t="s">
        <v>37</v>
      </c>
    </row>
    <row r="250" spans="1:12">
      <c r="A250" s="8">
        <f t="shared" si="6"/>
        <v>1</v>
      </c>
      <c r="B250" s="8">
        <f t="shared" si="7"/>
        <v>1</v>
      </c>
      <c r="C250" s="10" t="s">
        <v>590</v>
      </c>
      <c r="D250" s="10" t="s">
        <v>591</v>
      </c>
      <c r="E250" s="9" t="s">
        <v>2067</v>
      </c>
      <c r="F250" s="10">
        <v>1</v>
      </c>
      <c r="G250" s="10"/>
      <c r="H250" s="10">
        <v>1</v>
      </c>
      <c r="I250" s="65"/>
      <c r="L250" s="65" t="s">
        <v>37</v>
      </c>
    </row>
    <row r="251" spans="1:12">
      <c r="A251" s="8">
        <f t="shared" si="6"/>
        <v>1</v>
      </c>
      <c r="B251" s="8">
        <f t="shared" si="7"/>
        <v>1</v>
      </c>
      <c r="C251" s="10" t="s">
        <v>592</v>
      </c>
      <c r="D251" s="10" t="s">
        <v>593</v>
      </c>
      <c r="E251" s="9" t="s">
        <v>2067</v>
      </c>
      <c r="F251" s="10">
        <v>1</v>
      </c>
      <c r="G251" s="10"/>
      <c r="H251" s="10">
        <v>1</v>
      </c>
      <c r="I251" s="65"/>
      <c r="L251" s="65" t="s">
        <v>37</v>
      </c>
    </row>
    <row r="252" spans="1:12">
      <c r="A252" s="8">
        <f t="shared" si="6"/>
        <v>1</v>
      </c>
      <c r="B252" s="8">
        <f t="shared" si="7"/>
        <v>1</v>
      </c>
      <c r="C252" s="10" t="s">
        <v>594</v>
      </c>
      <c r="D252" s="10" t="s">
        <v>595</v>
      </c>
      <c r="E252" s="9" t="s">
        <v>2067</v>
      </c>
      <c r="F252" s="10">
        <v>1</v>
      </c>
      <c r="G252" s="10"/>
      <c r="H252" s="10">
        <v>1</v>
      </c>
      <c r="I252" s="65"/>
      <c r="L252" s="65" t="s">
        <v>37</v>
      </c>
    </row>
    <row r="253" spans="1:12">
      <c r="A253" s="8">
        <f t="shared" si="6"/>
        <v>1</v>
      </c>
      <c r="B253" s="8">
        <f t="shared" si="7"/>
        <v>1</v>
      </c>
      <c r="C253" s="10" t="s">
        <v>596</v>
      </c>
      <c r="D253" s="10" t="s">
        <v>597</v>
      </c>
      <c r="E253" s="9" t="s">
        <v>2067</v>
      </c>
      <c r="F253" s="10">
        <v>1</v>
      </c>
      <c r="G253" s="10"/>
      <c r="H253" s="10">
        <v>1</v>
      </c>
      <c r="I253" s="65"/>
      <c r="L253" s="65" t="s">
        <v>37</v>
      </c>
    </row>
    <row r="254" spans="1:12">
      <c r="A254" s="8">
        <f t="shared" si="6"/>
        <v>1</v>
      </c>
      <c r="B254" s="8">
        <f t="shared" si="7"/>
        <v>1</v>
      </c>
      <c r="C254" s="10" t="s">
        <v>598</v>
      </c>
      <c r="D254" s="10" t="s">
        <v>599</v>
      </c>
      <c r="E254" s="9" t="s">
        <v>2067</v>
      </c>
      <c r="F254" s="10">
        <v>1</v>
      </c>
      <c r="G254" s="10"/>
      <c r="H254" s="10">
        <v>1</v>
      </c>
      <c r="I254" s="65"/>
      <c r="L254" s="65" t="s">
        <v>37</v>
      </c>
    </row>
    <row r="255" spans="1:12">
      <c r="A255" s="8">
        <f t="shared" si="6"/>
        <v>1</v>
      </c>
      <c r="B255" s="8">
        <f t="shared" si="7"/>
        <v>1</v>
      </c>
      <c r="C255" s="10" t="s">
        <v>600</v>
      </c>
      <c r="D255" s="10" t="s">
        <v>601</v>
      </c>
      <c r="E255" s="9" t="s">
        <v>2067</v>
      </c>
      <c r="F255" s="10">
        <v>1</v>
      </c>
      <c r="G255" s="10"/>
      <c r="H255" s="10">
        <v>1</v>
      </c>
      <c r="I255" s="65"/>
      <c r="L255" s="65" t="s">
        <v>37</v>
      </c>
    </row>
    <row r="256" spans="1:12">
      <c r="A256" s="8">
        <f t="shared" si="6"/>
        <v>1</v>
      </c>
      <c r="B256" s="8">
        <f t="shared" si="7"/>
        <v>1</v>
      </c>
      <c r="C256" s="10" t="s">
        <v>602</v>
      </c>
      <c r="D256" s="10" t="s">
        <v>603</v>
      </c>
      <c r="E256" s="9" t="s">
        <v>2067</v>
      </c>
      <c r="F256" s="10">
        <v>1</v>
      </c>
      <c r="G256" s="10"/>
      <c r="H256" s="10">
        <v>1</v>
      </c>
      <c r="I256" s="65"/>
      <c r="L256" s="65" t="s">
        <v>37</v>
      </c>
    </row>
    <row r="257" spans="1:12">
      <c r="A257" s="8">
        <f t="shared" si="6"/>
        <v>1</v>
      </c>
      <c r="B257" s="8">
        <f t="shared" si="7"/>
        <v>1</v>
      </c>
      <c r="C257" s="10" t="s">
        <v>604</v>
      </c>
      <c r="D257" s="10" t="s">
        <v>605</v>
      </c>
      <c r="E257" s="9" t="s">
        <v>2067</v>
      </c>
      <c r="F257" s="10">
        <v>1</v>
      </c>
      <c r="G257" s="10"/>
      <c r="H257" s="10">
        <v>1</v>
      </c>
      <c r="I257" s="65"/>
      <c r="L257" s="65" t="s">
        <v>37</v>
      </c>
    </row>
    <row r="258" spans="1:12">
      <c r="A258" s="8">
        <f t="shared" si="6"/>
        <v>1</v>
      </c>
      <c r="B258" s="8">
        <f t="shared" si="7"/>
        <v>1</v>
      </c>
      <c r="C258" s="10" t="s">
        <v>606</v>
      </c>
      <c r="D258" s="10" t="s">
        <v>607</v>
      </c>
      <c r="E258" s="9" t="s">
        <v>2067</v>
      </c>
      <c r="F258" s="10">
        <v>1</v>
      </c>
      <c r="G258" s="10"/>
      <c r="H258" s="10">
        <v>1</v>
      </c>
      <c r="I258" s="65"/>
      <c r="L258" s="65" t="s">
        <v>37</v>
      </c>
    </row>
    <row r="259" spans="1:12">
      <c r="A259" s="8">
        <f t="shared" si="6"/>
        <v>1</v>
      </c>
      <c r="B259" s="8">
        <f t="shared" si="7"/>
        <v>1</v>
      </c>
      <c r="C259" s="10" t="s">
        <v>608</v>
      </c>
      <c r="D259" s="10" t="s">
        <v>609</v>
      </c>
      <c r="E259" s="9" t="s">
        <v>2067</v>
      </c>
      <c r="F259" s="10">
        <v>1</v>
      </c>
      <c r="G259" s="10"/>
      <c r="H259" s="10">
        <v>1</v>
      </c>
      <c r="I259" s="65"/>
      <c r="L259" s="65" t="s">
        <v>37</v>
      </c>
    </row>
    <row r="260" spans="1:12">
      <c r="A260" s="8">
        <f t="shared" ref="A260:A323" si="8">COUNTIF($C$4:$C$1266,C260)</f>
        <v>1</v>
      </c>
      <c r="B260" s="8">
        <f t="shared" ref="B260:B323" si="9">COUNTIF($D$4:$D$1266,D260)</f>
        <v>1</v>
      </c>
      <c r="C260" s="10" t="s">
        <v>610</v>
      </c>
      <c r="D260" s="10" t="s">
        <v>611</v>
      </c>
      <c r="E260" s="9" t="s">
        <v>2067</v>
      </c>
      <c r="F260" s="10">
        <v>1</v>
      </c>
      <c r="G260" s="10"/>
      <c r="H260" s="10">
        <v>1</v>
      </c>
      <c r="I260" s="65"/>
      <c r="L260" s="65" t="s">
        <v>37</v>
      </c>
    </row>
    <row r="261" spans="1:12">
      <c r="A261" s="8">
        <f t="shared" si="8"/>
        <v>1</v>
      </c>
      <c r="B261" s="8">
        <f t="shared" si="9"/>
        <v>1</v>
      </c>
      <c r="C261" s="10" t="s">
        <v>612</v>
      </c>
      <c r="D261" s="10" t="s">
        <v>613</v>
      </c>
      <c r="E261" s="9" t="s">
        <v>2067</v>
      </c>
      <c r="F261" s="10">
        <v>1</v>
      </c>
      <c r="G261" s="10"/>
      <c r="H261" s="10">
        <v>1</v>
      </c>
      <c r="I261" s="65"/>
      <c r="L261" s="65" t="s">
        <v>37</v>
      </c>
    </row>
    <row r="262" spans="1:12">
      <c r="A262" s="8">
        <f t="shared" si="8"/>
        <v>1</v>
      </c>
      <c r="B262" s="8">
        <f t="shared" si="9"/>
        <v>1</v>
      </c>
      <c r="C262" s="10" t="s">
        <v>614</v>
      </c>
      <c r="D262" s="10" t="s">
        <v>615</v>
      </c>
      <c r="E262" s="9" t="s">
        <v>2067</v>
      </c>
      <c r="F262" s="10">
        <v>1</v>
      </c>
      <c r="G262" s="10"/>
      <c r="H262" s="10">
        <v>1</v>
      </c>
      <c r="I262" s="65"/>
      <c r="L262" s="65" t="s">
        <v>37</v>
      </c>
    </row>
    <row r="263" spans="1:12">
      <c r="A263" s="8">
        <f t="shared" si="8"/>
        <v>1</v>
      </c>
      <c r="B263" s="8">
        <f t="shared" si="9"/>
        <v>1</v>
      </c>
      <c r="C263" s="10" t="s">
        <v>616</v>
      </c>
      <c r="D263" s="10" t="s">
        <v>617</v>
      </c>
      <c r="E263" s="9" t="s">
        <v>2067</v>
      </c>
      <c r="F263" s="10">
        <v>1</v>
      </c>
      <c r="G263" s="10"/>
      <c r="H263" s="10">
        <v>1</v>
      </c>
      <c r="I263" s="65"/>
      <c r="L263" s="65" t="s">
        <v>37</v>
      </c>
    </row>
    <row r="264" spans="1:12">
      <c r="A264" s="8">
        <f t="shared" si="8"/>
        <v>1</v>
      </c>
      <c r="B264" s="8">
        <f t="shared" si="9"/>
        <v>1</v>
      </c>
      <c r="C264" s="10" t="s">
        <v>618</v>
      </c>
      <c r="D264" s="10" t="s">
        <v>619</v>
      </c>
      <c r="E264" s="9" t="s">
        <v>2067</v>
      </c>
      <c r="F264" s="10">
        <v>1</v>
      </c>
      <c r="G264" s="10"/>
      <c r="H264" s="10">
        <v>1</v>
      </c>
      <c r="I264" s="65"/>
      <c r="L264" s="65" t="s">
        <v>37</v>
      </c>
    </row>
    <row r="265" spans="1:12">
      <c r="A265" s="8">
        <f t="shared" si="8"/>
        <v>1</v>
      </c>
      <c r="B265" s="8">
        <f t="shared" si="9"/>
        <v>1</v>
      </c>
      <c r="C265" s="10" t="s">
        <v>620</v>
      </c>
      <c r="D265" s="10" t="s">
        <v>621</v>
      </c>
      <c r="E265" s="9" t="s">
        <v>2067</v>
      </c>
      <c r="F265" s="10">
        <v>1</v>
      </c>
      <c r="G265" s="10"/>
      <c r="H265" s="10">
        <v>1</v>
      </c>
      <c r="I265" s="65"/>
      <c r="L265" s="65" t="s">
        <v>37</v>
      </c>
    </row>
    <row r="266" spans="1:12">
      <c r="A266" s="8">
        <f t="shared" si="8"/>
        <v>1</v>
      </c>
      <c r="B266" s="8">
        <f t="shared" si="9"/>
        <v>1</v>
      </c>
      <c r="C266" s="9" t="s">
        <v>622</v>
      </c>
      <c r="D266" s="9" t="s">
        <v>623</v>
      </c>
      <c r="E266" s="9" t="s">
        <v>2066</v>
      </c>
      <c r="F266" s="9">
        <v>13</v>
      </c>
      <c r="G266" s="9"/>
      <c r="H266" s="191">
        <v>13</v>
      </c>
      <c r="I266" s="65"/>
      <c r="L266" s="65" t="s">
        <v>35</v>
      </c>
    </row>
    <row r="267" spans="1:12">
      <c r="A267" s="8">
        <f t="shared" si="8"/>
        <v>1</v>
      </c>
      <c r="B267" s="8">
        <f t="shared" si="9"/>
        <v>1</v>
      </c>
      <c r="C267" s="9" t="s">
        <v>624</v>
      </c>
      <c r="D267" s="9" t="s">
        <v>625</v>
      </c>
      <c r="E267" s="9" t="s">
        <v>2066</v>
      </c>
      <c r="F267" s="9">
        <v>13</v>
      </c>
      <c r="G267" s="9"/>
      <c r="H267" s="191">
        <v>13</v>
      </c>
      <c r="I267" s="65"/>
      <c r="L267" s="65" t="s">
        <v>35</v>
      </c>
    </row>
    <row r="268" spans="1:12">
      <c r="A268" s="8">
        <f t="shared" si="8"/>
        <v>1</v>
      </c>
      <c r="B268" s="8">
        <f t="shared" si="9"/>
        <v>1</v>
      </c>
      <c r="C268" s="9" t="s">
        <v>626</v>
      </c>
      <c r="D268" s="9" t="s">
        <v>627</v>
      </c>
      <c r="E268" s="9" t="s">
        <v>2066</v>
      </c>
      <c r="F268" s="9">
        <v>10</v>
      </c>
      <c r="G268" s="9"/>
      <c r="H268" s="191">
        <v>10</v>
      </c>
      <c r="I268" s="65"/>
      <c r="L268" s="65" t="s">
        <v>35</v>
      </c>
    </row>
    <row r="269" spans="1:12">
      <c r="A269" s="8">
        <f t="shared" si="8"/>
        <v>1</v>
      </c>
      <c r="B269" s="8">
        <f t="shared" si="9"/>
        <v>1</v>
      </c>
      <c r="C269" s="9" t="s">
        <v>628</v>
      </c>
      <c r="D269" s="9" t="s">
        <v>629</v>
      </c>
      <c r="E269" s="9" t="s">
        <v>2066</v>
      </c>
      <c r="F269" s="9">
        <v>13</v>
      </c>
      <c r="G269" s="9"/>
      <c r="H269" s="191">
        <v>13</v>
      </c>
      <c r="I269" s="65"/>
      <c r="L269" s="65" t="s">
        <v>35</v>
      </c>
    </row>
    <row r="270" spans="1:12">
      <c r="A270" s="8">
        <f t="shared" si="8"/>
        <v>1</v>
      </c>
      <c r="B270" s="8">
        <f t="shared" si="9"/>
        <v>1</v>
      </c>
      <c r="C270" s="9" t="s">
        <v>630</v>
      </c>
      <c r="D270" s="9" t="s">
        <v>631</v>
      </c>
      <c r="E270" s="9" t="s">
        <v>2066</v>
      </c>
      <c r="F270" s="9">
        <v>13</v>
      </c>
      <c r="G270" s="9"/>
      <c r="H270" s="191">
        <v>13</v>
      </c>
      <c r="I270" s="65"/>
      <c r="L270" s="65" t="s">
        <v>35</v>
      </c>
    </row>
    <row r="271" spans="1:12">
      <c r="A271" s="8">
        <f t="shared" si="8"/>
        <v>1</v>
      </c>
      <c r="B271" s="8">
        <f t="shared" si="9"/>
        <v>1</v>
      </c>
      <c r="C271" s="9" t="s">
        <v>632</v>
      </c>
      <c r="D271" s="9" t="s">
        <v>633</v>
      </c>
      <c r="E271" s="9" t="s">
        <v>2066</v>
      </c>
      <c r="F271" s="9">
        <v>13</v>
      </c>
      <c r="G271" s="9"/>
      <c r="H271" s="191">
        <v>13</v>
      </c>
      <c r="I271" s="65"/>
      <c r="L271" s="65" t="s">
        <v>35</v>
      </c>
    </row>
    <row r="272" spans="1:12">
      <c r="A272" s="8">
        <f t="shared" si="8"/>
        <v>1</v>
      </c>
      <c r="B272" s="8">
        <f t="shared" si="9"/>
        <v>1</v>
      </c>
      <c r="C272" s="9" t="s">
        <v>634</v>
      </c>
      <c r="D272" s="9" t="s">
        <v>635</v>
      </c>
      <c r="E272" s="9" t="s">
        <v>2066</v>
      </c>
      <c r="F272" s="9">
        <v>10</v>
      </c>
      <c r="G272" s="9"/>
      <c r="H272" s="191">
        <v>10</v>
      </c>
      <c r="I272" s="65"/>
      <c r="L272" s="65" t="s">
        <v>35</v>
      </c>
    </row>
    <row r="273" spans="1:12">
      <c r="A273" s="8">
        <f t="shared" si="8"/>
        <v>1</v>
      </c>
      <c r="B273" s="8">
        <f t="shared" si="9"/>
        <v>1</v>
      </c>
      <c r="C273" s="9" t="s">
        <v>636</v>
      </c>
      <c r="D273" s="9" t="s">
        <v>637</v>
      </c>
      <c r="E273" s="9" t="s">
        <v>2066</v>
      </c>
      <c r="F273" s="9">
        <v>13</v>
      </c>
      <c r="G273" s="9"/>
      <c r="H273" s="191">
        <v>13</v>
      </c>
      <c r="I273" s="65"/>
      <c r="L273" s="65" t="s">
        <v>35</v>
      </c>
    </row>
    <row r="274" spans="1:12">
      <c r="A274" s="8">
        <f t="shared" si="8"/>
        <v>1</v>
      </c>
      <c r="B274" s="8">
        <f t="shared" si="9"/>
        <v>1</v>
      </c>
      <c r="C274" s="9" t="s">
        <v>638</v>
      </c>
      <c r="D274" s="9" t="s">
        <v>639</v>
      </c>
      <c r="E274" s="9" t="s">
        <v>2066</v>
      </c>
      <c r="F274" s="9">
        <v>13</v>
      </c>
      <c r="G274" s="9"/>
      <c r="H274" s="191">
        <v>13</v>
      </c>
      <c r="I274" s="65"/>
      <c r="L274" s="65" t="s">
        <v>35</v>
      </c>
    </row>
    <row r="275" spans="1:12">
      <c r="A275" s="8">
        <f t="shared" si="8"/>
        <v>1</v>
      </c>
      <c r="B275" s="8">
        <f t="shared" si="9"/>
        <v>1</v>
      </c>
      <c r="C275" s="9" t="s">
        <v>640</v>
      </c>
      <c r="D275" s="9" t="s">
        <v>641</v>
      </c>
      <c r="E275" s="9" t="s">
        <v>2066</v>
      </c>
      <c r="F275" s="9">
        <v>10</v>
      </c>
      <c r="G275" s="9"/>
      <c r="H275" s="191">
        <v>10</v>
      </c>
      <c r="I275" s="65"/>
      <c r="L275" s="65" t="s">
        <v>35</v>
      </c>
    </row>
    <row r="276" spans="1:12">
      <c r="A276" s="8">
        <f t="shared" si="8"/>
        <v>1</v>
      </c>
      <c r="B276" s="8">
        <f t="shared" si="9"/>
        <v>1</v>
      </c>
      <c r="C276" s="9" t="s">
        <v>642</v>
      </c>
      <c r="D276" s="9" t="s">
        <v>643</v>
      </c>
      <c r="E276" s="9" t="s">
        <v>2066</v>
      </c>
      <c r="F276" s="9" t="s">
        <v>2015</v>
      </c>
      <c r="G276" s="9"/>
      <c r="H276" s="9">
        <v>18</v>
      </c>
      <c r="I276" s="65"/>
      <c r="L276" s="65" t="s">
        <v>35</v>
      </c>
    </row>
    <row r="277" spans="1:12">
      <c r="A277" s="8">
        <f t="shared" si="8"/>
        <v>1</v>
      </c>
      <c r="B277" s="8">
        <f t="shared" si="9"/>
        <v>1</v>
      </c>
      <c r="C277" s="9" t="s">
        <v>644</v>
      </c>
      <c r="D277" s="9" t="s">
        <v>645</v>
      </c>
      <c r="E277" s="9" t="s">
        <v>2066</v>
      </c>
      <c r="F277" s="9" t="s">
        <v>2015</v>
      </c>
      <c r="G277" s="9"/>
      <c r="H277" s="9">
        <v>18</v>
      </c>
      <c r="I277" s="65"/>
      <c r="L277" s="65" t="s">
        <v>35</v>
      </c>
    </row>
    <row r="278" spans="1:12">
      <c r="A278" s="8">
        <f t="shared" si="8"/>
        <v>1</v>
      </c>
      <c r="B278" s="8">
        <f t="shared" si="9"/>
        <v>1</v>
      </c>
      <c r="C278" s="9" t="s">
        <v>646</v>
      </c>
      <c r="D278" s="9" t="s">
        <v>647</v>
      </c>
      <c r="E278" s="9" t="s">
        <v>2066</v>
      </c>
      <c r="F278" s="9">
        <v>13</v>
      </c>
      <c r="G278" s="9"/>
      <c r="H278" s="191">
        <v>13</v>
      </c>
      <c r="I278" s="65"/>
      <c r="L278" s="65" t="s">
        <v>35</v>
      </c>
    </row>
    <row r="279" spans="1:12">
      <c r="A279" s="8">
        <f t="shared" si="8"/>
        <v>1</v>
      </c>
      <c r="B279" s="8">
        <f t="shared" si="9"/>
        <v>1</v>
      </c>
      <c r="C279" s="9" t="s">
        <v>648</v>
      </c>
      <c r="D279" s="9" t="s">
        <v>649</v>
      </c>
      <c r="E279" s="9" t="s">
        <v>2066</v>
      </c>
      <c r="F279" s="9">
        <v>10</v>
      </c>
      <c r="G279" s="9"/>
      <c r="H279" s="191">
        <v>10</v>
      </c>
      <c r="I279" s="65"/>
      <c r="L279" s="65" t="s">
        <v>35</v>
      </c>
    </row>
    <row r="280" spans="1:12">
      <c r="A280" s="8">
        <f t="shared" si="8"/>
        <v>1</v>
      </c>
      <c r="B280" s="8">
        <f t="shared" si="9"/>
        <v>1</v>
      </c>
      <c r="C280" s="9" t="s">
        <v>650</v>
      </c>
      <c r="D280" s="9" t="s">
        <v>651</v>
      </c>
      <c r="E280" s="9" t="s">
        <v>2066</v>
      </c>
      <c r="F280" s="9">
        <v>10</v>
      </c>
      <c r="G280" s="9"/>
      <c r="H280" s="191">
        <v>10</v>
      </c>
      <c r="I280" s="65"/>
      <c r="L280" s="65" t="s">
        <v>35</v>
      </c>
    </row>
    <row r="281" spans="1:12">
      <c r="A281" s="8">
        <f t="shared" si="8"/>
        <v>1</v>
      </c>
      <c r="B281" s="8">
        <f t="shared" si="9"/>
        <v>1</v>
      </c>
      <c r="C281" s="9" t="s">
        <v>652</v>
      </c>
      <c r="D281" s="9" t="s">
        <v>653</v>
      </c>
      <c r="E281" s="9" t="s">
        <v>2066</v>
      </c>
      <c r="F281" s="9">
        <v>10</v>
      </c>
      <c r="G281" s="9"/>
      <c r="H281" s="191">
        <v>10</v>
      </c>
      <c r="I281" s="65"/>
      <c r="L281" s="65" t="s">
        <v>35</v>
      </c>
    </row>
    <row r="282" spans="1:12">
      <c r="A282" s="8">
        <f t="shared" si="8"/>
        <v>1</v>
      </c>
      <c r="B282" s="8">
        <f t="shared" si="9"/>
        <v>1</v>
      </c>
      <c r="C282" s="9" t="s">
        <v>654</v>
      </c>
      <c r="D282" s="9" t="s">
        <v>655</v>
      </c>
      <c r="E282" s="9" t="s">
        <v>2066</v>
      </c>
      <c r="F282" s="9">
        <v>10</v>
      </c>
      <c r="G282" s="9"/>
      <c r="H282" s="191">
        <v>10</v>
      </c>
      <c r="I282" s="65"/>
      <c r="L282" s="65" t="s">
        <v>35</v>
      </c>
    </row>
    <row r="283" spans="1:12">
      <c r="A283" s="8">
        <f t="shared" si="8"/>
        <v>1</v>
      </c>
      <c r="B283" s="8">
        <f t="shared" si="9"/>
        <v>1</v>
      </c>
      <c r="C283" s="9" t="s">
        <v>656</v>
      </c>
      <c r="D283" s="9" t="s">
        <v>657</v>
      </c>
      <c r="E283" s="9" t="s">
        <v>2066</v>
      </c>
      <c r="F283" s="9">
        <v>10</v>
      </c>
      <c r="G283" s="9"/>
      <c r="H283" s="191">
        <v>10</v>
      </c>
      <c r="I283" s="65"/>
      <c r="L283" s="65" t="s">
        <v>35</v>
      </c>
    </row>
    <row r="284" spans="1:12">
      <c r="A284" s="8">
        <f t="shared" si="8"/>
        <v>1</v>
      </c>
      <c r="B284" s="8">
        <f t="shared" si="9"/>
        <v>1</v>
      </c>
      <c r="C284" s="9" t="s">
        <v>658</v>
      </c>
      <c r="D284" s="9" t="s">
        <v>659</v>
      </c>
      <c r="E284" s="9" t="s">
        <v>2066</v>
      </c>
      <c r="F284" s="9">
        <v>10</v>
      </c>
      <c r="G284" s="9"/>
      <c r="H284" s="191">
        <v>10</v>
      </c>
      <c r="I284" s="65"/>
      <c r="L284" s="65" t="s">
        <v>35</v>
      </c>
    </row>
    <row r="285" spans="1:12">
      <c r="A285" s="8">
        <f t="shared" si="8"/>
        <v>1</v>
      </c>
      <c r="B285" s="8">
        <f t="shared" si="9"/>
        <v>1</v>
      </c>
      <c r="C285" s="10" t="s">
        <v>660</v>
      </c>
      <c r="D285" s="10" t="s">
        <v>661</v>
      </c>
      <c r="E285" s="9" t="s">
        <v>2066</v>
      </c>
      <c r="F285" s="10">
        <v>10</v>
      </c>
      <c r="G285" s="10"/>
      <c r="H285" s="191">
        <v>10</v>
      </c>
      <c r="I285" s="65"/>
      <c r="L285" s="65" t="s">
        <v>35</v>
      </c>
    </row>
    <row r="286" spans="1:12">
      <c r="A286" s="8">
        <f t="shared" si="8"/>
        <v>1</v>
      </c>
      <c r="B286" s="8">
        <f t="shared" si="9"/>
        <v>1</v>
      </c>
      <c r="C286" s="10" t="s">
        <v>662</v>
      </c>
      <c r="D286" s="10" t="s">
        <v>663</v>
      </c>
      <c r="E286" s="9" t="s">
        <v>2066</v>
      </c>
      <c r="F286" s="10">
        <v>10</v>
      </c>
      <c r="G286" s="10"/>
      <c r="H286" s="191">
        <v>10</v>
      </c>
      <c r="I286" s="65"/>
      <c r="L286" s="65" t="s">
        <v>35</v>
      </c>
    </row>
    <row r="287" spans="1:12">
      <c r="A287" s="8">
        <f t="shared" si="8"/>
        <v>1</v>
      </c>
      <c r="B287" s="8">
        <f t="shared" si="9"/>
        <v>1</v>
      </c>
      <c r="C287" s="10" t="s">
        <v>664</v>
      </c>
      <c r="D287" s="10" t="s">
        <v>665</v>
      </c>
      <c r="E287" s="9" t="s">
        <v>2066</v>
      </c>
      <c r="F287" s="10">
        <v>10</v>
      </c>
      <c r="G287" s="10"/>
      <c r="H287" s="191">
        <v>10</v>
      </c>
      <c r="I287" s="65"/>
      <c r="L287" s="65" t="s">
        <v>35</v>
      </c>
    </row>
    <row r="288" spans="1:12">
      <c r="A288" s="8">
        <f t="shared" si="8"/>
        <v>1</v>
      </c>
      <c r="B288" s="8">
        <f t="shared" si="9"/>
        <v>1</v>
      </c>
      <c r="C288" s="10" t="s">
        <v>666</v>
      </c>
      <c r="D288" s="10" t="s">
        <v>667</v>
      </c>
      <c r="E288" s="9" t="s">
        <v>2067</v>
      </c>
      <c r="F288" s="10">
        <v>1</v>
      </c>
      <c r="G288" s="10"/>
      <c r="H288" s="10">
        <v>1</v>
      </c>
      <c r="I288" s="65"/>
      <c r="L288" s="65" t="s">
        <v>37</v>
      </c>
    </row>
    <row r="289" spans="1:12">
      <c r="A289" s="8">
        <f t="shared" si="8"/>
        <v>1</v>
      </c>
      <c r="B289" s="8">
        <f t="shared" si="9"/>
        <v>1</v>
      </c>
      <c r="C289" s="10" t="s">
        <v>668</v>
      </c>
      <c r="D289" s="10" t="s">
        <v>669</v>
      </c>
      <c r="E289" s="9" t="s">
        <v>2067</v>
      </c>
      <c r="F289" s="10">
        <v>1</v>
      </c>
      <c r="G289" s="10"/>
      <c r="H289" s="10">
        <v>1</v>
      </c>
      <c r="I289" s="65"/>
      <c r="L289" s="65" t="s">
        <v>37</v>
      </c>
    </row>
    <row r="290" spans="1:12">
      <c r="A290" s="8">
        <f t="shared" si="8"/>
        <v>2</v>
      </c>
      <c r="B290" s="8">
        <f t="shared" si="9"/>
        <v>1</v>
      </c>
      <c r="C290" s="9" t="s">
        <v>670</v>
      </c>
      <c r="D290" s="9" t="s">
        <v>671</v>
      </c>
      <c r="E290" s="9" t="s">
        <v>2067</v>
      </c>
      <c r="F290" s="9">
        <v>4</v>
      </c>
      <c r="G290" s="9"/>
      <c r="H290" s="9">
        <v>4</v>
      </c>
      <c r="I290" s="65"/>
      <c r="L290" s="65" t="s">
        <v>37</v>
      </c>
    </row>
    <row r="291" spans="1:12">
      <c r="A291" s="8">
        <f t="shared" si="8"/>
        <v>1</v>
      </c>
      <c r="B291" s="8">
        <f t="shared" si="9"/>
        <v>1</v>
      </c>
      <c r="C291" s="11" t="s">
        <v>672</v>
      </c>
      <c r="D291" s="11" t="s">
        <v>673</v>
      </c>
      <c r="E291" s="9" t="s">
        <v>2067</v>
      </c>
      <c r="F291" s="11">
        <v>10</v>
      </c>
      <c r="G291" s="11"/>
      <c r="H291" s="11">
        <v>10</v>
      </c>
      <c r="I291" s="65"/>
      <c r="L291" s="65" t="s">
        <v>37</v>
      </c>
    </row>
    <row r="292" spans="1:12">
      <c r="A292" s="8">
        <f t="shared" si="8"/>
        <v>1</v>
      </c>
      <c r="B292" s="8">
        <f t="shared" si="9"/>
        <v>1</v>
      </c>
      <c r="C292" s="11" t="s">
        <v>674</v>
      </c>
      <c r="D292" s="11" t="s">
        <v>675</v>
      </c>
      <c r="E292" s="9" t="s">
        <v>2067</v>
      </c>
      <c r="F292" s="11">
        <v>1</v>
      </c>
      <c r="G292" s="11"/>
      <c r="H292" s="11">
        <v>1</v>
      </c>
      <c r="I292" s="65"/>
      <c r="L292" s="65" t="s">
        <v>37</v>
      </c>
    </row>
    <row r="293" spans="1:12">
      <c r="A293" s="8">
        <f t="shared" si="8"/>
        <v>1</v>
      </c>
      <c r="B293" s="8">
        <f t="shared" si="9"/>
        <v>1</v>
      </c>
      <c r="C293" s="11" t="s">
        <v>676</v>
      </c>
      <c r="D293" s="11" t="s">
        <v>677</v>
      </c>
      <c r="E293" s="9" t="s">
        <v>2066</v>
      </c>
      <c r="F293" s="11">
        <v>4</v>
      </c>
      <c r="G293" s="11"/>
      <c r="H293" s="10">
        <v>4</v>
      </c>
      <c r="I293" s="65"/>
      <c r="L293" s="65" t="s">
        <v>35</v>
      </c>
    </row>
    <row r="294" spans="1:12">
      <c r="A294" s="8">
        <f t="shared" si="8"/>
        <v>1</v>
      </c>
      <c r="B294" s="8">
        <f t="shared" si="9"/>
        <v>1</v>
      </c>
      <c r="C294" s="11" t="s">
        <v>678</v>
      </c>
      <c r="D294" s="11" t="s">
        <v>679</v>
      </c>
      <c r="E294" s="9" t="s">
        <v>2066</v>
      </c>
      <c r="F294" s="11">
        <v>2</v>
      </c>
      <c r="G294" s="11"/>
      <c r="H294" s="11">
        <v>2</v>
      </c>
      <c r="I294" s="65"/>
      <c r="L294" s="65" t="s">
        <v>35</v>
      </c>
    </row>
    <row r="295" spans="1:12">
      <c r="A295" s="8">
        <f t="shared" si="8"/>
        <v>1</v>
      </c>
      <c r="B295" s="8">
        <f t="shared" si="9"/>
        <v>1</v>
      </c>
      <c r="C295" s="11" t="s">
        <v>680</v>
      </c>
      <c r="D295" s="11" t="s">
        <v>681</v>
      </c>
      <c r="E295" s="9" t="s">
        <v>2066</v>
      </c>
      <c r="F295" s="11">
        <v>2</v>
      </c>
      <c r="G295" s="11"/>
      <c r="H295" s="11">
        <v>2</v>
      </c>
      <c r="I295" s="65"/>
      <c r="L295" s="65" t="s">
        <v>35</v>
      </c>
    </row>
    <row r="296" spans="1:12">
      <c r="A296" s="8">
        <f t="shared" si="8"/>
        <v>1</v>
      </c>
      <c r="B296" s="8">
        <f t="shared" si="9"/>
        <v>1</v>
      </c>
      <c r="C296" s="12" t="s">
        <v>682</v>
      </c>
      <c r="D296" s="12" t="s">
        <v>683</v>
      </c>
      <c r="E296" s="9" t="s">
        <v>2067</v>
      </c>
      <c r="F296" s="12">
        <v>10</v>
      </c>
      <c r="G296" s="12"/>
      <c r="H296" s="12">
        <v>10</v>
      </c>
      <c r="I296" s="65"/>
      <c r="L296" s="65" t="s">
        <v>37</v>
      </c>
    </row>
    <row r="297" spans="1:12">
      <c r="A297" s="8">
        <f t="shared" si="8"/>
        <v>1</v>
      </c>
      <c r="B297" s="8">
        <f t="shared" si="9"/>
        <v>1</v>
      </c>
      <c r="C297" s="12" t="s">
        <v>684</v>
      </c>
      <c r="D297" s="12" t="s">
        <v>685</v>
      </c>
      <c r="E297" s="9" t="s">
        <v>2067</v>
      </c>
      <c r="F297" s="12">
        <v>10</v>
      </c>
      <c r="G297" s="12"/>
      <c r="H297" s="12">
        <v>10</v>
      </c>
      <c r="I297" s="65"/>
      <c r="L297" s="65" t="s">
        <v>37</v>
      </c>
    </row>
    <row r="298" spans="1:12">
      <c r="A298" s="8">
        <f t="shared" si="8"/>
        <v>1</v>
      </c>
      <c r="B298" s="8">
        <f t="shared" si="9"/>
        <v>1</v>
      </c>
      <c r="C298" s="12" t="s">
        <v>686</v>
      </c>
      <c r="D298" s="12" t="s">
        <v>687</v>
      </c>
      <c r="E298" s="9" t="s">
        <v>2067</v>
      </c>
      <c r="F298" s="12">
        <v>10</v>
      </c>
      <c r="G298" s="12"/>
      <c r="H298" s="12">
        <v>10</v>
      </c>
      <c r="I298" s="65"/>
      <c r="L298" s="65" t="s">
        <v>37</v>
      </c>
    </row>
    <row r="299" spans="1:12">
      <c r="A299" s="8">
        <f t="shared" si="8"/>
        <v>1</v>
      </c>
      <c r="B299" s="8">
        <f t="shared" si="9"/>
        <v>1</v>
      </c>
      <c r="C299" s="12" t="s">
        <v>688</v>
      </c>
      <c r="D299" s="12" t="s">
        <v>689</v>
      </c>
      <c r="E299" s="9" t="s">
        <v>2067</v>
      </c>
      <c r="F299" s="12">
        <v>10</v>
      </c>
      <c r="G299" s="12"/>
      <c r="H299" s="12">
        <v>10</v>
      </c>
      <c r="I299" s="65"/>
      <c r="L299" s="65" t="s">
        <v>37</v>
      </c>
    </row>
    <row r="300" spans="1:12">
      <c r="A300" s="8">
        <f t="shared" si="8"/>
        <v>1</v>
      </c>
      <c r="B300" s="8">
        <f t="shared" si="9"/>
        <v>1</v>
      </c>
      <c r="C300" s="12" t="s">
        <v>690</v>
      </c>
      <c r="D300" s="12" t="s">
        <v>691</v>
      </c>
      <c r="E300" s="9" t="s">
        <v>2067</v>
      </c>
      <c r="F300" s="12">
        <v>10</v>
      </c>
      <c r="G300" s="12"/>
      <c r="H300" s="12">
        <v>10</v>
      </c>
      <c r="I300" s="65"/>
      <c r="L300" s="65" t="s">
        <v>37</v>
      </c>
    </row>
    <row r="301" spans="1:12">
      <c r="A301" s="8">
        <f t="shared" si="8"/>
        <v>1</v>
      </c>
      <c r="B301" s="8">
        <f t="shared" si="9"/>
        <v>1</v>
      </c>
      <c r="C301" s="12" t="s">
        <v>692</v>
      </c>
      <c r="D301" s="12" t="s">
        <v>693</v>
      </c>
      <c r="E301" s="9" t="s">
        <v>2067</v>
      </c>
      <c r="F301" s="12">
        <v>10</v>
      </c>
      <c r="G301" s="12"/>
      <c r="H301" s="12">
        <v>10</v>
      </c>
      <c r="I301" s="65"/>
      <c r="L301" s="65" t="s">
        <v>37</v>
      </c>
    </row>
    <row r="302" spans="1:12">
      <c r="A302" s="8">
        <f t="shared" si="8"/>
        <v>1</v>
      </c>
      <c r="B302" s="8">
        <f t="shared" si="9"/>
        <v>1</v>
      </c>
      <c r="C302" s="13" t="s">
        <v>694</v>
      </c>
      <c r="D302" s="13" t="s">
        <v>695</v>
      </c>
      <c r="E302" s="9" t="s">
        <v>2067</v>
      </c>
      <c r="F302" s="13">
        <v>10</v>
      </c>
      <c r="G302" s="13"/>
      <c r="H302" s="13">
        <v>10</v>
      </c>
      <c r="I302" s="65"/>
      <c r="L302" s="65" t="s">
        <v>37</v>
      </c>
    </row>
    <row r="303" spans="1:12">
      <c r="A303" s="8">
        <f t="shared" si="8"/>
        <v>1</v>
      </c>
      <c r="B303" s="8">
        <f t="shared" si="9"/>
        <v>1</v>
      </c>
      <c r="C303" s="13" t="s">
        <v>696</v>
      </c>
      <c r="D303" s="13" t="s">
        <v>697</v>
      </c>
      <c r="E303" s="9" t="s">
        <v>2067</v>
      </c>
      <c r="F303" s="13">
        <v>10</v>
      </c>
      <c r="G303" s="13"/>
      <c r="H303" s="13">
        <v>10</v>
      </c>
      <c r="I303" s="65"/>
      <c r="L303" s="65" t="s">
        <v>37</v>
      </c>
    </row>
    <row r="304" spans="1:12">
      <c r="A304" s="8">
        <f t="shared" si="8"/>
        <v>1</v>
      </c>
      <c r="B304" s="8">
        <f t="shared" si="9"/>
        <v>1</v>
      </c>
      <c r="C304" s="13" t="s">
        <v>698</v>
      </c>
      <c r="D304" s="13" t="s">
        <v>699</v>
      </c>
      <c r="E304" s="9" t="s">
        <v>2067</v>
      </c>
      <c r="F304" s="13">
        <v>10</v>
      </c>
      <c r="G304" s="13"/>
      <c r="H304" s="13">
        <v>10</v>
      </c>
      <c r="I304" s="65"/>
      <c r="L304" s="65" t="s">
        <v>37</v>
      </c>
    </row>
    <row r="305" spans="1:12">
      <c r="A305" s="8">
        <f t="shared" si="8"/>
        <v>1</v>
      </c>
      <c r="B305" s="8">
        <f t="shared" si="9"/>
        <v>1</v>
      </c>
      <c r="C305" s="13" t="s">
        <v>700</v>
      </c>
      <c r="D305" s="13" t="s">
        <v>701</v>
      </c>
      <c r="E305" s="9" t="s">
        <v>2067</v>
      </c>
      <c r="F305" s="13">
        <v>10</v>
      </c>
      <c r="G305" s="13"/>
      <c r="H305" s="13">
        <v>10</v>
      </c>
      <c r="I305" s="65"/>
      <c r="L305" s="65" t="s">
        <v>37</v>
      </c>
    </row>
    <row r="306" spans="1:12">
      <c r="A306" s="8">
        <f t="shared" si="8"/>
        <v>1</v>
      </c>
      <c r="B306" s="8">
        <f t="shared" si="9"/>
        <v>1</v>
      </c>
      <c r="C306" s="13" t="s">
        <v>702</v>
      </c>
      <c r="D306" s="13" t="s">
        <v>703</v>
      </c>
      <c r="E306" s="9" t="s">
        <v>2067</v>
      </c>
      <c r="F306" s="13">
        <v>10</v>
      </c>
      <c r="G306" s="13"/>
      <c r="H306" s="13">
        <v>10</v>
      </c>
      <c r="I306" s="65"/>
      <c r="L306" s="65" t="s">
        <v>37</v>
      </c>
    </row>
    <row r="307" spans="1:12">
      <c r="A307" s="8">
        <f t="shared" si="8"/>
        <v>1</v>
      </c>
      <c r="B307" s="8">
        <f t="shared" si="9"/>
        <v>1</v>
      </c>
      <c r="C307" s="13" t="s">
        <v>704</v>
      </c>
      <c r="D307" s="13" t="s">
        <v>705</v>
      </c>
      <c r="E307" s="9" t="s">
        <v>2067</v>
      </c>
      <c r="F307" s="13">
        <v>10</v>
      </c>
      <c r="G307" s="13"/>
      <c r="H307" s="13">
        <v>10</v>
      </c>
      <c r="I307" s="65"/>
      <c r="L307" s="65" t="s">
        <v>37</v>
      </c>
    </row>
    <row r="308" spans="1:12">
      <c r="A308" s="8">
        <f t="shared" si="8"/>
        <v>1</v>
      </c>
      <c r="B308" s="8">
        <f t="shared" si="9"/>
        <v>1</v>
      </c>
      <c r="C308" s="13" t="s">
        <v>706</v>
      </c>
      <c r="D308" s="13" t="s">
        <v>707</v>
      </c>
      <c r="E308" s="9" t="s">
        <v>2067</v>
      </c>
      <c r="F308" s="13">
        <v>10</v>
      </c>
      <c r="G308" s="13"/>
      <c r="H308" s="13">
        <v>10</v>
      </c>
      <c r="I308" s="65"/>
      <c r="L308" s="65" t="s">
        <v>37</v>
      </c>
    </row>
    <row r="309" spans="1:12">
      <c r="A309" s="8">
        <f t="shared" si="8"/>
        <v>1</v>
      </c>
      <c r="B309" s="8">
        <f t="shared" si="9"/>
        <v>1</v>
      </c>
      <c r="C309" s="13" t="s">
        <v>708</v>
      </c>
      <c r="D309" s="13" t="s">
        <v>709</v>
      </c>
      <c r="E309" s="9" t="s">
        <v>2067</v>
      </c>
      <c r="F309" s="13">
        <v>10</v>
      </c>
      <c r="G309" s="13"/>
      <c r="H309" s="13">
        <v>10</v>
      </c>
      <c r="I309" s="65"/>
      <c r="L309" s="65" t="s">
        <v>37</v>
      </c>
    </row>
    <row r="310" spans="1:12">
      <c r="A310" s="8">
        <f t="shared" si="8"/>
        <v>1</v>
      </c>
      <c r="B310" s="8">
        <f t="shared" si="9"/>
        <v>1</v>
      </c>
      <c r="C310" s="13" t="s">
        <v>710</v>
      </c>
      <c r="D310" s="13" t="s">
        <v>711</v>
      </c>
      <c r="E310" s="9" t="s">
        <v>2067</v>
      </c>
      <c r="F310" s="13">
        <v>10</v>
      </c>
      <c r="G310" s="13"/>
      <c r="H310" s="13">
        <v>10</v>
      </c>
      <c r="I310" s="65"/>
      <c r="L310" s="65" t="s">
        <v>37</v>
      </c>
    </row>
    <row r="311" spans="1:12">
      <c r="A311" s="8">
        <f t="shared" si="8"/>
        <v>1</v>
      </c>
      <c r="B311" s="8">
        <f t="shared" si="9"/>
        <v>1</v>
      </c>
      <c r="C311" s="13" t="s">
        <v>712</v>
      </c>
      <c r="D311" s="13" t="s">
        <v>713</v>
      </c>
      <c r="E311" s="9" t="s">
        <v>2067</v>
      </c>
      <c r="F311" s="13">
        <v>10</v>
      </c>
      <c r="G311" s="13"/>
      <c r="H311" s="13">
        <v>10</v>
      </c>
      <c r="I311" s="65"/>
      <c r="L311" s="65" t="s">
        <v>37</v>
      </c>
    </row>
    <row r="312" spans="1:12">
      <c r="A312" s="8">
        <f t="shared" si="8"/>
        <v>1</v>
      </c>
      <c r="B312" s="8">
        <f t="shared" si="9"/>
        <v>1</v>
      </c>
      <c r="C312" s="13" t="s">
        <v>714</v>
      </c>
      <c r="D312" s="13" t="s">
        <v>715</v>
      </c>
      <c r="E312" s="9" t="s">
        <v>2067</v>
      </c>
      <c r="F312" s="13">
        <v>10</v>
      </c>
      <c r="G312" s="13"/>
      <c r="H312" s="13">
        <v>10</v>
      </c>
      <c r="I312" s="65"/>
      <c r="L312" s="65" t="s">
        <v>37</v>
      </c>
    </row>
    <row r="313" spans="1:12">
      <c r="A313" s="8">
        <f t="shared" si="8"/>
        <v>1</v>
      </c>
      <c r="B313" s="8">
        <f t="shared" si="9"/>
        <v>1</v>
      </c>
      <c r="C313" s="13" t="s">
        <v>716</v>
      </c>
      <c r="D313" s="13" t="s">
        <v>717</v>
      </c>
      <c r="E313" s="9" t="s">
        <v>2067</v>
      </c>
      <c r="F313" s="13">
        <v>10</v>
      </c>
      <c r="G313" s="13"/>
      <c r="H313" s="13">
        <v>10</v>
      </c>
      <c r="I313" s="65"/>
      <c r="L313" s="65" t="s">
        <v>37</v>
      </c>
    </row>
    <row r="314" spans="1:12">
      <c r="A314" s="8">
        <f t="shared" si="8"/>
        <v>1</v>
      </c>
      <c r="B314" s="8">
        <f t="shared" si="9"/>
        <v>1</v>
      </c>
      <c r="C314" s="13" t="s">
        <v>718</v>
      </c>
      <c r="D314" s="13" t="s">
        <v>719</v>
      </c>
      <c r="E314" s="9" t="s">
        <v>2067</v>
      </c>
      <c r="F314" s="13">
        <v>10</v>
      </c>
      <c r="G314" s="13"/>
      <c r="H314" s="13">
        <v>10</v>
      </c>
      <c r="I314" s="65"/>
      <c r="L314" s="65" t="s">
        <v>37</v>
      </c>
    </row>
    <row r="315" spans="1:12">
      <c r="A315" s="8">
        <f t="shared" si="8"/>
        <v>1</v>
      </c>
      <c r="B315" s="8">
        <f t="shared" si="9"/>
        <v>1</v>
      </c>
      <c r="C315" s="13" t="s">
        <v>720</v>
      </c>
      <c r="D315" s="13" t="s">
        <v>721</v>
      </c>
      <c r="E315" s="9" t="s">
        <v>2067</v>
      </c>
      <c r="F315" s="13">
        <v>10</v>
      </c>
      <c r="G315" s="13"/>
      <c r="H315" s="13">
        <v>10</v>
      </c>
      <c r="I315" s="65"/>
      <c r="L315" s="65" t="s">
        <v>37</v>
      </c>
    </row>
    <row r="316" spans="1:12">
      <c r="A316" s="8">
        <f t="shared" si="8"/>
        <v>1</v>
      </c>
      <c r="B316" s="8">
        <f t="shared" si="9"/>
        <v>1</v>
      </c>
      <c r="C316" s="14" t="s">
        <v>722</v>
      </c>
      <c r="D316" s="14" t="s">
        <v>723</v>
      </c>
      <c r="E316" s="9" t="s">
        <v>2066</v>
      </c>
      <c r="F316" s="14">
        <v>8</v>
      </c>
      <c r="G316" s="14"/>
      <c r="H316" s="191">
        <v>8</v>
      </c>
      <c r="I316" s="65"/>
      <c r="L316" s="65" t="s">
        <v>35</v>
      </c>
    </row>
    <row r="317" spans="1:12">
      <c r="A317" s="8">
        <f t="shared" si="8"/>
        <v>1</v>
      </c>
      <c r="B317" s="8">
        <f t="shared" si="9"/>
        <v>1</v>
      </c>
      <c r="C317" s="14" t="s">
        <v>724</v>
      </c>
      <c r="D317" s="14" t="s">
        <v>725</v>
      </c>
      <c r="E317" s="9" t="s">
        <v>2067</v>
      </c>
      <c r="F317" s="14">
        <v>255</v>
      </c>
      <c r="G317" s="14"/>
      <c r="H317" s="14">
        <v>255</v>
      </c>
      <c r="I317" s="65"/>
      <c r="L317" s="65" t="s">
        <v>37</v>
      </c>
    </row>
    <row r="318" spans="1:12">
      <c r="A318" s="8">
        <f t="shared" si="8"/>
        <v>1</v>
      </c>
      <c r="B318" s="8">
        <f t="shared" si="9"/>
        <v>1</v>
      </c>
      <c r="C318" s="9" t="s">
        <v>726</v>
      </c>
      <c r="D318" s="9" t="s">
        <v>727</v>
      </c>
      <c r="E318" s="9" t="s">
        <v>2067</v>
      </c>
      <c r="F318" s="9">
        <v>20</v>
      </c>
      <c r="G318" s="9"/>
      <c r="H318" s="9">
        <v>20</v>
      </c>
      <c r="I318" s="65"/>
      <c r="L318" s="65" t="s">
        <v>37</v>
      </c>
    </row>
    <row r="319" spans="1:12">
      <c r="A319" s="8">
        <f t="shared" si="8"/>
        <v>1</v>
      </c>
      <c r="B319" s="8">
        <f t="shared" si="9"/>
        <v>1</v>
      </c>
      <c r="C319" s="9" t="s">
        <v>728</v>
      </c>
      <c r="D319" s="9" t="s">
        <v>729</v>
      </c>
      <c r="E319" s="9" t="s">
        <v>2067</v>
      </c>
      <c r="F319" s="9">
        <v>20</v>
      </c>
      <c r="G319" s="9"/>
      <c r="H319" s="9">
        <v>20</v>
      </c>
      <c r="I319" s="65"/>
      <c r="L319" s="65" t="s">
        <v>37</v>
      </c>
    </row>
    <row r="320" spans="1:12">
      <c r="A320" s="8">
        <f t="shared" si="8"/>
        <v>1</v>
      </c>
      <c r="B320" s="8">
        <f t="shared" si="9"/>
        <v>1</v>
      </c>
      <c r="C320" s="9" t="s">
        <v>730</v>
      </c>
      <c r="D320" s="9" t="s">
        <v>731</v>
      </c>
      <c r="E320" s="9" t="s">
        <v>2066</v>
      </c>
      <c r="F320" s="9">
        <v>4</v>
      </c>
      <c r="G320" s="9"/>
      <c r="H320" s="10">
        <v>4</v>
      </c>
      <c r="I320" s="65"/>
      <c r="L320" s="65" t="s">
        <v>35</v>
      </c>
    </row>
    <row r="321" spans="1:12">
      <c r="A321" s="8">
        <f t="shared" si="8"/>
        <v>1</v>
      </c>
      <c r="B321" s="8">
        <f t="shared" si="9"/>
        <v>1</v>
      </c>
      <c r="C321" s="9" t="s">
        <v>732</v>
      </c>
      <c r="D321" s="9" t="s">
        <v>733</v>
      </c>
      <c r="E321" s="9" t="s">
        <v>2067</v>
      </c>
      <c r="F321" s="9">
        <v>200</v>
      </c>
      <c r="G321" s="9"/>
      <c r="H321" s="9">
        <v>200</v>
      </c>
      <c r="I321" s="65"/>
      <c r="L321" s="65" t="s">
        <v>37</v>
      </c>
    </row>
    <row r="322" spans="1:12">
      <c r="A322" s="8">
        <f t="shared" si="8"/>
        <v>1</v>
      </c>
      <c r="B322" s="8">
        <f t="shared" si="9"/>
        <v>1</v>
      </c>
      <c r="C322" s="12" t="s">
        <v>734</v>
      </c>
      <c r="D322" s="12" t="s">
        <v>735</v>
      </c>
      <c r="E322" s="9" t="s">
        <v>2067</v>
      </c>
      <c r="F322" s="12">
        <v>1</v>
      </c>
      <c r="G322" s="12"/>
      <c r="H322" s="12">
        <v>1</v>
      </c>
      <c r="I322" s="65"/>
      <c r="L322" s="65" t="s">
        <v>37</v>
      </c>
    </row>
    <row r="323" spans="1:12">
      <c r="A323" s="8">
        <f t="shared" si="8"/>
        <v>1</v>
      </c>
      <c r="B323" s="8">
        <f t="shared" si="9"/>
        <v>1</v>
      </c>
      <c r="C323" s="12" t="s">
        <v>736</v>
      </c>
      <c r="D323" s="12" t="s">
        <v>737</v>
      </c>
      <c r="E323" s="9" t="s">
        <v>2067</v>
      </c>
      <c r="F323" s="12">
        <v>1</v>
      </c>
      <c r="G323" s="12"/>
      <c r="H323" s="12">
        <v>1</v>
      </c>
      <c r="I323" s="65"/>
      <c r="L323" s="65" t="s">
        <v>37</v>
      </c>
    </row>
    <row r="324" spans="1:12">
      <c r="A324" s="8">
        <f t="shared" ref="A324:A387" si="10">COUNTIF($C$4:$C$1266,C324)</f>
        <v>1</v>
      </c>
      <c r="B324" s="8">
        <f t="shared" ref="B324:B387" si="11">COUNTIF($D$4:$D$1266,D324)</f>
        <v>1</v>
      </c>
      <c r="C324" s="12" t="s">
        <v>738</v>
      </c>
      <c r="D324" s="12" t="s">
        <v>739</v>
      </c>
      <c r="E324" s="9" t="s">
        <v>2067</v>
      </c>
      <c r="F324" s="12">
        <v>1</v>
      </c>
      <c r="G324" s="12"/>
      <c r="H324" s="12">
        <v>1</v>
      </c>
      <c r="I324" s="65"/>
      <c r="L324" s="65" t="s">
        <v>37</v>
      </c>
    </row>
    <row r="325" spans="1:12">
      <c r="A325" s="8">
        <f t="shared" si="10"/>
        <v>1</v>
      </c>
      <c r="B325" s="8">
        <f t="shared" si="11"/>
        <v>1</v>
      </c>
      <c r="C325" s="12" t="s">
        <v>740</v>
      </c>
      <c r="D325" s="12" t="s">
        <v>741</v>
      </c>
      <c r="E325" s="9" t="s">
        <v>2067</v>
      </c>
      <c r="F325" s="12">
        <v>1</v>
      </c>
      <c r="G325" s="12"/>
      <c r="H325" s="12">
        <v>1</v>
      </c>
      <c r="I325" s="65"/>
      <c r="L325" s="65" t="s">
        <v>37</v>
      </c>
    </row>
    <row r="326" spans="1:12">
      <c r="A326" s="8">
        <f t="shared" si="10"/>
        <v>1</v>
      </c>
      <c r="B326" s="8">
        <f t="shared" si="11"/>
        <v>1</v>
      </c>
      <c r="C326" s="12" t="s">
        <v>742</v>
      </c>
      <c r="D326" s="12" t="s">
        <v>743</v>
      </c>
      <c r="E326" s="9" t="s">
        <v>2067</v>
      </c>
      <c r="F326" s="12">
        <v>1</v>
      </c>
      <c r="G326" s="12"/>
      <c r="H326" s="12">
        <v>1</v>
      </c>
      <c r="I326" s="65"/>
      <c r="L326" s="65" t="s">
        <v>37</v>
      </c>
    </row>
    <row r="327" spans="1:12">
      <c r="A327" s="8">
        <f t="shared" si="10"/>
        <v>1</v>
      </c>
      <c r="B327" s="8">
        <f t="shared" si="11"/>
        <v>1</v>
      </c>
      <c r="C327" s="12" t="s">
        <v>744</v>
      </c>
      <c r="D327" s="12" t="s">
        <v>745</v>
      </c>
      <c r="E327" s="9" t="s">
        <v>2067</v>
      </c>
      <c r="F327" s="12">
        <v>1</v>
      </c>
      <c r="G327" s="12"/>
      <c r="H327" s="12">
        <v>1</v>
      </c>
      <c r="I327" s="65"/>
      <c r="L327" s="65" t="s">
        <v>37</v>
      </c>
    </row>
    <row r="328" spans="1:12">
      <c r="A328" s="8">
        <f t="shared" si="10"/>
        <v>1</v>
      </c>
      <c r="B328" s="8">
        <f t="shared" si="11"/>
        <v>1</v>
      </c>
      <c r="C328" s="12" t="s">
        <v>746</v>
      </c>
      <c r="D328" s="12" t="s">
        <v>747</v>
      </c>
      <c r="E328" s="9" t="s">
        <v>2067</v>
      </c>
      <c r="F328" s="12">
        <v>1</v>
      </c>
      <c r="G328" s="12"/>
      <c r="H328" s="12">
        <v>1</v>
      </c>
      <c r="I328" s="65"/>
      <c r="L328" s="65" t="s">
        <v>37</v>
      </c>
    </row>
    <row r="329" spans="1:12">
      <c r="A329" s="8">
        <f t="shared" si="10"/>
        <v>1</v>
      </c>
      <c r="B329" s="8">
        <f t="shared" si="11"/>
        <v>1</v>
      </c>
      <c r="C329" s="12" t="s">
        <v>748</v>
      </c>
      <c r="D329" s="12" t="s">
        <v>749</v>
      </c>
      <c r="E329" s="9" t="s">
        <v>2067</v>
      </c>
      <c r="F329" s="12">
        <v>1</v>
      </c>
      <c r="G329" s="12"/>
      <c r="H329" s="12">
        <v>1</v>
      </c>
      <c r="I329" s="65"/>
      <c r="L329" s="65" t="s">
        <v>37</v>
      </c>
    </row>
    <row r="330" spans="1:12">
      <c r="A330" s="8">
        <f t="shared" si="10"/>
        <v>1</v>
      </c>
      <c r="B330" s="8">
        <f t="shared" si="11"/>
        <v>1</v>
      </c>
      <c r="C330" s="12" t="s">
        <v>750</v>
      </c>
      <c r="D330" s="12" t="s">
        <v>751</v>
      </c>
      <c r="E330" s="9" t="s">
        <v>2067</v>
      </c>
      <c r="F330" s="12">
        <v>1</v>
      </c>
      <c r="G330" s="12"/>
      <c r="H330" s="12">
        <v>1</v>
      </c>
      <c r="I330" s="65"/>
      <c r="L330" s="65" t="s">
        <v>37</v>
      </c>
    </row>
    <row r="331" spans="1:12">
      <c r="A331" s="8">
        <f t="shared" si="10"/>
        <v>1</v>
      </c>
      <c r="B331" s="8">
        <f t="shared" si="11"/>
        <v>1</v>
      </c>
      <c r="C331" s="12" t="s">
        <v>752</v>
      </c>
      <c r="D331" s="12" t="s">
        <v>753</v>
      </c>
      <c r="E331" s="9" t="s">
        <v>2067</v>
      </c>
      <c r="F331" s="12">
        <v>1</v>
      </c>
      <c r="G331" s="12"/>
      <c r="H331" s="12">
        <v>1</v>
      </c>
      <c r="I331" s="65"/>
      <c r="L331" s="65" t="s">
        <v>37</v>
      </c>
    </row>
    <row r="332" spans="1:12">
      <c r="A332" s="8">
        <f t="shared" si="10"/>
        <v>1</v>
      </c>
      <c r="B332" s="8">
        <f t="shared" si="11"/>
        <v>1</v>
      </c>
      <c r="C332" s="12" t="s">
        <v>754</v>
      </c>
      <c r="D332" s="12" t="s">
        <v>755</v>
      </c>
      <c r="E332" s="9" t="s">
        <v>2067</v>
      </c>
      <c r="F332" s="12">
        <v>1</v>
      </c>
      <c r="G332" s="12"/>
      <c r="H332" s="12">
        <v>1</v>
      </c>
      <c r="I332" s="65"/>
      <c r="L332" s="65" t="s">
        <v>37</v>
      </c>
    </row>
    <row r="333" spans="1:12">
      <c r="A333" s="8">
        <f t="shared" si="10"/>
        <v>1</v>
      </c>
      <c r="B333" s="8">
        <f t="shared" si="11"/>
        <v>1</v>
      </c>
      <c r="C333" s="12" t="s">
        <v>756</v>
      </c>
      <c r="D333" s="12" t="s">
        <v>757</v>
      </c>
      <c r="E333" s="9" t="s">
        <v>2067</v>
      </c>
      <c r="F333" s="12">
        <v>1</v>
      </c>
      <c r="G333" s="12"/>
      <c r="H333" s="12">
        <v>1</v>
      </c>
      <c r="I333" s="65"/>
      <c r="L333" s="65" t="s">
        <v>37</v>
      </c>
    </row>
    <row r="334" spans="1:12">
      <c r="A334" s="8">
        <f t="shared" si="10"/>
        <v>1</v>
      </c>
      <c r="B334" s="8">
        <f t="shared" si="11"/>
        <v>1</v>
      </c>
      <c r="C334" s="12" t="s">
        <v>758</v>
      </c>
      <c r="D334" s="12" t="s">
        <v>759</v>
      </c>
      <c r="E334" s="9" t="s">
        <v>2067</v>
      </c>
      <c r="F334" s="12">
        <v>1</v>
      </c>
      <c r="G334" s="12"/>
      <c r="H334" s="12">
        <v>1</v>
      </c>
      <c r="I334" s="65"/>
      <c r="L334" s="65" t="s">
        <v>37</v>
      </c>
    </row>
    <row r="335" spans="1:12">
      <c r="A335" s="8">
        <f t="shared" si="10"/>
        <v>1</v>
      </c>
      <c r="B335" s="8">
        <f t="shared" si="11"/>
        <v>1</v>
      </c>
      <c r="C335" s="12" t="s">
        <v>760</v>
      </c>
      <c r="D335" s="12" t="s">
        <v>761</v>
      </c>
      <c r="E335" s="9" t="s">
        <v>2067</v>
      </c>
      <c r="F335" s="12">
        <v>1</v>
      </c>
      <c r="G335" s="12"/>
      <c r="H335" s="12">
        <v>1</v>
      </c>
      <c r="I335" s="65"/>
      <c r="L335" s="65" t="s">
        <v>37</v>
      </c>
    </row>
    <row r="336" spans="1:12">
      <c r="A336" s="8">
        <f t="shared" si="10"/>
        <v>1</v>
      </c>
      <c r="B336" s="8">
        <f t="shared" si="11"/>
        <v>1</v>
      </c>
      <c r="C336" s="12" t="s">
        <v>762</v>
      </c>
      <c r="D336" s="12" t="s">
        <v>763</v>
      </c>
      <c r="E336" s="9" t="s">
        <v>2067</v>
      </c>
      <c r="F336" s="12">
        <v>1</v>
      </c>
      <c r="G336" s="12"/>
      <c r="H336" s="12">
        <v>1</v>
      </c>
      <c r="I336" s="65"/>
      <c r="L336" s="65" t="s">
        <v>37</v>
      </c>
    </row>
    <row r="337" spans="1:12">
      <c r="A337" s="8">
        <f t="shared" si="10"/>
        <v>1</v>
      </c>
      <c r="B337" s="8">
        <f t="shared" si="11"/>
        <v>1</v>
      </c>
      <c r="C337" s="12" t="s">
        <v>764</v>
      </c>
      <c r="D337" s="12" t="s">
        <v>765</v>
      </c>
      <c r="E337" s="9" t="s">
        <v>2067</v>
      </c>
      <c r="F337" s="12">
        <v>1</v>
      </c>
      <c r="G337" s="12"/>
      <c r="H337" s="12">
        <v>1</v>
      </c>
      <c r="I337" s="65"/>
      <c r="L337" s="65" t="s">
        <v>37</v>
      </c>
    </row>
    <row r="338" spans="1:12">
      <c r="A338" s="8">
        <f t="shared" si="10"/>
        <v>1</v>
      </c>
      <c r="B338" s="8">
        <f t="shared" si="11"/>
        <v>1</v>
      </c>
      <c r="C338" s="12" t="s">
        <v>766</v>
      </c>
      <c r="D338" s="12" t="s">
        <v>767</v>
      </c>
      <c r="E338" s="9" t="s">
        <v>2067</v>
      </c>
      <c r="F338" s="12">
        <v>1</v>
      </c>
      <c r="G338" s="12"/>
      <c r="H338" s="12">
        <v>1</v>
      </c>
      <c r="I338" s="65"/>
      <c r="L338" s="65" t="s">
        <v>37</v>
      </c>
    </row>
    <row r="339" spans="1:12">
      <c r="A339" s="8">
        <f t="shared" si="10"/>
        <v>1</v>
      </c>
      <c r="B339" s="8">
        <f t="shared" si="11"/>
        <v>1</v>
      </c>
      <c r="C339" s="12" t="s">
        <v>768</v>
      </c>
      <c r="D339" s="12" t="s">
        <v>769</v>
      </c>
      <c r="E339" s="9" t="s">
        <v>2067</v>
      </c>
      <c r="F339" s="12">
        <v>1</v>
      </c>
      <c r="G339" s="12"/>
      <c r="H339" s="12">
        <v>1</v>
      </c>
      <c r="I339" s="65"/>
      <c r="L339" s="65" t="s">
        <v>37</v>
      </c>
    </row>
    <row r="340" spans="1:12">
      <c r="A340" s="8">
        <f t="shared" si="10"/>
        <v>1</v>
      </c>
      <c r="B340" s="8">
        <f t="shared" si="11"/>
        <v>1</v>
      </c>
      <c r="C340" s="12" t="s">
        <v>770</v>
      </c>
      <c r="D340" s="12" t="s">
        <v>771</v>
      </c>
      <c r="E340" s="9" t="s">
        <v>2067</v>
      </c>
      <c r="F340" s="12">
        <v>1</v>
      </c>
      <c r="G340" s="12"/>
      <c r="H340" s="12">
        <v>1</v>
      </c>
      <c r="I340" s="65"/>
      <c r="L340" s="65" t="s">
        <v>37</v>
      </c>
    </row>
    <row r="341" spans="1:12">
      <c r="A341" s="8">
        <f t="shared" si="10"/>
        <v>1</v>
      </c>
      <c r="B341" s="8">
        <f t="shared" si="11"/>
        <v>1</v>
      </c>
      <c r="C341" s="12" t="s">
        <v>772</v>
      </c>
      <c r="D341" s="12" t="s">
        <v>773</v>
      </c>
      <c r="E341" s="9" t="s">
        <v>2067</v>
      </c>
      <c r="F341" s="12">
        <v>1</v>
      </c>
      <c r="G341" s="12"/>
      <c r="H341" s="12">
        <v>1</v>
      </c>
      <c r="I341" s="65"/>
      <c r="L341" s="65" t="s">
        <v>37</v>
      </c>
    </row>
    <row r="342" spans="1:12">
      <c r="A342" s="8">
        <f t="shared" si="10"/>
        <v>1</v>
      </c>
      <c r="B342" s="8">
        <f t="shared" si="11"/>
        <v>1</v>
      </c>
      <c r="C342" s="12" t="s">
        <v>774</v>
      </c>
      <c r="D342" s="12" t="s">
        <v>775</v>
      </c>
      <c r="E342" s="9" t="s">
        <v>2067</v>
      </c>
      <c r="F342" s="12">
        <v>1</v>
      </c>
      <c r="G342" s="12"/>
      <c r="H342" s="12">
        <v>1</v>
      </c>
      <c r="I342" s="65"/>
      <c r="L342" s="65" t="s">
        <v>37</v>
      </c>
    </row>
    <row r="343" spans="1:12">
      <c r="A343" s="8">
        <f t="shared" si="10"/>
        <v>1</v>
      </c>
      <c r="B343" s="8">
        <f t="shared" si="11"/>
        <v>1</v>
      </c>
      <c r="C343" s="12" t="s">
        <v>776</v>
      </c>
      <c r="D343" s="12" t="s">
        <v>777</v>
      </c>
      <c r="E343" s="9" t="s">
        <v>2067</v>
      </c>
      <c r="F343" s="12">
        <v>1</v>
      </c>
      <c r="G343" s="12"/>
      <c r="H343" s="12">
        <v>1</v>
      </c>
      <c r="I343" s="65"/>
      <c r="L343" s="65" t="s">
        <v>37</v>
      </c>
    </row>
    <row r="344" spans="1:12">
      <c r="A344" s="8">
        <f t="shared" si="10"/>
        <v>1</v>
      </c>
      <c r="B344" s="8">
        <f t="shared" si="11"/>
        <v>1</v>
      </c>
      <c r="C344" s="12" t="s">
        <v>778</v>
      </c>
      <c r="D344" s="12" t="s">
        <v>779</v>
      </c>
      <c r="E344" s="9" t="s">
        <v>2067</v>
      </c>
      <c r="F344" s="12">
        <v>1</v>
      </c>
      <c r="G344" s="12"/>
      <c r="H344" s="12">
        <v>1</v>
      </c>
      <c r="I344" s="65"/>
      <c r="L344" s="65" t="s">
        <v>37</v>
      </c>
    </row>
    <row r="345" spans="1:12">
      <c r="A345" s="8">
        <f t="shared" si="10"/>
        <v>1</v>
      </c>
      <c r="B345" s="8">
        <f t="shared" si="11"/>
        <v>1</v>
      </c>
      <c r="C345" s="12" t="s">
        <v>780</v>
      </c>
      <c r="D345" s="12" t="s">
        <v>781</v>
      </c>
      <c r="E345" s="9" t="s">
        <v>2067</v>
      </c>
      <c r="F345" s="12">
        <v>1</v>
      </c>
      <c r="G345" s="12"/>
      <c r="H345" s="12">
        <v>1</v>
      </c>
      <c r="I345" s="65"/>
      <c r="L345" s="65" t="s">
        <v>37</v>
      </c>
    </row>
    <row r="346" spans="1:12">
      <c r="A346" s="8">
        <f t="shared" si="10"/>
        <v>1</v>
      </c>
      <c r="B346" s="8">
        <f t="shared" si="11"/>
        <v>1</v>
      </c>
      <c r="C346" s="12" t="s">
        <v>782</v>
      </c>
      <c r="D346" s="12" t="s">
        <v>783</v>
      </c>
      <c r="E346" s="9" t="s">
        <v>2067</v>
      </c>
      <c r="F346" s="12">
        <v>1</v>
      </c>
      <c r="G346" s="12"/>
      <c r="H346" s="12">
        <v>1</v>
      </c>
      <c r="I346" s="65"/>
      <c r="L346" s="65" t="s">
        <v>37</v>
      </c>
    </row>
    <row r="347" spans="1:12">
      <c r="A347" s="8">
        <f t="shared" si="10"/>
        <v>1</v>
      </c>
      <c r="B347" s="8">
        <f t="shared" si="11"/>
        <v>1</v>
      </c>
      <c r="C347" s="12" t="s">
        <v>784</v>
      </c>
      <c r="D347" s="12" t="s">
        <v>785</v>
      </c>
      <c r="E347" s="9" t="s">
        <v>2067</v>
      </c>
      <c r="F347" s="12">
        <v>1</v>
      </c>
      <c r="G347" s="12"/>
      <c r="H347" s="12">
        <v>1</v>
      </c>
      <c r="I347" s="65"/>
      <c r="L347" s="65" t="s">
        <v>37</v>
      </c>
    </row>
    <row r="348" spans="1:12">
      <c r="A348" s="8">
        <f t="shared" si="10"/>
        <v>1</v>
      </c>
      <c r="B348" s="8">
        <f t="shared" si="11"/>
        <v>1</v>
      </c>
      <c r="C348" s="12" t="s">
        <v>786</v>
      </c>
      <c r="D348" s="12" t="s">
        <v>787</v>
      </c>
      <c r="E348" s="9" t="s">
        <v>2067</v>
      </c>
      <c r="F348" s="12">
        <v>1</v>
      </c>
      <c r="G348" s="12"/>
      <c r="H348" s="12">
        <v>1</v>
      </c>
      <c r="I348" s="65"/>
      <c r="L348" s="65" t="s">
        <v>37</v>
      </c>
    </row>
    <row r="349" spans="1:12">
      <c r="A349" s="8">
        <f t="shared" si="10"/>
        <v>1</v>
      </c>
      <c r="B349" s="8">
        <f t="shared" si="11"/>
        <v>1</v>
      </c>
      <c r="C349" s="12" t="s">
        <v>788</v>
      </c>
      <c r="D349" s="12" t="s">
        <v>789</v>
      </c>
      <c r="E349" s="9" t="s">
        <v>2067</v>
      </c>
      <c r="F349" s="12">
        <v>1</v>
      </c>
      <c r="G349" s="12"/>
      <c r="H349" s="12">
        <v>1</v>
      </c>
      <c r="I349" s="65"/>
      <c r="L349" s="65" t="s">
        <v>37</v>
      </c>
    </row>
    <row r="350" spans="1:12">
      <c r="A350" s="8">
        <f t="shared" si="10"/>
        <v>1</v>
      </c>
      <c r="B350" s="8">
        <f t="shared" si="11"/>
        <v>1</v>
      </c>
      <c r="C350" s="12" t="s">
        <v>790</v>
      </c>
      <c r="D350" s="12" t="s">
        <v>791</v>
      </c>
      <c r="E350" s="9" t="s">
        <v>2067</v>
      </c>
      <c r="F350" s="12">
        <v>1</v>
      </c>
      <c r="G350" s="12"/>
      <c r="H350" s="12">
        <v>1</v>
      </c>
      <c r="I350" s="65"/>
      <c r="L350" s="65" t="s">
        <v>37</v>
      </c>
    </row>
    <row r="351" spans="1:12">
      <c r="A351" s="8">
        <f t="shared" si="10"/>
        <v>1</v>
      </c>
      <c r="B351" s="8">
        <f t="shared" si="11"/>
        <v>1</v>
      </c>
      <c r="C351" s="12" t="s">
        <v>792</v>
      </c>
      <c r="D351" s="12" t="s">
        <v>793</v>
      </c>
      <c r="E351" s="9" t="s">
        <v>2067</v>
      </c>
      <c r="F351" s="12">
        <v>1</v>
      </c>
      <c r="G351" s="12"/>
      <c r="H351" s="12">
        <v>1</v>
      </c>
      <c r="I351" s="65"/>
      <c r="L351" s="65" t="s">
        <v>37</v>
      </c>
    </row>
    <row r="352" spans="1:12">
      <c r="A352" s="8">
        <f t="shared" si="10"/>
        <v>1</v>
      </c>
      <c r="B352" s="8">
        <f t="shared" si="11"/>
        <v>1</v>
      </c>
      <c r="C352" s="12" t="s">
        <v>794</v>
      </c>
      <c r="D352" s="12" t="s">
        <v>795</v>
      </c>
      <c r="E352" s="9" t="s">
        <v>2067</v>
      </c>
      <c r="F352" s="12">
        <v>1</v>
      </c>
      <c r="G352" s="12"/>
      <c r="H352" s="12">
        <v>1</v>
      </c>
      <c r="I352" s="65"/>
      <c r="L352" s="65" t="s">
        <v>37</v>
      </c>
    </row>
    <row r="353" spans="1:12">
      <c r="A353" s="8">
        <f t="shared" si="10"/>
        <v>1</v>
      </c>
      <c r="B353" s="8">
        <f t="shared" si="11"/>
        <v>1</v>
      </c>
      <c r="C353" s="12" t="s">
        <v>796</v>
      </c>
      <c r="D353" s="12" t="s">
        <v>797</v>
      </c>
      <c r="E353" s="9" t="s">
        <v>2067</v>
      </c>
      <c r="F353" s="12">
        <v>2</v>
      </c>
      <c r="G353" s="12"/>
      <c r="H353" s="12">
        <v>2</v>
      </c>
      <c r="I353" s="65"/>
      <c r="L353" s="65" t="s">
        <v>37</v>
      </c>
    </row>
    <row r="354" spans="1:12">
      <c r="A354" s="8">
        <f t="shared" si="10"/>
        <v>1</v>
      </c>
      <c r="B354" s="8">
        <f t="shared" si="11"/>
        <v>1</v>
      </c>
      <c r="C354" s="12" t="s">
        <v>798</v>
      </c>
      <c r="D354" s="12" t="s">
        <v>799</v>
      </c>
      <c r="E354" s="9" t="s">
        <v>2067</v>
      </c>
      <c r="F354" s="12">
        <v>20</v>
      </c>
      <c r="G354" s="12"/>
      <c r="H354" s="12">
        <v>20</v>
      </c>
      <c r="I354" s="65"/>
      <c r="L354" s="65" t="s">
        <v>37</v>
      </c>
    </row>
    <row r="355" spans="1:12">
      <c r="A355" s="8">
        <f t="shared" si="10"/>
        <v>1</v>
      </c>
      <c r="B355" s="8">
        <f t="shared" si="11"/>
        <v>1</v>
      </c>
      <c r="C355" s="12" t="s">
        <v>800</v>
      </c>
      <c r="D355" s="12" t="s">
        <v>801</v>
      </c>
      <c r="E355" s="9" t="s">
        <v>2067</v>
      </c>
      <c r="F355" s="12">
        <v>2</v>
      </c>
      <c r="G355" s="12"/>
      <c r="H355" s="12">
        <v>2</v>
      </c>
      <c r="I355" s="65"/>
      <c r="L355" s="65" t="s">
        <v>37</v>
      </c>
    </row>
    <row r="356" spans="1:12">
      <c r="A356" s="8">
        <f t="shared" si="10"/>
        <v>1</v>
      </c>
      <c r="B356" s="8">
        <f t="shared" si="11"/>
        <v>1</v>
      </c>
      <c r="C356" s="12" t="s">
        <v>802</v>
      </c>
      <c r="D356" s="12" t="s">
        <v>803</v>
      </c>
      <c r="E356" s="9" t="s">
        <v>2066</v>
      </c>
      <c r="F356" s="12">
        <v>3</v>
      </c>
      <c r="G356" s="12"/>
      <c r="H356" s="12">
        <v>3</v>
      </c>
      <c r="I356" s="65"/>
      <c r="L356" s="65" t="s">
        <v>35</v>
      </c>
    </row>
    <row r="357" spans="1:12">
      <c r="A357" s="8">
        <f t="shared" si="10"/>
        <v>1</v>
      </c>
      <c r="B357" s="8">
        <f t="shared" si="11"/>
        <v>1</v>
      </c>
      <c r="C357" s="9" t="s">
        <v>804</v>
      </c>
      <c r="D357" s="9" t="s">
        <v>805</v>
      </c>
      <c r="E357" s="9" t="s">
        <v>2067</v>
      </c>
      <c r="F357" s="9">
        <v>6</v>
      </c>
      <c r="G357" s="9"/>
      <c r="H357" s="9">
        <v>6</v>
      </c>
      <c r="I357" s="65"/>
      <c r="L357" s="65" t="s">
        <v>37</v>
      </c>
    </row>
    <row r="358" spans="1:12">
      <c r="A358" s="8">
        <f t="shared" si="10"/>
        <v>1</v>
      </c>
      <c r="B358" s="8">
        <f t="shared" si="11"/>
        <v>1</v>
      </c>
      <c r="C358" s="9" t="s">
        <v>806</v>
      </c>
      <c r="D358" s="9" t="s">
        <v>807</v>
      </c>
      <c r="E358" s="9" t="s">
        <v>2067</v>
      </c>
      <c r="F358" s="9">
        <v>6</v>
      </c>
      <c r="G358" s="9"/>
      <c r="H358" s="9">
        <v>6</v>
      </c>
      <c r="I358" s="65"/>
      <c r="L358" s="65" t="s">
        <v>37</v>
      </c>
    </row>
    <row r="359" spans="1:12">
      <c r="A359" s="8">
        <f t="shared" si="10"/>
        <v>1</v>
      </c>
      <c r="B359" s="8">
        <f t="shared" si="11"/>
        <v>1</v>
      </c>
      <c r="C359" s="9" t="s">
        <v>808</v>
      </c>
      <c r="D359" s="9" t="s">
        <v>809</v>
      </c>
      <c r="E359" s="9" t="s">
        <v>2067</v>
      </c>
      <c r="F359" s="9">
        <v>6</v>
      </c>
      <c r="G359" s="9"/>
      <c r="H359" s="9">
        <v>6</v>
      </c>
      <c r="I359" s="65"/>
      <c r="L359" s="65" t="s">
        <v>37</v>
      </c>
    </row>
    <row r="360" spans="1:12">
      <c r="A360" s="8">
        <f t="shared" si="10"/>
        <v>1</v>
      </c>
      <c r="B360" s="8">
        <f t="shared" si="11"/>
        <v>1</v>
      </c>
      <c r="C360" s="9" t="s">
        <v>810</v>
      </c>
      <c r="D360" s="9" t="s">
        <v>811</v>
      </c>
      <c r="E360" s="9" t="s">
        <v>2067</v>
      </c>
      <c r="F360" s="9">
        <v>6</v>
      </c>
      <c r="G360" s="9"/>
      <c r="H360" s="9">
        <v>6</v>
      </c>
      <c r="I360" s="65"/>
      <c r="L360" s="65" t="s">
        <v>37</v>
      </c>
    </row>
    <row r="361" spans="1:12">
      <c r="A361" s="8">
        <f t="shared" si="10"/>
        <v>1</v>
      </c>
      <c r="B361" s="8">
        <f t="shared" si="11"/>
        <v>1</v>
      </c>
      <c r="C361" s="9" t="s">
        <v>812</v>
      </c>
      <c r="D361" s="9" t="s">
        <v>813</v>
      </c>
      <c r="E361" s="9" t="s">
        <v>2067</v>
      </c>
      <c r="F361" s="9">
        <v>6</v>
      </c>
      <c r="G361" s="9"/>
      <c r="H361" s="9">
        <v>6</v>
      </c>
      <c r="I361" s="65"/>
      <c r="L361" s="65" t="s">
        <v>37</v>
      </c>
    </row>
    <row r="362" spans="1:12">
      <c r="A362" s="8">
        <f t="shared" si="10"/>
        <v>1</v>
      </c>
      <c r="B362" s="8">
        <f t="shared" si="11"/>
        <v>1</v>
      </c>
      <c r="C362" s="9" t="s">
        <v>814</v>
      </c>
      <c r="D362" s="9" t="s">
        <v>815</v>
      </c>
      <c r="E362" s="9" t="s">
        <v>2067</v>
      </c>
      <c r="F362" s="9">
        <v>6</v>
      </c>
      <c r="G362" s="9"/>
      <c r="H362" s="9">
        <v>6</v>
      </c>
      <c r="I362" s="65"/>
      <c r="L362" s="65" t="s">
        <v>37</v>
      </c>
    </row>
    <row r="363" spans="1:12">
      <c r="A363" s="8">
        <f t="shared" si="10"/>
        <v>1</v>
      </c>
      <c r="B363" s="8">
        <f t="shared" si="11"/>
        <v>1</v>
      </c>
      <c r="C363" s="9" t="s">
        <v>816</v>
      </c>
      <c r="D363" s="9" t="s">
        <v>817</v>
      </c>
      <c r="E363" s="9" t="s">
        <v>2067</v>
      </c>
      <c r="F363" s="9">
        <v>6</v>
      </c>
      <c r="G363" s="9"/>
      <c r="H363" s="9">
        <v>6</v>
      </c>
      <c r="I363" s="65"/>
      <c r="L363" s="65" t="s">
        <v>37</v>
      </c>
    </row>
    <row r="364" spans="1:12">
      <c r="A364" s="8">
        <f t="shared" si="10"/>
        <v>1</v>
      </c>
      <c r="B364" s="8">
        <f t="shared" si="11"/>
        <v>1</v>
      </c>
      <c r="C364" s="9" t="s">
        <v>818</v>
      </c>
      <c r="D364" s="9" t="s">
        <v>819</v>
      </c>
      <c r="E364" s="9" t="s">
        <v>2067</v>
      </c>
      <c r="F364" s="9">
        <v>6</v>
      </c>
      <c r="G364" s="9"/>
      <c r="H364" s="9">
        <v>6</v>
      </c>
      <c r="I364" s="65"/>
      <c r="L364" s="65" t="s">
        <v>37</v>
      </c>
    </row>
    <row r="365" spans="1:12">
      <c r="A365" s="8">
        <f t="shared" si="10"/>
        <v>1</v>
      </c>
      <c r="B365" s="8">
        <f t="shared" si="11"/>
        <v>1</v>
      </c>
      <c r="C365" s="9" t="s">
        <v>820</v>
      </c>
      <c r="D365" s="9" t="s">
        <v>821</v>
      </c>
      <c r="E365" s="9" t="s">
        <v>2067</v>
      </c>
      <c r="F365" s="9">
        <v>6</v>
      </c>
      <c r="G365" s="9"/>
      <c r="H365" s="9">
        <v>6</v>
      </c>
      <c r="I365" s="65"/>
      <c r="L365" s="65" t="s">
        <v>37</v>
      </c>
    </row>
    <row r="366" spans="1:12">
      <c r="A366" s="8">
        <f t="shared" si="10"/>
        <v>1</v>
      </c>
      <c r="B366" s="8">
        <f t="shared" si="11"/>
        <v>1</v>
      </c>
      <c r="C366" s="9" t="s">
        <v>822</v>
      </c>
      <c r="D366" s="9" t="s">
        <v>823</v>
      </c>
      <c r="E366" s="9" t="s">
        <v>2067</v>
      </c>
      <c r="F366" s="9">
        <v>6</v>
      </c>
      <c r="G366" s="9"/>
      <c r="H366" s="9">
        <v>6</v>
      </c>
      <c r="I366" s="65"/>
      <c r="L366" s="65" t="s">
        <v>37</v>
      </c>
    </row>
    <row r="367" spans="1:12">
      <c r="A367" s="8">
        <f t="shared" si="10"/>
        <v>1</v>
      </c>
      <c r="B367" s="8">
        <f t="shared" si="11"/>
        <v>1</v>
      </c>
      <c r="C367" s="9" t="s">
        <v>824</v>
      </c>
      <c r="D367" s="9" t="s">
        <v>825</v>
      </c>
      <c r="E367" s="9" t="s">
        <v>2066</v>
      </c>
      <c r="F367" s="9">
        <v>8</v>
      </c>
      <c r="G367" s="9"/>
      <c r="H367" s="191">
        <v>8</v>
      </c>
      <c r="I367" s="65"/>
      <c r="L367" s="65" t="s">
        <v>35</v>
      </c>
    </row>
    <row r="368" spans="1:12">
      <c r="A368" s="8">
        <f t="shared" si="10"/>
        <v>1</v>
      </c>
      <c r="B368" s="8">
        <f t="shared" si="11"/>
        <v>1</v>
      </c>
      <c r="C368" s="9" t="s">
        <v>826</v>
      </c>
      <c r="D368" s="9" t="s">
        <v>827</v>
      </c>
      <c r="E368" s="9" t="s">
        <v>2067</v>
      </c>
      <c r="F368" s="9">
        <v>5</v>
      </c>
      <c r="G368" s="9"/>
      <c r="H368" s="9">
        <v>5</v>
      </c>
      <c r="I368" s="65"/>
      <c r="L368" s="65" t="s">
        <v>37</v>
      </c>
    </row>
    <row r="369" spans="1:12">
      <c r="A369" s="8">
        <f t="shared" si="10"/>
        <v>1</v>
      </c>
      <c r="B369" s="8">
        <f t="shared" si="11"/>
        <v>1</v>
      </c>
      <c r="C369" s="9" t="s">
        <v>828</v>
      </c>
      <c r="D369" s="9" t="s">
        <v>829</v>
      </c>
      <c r="E369" s="9" t="s">
        <v>2067</v>
      </c>
      <c r="F369" s="9">
        <v>40</v>
      </c>
      <c r="G369" s="9"/>
      <c r="H369" s="9">
        <v>40</v>
      </c>
      <c r="I369" s="65"/>
      <c r="L369" s="65" t="s">
        <v>37</v>
      </c>
    </row>
    <row r="370" spans="1:12">
      <c r="A370" s="8">
        <f t="shared" si="10"/>
        <v>1</v>
      </c>
      <c r="B370" s="8">
        <f t="shared" si="11"/>
        <v>1</v>
      </c>
      <c r="C370" s="9" t="s">
        <v>830</v>
      </c>
      <c r="D370" s="9" t="s">
        <v>831</v>
      </c>
      <c r="E370" s="9" t="s">
        <v>2067</v>
      </c>
      <c r="F370" s="9">
        <v>40</v>
      </c>
      <c r="G370" s="9"/>
      <c r="H370" s="9">
        <v>40</v>
      </c>
      <c r="I370" s="65"/>
      <c r="L370" s="65" t="s">
        <v>37</v>
      </c>
    </row>
    <row r="371" spans="1:12">
      <c r="A371" s="8">
        <f t="shared" si="10"/>
        <v>1</v>
      </c>
      <c r="B371" s="8">
        <f t="shared" si="11"/>
        <v>1</v>
      </c>
      <c r="C371" s="9" t="s">
        <v>832</v>
      </c>
      <c r="D371" s="9" t="s">
        <v>833</v>
      </c>
      <c r="E371" s="9" t="s">
        <v>2067</v>
      </c>
      <c r="F371" s="9">
        <v>40</v>
      </c>
      <c r="G371" s="9"/>
      <c r="H371" s="9">
        <v>40</v>
      </c>
      <c r="I371" s="65"/>
      <c r="L371" s="65" t="s">
        <v>37</v>
      </c>
    </row>
    <row r="372" spans="1:12">
      <c r="A372" s="8">
        <f t="shared" si="10"/>
        <v>1</v>
      </c>
      <c r="B372" s="8">
        <f t="shared" si="11"/>
        <v>1</v>
      </c>
      <c r="C372" s="9" t="s">
        <v>834</v>
      </c>
      <c r="D372" s="9" t="s">
        <v>835</v>
      </c>
      <c r="E372" s="9" t="s">
        <v>2067</v>
      </c>
      <c r="F372" s="9">
        <v>40</v>
      </c>
      <c r="G372" s="9"/>
      <c r="H372" s="9">
        <v>40</v>
      </c>
      <c r="I372" s="65"/>
      <c r="L372" s="65" t="s">
        <v>37</v>
      </c>
    </row>
    <row r="373" spans="1:12">
      <c r="A373" s="8">
        <f t="shared" si="10"/>
        <v>1</v>
      </c>
      <c r="B373" s="8">
        <f t="shared" si="11"/>
        <v>1</v>
      </c>
      <c r="C373" s="9" t="s">
        <v>836</v>
      </c>
      <c r="D373" s="9" t="s">
        <v>837</v>
      </c>
      <c r="E373" s="9" t="s">
        <v>2067</v>
      </c>
      <c r="F373" s="9">
        <v>40</v>
      </c>
      <c r="G373" s="9"/>
      <c r="H373" s="9">
        <v>40</v>
      </c>
      <c r="I373" s="65"/>
      <c r="L373" s="65" t="s">
        <v>37</v>
      </c>
    </row>
    <row r="374" spans="1:12">
      <c r="A374" s="8">
        <f t="shared" si="10"/>
        <v>1</v>
      </c>
      <c r="B374" s="8">
        <f t="shared" si="11"/>
        <v>1</v>
      </c>
      <c r="C374" s="9" t="s">
        <v>838</v>
      </c>
      <c r="D374" s="9" t="s">
        <v>839</v>
      </c>
      <c r="E374" s="9" t="s">
        <v>2067</v>
      </c>
      <c r="F374" s="9">
        <v>40</v>
      </c>
      <c r="G374" s="9"/>
      <c r="H374" s="9">
        <v>40</v>
      </c>
      <c r="I374" s="65"/>
      <c r="L374" s="65" t="s">
        <v>37</v>
      </c>
    </row>
    <row r="375" spans="1:12">
      <c r="A375" s="8">
        <f t="shared" si="10"/>
        <v>1</v>
      </c>
      <c r="B375" s="8">
        <f t="shared" si="11"/>
        <v>1</v>
      </c>
      <c r="C375" s="9" t="s">
        <v>840</v>
      </c>
      <c r="D375" s="9" t="s">
        <v>841</v>
      </c>
      <c r="E375" s="9" t="s">
        <v>2067</v>
      </c>
      <c r="F375" s="9">
        <v>40</v>
      </c>
      <c r="G375" s="9"/>
      <c r="H375" s="9">
        <v>40</v>
      </c>
      <c r="I375" s="65"/>
      <c r="L375" s="65" t="s">
        <v>37</v>
      </c>
    </row>
    <row r="376" spans="1:12">
      <c r="A376" s="8">
        <f t="shared" si="10"/>
        <v>1</v>
      </c>
      <c r="B376" s="8">
        <f t="shared" si="11"/>
        <v>1</v>
      </c>
      <c r="C376" s="9" t="s">
        <v>842</v>
      </c>
      <c r="D376" s="9" t="s">
        <v>843</v>
      </c>
      <c r="E376" s="9" t="s">
        <v>2067</v>
      </c>
      <c r="F376" s="9">
        <v>40</v>
      </c>
      <c r="G376" s="9"/>
      <c r="H376" s="9">
        <v>40</v>
      </c>
      <c r="I376" s="65"/>
      <c r="L376" s="65" t="s">
        <v>37</v>
      </c>
    </row>
    <row r="377" spans="1:12">
      <c r="A377" s="8">
        <f t="shared" si="10"/>
        <v>1</v>
      </c>
      <c r="B377" s="8">
        <f t="shared" si="11"/>
        <v>1</v>
      </c>
      <c r="C377" s="9" t="s">
        <v>844</v>
      </c>
      <c r="D377" s="9" t="s">
        <v>845</v>
      </c>
      <c r="E377" s="9" t="s">
        <v>2067</v>
      </c>
      <c r="F377" s="9">
        <v>40</v>
      </c>
      <c r="G377" s="9"/>
      <c r="H377" s="9">
        <v>40</v>
      </c>
      <c r="I377" s="65"/>
      <c r="L377" s="65" t="s">
        <v>37</v>
      </c>
    </row>
    <row r="378" spans="1:12">
      <c r="A378" s="8">
        <f t="shared" si="10"/>
        <v>1</v>
      </c>
      <c r="B378" s="8">
        <f t="shared" si="11"/>
        <v>1</v>
      </c>
      <c r="C378" s="9" t="s">
        <v>846</v>
      </c>
      <c r="D378" s="9" t="s">
        <v>847</v>
      </c>
      <c r="E378" s="9" t="s">
        <v>2067</v>
      </c>
      <c r="F378" s="9">
        <v>40</v>
      </c>
      <c r="G378" s="9"/>
      <c r="H378" s="9">
        <v>40</v>
      </c>
      <c r="I378" s="65"/>
      <c r="L378" s="65" t="s">
        <v>37</v>
      </c>
    </row>
    <row r="379" spans="1:12">
      <c r="A379" s="8">
        <f t="shared" si="10"/>
        <v>1</v>
      </c>
      <c r="B379" s="8">
        <f t="shared" si="11"/>
        <v>1</v>
      </c>
      <c r="C379" s="9" t="s">
        <v>848</v>
      </c>
      <c r="D379" s="9" t="s">
        <v>849</v>
      </c>
      <c r="E379" s="9" t="s">
        <v>2066</v>
      </c>
      <c r="F379" s="9" t="s">
        <v>2016</v>
      </c>
      <c r="G379" s="9"/>
      <c r="H379" s="191">
        <v>18</v>
      </c>
      <c r="I379" s="65"/>
      <c r="L379" s="65" t="s">
        <v>35</v>
      </c>
    </row>
    <row r="380" spans="1:12">
      <c r="A380" s="8">
        <f t="shared" si="10"/>
        <v>1</v>
      </c>
      <c r="B380" s="8">
        <f t="shared" si="11"/>
        <v>1</v>
      </c>
      <c r="C380" s="9" t="s">
        <v>850</v>
      </c>
      <c r="D380" s="9" t="s">
        <v>851</v>
      </c>
      <c r="E380" s="9" t="s">
        <v>2066</v>
      </c>
      <c r="F380" s="9" t="s">
        <v>2016</v>
      </c>
      <c r="G380" s="9"/>
      <c r="H380" s="191">
        <v>18</v>
      </c>
      <c r="I380" s="65"/>
      <c r="L380" s="65" t="s">
        <v>35</v>
      </c>
    </row>
    <row r="381" spans="1:12">
      <c r="A381" s="8">
        <f t="shared" si="10"/>
        <v>1</v>
      </c>
      <c r="B381" s="8">
        <f t="shared" si="11"/>
        <v>1</v>
      </c>
      <c r="C381" s="9" t="s">
        <v>852</v>
      </c>
      <c r="D381" s="9" t="s">
        <v>853</v>
      </c>
      <c r="E381" s="9" t="s">
        <v>2066</v>
      </c>
      <c r="F381" s="9" t="s">
        <v>2016</v>
      </c>
      <c r="G381" s="9"/>
      <c r="H381" s="191">
        <v>18</v>
      </c>
      <c r="I381" s="65"/>
      <c r="L381" s="65" t="s">
        <v>35</v>
      </c>
    </row>
    <row r="382" spans="1:12">
      <c r="A382" s="8">
        <f t="shared" si="10"/>
        <v>1</v>
      </c>
      <c r="B382" s="8">
        <f t="shared" si="11"/>
        <v>1</v>
      </c>
      <c r="C382" s="9" t="s">
        <v>854</v>
      </c>
      <c r="D382" s="9" t="s">
        <v>855</v>
      </c>
      <c r="E382" s="9" t="s">
        <v>2066</v>
      </c>
      <c r="F382" s="9" t="s">
        <v>2016</v>
      </c>
      <c r="G382" s="9"/>
      <c r="H382" s="191">
        <v>18</v>
      </c>
      <c r="I382" s="65"/>
      <c r="L382" s="65" t="s">
        <v>35</v>
      </c>
    </row>
    <row r="383" spans="1:12">
      <c r="A383" s="8">
        <f t="shared" si="10"/>
        <v>1</v>
      </c>
      <c r="B383" s="8">
        <f t="shared" si="11"/>
        <v>1</v>
      </c>
      <c r="C383" s="9" t="s">
        <v>856</v>
      </c>
      <c r="D383" s="9" t="s">
        <v>857</v>
      </c>
      <c r="E383" s="9" t="s">
        <v>2066</v>
      </c>
      <c r="F383" s="9" t="s">
        <v>2016</v>
      </c>
      <c r="G383" s="9"/>
      <c r="H383" s="191">
        <v>18</v>
      </c>
      <c r="I383" s="65"/>
      <c r="L383" s="65" t="s">
        <v>35</v>
      </c>
    </row>
    <row r="384" spans="1:12">
      <c r="A384" s="8">
        <f t="shared" si="10"/>
        <v>1</v>
      </c>
      <c r="B384" s="8">
        <f t="shared" si="11"/>
        <v>1</v>
      </c>
      <c r="C384" s="9" t="s">
        <v>858</v>
      </c>
      <c r="D384" s="9" t="s">
        <v>859</v>
      </c>
      <c r="E384" s="9" t="s">
        <v>2067</v>
      </c>
      <c r="F384" s="9">
        <v>40</v>
      </c>
      <c r="G384" s="9"/>
      <c r="H384" s="9">
        <v>40</v>
      </c>
      <c r="I384" s="65"/>
      <c r="L384" s="65" t="s">
        <v>37</v>
      </c>
    </row>
    <row r="385" spans="1:12">
      <c r="A385" s="8">
        <f t="shared" si="10"/>
        <v>1</v>
      </c>
      <c r="B385" s="8">
        <f t="shared" si="11"/>
        <v>1</v>
      </c>
      <c r="C385" s="9" t="s">
        <v>860</v>
      </c>
      <c r="D385" s="9" t="s">
        <v>861</v>
      </c>
      <c r="E385" s="9" t="s">
        <v>2067</v>
      </c>
      <c r="F385" s="9">
        <v>40</v>
      </c>
      <c r="G385" s="9"/>
      <c r="H385" s="9">
        <v>40</v>
      </c>
      <c r="I385" s="65"/>
      <c r="L385" s="65" t="s">
        <v>37</v>
      </c>
    </row>
    <row r="386" spans="1:12">
      <c r="A386" s="8">
        <f t="shared" si="10"/>
        <v>1</v>
      </c>
      <c r="B386" s="8">
        <f t="shared" si="11"/>
        <v>1</v>
      </c>
      <c r="C386" s="9" t="s">
        <v>862</v>
      </c>
      <c r="D386" s="9" t="s">
        <v>863</v>
      </c>
      <c r="E386" s="9" t="s">
        <v>2067</v>
      </c>
      <c r="F386" s="9">
        <v>40</v>
      </c>
      <c r="G386" s="9"/>
      <c r="H386" s="9">
        <v>40</v>
      </c>
      <c r="I386" s="65"/>
      <c r="L386" s="65" t="s">
        <v>37</v>
      </c>
    </row>
    <row r="387" spans="1:12">
      <c r="A387" s="8">
        <f t="shared" si="10"/>
        <v>1</v>
      </c>
      <c r="B387" s="8">
        <f t="shared" si="11"/>
        <v>1</v>
      </c>
      <c r="C387" s="9" t="s">
        <v>864</v>
      </c>
      <c r="D387" s="9" t="s">
        <v>865</v>
      </c>
      <c r="E387" s="9" t="s">
        <v>2067</v>
      </c>
      <c r="F387" s="9">
        <v>40</v>
      </c>
      <c r="G387" s="9"/>
      <c r="H387" s="9">
        <v>40</v>
      </c>
      <c r="I387" s="65"/>
      <c r="L387" s="65" t="s">
        <v>37</v>
      </c>
    </row>
    <row r="388" spans="1:12">
      <c r="A388" s="8">
        <f t="shared" ref="A388:A455" si="12">COUNTIF($C$4:$C$1266,C388)</f>
        <v>1</v>
      </c>
      <c r="B388" s="8">
        <f t="shared" ref="B388:B455" si="13">COUNTIF($D$4:$D$1266,D388)</f>
        <v>1</v>
      </c>
      <c r="C388" s="9" t="s">
        <v>866</v>
      </c>
      <c r="D388" s="9" t="s">
        <v>867</v>
      </c>
      <c r="E388" s="9" t="s">
        <v>2067</v>
      </c>
      <c r="F388" s="9">
        <v>40</v>
      </c>
      <c r="G388" s="9"/>
      <c r="H388" s="9">
        <v>40</v>
      </c>
      <c r="I388" s="65"/>
      <c r="L388" s="65" t="s">
        <v>37</v>
      </c>
    </row>
    <row r="389" spans="1:12">
      <c r="A389" s="8">
        <f t="shared" si="12"/>
        <v>1</v>
      </c>
      <c r="B389" s="8">
        <f t="shared" si="13"/>
        <v>1</v>
      </c>
      <c r="C389" s="9" t="s">
        <v>868</v>
      </c>
      <c r="D389" s="9" t="s">
        <v>869</v>
      </c>
      <c r="E389" s="9" t="s">
        <v>2067</v>
      </c>
      <c r="F389" s="9">
        <v>1</v>
      </c>
      <c r="G389" s="9"/>
      <c r="H389" s="9">
        <v>1</v>
      </c>
      <c r="I389" s="65"/>
      <c r="L389" s="65" t="s">
        <v>37</v>
      </c>
    </row>
    <row r="390" spans="1:12">
      <c r="A390" s="8">
        <f t="shared" si="12"/>
        <v>1</v>
      </c>
      <c r="B390" s="8">
        <f t="shared" si="13"/>
        <v>1</v>
      </c>
      <c r="C390" s="9" t="s">
        <v>870</v>
      </c>
      <c r="D390" s="9" t="s">
        <v>871</v>
      </c>
      <c r="E390" s="9" t="s">
        <v>2067</v>
      </c>
      <c r="F390" s="9">
        <v>1</v>
      </c>
      <c r="G390" s="9"/>
      <c r="H390" s="9">
        <v>1</v>
      </c>
      <c r="I390" s="65"/>
      <c r="L390" s="65" t="s">
        <v>37</v>
      </c>
    </row>
    <row r="391" spans="1:12">
      <c r="A391" s="8">
        <f t="shared" si="12"/>
        <v>1</v>
      </c>
      <c r="B391" s="8">
        <f t="shared" si="13"/>
        <v>1</v>
      </c>
      <c r="C391" s="9" t="s">
        <v>872</v>
      </c>
      <c r="D391" s="9" t="s">
        <v>873</v>
      </c>
      <c r="E391" s="9" t="s">
        <v>2067</v>
      </c>
      <c r="F391" s="9">
        <v>1</v>
      </c>
      <c r="G391" s="9"/>
      <c r="H391" s="9">
        <v>1</v>
      </c>
      <c r="I391" s="65"/>
      <c r="L391" s="65" t="s">
        <v>37</v>
      </c>
    </row>
    <row r="392" spans="1:12">
      <c r="A392" s="8">
        <f t="shared" si="12"/>
        <v>1</v>
      </c>
      <c r="B392" s="8">
        <f t="shared" si="13"/>
        <v>1</v>
      </c>
      <c r="C392" s="9" t="s">
        <v>874</v>
      </c>
      <c r="D392" s="9" t="s">
        <v>875</v>
      </c>
      <c r="E392" s="9" t="s">
        <v>2067</v>
      </c>
      <c r="F392" s="9">
        <v>1</v>
      </c>
      <c r="G392" s="9"/>
      <c r="H392" s="9">
        <v>1</v>
      </c>
      <c r="I392" s="65"/>
      <c r="L392" s="65" t="s">
        <v>37</v>
      </c>
    </row>
    <row r="393" spans="1:12">
      <c r="A393" s="8">
        <f t="shared" si="12"/>
        <v>1</v>
      </c>
      <c r="B393" s="8">
        <f t="shared" si="13"/>
        <v>1</v>
      </c>
      <c r="C393" s="9" t="s">
        <v>876</v>
      </c>
      <c r="D393" s="9" t="s">
        <v>877</v>
      </c>
      <c r="E393" s="9" t="s">
        <v>2067</v>
      </c>
      <c r="F393" s="9">
        <v>1</v>
      </c>
      <c r="G393" s="9"/>
      <c r="H393" s="9">
        <v>1</v>
      </c>
      <c r="I393" s="65"/>
      <c r="L393" s="65" t="s">
        <v>37</v>
      </c>
    </row>
    <row r="394" spans="1:12">
      <c r="A394" s="8">
        <f t="shared" si="12"/>
        <v>1</v>
      </c>
      <c r="B394" s="8">
        <f t="shared" si="13"/>
        <v>1</v>
      </c>
      <c r="C394" s="9" t="s">
        <v>878</v>
      </c>
      <c r="D394" s="9" t="s">
        <v>879</v>
      </c>
      <c r="E394" s="9" t="s">
        <v>2067</v>
      </c>
      <c r="F394" s="9">
        <v>100</v>
      </c>
      <c r="G394" s="9"/>
      <c r="H394" s="9">
        <v>100</v>
      </c>
      <c r="I394" s="65"/>
      <c r="L394" s="65" t="s">
        <v>37</v>
      </c>
    </row>
    <row r="395" spans="1:12">
      <c r="A395" s="8">
        <f t="shared" si="12"/>
        <v>1</v>
      </c>
      <c r="B395" s="8">
        <f t="shared" si="13"/>
        <v>1</v>
      </c>
      <c r="C395" s="9" t="s">
        <v>880</v>
      </c>
      <c r="D395" s="9" t="s">
        <v>881</v>
      </c>
      <c r="E395" s="9"/>
      <c r="F395" s="9"/>
      <c r="G395" s="9"/>
      <c r="H395" s="9"/>
      <c r="I395" s="65"/>
      <c r="L395" s="65"/>
    </row>
    <row r="396" spans="1:12">
      <c r="A396" s="8">
        <f t="shared" si="12"/>
        <v>1</v>
      </c>
      <c r="B396" s="8">
        <f t="shared" si="13"/>
        <v>1</v>
      </c>
      <c r="C396" s="9" t="s">
        <v>882</v>
      </c>
      <c r="D396" s="9" t="s">
        <v>883</v>
      </c>
      <c r="E396" s="9" t="s">
        <v>2067</v>
      </c>
      <c r="F396" s="9">
        <v>1</v>
      </c>
      <c r="G396" s="9"/>
      <c r="H396" s="9">
        <v>1</v>
      </c>
      <c r="I396" s="65"/>
      <c r="L396" s="65" t="s">
        <v>37</v>
      </c>
    </row>
    <row r="397" spans="1:12">
      <c r="A397" s="8">
        <f t="shared" si="12"/>
        <v>1</v>
      </c>
      <c r="B397" s="8">
        <f t="shared" si="13"/>
        <v>1</v>
      </c>
      <c r="C397" s="9" t="s">
        <v>884</v>
      </c>
      <c r="D397" s="9" t="s">
        <v>3507</v>
      </c>
      <c r="E397" s="9" t="s">
        <v>2066</v>
      </c>
      <c r="F397" s="9" t="s">
        <v>1043</v>
      </c>
      <c r="G397" s="9"/>
      <c r="H397" s="9">
        <v>3</v>
      </c>
      <c r="I397" s="65"/>
      <c r="L397" s="65" t="s">
        <v>35</v>
      </c>
    </row>
    <row r="398" spans="1:12">
      <c r="A398" s="8">
        <f t="shared" si="12"/>
        <v>1</v>
      </c>
      <c r="B398" s="8">
        <f t="shared" si="13"/>
        <v>1</v>
      </c>
      <c r="C398" s="9" t="s">
        <v>885</v>
      </c>
      <c r="D398" s="9" t="s">
        <v>886</v>
      </c>
      <c r="E398" s="9" t="s">
        <v>2066</v>
      </c>
      <c r="F398" s="9">
        <v>10</v>
      </c>
      <c r="G398" s="9"/>
      <c r="H398" s="191">
        <v>10</v>
      </c>
      <c r="I398" s="65"/>
      <c r="L398" s="65" t="s">
        <v>35</v>
      </c>
    </row>
    <row r="399" spans="1:12">
      <c r="A399" s="8">
        <f t="shared" si="12"/>
        <v>1</v>
      </c>
      <c r="B399" s="8">
        <f t="shared" si="13"/>
        <v>1</v>
      </c>
      <c r="C399" s="9" t="s">
        <v>887</v>
      </c>
      <c r="D399" s="9" t="s">
        <v>888</v>
      </c>
      <c r="E399" s="9" t="s">
        <v>2066</v>
      </c>
      <c r="F399" s="9">
        <v>10</v>
      </c>
      <c r="G399" s="9"/>
      <c r="H399" s="191">
        <v>10</v>
      </c>
      <c r="I399" s="65"/>
      <c r="L399" s="65" t="s">
        <v>35</v>
      </c>
    </row>
    <row r="400" spans="1:12">
      <c r="A400" s="8">
        <f t="shared" si="12"/>
        <v>1</v>
      </c>
      <c r="B400" s="8">
        <f t="shared" si="13"/>
        <v>1</v>
      </c>
      <c r="C400" s="9" t="s">
        <v>1265</v>
      </c>
      <c r="D400" s="9" t="s">
        <v>889</v>
      </c>
      <c r="E400" s="9" t="s">
        <v>2628</v>
      </c>
      <c r="F400" s="9">
        <v>11</v>
      </c>
      <c r="G400" s="9"/>
      <c r="H400" s="10">
        <v>11</v>
      </c>
      <c r="I400" s="65"/>
      <c r="L400" s="65"/>
    </row>
    <row r="401" spans="1:12">
      <c r="A401" s="8">
        <f t="shared" si="12"/>
        <v>1</v>
      </c>
      <c r="B401" s="8">
        <f t="shared" si="13"/>
        <v>1</v>
      </c>
      <c r="C401" s="9" t="s">
        <v>1266</v>
      </c>
      <c r="D401" s="9" t="s">
        <v>890</v>
      </c>
      <c r="E401" s="9" t="s">
        <v>2628</v>
      </c>
      <c r="F401" s="9">
        <v>11</v>
      </c>
      <c r="G401" s="9"/>
      <c r="H401" s="10">
        <v>11</v>
      </c>
      <c r="I401" s="65"/>
      <c r="L401" s="65"/>
    </row>
    <row r="402" spans="1:12">
      <c r="A402" s="8">
        <f t="shared" si="12"/>
        <v>1</v>
      </c>
      <c r="B402" s="8">
        <f t="shared" si="13"/>
        <v>1</v>
      </c>
      <c r="C402" s="9" t="s">
        <v>1267</v>
      </c>
      <c r="D402" s="9" t="s">
        <v>891</v>
      </c>
      <c r="E402" s="9" t="s">
        <v>2628</v>
      </c>
      <c r="F402" s="9">
        <v>11</v>
      </c>
      <c r="G402" s="9"/>
      <c r="H402" s="10">
        <v>11</v>
      </c>
      <c r="I402" s="65"/>
      <c r="L402" s="65"/>
    </row>
    <row r="403" spans="1:12">
      <c r="A403" s="8">
        <f t="shared" si="12"/>
        <v>1</v>
      </c>
      <c r="B403" s="8">
        <f t="shared" si="13"/>
        <v>1</v>
      </c>
      <c r="C403" s="9" t="s">
        <v>1268</v>
      </c>
      <c r="D403" s="9" t="s">
        <v>892</v>
      </c>
      <c r="E403" s="9" t="s">
        <v>2628</v>
      </c>
      <c r="F403" s="9">
        <v>11</v>
      </c>
      <c r="G403" s="9"/>
      <c r="H403" s="10">
        <v>11</v>
      </c>
      <c r="I403" s="65"/>
      <c r="L403" s="65"/>
    </row>
    <row r="404" spans="1:12">
      <c r="A404" s="8">
        <f t="shared" si="12"/>
        <v>1</v>
      </c>
      <c r="B404" s="8">
        <f t="shared" si="13"/>
        <v>1</v>
      </c>
      <c r="C404" s="9" t="s">
        <v>893</v>
      </c>
      <c r="D404" s="9" t="s">
        <v>894</v>
      </c>
      <c r="E404" s="9" t="s">
        <v>2066</v>
      </c>
      <c r="F404" s="9">
        <v>11</v>
      </c>
      <c r="G404" s="9"/>
      <c r="H404" s="10">
        <v>11</v>
      </c>
      <c r="I404" s="65"/>
      <c r="L404" s="65"/>
    </row>
    <row r="405" spans="1:12">
      <c r="A405" s="8">
        <f t="shared" si="12"/>
        <v>1</v>
      </c>
      <c r="B405" s="8">
        <f t="shared" si="13"/>
        <v>1</v>
      </c>
      <c r="C405" s="9" t="s">
        <v>895</v>
      </c>
      <c r="D405" s="9" t="s">
        <v>896</v>
      </c>
      <c r="E405" s="9" t="s">
        <v>2066</v>
      </c>
      <c r="F405" s="9">
        <v>11</v>
      </c>
      <c r="G405" s="9"/>
      <c r="H405" s="10">
        <v>11</v>
      </c>
      <c r="I405" s="65"/>
      <c r="L405" s="65"/>
    </row>
    <row r="406" spans="1:12">
      <c r="A406" s="8">
        <f t="shared" si="12"/>
        <v>1</v>
      </c>
      <c r="B406" s="8">
        <f t="shared" si="13"/>
        <v>1</v>
      </c>
      <c r="C406" s="9" t="s">
        <v>897</v>
      </c>
      <c r="D406" s="9" t="s">
        <v>898</v>
      </c>
      <c r="E406" s="9" t="s">
        <v>2066</v>
      </c>
      <c r="F406" s="9">
        <v>11</v>
      </c>
      <c r="G406" s="9"/>
      <c r="H406" s="10">
        <v>11</v>
      </c>
      <c r="I406" s="65"/>
      <c r="L406" s="65"/>
    </row>
    <row r="407" spans="1:12">
      <c r="A407" s="8">
        <f t="shared" si="12"/>
        <v>1</v>
      </c>
      <c r="B407" s="8">
        <f t="shared" si="13"/>
        <v>1</v>
      </c>
      <c r="C407" s="9" t="s">
        <v>899</v>
      </c>
      <c r="D407" s="9" t="s">
        <v>900</v>
      </c>
      <c r="E407" s="9" t="s">
        <v>2066</v>
      </c>
      <c r="F407" s="9">
        <v>11</v>
      </c>
      <c r="G407" s="9"/>
      <c r="H407" s="10">
        <v>11</v>
      </c>
      <c r="I407" s="65"/>
      <c r="L407" s="65" t="s">
        <v>35</v>
      </c>
    </row>
    <row r="408" spans="1:12">
      <c r="A408" s="8">
        <f t="shared" si="12"/>
        <v>1</v>
      </c>
      <c r="B408" s="8">
        <f t="shared" si="13"/>
        <v>1</v>
      </c>
      <c r="C408" s="9" t="s">
        <v>901</v>
      </c>
      <c r="D408" s="9" t="s">
        <v>902</v>
      </c>
      <c r="E408" s="9" t="s">
        <v>2066</v>
      </c>
      <c r="F408" s="9">
        <v>11</v>
      </c>
      <c r="G408" s="9"/>
      <c r="H408" s="10">
        <v>11</v>
      </c>
      <c r="I408" s="65"/>
      <c r="L408" s="65" t="s">
        <v>35</v>
      </c>
    </row>
    <row r="409" spans="1:12">
      <c r="A409" s="8">
        <f t="shared" si="12"/>
        <v>1</v>
      </c>
      <c r="B409" s="8">
        <f t="shared" si="13"/>
        <v>1</v>
      </c>
      <c r="C409" s="9" t="s">
        <v>903</v>
      </c>
      <c r="D409" s="9" t="s">
        <v>904</v>
      </c>
      <c r="E409" s="9" t="s">
        <v>2066</v>
      </c>
      <c r="F409" s="9">
        <v>4</v>
      </c>
      <c r="G409" s="9"/>
      <c r="H409" s="10">
        <v>4</v>
      </c>
      <c r="I409" s="65"/>
      <c r="L409" s="65" t="s">
        <v>35</v>
      </c>
    </row>
    <row r="410" spans="1:12">
      <c r="A410" s="8">
        <f t="shared" si="12"/>
        <v>1</v>
      </c>
      <c r="B410" s="8">
        <f t="shared" si="13"/>
        <v>1</v>
      </c>
      <c r="C410" s="9" t="s">
        <v>905</v>
      </c>
      <c r="D410" s="9" t="s">
        <v>906</v>
      </c>
      <c r="E410" s="9" t="s">
        <v>2067</v>
      </c>
      <c r="F410" s="9">
        <v>10</v>
      </c>
      <c r="G410" s="9"/>
      <c r="H410" s="9">
        <v>10</v>
      </c>
      <c r="I410" s="65"/>
      <c r="L410" s="65" t="s">
        <v>37</v>
      </c>
    </row>
    <row r="411" spans="1:12">
      <c r="A411" s="8">
        <f t="shared" si="12"/>
        <v>1</v>
      </c>
      <c r="B411" s="8">
        <f t="shared" si="13"/>
        <v>1</v>
      </c>
      <c r="C411" s="9" t="s">
        <v>2218</v>
      </c>
      <c r="D411" s="9" t="s">
        <v>907</v>
      </c>
      <c r="E411" s="9" t="s">
        <v>2626</v>
      </c>
      <c r="F411" s="9">
        <v>4</v>
      </c>
      <c r="G411" s="9"/>
      <c r="H411" s="9">
        <v>4</v>
      </c>
      <c r="I411" s="65"/>
      <c r="L411" s="65"/>
    </row>
    <row r="412" spans="1:12">
      <c r="A412" s="8">
        <f t="shared" si="12"/>
        <v>2</v>
      </c>
      <c r="B412" s="8">
        <f t="shared" si="13"/>
        <v>1</v>
      </c>
      <c r="C412" s="9" t="s">
        <v>908</v>
      </c>
      <c r="D412" s="9" t="s">
        <v>909</v>
      </c>
      <c r="E412" s="9"/>
      <c r="F412" s="9"/>
      <c r="G412" s="9"/>
      <c r="H412" s="9"/>
      <c r="I412" s="65"/>
      <c r="L412" s="65"/>
    </row>
    <row r="413" spans="1:12">
      <c r="A413" s="8">
        <f t="shared" si="12"/>
        <v>1</v>
      </c>
      <c r="B413" s="8">
        <f t="shared" si="13"/>
        <v>1</v>
      </c>
      <c r="C413" s="9" t="s">
        <v>4032</v>
      </c>
      <c r="D413" s="9" t="s">
        <v>910</v>
      </c>
      <c r="E413" s="9"/>
      <c r="F413" s="9"/>
      <c r="G413" s="9"/>
      <c r="H413" s="9"/>
      <c r="I413" s="65"/>
      <c r="L413" s="65"/>
    </row>
    <row r="414" spans="1:12">
      <c r="A414" s="8">
        <f t="shared" si="12"/>
        <v>1</v>
      </c>
      <c r="B414" s="8">
        <f t="shared" si="13"/>
        <v>1</v>
      </c>
      <c r="C414" s="9" t="s">
        <v>911</v>
      </c>
      <c r="D414" s="9" t="s">
        <v>912</v>
      </c>
      <c r="E414" s="9"/>
      <c r="F414" s="9"/>
      <c r="G414" s="9"/>
      <c r="H414" s="9"/>
      <c r="I414" s="65"/>
      <c r="L414" s="65"/>
    </row>
    <row r="415" spans="1:12">
      <c r="A415" s="8">
        <f t="shared" si="12"/>
        <v>2</v>
      </c>
      <c r="B415" s="8">
        <f t="shared" si="13"/>
        <v>1</v>
      </c>
      <c r="C415" s="9" t="s">
        <v>4023</v>
      </c>
      <c r="D415" s="9" t="s">
        <v>913</v>
      </c>
      <c r="E415" s="9"/>
      <c r="F415" s="9"/>
      <c r="G415" s="9"/>
      <c r="H415" s="9"/>
      <c r="I415" s="65"/>
      <c r="L415" s="65"/>
    </row>
    <row r="416" spans="1:12">
      <c r="A416" s="8">
        <f t="shared" si="12"/>
        <v>1</v>
      </c>
      <c r="B416" s="8">
        <f t="shared" si="13"/>
        <v>1</v>
      </c>
      <c r="C416" s="9" t="s">
        <v>914</v>
      </c>
      <c r="D416" s="9" t="s">
        <v>915</v>
      </c>
      <c r="E416" s="9"/>
      <c r="F416" s="9"/>
      <c r="G416" s="9"/>
      <c r="H416" s="9"/>
      <c r="I416" s="65"/>
      <c r="L416" s="65"/>
    </row>
    <row r="417" spans="1:12">
      <c r="A417" s="8">
        <f t="shared" si="12"/>
        <v>1</v>
      </c>
      <c r="B417" s="8">
        <f t="shared" si="13"/>
        <v>1</v>
      </c>
      <c r="C417" s="9" t="s">
        <v>916</v>
      </c>
      <c r="D417" s="9" t="s">
        <v>917</v>
      </c>
      <c r="E417" s="9"/>
      <c r="F417" s="9"/>
      <c r="G417" s="9"/>
      <c r="H417" s="9"/>
      <c r="I417" s="65"/>
      <c r="L417" s="65"/>
    </row>
    <row r="418" spans="1:12">
      <c r="A418" s="8">
        <f t="shared" si="12"/>
        <v>1</v>
      </c>
      <c r="B418" s="8">
        <f t="shared" si="13"/>
        <v>1</v>
      </c>
      <c r="C418" s="9" t="s">
        <v>4033</v>
      </c>
      <c r="D418" s="9" t="s">
        <v>918</v>
      </c>
      <c r="E418" s="9"/>
      <c r="F418" s="9"/>
      <c r="G418" s="9"/>
      <c r="H418" s="9"/>
      <c r="I418" s="65"/>
      <c r="L418" s="65"/>
    </row>
    <row r="419" spans="1:12">
      <c r="A419" s="8">
        <f t="shared" si="12"/>
        <v>1</v>
      </c>
      <c r="B419" s="8">
        <f t="shared" si="13"/>
        <v>1</v>
      </c>
      <c r="C419" s="9" t="s">
        <v>2213</v>
      </c>
      <c r="D419" s="9" t="s">
        <v>919</v>
      </c>
      <c r="E419" s="9" t="s">
        <v>2214</v>
      </c>
      <c r="F419" s="9">
        <v>5</v>
      </c>
      <c r="G419" s="9"/>
      <c r="H419" s="9">
        <v>5</v>
      </c>
      <c r="I419" s="65"/>
      <c r="L419" s="65"/>
    </row>
    <row r="420" spans="1:12">
      <c r="A420" s="8">
        <f t="shared" si="12"/>
        <v>1</v>
      </c>
      <c r="B420" s="8">
        <f t="shared" si="13"/>
        <v>1</v>
      </c>
      <c r="C420" s="9" t="s">
        <v>920</v>
      </c>
      <c r="D420" s="9" t="s">
        <v>921</v>
      </c>
      <c r="E420" s="9"/>
      <c r="F420" s="9"/>
      <c r="G420" s="9"/>
      <c r="H420" s="9"/>
      <c r="I420" s="65"/>
      <c r="L420" s="65"/>
    </row>
    <row r="421" spans="1:12">
      <c r="A421" s="8">
        <f t="shared" si="12"/>
        <v>1</v>
      </c>
      <c r="B421" s="8">
        <f t="shared" si="13"/>
        <v>1</v>
      </c>
      <c r="C421" s="9" t="s">
        <v>922</v>
      </c>
      <c r="D421" s="9" t="s">
        <v>923</v>
      </c>
      <c r="E421" s="9"/>
      <c r="F421" s="9"/>
      <c r="G421" s="9"/>
      <c r="H421" s="9"/>
      <c r="I421" s="65"/>
      <c r="L421" s="65"/>
    </row>
    <row r="422" spans="1:12">
      <c r="A422" s="8">
        <f t="shared" si="12"/>
        <v>1</v>
      </c>
      <c r="B422" s="8">
        <f t="shared" si="13"/>
        <v>1</v>
      </c>
      <c r="C422" s="9" t="s">
        <v>924</v>
      </c>
      <c r="D422" s="9" t="s">
        <v>925</v>
      </c>
      <c r="E422" s="9"/>
      <c r="F422" s="9"/>
      <c r="G422" s="9"/>
      <c r="H422" s="9"/>
      <c r="I422" s="65"/>
      <c r="L422" s="65"/>
    </row>
    <row r="423" spans="1:12">
      <c r="A423" s="8">
        <f t="shared" si="12"/>
        <v>1</v>
      </c>
      <c r="B423" s="8">
        <f t="shared" si="13"/>
        <v>1</v>
      </c>
      <c r="C423" s="9" t="s">
        <v>926</v>
      </c>
      <c r="D423" s="9" t="s">
        <v>927</v>
      </c>
      <c r="E423" s="9"/>
      <c r="F423" s="9"/>
      <c r="G423" s="9"/>
      <c r="H423" s="9"/>
      <c r="I423" s="65"/>
      <c r="L423" s="65"/>
    </row>
    <row r="424" spans="1:12">
      <c r="A424" s="8">
        <f t="shared" si="12"/>
        <v>1</v>
      </c>
      <c r="B424" s="8">
        <f t="shared" si="13"/>
        <v>1</v>
      </c>
      <c r="C424" s="9" t="s">
        <v>928</v>
      </c>
      <c r="D424" s="9" t="s">
        <v>929</v>
      </c>
      <c r="E424" s="9"/>
      <c r="F424" s="9"/>
      <c r="G424" s="9"/>
      <c r="H424" s="9"/>
      <c r="I424" s="65"/>
      <c r="L424" s="65"/>
    </row>
    <row r="425" spans="1:12">
      <c r="A425" s="8">
        <f t="shared" si="12"/>
        <v>1</v>
      </c>
      <c r="B425" s="8">
        <f t="shared" si="13"/>
        <v>1</v>
      </c>
      <c r="C425" s="9" t="s">
        <v>930</v>
      </c>
      <c r="D425" s="9" t="s">
        <v>931</v>
      </c>
      <c r="E425" s="9"/>
      <c r="F425" s="9"/>
      <c r="G425" s="9"/>
      <c r="H425" s="9"/>
      <c r="I425" s="65"/>
      <c r="L425" s="65"/>
    </row>
    <row r="426" spans="1:12">
      <c r="A426" s="8">
        <f t="shared" si="12"/>
        <v>1</v>
      </c>
      <c r="B426" s="8">
        <f t="shared" si="13"/>
        <v>1</v>
      </c>
      <c r="C426" s="9" t="s">
        <v>932</v>
      </c>
      <c r="D426" s="9" t="s">
        <v>933</v>
      </c>
      <c r="E426" s="9"/>
      <c r="F426" s="9"/>
      <c r="G426" s="9"/>
      <c r="H426" s="9"/>
      <c r="I426" s="65"/>
      <c r="L426" s="65"/>
    </row>
    <row r="427" spans="1:12">
      <c r="A427" s="8">
        <f t="shared" si="12"/>
        <v>1</v>
      </c>
      <c r="B427" s="8">
        <f t="shared" si="13"/>
        <v>1</v>
      </c>
      <c r="C427" s="9" t="s">
        <v>934</v>
      </c>
      <c r="D427" s="9" t="s">
        <v>935</v>
      </c>
      <c r="E427" s="9"/>
      <c r="F427" s="9"/>
      <c r="G427" s="9"/>
      <c r="H427" s="9"/>
      <c r="I427" s="65"/>
      <c r="L427" s="65"/>
    </row>
    <row r="428" spans="1:12">
      <c r="A428" s="8">
        <f t="shared" si="12"/>
        <v>1</v>
      </c>
      <c r="B428" s="8">
        <f t="shared" si="13"/>
        <v>1</v>
      </c>
      <c r="C428" s="9" t="s">
        <v>936</v>
      </c>
      <c r="D428" s="9" t="s">
        <v>937</v>
      </c>
      <c r="E428" s="9" t="s">
        <v>2067</v>
      </c>
      <c r="F428" s="9">
        <v>4</v>
      </c>
      <c r="G428" s="9"/>
      <c r="H428" s="9">
        <v>4</v>
      </c>
      <c r="I428" s="65"/>
      <c r="L428" s="65" t="s">
        <v>37</v>
      </c>
    </row>
    <row r="429" spans="1:12">
      <c r="A429" s="8">
        <f t="shared" si="12"/>
        <v>1</v>
      </c>
      <c r="B429" s="8">
        <f t="shared" si="13"/>
        <v>1</v>
      </c>
      <c r="C429" s="9" t="s">
        <v>938</v>
      </c>
      <c r="D429" s="9" t="s">
        <v>939</v>
      </c>
      <c r="E429" s="9" t="s">
        <v>2067</v>
      </c>
      <c r="F429" s="9">
        <v>4</v>
      </c>
      <c r="G429" s="9"/>
      <c r="H429" s="9">
        <v>4</v>
      </c>
      <c r="I429" s="65"/>
      <c r="L429" s="65" t="s">
        <v>37</v>
      </c>
    </row>
    <row r="430" spans="1:12">
      <c r="A430" s="228">
        <f t="shared" si="12"/>
        <v>1</v>
      </c>
      <c r="B430" s="228">
        <f t="shared" si="13"/>
        <v>1</v>
      </c>
      <c r="C430" s="227" t="s">
        <v>4048</v>
      </c>
      <c r="D430" s="227" t="s">
        <v>940</v>
      </c>
      <c r="E430" s="227" t="s">
        <v>2626</v>
      </c>
      <c r="F430" s="227">
        <v>16</v>
      </c>
      <c r="G430" s="227"/>
      <c r="H430" s="227">
        <v>16</v>
      </c>
      <c r="I430" s="65"/>
      <c r="L430" s="65"/>
    </row>
    <row r="431" spans="1:12">
      <c r="A431" s="8">
        <f t="shared" si="12"/>
        <v>1</v>
      </c>
      <c r="B431" s="8">
        <f t="shared" si="13"/>
        <v>1</v>
      </c>
      <c r="C431" s="9" t="s">
        <v>941</v>
      </c>
      <c r="D431" s="9" t="s">
        <v>942</v>
      </c>
      <c r="E431" s="9"/>
      <c r="F431" s="9"/>
      <c r="G431" s="9"/>
      <c r="H431" s="9"/>
      <c r="I431" s="65"/>
      <c r="L431" s="65"/>
    </row>
    <row r="432" spans="1:12">
      <c r="A432" s="8">
        <f t="shared" si="12"/>
        <v>1</v>
      </c>
      <c r="B432" s="8">
        <f t="shared" si="13"/>
        <v>1</v>
      </c>
      <c r="C432" s="9" t="s">
        <v>943</v>
      </c>
      <c r="D432" s="9" t="s">
        <v>944</v>
      </c>
      <c r="E432" s="9"/>
      <c r="F432" s="9"/>
      <c r="G432" s="9"/>
      <c r="H432" s="9"/>
      <c r="I432" s="65"/>
      <c r="L432" s="65"/>
    </row>
    <row r="433" spans="1:12">
      <c r="A433" s="8">
        <f t="shared" si="12"/>
        <v>1</v>
      </c>
      <c r="B433" s="8">
        <f t="shared" si="13"/>
        <v>1</v>
      </c>
      <c r="C433" s="9" t="s">
        <v>133</v>
      </c>
      <c r="D433" s="9" t="s">
        <v>945</v>
      </c>
      <c r="E433" s="9" t="s">
        <v>2066</v>
      </c>
      <c r="F433" s="9">
        <v>13</v>
      </c>
      <c r="G433" s="9"/>
      <c r="H433" s="191">
        <v>13</v>
      </c>
      <c r="I433" s="65"/>
      <c r="L433" s="65" t="s">
        <v>35</v>
      </c>
    </row>
    <row r="434" spans="1:12">
      <c r="A434" s="8">
        <f t="shared" si="12"/>
        <v>1</v>
      </c>
      <c r="B434" s="8">
        <f t="shared" si="13"/>
        <v>1</v>
      </c>
      <c r="C434" s="9" t="s">
        <v>135</v>
      </c>
      <c r="D434" s="9" t="s">
        <v>946</v>
      </c>
      <c r="E434" s="9" t="s">
        <v>2066</v>
      </c>
      <c r="F434" s="9">
        <v>10</v>
      </c>
      <c r="G434" s="9"/>
      <c r="H434" s="191">
        <v>10</v>
      </c>
      <c r="I434" s="65"/>
      <c r="L434" s="65" t="s">
        <v>35</v>
      </c>
    </row>
    <row r="435" spans="1:12">
      <c r="A435" s="8">
        <f t="shared" si="12"/>
        <v>1</v>
      </c>
      <c r="B435" s="8">
        <f t="shared" si="13"/>
        <v>1</v>
      </c>
      <c r="C435" s="9" t="s">
        <v>2070</v>
      </c>
      <c r="D435" s="9" t="s">
        <v>2093</v>
      </c>
      <c r="E435" s="9" t="s">
        <v>2066</v>
      </c>
      <c r="F435" s="9">
        <v>13</v>
      </c>
      <c r="G435" s="9"/>
      <c r="H435" s="191">
        <v>13</v>
      </c>
      <c r="I435" s="65"/>
    </row>
    <row r="436" spans="1:12">
      <c r="A436" s="8">
        <f t="shared" si="12"/>
        <v>1</v>
      </c>
      <c r="B436" s="8">
        <f t="shared" si="13"/>
        <v>1</v>
      </c>
      <c r="C436" s="9" t="s">
        <v>2072</v>
      </c>
      <c r="D436" s="9" t="s">
        <v>2094</v>
      </c>
      <c r="E436" s="9" t="s">
        <v>2066</v>
      </c>
      <c r="F436" s="9">
        <v>13</v>
      </c>
      <c r="G436" s="9"/>
      <c r="H436" s="191">
        <v>13</v>
      </c>
      <c r="I436" s="65"/>
    </row>
    <row r="437" spans="1:12">
      <c r="A437" s="8">
        <f t="shared" si="12"/>
        <v>1</v>
      </c>
      <c r="B437" s="8">
        <f t="shared" si="13"/>
        <v>1</v>
      </c>
      <c r="C437" s="9" t="s">
        <v>2074</v>
      </c>
      <c r="D437" s="9" t="s">
        <v>2097</v>
      </c>
      <c r="E437" s="9" t="s">
        <v>2066</v>
      </c>
      <c r="F437" s="9">
        <v>13</v>
      </c>
      <c r="G437" s="9"/>
      <c r="H437" s="191">
        <v>13</v>
      </c>
      <c r="I437" s="65"/>
    </row>
    <row r="438" spans="1:12">
      <c r="A438" s="8">
        <f t="shared" si="12"/>
        <v>1</v>
      </c>
      <c r="B438" s="8">
        <f t="shared" si="13"/>
        <v>1</v>
      </c>
      <c r="C438" s="9" t="s">
        <v>2076</v>
      </c>
      <c r="D438" s="9" t="s">
        <v>2095</v>
      </c>
      <c r="E438" s="9" t="s">
        <v>2066</v>
      </c>
      <c r="F438" s="9">
        <v>13</v>
      </c>
      <c r="G438" s="9"/>
      <c r="H438" s="191">
        <v>13</v>
      </c>
      <c r="I438" s="65"/>
    </row>
    <row r="439" spans="1:12">
      <c r="A439" s="8">
        <f t="shared" si="12"/>
        <v>1</v>
      </c>
      <c r="B439" s="8">
        <f t="shared" si="13"/>
        <v>1</v>
      </c>
      <c r="C439" s="9" t="s">
        <v>2078</v>
      </c>
      <c r="D439" s="9" t="s">
        <v>2096</v>
      </c>
      <c r="E439" s="9" t="s">
        <v>2066</v>
      </c>
      <c r="F439" s="9">
        <v>13</v>
      </c>
      <c r="G439" s="9"/>
      <c r="H439" s="191">
        <v>13</v>
      </c>
      <c r="I439" s="65"/>
    </row>
    <row r="440" spans="1:12">
      <c r="A440" s="8">
        <f t="shared" si="12"/>
        <v>1</v>
      </c>
      <c r="B440" s="8">
        <f t="shared" si="13"/>
        <v>1</v>
      </c>
      <c r="C440" s="9" t="s">
        <v>2080</v>
      </c>
      <c r="D440" s="9" t="s">
        <v>2098</v>
      </c>
      <c r="E440" s="9" t="s">
        <v>2066</v>
      </c>
      <c r="F440" s="9">
        <v>13</v>
      </c>
      <c r="G440" s="9"/>
      <c r="H440" s="191">
        <v>13</v>
      </c>
      <c r="I440" s="65"/>
    </row>
    <row r="441" spans="1:12">
      <c r="A441" s="8">
        <f t="shared" si="12"/>
        <v>1</v>
      </c>
      <c r="B441" s="8">
        <f t="shared" si="13"/>
        <v>1</v>
      </c>
      <c r="C441" s="9" t="s">
        <v>2082</v>
      </c>
      <c r="D441" s="9" t="s">
        <v>2099</v>
      </c>
      <c r="E441" s="9" t="s">
        <v>2066</v>
      </c>
      <c r="F441" s="9">
        <v>13</v>
      </c>
      <c r="G441" s="9"/>
      <c r="H441" s="191">
        <v>13</v>
      </c>
      <c r="I441" s="65"/>
    </row>
    <row r="442" spans="1:12">
      <c r="A442" s="8">
        <f t="shared" si="12"/>
        <v>1</v>
      </c>
      <c r="B442" s="8">
        <f t="shared" si="13"/>
        <v>1</v>
      </c>
      <c r="C442" s="9" t="s">
        <v>2084</v>
      </c>
      <c r="D442" s="9" t="s">
        <v>2100</v>
      </c>
      <c r="E442" s="9" t="s">
        <v>2066</v>
      </c>
      <c r="F442" s="9">
        <v>13</v>
      </c>
      <c r="G442" s="9"/>
      <c r="H442" s="191">
        <v>13</v>
      </c>
      <c r="I442" s="65"/>
    </row>
    <row r="443" spans="1:12">
      <c r="A443" s="8">
        <f t="shared" si="12"/>
        <v>1</v>
      </c>
      <c r="B443" s="8">
        <f t="shared" si="13"/>
        <v>1</v>
      </c>
      <c r="C443" s="9" t="s">
        <v>2086</v>
      </c>
      <c r="D443" s="9" t="s">
        <v>2101</v>
      </c>
      <c r="E443" s="9" t="s">
        <v>2066</v>
      </c>
      <c r="F443" s="9">
        <v>13</v>
      </c>
      <c r="G443" s="9"/>
      <c r="H443" s="191">
        <v>13</v>
      </c>
      <c r="I443" s="65"/>
    </row>
    <row r="444" spans="1:12">
      <c r="A444" s="8">
        <f t="shared" si="12"/>
        <v>1</v>
      </c>
      <c r="B444" s="8">
        <f t="shared" si="13"/>
        <v>1</v>
      </c>
      <c r="C444" s="9" t="s">
        <v>2088</v>
      </c>
      <c r="D444" s="9" t="s">
        <v>2102</v>
      </c>
      <c r="E444" s="9" t="s">
        <v>2066</v>
      </c>
      <c r="F444" s="9">
        <v>13</v>
      </c>
      <c r="G444" s="9"/>
      <c r="H444" s="191">
        <v>13</v>
      </c>
      <c r="I444" s="65"/>
    </row>
    <row r="445" spans="1:12">
      <c r="A445" s="8">
        <f t="shared" si="12"/>
        <v>1</v>
      </c>
      <c r="B445" s="8">
        <f t="shared" si="13"/>
        <v>1</v>
      </c>
      <c r="C445" s="9" t="s">
        <v>2090</v>
      </c>
      <c r="D445" s="9" t="s">
        <v>2103</v>
      </c>
      <c r="E445" s="9" t="s">
        <v>2066</v>
      </c>
      <c r="F445" s="9">
        <v>13</v>
      </c>
      <c r="G445" s="9"/>
      <c r="H445" s="191">
        <v>13</v>
      </c>
      <c r="I445" s="65"/>
    </row>
    <row r="446" spans="1:12">
      <c r="A446" s="8">
        <f t="shared" si="12"/>
        <v>1</v>
      </c>
      <c r="B446" s="8">
        <f t="shared" si="13"/>
        <v>1</v>
      </c>
      <c r="C446" s="9" t="s">
        <v>2092</v>
      </c>
      <c r="D446" s="9" t="s">
        <v>2104</v>
      </c>
      <c r="E446" s="9" t="s">
        <v>2066</v>
      </c>
      <c r="F446" s="9">
        <v>13</v>
      </c>
      <c r="G446" s="9"/>
      <c r="H446" s="191">
        <v>13</v>
      </c>
      <c r="I446" s="65"/>
    </row>
    <row r="447" spans="1:12">
      <c r="A447" s="8">
        <f t="shared" si="12"/>
        <v>1</v>
      </c>
      <c r="B447" s="8">
        <f t="shared" si="13"/>
        <v>1</v>
      </c>
      <c r="C447" s="9" t="s">
        <v>2106</v>
      </c>
      <c r="D447" s="9" t="s">
        <v>2107</v>
      </c>
      <c r="E447" s="9" t="s">
        <v>2067</v>
      </c>
      <c r="F447" s="9">
        <v>4</v>
      </c>
      <c r="G447" s="9"/>
      <c r="H447" s="9">
        <v>4</v>
      </c>
      <c r="I447" s="65"/>
    </row>
    <row r="448" spans="1:12">
      <c r="A448" s="8">
        <f t="shared" si="12"/>
        <v>1</v>
      </c>
      <c r="B448" s="8">
        <f t="shared" si="13"/>
        <v>1</v>
      </c>
      <c r="C448" s="9" t="s">
        <v>2134</v>
      </c>
      <c r="D448" s="9" t="s">
        <v>2135</v>
      </c>
      <c r="E448" s="9" t="s">
        <v>2067</v>
      </c>
      <c r="F448" s="9">
        <v>4</v>
      </c>
      <c r="G448" s="9"/>
      <c r="H448" s="9">
        <v>4</v>
      </c>
      <c r="I448" s="65"/>
    </row>
    <row r="449" spans="1:9">
      <c r="A449" s="8">
        <f t="shared" si="12"/>
        <v>1</v>
      </c>
      <c r="B449" s="8">
        <f t="shared" si="13"/>
        <v>1</v>
      </c>
      <c r="C449" s="70" t="s">
        <v>2149</v>
      </c>
      <c r="D449" s="70" t="s">
        <v>4024</v>
      </c>
      <c r="E449" s="70" t="s">
        <v>2150</v>
      </c>
      <c r="F449" s="70">
        <v>6</v>
      </c>
      <c r="G449" s="9"/>
      <c r="H449" s="70">
        <v>6</v>
      </c>
      <c r="I449" s="65"/>
    </row>
    <row r="450" spans="1:9">
      <c r="A450" s="8">
        <f t="shared" si="12"/>
        <v>1</v>
      </c>
      <c r="B450" s="8">
        <f t="shared" si="13"/>
        <v>1</v>
      </c>
      <c r="C450" s="70" t="s">
        <v>2151</v>
      </c>
      <c r="D450" s="70" t="s">
        <v>2152</v>
      </c>
      <c r="E450" s="70" t="s">
        <v>2150</v>
      </c>
      <c r="F450" s="70">
        <v>1</v>
      </c>
      <c r="G450" s="9"/>
      <c r="H450" s="70">
        <v>1</v>
      </c>
      <c r="I450" s="65"/>
    </row>
    <row r="451" spans="1:9">
      <c r="A451" s="8">
        <f t="shared" si="12"/>
        <v>1</v>
      </c>
      <c r="B451" s="8">
        <f t="shared" si="13"/>
        <v>1</v>
      </c>
      <c r="C451" s="70" t="s">
        <v>2153</v>
      </c>
      <c r="D451" s="70" t="s">
        <v>2154</v>
      </c>
      <c r="E451" s="70" t="s">
        <v>2150</v>
      </c>
      <c r="F451" s="70">
        <v>1</v>
      </c>
      <c r="G451" s="9"/>
      <c r="H451" s="70">
        <v>1</v>
      </c>
      <c r="I451" s="65"/>
    </row>
    <row r="452" spans="1:9">
      <c r="A452" s="8">
        <f t="shared" si="12"/>
        <v>1</v>
      </c>
      <c r="B452" s="8">
        <f t="shared" si="13"/>
        <v>1</v>
      </c>
      <c r="C452" s="70" t="s">
        <v>2155</v>
      </c>
      <c r="D452" s="70" t="s">
        <v>2156</v>
      </c>
      <c r="E452" s="70" t="s">
        <v>2150</v>
      </c>
      <c r="F452" s="70">
        <v>1</v>
      </c>
      <c r="G452" s="9"/>
      <c r="H452" s="70">
        <v>1</v>
      </c>
      <c r="I452" s="65"/>
    </row>
    <row r="453" spans="1:9">
      <c r="A453" s="8">
        <f t="shared" si="12"/>
        <v>1</v>
      </c>
      <c r="B453" s="8">
        <f t="shared" si="13"/>
        <v>2</v>
      </c>
      <c r="C453" s="70" t="s">
        <v>2157</v>
      </c>
      <c r="D453" s="70" t="s">
        <v>2158</v>
      </c>
      <c r="E453" s="70" t="s">
        <v>2150</v>
      </c>
      <c r="F453" s="70">
        <v>13</v>
      </c>
      <c r="G453" s="9"/>
      <c r="H453" s="70">
        <v>13</v>
      </c>
      <c r="I453" s="65"/>
    </row>
    <row r="454" spans="1:9">
      <c r="A454" s="8">
        <f t="shared" si="12"/>
        <v>1</v>
      </c>
      <c r="B454" s="8">
        <f t="shared" si="13"/>
        <v>1</v>
      </c>
      <c r="C454" s="70" t="s">
        <v>1128</v>
      </c>
      <c r="D454" s="70" t="s">
        <v>2159</v>
      </c>
      <c r="E454" s="70" t="s">
        <v>2150</v>
      </c>
      <c r="F454" s="70">
        <v>1</v>
      </c>
      <c r="G454" s="9"/>
      <c r="H454" s="70">
        <v>1</v>
      </c>
      <c r="I454" s="65"/>
    </row>
    <row r="455" spans="1:9">
      <c r="A455" s="8">
        <f t="shared" si="12"/>
        <v>1</v>
      </c>
      <c r="B455" s="8">
        <f t="shared" si="13"/>
        <v>1</v>
      </c>
      <c r="C455" s="70" t="s">
        <v>2160</v>
      </c>
      <c r="D455" s="70" t="s">
        <v>3433</v>
      </c>
      <c r="E455" s="70" t="s">
        <v>2150</v>
      </c>
      <c r="F455" s="70">
        <v>9</v>
      </c>
      <c r="G455" s="9"/>
      <c r="H455" s="70">
        <v>9</v>
      </c>
      <c r="I455" s="65"/>
    </row>
    <row r="456" spans="1:9">
      <c r="A456" s="8">
        <f t="shared" ref="A456:A519" si="14">COUNTIF($C$4:$C$1415,C456)</f>
        <v>1</v>
      </c>
      <c r="B456" s="8">
        <f t="shared" ref="B456:B519" si="15">COUNTIF($D$4:$D$1415,D456)</f>
        <v>1</v>
      </c>
      <c r="C456" s="9" t="s">
        <v>1115</v>
      </c>
      <c r="D456" s="9" t="s">
        <v>1379</v>
      </c>
      <c r="E456" s="9" t="s">
        <v>2626</v>
      </c>
      <c r="F456" s="9">
        <v>13</v>
      </c>
      <c r="G456" s="9"/>
      <c r="H456" s="9">
        <v>13</v>
      </c>
      <c r="I456" s="65"/>
    </row>
    <row r="457" spans="1:9">
      <c r="A457" s="8">
        <f t="shared" si="14"/>
        <v>1</v>
      </c>
      <c r="B457" s="8">
        <f t="shared" si="15"/>
        <v>1</v>
      </c>
      <c r="C457" s="9" t="s">
        <v>1116</v>
      </c>
      <c r="D457" s="9" t="s">
        <v>1380</v>
      </c>
      <c r="E457" s="9" t="s">
        <v>2626</v>
      </c>
      <c r="F457" s="9">
        <v>3</v>
      </c>
      <c r="G457" s="9"/>
      <c r="H457" s="9">
        <v>3</v>
      </c>
      <c r="I457" s="65"/>
    </row>
    <row r="458" spans="1:9">
      <c r="A458" s="8">
        <f t="shared" si="14"/>
        <v>1</v>
      </c>
      <c r="B458" s="8">
        <f t="shared" si="15"/>
        <v>1</v>
      </c>
      <c r="C458" s="9" t="s">
        <v>1117</v>
      </c>
      <c r="D458" s="9" t="s">
        <v>1381</v>
      </c>
      <c r="E458" s="9" t="s">
        <v>2626</v>
      </c>
      <c r="F458" s="9">
        <v>60</v>
      </c>
      <c r="G458" s="9"/>
      <c r="H458" s="9">
        <v>60</v>
      </c>
      <c r="I458" s="65"/>
    </row>
    <row r="459" spans="1:9">
      <c r="A459" s="8">
        <f t="shared" si="14"/>
        <v>1</v>
      </c>
      <c r="B459" s="8">
        <f t="shared" si="15"/>
        <v>1</v>
      </c>
      <c r="C459" s="9" t="s">
        <v>1118</v>
      </c>
      <c r="D459" s="9" t="s">
        <v>1382</v>
      </c>
      <c r="E459" s="9" t="s">
        <v>2626</v>
      </c>
      <c r="F459" s="9">
        <v>13</v>
      </c>
      <c r="G459" s="9"/>
      <c r="H459" s="9">
        <v>13</v>
      </c>
      <c r="I459" s="65"/>
    </row>
    <row r="460" spans="1:9">
      <c r="A460" s="8">
        <f t="shared" si="14"/>
        <v>1</v>
      </c>
      <c r="B460" s="8">
        <f t="shared" si="15"/>
        <v>1</v>
      </c>
      <c r="C460" s="9" t="s">
        <v>1119</v>
      </c>
      <c r="D460" s="9" t="s">
        <v>1383</v>
      </c>
      <c r="E460" s="9" t="s">
        <v>2626</v>
      </c>
      <c r="F460" s="9">
        <v>6</v>
      </c>
      <c r="G460" s="9"/>
      <c r="H460" s="9">
        <v>6</v>
      </c>
      <c r="I460" s="65"/>
    </row>
    <row r="461" spans="1:9">
      <c r="A461" s="8">
        <f t="shared" si="14"/>
        <v>1</v>
      </c>
      <c r="B461" s="8">
        <f t="shared" si="15"/>
        <v>1</v>
      </c>
      <c r="C461" s="9" t="s">
        <v>1120</v>
      </c>
      <c r="D461" s="9" t="s">
        <v>1384</v>
      </c>
      <c r="E461" s="9" t="s">
        <v>2626</v>
      </c>
      <c r="F461" s="9">
        <v>60</v>
      </c>
      <c r="G461" s="9"/>
      <c r="H461" s="9">
        <v>60</v>
      </c>
      <c r="I461" s="65"/>
    </row>
    <row r="462" spans="1:9">
      <c r="A462" s="8">
        <f t="shared" si="14"/>
        <v>1</v>
      </c>
      <c r="B462" s="8">
        <f t="shared" si="15"/>
        <v>1</v>
      </c>
      <c r="C462" s="9" t="s">
        <v>1683</v>
      </c>
      <c r="D462" s="9" t="s">
        <v>1776</v>
      </c>
      <c r="E462" s="9" t="s">
        <v>2626</v>
      </c>
      <c r="F462" s="9">
        <v>13</v>
      </c>
      <c r="G462" s="9"/>
      <c r="H462" s="9">
        <v>13</v>
      </c>
      <c r="I462" s="65"/>
    </row>
    <row r="463" spans="1:9">
      <c r="A463" s="8">
        <f t="shared" si="14"/>
        <v>1</v>
      </c>
      <c r="B463" s="8">
        <f t="shared" si="15"/>
        <v>1</v>
      </c>
      <c r="C463" s="9" t="s">
        <v>1684</v>
      </c>
      <c r="D463" s="9" t="s">
        <v>1777</v>
      </c>
      <c r="E463" s="9" t="s">
        <v>2626</v>
      </c>
      <c r="F463" s="9">
        <v>60</v>
      </c>
      <c r="G463" s="9"/>
      <c r="H463" s="9">
        <v>60</v>
      </c>
      <c r="I463" s="65"/>
    </row>
    <row r="464" spans="1:9">
      <c r="A464" s="8">
        <f t="shared" si="14"/>
        <v>1</v>
      </c>
      <c r="B464" s="8">
        <f t="shared" si="15"/>
        <v>1</v>
      </c>
      <c r="C464" s="9" t="s">
        <v>1121</v>
      </c>
      <c r="D464" s="9" t="s">
        <v>1385</v>
      </c>
      <c r="E464" s="9" t="s">
        <v>2626</v>
      </c>
      <c r="F464" s="9">
        <v>13</v>
      </c>
      <c r="G464" s="9"/>
      <c r="H464" s="9">
        <v>13</v>
      </c>
      <c r="I464" s="65"/>
    </row>
    <row r="465" spans="1:9">
      <c r="A465" s="8">
        <f t="shared" si="14"/>
        <v>1</v>
      </c>
      <c r="B465" s="8">
        <f t="shared" si="15"/>
        <v>1</v>
      </c>
      <c r="C465" s="9" t="s">
        <v>1122</v>
      </c>
      <c r="D465" s="9" t="s">
        <v>1386</v>
      </c>
      <c r="E465" s="9" t="s">
        <v>2626</v>
      </c>
      <c r="F465" s="9">
        <v>60</v>
      </c>
      <c r="G465" s="9"/>
      <c r="H465" s="9">
        <v>60</v>
      </c>
      <c r="I465" s="65"/>
    </row>
    <row r="466" spans="1:9">
      <c r="A466" s="8">
        <f t="shared" si="14"/>
        <v>1</v>
      </c>
      <c r="B466" s="8">
        <f t="shared" si="15"/>
        <v>1</v>
      </c>
      <c r="C466" s="9" t="s">
        <v>1125</v>
      </c>
      <c r="D466" s="9" t="s">
        <v>1389</v>
      </c>
      <c r="E466" s="9" t="s">
        <v>2626</v>
      </c>
      <c r="F466" s="9">
        <v>13</v>
      </c>
      <c r="G466" s="9"/>
      <c r="H466" s="9">
        <v>13</v>
      </c>
      <c r="I466" s="65"/>
    </row>
    <row r="467" spans="1:9">
      <c r="A467" s="8">
        <f t="shared" si="14"/>
        <v>1</v>
      </c>
      <c r="B467" s="8">
        <f t="shared" si="15"/>
        <v>1</v>
      </c>
      <c r="C467" s="9" t="s">
        <v>1126</v>
      </c>
      <c r="D467" s="9" t="s">
        <v>1390</v>
      </c>
      <c r="E467" s="9" t="s">
        <v>2626</v>
      </c>
      <c r="F467" s="9">
        <v>8</v>
      </c>
      <c r="G467" s="9"/>
      <c r="H467" s="9">
        <v>8</v>
      </c>
      <c r="I467" s="65"/>
    </row>
    <row r="468" spans="1:9">
      <c r="A468" s="8">
        <f t="shared" si="14"/>
        <v>1</v>
      </c>
      <c r="B468" s="8">
        <f t="shared" si="15"/>
        <v>1</v>
      </c>
      <c r="C468" s="9" t="s">
        <v>1685</v>
      </c>
      <c r="D468" s="9" t="s">
        <v>1778</v>
      </c>
      <c r="E468" s="9" t="s">
        <v>2626</v>
      </c>
      <c r="F468" s="9">
        <v>1</v>
      </c>
      <c r="G468" s="9"/>
      <c r="H468" s="9">
        <v>1</v>
      </c>
      <c r="I468" s="65"/>
    </row>
    <row r="469" spans="1:9">
      <c r="A469" s="8">
        <f t="shared" si="14"/>
        <v>1</v>
      </c>
      <c r="B469" s="8">
        <f t="shared" si="15"/>
        <v>1</v>
      </c>
      <c r="C469" s="9" t="s">
        <v>3312</v>
      </c>
      <c r="D469" s="9" t="s">
        <v>1779</v>
      </c>
      <c r="E469" s="9" t="s">
        <v>2626</v>
      </c>
      <c r="F469" s="9">
        <v>20</v>
      </c>
      <c r="G469" s="9"/>
      <c r="H469" s="9">
        <v>20</v>
      </c>
      <c r="I469" s="65"/>
    </row>
    <row r="470" spans="1:9">
      <c r="A470" s="8">
        <f t="shared" si="14"/>
        <v>1</v>
      </c>
      <c r="B470" s="8">
        <f t="shared" si="15"/>
        <v>1</v>
      </c>
      <c r="C470" s="9" t="s">
        <v>1687</v>
      </c>
      <c r="D470" s="9" t="s">
        <v>3017</v>
      </c>
      <c r="E470" s="9" t="s">
        <v>2626</v>
      </c>
      <c r="F470" s="9">
        <v>20</v>
      </c>
      <c r="G470" s="9"/>
      <c r="H470" s="9">
        <v>20</v>
      </c>
      <c r="I470" s="65"/>
    </row>
    <row r="471" spans="1:9">
      <c r="A471" s="8">
        <f t="shared" si="14"/>
        <v>1</v>
      </c>
      <c r="B471" s="8">
        <f t="shared" si="15"/>
        <v>1</v>
      </c>
      <c r="C471" s="9" t="s">
        <v>1688</v>
      </c>
      <c r="D471" s="9" t="s">
        <v>1780</v>
      </c>
      <c r="E471" s="9" t="s">
        <v>2626</v>
      </c>
      <c r="F471" s="9">
        <v>13</v>
      </c>
      <c r="G471" s="9"/>
      <c r="H471" s="9">
        <v>13</v>
      </c>
      <c r="I471" s="65"/>
    </row>
    <row r="472" spans="1:9">
      <c r="A472" s="8">
        <f t="shared" si="14"/>
        <v>1</v>
      </c>
      <c r="B472" s="8">
        <f t="shared" si="15"/>
        <v>1</v>
      </c>
      <c r="C472" s="9" t="s">
        <v>1134</v>
      </c>
      <c r="D472" s="9" t="s">
        <v>1395</v>
      </c>
      <c r="E472" s="9" t="s">
        <v>2626</v>
      </c>
      <c r="F472" s="9">
        <v>10</v>
      </c>
      <c r="G472" s="9"/>
      <c r="H472" s="9">
        <v>10</v>
      </c>
      <c r="I472" s="65"/>
    </row>
    <row r="473" spans="1:9">
      <c r="A473" s="8">
        <f t="shared" si="14"/>
        <v>1</v>
      </c>
      <c r="B473" s="8">
        <f t="shared" si="15"/>
        <v>1</v>
      </c>
      <c r="C473" s="9" t="s">
        <v>1135</v>
      </c>
      <c r="D473" s="9" t="s">
        <v>1396</v>
      </c>
      <c r="E473" s="9" t="s">
        <v>2626</v>
      </c>
      <c r="F473" s="9">
        <v>10</v>
      </c>
      <c r="G473" s="9"/>
      <c r="H473" s="9">
        <v>10</v>
      </c>
      <c r="I473" s="65"/>
    </row>
    <row r="474" spans="1:9">
      <c r="A474" s="8">
        <f t="shared" si="14"/>
        <v>1</v>
      </c>
      <c r="B474" s="8">
        <f t="shared" si="15"/>
        <v>1</v>
      </c>
      <c r="C474" s="9" t="s">
        <v>1689</v>
      </c>
      <c r="D474" s="9" t="s">
        <v>1781</v>
      </c>
      <c r="E474" s="9" t="s">
        <v>2628</v>
      </c>
      <c r="F474" s="9">
        <v>8</v>
      </c>
      <c r="G474" s="9"/>
      <c r="H474" s="191">
        <v>8</v>
      </c>
      <c r="I474" s="65"/>
    </row>
    <row r="475" spans="1:9">
      <c r="A475" s="8">
        <f t="shared" si="14"/>
        <v>1</v>
      </c>
      <c r="B475" s="8">
        <f t="shared" si="15"/>
        <v>1</v>
      </c>
      <c r="C475" s="9" t="s">
        <v>1690</v>
      </c>
      <c r="D475" s="9" t="s">
        <v>1782</v>
      </c>
      <c r="E475" s="9" t="s">
        <v>2626</v>
      </c>
      <c r="F475" s="9">
        <v>120</v>
      </c>
      <c r="G475" s="9"/>
      <c r="H475" s="9">
        <v>120</v>
      </c>
      <c r="I475" s="65"/>
    </row>
    <row r="476" spans="1:9">
      <c r="A476" s="8">
        <f t="shared" si="14"/>
        <v>1</v>
      </c>
      <c r="B476" s="8">
        <f t="shared" si="15"/>
        <v>1</v>
      </c>
      <c r="C476" s="9" t="s">
        <v>1692</v>
      </c>
      <c r="D476" s="9" t="s">
        <v>1783</v>
      </c>
      <c r="E476" s="9" t="s">
        <v>2628</v>
      </c>
      <c r="F476" s="9">
        <v>10</v>
      </c>
      <c r="G476" s="9"/>
      <c r="H476" s="191">
        <v>10</v>
      </c>
      <c r="I476" s="65"/>
    </row>
    <row r="477" spans="1:9">
      <c r="A477" s="8">
        <f t="shared" si="14"/>
        <v>1</v>
      </c>
      <c r="B477" s="8">
        <f t="shared" si="15"/>
        <v>1</v>
      </c>
      <c r="C477" s="9" t="s">
        <v>1693</v>
      </c>
      <c r="D477" s="9" t="s">
        <v>1784</v>
      </c>
      <c r="E477" s="9" t="s">
        <v>2628</v>
      </c>
      <c r="F477" s="9">
        <v>10</v>
      </c>
      <c r="G477" s="9"/>
      <c r="H477" s="191">
        <v>10</v>
      </c>
      <c r="I477" s="65"/>
    </row>
    <row r="478" spans="1:9">
      <c r="A478" s="8">
        <f t="shared" si="14"/>
        <v>1</v>
      </c>
      <c r="B478" s="8">
        <f t="shared" si="15"/>
        <v>1</v>
      </c>
      <c r="C478" s="9" t="s">
        <v>1694</v>
      </c>
      <c r="D478" s="9" t="s">
        <v>1785</v>
      </c>
      <c r="E478" s="9" t="s">
        <v>2628</v>
      </c>
      <c r="F478" s="9">
        <v>10</v>
      </c>
      <c r="G478" s="9"/>
      <c r="H478" s="191">
        <v>10</v>
      </c>
      <c r="I478" s="65"/>
    </row>
    <row r="479" spans="1:9">
      <c r="A479" s="8">
        <f t="shared" si="14"/>
        <v>1</v>
      </c>
      <c r="B479" s="8">
        <f t="shared" si="15"/>
        <v>1</v>
      </c>
      <c r="C479" s="9" t="s">
        <v>1695</v>
      </c>
      <c r="D479" s="9" t="s">
        <v>1786</v>
      </c>
      <c r="E479" s="9" t="s">
        <v>2628</v>
      </c>
      <c r="F479" s="9">
        <v>3</v>
      </c>
      <c r="G479" s="9"/>
      <c r="H479" s="12">
        <v>3</v>
      </c>
      <c r="I479" s="65"/>
    </row>
    <row r="480" spans="1:9">
      <c r="A480" s="8">
        <f t="shared" si="14"/>
        <v>1</v>
      </c>
      <c r="B480" s="8">
        <f t="shared" si="15"/>
        <v>1</v>
      </c>
      <c r="C480" s="9" t="s">
        <v>1696</v>
      </c>
      <c r="D480" s="9" t="s">
        <v>1787</v>
      </c>
      <c r="E480" s="9" t="s">
        <v>2626</v>
      </c>
      <c r="F480" s="9">
        <v>1</v>
      </c>
      <c r="G480" s="9"/>
      <c r="H480" s="9">
        <v>1</v>
      </c>
      <c r="I480" s="65"/>
    </row>
    <row r="481" spans="1:9">
      <c r="A481" s="8">
        <f t="shared" si="14"/>
        <v>1</v>
      </c>
      <c r="B481" s="8">
        <f t="shared" si="15"/>
        <v>1</v>
      </c>
      <c r="C481" s="9" t="s">
        <v>1136</v>
      </c>
      <c r="D481" s="9" t="s">
        <v>3932</v>
      </c>
      <c r="E481" s="9" t="s">
        <v>2626</v>
      </c>
      <c r="F481" s="9">
        <v>20</v>
      </c>
      <c r="G481" s="9"/>
      <c r="H481" s="9">
        <v>20</v>
      </c>
      <c r="I481" s="65"/>
    </row>
    <row r="482" spans="1:9">
      <c r="A482" s="8">
        <f t="shared" si="14"/>
        <v>1</v>
      </c>
      <c r="B482" s="8">
        <f t="shared" si="15"/>
        <v>1</v>
      </c>
      <c r="C482" s="9" t="s">
        <v>1137</v>
      </c>
      <c r="D482" s="9" t="s">
        <v>1398</v>
      </c>
      <c r="E482" s="9" t="s">
        <v>2626</v>
      </c>
      <c r="F482" s="9">
        <v>14</v>
      </c>
      <c r="G482" s="9"/>
      <c r="H482" s="9">
        <v>14</v>
      </c>
      <c r="I482" s="65"/>
    </row>
    <row r="483" spans="1:9">
      <c r="A483" s="8">
        <f t="shared" si="14"/>
        <v>1</v>
      </c>
      <c r="B483" s="8">
        <f t="shared" si="15"/>
        <v>1</v>
      </c>
      <c r="C483" s="9" t="s">
        <v>1697</v>
      </c>
      <c r="D483" s="9" t="s">
        <v>1788</v>
      </c>
      <c r="E483" s="9" t="s">
        <v>2628</v>
      </c>
      <c r="F483" s="9">
        <v>10</v>
      </c>
      <c r="G483" s="9"/>
      <c r="H483" s="191">
        <v>10</v>
      </c>
      <c r="I483" s="65"/>
    </row>
    <row r="484" spans="1:9">
      <c r="A484" s="8">
        <f t="shared" si="14"/>
        <v>1</v>
      </c>
      <c r="B484" s="8">
        <f t="shared" si="15"/>
        <v>1</v>
      </c>
      <c r="C484" s="9" t="s">
        <v>1698</v>
      </c>
      <c r="D484" s="9" t="s">
        <v>1789</v>
      </c>
      <c r="E484" s="9" t="s">
        <v>2628</v>
      </c>
      <c r="F484" s="9">
        <v>10</v>
      </c>
      <c r="G484" s="9"/>
      <c r="H484" s="191">
        <v>10</v>
      </c>
      <c r="I484" s="65"/>
    </row>
    <row r="485" spans="1:9">
      <c r="A485" s="8">
        <f t="shared" si="14"/>
        <v>1</v>
      </c>
      <c r="B485" s="8">
        <f t="shared" si="15"/>
        <v>1</v>
      </c>
      <c r="C485" s="9" t="s">
        <v>1699</v>
      </c>
      <c r="D485" s="9" t="s">
        <v>1790</v>
      </c>
      <c r="E485" s="9" t="s">
        <v>2628</v>
      </c>
      <c r="F485" s="9">
        <v>10</v>
      </c>
      <c r="G485" s="9"/>
      <c r="H485" s="191">
        <v>10</v>
      </c>
      <c r="I485" s="65"/>
    </row>
    <row r="486" spans="1:9">
      <c r="A486" s="8">
        <f t="shared" si="14"/>
        <v>1</v>
      </c>
      <c r="B486" s="8">
        <f t="shared" si="15"/>
        <v>1</v>
      </c>
      <c r="C486" s="9" t="s">
        <v>1261</v>
      </c>
      <c r="D486" s="9" t="s">
        <v>1507</v>
      </c>
      <c r="E486" s="9" t="s">
        <v>2628</v>
      </c>
      <c r="F486" s="9" t="s">
        <v>1617</v>
      </c>
      <c r="G486" s="9"/>
      <c r="H486" s="9">
        <v>8</v>
      </c>
      <c r="I486" s="65"/>
    </row>
    <row r="487" spans="1:9">
      <c r="A487" s="8">
        <f t="shared" si="14"/>
        <v>1</v>
      </c>
      <c r="B487" s="8">
        <f t="shared" si="15"/>
        <v>1</v>
      </c>
      <c r="C487" s="9" t="s">
        <v>1143</v>
      </c>
      <c r="D487" s="9" t="s">
        <v>1403</v>
      </c>
      <c r="E487" s="9" t="s">
        <v>2626</v>
      </c>
      <c r="F487" s="9">
        <v>1</v>
      </c>
      <c r="G487" s="9"/>
      <c r="H487" s="9">
        <v>1</v>
      </c>
      <c r="I487" s="65"/>
    </row>
    <row r="488" spans="1:9">
      <c r="A488" s="8">
        <f t="shared" si="14"/>
        <v>1</v>
      </c>
      <c r="B488" s="8">
        <f t="shared" si="15"/>
        <v>1</v>
      </c>
      <c r="C488" s="9" t="s">
        <v>1127</v>
      </c>
      <c r="D488" s="9" t="s">
        <v>1391</v>
      </c>
      <c r="E488" s="9" t="s">
        <v>2628</v>
      </c>
      <c r="F488" s="9">
        <v>8</v>
      </c>
      <c r="G488" s="9"/>
      <c r="H488" s="191">
        <v>8</v>
      </c>
      <c r="I488" s="65"/>
    </row>
    <row r="489" spans="1:9">
      <c r="A489" s="8">
        <f t="shared" si="14"/>
        <v>1</v>
      </c>
      <c r="B489" s="8">
        <f t="shared" si="15"/>
        <v>1</v>
      </c>
      <c r="C489" s="9" t="s">
        <v>1132</v>
      </c>
      <c r="D489" s="9" t="s">
        <v>1393</v>
      </c>
      <c r="E489" s="9" t="s">
        <v>2626</v>
      </c>
      <c r="F489" s="9">
        <v>8</v>
      </c>
      <c r="G489" s="9"/>
      <c r="H489" s="9">
        <v>8</v>
      </c>
      <c r="I489" s="65"/>
    </row>
    <row r="490" spans="1:9">
      <c r="A490" s="8">
        <f t="shared" si="14"/>
        <v>1</v>
      </c>
      <c r="B490" s="8">
        <f t="shared" si="15"/>
        <v>1</v>
      </c>
      <c r="C490" s="9" t="s">
        <v>3439</v>
      </c>
      <c r="D490" s="9" t="s">
        <v>1394</v>
      </c>
      <c r="E490" s="9" t="s">
        <v>2626</v>
      </c>
      <c r="F490" s="9">
        <v>15</v>
      </c>
      <c r="G490" s="9"/>
      <c r="H490" s="9">
        <v>15</v>
      </c>
      <c r="I490" s="65"/>
    </row>
    <row r="491" spans="1:9">
      <c r="A491" s="8">
        <f t="shared" si="14"/>
        <v>1</v>
      </c>
      <c r="B491" s="8">
        <f t="shared" si="15"/>
        <v>1</v>
      </c>
      <c r="C491" s="9" t="s">
        <v>1150</v>
      </c>
      <c r="D491" s="9" t="s">
        <v>1410</v>
      </c>
      <c r="E491" s="9" t="s">
        <v>2626</v>
      </c>
      <c r="F491" s="9">
        <v>60</v>
      </c>
      <c r="G491" s="9"/>
      <c r="H491" s="9">
        <v>60</v>
      </c>
      <c r="I491" s="65"/>
    </row>
    <row r="492" spans="1:9">
      <c r="A492" s="8">
        <f t="shared" si="14"/>
        <v>1</v>
      </c>
      <c r="B492" s="8">
        <f t="shared" si="15"/>
        <v>1</v>
      </c>
      <c r="C492" s="9" t="s">
        <v>1151</v>
      </c>
      <c r="D492" s="9" t="s">
        <v>1411</v>
      </c>
      <c r="E492" s="9" t="s">
        <v>2626</v>
      </c>
      <c r="F492" s="9">
        <v>10</v>
      </c>
      <c r="G492" s="9"/>
      <c r="H492" s="9">
        <v>10</v>
      </c>
      <c r="I492" s="65"/>
    </row>
    <row r="493" spans="1:9">
      <c r="A493" s="8">
        <f t="shared" si="14"/>
        <v>1</v>
      </c>
      <c r="B493" s="8">
        <f t="shared" si="15"/>
        <v>1</v>
      </c>
      <c r="C493" s="9" t="s">
        <v>1152</v>
      </c>
      <c r="D493" s="9" t="s">
        <v>1412</v>
      </c>
      <c r="E493" s="9" t="s">
        <v>2626</v>
      </c>
      <c r="F493" s="9">
        <v>50</v>
      </c>
      <c r="G493" s="9"/>
      <c r="H493" s="9">
        <v>50</v>
      </c>
      <c r="I493" s="65"/>
    </row>
    <row r="494" spans="1:9">
      <c r="A494" s="8">
        <f t="shared" si="14"/>
        <v>1</v>
      </c>
      <c r="B494" s="8">
        <f t="shared" si="15"/>
        <v>1</v>
      </c>
      <c r="C494" s="9" t="s">
        <v>1153</v>
      </c>
      <c r="D494" s="9" t="s">
        <v>1413</v>
      </c>
      <c r="E494" s="9" t="s">
        <v>2626</v>
      </c>
      <c r="F494" s="9">
        <v>25</v>
      </c>
      <c r="G494" s="9"/>
      <c r="H494" s="9">
        <v>25</v>
      </c>
      <c r="I494" s="65"/>
    </row>
    <row r="495" spans="1:9">
      <c r="A495" s="8">
        <f t="shared" si="14"/>
        <v>1</v>
      </c>
      <c r="B495" s="8">
        <f t="shared" si="15"/>
        <v>1</v>
      </c>
      <c r="C495" s="9" t="s">
        <v>1154</v>
      </c>
      <c r="D495" s="9" t="s">
        <v>1414</v>
      </c>
      <c r="E495" s="9" t="s">
        <v>2626</v>
      </c>
      <c r="F495" s="9">
        <v>10</v>
      </c>
      <c r="G495" s="9"/>
      <c r="H495" s="9">
        <v>10</v>
      </c>
      <c r="I495" s="65"/>
    </row>
    <row r="496" spans="1:9">
      <c r="A496" s="8">
        <f t="shared" si="14"/>
        <v>1</v>
      </c>
      <c r="B496" s="8">
        <f t="shared" si="15"/>
        <v>1</v>
      </c>
      <c r="C496" s="9" t="s">
        <v>1155</v>
      </c>
      <c r="D496" s="9" t="s">
        <v>1415</v>
      </c>
      <c r="E496" s="9" t="s">
        <v>2626</v>
      </c>
      <c r="F496" s="9">
        <v>20</v>
      </c>
      <c r="G496" s="9"/>
      <c r="H496" s="9">
        <v>20</v>
      </c>
      <c r="I496" s="65"/>
    </row>
    <row r="497" spans="1:9">
      <c r="A497" s="8">
        <f t="shared" si="14"/>
        <v>1</v>
      </c>
      <c r="B497" s="8">
        <f t="shared" si="15"/>
        <v>1</v>
      </c>
      <c r="C497" s="9" t="s">
        <v>1156</v>
      </c>
      <c r="D497" s="9" t="s">
        <v>1416</v>
      </c>
      <c r="E497" s="9" t="s">
        <v>2626</v>
      </c>
      <c r="F497" s="9">
        <v>20</v>
      </c>
      <c r="G497" s="9"/>
      <c r="H497" s="9">
        <v>20</v>
      </c>
      <c r="I497" s="65"/>
    </row>
    <row r="498" spans="1:9">
      <c r="A498" s="8">
        <f t="shared" si="14"/>
        <v>1</v>
      </c>
      <c r="B498" s="8">
        <f t="shared" si="15"/>
        <v>1</v>
      </c>
      <c r="C498" s="9" t="s">
        <v>1157</v>
      </c>
      <c r="D498" s="9" t="s">
        <v>1417</v>
      </c>
      <c r="E498" s="9" t="s">
        <v>2626</v>
      </c>
      <c r="F498" s="9">
        <v>20</v>
      </c>
      <c r="G498" s="9"/>
      <c r="H498" s="9">
        <v>20</v>
      </c>
      <c r="I498" s="65"/>
    </row>
    <row r="499" spans="1:9">
      <c r="A499" s="8">
        <f t="shared" si="14"/>
        <v>1</v>
      </c>
      <c r="B499" s="8">
        <f t="shared" si="15"/>
        <v>1</v>
      </c>
      <c r="C499" s="9" t="s">
        <v>1158</v>
      </c>
      <c r="D499" s="9" t="s">
        <v>1418</v>
      </c>
      <c r="E499" s="9" t="s">
        <v>2626</v>
      </c>
      <c r="F499" s="9">
        <v>30</v>
      </c>
      <c r="G499" s="9"/>
      <c r="H499" s="9">
        <v>30</v>
      </c>
      <c r="I499" s="65"/>
    </row>
    <row r="500" spans="1:9">
      <c r="A500" s="8">
        <f t="shared" si="14"/>
        <v>1</v>
      </c>
      <c r="B500" s="8">
        <f t="shared" si="15"/>
        <v>1</v>
      </c>
      <c r="C500" s="9" t="s">
        <v>1159</v>
      </c>
      <c r="D500" s="9" t="s">
        <v>1419</v>
      </c>
      <c r="E500" s="9" t="s">
        <v>2626</v>
      </c>
      <c r="F500" s="9">
        <v>30</v>
      </c>
      <c r="G500" s="9"/>
      <c r="H500" s="9">
        <v>30</v>
      </c>
      <c r="I500" s="65"/>
    </row>
    <row r="501" spans="1:9">
      <c r="A501" s="8">
        <f t="shared" si="14"/>
        <v>1</v>
      </c>
      <c r="B501" s="8">
        <f t="shared" si="15"/>
        <v>1</v>
      </c>
      <c r="C501" s="9" t="s">
        <v>1160</v>
      </c>
      <c r="D501" s="9" t="s">
        <v>1791</v>
      </c>
      <c r="E501" s="9" t="s">
        <v>2628</v>
      </c>
      <c r="F501" s="9">
        <v>10</v>
      </c>
      <c r="G501" s="9"/>
      <c r="H501" s="191">
        <v>10</v>
      </c>
      <c r="I501" s="65"/>
    </row>
    <row r="502" spans="1:9">
      <c r="A502" s="8">
        <f t="shared" si="14"/>
        <v>1</v>
      </c>
      <c r="B502" s="8">
        <f t="shared" si="15"/>
        <v>1</v>
      </c>
      <c r="C502" s="9" t="s">
        <v>1161</v>
      </c>
      <c r="D502" s="9" t="s">
        <v>1792</v>
      </c>
      <c r="E502" s="9" t="s">
        <v>2628</v>
      </c>
      <c r="F502" s="9">
        <v>10</v>
      </c>
      <c r="G502" s="9"/>
      <c r="H502" s="191">
        <v>10</v>
      </c>
      <c r="I502" s="65"/>
    </row>
    <row r="503" spans="1:9">
      <c r="A503" s="8">
        <f t="shared" si="14"/>
        <v>1</v>
      </c>
      <c r="B503" s="8">
        <f t="shared" si="15"/>
        <v>1</v>
      </c>
      <c r="C503" s="9" t="s">
        <v>1140</v>
      </c>
      <c r="D503" s="9" t="s">
        <v>1401</v>
      </c>
      <c r="E503" s="9" t="s">
        <v>2628</v>
      </c>
      <c r="F503" s="9">
        <v>10</v>
      </c>
      <c r="G503" s="9"/>
      <c r="H503" s="191">
        <v>10</v>
      </c>
      <c r="I503" s="65"/>
    </row>
    <row r="504" spans="1:9">
      <c r="A504" s="8">
        <f t="shared" si="14"/>
        <v>1</v>
      </c>
      <c r="B504" s="8">
        <f t="shared" si="15"/>
        <v>1</v>
      </c>
      <c r="C504" s="9" t="s">
        <v>1141</v>
      </c>
      <c r="D504" s="9" t="s">
        <v>1402</v>
      </c>
      <c r="E504" s="9" t="s">
        <v>2628</v>
      </c>
      <c r="F504" s="9">
        <v>10</v>
      </c>
      <c r="G504" s="9"/>
      <c r="H504" s="191">
        <v>10</v>
      </c>
      <c r="I504" s="65"/>
    </row>
    <row r="505" spans="1:9">
      <c r="A505" s="8">
        <f t="shared" si="14"/>
        <v>1</v>
      </c>
      <c r="B505" s="8">
        <f t="shared" si="15"/>
        <v>1</v>
      </c>
      <c r="C505" s="9" t="s">
        <v>1700</v>
      </c>
      <c r="D505" s="9" t="s">
        <v>1793</v>
      </c>
      <c r="E505" s="9" t="s">
        <v>2628</v>
      </c>
      <c r="F505" s="9" t="s">
        <v>1868</v>
      </c>
      <c r="G505" s="9"/>
      <c r="H505" s="9">
        <v>10</v>
      </c>
      <c r="I505" s="65"/>
    </row>
    <row r="506" spans="1:9">
      <c r="A506" s="8">
        <f t="shared" si="14"/>
        <v>1</v>
      </c>
      <c r="B506" s="8">
        <f t="shared" si="15"/>
        <v>1</v>
      </c>
      <c r="C506" s="9" t="s">
        <v>1701</v>
      </c>
      <c r="D506" s="9" t="s">
        <v>1794</v>
      </c>
      <c r="E506" s="9" t="s">
        <v>2628</v>
      </c>
      <c r="F506" s="9" t="s">
        <v>1868</v>
      </c>
      <c r="G506" s="9"/>
      <c r="H506" s="9">
        <v>10</v>
      </c>
      <c r="I506" s="65"/>
    </row>
    <row r="507" spans="1:9">
      <c r="A507" s="8">
        <f t="shared" si="14"/>
        <v>1</v>
      </c>
      <c r="B507" s="8">
        <f t="shared" si="15"/>
        <v>1</v>
      </c>
      <c r="C507" s="9" t="s">
        <v>1702</v>
      </c>
      <c r="D507" s="9" t="s">
        <v>1795</v>
      </c>
      <c r="E507" s="9" t="s">
        <v>2628</v>
      </c>
      <c r="F507" s="9" t="s">
        <v>1616</v>
      </c>
      <c r="G507" s="9"/>
      <c r="H507" s="9">
        <v>7</v>
      </c>
      <c r="I507" s="65"/>
    </row>
    <row r="508" spans="1:9">
      <c r="A508" s="8">
        <f t="shared" si="14"/>
        <v>1</v>
      </c>
      <c r="B508" s="8">
        <f t="shared" si="15"/>
        <v>1</v>
      </c>
      <c r="C508" s="9" t="s">
        <v>1164</v>
      </c>
      <c r="D508" s="9" t="s">
        <v>1422</v>
      </c>
      <c r="E508" s="9" t="s">
        <v>2626</v>
      </c>
      <c r="F508" s="9">
        <v>2</v>
      </c>
      <c r="G508" s="9"/>
      <c r="H508" s="9">
        <v>2</v>
      </c>
      <c r="I508" s="65"/>
    </row>
    <row r="509" spans="1:9">
      <c r="A509" s="8">
        <f t="shared" si="14"/>
        <v>1</v>
      </c>
      <c r="B509" s="8">
        <f t="shared" si="15"/>
        <v>1</v>
      </c>
      <c r="C509" s="9" t="s">
        <v>1165</v>
      </c>
      <c r="D509" s="9" t="s">
        <v>1423</v>
      </c>
      <c r="E509" s="9" t="s">
        <v>2626</v>
      </c>
      <c r="F509" s="9">
        <v>2</v>
      </c>
      <c r="G509" s="9"/>
      <c r="H509" s="9">
        <v>2</v>
      </c>
      <c r="I509" s="65"/>
    </row>
    <row r="510" spans="1:9">
      <c r="A510" s="8">
        <f t="shared" si="14"/>
        <v>1</v>
      </c>
      <c r="B510" s="8">
        <f t="shared" si="15"/>
        <v>1</v>
      </c>
      <c r="C510" s="9" t="s">
        <v>3018</v>
      </c>
      <c r="D510" s="9" t="s">
        <v>1424</v>
      </c>
      <c r="E510" s="9" t="s">
        <v>2626</v>
      </c>
      <c r="F510" s="9">
        <v>1</v>
      </c>
      <c r="G510" s="9"/>
      <c r="H510" s="9">
        <v>1</v>
      </c>
      <c r="I510" s="65"/>
    </row>
    <row r="511" spans="1:9">
      <c r="A511" s="8">
        <f t="shared" si="14"/>
        <v>1</v>
      </c>
      <c r="B511" s="8">
        <f t="shared" si="15"/>
        <v>1</v>
      </c>
      <c r="C511" s="9" t="s">
        <v>1167</v>
      </c>
      <c r="D511" s="9" t="s">
        <v>1425</v>
      </c>
      <c r="E511" s="9" t="s">
        <v>2628</v>
      </c>
      <c r="F511" s="9">
        <v>8</v>
      </c>
      <c r="G511" s="9"/>
      <c r="H511" s="191">
        <v>8</v>
      </c>
      <c r="I511" s="65"/>
    </row>
    <row r="512" spans="1:9">
      <c r="A512" s="8">
        <f t="shared" si="14"/>
        <v>1</v>
      </c>
      <c r="B512" s="8">
        <f t="shared" si="15"/>
        <v>1</v>
      </c>
      <c r="C512" s="9" t="s">
        <v>3019</v>
      </c>
      <c r="D512" s="9" t="s">
        <v>1426</v>
      </c>
      <c r="E512" s="9" t="s">
        <v>2628</v>
      </c>
      <c r="F512" s="9">
        <v>2</v>
      </c>
      <c r="G512" s="9"/>
      <c r="H512" s="9">
        <v>2</v>
      </c>
      <c r="I512" s="65"/>
    </row>
    <row r="513" spans="1:9">
      <c r="A513" s="8">
        <f t="shared" si="14"/>
        <v>1</v>
      </c>
      <c r="B513" s="8">
        <f t="shared" si="15"/>
        <v>1</v>
      </c>
      <c r="C513" s="9" t="s">
        <v>1705</v>
      </c>
      <c r="D513" s="9" t="s">
        <v>1796</v>
      </c>
      <c r="E513" s="9" t="s">
        <v>2628</v>
      </c>
      <c r="F513" s="9">
        <v>8</v>
      </c>
      <c r="G513" s="9"/>
      <c r="H513" s="191">
        <v>8</v>
      </c>
      <c r="I513" s="65"/>
    </row>
    <row r="514" spans="1:9">
      <c r="A514" s="8">
        <f t="shared" si="14"/>
        <v>1</v>
      </c>
      <c r="B514" s="8">
        <f t="shared" si="15"/>
        <v>1</v>
      </c>
      <c r="C514" s="9" t="s">
        <v>1706</v>
      </c>
      <c r="D514" s="9" t="s">
        <v>1797</v>
      </c>
      <c r="E514" s="9" t="s">
        <v>2628</v>
      </c>
      <c r="F514" s="9">
        <v>6</v>
      </c>
      <c r="G514" s="9"/>
      <c r="H514" s="10">
        <v>6</v>
      </c>
      <c r="I514" s="65"/>
    </row>
    <row r="515" spans="1:9">
      <c r="A515" s="8">
        <f t="shared" si="14"/>
        <v>1</v>
      </c>
      <c r="B515" s="8">
        <f t="shared" si="15"/>
        <v>1</v>
      </c>
      <c r="C515" s="9" t="s">
        <v>1707</v>
      </c>
      <c r="D515" s="9" t="s">
        <v>1798</v>
      </c>
      <c r="E515" s="9" t="s">
        <v>2628</v>
      </c>
      <c r="F515" s="9">
        <v>8</v>
      </c>
      <c r="G515" s="9"/>
      <c r="H515" s="191">
        <v>8</v>
      </c>
      <c r="I515" s="65"/>
    </row>
    <row r="516" spans="1:9">
      <c r="A516" s="8">
        <f t="shared" si="14"/>
        <v>1</v>
      </c>
      <c r="B516" s="8">
        <f t="shared" si="15"/>
        <v>1</v>
      </c>
      <c r="C516" s="9" t="s">
        <v>1708</v>
      </c>
      <c r="D516" s="9" t="s">
        <v>1799</v>
      </c>
      <c r="E516" s="9" t="s">
        <v>2628</v>
      </c>
      <c r="F516" s="9">
        <v>6</v>
      </c>
      <c r="G516" s="9"/>
      <c r="H516" s="10">
        <v>6</v>
      </c>
      <c r="I516" s="65"/>
    </row>
    <row r="517" spans="1:9">
      <c r="A517" s="8">
        <f t="shared" si="14"/>
        <v>1</v>
      </c>
      <c r="B517" s="8">
        <f t="shared" si="15"/>
        <v>1</v>
      </c>
      <c r="C517" s="9" t="s">
        <v>1170</v>
      </c>
      <c r="D517" s="9" t="s">
        <v>3504</v>
      </c>
      <c r="E517" s="9" t="s">
        <v>2628</v>
      </c>
      <c r="F517" s="9">
        <v>8</v>
      </c>
      <c r="G517" s="9"/>
      <c r="H517" s="191">
        <v>8</v>
      </c>
      <c r="I517" s="65"/>
    </row>
    <row r="518" spans="1:9">
      <c r="A518" s="8">
        <f t="shared" si="14"/>
        <v>1</v>
      </c>
      <c r="B518" s="8">
        <f t="shared" si="15"/>
        <v>1</v>
      </c>
      <c r="C518" s="9" t="s">
        <v>1171</v>
      </c>
      <c r="D518" s="9" t="s">
        <v>1429</v>
      </c>
      <c r="E518" s="9" t="s">
        <v>2628</v>
      </c>
      <c r="F518" s="9">
        <v>6</v>
      </c>
      <c r="G518" s="9"/>
      <c r="H518" s="10">
        <v>6</v>
      </c>
      <c r="I518" s="65"/>
    </row>
    <row r="519" spans="1:9">
      <c r="A519" s="8">
        <f t="shared" si="14"/>
        <v>1</v>
      </c>
      <c r="B519" s="8">
        <f t="shared" si="15"/>
        <v>1</v>
      </c>
      <c r="C519" s="9" t="s">
        <v>1172</v>
      </c>
      <c r="D519" s="9" t="s">
        <v>3020</v>
      </c>
      <c r="E519" s="9" t="s">
        <v>2626</v>
      </c>
      <c r="F519" s="191">
        <v>4</v>
      </c>
      <c r="G519" s="9"/>
      <c r="H519" s="9">
        <v>4</v>
      </c>
      <c r="I519" s="65"/>
    </row>
    <row r="520" spans="1:9">
      <c r="A520" s="8">
        <f t="shared" ref="A520:A583" si="16">COUNTIF($C$4:$C$1415,C520)</f>
        <v>1</v>
      </c>
      <c r="B520" s="8">
        <f t="shared" ref="B520:B583" si="17">COUNTIF($D$4:$D$1415,D520)</f>
        <v>1</v>
      </c>
      <c r="C520" s="9" t="s">
        <v>1173</v>
      </c>
      <c r="D520" s="9" t="s">
        <v>1430</v>
      </c>
      <c r="E520" s="9" t="s">
        <v>2626</v>
      </c>
      <c r="F520" s="9">
        <v>4</v>
      </c>
      <c r="G520" s="9"/>
      <c r="H520" s="9">
        <v>4</v>
      </c>
      <c r="I520" s="65"/>
    </row>
    <row r="521" spans="1:9">
      <c r="A521" s="8">
        <f t="shared" si="16"/>
        <v>1</v>
      </c>
      <c r="B521" s="8">
        <f t="shared" si="17"/>
        <v>1</v>
      </c>
      <c r="C521" s="9" t="s">
        <v>1174</v>
      </c>
      <c r="D521" s="9" t="s">
        <v>1431</v>
      </c>
      <c r="E521" s="9" t="s">
        <v>2626</v>
      </c>
      <c r="F521" s="9">
        <v>1</v>
      </c>
      <c r="G521" s="9"/>
      <c r="H521" s="9">
        <v>1</v>
      </c>
      <c r="I521" s="65"/>
    </row>
    <row r="522" spans="1:9">
      <c r="A522" s="8">
        <f t="shared" si="16"/>
        <v>1</v>
      </c>
      <c r="B522" s="8">
        <f t="shared" si="17"/>
        <v>1</v>
      </c>
      <c r="C522" s="9" t="s">
        <v>1175</v>
      </c>
      <c r="D522" s="9" t="s">
        <v>1432</v>
      </c>
      <c r="E522" s="9" t="s">
        <v>2626</v>
      </c>
      <c r="F522" s="9">
        <v>1</v>
      </c>
      <c r="G522" s="9"/>
      <c r="H522" s="9">
        <v>1</v>
      </c>
      <c r="I522" s="65"/>
    </row>
    <row r="523" spans="1:9">
      <c r="A523" s="8">
        <f t="shared" si="16"/>
        <v>1</v>
      </c>
      <c r="B523" s="8">
        <f t="shared" si="17"/>
        <v>1</v>
      </c>
      <c r="C523" s="9" t="s">
        <v>1176</v>
      </c>
      <c r="D523" s="9" t="s">
        <v>3021</v>
      </c>
      <c r="E523" s="9" t="s">
        <v>2626</v>
      </c>
      <c r="F523" s="9">
        <v>6</v>
      </c>
      <c r="G523" s="9"/>
      <c r="H523" s="9">
        <v>6</v>
      </c>
      <c r="I523" s="65"/>
    </row>
    <row r="524" spans="1:9">
      <c r="A524" s="8">
        <f t="shared" si="16"/>
        <v>1</v>
      </c>
      <c r="B524" s="8">
        <f t="shared" si="17"/>
        <v>1</v>
      </c>
      <c r="C524" s="9" t="s">
        <v>1177</v>
      </c>
      <c r="D524" s="9" t="s">
        <v>1434</v>
      </c>
      <c r="E524" s="9" t="s">
        <v>2626</v>
      </c>
      <c r="F524" s="9">
        <v>6</v>
      </c>
      <c r="G524" s="9"/>
      <c r="H524" s="9">
        <v>6</v>
      </c>
      <c r="I524" s="65"/>
    </row>
    <row r="525" spans="1:9">
      <c r="A525" s="8">
        <f t="shared" si="16"/>
        <v>1</v>
      </c>
      <c r="B525" s="8">
        <f t="shared" si="17"/>
        <v>1</v>
      </c>
      <c r="C525" s="9" t="s">
        <v>1178</v>
      </c>
      <c r="D525" s="9" t="s">
        <v>1435</v>
      </c>
      <c r="E525" s="9" t="s">
        <v>2626</v>
      </c>
      <c r="F525" s="9">
        <v>6</v>
      </c>
      <c r="G525" s="9"/>
      <c r="H525" s="9">
        <v>6</v>
      </c>
      <c r="I525" s="65"/>
    </row>
    <row r="526" spans="1:9">
      <c r="A526" s="8">
        <f t="shared" si="16"/>
        <v>1</v>
      </c>
      <c r="B526" s="8">
        <f t="shared" si="17"/>
        <v>1</v>
      </c>
      <c r="C526" s="9" t="s">
        <v>1179</v>
      </c>
      <c r="D526" s="9" t="s">
        <v>1436</v>
      </c>
      <c r="E526" s="9" t="s">
        <v>2626</v>
      </c>
      <c r="F526" s="9">
        <v>6</v>
      </c>
      <c r="G526" s="9"/>
      <c r="H526" s="9">
        <v>6</v>
      </c>
      <c r="I526" s="65"/>
    </row>
    <row r="527" spans="1:9">
      <c r="A527" s="8">
        <f t="shared" si="16"/>
        <v>1</v>
      </c>
      <c r="B527" s="8">
        <f t="shared" si="17"/>
        <v>1</v>
      </c>
      <c r="C527" s="9" t="s">
        <v>1180</v>
      </c>
      <c r="D527" s="9" t="s">
        <v>1437</v>
      </c>
      <c r="E527" s="9" t="s">
        <v>2626</v>
      </c>
      <c r="F527" s="9">
        <v>6</v>
      </c>
      <c r="G527" s="9"/>
      <c r="H527" s="9">
        <v>6</v>
      </c>
      <c r="I527" s="65"/>
    </row>
    <row r="528" spans="1:9">
      <c r="A528" s="8">
        <f t="shared" si="16"/>
        <v>1</v>
      </c>
      <c r="B528" s="8">
        <f t="shared" si="17"/>
        <v>1</v>
      </c>
      <c r="C528" s="9" t="s">
        <v>1215</v>
      </c>
      <c r="D528" s="9" t="s">
        <v>1466</v>
      </c>
      <c r="E528" s="9" t="s">
        <v>2626</v>
      </c>
      <c r="F528" s="9">
        <v>4</v>
      </c>
      <c r="G528" s="9"/>
      <c r="H528" s="9">
        <v>4</v>
      </c>
      <c r="I528" s="65"/>
    </row>
    <row r="529" spans="1:9">
      <c r="A529" s="8">
        <f t="shared" si="16"/>
        <v>1</v>
      </c>
      <c r="B529" s="8">
        <f t="shared" si="17"/>
        <v>1</v>
      </c>
      <c r="C529" s="9" t="s">
        <v>1709</v>
      </c>
      <c r="D529" s="9" t="s">
        <v>1800</v>
      </c>
      <c r="E529" s="9" t="s">
        <v>2626</v>
      </c>
      <c r="F529" s="9">
        <v>4</v>
      </c>
      <c r="G529" s="9"/>
      <c r="H529" s="9">
        <v>4</v>
      </c>
      <c r="I529" s="65"/>
    </row>
    <row r="530" spans="1:9">
      <c r="A530" s="8">
        <f t="shared" si="16"/>
        <v>1</v>
      </c>
      <c r="B530" s="8">
        <f t="shared" si="17"/>
        <v>1</v>
      </c>
      <c r="C530" s="9" t="s">
        <v>1710</v>
      </c>
      <c r="D530" s="9" t="s">
        <v>1801</v>
      </c>
      <c r="E530" s="9" t="s">
        <v>2626</v>
      </c>
      <c r="F530" s="9">
        <v>1</v>
      </c>
      <c r="G530" s="9"/>
      <c r="H530" s="9">
        <v>1</v>
      </c>
      <c r="I530" s="65"/>
    </row>
    <row r="531" spans="1:9">
      <c r="A531" s="8">
        <f t="shared" si="16"/>
        <v>1</v>
      </c>
      <c r="B531" s="8">
        <f t="shared" si="17"/>
        <v>1</v>
      </c>
      <c r="C531" s="9" t="s">
        <v>1711</v>
      </c>
      <c r="D531" s="9" t="s">
        <v>1802</v>
      </c>
      <c r="E531" s="9" t="s">
        <v>2626</v>
      </c>
      <c r="F531" s="9">
        <v>10</v>
      </c>
      <c r="G531" s="9"/>
      <c r="H531" s="9">
        <v>10</v>
      </c>
      <c r="I531" s="65"/>
    </row>
    <row r="532" spans="1:9">
      <c r="A532" s="8">
        <f t="shared" si="16"/>
        <v>1</v>
      </c>
      <c r="B532" s="8">
        <f t="shared" si="17"/>
        <v>1</v>
      </c>
      <c r="C532" s="9" t="s">
        <v>1712</v>
      </c>
      <c r="D532" s="9" t="s">
        <v>1803</v>
      </c>
      <c r="E532" s="9" t="s">
        <v>2628</v>
      </c>
      <c r="F532" s="9" t="s">
        <v>1869</v>
      </c>
      <c r="G532" s="9"/>
      <c r="H532" s="9">
        <v>9</v>
      </c>
      <c r="I532" s="65"/>
    </row>
    <row r="533" spans="1:9">
      <c r="A533" s="8">
        <f t="shared" si="16"/>
        <v>1</v>
      </c>
      <c r="B533" s="8">
        <f t="shared" si="17"/>
        <v>1</v>
      </c>
      <c r="C533" s="9" t="s">
        <v>1713</v>
      </c>
      <c r="D533" s="9" t="s">
        <v>1804</v>
      </c>
      <c r="E533" s="9" t="s">
        <v>2626</v>
      </c>
      <c r="F533" s="9">
        <v>10</v>
      </c>
      <c r="G533" s="9"/>
      <c r="H533" s="9">
        <v>10</v>
      </c>
      <c r="I533" s="65"/>
    </row>
    <row r="534" spans="1:9">
      <c r="A534" s="8">
        <f t="shared" si="16"/>
        <v>1</v>
      </c>
      <c r="B534" s="8">
        <f t="shared" si="17"/>
        <v>1</v>
      </c>
      <c r="C534" s="9" t="s">
        <v>1714</v>
      </c>
      <c r="D534" s="9" t="s">
        <v>1805</v>
      </c>
      <c r="E534" s="9" t="s">
        <v>2626</v>
      </c>
      <c r="F534" s="9">
        <v>10</v>
      </c>
      <c r="G534" s="9"/>
      <c r="H534" s="9">
        <v>10</v>
      </c>
      <c r="I534" s="65"/>
    </row>
    <row r="535" spans="1:9">
      <c r="A535" s="8">
        <f t="shared" si="16"/>
        <v>1</v>
      </c>
      <c r="B535" s="8">
        <f t="shared" si="17"/>
        <v>1</v>
      </c>
      <c r="C535" s="9" t="s">
        <v>1715</v>
      </c>
      <c r="D535" s="9" t="s">
        <v>1806</v>
      </c>
      <c r="E535" s="9" t="s">
        <v>2626</v>
      </c>
      <c r="F535" s="9">
        <v>1</v>
      </c>
      <c r="G535" s="9"/>
      <c r="H535" s="9">
        <v>1</v>
      </c>
      <c r="I535" s="65"/>
    </row>
    <row r="536" spans="1:9">
      <c r="A536" s="8">
        <f t="shared" si="16"/>
        <v>1</v>
      </c>
      <c r="B536" s="8">
        <f t="shared" si="17"/>
        <v>1</v>
      </c>
      <c r="C536" s="9" t="s">
        <v>1716</v>
      </c>
      <c r="D536" s="9" t="s">
        <v>1807</v>
      </c>
      <c r="E536" s="9" t="s">
        <v>2626</v>
      </c>
      <c r="F536" s="9">
        <v>1</v>
      </c>
      <c r="G536" s="9"/>
      <c r="H536" s="9">
        <v>1</v>
      </c>
      <c r="I536" s="65"/>
    </row>
    <row r="537" spans="1:9">
      <c r="A537" s="8">
        <f t="shared" si="16"/>
        <v>1</v>
      </c>
      <c r="B537" s="8">
        <f t="shared" si="17"/>
        <v>1</v>
      </c>
      <c r="C537" s="9" t="s">
        <v>3022</v>
      </c>
      <c r="D537" s="9" t="s">
        <v>1808</v>
      </c>
      <c r="E537" s="9" t="s">
        <v>2628</v>
      </c>
      <c r="F537" s="9">
        <v>10</v>
      </c>
      <c r="G537" s="9"/>
      <c r="H537" s="191">
        <v>10</v>
      </c>
      <c r="I537" s="65"/>
    </row>
    <row r="538" spans="1:9">
      <c r="A538" s="8">
        <f t="shared" si="16"/>
        <v>1</v>
      </c>
      <c r="B538" s="8">
        <f t="shared" si="17"/>
        <v>1</v>
      </c>
      <c r="C538" s="9" t="s">
        <v>1717</v>
      </c>
      <c r="D538" s="9" t="s">
        <v>1809</v>
      </c>
      <c r="E538" s="9" t="s">
        <v>2628</v>
      </c>
      <c r="F538" s="9">
        <v>10</v>
      </c>
      <c r="G538" s="9"/>
      <c r="H538" s="191">
        <v>10</v>
      </c>
      <c r="I538" s="65"/>
    </row>
    <row r="539" spans="1:9">
      <c r="A539" s="8">
        <f t="shared" si="16"/>
        <v>1</v>
      </c>
      <c r="B539" s="8">
        <f t="shared" si="17"/>
        <v>1</v>
      </c>
      <c r="C539" s="9" t="s">
        <v>1718</v>
      </c>
      <c r="D539" s="9" t="s">
        <v>1810</v>
      </c>
      <c r="E539" s="9" t="s">
        <v>2628</v>
      </c>
      <c r="F539" s="9">
        <v>10</v>
      </c>
      <c r="G539" s="9"/>
      <c r="H539" s="191">
        <v>10</v>
      </c>
      <c r="I539" s="65"/>
    </row>
    <row r="540" spans="1:9">
      <c r="A540" s="8">
        <f t="shared" si="16"/>
        <v>1</v>
      </c>
      <c r="B540" s="8">
        <f t="shared" si="17"/>
        <v>1</v>
      </c>
      <c r="C540" s="9" t="s">
        <v>1719</v>
      </c>
      <c r="D540" s="9" t="s">
        <v>1811</v>
      </c>
      <c r="E540" s="9" t="s">
        <v>2628</v>
      </c>
      <c r="F540" s="9" t="s">
        <v>1616</v>
      </c>
      <c r="G540" s="9"/>
      <c r="H540" s="9">
        <v>7</v>
      </c>
      <c r="I540" s="65"/>
    </row>
    <row r="541" spans="1:9">
      <c r="A541" s="8">
        <f t="shared" si="16"/>
        <v>1</v>
      </c>
      <c r="B541" s="8">
        <f t="shared" si="17"/>
        <v>1</v>
      </c>
      <c r="C541" s="9" t="s">
        <v>1250</v>
      </c>
      <c r="D541" s="9" t="s">
        <v>1498</v>
      </c>
      <c r="E541" s="9" t="s">
        <v>2626</v>
      </c>
      <c r="F541" s="9">
        <v>2</v>
      </c>
      <c r="G541" s="9"/>
      <c r="H541" s="9">
        <v>2</v>
      </c>
      <c r="I541" s="65"/>
    </row>
    <row r="542" spans="1:9">
      <c r="A542" s="8">
        <f t="shared" si="16"/>
        <v>1</v>
      </c>
      <c r="B542" s="8">
        <f t="shared" si="17"/>
        <v>1</v>
      </c>
      <c r="C542" s="9" t="s">
        <v>1253</v>
      </c>
      <c r="D542" s="9" t="s">
        <v>1501</v>
      </c>
      <c r="E542" s="9" t="s">
        <v>2626</v>
      </c>
      <c r="F542" s="9">
        <v>20</v>
      </c>
      <c r="G542" s="9"/>
      <c r="H542" s="9">
        <v>20</v>
      </c>
      <c r="I542" s="65"/>
    </row>
    <row r="543" spans="1:9">
      <c r="A543" s="8">
        <f t="shared" si="16"/>
        <v>1</v>
      </c>
      <c r="B543" s="8">
        <f t="shared" si="17"/>
        <v>1</v>
      </c>
      <c r="C543" s="9" t="s">
        <v>1254</v>
      </c>
      <c r="D543" s="9" t="s">
        <v>1812</v>
      </c>
      <c r="E543" s="9" t="s">
        <v>2626</v>
      </c>
      <c r="F543" s="9">
        <v>10</v>
      </c>
      <c r="G543" s="9"/>
      <c r="H543" s="9">
        <v>10</v>
      </c>
      <c r="I543" s="65"/>
    </row>
    <row r="544" spans="1:9">
      <c r="A544" s="8">
        <f t="shared" si="16"/>
        <v>1</v>
      </c>
      <c r="B544" s="8">
        <f t="shared" si="17"/>
        <v>1</v>
      </c>
      <c r="C544" s="9" t="s">
        <v>1255</v>
      </c>
      <c r="D544" s="9" t="s">
        <v>1502</v>
      </c>
      <c r="E544" s="9" t="s">
        <v>2626</v>
      </c>
      <c r="F544" s="9">
        <v>6</v>
      </c>
      <c r="G544" s="9"/>
      <c r="H544" s="9">
        <v>6</v>
      </c>
      <c r="I544" s="65"/>
    </row>
    <row r="545" spans="1:9">
      <c r="A545" s="8">
        <f t="shared" si="16"/>
        <v>1</v>
      </c>
      <c r="B545" s="8">
        <f t="shared" si="17"/>
        <v>1</v>
      </c>
      <c r="C545" s="9" t="s">
        <v>1720</v>
      </c>
      <c r="D545" s="9" t="s">
        <v>1813</v>
      </c>
      <c r="E545" s="9" t="s">
        <v>2628</v>
      </c>
      <c r="F545" s="9">
        <v>10</v>
      </c>
      <c r="G545" s="9"/>
      <c r="H545" s="191">
        <v>10</v>
      </c>
      <c r="I545" s="65"/>
    </row>
    <row r="546" spans="1:9">
      <c r="A546" s="8">
        <f t="shared" si="16"/>
        <v>1</v>
      </c>
      <c r="B546" s="8">
        <f t="shared" si="17"/>
        <v>1</v>
      </c>
      <c r="C546" s="9" t="s">
        <v>1721</v>
      </c>
      <c r="D546" s="9" t="s">
        <v>1814</v>
      </c>
      <c r="E546" s="9" t="s">
        <v>2628</v>
      </c>
      <c r="F546" s="9">
        <v>10</v>
      </c>
      <c r="G546" s="9"/>
      <c r="H546" s="191">
        <v>10</v>
      </c>
      <c r="I546" s="65"/>
    </row>
    <row r="547" spans="1:9">
      <c r="A547" s="8">
        <f t="shared" si="16"/>
        <v>1</v>
      </c>
      <c r="B547" s="8">
        <f t="shared" si="17"/>
        <v>1</v>
      </c>
      <c r="C547" s="9" t="s">
        <v>1722</v>
      </c>
      <c r="D547" s="9" t="s">
        <v>1815</v>
      </c>
      <c r="E547" s="9" t="s">
        <v>2628</v>
      </c>
      <c r="F547" s="9">
        <v>10</v>
      </c>
      <c r="G547" s="9"/>
      <c r="H547" s="191">
        <v>10</v>
      </c>
      <c r="I547" s="65"/>
    </row>
    <row r="548" spans="1:9">
      <c r="A548" s="8">
        <f t="shared" si="16"/>
        <v>1</v>
      </c>
      <c r="B548" s="8">
        <f t="shared" si="17"/>
        <v>1</v>
      </c>
      <c r="C548" s="9" t="s">
        <v>1280</v>
      </c>
      <c r="D548" s="9" t="s">
        <v>1518</v>
      </c>
      <c r="E548" s="9" t="s">
        <v>2626</v>
      </c>
      <c r="F548" s="9">
        <v>1</v>
      </c>
      <c r="G548" s="9"/>
      <c r="H548" s="9">
        <v>1</v>
      </c>
      <c r="I548" s="65"/>
    </row>
    <row r="549" spans="1:9">
      <c r="A549" s="8">
        <f t="shared" si="16"/>
        <v>1</v>
      </c>
      <c r="B549" s="8">
        <f t="shared" si="17"/>
        <v>1</v>
      </c>
      <c r="C549" s="9" t="s">
        <v>1281</v>
      </c>
      <c r="D549" s="9" t="s">
        <v>1519</v>
      </c>
      <c r="E549" s="9" t="s">
        <v>2626</v>
      </c>
      <c r="F549" s="9">
        <v>5</v>
      </c>
      <c r="G549" s="9"/>
      <c r="H549" s="9">
        <v>5</v>
      </c>
      <c r="I549" s="65"/>
    </row>
    <row r="550" spans="1:9">
      <c r="A550" s="8">
        <f t="shared" si="16"/>
        <v>1</v>
      </c>
      <c r="B550" s="8">
        <f t="shared" si="17"/>
        <v>1</v>
      </c>
      <c r="C550" s="9" t="s">
        <v>1282</v>
      </c>
      <c r="D550" s="9" t="s">
        <v>1520</v>
      </c>
      <c r="E550" s="9" t="s">
        <v>2626</v>
      </c>
      <c r="F550" s="9">
        <v>5</v>
      </c>
      <c r="G550" s="9"/>
      <c r="H550" s="9">
        <v>5</v>
      </c>
      <c r="I550" s="65"/>
    </row>
    <row r="551" spans="1:9">
      <c r="A551" s="8">
        <f t="shared" si="16"/>
        <v>1</v>
      </c>
      <c r="B551" s="8">
        <f t="shared" si="17"/>
        <v>1</v>
      </c>
      <c r="C551" s="9" t="s">
        <v>1283</v>
      </c>
      <c r="D551" s="9" t="s">
        <v>1521</v>
      </c>
      <c r="E551" s="9" t="s">
        <v>2626</v>
      </c>
      <c r="F551" s="9">
        <v>5</v>
      </c>
      <c r="G551" s="9"/>
      <c r="H551" s="9">
        <v>5</v>
      </c>
      <c r="I551" s="65"/>
    </row>
    <row r="552" spans="1:9">
      <c r="A552" s="8">
        <f t="shared" si="16"/>
        <v>1</v>
      </c>
      <c r="B552" s="8">
        <f t="shared" si="17"/>
        <v>1</v>
      </c>
      <c r="C552" s="9" t="s">
        <v>1284</v>
      </c>
      <c r="D552" s="9" t="s">
        <v>1522</v>
      </c>
      <c r="E552" s="9" t="s">
        <v>2626</v>
      </c>
      <c r="F552" s="9">
        <v>5</v>
      </c>
      <c r="G552" s="9"/>
      <c r="H552" s="9">
        <v>5</v>
      </c>
      <c r="I552" s="65"/>
    </row>
    <row r="553" spans="1:9">
      <c r="A553" s="8">
        <f t="shared" si="16"/>
        <v>1</v>
      </c>
      <c r="B553" s="8">
        <f t="shared" si="17"/>
        <v>1</v>
      </c>
      <c r="C553" s="9" t="s">
        <v>1285</v>
      </c>
      <c r="D553" s="9" t="s">
        <v>1523</v>
      </c>
      <c r="E553" s="9" t="s">
        <v>2626</v>
      </c>
      <c r="F553" s="9">
        <v>5</v>
      </c>
      <c r="G553" s="9"/>
      <c r="H553" s="9">
        <v>5</v>
      </c>
      <c r="I553" s="65"/>
    </row>
    <row r="554" spans="1:9">
      <c r="A554" s="8">
        <f t="shared" si="16"/>
        <v>1</v>
      </c>
      <c r="B554" s="8">
        <f t="shared" si="17"/>
        <v>1</v>
      </c>
      <c r="C554" s="9" t="s">
        <v>1286</v>
      </c>
      <c r="D554" s="9" t="s">
        <v>1524</v>
      </c>
      <c r="E554" s="9" t="s">
        <v>2626</v>
      </c>
      <c r="F554" s="9">
        <v>5</v>
      </c>
      <c r="G554" s="9"/>
      <c r="H554" s="9">
        <v>5</v>
      </c>
      <c r="I554" s="65"/>
    </row>
    <row r="555" spans="1:9">
      <c r="A555" s="8">
        <f t="shared" si="16"/>
        <v>1</v>
      </c>
      <c r="B555" s="8">
        <f t="shared" si="17"/>
        <v>1</v>
      </c>
      <c r="C555" s="9" t="s">
        <v>1287</v>
      </c>
      <c r="D555" s="9" t="s">
        <v>1525</v>
      </c>
      <c r="E555" s="9" t="s">
        <v>2626</v>
      </c>
      <c r="F555" s="9">
        <v>5</v>
      </c>
      <c r="G555" s="9"/>
      <c r="H555" s="9">
        <v>5</v>
      </c>
      <c r="I555" s="65"/>
    </row>
    <row r="556" spans="1:9">
      <c r="A556" s="8">
        <f t="shared" si="16"/>
        <v>1</v>
      </c>
      <c r="B556" s="8">
        <f t="shared" si="17"/>
        <v>1</v>
      </c>
      <c r="C556" s="9" t="s">
        <v>1288</v>
      </c>
      <c r="D556" s="9" t="s">
        <v>1526</v>
      </c>
      <c r="E556" s="9" t="s">
        <v>2626</v>
      </c>
      <c r="F556" s="9">
        <v>5</v>
      </c>
      <c r="G556" s="9"/>
      <c r="H556" s="9">
        <v>5</v>
      </c>
      <c r="I556" s="65"/>
    </row>
    <row r="557" spans="1:9">
      <c r="A557" s="8">
        <f t="shared" si="16"/>
        <v>1</v>
      </c>
      <c r="B557" s="8">
        <f t="shared" si="17"/>
        <v>1</v>
      </c>
      <c r="C557" s="9" t="s">
        <v>1289</v>
      </c>
      <c r="D557" s="9" t="s">
        <v>1527</v>
      </c>
      <c r="E557" s="9" t="s">
        <v>2626</v>
      </c>
      <c r="F557" s="9">
        <v>5</v>
      </c>
      <c r="G557" s="9"/>
      <c r="H557" s="9">
        <v>5</v>
      </c>
      <c r="I557" s="65"/>
    </row>
    <row r="558" spans="1:9">
      <c r="A558" s="8">
        <f t="shared" si="16"/>
        <v>1</v>
      </c>
      <c r="B558" s="8">
        <f t="shared" si="17"/>
        <v>1</v>
      </c>
      <c r="C558" s="9" t="s">
        <v>1290</v>
      </c>
      <c r="D558" s="9" t="s">
        <v>1528</v>
      </c>
      <c r="E558" s="9" t="s">
        <v>2626</v>
      </c>
      <c r="F558" s="9">
        <v>5</v>
      </c>
      <c r="G558" s="9"/>
      <c r="H558" s="9">
        <v>5</v>
      </c>
      <c r="I558" s="65"/>
    </row>
    <row r="559" spans="1:9">
      <c r="A559" s="8">
        <f t="shared" si="16"/>
        <v>1</v>
      </c>
      <c r="B559" s="8">
        <f t="shared" si="17"/>
        <v>1</v>
      </c>
      <c r="C559" s="9" t="s">
        <v>1291</v>
      </c>
      <c r="D559" s="9" t="s">
        <v>1529</v>
      </c>
      <c r="E559" s="9" t="s">
        <v>2626</v>
      </c>
      <c r="F559" s="9">
        <v>5</v>
      </c>
      <c r="G559" s="9"/>
      <c r="H559" s="9">
        <v>5</v>
      </c>
      <c r="I559" s="65"/>
    </row>
    <row r="560" spans="1:9">
      <c r="A560" s="8">
        <f t="shared" si="16"/>
        <v>1</v>
      </c>
      <c r="B560" s="8">
        <f t="shared" si="17"/>
        <v>1</v>
      </c>
      <c r="C560" s="9" t="s">
        <v>1292</v>
      </c>
      <c r="D560" s="9" t="s">
        <v>1530</v>
      </c>
      <c r="E560" s="9" t="s">
        <v>2626</v>
      </c>
      <c r="F560" s="9">
        <v>5</v>
      </c>
      <c r="G560" s="9"/>
      <c r="H560" s="9">
        <v>5</v>
      </c>
      <c r="I560" s="65"/>
    </row>
    <row r="561" spans="1:9">
      <c r="A561" s="8">
        <f t="shared" si="16"/>
        <v>1</v>
      </c>
      <c r="B561" s="8">
        <f t="shared" si="17"/>
        <v>1</v>
      </c>
      <c r="C561" s="9" t="s">
        <v>1293</v>
      </c>
      <c r="D561" s="9" t="s">
        <v>1531</v>
      </c>
      <c r="E561" s="9" t="s">
        <v>2626</v>
      </c>
      <c r="F561" s="9">
        <v>5</v>
      </c>
      <c r="G561" s="9"/>
      <c r="H561" s="9">
        <v>5</v>
      </c>
      <c r="I561" s="65"/>
    </row>
    <row r="562" spans="1:9">
      <c r="A562" s="8">
        <f t="shared" si="16"/>
        <v>1</v>
      </c>
      <c r="B562" s="8">
        <f t="shared" si="17"/>
        <v>1</v>
      </c>
      <c r="C562" s="9" t="s">
        <v>1294</v>
      </c>
      <c r="D562" s="9" t="s">
        <v>1532</v>
      </c>
      <c r="E562" s="9" t="s">
        <v>2626</v>
      </c>
      <c r="F562" s="9">
        <v>5</v>
      </c>
      <c r="G562" s="9"/>
      <c r="H562" s="9">
        <v>5</v>
      </c>
      <c r="I562" s="65"/>
    </row>
    <row r="563" spans="1:9">
      <c r="A563" s="8">
        <f t="shared" si="16"/>
        <v>1</v>
      </c>
      <c r="B563" s="8">
        <f t="shared" si="17"/>
        <v>1</v>
      </c>
      <c r="C563" s="9" t="s">
        <v>1295</v>
      </c>
      <c r="D563" s="9" t="s">
        <v>1533</v>
      </c>
      <c r="E563" s="9" t="s">
        <v>2626</v>
      </c>
      <c r="F563" s="9">
        <v>5</v>
      </c>
      <c r="G563" s="9"/>
      <c r="H563" s="9">
        <v>5</v>
      </c>
      <c r="I563" s="65"/>
    </row>
    <row r="564" spans="1:9">
      <c r="A564" s="8">
        <f t="shared" si="16"/>
        <v>1</v>
      </c>
      <c r="B564" s="8">
        <f t="shared" si="17"/>
        <v>1</v>
      </c>
      <c r="C564" s="9" t="s">
        <v>1297</v>
      </c>
      <c r="D564" s="9" t="s">
        <v>1535</v>
      </c>
      <c r="E564" s="9" t="s">
        <v>2626</v>
      </c>
      <c r="F564" s="9">
        <v>10</v>
      </c>
      <c r="G564" s="9"/>
      <c r="H564" s="9">
        <v>10</v>
      </c>
      <c r="I564" s="65"/>
    </row>
    <row r="565" spans="1:9">
      <c r="A565" s="8">
        <f t="shared" si="16"/>
        <v>1</v>
      </c>
      <c r="B565" s="8">
        <f t="shared" si="17"/>
        <v>1</v>
      </c>
      <c r="C565" s="9" t="s">
        <v>1723</v>
      </c>
      <c r="D565" s="9" t="s">
        <v>1816</v>
      </c>
      <c r="E565" s="9" t="s">
        <v>2626</v>
      </c>
      <c r="F565" s="9">
        <v>3</v>
      </c>
      <c r="G565" s="9"/>
      <c r="H565" s="9">
        <v>3</v>
      </c>
      <c r="I565" s="65"/>
    </row>
    <row r="566" spans="1:9">
      <c r="A566" s="8">
        <f t="shared" si="16"/>
        <v>1</v>
      </c>
      <c r="B566" s="8">
        <f t="shared" si="17"/>
        <v>1</v>
      </c>
      <c r="C566" s="9" t="s">
        <v>1724</v>
      </c>
      <c r="D566" s="9" t="s">
        <v>1817</v>
      </c>
      <c r="E566" s="9" t="s">
        <v>2626</v>
      </c>
      <c r="F566" s="9">
        <v>4</v>
      </c>
      <c r="G566" s="9"/>
      <c r="H566" s="9">
        <v>4</v>
      </c>
      <c r="I566" s="65"/>
    </row>
    <row r="567" spans="1:9">
      <c r="A567" s="8">
        <f t="shared" si="16"/>
        <v>1</v>
      </c>
      <c r="B567" s="8">
        <f t="shared" si="17"/>
        <v>1</v>
      </c>
      <c r="C567" s="9" t="s">
        <v>1725</v>
      </c>
      <c r="D567" s="9" t="s">
        <v>1818</v>
      </c>
      <c r="E567" s="9" t="s">
        <v>2626</v>
      </c>
      <c r="F567" s="9">
        <v>4</v>
      </c>
      <c r="G567" s="9"/>
      <c r="H567" s="9">
        <v>4</v>
      </c>
      <c r="I567" s="65"/>
    </row>
    <row r="568" spans="1:9">
      <c r="A568" s="8">
        <f t="shared" si="16"/>
        <v>1</v>
      </c>
      <c r="B568" s="8">
        <f t="shared" si="17"/>
        <v>1</v>
      </c>
      <c r="C568" s="9" t="s">
        <v>3023</v>
      </c>
      <c r="D568" s="9" t="s">
        <v>1819</v>
      </c>
      <c r="E568" s="9" t="s">
        <v>2626</v>
      </c>
      <c r="F568" s="9">
        <v>4</v>
      </c>
      <c r="G568" s="9"/>
      <c r="H568" s="9">
        <v>4</v>
      </c>
      <c r="I568" s="65"/>
    </row>
    <row r="569" spans="1:9">
      <c r="A569" s="8">
        <f t="shared" si="16"/>
        <v>1</v>
      </c>
      <c r="B569" s="8">
        <f t="shared" si="17"/>
        <v>1</v>
      </c>
      <c r="C569" s="9" t="s">
        <v>1727</v>
      </c>
      <c r="D569" s="9" t="s">
        <v>1820</v>
      </c>
      <c r="E569" s="9" t="s">
        <v>2626</v>
      </c>
      <c r="F569" s="9">
        <v>1</v>
      </c>
      <c r="G569" s="9"/>
      <c r="H569" s="9">
        <v>1</v>
      </c>
      <c r="I569" s="65"/>
    </row>
    <row r="570" spans="1:9">
      <c r="A570" s="8">
        <f t="shared" si="16"/>
        <v>1</v>
      </c>
      <c r="B570" s="8">
        <f t="shared" si="17"/>
        <v>1</v>
      </c>
      <c r="C570" s="9" t="s">
        <v>1728</v>
      </c>
      <c r="D570" s="9" t="s">
        <v>1821</v>
      </c>
      <c r="E570" s="9" t="s">
        <v>2626</v>
      </c>
      <c r="F570" s="9">
        <v>1</v>
      </c>
      <c r="G570" s="9"/>
      <c r="H570" s="9">
        <v>1</v>
      </c>
      <c r="I570" s="65"/>
    </row>
    <row r="571" spans="1:9">
      <c r="A571" s="8">
        <f t="shared" si="16"/>
        <v>1</v>
      </c>
      <c r="B571" s="8">
        <f t="shared" si="17"/>
        <v>1</v>
      </c>
      <c r="C571" s="9" t="s">
        <v>1729</v>
      </c>
      <c r="D571" s="9" t="s">
        <v>1822</v>
      </c>
      <c r="E571" s="9" t="s">
        <v>2626</v>
      </c>
      <c r="F571" s="9">
        <v>6</v>
      </c>
      <c r="G571" s="9"/>
      <c r="H571" s="9">
        <v>6</v>
      </c>
      <c r="I571" s="65"/>
    </row>
    <row r="572" spans="1:9">
      <c r="A572" s="8">
        <f t="shared" si="16"/>
        <v>1</v>
      </c>
      <c r="B572" s="8">
        <f t="shared" si="17"/>
        <v>1</v>
      </c>
      <c r="C572" s="9" t="s">
        <v>1730</v>
      </c>
      <c r="D572" s="9" t="s">
        <v>1823</v>
      </c>
      <c r="E572" s="9" t="s">
        <v>2626</v>
      </c>
      <c r="F572" s="9">
        <v>6</v>
      </c>
      <c r="G572" s="9"/>
      <c r="H572" s="9">
        <v>6</v>
      </c>
      <c r="I572" s="65"/>
    </row>
    <row r="573" spans="1:9">
      <c r="A573" s="8">
        <f t="shared" si="16"/>
        <v>1</v>
      </c>
      <c r="B573" s="8">
        <f t="shared" si="17"/>
        <v>1</v>
      </c>
      <c r="C573" s="9" t="s">
        <v>1731</v>
      </c>
      <c r="D573" s="9" t="s">
        <v>1824</v>
      </c>
      <c r="E573" s="9" t="s">
        <v>2626</v>
      </c>
      <c r="F573" s="9">
        <v>6</v>
      </c>
      <c r="G573" s="9"/>
      <c r="H573" s="9">
        <v>6</v>
      </c>
      <c r="I573" s="65"/>
    </row>
    <row r="574" spans="1:9">
      <c r="A574" s="8">
        <f t="shared" si="16"/>
        <v>1</v>
      </c>
      <c r="B574" s="8">
        <f t="shared" si="17"/>
        <v>1</v>
      </c>
      <c r="C574" s="9" t="s">
        <v>1732</v>
      </c>
      <c r="D574" s="9" t="s">
        <v>1825</v>
      </c>
      <c r="E574" s="9" t="s">
        <v>2626</v>
      </c>
      <c r="F574" s="9">
        <v>6</v>
      </c>
      <c r="G574" s="9"/>
      <c r="H574" s="9">
        <v>6</v>
      </c>
      <c r="I574" s="65"/>
    </row>
    <row r="575" spans="1:9">
      <c r="A575" s="8">
        <f t="shared" si="16"/>
        <v>1</v>
      </c>
      <c r="B575" s="8">
        <f t="shared" si="17"/>
        <v>1</v>
      </c>
      <c r="C575" s="9" t="s">
        <v>1733</v>
      </c>
      <c r="D575" s="9" t="s">
        <v>1826</v>
      </c>
      <c r="E575" s="9" t="s">
        <v>2626</v>
      </c>
      <c r="F575" s="9">
        <v>6</v>
      </c>
      <c r="G575" s="9"/>
      <c r="H575" s="9">
        <v>6</v>
      </c>
      <c r="I575" s="65"/>
    </row>
    <row r="576" spans="1:9">
      <c r="A576" s="8">
        <f t="shared" si="16"/>
        <v>1</v>
      </c>
      <c r="B576" s="8">
        <f t="shared" si="17"/>
        <v>1</v>
      </c>
      <c r="C576" s="9" t="s">
        <v>1734</v>
      </c>
      <c r="D576" s="9" t="s">
        <v>1827</v>
      </c>
      <c r="E576" s="9" t="s">
        <v>2626</v>
      </c>
      <c r="F576" s="9">
        <v>10</v>
      </c>
      <c r="G576" s="9"/>
      <c r="H576" s="9">
        <v>10</v>
      </c>
      <c r="I576" s="65"/>
    </row>
    <row r="577" spans="1:9">
      <c r="A577" s="8">
        <f t="shared" si="16"/>
        <v>1</v>
      </c>
      <c r="B577" s="8">
        <f t="shared" si="17"/>
        <v>1</v>
      </c>
      <c r="C577" s="9" t="s">
        <v>1735</v>
      </c>
      <c r="D577" s="9" t="s">
        <v>1828</v>
      </c>
      <c r="E577" s="9" t="s">
        <v>2626</v>
      </c>
      <c r="F577" s="9">
        <v>20</v>
      </c>
      <c r="G577" s="9"/>
      <c r="H577" s="9">
        <v>20</v>
      </c>
      <c r="I577" s="65"/>
    </row>
    <row r="578" spans="1:9">
      <c r="A578" s="8">
        <f t="shared" si="16"/>
        <v>1</v>
      </c>
      <c r="B578" s="8">
        <f t="shared" si="17"/>
        <v>1</v>
      </c>
      <c r="C578" s="9" t="s">
        <v>1736</v>
      </c>
      <c r="D578" s="9" t="s">
        <v>1829</v>
      </c>
      <c r="E578" s="9" t="s">
        <v>2626</v>
      </c>
      <c r="F578" s="9">
        <v>14</v>
      </c>
      <c r="G578" s="9"/>
      <c r="H578" s="9">
        <v>14</v>
      </c>
      <c r="I578" s="65"/>
    </row>
    <row r="579" spans="1:9">
      <c r="A579" s="8">
        <f t="shared" si="16"/>
        <v>1</v>
      </c>
      <c r="B579" s="8">
        <f t="shared" si="17"/>
        <v>1</v>
      </c>
      <c r="C579" s="9" t="s">
        <v>1737</v>
      </c>
      <c r="D579" s="9" t="s">
        <v>1830</v>
      </c>
      <c r="E579" s="9" t="s">
        <v>2626</v>
      </c>
      <c r="F579" s="9">
        <v>10</v>
      </c>
      <c r="G579" s="9"/>
      <c r="H579" s="9">
        <v>10</v>
      </c>
      <c r="I579" s="65"/>
    </row>
    <row r="580" spans="1:9">
      <c r="A580" s="8">
        <f t="shared" si="16"/>
        <v>1</v>
      </c>
      <c r="B580" s="8">
        <f t="shared" si="17"/>
        <v>1</v>
      </c>
      <c r="C580" s="9" t="s">
        <v>1738</v>
      </c>
      <c r="D580" s="9" t="s">
        <v>1831</v>
      </c>
      <c r="E580" s="9" t="s">
        <v>2626</v>
      </c>
      <c r="F580" s="9">
        <v>14</v>
      </c>
      <c r="G580" s="9"/>
      <c r="H580" s="9">
        <v>14</v>
      </c>
      <c r="I580" s="65"/>
    </row>
    <row r="581" spans="1:9">
      <c r="A581" s="8">
        <f t="shared" si="16"/>
        <v>1</v>
      </c>
      <c r="B581" s="8">
        <f t="shared" si="17"/>
        <v>1</v>
      </c>
      <c r="C581" s="9" t="s">
        <v>1739</v>
      </c>
      <c r="D581" s="9" t="s">
        <v>1832</v>
      </c>
      <c r="E581" s="9" t="s">
        <v>2626</v>
      </c>
      <c r="F581" s="9">
        <v>20</v>
      </c>
      <c r="G581" s="9"/>
      <c r="H581" s="9">
        <v>20</v>
      </c>
      <c r="I581" s="65"/>
    </row>
    <row r="582" spans="1:9">
      <c r="A582" s="8">
        <f t="shared" si="16"/>
        <v>1</v>
      </c>
      <c r="B582" s="8">
        <f t="shared" si="17"/>
        <v>1</v>
      </c>
      <c r="C582" s="9" t="s">
        <v>1740</v>
      </c>
      <c r="D582" s="9" t="s">
        <v>3926</v>
      </c>
      <c r="E582" s="9" t="s">
        <v>2626</v>
      </c>
      <c r="F582" s="9">
        <v>10</v>
      </c>
      <c r="G582" s="9"/>
      <c r="H582" s="9">
        <v>10</v>
      </c>
      <c r="I582" s="65"/>
    </row>
    <row r="583" spans="1:9">
      <c r="A583" s="8">
        <f t="shared" si="16"/>
        <v>1</v>
      </c>
      <c r="B583" s="8">
        <f t="shared" si="17"/>
        <v>1</v>
      </c>
      <c r="C583" s="9" t="s">
        <v>3024</v>
      </c>
      <c r="D583" s="9" t="s">
        <v>1833</v>
      </c>
      <c r="E583" s="9" t="s">
        <v>2626</v>
      </c>
      <c r="F583" s="9">
        <v>6</v>
      </c>
      <c r="G583" s="9"/>
      <c r="H583" s="9">
        <v>6</v>
      </c>
      <c r="I583" s="65"/>
    </row>
    <row r="584" spans="1:9">
      <c r="A584" s="8">
        <f t="shared" ref="A584:A647" si="18">COUNTIF($C$4:$C$1415,C584)</f>
        <v>1</v>
      </c>
      <c r="B584" s="8">
        <f t="shared" ref="B584:B647" si="19">COUNTIF($D$4:$D$1415,D584)</f>
        <v>1</v>
      </c>
      <c r="C584" s="9" t="s">
        <v>1742</v>
      </c>
      <c r="D584" s="9" t="s">
        <v>1834</v>
      </c>
      <c r="E584" s="9" t="s">
        <v>2626</v>
      </c>
      <c r="F584" s="9">
        <v>2</v>
      </c>
      <c r="G584" s="9"/>
      <c r="H584" s="9">
        <v>2</v>
      </c>
      <c r="I584" s="65"/>
    </row>
    <row r="585" spans="1:9">
      <c r="A585" s="8">
        <f t="shared" si="18"/>
        <v>1</v>
      </c>
      <c r="B585" s="8">
        <f t="shared" si="19"/>
        <v>1</v>
      </c>
      <c r="C585" s="9" t="s">
        <v>1743</v>
      </c>
      <c r="D585" s="9" t="s">
        <v>1835</v>
      </c>
      <c r="E585" s="9" t="s">
        <v>2626</v>
      </c>
      <c r="F585" s="9">
        <v>1</v>
      </c>
      <c r="G585" s="9"/>
      <c r="H585" s="9">
        <v>1</v>
      </c>
      <c r="I585" s="65"/>
    </row>
    <row r="586" spans="1:9">
      <c r="A586" s="8">
        <f t="shared" si="18"/>
        <v>1</v>
      </c>
      <c r="B586" s="8">
        <f t="shared" si="19"/>
        <v>1</v>
      </c>
      <c r="C586" s="9" t="s">
        <v>1744</v>
      </c>
      <c r="D586" s="9" t="s">
        <v>1836</v>
      </c>
      <c r="E586" s="9" t="s">
        <v>2626</v>
      </c>
      <c r="F586" s="9">
        <v>1</v>
      </c>
      <c r="G586" s="9"/>
      <c r="H586" s="9">
        <v>1</v>
      </c>
      <c r="I586" s="65"/>
    </row>
    <row r="587" spans="1:9">
      <c r="A587" s="8">
        <f t="shared" si="18"/>
        <v>1</v>
      </c>
      <c r="B587" s="8">
        <f t="shared" si="19"/>
        <v>1</v>
      </c>
      <c r="C587" s="9" t="s">
        <v>1745</v>
      </c>
      <c r="D587" s="9" t="s">
        <v>1837</v>
      </c>
      <c r="E587" s="9" t="s">
        <v>2626</v>
      </c>
      <c r="F587" s="9">
        <v>1</v>
      </c>
      <c r="G587" s="9"/>
      <c r="H587" s="9">
        <v>1</v>
      </c>
      <c r="I587" s="65"/>
    </row>
    <row r="588" spans="1:9">
      <c r="A588" s="8">
        <f t="shared" si="18"/>
        <v>1</v>
      </c>
      <c r="B588" s="8">
        <f t="shared" si="19"/>
        <v>1</v>
      </c>
      <c r="C588" s="9" t="s">
        <v>1746</v>
      </c>
      <c r="D588" s="9" t="s">
        <v>1838</v>
      </c>
      <c r="E588" s="9" t="s">
        <v>2626</v>
      </c>
      <c r="F588" s="9">
        <v>1</v>
      </c>
      <c r="G588" s="9"/>
      <c r="H588" s="9">
        <v>1</v>
      </c>
      <c r="I588" s="65"/>
    </row>
    <row r="589" spans="1:9">
      <c r="A589" s="8">
        <f t="shared" si="18"/>
        <v>1</v>
      </c>
      <c r="B589" s="8">
        <f t="shared" si="19"/>
        <v>1</v>
      </c>
      <c r="C589" s="9" t="s">
        <v>1747</v>
      </c>
      <c r="D589" s="9" t="s">
        <v>1839</v>
      </c>
      <c r="E589" s="9" t="s">
        <v>2626</v>
      </c>
      <c r="F589" s="9">
        <v>5</v>
      </c>
      <c r="G589" s="9"/>
      <c r="H589" s="9">
        <v>5</v>
      </c>
      <c r="I589" s="65"/>
    </row>
    <row r="590" spans="1:9">
      <c r="A590" s="8">
        <f t="shared" si="18"/>
        <v>1</v>
      </c>
      <c r="B590" s="8">
        <f t="shared" si="19"/>
        <v>1</v>
      </c>
      <c r="C590" s="9" t="s">
        <v>1748</v>
      </c>
      <c r="D590" s="9" t="s">
        <v>1840</v>
      </c>
      <c r="E590" s="9" t="s">
        <v>2626</v>
      </c>
      <c r="F590" s="9">
        <v>5</v>
      </c>
      <c r="G590" s="9"/>
      <c r="H590" s="9">
        <v>5</v>
      </c>
      <c r="I590" s="65"/>
    </row>
    <row r="591" spans="1:9">
      <c r="A591" s="8">
        <f t="shared" si="18"/>
        <v>1</v>
      </c>
      <c r="B591" s="8">
        <f t="shared" si="19"/>
        <v>1</v>
      </c>
      <c r="C591" s="9" t="s">
        <v>1749</v>
      </c>
      <c r="D591" s="9" t="s">
        <v>1841</v>
      </c>
      <c r="E591" s="9" t="s">
        <v>2626</v>
      </c>
      <c r="F591" s="9">
        <v>5</v>
      </c>
      <c r="G591" s="9"/>
      <c r="H591" s="9">
        <v>5</v>
      </c>
      <c r="I591" s="65"/>
    </row>
    <row r="592" spans="1:9">
      <c r="A592" s="8">
        <f t="shared" si="18"/>
        <v>1</v>
      </c>
      <c r="B592" s="8">
        <f t="shared" si="19"/>
        <v>1</v>
      </c>
      <c r="C592" s="9" t="s">
        <v>1750</v>
      </c>
      <c r="D592" s="9" t="s">
        <v>1842</v>
      </c>
      <c r="E592" s="9" t="s">
        <v>2626</v>
      </c>
      <c r="F592" s="9">
        <v>5</v>
      </c>
      <c r="G592" s="9"/>
      <c r="H592" s="9">
        <v>5</v>
      </c>
      <c r="I592" s="65"/>
    </row>
    <row r="593" spans="1:9">
      <c r="A593" s="8">
        <f t="shared" si="18"/>
        <v>1</v>
      </c>
      <c r="B593" s="8">
        <f t="shared" si="19"/>
        <v>1</v>
      </c>
      <c r="C593" s="9" t="s">
        <v>1751</v>
      </c>
      <c r="D593" s="9" t="s">
        <v>1843</v>
      </c>
      <c r="E593" s="9" t="s">
        <v>2626</v>
      </c>
      <c r="F593" s="9">
        <v>5</v>
      </c>
      <c r="G593" s="9"/>
      <c r="H593" s="9">
        <v>5</v>
      </c>
      <c r="I593" s="65"/>
    </row>
    <row r="594" spans="1:9">
      <c r="A594" s="8">
        <f t="shared" si="18"/>
        <v>1</v>
      </c>
      <c r="B594" s="8">
        <f t="shared" si="19"/>
        <v>1</v>
      </c>
      <c r="C594" s="9" t="s">
        <v>1752</v>
      </c>
      <c r="D594" s="9" t="s">
        <v>1844</v>
      </c>
      <c r="E594" s="9" t="s">
        <v>2626</v>
      </c>
      <c r="F594" s="9">
        <v>5</v>
      </c>
      <c r="G594" s="9"/>
      <c r="H594" s="9">
        <v>5</v>
      </c>
      <c r="I594" s="65"/>
    </row>
    <row r="595" spans="1:9">
      <c r="A595" s="8">
        <f t="shared" si="18"/>
        <v>1</v>
      </c>
      <c r="B595" s="8">
        <f t="shared" si="19"/>
        <v>1</v>
      </c>
      <c r="C595" s="9" t="s">
        <v>1753</v>
      </c>
      <c r="D595" s="9" t="s">
        <v>1845</v>
      </c>
      <c r="E595" s="9" t="s">
        <v>2626</v>
      </c>
      <c r="F595" s="9">
        <v>5</v>
      </c>
      <c r="G595" s="9"/>
      <c r="H595" s="9">
        <v>5</v>
      </c>
      <c r="I595" s="65"/>
    </row>
    <row r="596" spans="1:9">
      <c r="A596" s="8">
        <f t="shared" si="18"/>
        <v>1</v>
      </c>
      <c r="B596" s="8">
        <f t="shared" si="19"/>
        <v>1</v>
      </c>
      <c r="C596" s="9" t="s">
        <v>1754</v>
      </c>
      <c r="D596" s="9" t="s">
        <v>1846</v>
      </c>
      <c r="E596" s="9" t="s">
        <v>2626</v>
      </c>
      <c r="F596" s="9">
        <v>5</v>
      </c>
      <c r="G596" s="9"/>
      <c r="H596" s="9">
        <v>5</v>
      </c>
      <c r="I596" s="65"/>
    </row>
    <row r="597" spans="1:9">
      <c r="A597" s="8">
        <f t="shared" si="18"/>
        <v>1</v>
      </c>
      <c r="B597" s="8">
        <f t="shared" si="19"/>
        <v>1</v>
      </c>
      <c r="C597" s="9" t="s">
        <v>1755</v>
      </c>
      <c r="D597" s="9" t="s">
        <v>1847</v>
      </c>
      <c r="E597" s="9" t="s">
        <v>2626</v>
      </c>
      <c r="F597" s="9">
        <v>5</v>
      </c>
      <c r="G597" s="9"/>
      <c r="H597" s="9">
        <v>5</v>
      </c>
      <c r="I597" s="65"/>
    </row>
    <row r="598" spans="1:9">
      <c r="A598" s="8">
        <f t="shared" si="18"/>
        <v>1</v>
      </c>
      <c r="B598" s="8">
        <f t="shared" si="19"/>
        <v>1</v>
      </c>
      <c r="C598" s="9" t="s">
        <v>1756</v>
      </c>
      <c r="D598" s="9" t="s">
        <v>1848</v>
      </c>
      <c r="E598" s="9" t="s">
        <v>2626</v>
      </c>
      <c r="F598" s="9">
        <v>5</v>
      </c>
      <c r="G598" s="9"/>
      <c r="H598" s="9">
        <v>5</v>
      </c>
      <c r="I598" s="65"/>
    </row>
    <row r="599" spans="1:9">
      <c r="A599" s="8">
        <f t="shared" si="18"/>
        <v>1</v>
      </c>
      <c r="B599" s="8">
        <f t="shared" si="19"/>
        <v>1</v>
      </c>
      <c r="C599" s="9" t="s">
        <v>1757</v>
      </c>
      <c r="D599" s="9" t="s">
        <v>1849</v>
      </c>
      <c r="E599" s="9" t="s">
        <v>2626</v>
      </c>
      <c r="F599" s="9">
        <v>5</v>
      </c>
      <c r="G599" s="9"/>
      <c r="H599" s="9">
        <v>5</v>
      </c>
      <c r="I599" s="65"/>
    </row>
    <row r="600" spans="1:9">
      <c r="A600" s="8">
        <f t="shared" si="18"/>
        <v>1</v>
      </c>
      <c r="B600" s="8">
        <f t="shared" si="19"/>
        <v>1</v>
      </c>
      <c r="C600" s="9" t="s">
        <v>1758</v>
      </c>
      <c r="D600" s="9" t="s">
        <v>1850</v>
      </c>
      <c r="E600" s="9" t="s">
        <v>2626</v>
      </c>
      <c r="F600" s="9">
        <v>5</v>
      </c>
      <c r="G600" s="9"/>
      <c r="H600" s="9">
        <v>5</v>
      </c>
      <c r="I600" s="65"/>
    </row>
    <row r="601" spans="1:9">
      <c r="A601" s="8">
        <f t="shared" si="18"/>
        <v>1</v>
      </c>
      <c r="B601" s="8">
        <f t="shared" si="19"/>
        <v>1</v>
      </c>
      <c r="C601" s="9" t="s">
        <v>1759</v>
      </c>
      <c r="D601" s="9" t="s">
        <v>1851</v>
      </c>
      <c r="E601" s="9" t="s">
        <v>2626</v>
      </c>
      <c r="F601" s="9">
        <v>5</v>
      </c>
      <c r="G601" s="9"/>
      <c r="H601" s="9">
        <v>5</v>
      </c>
      <c r="I601" s="65"/>
    </row>
    <row r="602" spans="1:9">
      <c r="A602" s="8">
        <f t="shared" si="18"/>
        <v>1</v>
      </c>
      <c r="B602" s="8">
        <f t="shared" si="19"/>
        <v>1</v>
      </c>
      <c r="C602" s="9" t="s">
        <v>1760</v>
      </c>
      <c r="D602" s="9" t="s">
        <v>1852</v>
      </c>
      <c r="E602" s="9" t="s">
        <v>2626</v>
      </c>
      <c r="F602" s="9">
        <v>5</v>
      </c>
      <c r="G602" s="9"/>
      <c r="H602" s="9">
        <v>5</v>
      </c>
      <c r="I602" s="65"/>
    </row>
    <row r="603" spans="1:9">
      <c r="A603" s="8">
        <f t="shared" si="18"/>
        <v>1</v>
      </c>
      <c r="B603" s="8">
        <f t="shared" si="19"/>
        <v>1</v>
      </c>
      <c r="C603" s="9" t="s">
        <v>1761</v>
      </c>
      <c r="D603" s="9" t="s">
        <v>1853</v>
      </c>
      <c r="E603" s="9" t="s">
        <v>2626</v>
      </c>
      <c r="F603" s="9">
        <v>5</v>
      </c>
      <c r="G603" s="9"/>
      <c r="H603" s="9">
        <v>5</v>
      </c>
      <c r="I603" s="65"/>
    </row>
    <row r="604" spans="1:9">
      <c r="A604" s="8">
        <f t="shared" si="18"/>
        <v>1</v>
      </c>
      <c r="B604" s="8">
        <f t="shared" si="19"/>
        <v>1</v>
      </c>
      <c r="C604" s="9" t="s">
        <v>1762</v>
      </c>
      <c r="D604" s="9" t="s">
        <v>1854</v>
      </c>
      <c r="E604" s="9" t="s">
        <v>2626</v>
      </c>
      <c r="F604" s="9">
        <v>10</v>
      </c>
      <c r="G604" s="9"/>
      <c r="H604" s="9">
        <v>10</v>
      </c>
      <c r="I604" s="65"/>
    </row>
    <row r="605" spans="1:9">
      <c r="A605" s="8">
        <f t="shared" si="18"/>
        <v>1</v>
      </c>
      <c r="B605" s="8">
        <f t="shared" si="19"/>
        <v>1</v>
      </c>
      <c r="C605" s="9" t="s">
        <v>1299</v>
      </c>
      <c r="D605" s="9" t="s">
        <v>1537</v>
      </c>
      <c r="E605" s="9" t="s">
        <v>2626</v>
      </c>
      <c r="F605" s="9">
        <v>1</v>
      </c>
      <c r="G605" s="9"/>
      <c r="H605" s="9">
        <v>1</v>
      </c>
      <c r="I605" s="65"/>
    </row>
    <row r="606" spans="1:9">
      <c r="A606" s="8">
        <f t="shared" si="18"/>
        <v>1</v>
      </c>
      <c r="B606" s="8">
        <f t="shared" si="19"/>
        <v>1</v>
      </c>
      <c r="C606" s="9" t="s">
        <v>1263</v>
      </c>
      <c r="D606" s="9" t="s">
        <v>1508</v>
      </c>
      <c r="E606" s="9" t="s">
        <v>2628</v>
      </c>
      <c r="F606" s="9" t="s">
        <v>1869</v>
      </c>
      <c r="G606" s="9"/>
      <c r="H606" s="9">
        <v>9</v>
      </c>
      <c r="I606" s="65"/>
    </row>
    <row r="607" spans="1:9">
      <c r="A607" s="8">
        <f t="shared" si="18"/>
        <v>1</v>
      </c>
      <c r="B607" s="8">
        <f t="shared" si="19"/>
        <v>1</v>
      </c>
      <c r="C607" s="9" t="s">
        <v>1763</v>
      </c>
      <c r="D607" s="9" t="s">
        <v>1855</v>
      </c>
      <c r="E607" s="9" t="s">
        <v>2628</v>
      </c>
      <c r="F607" s="9">
        <v>10</v>
      </c>
      <c r="G607" s="9"/>
      <c r="H607" s="191">
        <v>10</v>
      </c>
      <c r="I607" s="65"/>
    </row>
    <row r="608" spans="1:9">
      <c r="A608" s="8">
        <f t="shared" si="18"/>
        <v>1</v>
      </c>
      <c r="B608" s="8">
        <f t="shared" si="19"/>
        <v>1</v>
      </c>
      <c r="C608" s="9" t="s">
        <v>1764</v>
      </c>
      <c r="D608" s="9" t="s">
        <v>1856</v>
      </c>
      <c r="E608" s="9" t="s">
        <v>2628</v>
      </c>
      <c r="F608" s="9">
        <v>10</v>
      </c>
      <c r="G608" s="9"/>
      <c r="H608" s="191">
        <v>10</v>
      </c>
      <c r="I608" s="65"/>
    </row>
    <row r="609" spans="1:9">
      <c r="A609" s="8">
        <f t="shared" si="18"/>
        <v>1</v>
      </c>
      <c r="B609" s="8">
        <f t="shared" si="19"/>
        <v>1</v>
      </c>
      <c r="C609" s="9" t="s">
        <v>1765</v>
      </c>
      <c r="D609" s="9" t="s">
        <v>1857</v>
      </c>
      <c r="E609" s="9" t="s">
        <v>2628</v>
      </c>
      <c r="F609" s="9">
        <v>10</v>
      </c>
      <c r="G609" s="9"/>
      <c r="H609" s="191">
        <v>10</v>
      </c>
      <c r="I609" s="65"/>
    </row>
    <row r="610" spans="1:9">
      <c r="A610" s="8">
        <f t="shared" si="18"/>
        <v>1</v>
      </c>
      <c r="B610" s="8">
        <f t="shared" si="19"/>
        <v>1</v>
      </c>
      <c r="C610" s="9" t="s">
        <v>1766</v>
      </c>
      <c r="D610" s="9" t="s">
        <v>1858</v>
      </c>
      <c r="E610" s="9" t="s">
        <v>2628</v>
      </c>
      <c r="F610" s="9">
        <v>10</v>
      </c>
      <c r="G610" s="9"/>
      <c r="H610" s="191">
        <v>10</v>
      </c>
      <c r="I610" s="65"/>
    </row>
    <row r="611" spans="1:9">
      <c r="A611" s="8">
        <f t="shared" si="18"/>
        <v>1</v>
      </c>
      <c r="B611" s="8">
        <f t="shared" si="19"/>
        <v>1</v>
      </c>
      <c r="C611" s="9" t="s">
        <v>1767</v>
      </c>
      <c r="D611" s="9" t="s">
        <v>1859</v>
      </c>
      <c r="E611" s="9" t="s">
        <v>2628</v>
      </c>
      <c r="F611" s="9">
        <v>10</v>
      </c>
      <c r="G611" s="9"/>
      <c r="H611" s="191">
        <v>10</v>
      </c>
      <c r="I611" s="65"/>
    </row>
    <row r="612" spans="1:9">
      <c r="A612" s="8">
        <f t="shared" si="18"/>
        <v>1</v>
      </c>
      <c r="B612" s="8">
        <f t="shared" si="19"/>
        <v>1</v>
      </c>
      <c r="C612" s="9" t="s">
        <v>1768</v>
      </c>
      <c r="D612" s="9" t="s">
        <v>1860</v>
      </c>
      <c r="E612" s="9" t="s">
        <v>2628</v>
      </c>
      <c r="F612" s="9" t="s">
        <v>1868</v>
      </c>
      <c r="G612" s="9"/>
      <c r="H612" s="9">
        <v>10</v>
      </c>
      <c r="I612" s="65"/>
    </row>
    <row r="613" spans="1:9">
      <c r="A613" s="8">
        <f t="shared" si="18"/>
        <v>1</v>
      </c>
      <c r="B613" s="8">
        <f t="shared" si="19"/>
        <v>1</v>
      </c>
      <c r="C613" s="9" t="s">
        <v>1313</v>
      </c>
      <c r="D613" s="9" t="s">
        <v>1551</v>
      </c>
      <c r="E613" s="9" t="s">
        <v>2626</v>
      </c>
      <c r="F613" s="9">
        <v>1</v>
      </c>
      <c r="G613" s="9"/>
      <c r="H613" s="9">
        <v>1</v>
      </c>
      <c r="I613" s="65"/>
    </row>
    <row r="614" spans="1:9">
      <c r="A614" s="8">
        <f t="shared" si="18"/>
        <v>1</v>
      </c>
      <c r="B614" s="8">
        <f t="shared" si="19"/>
        <v>1</v>
      </c>
      <c r="C614" s="9" t="s">
        <v>1769</v>
      </c>
      <c r="D614" s="9" t="s">
        <v>1861</v>
      </c>
      <c r="E614" s="9" t="s">
        <v>2626</v>
      </c>
      <c r="F614" s="9">
        <v>4</v>
      </c>
      <c r="G614" s="9"/>
      <c r="H614" s="9">
        <v>4</v>
      </c>
      <c r="I614" s="65"/>
    </row>
    <row r="615" spans="1:9">
      <c r="A615" s="8">
        <f t="shared" si="18"/>
        <v>1</v>
      </c>
      <c r="B615" s="8">
        <f t="shared" si="19"/>
        <v>1</v>
      </c>
      <c r="C615" s="9" t="s">
        <v>3025</v>
      </c>
      <c r="D615" s="9" t="s">
        <v>1862</v>
      </c>
      <c r="E615" s="9" t="s">
        <v>2626</v>
      </c>
      <c r="F615" s="9">
        <v>1</v>
      </c>
      <c r="G615" s="9"/>
      <c r="H615" s="9">
        <v>1</v>
      </c>
      <c r="I615" s="65"/>
    </row>
    <row r="616" spans="1:9">
      <c r="A616" s="8">
        <f t="shared" si="18"/>
        <v>1</v>
      </c>
      <c r="B616" s="8">
        <f t="shared" si="19"/>
        <v>1</v>
      </c>
      <c r="C616" s="9" t="s">
        <v>1771</v>
      </c>
      <c r="D616" s="9" t="s">
        <v>1863</v>
      </c>
      <c r="E616" s="9" t="s">
        <v>2626</v>
      </c>
      <c r="F616" s="9">
        <v>4</v>
      </c>
      <c r="G616" s="9"/>
      <c r="H616" s="9">
        <v>4</v>
      </c>
      <c r="I616" s="65"/>
    </row>
    <row r="617" spans="1:9">
      <c r="A617" s="8">
        <f t="shared" si="18"/>
        <v>1</v>
      </c>
      <c r="B617" s="8">
        <f t="shared" si="19"/>
        <v>1</v>
      </c>
      <c r="C617" s="9" t="s">
        <v>1311</v>
      </c>
      <c r="D617" s="9" t="s">
        <v>1549</v>
      </c>
      <c r="E617" s="9" t="s">
        <v>2626</v>
      </c>
      <c r="F617" s="9">
        <v>2</v>
      </c>
      <c r="G617" s="9"/>
      <c r="H617" s="9">
        <v>2</v>
      </c>
      <c r="I617" s="65"/>
    </row>
    <row r="618" spans="1:9">
      <c r="A618" s="8">
        <f t="shared" si="18"/>
        <v>1</v>
      </c>
      <c r="B618" s="8">
        <f t="shared" si="19"/>
        <v>1</v>
      </c>
      <c r="C618" s="9" t="s">
        <v>1312</v>
      </c>
      <c r="D618" s="9" t="s">
        <v>1550</v>
      </c>
      <c r="E618" s="9" t="s">
        <v>2626</v>
      </c>
      <c r="F618" s="9">
        <v>1</v>
      </c>
      <c r="G618" s="9"/>
      <c r="H618" s="9">
        <v>1</v>
      </c>
      <c r="I618" s="65"/>
    </row>
    <row r="619" spans="1:9">
      <c r="A619" s="8">
        <f t="shared" si="18"/>
        <v>1</v>
      </c>
      <c r="B619" s="8">
        <f t="shared" si="19"/>
        <v>1</v>
      </c>
      <c r="C619" s="9" t="s">
        <v>1772</v>
      </c>
      <c r="D619" s="9" t="s">
        <v>1864</v>
      </c>
      <c r="E619" s="9" t="s">
        <v>2626</v>
      </c>
      <c r="F619" s="9">
        <v>2</v>
      </c>
      <c r="G619" s="9"/>
      <c r="H619" s="9">
        <v>2</v>
      </c>
      <c r="I619" s="65"/>
    </row>
    <row r="620" spans="1:9">
      <c r="A620" s="8">
        <f t="shared" si="18"/>
        <v>1</v>
      </c>
      <c r="B620" s="8">
        <f t="shared" si="19"/>
        <v>1</v>
      </c>
      <c r="C620" s="9" t="s">
        <v>1773</v>
      </c>
      <c r="D620" s="9" t="s">
        <v>1865</v>
      </c>
      <c r="E620" s="9" t="s">
        <v>2626</v>
      </c>
      <c r="F620" s="9">
        <v>1</v>
      </c>
      <c r="G620" s="9"/>
      <c r="H620" s="9">
        <v>1</v>
      </c>
      <c r="I620" s="65"/>
    </row>
    <row r="621" spans="1:9">
      <c r="A621" s="8">
        <f t="shared" si="18"/>
        <v>1</v>
      </c>
      <c r="B621" s="8">
        <f t="shared" si="19"/>
        <v>1</v>
      </c>
      <c r="C621" s="9" t="s">
        <v>1774</v>
      </c>
      <c r="D621" s="9" t="s">
        <v>1866</v>
      </c>
      <c r="E621" s="9" t="s">
        <v>2626</v>
      </c>
      <c r="F621" s="9">
        <v>1</v>
      </c>
      <c r="G621" s="9"/>
      <c r="H621" s="9">
        <v>1</v>
      </c>
      <c r="I621" s="65"/>
    </row>
    <row r="622" spans="1:9">
      <c r="A622" s="8">
        <f t="shared" si="18"/>
        <v>1</v>
      </c>
      <c r="B622" s="8">
        <f t="shared" si="19"/>
        <v>1</v>
      </c>
      <c r="C622" s="9" t="s">
        <v>1775</v>
      </c>
      <c r="D622" s="9" t="s">
        <v>1867</v>
      </c>
      <c r="E622" s="9" t="s">
        <v>2626</v>
      </c>
      <c r="F622" s="9">
        <v>1</v>
      </c>
      <c r="G622" s="9"/>
      <c r="H622" s="9">
        <v>1</v>
      </c>
      <c r="I622" s="65"/>
    </row>
    <row r="623" spans="1:9">
      <c r="A623" s="8">
        <f t="shared" si="18"/>
        <v>1</v>
      </c>
      <c r="B623" s="8">
        <f t="shared" si="19"/>
        <v>1</v>
      </c>
      <c r="C623" s="9" t="s">
        <v>4042</v>
      </c>
      <c r="D623" s="9" t="s">
        <v>1554</v>
      </c>
      <c r="E623" s="9" t="s">
        <v>2626</v>
      </c>
      <c r="F623" s="9">
        <v>425</v>
      </c>
      <c r="G623" s="9"/>
      <c r="H623" s="9">
        <v>425</v>
      </c>
      <c r="I623" s="65"/>
    </row>
    <row r="624" spans="1:9">
      <c r="A624" s="8">
        <f t="shared" si="18"/>
        <v>1</v>
      </c>
      <c r="B624" s="8">
        <f t="shared" si="19"/>
        <v>1</v>
      </c>
      <c r="C624" s="9" t="s">
        <v>1318</v>
      </c>
      <c r="D624" s="9" t="s">
        <v>1555</v>
      </c>
      <c r="E624" s="9" t="s">
        <v>2628</v>
      </c>
      <c r="F624" s="9">
        <v>1</v>
      </c>
      <c r="G624" s="9"/>
      <c r="H624" s="9">
        <v>1</v>
      </c>
      <c r="I624" s="65"/>
    </row>
    <row r="625" spans="1:9">
      <c r="A625" s="8">
        <f t="shared" si="18"/>
        <v>1</v>
      </c>
      <c r="B625" s="8">
        <f t="shared" si="19"/>
        <v>1</v>
      </c>
      <c r="C625" s="9" t="s">
        <v>1319</v>
      </c>
      <c r="D625" s="9" t="s">
        <v>1556</v>
      </c>
      <c r="E625" s="9" t="s">
        <v>2626</v>
      </c>
      <c r="F625" s="9">
        <v>1</v>
      </c>
      <c r="G625" s="9"/>
      <c r="H625" s="9">
        <v>1</v>
      </c>
      <c r="I625" s="65"/>
    </row>
    <row r="626" spans="1:9">
      <c r="A626" s="8">
        <f t="shared" si="18"/>
        <v>1</v>
      </c>
      <c r="B626" s="8">
        <f t="shared" si="19"/>
        <v>1</v>
      </c>
      <c r="C626" s="9" t="s">
        <v>1320</v>
      </c>
      <c r="D626" s="9" t="s">
        <v>1557</v>
      </c>
      <c r="E626" s="9" t="s">
        <v>2626</v>
      </c>
      <c r="F626" s="9">
        <v>1</v>
      </c>
      <c r="G626" s="9"/>
      <c r="H626" s="9">
        <v>1</v>
      </c>
      <c r="I626" s="65"/>
    </row>
    <row r="627" spans="1:9">
      <c r="A627" s="8">
        <f t="shared" si="18"/>
        <v>1</v>
      </c>
      <c r="B627" s="8">
        <f t="shared" si="19"/>
        <v>1</v>
      </c>
      <c r="C627" s="9" t="s">
        <v>1321</v>
      </c>
      <c r="D627" s="9" t="s">
        <v>1558</v>
      </c>
      <c r="E627" s="9" t="s">
        <v>2626</v>
      </c>
      <c r="F627" s="9">
        <v>1</v>
      </c>
      <c r="G627" s="9"/>
      <c r="H627" s="9">
        <v>1</v>
      </c>
      <c r="I627" s="65"/>
    </row>
    <row r="628" spans="1:9">
      <c r="A628" s="8">
        <f t="shared" si="18"/>
        <v>1</v>
      </c>
      <c r="B628" s="8">
        <f t="shared" si="19"/>
        <v>1</v>
      </c>
      <c r="C628" s="9" t="s">
        <v>1322</v>
      </c>
      <c r="D628" s="9" t="s">
        <v>1559</v>
      </c>
      <c r="E628" s="9" t="s">
        <v>2626</v>
      </c>
      <c r="F628" s="9">
        <v>1</v>
      </c>
      <c r="G628" s="9"/>
      <c r="H628" s="9">
        <v>1</v>
      </c>
      <c r="I628" s="65"/>
    </row>
    <row r="629" spans="1:9">
      <c r="A629" s="8">
        <f t="shared" si="18"/>
        <v>1</v>
      </c>
      <c r="B629" s="8">
        <f t="shared" si="19"/>
        <v>1</v>
      </c>
      <c r="C629" s="9" t="s">
        <v>1323</v>
      </c>
      <c r="D629" s="9" t="s">
        <v>1560</v>
      </c>
      <c r="E629" s="9" t="s">
        <v>2626</v>
      </c>
      <c r="F629" s="9">
        <v>1</v>
      </c>
      <c r="G629" s="9"/>
      <c r="H629" s="9">
        <v>1</v>
      </c>
      <c r="I629" s="65"/>
    </row>
    <row r="630" spans="1:9">
      <c r="A630" s="8">
        <f t="shared" si="18"/>
        <v>1</v>
      </c>
      <c r="B630" s="8">
        <f t="shared" si="19"/>
        <v>1</v>
      </c>
      <c r="C630" s="9" t="s">
        <v>1324</v>
      </c>
      <c r="D630" s="9" t="s">
        <v>1561</v>
      </c>
      <c r="E630" s="9" t="s">
        <v>2626</v>
      </c>
      <c r="F630" s="9">
        <v>1</v>
      </c>
      <c r="G630" s="9"/>
      <c r="H630" s="9">
        <v>1</v>
      </c>
      <c r="I630" s="65"/>
    </row>
    <row r="631" spans="1:9">
      <c r="A631" s="8">
        <f t="shared" si="18"/>
        <v>1</v>
      </c>
      <c r="B631" s="8">
        <f t="shared" si="19"/>
        <v>1</v>
      </c>
      <c r="C631" s="9" t="s">
        <v>1325</v>
      </c>
      <c r="D631" s="9" t="s">
        <v>1562</v>
      </c>
      <c r="E631" s="9" t="s">
        <v>2626</v>
      </c>
      <c r="F631" s="9">
        <v>1</v>
      </c>
      <c r="G631" s="9"/>
      <c r="H631" s="9">
        <v>1</v>
      </c>
      <c r="I631" s="65"/>
    </row>
    <row r="632" spans="1:9">
      <c r="A632" s="8">
        <f t="shared" si="18"/>
        <v>1</v>
      </c>
      <c r="B632" s="8">
        <f t="shared" si="19"/>
        <v>1</v>
      </c>
      <c r="C632" s="9" t="s">
        <v>1326</v>
      </c>
      <c r="D632" s="9" t="s">
        <v>1563</v>
      </c>
      <c r="E632" s="9" t="s">
        <v>2626</v>
      </c>
      <c r="F632" s="9">
        <v>1</v>
      </c>
      <c r="G632" s="9"/>
      <c r="H632" s="9">
        <v>1</v>
      </c>
      <c r="I632" s="65"/>
    </row>
    <row r="633" spans="1:9">
      <c r="A633" s="8">
        <f t="shared" si="18"/>
        <v>1</v>
      </c>
      <c r="B633" s="8">
        <f t="shared" si="19"/>
        <v>1</v>
      </c>
      <c r="C633" s="9" t="s">
        <v>1327</v>
      </c>
      <c r="D633" s="9" t="s">
        <v>1564</v>
      </c>
      <c r="E633" s="9" t="s">
        <v>2626</v>
      </c>
      <c r="F633" s="9">
        <v>1</v>
      </c>
      <c r="G633" s="9"/>
      <c r="H633" s="9">
        <v>1</v>
      </c>
      <c r="I633" s="65"/>
    </row>
    <row r="634" spans="1:9">
      <c r="A634" s="8">
        <f t="shared" si="18"/>
        <v>1</v>
      </c>
      <c r="B634" s="8">
        <f t="shared" si="19"/>
        <v>1</v>
      </c>
      <c r="C634" s="9" t="s">
        <v>1328</v>
      </c>
      <c r="D634" s="9" t="s">
        <v>1565</v>
      </c>
      <c r="E634" s="9" t="s">
        <v>2626</v>
      </c>
      <c r="F634" s="9">
        <v>1</v>
      </c>
      <c r="G634" s="9"/>
      <c r="H634" s="9">
        <v>1</v>
      </c>
      <c r="I634" s="65"/>
    </row>
    <row r="635" spans="1:9">
      <c r="A635" s="8">
        <f t="shared" si="18"/>
        <v>1</v>
      </c>
      <c r="B635" s="8">
        <f t="shared" si="19"/>
        <v>1</v>
      </c>
      <c r="C635" s="9" t="s">
        <v>1329</v>
      </c>
      <c r="D635" s="9" t="s">
        <v>1566</v>
      </c>
      <c r="E635" s="9" t="s">
        <v>2626</v>
      </c>
      <c r="F635" s="9">
        <v>1</v>
      </c>
      <c r="G635" s="9"/>
      <c r="H635" s="9">
        <v>1</v>
      </c>
      <c r="I635" s="65"/>
    </row>
    <row r="636" spans="1:9">
      <c r="A636" s="8">
        <f t="shared" si="18"/>
        <v>1</v>
      </c>
      <c r="B636" s="8">
        <f t="shared" si="19"/>
        <v>1</v>
      </c>
      <c r="C636" s="9" t="s">
        <v>1330</v>
      </c>
      <c r="D636" s="9" t="s">
        <v>1567</v>
      </c>
      <c r="E636" s="9" t="s">
        <v>2626</v>
      </c>
      <c r="F636" s="9">
        <v>1</v>
      </c>
      <c r="G636" s="9"/>
      <c r="H636" s="9">
        <v>1</v>
      </c>
      <c r="I636" s="65"/>
    </row>
    <row r="637" spans="1:9">
      <c r="A637" s="8">
        <f t="shared" si="18"/>
        <v>1</v>
      </c>
      <c r="B637" s="8">
        <f t="shared" si="19"/>
        <v>1</v>
      </c>
      <c r="C637" s="9" t="s">
        <v>1331</v>
      </c>
      <c r="D637" s="9" t="s">
        <v>1568</v>
      </c>
      <c r="E637" s="9" t="s">
        <v>2626</v>
      </c>
      <c r="F637" s="9">
        <v>1</v>
      </c>
      <c r="G637" s="9"/>
      <c r="H637" s="9">
        <v>1</v>
      </c>
      <c r="I637" s="65"/>
    </row>
    <row r="638" spans="1:9">
      <c r="A638" s="8">
        <f t="shared" si="18"/>
        <v>1</v>
      </c>
      <c r="B638" s="8">
        <f t="shared" si="19"/>
        <v>1</v>
      </c>
      <c r="C638" s="9" t="s">
        <v>1332</v>
      </c>
      <c r="D638" s="9" t="s">
        <v>1569</v>
      </c>
      <c r="E638" s="9" t="s">
        <v>2626</v>
      </c>
      <c r="F638" s="9">
        <v>1</v>
      </c>
      <c r="G638" s="9"/>
      <c r="H638" s="9">
        <v>1</v>
      </c>
      <c r="I638" s="65"/>
    </row>
    <row r="639" spans="1:9">
      <c r="A639" s="8">
        <f t="shared" si="18"/>
        <v>1</v>
      </c>
      <c r="B639" s="8">
        <f t="shared" si="19"/>
        <v>1</v>
      </c>
      <c r="C639" s="9" t="s">
        <v>1333</v>
      </c>
      <c r="D639" s="9" t="s">
        <v>1570</v>
      </c>
      <c r="E639" s="9" t="s">
        <v>2626</v>
      </c>
      <c r="F639" s="9">
        <v>1</v>
      </c>
      <c r="G639" s="9"/>
      <c r="H639" s="9">
        <v>1</v>
      </c>
      <c r="I639" s="65"/>
    </row>
    <row r="640" spans="1:9">
      <c r="A640" s="8">
        <f t="shared" si="18"/>
        <v>1</v>
      </c>
      <c r="B640" s="8">
        <f t="shared" si="19"/>
        <v>1</v>
      </c>
      <c r="C640" s="9" t="s">
        <v>1334</v>
      </c>
      <c r="D640" s="9" t="s">
        <v>1571</v>
      </c>
      <c r="E640" s="9" t="s">
        <v>2626</v>
      </c>
      <c r="F640" s="9">
        <v>1</v>
      </c>
      <c r="G640" s="9"/>
      <c r="H640" s="9">
        <v>1</v>
      </c>
      <c r="I640" s="65"/>
    </row>
    <row r="641" spans="1:9">
      <c r="A641" s="8">
        <f t="shared" si="18"/>
        <v>1</v>
      </c>
      <c r="B641" s="8">
        <f t="shared" si="19"/>
        <v>1</v>
      </c>
      <c r="C641" s="9" t="s">
        <v>1335</v>
      </c>
      <c r="D641" s="9" t="s">
        <v>1572</v>
      </c>
      <c r="E641" s="9" t="s">
        <v>2626</v>
      </c>
      <c r="F641" s="9">
        <v>1</v>
      </c>
      <c r="G641" s="9"/>
      <c r="H641" s="9">
        <v>1</v>
      </c>
      <c r="I641" s="65"/>
    </row>
    <row r="642" spans="1:9">
      <c r="A642" s="8">
        <f t="shared" si="18"/>
        <v>1</v>
      </c>
      <c r="B642" s="8">
        <f t="shared" si="19"/>
        <v>1</v>
      </c>
      <c r="C642" s="9" t="s">
        <v>1336</v>
      </c>
      <c r="D642" s="9" t="s">
        <v>1573</v>
      </c>
      <c r="E642" s="9" t="s">
        <v>2626</v>
      </c>
      <c r="F642" s="9">
        <v>1</v>
      </c>
      <c r="G642" s="9"/>
      <c r="H642" s="9">
        <v>1</v>
      </c>
      <c r="I642" s="65"/>
    </row>
    <row r="643" spans="1:9">
      <c r="A643" s="8">
        <f t="shared" si="18"/>
        <v>1</v>
      </c>
      <c r="B643" s="8">
        <f t="shared" si="19"/>
        <v>1</v>
      </c>
      <c r="C643" s="9" t="s">
        <v>1337</v>
      </c>
      <c r="D643" s="9" t="s">
        <v>1574</v>
      </c>
      <c r="E643" s="9" t="s">
        <v>2626</v>
      </c>
      <c r="F643" s="9">
        <v>1</v>
      </c>
      <c r="G643" s="9"/>
      <c r="H643" s="9">
        <v>1</v>
      </c>
      <c r="I643" s="65"/>
    </row>
    <row r="644" spans="1:9">
      <c r="A644" s="8">
        <f t="shared" si="18"/>
        <v>1</v>
      </c>
      <c r="B644" s="8">
        <f t="shared" si="19"/>
        <v>1</v>
      </c>
      <c r="C644" s="9" t="s">
        <v>1338</v>
      </c>
      <c r="D644" s="9" t="s">
        <v>1575</v>
      </c>
      <c r="E644" s="9" t="s">
        <v>2626</v>
      </c>
      <c r="F644" s="9">
        <v>1</v>
      </c>
      <c r="G644" s="9"/>
      <c r="H644" s="9">
        <v>1</v>
      </c>
      <c r="I644" s="65"/>
    </row>
    <row r="645" spans="1:9">
      <c r="A645" s="8">
        <f t="shared" si="18"/>
        <v>1</v>
      </c>
      <c r="B645" s="8">
        <f t="shared" si="19"/>
        <v>1</v>
      </c>
      <c r="C645" s="9" t="s">
        <v>1339</v>
      </c>
      <c r="D645" s="9" t="s">
        <v>1576</v>
      </c>
      <c r="E645" s="9" t="s">
        <v>2626</v>
      </c>
      <c r="F645" s="9">
        <v>1</v>
      </c>
      <c r="G645" s="9"/>
      <c r="H645" s="9">
        <v>1</v>
      </c>
      <c r="I645" s="65"/>
    </row>
    <row r="646" spans="1:9">
      <c r="A646" s="8">
        <f t="shared" si="18"/>
        <v>1</v>
      </c>
      <c r="B646" s="8">
        <f t="shared" si="19"/>
        <v>1</v>
      </c>
      <c r="C646" s="9" t="s">
        <v>1340</v>
      </c>
      <c r="D646" s="9" t="s">
        <v>1577</v>
      </c>
      <c r="E646" s="9" t="s">
        <v>2626</v>
      </c>
      <c r="F646" s="9">
        <v>1</v>
      </c>
      <c r="G646" s="9"/>
      <c r="H646" s="9">
        <v>1</v>
      </c>
      <c r="I646" s="65"/>
    </row>
    <row r="647" spans="1:9">
      <c r="A647" s="8">
        <f t="shared" si="18"/>
        <v>1</v>
      </c>
      <c r="B647" s="8">
        <f t="shared" si="19"/>
        <v>1</v>
      </c>
      <c r="C647" s="9" t="s">
        <v>1341</v>
      </c>
      <c r="D647" s="9" t="s">
        <v>1578</v>
      </c>
      <c r="E647" s="9" t="s">
        <v>2626</v>
      </c>
      <c r="F647" s="9">
        <v>1</v>
      </c>
      <c r="G647" s="9"/>
      <c r="H647" s="9">
        <v>1</v>
      </c>
      <c r="I647" s="65"/>
    </row>
    <row r="648" spans="1:9">
      <c r="A648" s="8">
        <f t="shared" ref="A648:A664" si="20">COUNTIF($C$4:$C$1415,C648)</f>
        <v>1</v>
      </c>
      <c r="B648" s="8">
        <f t="shared" ref="B648:B664" si="21">COUNTIF($D$4:$D$1415,D648)</f>
        <v>1</v>
      </c>
      <c r="C648" s="9" t="s">
        <v>1342</v>
      </c>
      <c r="D648" s="9" t="s">
        <v>1579</v>
      </c>
      <c r="E648" s="9" t="s">
        <v>2626</v>
      </c>
      <c r="F648" s="9">
        <v>1</v>
      </c>
      <c r="G648" s="9"/>
      <c r="H648" s="9">
        <v>1</v>
      </c>
      <c r="I648" s="65"/>
    </row>
    <row r="649" spans="1:9">
      <c r="A649" s="8">
        <f t="shared" si="20"/>
        <v>1</v>
      </c>
      <c r="B649" s="8">
        <f t="shared" si="21"/>
        <v>1</v>
      </c>
      <c r="C649" s="9" t="s">
        <v>1343</v>
      </c>
      <c r="D649" s="9" t="s">
        <v>1580</v>
      </c>
      <c r="E649" s="9" t="s">
        <v>2626</v>
      </c>
      <c r="F649" s="9">
        <v>1</v>
      </c>
      <c r="G649" s="9"/>
      <c r="H649" s="9">
        <v>1</v>
      </c>
      <c r="I649" s="65"/>
    </row>
    <row r="650" spans="1:9">
      <c r="A650" s="8">
        <f t="shared" si="20"/>
        <v>1</v>
      </c>
      <c r="B650" s="8">
        <f t="shared" si="21"/>
        <v>1</v>
      </c>
      <c r="C650" s="9" t="s">
        <v>1344</v>
      </c>
      <c r="D650" s="9" t="s">
        <v>1581</v>
      </c>
      <c r="E650" s="9" t="s">
        <v>2626</v>
      </c>
      <c r="F650" s="9">
        <v>1</v>
      </c>
      <c r="G650" s="9"/>
      <c r="H650" s="9">
        <v>1</v>
      </c>
      <c r="I650" s="65"/>
    </row>
    <row r="651" spans="1:9">
      <c r="A651" s="8">
        <f t="shared" si="20"/>
        <v>1</v>
      </c>
      <c r="B651" s="8">
        <f t="shared" si="21"/>
        <v>1</v>
      </c>
      <c r="C651" s="9" t="s">
        <v>1345</v>
      </c>
      <c r="D651" s="9" t="s">
        <v>1582</v>
      </c>
      <c r="E651" s="9" t="s">
        <v>2626</v>
      </c>
      <c r="F651" s="9">
        <v>1</v>
      </c>
      <c r="G651" s="9"/>
      <c r="H651" s="9">
        <v>1</v>
      </c>
      <c r="I651" s="65"/>
    </row>
    <row r="652" spans="1:9">
      <c r="A652" s="8">
        <f t="shared" si="20"/>
        <v>1</v>
      </c>
      <c r="B652" s="8">
        <f t="shared" si="21"/>
        <v>1</v>
      </c>
      <c r="C652" s="9" t="s">
        <v>1346</v>
      </c>
      <c r="D652" s="9" t="s">
        <v>1583</v>
      </c>
      <c r="E652" s="9" t="s">
        <v>2626</v>
      </c>
      <c r="F652" s="9">
        <v>1</v>
      </c>
      <c r="G652" s="9"/>
      <c r="H652" s="9">
        <v>1</v>
      </c>
      <c r="I652" s="65"/>
    </row>
    <row r="653" spans="1:9">
      <c r="A653" s="8">
        <f t="shared" si="20"/>
        <v>1</v>
      </c>
      <c r="B653" s="8">
        <f t="shared" si="21"/>
        <v>1</v>
      </c>
      <c r="C653" s="9" t="s">
        <v>1347</v>
      </c>
      <c r="D653" s="9" t="s">
        <v>1584</v>
      </c>
      <c r="E653" s="9" t="s">
        <v>2626</v>
      </c>
      <c r="F653" s="9">
        <v>1</v>
      </c>
      <c r="G653" s="9"/>
      <c r="H653" s="9">
        <v>1</v>
      </c>
      <c r="I653" s="65"/>
    </row>
    <row r="654" spans="1:9">
      <c r="A654" s="8">
        <f t="shared" si="20"/>
        <v>1</v>
      </c>
      <c r="B654" s="8">
        <f t="shared" si="21"/>
        <v>1</v>
      </c>
      <c r="C654" s="9" t="s">
        <v>1348</v>
      </c>
      <c r="D654" s="9" t="s">
        <v>1585</v>
      </c>
      <c r="E654" s="9" t="s">
        <v>2626</v>
      </c>
      <c r="F654" s="9">
        <v>1</v>
      </c>
      <c r="G654" s="9"/>
      <c r="H654" s="9">
        <v>1</v>
      </c>
      <c r="I654" s="65"/>
    </row>
    <row r="655" spans="1:9">
      <c r="A655" s="8">
        <f t="shared" si="20"/>
        <v>1</v>
      </c>
      <c r="B655" s="8">
        <f t="shared" si="21"/>
        <v>1</v>
      </c>
      <c r="C655" s="9" t="s">
        <v>1349</v>
      </c>
      <c r="D655" s="9" t="s">
        <v>1586</v>
      </c>
      <c r="E655" s="9" t="s">
        <v>2626</v>
      </c>
      <c r="F655" s="9">
        <v>1</v>
      </c>
      <c r="G655" s="9"/>
      <c r="H655" s="9">
        <v>1</v>
      </c>
      <c r="I655" s="65"/>
    </row>
    <row r="656" spans="1:9">
      <c r="A656" s="8">
        <f t="shared" si="20"/>
        <v>1</v>
      </c>
      <c r="B656" s="8">
        <f t="shared" si="21"/>
        <v>1</v>
      </c>
      <c r="C656" s="9" t="s">
        <v>1350</v>
      </c>
      <c r="D656" s="9" t="s">
        <v>1587</v>
      </c>
      <c r="E656" s="9" t="s">
        <v>2626</v>
      </c>
      <c r="F656" s="9">
        <v>1</v>
      </c>
      <c r="G656" s="9"/>
      <c r="H656" s="9">
        <v>1</v>
      </c>
      <c r="I656" s="65"/>
    </row>
    <row r="657" spans="1:9">
      <c r="A657" s="8">
        <f t="shared" si="20"/>
        <v>1</v>
      </c>
      <c r="B657" s="8">
        <f t="shared" si="21"/>
        <v>1</v>
      </c>
      <c r="C657" s="9" t="s">
        <v>1351</v>
      </c>
      <c r="D657" s="9" t="s">
        <v>1588</v>
      </c>
      <c r="E657" s="9" t="s">
        <v>2626</v>
      </c>
      <c r="F657" s="9">
        <v>1</v>
      </c>
      <c r="G657" s="9"/>
      <c r="H657" s="9">
        <v>1</v>
      </c>
      <c r="I657" s="65"/>
    </row>
    <row r="658" spans="1:9">
      <c r="A658" s="8">
        <f t="shared" si="20"/>
        <v>1</v>
      </c>
      <c r="B658" s="8">
        <f t="shared" si="21"/>
        <v>1</v>
      </c>
      <c r="C658" s="9" t="s">
        <v>1352</v>
      </c>
      <c r="D658" s="9" t="s">
        <v>1589</v>
      </c>
      <c r="E658" s="9" t="s">
        <v>2626</v>
      </c>
      <c r="F658" s="9">
        <v>1</v>
      </c>
      <c r="G658" s="9"/>
      <c r="H658" s="9">
        <v>1</v>
      </c>
      <c r="I658" s="65"/>
    </row>
    <row r="659" spans="1:9">
      <c r="A659" s="8">
        <f t="shared" si="20"/>
        <v>1</v>
      </c>
      <c r="B659" s="8">
        <f t="shared" si="21"/>
        <v>1</v>
      </c>
      <c r="C659" s="9" t="s">
        <v>1353</v>
      </c>
      <c r="D659" s="9" t="s">
        <v>1590</v>
      </c>
      <c r="E659" s="9" t="s">
        <v>2626</v>
      </c>
      <c r="F659" s="9">
        <v>1</v>
      </c>
      <c r="G659" s="9"/>
      <c r="H659" s="9">
        <v>1</v>
      </c>
      <c r="I659" s="65"/>
    </row>
    <row r="660" spans="1:9">
      <c r="A660" s="8">
        <f t="shared" si="20"/>
        <v>1</v>
      </c>
      <c r="B660" s="8">
        <f t="shared" si="21"/>
        <v>1</v>
      </c>
      <c r="C660" s="9" t="s">
        <v>1354</v>
      </c>
      <c r="D660" s="9" t="s">
        <v>1591</v>
      </c>
      <c r="E660" s="9" t="s">
        <v>2626</v>
      </c>
      <c r="F660" s="9">
        <v>1</v>
      </c>
      <c r="G660" s="9"/>
      <c r="H660" s="9">
        <v>1</v>
      </c>
      <c r="I660" s="65"/>
    </row>
    <row r="661" spans="1:9">
      <c r="A661" s="8">
        <f t="shared" si="20"/>
        <v>1</v>
      </c>
      <c r="B661" s="8">
        <f t="shared" si="21"/>
        <v>1</v>
      </c>
      <c r="C661" s="9" t="s">
        <v>1355</v>
      </c>
      <c r="D661" s="9" t="s">
        <v>1592</v>
      </c>
      <c r="E661" s="9" t="s">
        <v>2626</v>
      </c>
      <c r="F661" s="9">
        <v>1</v>
      </c>
      <c r="G661" s="9"/>
      <c r="H661" s="9">
        <v>1</v>
      </c>
      <c r="I661" s="65"/>
    </row>
    <row r="662" spans="1:9">
      <c r="A662" s="8">
        <f t="shared" si="20"/>
        <v>1</v>
      </c>
      <c r="B662" s="8">
        <f t="shared" si="21"/>
        <v>1</v>
      </c>
      <c r="C662" s="9" t="s">
        <v>1356</v>
      </c>
      <c r="D662" s="9" t="s">
        <v>1593</v>
      </c>
      <c r="E662" s="9" t="s">
        <v>2626</v>
      </c>
      <c r="F662" s="9">
        <v>1</v>
      </c>
      <c r="G662" s="9"/>
      <c r="H662" s="9">
        <v>1</v>
      </c>
      <c r="I662" s="65"/>
    </row>
    <row r="663" spans="1:9">
      <c r="A663" s="8">
        <f t="shared" si="20"/>
        <v>1</v>
      </c>
      <c r="B663" s="8">
        <f t="shared" si="21"/>
        <v>1</v>
      </c>
      <c r="C663" s="9" t="s">
        <v>1357</v>
      </c>
      <c r="D663" s="9" t="s">
        <v>1594</v>
      </c>
      <c r="E663" s="9" t="s">
        <v>2626</v>
      </c>
      <c r="F663" s="9">
        <v>1</v>
      </c>
      <c r="G663" s="9"/>
      <c r="H663" s="9">
        <v>1</v>
      </c>
      <c r="I663" s="65"/>
    </row>
    <row r="664" spans="1:9">
      <c r="A664" s="8">
        <f t="shared" si="20"/>
        <v>1</v>
      </c>
      <c r="B664" s="8">
        <f t="shared" si="21"/>
        <v>1</v>
      </c>
      <c r="C664" s="9" t="s">
        <v>1358</v>
      </c>
      <c r="D664" s="9" t="s">
        <v>1595</v>
      </c>
      <c r="E664" s="9" t="s">
        <v>2626</v>
      </c>
      <c r="F664" s="9">
        <v>1</v>
      </c>
      <c r="G664" s="9"/>
      <c r="H664" s="9">
        <v>1</v>
      </c>
      <c r="I664" s="65"/>
    </row>
    <row r="665" spans="1:9">
      <c r="A665" s="8">
        <f t="shared" ref="A665:A728" si="22">COUNTIF($C$4:$C$1651,C665)</f>
        <v>1</v>
      </c>
      <c r="B665" s="8">
        <f t="shared" ref="B665:B728" si="23">COUNTIF($D$4:$D$1651,D665)</f>
        <v>1</v>
      </c>
      <c r="C665" s="9" t="s">
        <v>2624</v>
      </c>
      <c r="D665" s="9" t="s">
        <v>2625</v>
      </c>
      <c r="E665" s="9" t="s">
        <v>2626</v>
      </c>
      <c r="F665" s="9">
        <v>2</v>
      </c>
      <c r="G665" s="9"/>
      <c r="H665" s="9">
        <v>2</v>
      </c>
      <c r="I665" s="65"/>
    </row>
    <row r="666" spans="1:9">
      <c r="A666" s="8">
        <f t="shared" si="22"/>
        <v>1</v>
      </c>
      <c r="B666" s="8">
        <f t="shared" si="23"/>
        <v>1</v>
      </c>
      <c r="C666" s="9" t="s">
        <v>2438</v>
      </c>
      <c r="D666" s="9" t="s">
        <v>2627</v>
      </c>
      <c r="E666" s="9" t="s">
        <v>2628</v>
      </c>
      <c r="F666" s="9">
        <v>8</v>
      </c>
      <c r="G666" s="9"/>
      <c r="H666" s="191">
        <v>8</v>
      </c>
      <c r="I666" s="65"/>
    </row>
    <row r="667" spans="1:9">
      <c r="A667" s="8">
        <f t="shared" si="22"/>
        <v>1</v>
      </c>
      <c r="B667" s="8">
        <f t="shared" si="23"/>
        <v>1</v>
      </c>
      <c r="C667" s="9" t="s">
        <v>2629</v>
      </c>
      <c r="D667" s="9" t="s">
        <v>2630</v>
      </c>
      <c r="E667" s="9" t="s">
        <v>2626</v>
      </c>
      <c r="F667" s="9">
        <v>3</v>
      </c>
      <c r="G667" s="9"/>
      <c r="H667" s="9">
        <v>3</v>
      </c>
      <c r="I667" s="65"/>
    </row>
    <row r="668" spans="1:9">
      <c r="A668" s="8">
        <f t="shared" si="22"/>
        <v>1</v>
      </c>
      <c r="B668" s="8">
        <f t="shared" si="23"/>
        <v>1</v>
      </c>
      <c r="C668" s="9" t="s">
        <v>2631</v>
      </c>
      <c r="D668" s="9" t="s">
        <v>2632</v>
      </c>
      <c r="E668" s="9" t="s">
        <v>2626</v>
      </c>
      <c r="F668" s="9">
        <v>4</v>
      </c>
      <c r="G668" s="9"/>
      <c r="H668" s="9">
        <v>4</v>
      </c>
      <c r="I668" s="65"/>
    </row>
    <row r="669" spans="1:9">
      <c r="A669" s="8">
        <f t="shared" si="22"/>
        <v>1</v>
      </c>
      <c r="B669" s="8">
        <f t="shared" si="23"/>
        <v>1</v>
      </c>
      <c r="C669" s="9" t="s">
        <v>2633</v>
      </c>
      <c r="D669" s="9" t="s">
        <v>2634</v>
      </c>
      <c r="E669" s="9" t="s">
        <v>2626</v>
      </c>
      <c r="F669" s="9">
        <v>3</v>
      </c>
      <c r="G669" s="9"/>
      <c r="H669" s="9">
        <v>3</v>
      </c>
      <c r="I669" s="65"/>
    </row>
    <row r="670" spans="1:9">
      <c r="A670" s="8">
        <f t="shared" si="22"/>
        <v>1</v>
      </c>
      <c r="B670" s="8">
        <f t="shared" si="23"/>
        <v>1</v>
      </c>
      <c r="C670" s="9" t="s">
        <v>2635</v>
      </c>
      <c r="D670" s="9" t="s">
        <v>2636</v>
      </c>
      <c r="E670" s="9" t="s">
        <v>2628</v>
      </c>
      <c r="F670" s="9">
        <v>12</v>
      </c>
      <c r="G670" s="9"/>
      <c r="H670" s="191">
        <v>12</v>
      </c>
      <c r="I670" s="65"/>
    </row>
    <row r="671" spans="1:9">
      <c r="A671" s="8">
        <f t="shared" si="22"/>
        <v>1</v>
      </c>
      <c r="B671" s="8">
        <f t="shared" si="23"/>
        <v>1</v>
      </c>
      <c r="C671" s="9" t="s">
        <v>2252</v>
      </c>
      <c r="D671" s="9" t="s">
        <v>2637</v>
      </c>
      <c r="E671" s="9" t="s">
        <v>2626</v>
      </c>
      <c r="F671" s="9">
        <v>4</v>
      </c>
      <c r="G671" s="9"/>
      <c r="H671" s="9">
        <v>4</v>
      </c>
      <c r="I671" s="65"/>
    </row>
    <row r="672" spans="1:9">
      <c r="A672" s="8">
        <f t="shared" si="22"/>
        <v>1</v>
      </c>
      <c r="B672" s="8">
        <f t="shared" si="23"/>
        <v>1</v>
      </c>
      <c r="C672" s="9" t="s">
        <v>3950</v>
      </c>
      <c r="D672" s="9" t="s">
        <v>2638</v>
      </c>
      <c r="E672" s="9" t="s">
        <v>2626</v>
      </c>
      <c r="F672" s="9">
        <v>4</v>
      </c>
      <c r="G672" s="9"/>
      <c r="H672" s="9">
        <v>4</v>
      </c>
      <c r="I672" s="65"/>
    </row>
    <row r="673" spans="1:9">
      <c r="A673" s="8">
        <f t="shared" si="22"/>
        <v>1</v>
      </c>
      <c r="B673" s="8">
        <f t="shared" si="23"/>
        <v>1</v>
      </c>
      <c r="C673" s="9" t="s">
        <v>2254</v>
      </c>
      <c r="D673" s="9" t="s">
        <v>2639</v>
      </c>
      <c r="E673" s="9" t="s">
        <v>2626</v>
      </c>
      <c r="F673" s="9">
        <v>4</v>
      </c>
      <c r="G673" s="9"/>
      <c r="H673" s="9">
        <v>4</v>
      </c>
      <c r="I673" s="65"/>
    </row>
    <row r="674" spans="1:9">
      <c r="A674" s="8">
        <f t="shared" si="22"/>
        <v>1</v>
      </c>
      <c r="B674" s="8">
        <f t="shared" si="23"/>
        <v>1</v>
      </c>
      <c r="C674" s="9" t="s">
        <v>2640</v>
      </c>
      <c r="D674" s="9" t="s">
        <v>2641</v>
      </c>
      <c r="E674" s="9" t="s">
        <v>2626</v>
      </c>
      <c r="F674" s="9">
        <v>4</v>
      </c>
      <c r="G674" s="9"/>
      <c r="H674" s="9">
        <v>4</v>
      </c>
      <c r="I674" s="65"/>
    </row>
    <row r="675" spans="1:9">
      <c r="A675" s="8">
        <f t="shared" si="22"/>
        <v>1</v>
      </c>
      <c r="B675" s="8">
        <f t="shared" si="23"/>
        <v>1</v>
      </c>
      <c r="C675" s="9" t="s">
        <v>2643</v>
      </c>
      <c r="D675" s="9" t="s">
        <v>2644</v>
      </c>
      <c r="E675" s="9" t="s">
        <v>2626</v>
      </c>
      <c r="F675" s="9">
        <v>6</v>
      </c>
      <c r="G675" s="9"/>
      <c r="H675" s="9">
        <v>6</v>
      </c>
      <c r="I675" s="65"/>
    </row>
    <row r="676" spans="1:9">
      <c r="A676" s="8">
        <f t="shared" si="22"/>
        <v>1</v>
      </c>
      <c r="B676" s="8">
        <f t="shared" si="23"/>
        <v>1</v>
      </c>
      <c r="C676" s="9" t="s">
        <v>2645</v>
      </c>
      <c r="D676" s="9" t="s">
        <v>2646</v>
      </c>
      <c r="E676" s="9" t="s">
        <v>2626</v>
      </c>
      <c r="F676" s="9">
        <v>1</v>
      </c>
      <c r="G676" s="9"/>
      <c r="H676" s="9">
        <v>1</v>
      </c>
      <c r="I676" s="65"/>
    </row>
    <row r="677" spans="1:9">
      <c r="A677" s="8">
        <f t="shared" si="22"/>
        <v>1</v>
      </c>
      <c r="B677" s="8">
        <f t="shared" si="23"/>
        <v>1</v>
      </c>
      <c r="C677" s="9" t="s">
        <v>2647</v>
      </c>
      <c r="D677" s="9" t="s">
        <v>2648</v>
      </c>
      <c r="E677" s="9" t="s">
        <v>2628</v>
      </c>
      <c r="F677" s="9">
        <v>11</v>
      </c>
      <c r="G677" s="9"/>
      <c r="H677" s="10">
        <v>11</v>
      </c>
      <c r="I677" s="65"/>
    </row>
    <row r="678" spans="1:9">
      <c r="A678" s="8">
        <f t="shared" si="22"/>
        <v>1</v>
      </c>
      <c r="B678" s="8">
        <f t="shared" si="23"/>
        <v>1</v>
      </c>
      <c r="C678" s="9" t="s">
        <v>2499</v>
      </c>
      <c r="D678" s="9" t="s">
        <v>2649</v>
      </c>
      <c r="E678" s="9" t="s">
        <v>2628</v>
      </c>
      <c r="F678" s="9">
        <v>11</v>
      </c>
      <c r="G678" s="9"/>
      <c r="H678" s="10">
        <v>11</v>
      </c>
      <c r="I678" s="65"/>
    </row>
    <row r="679" spans="1:9">
      <c r="A679" s="8">
        <f t="shared" si="22"/>
        <v>1</v>
      </c>
      <c r="B679" s="8">
        <f t="shared" si="23"/>
        <v>1</v>
      </c>
      <c r="C679" s="9" t="s">
        <v>2650</v>
      </c>
      <c r="D679" s="9" t="s">
        <v>2651</v>
      </c>
      <c r="E679" s="9" t="s">
        <v>2628</v>
      </c>
      <c r="F679" s="9">
        <v>11</v>
      </c>
      <c r="G679" s="9"/>
      <c r="H679" s="10">
        <v>11</v>
      </c>
      <c r="I679" s="65"/>
    </row>
    <row r="680" spans="1:9">
      <c r="A680" s="8">
        <f t="shared" si="22"/>
        <v>1</v>
      </c>
      <c r="B680" s="8">
        <f t="shared" si="23"/>
        <v>1</v>
      </c>
      <c r="C680" s="9" t="s">
        <v>2652</v>
      </c>
      <c r="D680" s="9" t="s">
        <v>2653</v>
      </c>
      <c r="E680" s="9" t="s">
        <v>2628</v>
      </c>
      <c r="F680" s="9">
        <v>11</v>
      </c>
      <c r="G680" s="9"/>
      <c r="H680" s="10">
        <v>11</v>
      </c>
      <c r="I680" s="65"/>
    </row>
    <row r="681" spans="1:9">
      <c r="A681" s="8">
        <f t="shared" si="22"/>
        <v>1</v>
      </c>
      <c r="B681" s="8">
        <f t="shared" si="23"/>
        <v>1</v>
      </c>
      <c r="C681" s="9" t="s">
        <v>2654</v>
      </c>
      <c r="D681" s="9" t="s">
        <v>2655</v>
      </c>
      <c r="E681" s="9" t="s">
        <v>2628</v>
      </c>
      <c r="F681" s="9">
        <v>11</v>
      </c>
      <c r="G681" s="9"/>
      <c r="H681" s="10">
        <v>11</v>
      </c>
      <c r="I681" s="65"/>
    </row>
    <row r="682" spans="1:9">
      <c r="A682" s="8">
        <f t="shared" si="22"/>
        <v>1</v>
      </c>
      <c r="B682" s="8">
        <f t="shared" si="23"/>
        <v>1</v>
      </c>
      <c r="C682" s="9" t="s">
        <v>2656</v>
      </c>
      <c r="D682" s="9" t="s">
        <v>2657</v>
      </c>
      <c r="E682" s="9" t="s">
        <v>2628</v>
      </c>
      <c r="F682" s="9">
        <v>11</v>
      </c>
      <c r="G682" s="9"/>
      <c r="H682" s="10">
        <v>11</v>
      </c>
      <c r="I682" s="65"/>
    </row>
    <row r="683" spans="1:9">
      <c r="A683" s="8">
        <f t="shared" si="22"/>
        <v>1</v>
      </c>
      <c r="B683" s="8">
        <f t="shared" si="23"/>
        <v>1</v>
      </c>
      <c r="C683" s="9" t="s">
        <v>2658</v>
      </c>
      <c r="D683" s="9" t="s">
        <v>2659</v>
      </c>
      <c r="E683" s="9" t="s">
        <v>2628</v>
      </c>
      <c r="F683" s="9">
        <v>11</v>
      </c>
      <c r="G683" s="9"/>
      <c r="H683" s="10">
        <v>11</v>
      </c>
      <c r="I683" s="65"/>
    </row>
    <row r="684" spans="1:9">
      <c r="A684" s="8">
        <f t="shared" si="22"/>
        <v>1</v>
      </c>
      <c r="B684" s="8">
        <f t="shared" si="23"/>
        <v>1</v>
      </c>
      <c r="C684" s="9" t="s">
        <v>2660</v>
      </c>
      <c r="D684" s="9" t="s">
        <v>2661</v>
      </c>
      <c r="E684" s="9" t="s">
        <v>2628</v>
      </c>
      <c r="F684" s="9">
        <v>11</v>
      </c>
      <c r="G684" s="9"/>
      <c r="H684" s="10">
        <v>11</v>
      </c>
      <c r="I684" s="65"/>
    </row>
    <row r="685" spans="1:9">
      <c r="A685" s="8">
        <f t="shared" si="22"/>
        <v>1</v>
      </c>
      <c r="B685" s="8">
        <f t="shared" si="23"/>
        <v>1</v>
      </c>
      <c r="C685" s="9" t="s">
        <v>2662</v>
      </c>
      <c r="D685" s="9" t="s">
        <v>2663</v>
      </c>
      <c r="E685" s="9" t="s">
        <v>2628</v>
      </c>
      <c r="F685" s="9">
        <v>11</v>
      </c>
      <c r="G685" s="9"/>
      <c r="H685" s="10">
        <v>11</v>
      </c>
      <c r="I685" s="65"/>
    </row>
    <row r="686" spans="1:9">
      <c r="A686" s="8">
        <f t="shared" si="22"/>
        <v>1</v>
      </c>
      <c r="B686" s="8">
        <f t="shared" si="23"/>
        <v>1</v>
      </c>
      <c r="C686" s="9" t="s">
        <v>2664</v>
      </c>
      <c r="D686" s="9" t="s">
        <v>2665</v>
      </c>
      <c r="E686" s="9" t="s">
        <v>2628</v>
      </c>
      <c r="F686" s="9">
        <v>11</v>
      </c>
      <c r="G686" s="9"/>
      <c r="H686" s="10">
        <v>11</v>
      </c>
      <c r="I686" s="65"/>
    </row>
    <row r="687" spans="1:9">
      <c r="A687" s="8">
        <f t="shared" si="22"/>
        <v>1</v>
      </c>
      <c r="B687" s="8">
        <f t="shared" si="23"/>
        <v>1</v>
      </c>
      <c r="C687" s="9" t="s">
        <v>2666</v>
      </c>
      <c r="D687" s="9" t="s">
        <v>2667</v>
      </c>
      <c r="E687" s="9" t="s">
        <v>2628</v>
      </c>
      <c r="F687" s="9">
        <v>11</v>
      </c>
      <c r="G687" s="9"/>
      <c r="H687" s="10">
        <v>11</v>
      </c>
      <c r="I687" s="65"/>
    </row>
    <row r="688" spans="1:9">
      <c r="A688" s="8">
        <f t="shared" si="22"/>
        <v>1</v>
      </c>
      <c r="B688" s="8">
        <f t="shared" si="23"/>
        <v>1</v>
      </c>
      <c r="C688" s="9" t="s">
        <v>2668</v>
      </c>
      <c r="D688" s="9" t="s">
        <v>2669</v>
      </c>
      <c r="E688" s="9" t="s">
        <v>2628</v>
      </c>
      <c r="F688" s="9">
        <v>11</v>
      </c>
      <c r="G688" s="9"/>
      <c r="H688" s="10">
        <v>11</v>
      </c>
      <c r="I688" s="65"/>
    </row>
    <row r="689" spans="1:9">
      <c r="A689" s="8">
        <f t="shared" si="22"/>
        <v>1</v>
      </c>
      <c r="B689" s="8">
        <f t="shared" si="23"/>
        <v>1</v>
      </c>
      <c r="C689" s="9" t="s">
        <v>2670</v>
      </c>
      <c r="D689" s="9" t="s">
        <v>2671</v>
      </c>
      <c r="E689" s="9" t="s">
        <v>2628</v>
      </c>
      <c r="F689" s="9">
        <v>11</v>
      </c>
      <c r="G689" s="9"/>
      <c r="H689" s="10">
        <v>11</v>
      </c>
      <c r="I689" s="65"/>
    </row>
    <row r="690" spans="1:9">
      <c r="A690" s="8">
        <f t="shared" si="22"/>
        <v>1</v>
      </c>
      <c r="B690" s="8">
        <f t="shared" si="23"/>
        <v>1</v>
      </c>
      <c r="C690" s="9" t="s">
        <v>2672</v>
      </c>
      <c r="D690" s="9" t="s">
        <v>2673</v>
      </c>
      <c r="E690" s="9" t="s">
        <v>2628</v>
      </c>
      <c r="F690" s="9">
        <v>11</v>
      </c>
      <c r="G690" s="9"/>
      <c r="H690" s="10">
        <v>11</v>
      </c>
      <c r="I690" s="65"/>
    </row>
    <row r="691" spans="1:9">
      <c r="A691" s="8">
        <f t="shared" si="22"/>
        <v>1</v>
      </c>
      <c r="B691" s="8">
        <f t="shared" si="23"/>
        <v>1</v>
      </c>
      <c r="C691" s="9" t="s">
        <v>2674</v>
      </c>
      <c r="D691" s="9" t="s">
        <v>2675</v>
      </c>
      <c r="E691" s="9" t="s">
        <v>2628</v>
      </c>
      <c r="F691" s="9">
        <v>11</v>
      </c>
      <c r="G691" s="9"/>
      <c r="H691" s="10">
        <v>11</v>
      </c>
      <c r="I691" s="65"/>
    </row>
    <row r="692" spans="1:9">
      <c r="A692" s="8">
        <f t="shared" si="22"/>
        <v>1</v>
      </c>
      <c r="B692" s="8">
        <f t="shared" si="23"/>
        <v>1</v>
      </c>
      <c r="C692" s="9" t="s">
        <v>2676</v>
      </c>
      <c r="D692" s="9" t="s">
        <v>2677</v>
      </c>
      <c r="E692" s="9" t="s">
        <v>2628</v>
      </c>
      <c r="F692" s="9">
        <v>11</v>
      </c>
      <c r="G692" s="9"/>
      <c r="H692" s="10">
        <v>11</v>
      </c>
      <c r="I692" s="65"/>
    </row>
    <row r="693" spans="1:9">
      <c r="A693" s="8">
        <f t="shared" si="22"/>
        <v>1</v>
      </c>
      <c r="B693" s="8">
        <f t="shared" si="23"/>
        <v>1</v>
      </c>
      <c r="C693" s="9" t="s">
        <v>2678</v>
      </c>
      <c r="D693" s="9" t="s">
        <v>2679</v>
      </c>
      <c r="E693" s="9" t="s">
        <v>2628</v>
      </c>
      <c r="F693" s="9">
        <v>11</v>
      </c>
      <c r="G693" s="9"/>
      <c r="H693" s="10">
        <v>11</v>
      </c>
      <c r="I693" s="65"/>
    </row>
    <row r="694" spans="1:9">
      <c r="A694" s="8">
        <f t="shared" si="22"/>
        <v>1</v>
      </c>
      <c r="B694" s="8">
        <f t="shared" si="23"/>
        <v>1</v>
      </c>
      <c r="C694" s="9" t="s">
        <v>2680</v>
      </c>
      <c r="D694" s="9" t="s">
        <v>2681</v>
      </c>
      <c r="E694" s="9" t="s">
        <v>2628</v>
      </c>
      <c r="F694" s="9">
        <v>11</v>
      </c>
      <c r="G694" s="9"/>
      <c r="H694" s="10">
        <v>11</v>
      </c>
      <c r="I694" s="65"/>
    </row>
    <row r="695" spans="1:9">
      <c r="A695" s="8">
        <f t="shared" si="22"/>
        <v>1</v>
      </c>
      <c r="B695" s="8">
        <f t="shared" si="23"/>
        <v>1</v>
      </c>
      <c r="C695" s="9" t="s">
        <v>2682</v>
      </c>
      <c r="D695" s="9" t="s">
        <v>2683</v>
      </c>
      <c r="E695" s="9" t="s">
        <v>2628</v>
      </c>
      <c r="F695" s="9">
        <v>11</v>
      </c>
      <c r="G695" s="9"/>
      <c r="H695" s="10">
        <v>11</v>
      </c>
      <c r="I695" s="65"/>
    </row>
    <row r="696" spans="1:9">
      <c r="A696" s="8">
        <f t="shared" si="22"/>
        <v>1</v>
      </c>
      <c r="B696" s="8">
        <f t="shared" si="23"/>
        <v>1</v>
      </c>
      <c r="C696" s="9" t="s">
        <v>2684</v>
      </c>
      <c r="D696" s="9" t="s">
        <v>2685</v>
      </c>
      <c r="E696" s="9" t="s">
        <v>2628</v>
      </c>
      <c r="F696" s="9">
        <v>11</v>
      </c>
      <c r="G696" s="9"/>
      <c r="H696" s="10">
        <v>11</v>
      </c>
      <c r="I696" s="65"/>
    </row>
    <row r="697" spans="1:9">
      <c r="A697" s="8">
        <f t="shared" si="22"/>
        <v>1</v>
      </c>
      <c r="B697" s="8">
        <f t="shared" si="23"/>
        <v>1</v>
      </c>
      <c r="C697" s="9" t="s">
        <v>2686</v>
      </c>
      <c r="D697" s="9" t="s">
        <v>2687</v>
      </c>
      <c r="E697" s="9" t="s">
        <v>2628</v>
      </c>
      <c r="F697" s="9">
        <v>11</v>
      </c>
      <c r="G697" s="9"/>
      <c r="H697" s="10">
        <v>11</v>
      </c>
      <c r="I697" s="65"/>
    </row>
    <row r="698" spans="1:9">
      <c r="A698" s="8">
        <f t="shared" si="22"/>
        <v>1</v>
      </c>
      <c r="B698" s="8">
        <f t="shared" si="23"/>
        <v>1</v>
      </c>
      <c r="C698" s="9" t="s">
        <v>2688</v>
      </c>
      <c r="D698" s="9" t="s">
        <v>2689</v>
      </c>
      <c r="E698" s="9" t="s">
        <v>2628</v>
      </c>
      <c r="F698" s="9">
        <v>11</v>
      </c>
      <c r="G698" s="9"/>
      <c r="H698" s="10">
        <v>11</v>
      </c>
      <c r="I698" s="65"/>
    </row>
    <row r="699" spans="1:9">
      <c r="A699" s="8">
        <f t="shared" si="22"/>
        <v>1</v>
      </c>
      <c r="B699" s="8">
        <f t="shared" si="23"/>
        <v>1</v>
      </c>
      <c r="C699" s="9" t="s">
        <v>2690</v>
      </c>
      <c r="D699" s="9" t="s">
        <v>2691</v>
      </c>
      <c r="E699" s="9" t="s">
        <v>2628</v>
      </c>
      <c r="F699" s="9">
        <v>11</v>
      </c>
      <c r="G699" s="9"/>
      <c r="H699" s="10">
        <v>11</v>
      </c>
      <c r="I699" s="65"/>
    </row>
    <row r="700" spans="1:9">
      <c r="A700" s="8">
        <f t="shared" si="22"/>
        <v>1</v>
      </c>
      <c r="B700" s="8">
        <f t="shared" si="23"/>
        <v>1</v>
      </c>
      <c r="C700" s="9" t="s">
        <v>2692</v>
      </c>
      <c r="D700" s="9" t="s">
        <v>2693</v>
      </c>
      <c r="E700" s="9" t="s">
        <v>2628</v>
      </c>
      <c r="F700" s="9">
        <v>11</v>
      </c>
      <c r="G700" s="9"/>
      <c r="H700" s="10">
        <v>11</v>
      </c>
      <c r="I700" s="65"/>
    </row>
    <row r="701" spans="1:9">
      <c r="A701" s="8">
        <f t="shared" si="22"/>
        <v>1</v>
      </c>
      <c r="B701" s="8">
        <f t="shared" si="23"/>
        <v>1</v>
      </c>
      <c r="C701" s="9" t="s">
        <v>2694</v>
      </c>
      <c r="D701" s="9" t="s">
        <v>2695</v>
      </c>
      <c r="E701" s="9" t="s">
        <v>2628</v>
      </c>
      <c r="F701" s="9">
        <v>11</v>
      </c>
      <c r="G701" s="9"/>
      <c r="H701" s="10">
        <v>11</v>
      </c>
      <c r="I701" s="65"/>
    </row>
    <row r="702" spans="1:9">
      <c r="A702" s="8">
        <f t="shared" si="22"/>
        <v>1</v>
      </c>
      <c r="B702" s="8">
        <f t="shared" si="23"/>
        <v>1</v>
      </c>
      <c r="C702" s="9" t="s">
        <v>2696</v>
      </c>
      <c r="D702" s="9" t="s">
        <v>2697</v>
      </c>
      <c r="E702" s="9" t="s">
        <v>2628</v>
      </c>
      <c r="F702" s="9">
        <v>11</v>
      </c>
      <c r="G702" s="9"/>
      <c r="H702" s="10">
        <v>11</v>
      </c>
      <c r="I702" s="65"/>
    </row>
    <row r="703" spans="1:9">
      <c r="A703" s="8">
        <f t="shared" si="22"/>
        <v>1</v>
      </c>
      <c r="B703" s="8">
        <f t="shared" si="23"/>
        <v>1</v>
      </c>
      <c r="C703" s="9" t="s">
        <v>2698</v>
      </c>
      <c r="D703" s="9" t="s">
        <v>2699</v>
      </c>
      <c r="E703" s="9" t="s">
        <v>2628</v>
      </c>
      <c r="F703" s="9">
        <v>11</v>
      </c>
      <c r="G703" s="9"/>
      <c r="H703" s="10">
        <v>11</v>
      </c>
      <c r="I703" s="65"/>
    </row>
    <row r="704" spans="1:9">
      <c r="A704" s="8">
        <f t="shared" si="22"/>
        <v>1</v>
      </c>
      <c r="B704" s="8">
        <f t="shared" si="23"/>
        <v>1</v>
      </c>
      <c r="C704" s="9" t="s">
        <v>2700</v>
      </c>
      <c r="D704" s="9" t="s">
        <v>2701</v>
      </c>
      <c r="E704" s="9" t="s">
        <v>2628</v>
      </c>
      <c r="F704" s="9">
        <v>11</v>
      </c>
      <c r="G704" s="9"/>
      <c r="H704" s="10">
        <v>11</v>
      </c>
      <c r="I704" s="65"/>
    </row>
    <row r="705" spans="1:9">
      <c r="A705" s="8">
        <f t="shared" si="22"/>
        <v>1</v>
      </c>
      <c r="B705" s="8">
        <f t="shared" si="23"/>
        <v>1</v>
      </c>
      <c r="C705" s="9" t="s">
        <v>2702</v>
      </c>
      <c r="D705" s="9" t="s">
        <v>2703</v>
      </c>
      <c r="E705" s="9" t="s">
        <v>2628</v>
      </c>
      <c r="F705" s="9">
        <v>11</v>
      </c>
      <c r="G705" s="9"/>
      <c r="H705" s="10">
        <v>11</v>
      </c>
      <c r="I705" s="65"/>
    </row>
    <row r="706" spans="1:9">
      <c r="A706" s="8">
        <f t="shared" si="22"/>
        <v>1</v>
      </c>
      <c r="B706" s="8">
        <f t="shared" si="23"/>
        <v>1</v>
      </c>
      <c r="C706" s="9" t="s">
        <v>2704</v>
      </c>
      <c r="D706" s="9" t="s">
        <v>2705</v>
      </c>
      <c r="E706" s="9" t="s">
        <v>2628</v>
      </c>
      <c r="F706" s="9">
        <v>11</v>
      </c>
      <c r="G706" s="9"/>
      <c r="H706" s="10">
        <v>11</v>
      </c>
      <c r="I706" s="65"/>
    </row>
    <row r="707" spans="1:9">
      <c r="A707" s="8">
        <f t="shared" si="22"/>
        <v>1</v>
      </c>
      <c r="B707" s="8">
        <f t="shared" si="23"/>
        <v>1</v>
      </c>
      <c r="C707" s="9" t="s">
        <v>2706</v>
      </c>
      <c r="D707" s="9" t="s">
        <v>2707</v>
      </c>
      <c r="E707" s="9" t="s">
        <v>2628</v>
      </c>
      <c r="F707" s="9">
        <v>11</v>
      </c>
      <c r="G707" s="9"/>
      <c r="H707" s="10">
        <v>11</v>
      </c>
      <c r="I707" s="65"/>
    </row>
    <row r="708" spans="1:9">
      <c r="A708" s="8">
        <f t="shared" si="22"/>
        <v>1</v>
      </c>
      <c r="B708" s="8">
        <f t="shared" si="23"/>
        <v>1</v>
      </c>
      <c r="C708" s="9" t="s">
        <v>2708</v>
      </c>
      <c r="D708" s="9" t="s">
        <v>2709</v>
      </c>
      <c r="E708" s="9" t="s">
        <v>2628</v>
      </c>
      <c r="F708" s="9">
        <v>11</v>
      </c>
      <c r="G708" s="9"/>
      <c r="H708" s="10">
        <v>11</v>
      </c>
      <c r="I708" s="65"/>
    </row>
    <row r="709" spans="1:9">
      <c r="A709" s="8">
        <f t="shared" si="22"/>
        <v>1</v>
      </c>
      <c r="B709" s="8">
        <f t="shared" si="23"/>
        <v>1</v>
      </c>
      <c r="C709" s="9" t="s">
        <v>2710</v>
      </c>
      <c r="D709" s="9" t="s">
        <v>2711</v>
      </c>
      <c r="E709" s="9" t="s">
        <v>2628</v>
      </c>
      <c r="F709" s="9">
        <v>8</v>
      </c>
      <c r="G709" s="9"/>
      <c r="H709" s="191">
        <v>8</v>
      </c>
      <c r="I709" s="65"/>
    </row>
    <row r="710" spans="1:9">
      <c r="A710" s="8">
        <f t="shared" si="22"/>
        <v>1</v>
      </c>
      <c r="B710" s="8">
        <f t="shared" si="23"/>
        <v>1</v>
      </c>
      <c r="C710" s="9" t="s">
        <v>2712</v>
      </c>
      <c r="D710" s="9" t="s">
        <v>2713</v>
      </c>
      <c r="E710" s="9" t="s">
        <v>2628</v>
      </c>
      <c r="F710" s="9">
        <v>11</v>
      </c>
      <c r="G710" s="9"/>
      <c r="H710" s="10">
        <v>11</v>
      </c>
      <c r="I710" s="65"/>
    </row>
    <row r="711" spans="1:9">
      <c r="A711" s="8">
        <f t="shared" si="22"/>
        <v>1</v>
      </c>
      <c r="B711" s="8">
        <f t="shared" si="23"/>
        <v>1</v>
      </c>
      <c r="C711" s="9" t="s">
        <v>2714</v>
      </c>
      <c r="D711" s="9" t="s">
        <v>2715</v>
      </c>
      <c r="E711" s="9" t="s">
        <v>2628</v>
      </c>
      <c r="F711" s="9">
        <v>11</v>
      </c>
      <c r="G711" s="9"/>
      <c r="H711" s="10">
        <v>11</v>
      </c>
      <c r="I711" s="65"/>
    </row>
    <row r="712" spans="1:9">
      <c r="A712" s="8">
        <f t="shared" si="22"/>
        <v>1</v>
      </c>
      <c r="B712" s="8">
        <f t="shared" si="23"/>
        <v>1</v>
      </c>
      <c r="C712" s="9" t="s">
        <v>2716</v>
      </c>
      <c r="D712" s="9" t="s">
        <v>2717</v>
      </c>
      <c r="E712" s="9" t="s">
        <v>2628</v>
      </c>
      <c r="F712" s="9">
        <v>11</v>
      </c>
      <c r="G712" s="9"/>
      <c r="H712" s="10">
        <v>11</v>
      </c>
      <c r="I712" s="65"/>
    </row>
    <row r="713" spans="1:9">
      <c r="A713" s="8">
        <f t="shared" si="22"/>
        <v>1</v>
      </c>
      <c r="B713" s="8">
        <f t="shared" si="23"/>
        <v>1</v>
      </c>
      <c r="C713" s="9" t="s">
        <v>2718</v>
      </c>
      <c r="D713" s="9" t="s">
        <v>2719</v>
      </c>
      <c r="E713" s="9" t="s">
        <v>2628</v>
      </c>
      <c r="F713" s="9">
        <v>11</v>
      </c>
      <c r="G713" s="9"/>
      <c r="H713" s="10">
        <v>11</v>
      </c>
      <c r="I713" s="65"/>
    </row>
    <row r="714" spans="1:9">
      <c r="A714" s="8">
        <f t="shared" si="22"/>
        <v>1</v>
      </c>
      <c r="B714" s="8">
        <f t="shared" si="23"/>
        <v>1</v>
      </c>
      <c r="C714" s="9" t="s">
        <v>2720</v>
      </c>
      <c r="D714" s="9" t="s">
        <v>2721</v>
      </c>
      <c r="E714" s="9" t="s">
        <v>2628</v>
      </c>
      <c r="F714" s="9">
        <v>11</v>
      </c>
      <c r="G714" s="9"/>
      <c r="H714" s="10">
        <v>11</v>
      </c>
      <c r="I714" s="65"/>
    </row>
    <row r="715" spans="1:9">
      <c r="A715" s="8">
        <f t="shared" si="22"/>
        <v>1</v>
      </c>
      <c r="B715" s="8">
        <f t="shared" si="23"/>
        <v>1</v>
      </c>
      <c r="C715" s="9" t="s">
        <v>2722</v>
      </c>
      <c r="D715" s="9" t="s">
        <v>2723</v>
      </c>
      <c r="E715" s="9" t="s">
        <v>2628</v>
      </c>
      <c r="F715" s="9">
        <v>11</v>
      </c>
      <c r="G715" s="9"/>
      <c r="H715" s="10">
        <v>11</v>
      </c>
      <c r="I715" s="65"/>
    </row>
    <row r="716" spans="1:9">
      <c r="A716" s="8">
        <f t="shared" si="22"/>
        <v>1</v>
      </c>
      <c r="B716" s="8">
        <f t="shared" si="23"/>
        <v>1</v>
      </c>
      <c r="C716" s="9" t="s">
        <v>2724</v>
      </c>
      <c r="D716" s="9" t="s">
        <v>2725</v>
      </c>
      <c r="E716" s="9" t="s">
        <v>2628</v>
      </c>
      <c r="F716" s="9">
        <v>11</v>
      </c>
      <c r="G716" s="9"/>
      <c r="H716" s="10">
        <v>11</v>
      </c>
      <c r="I716" s="65"/>
    </row>
    <row r="717" spans="1:9">
      <c r="A717" s="8">
        <f t="shared" si="22"/>
        <v>1</v>
      </c>
      <c r="B717" s="8">
        <f t="shared" si="23"/>
        <v>1</v>
      </c>
      <c r="C717" s="9" t="s">
        <v>2726</v>
      </c>
      <c r="D717" s="9" t="s">
        <v>2727</v>
      </c>
      <c r="E717" s="9" t="s">
        <v>2628</v>
      </c>
      <c r="F717" s="9">
        <v>11</v>
      </c>
      <c r="G717" s="9"/>
      <c r="H717" s="10">
        <v>11</v>
      </c>
      <c r="I717" s="65"/>
    </row>
    <row r="718" spans="1:9">
      <c r="A718" s="8">
        <f t="shared" si="22"/>
        <v>1</v>
      </c>
      <c r="B718" s="8">
        <f t="shared" si="23"/>
        <v>1</v>
      </c>
      <c r="C718" s="9" t="s">
        <v>2728</v>
      </c>
      <c r="D718" s="9" t="s">
        <v>2729</v>
      </c>
      <c r="E718" s="9" t="s">
        <v>2628</v>
      </c>
      <c r="F718" s="9">
        <v>11</v>
      </c>
      <c r="G718" s="9"/>
      <c r="H718" s="10">
        <v>11</v>
      </c>
      <c r="I718" s="65"/>
    </row>
    <row r="719" spans="1:9">
      <c r="A719" s="8">
        <f t="shared" si="22"/>
        <v>1</v>
      </c>
      <c r="B719" s="8">
        <f t="shared" si="23"/>
        <v>1</v>
      </c>
      <c r="C719" s="9" t="s">
        <v>2730</v>
      </c>
      <c r="D719" s="9" t="s">
        <v>2731</v>
      </c>
      <c r="E719" s="9" t="s">
        <v>2628</v>
      </c>
      <c r="F719" s="9">
        <v>11</v>
      </c>
      <c r="G719" s="9"/>
      <c r="H719" s="10">
        <v>11</v>
      </c>
      <c r="I719" s="65"/>
    </row>
    <row r="720" spans="1:9">
      <c r="A720" s="8">
        <f t="shared" si="22"/>
        <v>1</v>
      </c>
      <c r="B720" s="8">
        <f t="shared" si="23"/>
        <v>1</v>
      </c>
      <c r="C720" s="9" t="s">
        <v>2732</v>
      </c>
      <c r="D720" s="9" t="s">
        <v>2733</v>
      </c>
      <c r="E720" s="9" t="s">
        <v>2628</v>
      </c>
      <c r="F720" s="9">
        <v>11</v>
      </c>
      <c r="G720" s="9"/>
      <c r="H720" s="10">
        <v>11</v>
      </c>
      <c r="I720" s="65"/>
    </row>
    <row r="721" spans="1:9">
      <c r="A721" s="8">
        <f t="shared" si="22"/>
        <v>1</v>
      </c>
      <c r="B721" s="8">
        <f t="shared" si="23"/>
        <v>1</v>
      </c>
      <c r="C721" s="9" t="s">
        <v>2734</v>
      </c>
      <c r="D721" s="9" t="s">
        <v>2735</v>
      </c>
      <c r="E721" s="9" t="s">
        <v>2628</v>
      </c>
      <c r="F721" s="9">
        <v>11</v>
      </c>
      <c r="G721" s="9"/>
      <c r="H721" s="10">
        <v>11</v>
      </c>
      <c r="I721" s="65"/>
    </row>
    <row r="722" spans="1:9">
      <c r="A722" s="8">
        <f t="shared" si="22"/>
        <v>1</v>
      </c>
      <c r="B722" s="8">
        <f t="shared" si="23"/>
        <v>1</v>
      </c>
      <c r="C722" s="9" t="s">
        <v>2736</v>
      </c>
      <c r="D722" s="9" t="s">
        <v>2737</v>
      </c>
      <c r="E722" s="9" t="s">
        <v>2628</v>
      </c>
      <c r="F722" s="9">
        <v>11</v>
      </c>
      <c r="G722" s="9"/>
      <c r="H722" s="10">
        <v>11</v>
      </c>
      <c r="I722" s="65"/>
    </row>
    <row r="723" spans="1:9">
      <c r="A723" s="8">
        <f t="shared" si="22"/>
        <v>1</v>
      </c>
      <c r="B723" s="8">
        <f t="shared" si="23"/>
        <v>1</v>
      </c>
      <c r="C723" s="9" t="s">
        <v>2738</v>
      </c>
      <c r="D723" s="9" t="s">
        <v>2739</v>
      </c>
      <c r="E723" s="9" t="s">
        <v>2628</v>
      </c>
      <c r="F723" s="9">
        <v>11</v>
      </c>
      <c r="G723" s="9"/>
      <c r="H723" s="10">
        <v>11</v>
      </c>
      <c r="I723" s="65"/>
    </row>
    <row r="724" spans="1:9">
      <c r="A724" s="8">
        <f t="shared" si="22"/>
        <v>1</v>
      </c>
      <c r="B724" s="8">
        <f t="shared" si="23"/>
        <v>1</v>
      </c>
      <c r="C724" s="9" t="s">
        <v>2740</v>
      </c>
      <c r="D724" s="9" t="s">
        <v>2741</v>
      </c>
      <c r="E724" s="9" t="s">
        <v>2628</v>
      </c>
      <c r="F724" s="9">
        <v>11</v>
      </c>
      <c r="G724" s="9"/>
      <c r="H724" s="10">
        <v>11</v>
      </c>
      <c r="I724" s="65"/>
    </row>
    <row r="725" spans="1:9">
      <c r="A725" s="8">
        <f t="shared" si="22"/>
        <v>1</v>
      </c>
      <c r="B725" s="8">
        <f t="shared" si="23"/>
        <v>1</v>
      </c>
      <c r="C725" s="9" t="s">
        <v>2742</v>
      </c>
      <c r="D725" s="9" t="s">
        <v>2743</v>
      </c>
      <c r="E725" s="9" t="s">
        <v>2628</v>
      </c>
      <c r="F725" s="9">
        <v>11</v>
      </c>
      <c r="G725" s="9"/>
      <c r="H725" s="10">
        <v>11</v>
      </c>
      <c r="I725" s="65"/>
    </row>
    <row r="726" spans="1:9">
      <c r="A726" s="8">
        <f t="shared" si="22"/>
        <v>1</v>
      </c>
      <c r="B726" s="8">
        <f t="shared" si="23"/>
        <v>1</v>
      </c>
      <c r="C726" s="9" t="s">
        <v>2744</v>
      </c>
      <c r="D726" s="9" t="s">
        <v>2745</v>
      </c>
      <c r="E726" s="9" t="s">
        <v>2628</v>
      </c>
      <c r="F726" s="9">
        <v>11</v>
      </c>
      <c r="G726" s="9"/>
      <c r="H726" s="10">
        <v>11</v>
      </c>
      <c r="I726" s="65"/>
    </row>
    <row r="727" spans="1:9">
      <c r="A727" s="8">
        <f t="shared" si="22"/>
        <v>1</v>
      </c>
      <c r="B727" s="8">
        <f t="shared" si="23"/>
        <v>1</v>
      </c>
      <c r="C727" s="9" t="s">
        <v>2746</v>
      </c>
      <c r="D727" s="9" t="s">
        <v>2747</v>
      </c>
      <c r="E727" s="9" t="s">
        <v>2628</v>
      </c>
      <c r="F727" s="9">
        <v>11</v>
      </c>
      <c r="G727" s="9"/>
      <c r="H727" s="10">
        <v>11</v>
      </c>
      <c r="I727" s="65"/>
    </row>
    <row r="728" spans="1:9">
      <c r="A728" s="8">
        <f t="shared" si="22"/>
        <v>1</v>
      </c>
      <c r="B728" s="8">
        <f t="shared" si="23"/>
        <v>1</v>
      </c>
      <c r="C728" s="9" t="s">
        <v>2748</v>
      </c>
      <c r="D728" s="9" t="s">
        <v>2749</v>
      </c>
      <c r="E728" s="9" t="s">
        <v>2628</v>
      </c>
      <c r="F728" s="9">
        <v>11</v>
      </c>
      <c r="G728" s="9"/>
      <c r="H728" s="10">
        <v>11</v>
      </c>
      <c r="I728" s="65"/>
    </row>
    <row r="729" spans="1:9">
      <c r="A729" s="8">
        <f t="shared" ref="A729:A792" si="24">COUNTIF($C$4:$C$1651,C729)</f>
        <v>1</v>
      </c>
      <c r="B729" s="8">
        <f t="shared" ref="B729:B792" si="25">COUNTIF($D$4:$D$1651,D729)</f>
        <v>1</v>
      </c>
      <c r="C729" s="9" t="s">
        <v>2750</v>
      </c>
      <c r="D729" s="9" t="s">
        <v>2751</v>
      </c>
      <c r="E729" s="9" t="s">
        <v>2628</v>
      </c>
      <c r="F729" s="9">
        <v>11</v>
      </c>
      <c r="G729" s="9"/>
      <c r="H729" s="10">
        <v>11</v>
      </c>
      <c r="I729" s="65"/>
    </row>
    <row r="730" spans="1:9">
      <c r="A730" s="8">
        <f t="shared" si="24"/>
        <v>1</v>
      </c>
      <c r="B730" s="8">
        <f t="shared" si="25"/>
        <v>1</v>
      </c>
      <c r="C730" s="9" t="s">
        <v>2752</v>
      </c>
      <c r="D730" s="9" t="s">
        <v>2753</v>
      </c>
      <c r="E730" s="9" t="s">
        <v>2628</v>
      </c>
      <c r="F730" s="9">
        <v>11</v>
      </c>
      <c r="G730" s="9"/>
      <c r="H730" s="10">
        <v>11</v>
      </c>
      <c r="I730" s="65"/>
    </row>
    <row r="731" spans="1:9">
      <c r="A731" s="8">
        <f t="shared" si="24"/>
        <v>1</v>
      </c>
      <c r="B731" s="8">
        <f t="shared" si="25"/>
        <v>1</v>
      </c>
      <c r="C731" s="9" t="s">
        <v>2754</v>
      </c>
      <c r="D731" s="9" t="s">
        <v>2755</v>
      </c>
      <c r="E731" s="9" t="s">
        <v>2628</v>
      </c>
      <c r="F731" s="9">
        <v>11</v>
      </c>
      <c r="G731" s="9"/>
      <c r="H731" s="10">
        <v>11</v>
      </c>
      <c r="I731" s="65"/>
    </row>
    <row r="732" spans="1:9">
      <c r="A732" s="8">
        <f t="shared" si="24"/>
        <v>1</v>
      </c>
      <c r="B732" s="8">
        <f t="shared" si="25"/>
        <v>1</v>
      </c>
      <c r="C732" s="9" t="s">
        <v>2756</v>
      </c>
      <c r="D732" s="9" t="s">
        <v>2757</v>
      </c>
      <c r="E732" s="9" t="s">
        <v>2628</v>
      </c>
      <c r="F732" s="9">
        <v>11</v>
      </c>
      <c r="G732" s="9"/>
      <c r="H732" s="10">
        <v>11</v>
      </c>
      <c r="I732" s="65"/>
    </row>
    <row r="733" spans="1:9">
      <c r="A733" s="8">
        <f t="shared" si="24"/>
        <v>1</v>
      </c>
      <c r="B733" s="8">
        <f t="shared" si="25"/>
        <v>1</v>
      </c>
      <c r="C733" s="9" t="s">
        <v>2758</v>
      </c>
      <c r="D733" s="9" t="s">
        <v>2759</v>
      </c>
      <c r="E733" s="9" t="s">
        <v>2628</v>
      </c>
      <c r="F733" s="9">
        <v>11</v>
      </c>
      <c r="G733" s="9"/>
      <c r="H733" s="10">
        <v>11</v>
      </c>
      <c r="I733" s="65"/>
    </row>
    <row r="734" spans="1:9">
      <c r="A734" s="8">
        <f t="shared" si="24"/>
        <v>1</v>
      </c>
      <c r="B734" s="8">
        <f t="shared" si="25"/>
        <v>1</v>
      </c>
      <c r="C734" s="9" t="s">
        <v>2760</v>
      </c>
      <c r="D734" s="9" t="s">
        <v>2761</v>
      </c>
      <c r="E734" s="9" t="s">
        <v>2628</v>
      </c>
      <c r="F734" s="9">
        <v>11</v>
      </c>
      <c r="G734" s="9"/>
      <c r="H734" s="10">
        <v>11</v>
      </c>
      <c r="I734" s="65"/>
    </row>
    <row r="735" spans="1:9">
      <c r="A735" s="8">
        <f t="shared" si="24"/>
        <v>1</v>
      </c>
      <c r="B735" s="8">
        <f t="shared" si="25"/>
        <v>1</v>
      </c>
      <c r="C735" s="9" t="s">
        <v>2762</v>
      </c>
      <c r="D735" s="9" t="s">
        <v>2763</v>
      </c>
      <c r="E735" s="9" t="s">
        <v>2628</v>
      </c>
      <c r="F735" s="9">
        <v>11</v>
      </c>
      <c r="G735" s="9"/>
      <c r="H735" s="10">
        <v>11</v>
      </c>
      <c r="I735" s="65"/>
    </row>
    <row r="736" spans="1:9">
      <c r="A736" s="8">
        <f t="shared" si="24"/>
        <v>1</v>
      </c>
      <c r="B736" s="8">
        <f t="shared" si="25"/>
        <v>1</v>
      </c>
      <c r="C736" s="9" t="s">
        <v>2764</v>
      </c>
      <c r="D736" s="9" t="s">
        <v>2765</v>
      </c>
      <c r="E736" s="9" t="s">
        <v>2628</v>
      </c>
      <c r="F736" s="9">
        <v>11</v>
      </c>
      <c r="G736" s="9"/>
      <c r="H736" s="10">
        <v>11</v>
      </c>
      <c r="I736" s="65"/>
    </row>
    <row r="737" spans="1:9">
      <c r="A737" s="8">
        <f t="shared" si="24"/>
        <v>1</v>
      </c>
      <c r="B737" s="8">
        <f t="shared" si="25"/>
        <v>1</v>
      </c>
      <c r="C737" s="9" t="s">
        <v>2766</v>
      </c>
      <c r="D737" s="9" t="s">
        <v>2767</v>
      </c>
      <c r="E737" s="9" t="s">
        <v>2628</v>
      </c>
      <c r="F737" s="9">
        <v>11</v>
      </c>
      <c r="G737" s="9"/>
      <c r="H737" s="10">
        <v>11</v>
      </c>
      <c r="I737" s="65"/>
    </row>
    <row r="738" spans="1:9">
      <c r="A738" s="8">
        <f t="shared" si="24"/>
        <v>1</v>
      </c>
      <c r="B738" s="8">
        <f t="shared" si="25"/>
        <v>1</v>
      </c>
      <c r="C738" s="9" t="s">
        <v>2768</v>
      </c>
      <c r="D738" s="9" t="s">
        <v>2769</v>
      </c>
      <c r="E738" s="9" t="s">
        <v>2628</v>
      </c>
      <c r="F738" s="9">
        <v>11</v>
      </c>
      <c r="G738" s="9"/>
      <c r="H738" s="10">
        <v>11</v>
      </c>
      <c r="I738" s="65"/>
    </row>
    <row r="739" spans="1:9">
      <c r="A739" s="8">
        <f t="shared" si="24"/>
        <v>1</v>
      </c>
      <c r="B739" s="8">
        <f t="shared" si="25"/>
        <v>1</v>
      </c>
      <c r="C739" s="9" t="s">
        <v>2770</v>
      </c>
      <c r="D739" s="9" t="s">
        <v>2771</v>
      </c>
      <c r="E739" s="9" t="s">
        <v>2628</v>
      </c>
      <c r="F739" s="9">
        <v>11</v>
      </c>
      <c r="G739" s="9"/>
      <c r="H739" s="10">
        <v>11</v>
      </c>
      <c r="I739" s="65"/>
    </row>
    <row r="740" spans="1:9">
      <c r="A740" s="8">
        <f t="shared" si="24"/>
        <v>1</v>
      </c>
      <c r="B740" s="8">
        <f t="shared" si="25"/>
        <v>1</v>
      </c>
      <c r="C740" s="9" t="s">
        <v>2772</v>
      </c>
      <c r="D740" s="9" t="s">
        <v>2773</v>
      </c>
      <c r="E740" s="9" t="s">
        <v>2628</v>
      </c>
      <c r="F740" s="9">
        <v>11</v>
      </c>
      <c r="G740" s="9"/>
      <c r="H740" s="10">
        <v>11</v>
      </c>
      <c r="I740" s="65"/>
    </row>
    <row r="741" spans="1:9">
      <c r="A741" s="8">
        <f t="shared" si="24"/>
        <v>1</v>
      </c>
      <c r="B741" s="8">
        <f t="shared" si="25"/>
        <v>1</v>
      </c>
      <c r="C741" s="9" t="s">
        <v>2774</v>
      </c>
      <c r="D741" s="9" t="s">
        <v>2775</v>
      </c>
      <c r="E741" s="9" t="s">
        <v>2628</v>
      </c>
      <c r="F741" s="9">
        <v>8</v>
      </c>
      <c r="G741" s="9"/>
      <c r="H741" s="191">
        <v>8</v>
      </c>
      <c r="I741" s="65"/>
    </row>
    <row r="742" spans="1:9">
      <c r="A742" s="8">
        <f t="shared" si="24"/>
        <v>1</v>
      </c>
      <c r="B742" s="8">
        <f t="shared" si="25"/>
        <v>1</v>
      </c>
      <c r="C742" s="9" t="s">
        <v>2460</v>
      </c>
      <c r="D742" s="9" t="s">
        <v>2776</v>
      </c>
      <c r="E742" s="9" t="s">
        <v>2628</v>
      </c>
      <c r="F742" s="9">
        <v>11</v>
      </c>
      <c r="G742" s="9"/>
      <c r="H742" s="10">
        <v>11</v>
      </c>
      <c r="I742" s="65"/>
    </row>
    <row r="743" spans="1:9">
      <c r="A743" s="8">
        <f t="shared" si="24"/>
        <v>1</v>
      </c>
      <c r="B743" s="8">
        <f t="shared" si="25"/>
        <v>1</v>
      </c>
      <c r="C743" s="9" t="s">
        <v>2461</v>
      </c>
      <c r="D743" s="9" t="s">
        <v>2777</v>
      </c>
      <c r="E743" s="9" t="s">
        <v>2628</v>
      </c>
      <c r="F743" s="9">
        <v>8</v>
      </c>
      <c r="G743" s="9"/>
      <c r="H743" s="191">
        <v>8</v>
      </c>
      <c r="I743" s="65"/>
    </row>
    <row r="744" spans="1:9">
      <c r="A744" s="8">
        <f t="shared" si="24"/>
        <v>1</v>
      </c>
      <c r="B744" s="8">
        <f t="shared" si="25"/>
        <v>1</v>
      </c>
      <c r="C744" s="9" t="s">
        <v>2462</v>
      </c>
      <c r="D744" s="9" t="s">
        <v>2778</v>
      </c>
      <c r="E744" s="9" t="s">
        <v>2628</v>
      </c>
      <c r="F744" s="9">
        <v>11</v>
      </c>
      <c r="G744" s="9"/>
      <c r="H744" s="10">
        <v>11</v>
      </c>
      <c r="I744" s="65"/>
    </row>
    <row r="745" spans="1:9">
      <c r="A745" s="8">
        <f t="shared" si="24"/>
        <v>1</v>
      </c>
      <c r="B745" s="8">
        <f t="shared" si="25"/>
        <v>1</v>
      </c>
      <c r="C745" s="9" t="s">
        <v>2463</v>
      </c>
      <c r="D745" s="9" t="s">
        <v>2779</v>
      </c>
      <c r="E745" s="9" t="s">
        <v>2628</v>
      </c>
      <c r="F745" s="9">
        <v>11</v>
      </c>
      <c r="G745" s="9"/>
      <c r="H745" s="10">
        <v>11</v>
      </c>
      <c r="I745" s="65"/>
    </row>
    <row r="746" spans="1:9">
      <c r="A746" s="8">
        <f t="shared" si="24"/>
        <v>1</v>
      </c>
      <c r="B746" s="8">
        <f t="shared" si="25"/>
        <v>1</v>
      </c>
      <c r="C746" s="9" t="s">
        <v>2464</v>
      </c>
      <c r="D746" s="9" t="s">
        <v>2780</v>
      </c>
      <c r="E746" s="9" t="s">
        <v>2628</v>
      </c>
      <c r="F746" s="9">
        <v>11</v>
      </c>
      <c r="G746" s="9"/>
      <c r="H746" s="10">
        <v>11</v>
      </c>
      <c r="I746" s="65"/>
    </row>
    <row r="747" spans="1:9">
      <c r="A747" s="8">
        <f t="shared" si="24"/>
        <v>1</v>
      </c>
      <c r="B747" s="8">
        <f t="shared" si="25"/>
        <v>1</v>
      </c>
      <c r="C747" s="9" t="s">
        <v>2465</v>
      </c>
      <c r="D747" s="9" t="s">
        <v>2781</v>
      </c>
      <c r="E747" s="9" t="s">
        <v>2628</v>
      </c>
      <c r="F747" s="9">
        <v>11</v>
      </c>
      <c r="G747" s="9"/>
      <c r="H747" s="10">
        <v>11</v>
      </c>
      <c r="I747" s="65"/>
    </row>
    <row r="748" spans="1:9">
      <c r="A748" s="8">
        <f t="shared" si="24"/>
        <v>1</v>
      </c>
      <c r="B748" s="8">
        <f t="shared" si="25"/>
        <v>1</v>
      </c>
      <c r="C748" s="9" t="s">
        <v>2466</v>
      </c>
      <c r="D748" s="9" t="s">
        <v>2782</v>
      </c>
      <c r="E748" s="9" t="s">
        <v>2628</v>
      </c>
      <c r="F748" s="9">
        <v>11</v>
      </c>
      <c r="G748" s="9"/>
      <c r="H748" s="10">
        <v>11</v>
      </c>
      <c r="I748" s="65"/>
    </row>
    <row r="749" spans="1:9">
      <c r="A749" s="8">
        <f t="shared" si="24"/>
        <v>1</v>
      </c>
      <c r="B749" s="8">
        <f t="shared" si="25"/>
        <v>1</v>
      </c>
      <c r="C749" s="9" t="s">
        <v>2467</v>
      </c>
      <c r="D749" s="9" t="s">
        <v>2783</v>
      </c>
      <c r="E749" s="9" t="s">
        <v>2628</v>
      </c>
      <c r="F749" s="9">
        <v>11</v>
      </c>
      <c r="G749" s="9"/>
      <c r="H749" s="10">
        <v>11</v>
      </c>
      <c r="I749" s="65"/>
    </row>
    <row r="750" spans="1:9">
      <c r="A750" s="8">
        <f t="shared" si="24"/>
        <v>1</v>
      </c>
      <c r="B750" s="8">
        <f t="shared" si="25"/>
        <v>1</v>
      </c>
      <c r="C750" s="9" t="s">
        <v>2468</v>
      </c>
      <c r="D750" s="9" t="s">
        <v>2784</v>
      </c>
      <c r="E750" s="9" t="s">
        <v>2628</v>
      </c>
      <c r="F750" s="9">
        <v>11</v>
      </c>
      <c r="G750" s="9"/>
      <c r="H750" s="10">
        <v>11</v>
      </c>
      <c r="I750" s="65"/>
    </row>
    <row r="751" spans="1:9">
      <c r="A751" s="8">
        <f t="shared" si="24"/>
        <v>1</v>
      </c>
      <c r="B751" s="8">
        <f t="shared" si="25"/>
        <v>1</v>
      </c>
      <c r="C751" s="9" t="s">
        <v>2469</v>
      </c>
      <c r="D751" s="9" t="s">
        <v>2785</v>
      </c>
      <c r="E751" s="9" t="s">
        <v>2628</v>
      </c>
      <c r="F751" s="9">
        <v>11</v>
      </c>
      <c r="G751" s="9"/>
      <c r="H751" s="10">
        <v>11</v>
      </c>
      <c r="I751" s="65"/>
    </row>
    <row r="752" spans="1:9">
      <c r="A752" s="8">
        <f t="shared" si="24"/>
        <v>1</v>
      </c>
      <c r="B752" s="8">
        <f t="shared" si="25"/>
        <v>1</v>
      </c>
      <c r="C752" s="9" t="s">
        <v>2470</v>
      </c>
      <c r="D752" s="9" t="s">
        <v>2786</v>
      </c>
      <c r="E752" s="9" t="s">
        <v>2628</v>
      </c>
      <c r="F752" s="9">
        <v>11</v>
      </c>
      <c r="G752" s="9"/>
      <c r="H752" s="10">
        <v>11</v>
      </c>
      <c r="I752" s="65"/>
    </row>
    <row r="753" spans="1:9">
      <c r="A753" s="8">
        <f t="shared" si="24"/>
        <v>1</v>
      </c>
      <c r="B753" s="8">
        <f t="shared" si="25"/>
        <v>1</v>
      </c>
      <c r="C753" s="9" t="s">
        <v>2471</v>
      </c>
      <c r="D753" s="9" t="s">
        <v>2787</v>
      </c>
      <c r="E753" s="9" t="s">
        <v>2628</v>
      </c>
      <c r="F753" s="9">
        <v>11</v>
      </c>
      <c r="G753" s="9"/>
      <c r="H753" s="10">
        <v>11</v>
      </c>
      <c r="I753" s="65"/>
    </row>
    <row r="754" spans="1:9">
      <c r="A754" s="8">
        <f t="shared" si="24"/>
        <v>1</v>
      </c>
      <c r="B754" s="8">
        <f t="shared" si="25"/>
        <v>1</v>
      </c>
      <c r="C754" s="9" t="s">
        <v>2472</v>
      </c>
      <c r="D754" s="9" t="s">
        <v>2788</v>
      </c>
      <c r="E754" s="9" t="s">
        <v>2628</v>
      </c>
      <c r="F754" s="9">
        <v>11</v>
      </c>
      <c r="G754" s="9"/>
      <c r="H754" s="10">
        <v>11</v>
      </c>
      <c r="I754" s="65"/>
    </row>
    <row r="755" spans="1:9">
      <c r="A755" s="8">
        <f t="shared" si="24"/>
        <v>1</v>
      </c>
      <c r="B755" s="8">
        <f t="shared" si="25"/>
        <v>1</v>
      </c>
      <c r="C755" s="9" t="s">
        <v>2473</v>
      </c>
      <c r="D755" s="9" t="s">
        <v>2789</v>
      </c>
      <c r="E755" s="9" t="s">
        <v>2628</v>
      </c>
      <c r="F755" s="9">
        <v>11</v>
      </c>
      <c r="G755" s="9"/>
      <c r="H755" s="10">
        <v>11</v>
      </c>
      <c r="I755" s="65"/>
    </row>
    <row r="756" spans="1:9">
      <c r="A756" s="8">
        <f t="shared" si="24"/>
        <v>1</v>
      </c>
      <c r="B756" s="8">
        <f t="shared" si="25"/>
        <v>1</v>
      </c>
      <c r="C756" s="9" t="s">
        <v>2474</v>
      </c>
      <c r="D756" s="9" t="s">
        <v>2790</v>
      </c>
      <c r="E756" s="9" t="s">
        <v>2628</v>
      </c>
      <c r="F756" s="9">
        <v>11</v>
      </c>
      <c r="G756" s="9"/>
      <c r="H756" s="10">
        <v>11</v>
      </c>
      <c r="I756" s="65"/>
    </row>
    <row r="757" spans="1:9">
      <c r="A757" s="8">
        <f t="shared" si="24"/>
        <v>1</v>
      </c>
      <c r="B757" s="8">
        <f t="shared" si="25"/>
        <v>1</v>
      </c>
      <c r="C757" s="9" t="s">
        <v>2475</v>
      </c>
      <c r="D757" s="9" t="s">
        <v>2791</v>
      </c>
      <c r="E757" s="9" t="s">
        <v>2628</v>
      </c>
      <c r="F757" s="9">
        <v>11</v>
      </c>
      <c r="G757" s="9"/>
      <c r="H757" s="10">
        <v>11</v>
      </c>
      <c r="I757" s="65"/>
    </row>
    <row r="758" spans="1:9">
      <c r="A758" s="8">
        <f t="shared" si="24"/>
        <v>1</v>
      </c>
      <c r="B758" s="8">
        <f t="shared" si="25"/>
        <v>1</v>
      </c>
      <c r="C758" s="9" t="s">
        <v>2476</v>
      </c>
      <c r="D758" s="9" t="s">
        <v>2792</v>
      </c>
      <c r="E758" s="9" t="s">
        <v>2628</v>
      </c>
      <c r="F758" s="9">
        <v>11</v>
      </c>
      <c r="G758" s="9"/>
      <c r="H758" s="10">
        <v>11</v>
      </c>
      <c r="I758" s="65"/>
    </row>
    <row r="759" spans="1:9">
      <c r="A759" s="8">
        <f t="shared" si="24"/>
        <v>1</v>
      </c>
      <c r="B759" s="8">
        <f t="shared" si="25"/>
        <v>1</v>
      </c>
      <c r="C759" s="9" t="s">
        <v>2477</v>
      </c>
      <c r="D759" s="9" t="s">
        <v>2793</v>
      </c>
      <c r="E759" s="9" t="s">
        <v>2628</v>
      </c>
      <c r="F759" s="9">
        <v>11</v>
      </c>
      <c r="G759" s="9"/>
      <c r="H759" s="10">
        <v>11</v>
      </c>
      <c r="I759" s="65"/>
    </row>
    <row r="760" spans="1:9">
      <c r="A760" s="8">
        <f t="shared" si="24"/>
        <v>1</v>
      </c>
      <c r="B760" s="8">
        <f t="shared" si="25"/>
        <v>1</v>
      </c>
      <c r="C760" s="9" t="s">
        <v>2478</v>
      </c>
      <c r="D760" s="9" t="s">
        <v>2794</v>
      </c>
      <c r="E760" s="9" t="s">
        <v>2628</v>
      </c>
      <c r="F760" s="9">
        <v>11</v>
      </c>
      <c r="G760" s="9"/>
      <c r="H760" s="10">
        <v>11</v>
      </c>
      <c r="I760" s="65"/>
    </row>
    <row r="761" spans="1:9">
      <c r="A761" s="8">
        <f t="shared" si="24"/>
        <v>1</v>
      </c>
      <c r="B761" s="8">
        <f t="shared" si="25"/>
        <v>1</v>
      </c>
      <c r="C761" s="9" t="s">
        <v>2479</v>
      </c>
      <c r="D761" s="9" t="s">
        <v>2795</v>
      </c>
      <c r="E761" s="9" t="s">
        <v>2628</v>
      </c>
      <c r="F761" s="9">
        <v>11</v>
      </c>
      <c r="G761" s="9"/>
      <c r="H761" s="10">
        <v>11</v>
      </c>
      <c r="I761" s="65"/>
    </row>
    <row r="762" spans="1:9">
      <c r="A762" s="8">
        <f t="shared" si="24"/>
        <v>1</v>
      </c>
      <c r="B762" s="8">
        <f t="shared" si="25"/>
        <v>1</v>
      </c>
      <c r="C762" s="9" t="s">
        <v>2480</v>
      </c>
      <c r="D762" s="9" t="s">
        <v>2796</v>
      </c>
      <c r="E762" s="9" t="s">
        <v>2628</v>
      </c>
      <c r="F762" s="9">
        <v>11</v>
      </c>
      <c r="G762" s="9"/>
      <c r="H762" s="10">
        <v>11</v>
      </c>
      <c r="I762" s="65"/>
    </row>
    <row r="763" spans="1:9">
      <c r="A763" s="8">
        <f t="shared" si="24"/>
        <v>1</v>
      </c>
      <c r="B763" s="8">
        <f t="shared" si="25"/>
        <v>1</v>
      </c>
      <c r="C763" s="9" t="s">
        <v>2481</v>
      </c>
      <c r="D763" s="9" t="s">
        <v>2797</v>
      </c>
      <c r="E763" s="9" t="s">
        <v>2628</v>
      </c>
      <c r="F763" s="9">
        <v>11</v>
      </c>
      <c r="G763" s="9"/>
      <c r="H763" s="10">
        <v>11</v>
      </c>
      <c r="I763" s="65"/>
    </row>
    <row r="764" spans="1:9">
      <c r="A764" s="8">
        <f t="shared" si="24"/>
        <v>1</v>
      </c>
      <c r="B764" s="8">
        <f t="shared" si="25"/>
        <v>1</v>
      </c>
      <c r="C764" s="9" t="s">
        <v>2482</v>
      </c>
      <c r="D764" s="9" t="s">
        <v>2798</v>
      </c>
      <c r="E764" s="9" t="s">
        <v>2628</v>
      </c>
      <c r="F764" s="9">
        <v>11</v>
      </c>
      <c r="G764" s="9"/>
      <c r="H764" s="10">
        <v>11</v>
      </c>
      <c r="I764" s="65"/>
    </row>
    <row r="765" spans="1:9">
      <c r="A765" s="8">
        <f t="shared" si="24"/>
        <v>1</v>
      </c>
      <c r="B765" s="8">
        <f t="shared" si="25"/>
        <v>1</v>
      </c>
      <c r="C765" s="9" t="s">
        <v>2483</v>
      </c>
      <c r="D765" s="9" t="s">
        <v>2799</v>
      </c>
      <c r="E765" s="9" t="s">
        <v>2628</v>
      </c>
      <c r="F765" s="9">
        <v>11</v>
      </c>
      <c r="G765" s="9"/>
      <c r="H765" s="10">
        <v>11</v>
      </c>
      <c r="I765" s="65"/>
    </row>
    <row r="766" spans="1:9">
      <c r="A766" s="8">
        <f t="shared" si="24"/>
        <v>1</v>
      </c>
      <c r="B766" s="8">
        <f t="shared" si="25"/>
        <v>1</v>
      </c>
      <c r="C766" s="9" t="s">
        <v>2484</v>
      </c>
      <c r="D766" s="9" t="s">
        <v>2800</v>
      </c>
      <c r="E766" s="9" t="s">
        <v>2628</v>
      </c>
      <c r="F766" s="9">
        <v>11</v>
      </c>
      <c r="G766" s="9"/>
      <c r="H766" s="10">
        <v>11</v>
      </c>
      <c r="I766" s="65"/>
    </row>
    <row r="767" spans="1:9">
      <c r="A767" s="8">
        <f t="shared" si="24"/>
        <v>1</v>
      </c>
      <c r="B767" s="8">
        <f t="shared" si="25"/>
        <v>1</v>
      </c>
      <c r="C767" s="9" t="s">
        <v>2485</v>
      </c>
      <c r="D767" s="9" t="s">
        <v>2801</v>
      </c>
      <c r="E767" s="9" t="s">
        <v>2628</v>
      </c>
      <c r="F767" s="9">
        <v>11</v>
      </c>
      <c r="G767" s="9"/>
      <c r="H767" s="10">
        <v>11</v>
      </c>
      <c r="I767" s="65"/>
    </row>
    <row r="768" spans="1:9">
      <c r="A768" s="8">
        <f t="shared" si="24"/>
        <v>1</v>
      </c>
      <c r="B768" s="8">
        <f t="shared" si="25"/>
        <v>1</v>
      </c>
      <c r="C768" s="9" t="s">
        <v>2486</v>
      </c>
      <c r="D768" s="9" t="s">
        <v>2802</v>
      </c>
      <c r="E768" s="9" t="s">
        <v>2628</v>
      </c>
      <c r="F768" s="9">
        <v>11</v>
      </c>
      <c r="G768" s="9"/>
      <c r="H768" s="10">
        <v>11</v>
      </c>
      <c r="I768" s="65"/>
    </row>
    <row r="769" spans="1:9">
      <c r="A769" s="8">
        <f t="shared" si="24"/>
        <v>1</v>
      </c>
      <c r="B769" s="8">
        <f t="shared" si="25"/>
        <v>1</v>
      </c>
      <c r="C769" s="9" t="s">
        <v>2487</v>
      </c>
      <c r="D769" s="9" t="s">
        <v>2803</v>
      </c>
      <c r="E769" s="9" t="s">
        <v>2628</v>
      </c>
      <c r="F769" s="9">
        <v>11</v>
      </c>
      <c r="G769" s="9"/>
      <c r="H769" s="10">
        <v>11</v>
      </c>
      <c r="I769" s="65"/>
    </row>
    <row r="770" spans="1:9">
      <c r="A770" s="8">
        <f t="shared" si="24"/>
        <v>1</v>
      </c>
      <c r="B770" s="8">
        <f t="shared" si="25"/>
        <v>1</v>
      </c>
      <c r="C770" s="9" t="s">
        <v>2488</v>
      </c>
      <c r="D770" s="9" t="s">
        <v>2804</v>
      </c>
      <c r="E770" s="9" t="s">
        <v>2628</v>
      </c>
      <c r="F770" s="9">
        <v>11</v>
      </c>
      <c r="G770" s="9"/>
      <c r="H770" s="10">
        <v>11</v>
      </c>
      <c r="I770" s="65"/>
    </row>
    <row r="771" spans="1:9">
      <c r="A771" s="8">
        <f t="shared" si="24"/>
        <v>1</v>
      </c>
      <c r="B771" s="8">
        <f t="shared" si="25"/>
        <v>1</v>
      </c>
      <c r="C771" s="9" t="s">
        <v>2489</v>
      </c>
      <c r="D771" s="9" t="s">
        <v>2805</v>
      </c>
      <c r="E771" s="9" t="s">
        <v>2628</v>
      </c>
      <c r="F771" s="9">
        <v>11</v>
      </c>
      <c r="G771" s="9"/>
      <c r="H771" s="10">
        <v>11</v>
      </c>
      <c r="I771" s="65"/>
    </row>
    <row r="772" spans="1:9">
      <c r="A772" s="8">
        <f t="shared" si="24"/>
        <v>1</v>
      </c>
      <c r="B772" s="8">
        <f t="shared" si="25"/>
        <v>1</v>
      </c>
      <c r="C772" s="9" t="s">
        <v>2490</v>
      </c>
      <c r="D772" s="9" t="s">
        <v>2806</v>
      </c>
      <c r="E772" s="9" t="s">
        <v>2628</v>
      </c>
      <c r="F772" s="9">
        <v>11</v>
      </c>
      <c r="G772" s="9"/>
      <c r="H772" s="10">
        <v>11</v>
      </c>
      <c r="I772" s="65"/>
    </row>
    <row r="773" spans="1:9">
      <c r="A773" s="8">
        <f t="shared" si="24"/>
        <v>1</v>
      </c>
      <c r="B773" s="8">
        <f t="shared" si="25"/>
        <v>1</v>
      </c>
      <c r="C773" s="9" t="s">
        <v>2491</v>
      </c>
      <c r="D773" s="9" t="s">
        <v>2807</v>
      </c>
      <c r="E773" s="9" t="s">
        <v>2628</v>
      </c>
      <c r="F773" s="9">
        <v>11</v>
      </c>
      <c r="G773" s="9"/>
      <c r="H773" s="10">
        <v>11</v>
      </c>
      <c r="I773" s="65"/>
    </row>
    <row r="774" spans="1:9">
      <c r="A774" s="8">
        <f t="shared" si="24"/>
        <v>1</v>
      </c>
      <c r="B774" s="8">
        <f t="shared" si="25"/>
        <v>1</v>
      </c>
      <c r="C774" s="9" t="s">
        <v>2492</v>
      </c>
      <c r="D774" s="9" t="s">
        <v>2808</v>
      </c>
      <c r="E774" s="9" t="s">
        <v>2628</v>
      </c>
      <c r="F774" s="9">
        <v>11</v>
      </c>
      <c r="G774" s="9"/>
      <c r="H774" s="10">
        <v>11</v>
      </c>
      <c r="I774" s="65"/>
    </row>
    <row r="775" spans="1:9">
      <c r="A775" s="8">
        <f t="shared" si="24"/>
        <v>1</v>
      </c>
      <c r="B775" s="8">
        <f t="shared" si="25"/>
        <v>1</v>
      </c>
      <c r="C775" s="9" t="s">
        <v>2493</v>
      </c>
      <c r="D775" s="9" t="s">
        <v>2809</v>
      </c>
      <c r="E775" s="9" t="s">
        <v>2628</v>
      </c>
      <c r="F775" s="9">
        <v>8</v>
      </c>
      <c r="G775" s="9"/>
      <c r="H775" s="191">
        <v>8</v>
      </c>
      <c r="I775" s="65"/>
    </row>
    <row r="776" spans="1:9">
      <c r="A776" s="8">
        <f t="shared" si="24"/>
        <v>1</v>
      </c>
      <c r="B776" s="8">
        <f t="shared" si="25"/>
        <v>1</v>
      </c>
      <c r="C776" s="9" t="s">
        <v>2324</v>
      </c>
      <c r="D776" s="9" t="s">
        <v>2810</v>
      </c>
      <c r="E776" s="9" t="s">
        <v>2626</v>
      </c>
      <c r="F776" s="9">
        <v>20</v>
      </c>
      <c r="G776" s="9"/>
      <c r="H776" s="9">
        <v>20</v>
      </c>
      <c r="I776" s="65"/>
    </row>
    <row r="777" spans="1:9">
      <c r="A777" s="8">
        <f t="shared" si="24"/>
        <v>1</v>
      </c>
      <c r="B777" s="8">
        <f t="shared" si="25"/>
        <v>1</v>
      </c>
      <c r="C777" s="9" t="s">
        <v>2325</v>
      </c>
      <c r="D777" s="9" t="s">
        <v>2811</v>
      </c>
      <c r="E777" s="9" t="s">
        <v>2626</v>
      </c>
      <c r="F777" s="9">
        <v>20</v>
      </c>
      <c r="G777" s="9"/>
      <c r="H777" s="9">
        <v>20</v>
      </c>
      <c r="I777" s="65"/>
    </row>
    <row r="778" spans="1:9">
      <c r="A778" s="8">
        <f t="shared" si="24"/>
        <v>1</v>
      </c>
      <c r="B778" s="8">
        <f t="shared" si="25"/>
        <v>1</v>
      </c>
      <c r="C778" s="9" t="s">
        <v>2326</v>
      </c>
      <c r="D778" s="9" t="s">
        <v>2812</v>
      </c>
      <c r="E778" s="9" t="s">
        <v>2626</v>
      </c>
      <c r="F778" s="9">
        <v>20</v>
      </c>
      <c r="G778" s="9"/>
      <c r="H778" s="9">
        <v>20</v>
      </c>
      <c r="I778" s="65"/>
    </row>
    <row r="779" spans="1:9">
      <c r="A779" s="8">
        <f t="shared" si="24"/>
        <v>1</v>
      </c>
      <c r="B779" s="8">
        <f t="shared" si="25"/>
        <v>1</v>
      </c>
      <c r="C779" s="9" t="s">
        <v>2327</v>
      </c>
      <c r="D779" s="9" t="s">
        <v>2813</v>
      </c>
      <c r="E779" s="9" t="s">
        <v>2626</v>
      </c>
      <c r="F779" s="9">
        <v>20</v>
      </c>
      <c r="G779" s="9"/>
      <c r="H779" s="9">
        <v>20</v>
      </c>
      <c r="I779" s="65"/>
    </row>
    <row r="780" spans="1:9">
      <c r="A780" s="8">
        <f t="shared" si="24"/>
        <v>1</v>
      </c>
      <c r="B780" s="8">
        <f t="shared" si="25"/>
        <v>1</v>
      </c>
      <c r="C780" s="9" t="s">
        <v>2328</v>
      </c>
      <c r="D780" s="9" t="s">
        <v>2814</v>
      </c>
      <c r="E780" s="9" t="s">
        <v>2626</v>
      </c>
      <c r="F780" s="9">
        <v>20</v>
      </c>
      <c r="G780" s="9"/>
      <c r="H780" s="9">
        <v>20</v>
      </c>
      <c r="I780" s="65"/>
    </row>
    <row r="781" spans="1:9">
      <c r="A781" s="8">
        <f t="shared" si="24"/>
        <v>1</v>
      </c>
      <c r="B781" s="8">
        <f t="shared" si="25"/>
        <v>1</v>
      </c>
      <c r="C781" s="9" t="s">
        <v>2329</v>
      </c>
      <c r="D781" s="9" t="s">
        <v>2815</v>
      </c>
      <c r="E781" s="9" t="s">
        <v>2626</v>
      </c>
      <c r="F781" s="9">
        <v>20</v>
      </c>
      <c r="G781" s="9"/>
      <c r="H781" s="9">
        <v>20</v>
      </c>
      <c r="I781" s="65"/>
    </row>
    <row r="782" spans="1:9">
      <c r="A782" s="8">
        <f t="shared" si="24"/>
        <v>1</v>
      </c>
      <c r="B782" s="8">
        <f t="shared" si="25"/>
        <v>1</v>
      </c>
      <c r="C782" s="9" t="s">
        <v>2330</v>
      </c>
      <c r="D782" s="9" t="s">
        <v>2816</v>
      </c>
      <c r="E782" s="9" t="s">
        <v>2626</v>
      </c>
      <c r="F782" s="9">
        <v>20</v>
      </c>
      <c r="G782" s="9"/>
      <c r="H782" s="9">
        <v>20</v>
      </c>
      <c r="I782" s="65"/>
    </row>
    <row r="783" spans="1:9">
      <c r="A783" s="8">
        <f t="shared" si="24"/>
        <v>1</v>
      </c>
      <c r="B783" s="8">
        <f t="shared" si="25"/>
        <v>1</v>
      </c>
      <c r="C783" s="9" t="s">
        <v>2565</v>
      </c>
      <c r="D783" s="9" t="s">
        <v>2817</v>
      </c>
      <c r="E783" s="9" t="s">
        <v>2628</v>
      </c>
      <c r="F783" s="9">
        <v>8</v>
      </c>
      <c r="G783" s="9"/>
      <c r="H783" s="191">
        <v>8</v>
      </c>
      <c r="I783" s="65"/>
    </row>
    <row r="784" spans="1:9">
      <c r="A784" s="8">
        <f t="shared" si="24"/>
        <v>1</v>
      </c>
      <c r="B784" s="8">
        <f t="shared" si="25"/>
        <v>1</v>
      </c>
      <c r="C784" s="9" t="s">
        <v>2818</v>
      </c>
      <c r="D784" s="9" t="s">
        <v>2819</v>
      </c>
      <c r="E784" s="9" t="s">
        <v>2628</v>
      </c>
      <c r="F784" s="9">
        <v>11</v>
      </c>
      <c r="G784" s="9"/>
      <c r="H784" s="10">
        <v>11</v>
      </c>
      <c r="I784" s="65"/>
    </row>
    <row r="785" spans="1:9">
      <c r="A785" s="8">
        <f t="shared" si="24"/>
        <v>1</v>
      </c>
      <c r="B785" s="8">
        <f t="shared" si="25"/>
        <v>1</v>
      </c>
      <c r="C785" s="9" t="s">
        <v>2820</v>
      </c>
      <c r="D785" s="9" t="s">
        <v>2821</v>
      </c>
      <c r="E785" s="9" t="s">
        <v>2628</v>
      </c>
      <c r="F785" s="9">
        <v>11</v>
      </c>
      <c r="G785" s="9"/>
      <c r="H785" s="10">
        <v>11</v>
      </c>
      <c r="I785" s="65"/>
    </row>
    <row r="786" spans="1:9">
      <c r="A786" s="8">
        <f t="shared" si="24"/>
        <v>1</v>
      </c>
      <c r="B786" s="8">
        <f t="shared" si="25"/>
        <v>1</v>
      </c>
      <c r="C786" s="9" t="s">
        <v>2822</v>
      </c>
      <c r="D786" s="9" t="s">
        <v>2823</v>
      </c>
      <c r="E786" s="9" t="s">
        <v>2628</v>
      </c>
      <c r="F786" s="9">
        <v>11</v>
      </c>
      <c r="G786" s="9"/>
      <c r="H786" s="10">
        <v>11</v>
      </c>
      <c r="I786" s="65"/>
    </row>
    <row r="787" spans="1:9">
      <c r="A787" s="8">
        <f t="shared" si="24"/>
        <v>1</v>
      </c>
      <c r="B787" s="8">
        <f t="shared" si="25"/>
        <v>1</v>
      </c>
      <c r="C787" s="9" t="s">
        <v>2824</v>
      </c>
      <c r="D787" s="9" t="s">
        <v>2825</v>
      </c>
      <c r="E787" s="9" t="s">
        <v>2628</v>
      </c>
      <c r="F787" s="9">
        <v>11</v>
      </c>
      <c r="G787" s="9"/>
      <c r="H787" s="10">
        <v>11</v>
      </c>
      <c r="I787" s="65"/>
    </row>
    <row r="788" spans="1:9">
      <c r="A788" s="8">
        <f t="shared" si="24"/>
        <v>1</v>
      </c>
      <c r="B788" s="8">
        <f t="shared" si="25"/>
        <v>1</v>
      </c>
      <c r="C788" s="9" t="s">
        <v>2826</v>
      </c>
      <c r="D788" s="9" t="s">
        <v>2827</v>
      </c>
      <c r="E788" s="9" t="s">
        <v>2628</v>
      </c>
      <c r="F788" s="9">
        <v>11</v>
      </c>
      <c r="G788" s="9"/>
      <c r="H788" s="10">
        <v>11</v>
      </c>
      <c r="I788" s="65"/>
    </row>
    <row r="789" spans="1:9">
      <c r="A789" s="8">
        <f t="shared" si="24"/>
        <v>1</v>
      </c>
      <c r="B789" s="8">
        <f t="shared" si="25"/>
        <v>1</v>
      </c>
      <c r="C789" s="9" t="s">
        <v>2828</v>
      </c>
      <c r="D789" s="9" t="s">
        <v>2829</v>
      </c>
      <c r="E789" s="9" t="s">
        <v>2628</v>
      </c>
      <c r="F789" s="9">
        <v>11</v>
      </c>
      <c r="G789" s="9"/>
      <c r="H789" s="10">
        <v>11</v>
      </c>
      <c r="I789" s="65"/>
    </row>
    <row r="790" spans="1:9">
      <c r="A790" s="8">
        <f t="shared" si="24"/>
        <v>1</v>
      </c>
      <c r="B790" s="8">
        <f t="shared" si="25"/>
        <v>1</v>
      </c>
      <c r="C790" s="9" t="s">
        <v>2830</v>
      </c>
      <c r="D790" s="9" t="s">
        <v>2831</v>
      </c>
      <c r="E790" s="9" t="s">
        <v>2628</v>
      </c>
      <c r="F790" s="9">
        <v>11</v>
      </c>
      <c r="G790" s="9"/>
      <c r="H790" s="10">
        <v>11</v>
      </c>
      <c r="I790" s="65"/>
    </row>
    <row r="791" spans="1:9">
      <c r="A791" s="8">
        <f t="shared" si="24"/>
        <v>1</v>
      </c>
      <c r="B791" s="8">
        <f t="shared" si="25"/>
        <v>1</v>
      </c>
      <c r="C791" s="9" t="s">
        <v>2832</v>
      </c>
      <c r="D791" s="9" t="s">
        <v>2833</v>
      </c>
      <c r="E791" s="9" t="s">
        <v>2628</v>
      </c>
      <c r="F791" s="9">
        <v>11</v>
      </c>
      <c r="G791" s="9"/>
      <c r="H791" s="10">
        <v>11</v>
      </c>
      <c r="I791" s="65"/>
    </row>
    <row r="792" spans="1:9">
      <c r="A792" s="8">
        <f t="shared" si="24"/>
        <v>1</v>
      </c>
      <c r="B792" s="8">
        <f t="shared" si="25"/>
        <v>1</v>
      </c>
      <c r="C792" s="9" t="s">
        <v>2834</v>
      </c>
      <c r="D792" s="9" t="s">
        <v>2835</v>
      </c>
      <c r="E792" s="9" t="s">
        <v>2628</v>
      </c>
      <c r="F792" s="9">
        <v>11</v>
      </c>
      <c r="G792" s="9"/>
      <c r="H792" s="10">
        <v>11</v>
      </c>
      <c r="I792" s="65"/>
    </row>
    <row r="793" spans="1:9">
      <c r="A793" s="8">
        <f t="shared" ref="A793:A856" si="26">COUNTIF($C$4:$C$1651,C793)</f>
        <v>1</v>
      </c>
      <c r="B793" s="8">
        <f t="shared" ref="B793:B856" si="27">COUNTIF($D$4:$D$1651,D793)</f>
        <v>1</v>
      </c>
      <c r="C793" s="9" t="s">
        <v>2836</v>
      </c>
      <c r="D793" s="9" t="s">
        <v>2837</v>
      </c>
      <c r="E793" s="9" t="s">
        <v>2628</v>
      </c>
      <c r="F793" s="9">
        <v>11</v>
      </c>
      <c r="G793" s="9"/>
      <c r="H793" s="10">
        <v>11</v>
      </c>
      <c r="I793" s="65"/>
    </row>
    <row r="794" spans="1:9">
      <c r="A794" s="8">
        <f t="shared" si="26"/>
        <v>1</v>
      </c>
      <c r="B794" s="8">
        <f t="shared" si="27"/>
        <v>1</v>
      </c>
      <c r="C794" s="9" t="s">
        <v>2838</v>
      </c>
      <c r="D794" s="9" t="s">
        <v>2839</v>
      </c>
      <c r="E794" s="9" t="s">
        <v>2628</v>
      </c>
      <c r="F794" s="9">
        <v>11</v>
      </c>
      <c r="G794" s="9"/>
      <c r="H794" s="10">
        <v>11</v>
      </c>
      <c r="I794" s="65"/>
    </row>
    <row r="795" spans="1:9">
      <c r="A795" s="8">
        <f t="shared" si="26"/>
        <v>1</v>
      </c>
      <c r="B795" s="8">
        <f t="shared" si="27"/>
        <v>1</v>
      </c>
      <c r="C795" s="9" t="s">
        <v>2840</v>
      </c>
      <c r="D795" s="9" t="s">
        <v>2841</v>
      </c>
      <c r="E795" s="9" t="s">
        <v>2628</v>
      </c>
      <c r="F795" s="9">
        <v>11</v>
      </c>
      <c r="G795" s="9"/>
      <c r="H795" s="10">
        <v>11</v>
      </c>
      <c r="I795" s="65"/>
    </row>
    <row r="796" spans="1:9">
      <c r="A796" s="8">
        <f t="shared" si="26"/>
        <v>1</v>
      </c>
      <c r="B796" s="8">
        <f t="shared" si="27"/>
        <v>1</v>
      </c>
      <c r="C796" s="9" t="s">
        <v>2842</v>
      </c>
      <c r="D796" s="9" t="s">
        <v>2843</v>
      </c>
      <c r="E796" s="9" t="s">
        <v>2628</v>
      </c>
      <c r="F796" s="9">
        <v>11</v>
      </c>
      <c r="G796" s="9"/>
      <c r="H796" s="10">
        <v>11</v>
      </c>
      <c r="I796" s="65"/>
    </row>
    <row r="797" spans="1:9">
      <c r="A797" s="8">
        <f t="shared" si="26"/>
        <v>1</v>
      </c>
      <c r="B797" s="8">
        <f t="shared" si="27"/>
        <v>1</v>
      </c>
      <c r="C797" s="9" t="s">
        <v>2844</v>
      </c>
      <c r="D797" s="9" t="s">
        <v>2845</v>
      </c>
      <c r="E797" s="9" t="s">
        <v>2628</v>
      </c>
      <c r="F797" s="9">
        <v>11</v>
      </c>
      <c r="G797" s="9"/>
      <c r="H797" s="10">
        <v>11</v>
      </c>
      <c r="I797" s="65"/>
    </row>
    <row r="798" spans="1:9">
      <c r="A798" s="8">
        <f t="shared" si="26"/>
        <v>1</v>
      </c>
      <c r="B798" s="8">
        <f t="shared" si="27"/>
        <v>1</v>
      </c>
      <c r="C798" s="9" t="s">
        <v>2846</v>
      </c>
      <c r="D798" s="9" t="s">
        <v>2847</v>
      </c>
      <c r="E798" s="9" t="s">
        <v>2628</v>
      </c>
      <c r="F798" s="9">
        <v>11</v>
      </c>
      <c r="G798" s="9"/>
      <c r="H798" s="10">
        <v>11</v>
      </c>
      <c r="I798" s="65"/>
    </row>
    <row r="799" spans="1:9">
      <c r="A799" s="8">
        <f t="shared" si="26"/>
        <v>1</v>
      </c>
      <c r="B799" s="8">
        <f t="shared" si="27"/>
        <v>1</v>
      </c>
      <c r="C799" s="9" t="s">
        <v>2848</v>
      </c>
      <c r="D799" s="9" t="s">
        <v>2849</v>
      </c>
      <c r="E799" s="9" t="s">
        <v>2628</v>
      </c>
      <c r="F799" s="9">
        <v>11</v>
      </c>
      <c r="G799" s="9"/>
      <c r="H799" s="10">
        <v>11</v>
      </c>
      <c r="I799" s="65"/>
    </row>
    <row r="800" spans="1:9">
      <c r="A800" s="8">
        <f t="shared" si="26"/>
        <v>1</v>
      </c>
      <c r="B800" s="8">
        <f t="shared" si="27"/>
        <v>1</v>
      </c>
      <c r="C800" s="9" t="s">
        <v>2850</v>
      </c>
      <c r="D800" s="9" t="s">
        <v>2851</v>
      </c>
      <c r="E800" s="9" t="s">
        <v>2628</v>
      </c>
      <c r="F800" s="9">
        <v>11</v>
      </c>
      <c r="G800" s="9"/>
      <c r="H800" s="10">
        <v>11</v>
      </c>
      <c r="I800" s="65"/>
    </row>
    <row r="801" spans="1:9">
      <c r="A801" s="8">
        <f t="shared" si="26"/>
        <v>1</v>
      </c>
      <c r="B801" s="8">
        <f t="shared" si="27"/>
        <v>1</v>
      </c>
      <c r="C801" s="9" t="s">
        <v>2852</v>
      </c>
      <c r="D801" s="9" t="s">
        <v>2853</v>
      </c>
      <c r="E801" s="9" t="s">
        <v>2628</v>
      </c>
      <c r="F801" s="9">
        <v>11</v>
      </c>
      <c r="G801" s="9"/>
      <c r="H801" s="10">
        <v>11</v>
      </c>
      <c r="I801" s="65"/>
    </row>
    <row r="802" spans="1:9">
      <c r="A802" s="8">
        <f t="shared" si="26"/>
        <v>1</v>
      </c>
      <c r="B802" s="8">
        <f t="shared" si="27"/>
        <v>1</v>
      </c>
      <c r="C802" s="9" t="s">
        <v>2854</v>
      </c>
      <c r="D802" s="9" t="s">
        <v>2855</v>
      </c>
      <c r="E802" s="9" t="s">
        <v>2628</v>
      </c>
      <c r="F802" s="9">
        <v>11</v>
      </c>
      <c r="G802" s="9"/>
      <c r="H802" s="10">
        <v>11</v>
      </c>
      <c r="I802" s="65"/>
    </row>
    <row r="803" spans="1:9">
      <c r="A803" s="8">
        <f t="shared" si="26"/>
        <v>1</v>
      </c>
      <c r="B803" s="8">
        <f t="shared" si="27"/>
        <v>1</v>
      </c>
      <c r="C803" s="9" t="s">
        <v>2856</v>
      </c>
      <c r="D803" s="9" t="s">
        <v>2857</v>
      </c>
      <c r="E803" s="9" t="s">
        <v>2628</v>
      </c>
      <c r="F803" s="9">
        <v>11</v>
      </c>
      <c r="G803" s="9"/>
      <c r="H803" s="10">
        <v>11</v>
      </c>
      <c r="I803" s="65"/>
    </row>
    <row r="804" spans="1:9">
      <c r="A804" s="8">
        <f t="shared" si="26"/>
        <v>1</v>
      </c>
      <c r="B804" s="8">
        <f t="shared" si="27"/>
        <v>1</v>
      </c>
      <c r="C804" s="9" t="s">
        <v>2858</v>
      </c>
      <c r="D804" s="9" t="s">
        <v>2859</v>
      </c>
      <c r="E804" s="9" t="s">
        <v>2628</v>
      </c>
      <c r="F804" s="9">
        <v>11</v>
      </c>
      <c r="G804" s="9"/>
      <c r="H804" s="10">
        <v>11</v>
      </c>
      <c r="I804" s="65"/>
    </row>
    <row r="805" spans="1:9">
      <c r="A805" s="8">
        <f t="shared" si="26"/>
        <v>1</v>
      </c>
      <c r="B805" s="8">
        <f t="shared" si="27"/>
        <v>1</v>
      </c>
      <c r="C805" s="9" t="s">
        <v>2860</v>
      </c>
      <c r="D805" s="9" t="s">
        <v>2861</v>
      </c>
      <c r="E805" s="9" t="s">
        <v>2628</v>
      </c>
      <c r="F805" s="9">
        <v>11</v>
      </c>
      <c r="G805" s="9"/>
      <c r="H805" s="10">
        <v>11</v>
      </c>
      <c r="I805" s="65"/>
    </row>
    <row r="806" spans="1:9">
      <c r="A806" s="8">
        <f t="shared" si="26"/>
        <v>1</v>
      </c>
      <c r="B806" s="8">
        <f t="shared" si="27"/>
        <v>1</v>
      </c>
      <c r="C806" s="9" t="s">
        <v>2862</v>
      </c>
      <c r="D806" s="9" t="s">
        <v>2863</v>
      </c>
      <c r="E806" s="9" t="s">
        <v>2628</v>
      </c>
      <c r="F806" s="9">
        <v>11</v>
      </c>
      <c r="G806" s="9"/>
      <c r="H806" s="10">
        <v>11</v>
      </c>
      <c r="I806" s="65"/>
    </row>
    <row r="807" spans="1:9">
      <c r="A807" s="8">
        <f t="shared" si="26"/>
        <v>1</v>
      </c>
      <c r="B807" s="8">
        <f t="shared" si="27"/>
        <v>1</v>
      </c>
      <c r="C807" s="9" t="s">
        <v>2864</v>
      </c>
      <c r="D807" s="9" t="s">
        <v>2865</v>
      </c>
      <c r="E807" s="9" t="s">
        <v>2628</v>
      </c>
      <c r="F807" s="9">
        <v>11</v>
      </c>
      <c r="G807" s="9"/>
      <c r="H807" s="10">
        <v>11</v>
      </c>
      <c r="I807" s="65"/>
    </row>
    <row r="808" spans="1:9">
      <c r="A808" s="8">
        <f t="shared" si="26"/>
        <v>1</v>
      </c>
      <c r="B808" s="8">
        <f t="shared" si="27"/>
        <v>1</v>
      </c>
      <c r="C808" s="9" t="s">
        <v>2866</v>
      </c>
      <c r="D808" s="9" t="s">
        <v>2867</v>
      </c>
      <c r="E808" s="9" t="s">
        <v>2628</v>
      </c>
      <c r="F808" s="9">
        <v>11</v>
      </c>
      <c r="G808" s="9"/>
      <c r="H808" s="10">
        <v>11</v>
      </c>
      <c r="I808" s="65"/>
    </row>
    <row r="809" spans="1:9">
      <c r="A809" s="8">
        <f t="shared" si="26"/>
        <v>1</v>
      </c>
      <c r="B809" s="8">
        <f t="shared" si="27"/>
        <v>1</v>
      </c>
      <c r="C809" s="9" t="s">
        <v>2868</v>
      </c>
      <c r="D809" s="9" t="s">
        <v>2869</v>
      </c>
      <c r="E809" s="9" t="s">
        <v>2628</v>
      </c>
      <c r="F809" s="9">
        <v>11</v>
      </c>
      <c r="G809" s="9"/>
      <c r="H809" s="10">
        <v>11</v>
      </c>
      <c r="I809" s="65"/>
    </row>
    <row r="810" spans="1:9">
      <c r="A810" s="8">
        <f t="shared" si="26"/>
        <v>1</v>
      </c>
      <c r="B810" s="8">
        <f t="shared" si="27"/>
        <v>1</v>
      </c>
      <c r="C810" s="9" t="s">
        <v>2870</v>
      </c>
      <c r="D810" s="9" t="s">
        <v>2871</v>
      </c>
      <c r="E810" s="9" t="s">
        <v>2628</v>
      </c>
      <c r="F810" s="9">
        <v>11</v>
      </c>
      <c r="G810" s="9"/>
      <c r="H810" s="10">
        <v>11</v>
      </c>
      <c r="I810" s="65"/>
    </row>
    <row r="811" spans="1:9">
      <c r="A811" s="8">
        <f t="shared" si="26"/>
        <v>1</v>
      </c>
      <c r="B811" s="8">
        <f t="shared" si="27"/>
        <v>1</v>
      </c>
      <c r="C811" s="9" t="s">
        <v>2872</v>
      </c>
      <c r="D811" s="9" t="s">
        <v>2873</v>
      </c>
      <c r="E811" s="9" t="s">
        <v>2628</v>
      </c>
      <c r="F811" s="9">
        <v>11</v>
      </c>
      <c r="G811" s="9"/>
      <c r="H811" s="10">
        <v>11</v>
      </c>
      <c r="I811" s="65"/>
    </row>
    <row r="812" spans="1:9">
      <c r="A812" s="8">
        <f t="shared" si="26"/>
        <v>1</v>
      </c>
      <c r="B812" s="8">
        <f t="shared" si="27"/>
        <v>1</v>
      </c>
      <c r="C812" s="9" t="s">
        <v>2874</v>
      </c>
      <c r="D812" s="9" t="s">
        <v>2875</v>
      </c>
      <c r="E812" s="9" t="s">
        <v>2628</v>
      </c>
      <c r="F812" s="9">
        <v>11</v>
      </c>
      <c r="G812" s="9"/>
      <c r="H812" s="10">
        <v>11</v>
      </c>
      <c r="I812" s="65"/>
    </row>
    <row r="813" spans="1:9">
      <c r="A813" s="8">
        <f t="shared" si="26"/>
        <v>1</v>
      </c>
      <c r="B813" s="8">
        <f t="shared" si="27"/>
        <v>1</v>
      </c>
      <c r="C813" s="9" t="s">
        <v>2876</v>
      </c>
      <c r="D813" s="9" t="s">
        <v>2877</v>
      </c>
      <c r="E813" s="9" t="s">
        <v>2628</v>
      </c>
      <c r="F813" s="9">
        <v>11</v>
      </c>
      <c r="G813" s="9"/>
      <c r="H813" s="10">
        <v>11</v>
      </c>
      <c r="I813" s="65"/>
    </row>
    <row r="814" spans="1:9">
      <c r="A814" s="8">
        <f t="shared" si="26"/>
        <v>1</v>
      </c>
      <c r="B814" s="8">
        <f t="shared" si="27"/>
        <v>1</v>
      </c>
      <c r="C814" s="9" t="s">
        <v>2596</v>
      </c>
      <c r="D814" s="9" t="s">
        <v>2878</v>
      </c>
      <c r="E814" s="9" t="s">
        <v>2626</v>
      </c>
      <c r="F814" s="9">
        <v>1</v>
      </c>
      <c r="G814" s="9"/>
      <c r="H814" s="9">
        <v>1</v>
      </c>
      <c r="I814" s="65"/>
    </row>
    <row r="815" spans="1:9">
      <c r="A815" s="8">
        <f t="shared" si="26"/>
        <v>1</v>
      </c>
      <c r="B815" s="8">
        <f t="shared" si="27"/>
        <v>1</v>
      </c>
      <c r="C815" s="9" t="s">
        <v>2597</v>
      </c>
      <c r="D815" s="9" t="s">
        <v>2879</v>
      </c>
      <c r="E815" s="9" t="s">
        <v>2628</v>
      </c>
      <c r="F815" s="9">
        <v>8</v>
      </c>
      <c r="G815" s="9"/>
      <c r="H815" s="191">
        <v>8</v>
      </c>
      <c r="I815" s="65"/>
    </row>
    <row r="816" spans="1:9">
      <c r="A816" s="8">
        <f t="shared" si="26"/>
        <v>1</v>
      </c>
      <c r="B816" s="8">
        <f t="shared" si="27"/>
        <v>1</v>
      </c>
      <c r="C816" s="9" t="s">
        <v>2880</v>
      </c>
      <c r="D816" s="9" t="s">
        <v>2881</v>
      </c>
      <c r="E816" s="9" t="s">
        <v>2626</v>
      </c>
      <c r="F816" s="9">
        <v>1</v>
      </c>
      <c r="G816" s="9"/>
      <c r="H816" s="9">
        <v>1</v>
      </c>
      <c r="I816" s="65"/>
    </row>
    <row r="817" spans="1:12">
      <c r="A817" s="8">
        <f t="shared" si="26"/>
        <v>1</v>
      </c>
      <c r="B817" s="8">
        <f t="shared" si="27"/>
        <v>1</v>
      </c>
      <c r="C817" s="9" t="s">
        <v>2611</v>
      </c>
      <c r="D817" s="9" t="s">
        <v>2882</v>
      </c>
      <c r="E817" s="9" t="s">
        <v>2628</v>
      </c>
      <c r="F817" s="9" t="s">
        <v>2883</v>
      </c>
      <c r="G817" s="9"/>
      <c r="H817" s="9">
        <v>3</v>
      </c>
      <c r="I817" s="65"/>
    </row>
    <row r="818" spans="1:12">
      <c r="A818" s="8">
        <f t="shared" si="26"/>
        <v>1</v>
      </c>
      <c r="B818" s="8">
        <f t="shared" si="27"/>
        <v>1</v>
      </c>
      <c r="C818" s="9" t="s">
        <v>2613</v>
      </c>
      <c r="D818" s="9" t="s">
        <v>2884</v>
      </c>
      <c r="E818" s="9" t="s">
        <v>2628</v>
      </c>
      <c r="F818" s="9" t="s">
        <v>2883</v>
      </c>
      <c r="G818" s="9"/>
      <c r="H818" s="9">
        <v>3</v>
      </c>
      <c r="I818" s="65"/>
    </row>
    <row r="819" spans="1:12">
      <c r="A819" s="8">
        <f t="shared" si="26"/>
        <v>1</v>
      </c>
      <c r="B819" s="8">
        <f t="shared" si="27"/>
        <v>1</v>
      </c>
      <c r="C819" s="9" t="s">
        <v>2615</v>
      </c>
      <c r="D819" s="9" t="s">
        <v>2885</v>
      </c>
      <c r="E819" s="9" t="s">
        <v>2628</v>
      </c>
      <c r="F819" s="9">
        <v>11</v>
      </c>
      <c r="G819" s="9"/>
      <c r="H819" s="10">
        <v>11</v>
      </c>
      <c r="I819" s="65"/>
    </row>
    <row r="820" spans="1:12">
      <c r="A820" s="8">
        <f t="shared" si="26"/>
        <v>1</v>
      </c>
      <c r="B820" s="8">
        <f t="shared" si="27"/>
        <v>1</v>
      </c>
      <c r="C820" s="9" t="s">
        <v>2617</v>
      </c>
      <c r="D820" s="9" t="s">
        <v>2886</v>
      </c>
      <c r="E820" s="9" t="s">
        <v>2628</v>
      </c>
      <c r="F820" s="9" t="s">
        <v>2887</v>
      </c>
      <c r="G820" s="9"/>
      <c r="H820" s="9">
        <v>11</v>
      </c>
      <c r="I820" s="65"/>
    </row>
    <row r="821" spans="1:12">
      <c r="A821" s="8">
        <f t="shared" si="26"/>
        <v>1</v>
      </c>
      <c r="B821" s="8">
        <f t="shared" si="27"/>
        <v>1</v>
      </c>
      <c r="C821" s="9" t="s">
        <v>2619</v>
      </c>
      <c r="D821" s="9" t="s">
        <v>2888</v>
      </c>
      <c r="E821" s="9" t="s">
        <v>2626</v>
      </c>
      <c r="F821" s="9">
        <v>1</v>
      </c>
      <c r="G821" s="9"/>
      <c r="H821" s="9">
        <v>1</v>
      </c>
      <c r="I821" s="65"/>
    </row>
    <row r="822" spans="1:12">
      <c r="A822" s="8">
        <f t="shared" si="26"/>
        <v>1</v>
      </c>
      <c r="B822" s="8">
        <f t="shared" si="27"/>
        <v>1</v>
      </c>
      <c r="C822" s="9" t="s">
        <v>2621</v>
      </c>
      <c r="D822" s="9" t="s">
        <v>2889</v>
      </c>
      <c r="E822" s="9" t="s">
        <v>2626</v>
      </c>
      <c r="F822" s="9">
        <v>1</v>
      </c>
      <c r="G822" s="9"/>
      <c r="H822" s="9">
        <v>1</v>
      </c>
      <c r="I822" s="65"/>
    </row>
    <row r="823" spans="1:12">
      <c r="A823" s="8">
        <f t="shared" si="26"/>
        <v>1</v>
      </c>
      <c r="B823" s="8">
        <f t="shared" si="27"/>
        <v>1</v>
      </c>
      <c r="C823" s="9" t="s">
        <v>1139</v>
      </c>
      <c r="D823" s="9" t="s">
        <v>1400</v>
      </c>
      <c r="E823" s="9" t="s">
        <v>2628</v>
      </c>
      <c r="F823" s="9" t="s">
        <v>1616</v>
      </c>
      <c r="G823" s="9"/>
      <c r="H823" s="9">
        <v>7</v>
      </c>
      <c r="I823" s="65"/>
    </row>
    <row r="824" spans="1:12">
      <c r="A824" s="8">
        <f t="shared" si="26"/>
        <v>1</v>
      </c>
      <c r="B824" s="8">
        <f t="shared" si="27"/>
        <v>1</v>
      </c>
      <c r="C824" s="9" t="s">
        <v>1315</v>
      </c>
      <c r="D824" s="9" t="s">
        <v>1552</v>
      </c>
      <c r="E824" s="9" t="s">
        <v>2628</v>
      </c>
      <c r="F824" s="9">
        <v>10</v>
      </c>
      <c r="G824" s="9"/>
      <c r="H824" s="191">
        <v>10</v>
      </c>
      <c r="I824" s="65"/>
    </row>
    <row r="825" spans="1:12">
      <c r="A825" s="8">
        <f t="shared" si="26"/>
        <v>1</v>
      </c>
      <c r="B825" s="8">
        <f t="shared" si="27"/>
        <v>1</v>
      </c>
      <c r="C825" s="9" t="s">
        <v>1316</v>
      </c>
      <c r="D825" s="9" t="s">
        <v>1553</v>
      </c>
      <c r="E825" s="9" t="s">
        <v>2628</v>
      </c>
      <c r="F825" s="9">
        <v>3</v>
      </c>
      <c r="G825" s="9"/>
      <c r="H825" s="12">
        <v>3</v>
      </c>
      <c r="I825" s="65"/>
    </row>
    <row r="826" spans="1:12">
      <c r="A826" s="8">
        <f t="shared" si="26"/>
        <v>1</v>
      </c>
      <c r="B826" s="8">
        <f t="shared" si="27"/>
        <v>1</v>
      </c>
      <c r="C826" s="9" t="s">
        <v>3438</v>
      </c>
      <c r="D826" s="9" t="s">
        <v>3440</v>
      </c>
      <c r="E826" s="9" t="s">
        <v>2626</v>
      </c>
      <c r="F826" s="9">
        <v>4</v>
      </c>
      <c r="G826" s="9"/>
      <c r="H826" s="9">
        <v>4</v>
      </c>
      <c r="I826" s="65"/>
    </row>
    <row r="827" spans="1:12">
      <c r="A827" s="8">
        <f t="shared" si="26"/>
        <v>1</v>
      </c>
      <c r="B827" s="8">
        <f t="shared" si="27"/>
        <v>1</v>
      </c>
      <c r="C827" s="72" t="s">
        <v>2251</v>
      </c>
      <c r="D827" s="9" t="s">
        <v>2891</v>
      </c>
      <c r="E827" s="9" t="s">
        <v>2626</v>
      </c>
      <c r="F827" s="9">
        <v>4</v>
      </c>
      <c r="G827" s="9"/>
      <c r="H827" s="9">
        <v>4</v>
      </c>
      <c r="I827" s="65"/>
    </row>
    <row r="828" spans="1:12">
      <c r="A828" s="8">
        <f t="shared" si="26"/>
        <v>1</v>
      </c>
      <c r="B828" s="8">
        <f t="shared" si="27"/>
        <v>1</v>
      </c>
      <c r="C828" s="73" t="s">
        <v>2261</v>
      </c>
      <c r="D828" s="9" t="s">
        <v>2892</v>
      </c>
      <c r="E828" s="9" t="s">
        <v>2626</v>
      </c>
      <c r="F828" s="9">
        <v>1</v>
      </c>
      <c r="G828" s="9"/>
      <c r="H828" s="9">
        <v>1</v>
      </c>
      <c r="I828" s="65"/>
    </row>
    <row r="829" spans="1:12">
      <c r="A829" s="8">
        <f t="shared" si="26"/>
        <v>1</v>
      </c>
      <c r="B829" s="8">
        <f t="shared" si="27"/>
        <v>1</v>
      </c>
      <c r="C829" s="73" t="s">
        <v>2262</v>
      </c>
      <c r="D829" s="9" t="s">
        <v>2893</v>
      </c>
      <c r="E829" s="9" t="s">
        <v>2626</v>
      </c>
      <c r="F829" s="9">
        <v>1</v>
      </c>
      <c r="G829" s="9"/>
      <c r="H829" s="9">
        <v>1</v>
      </c>
      <c r="I829" s="65"/>
    </row>
    <row r="830" spans="1:12">
      <c r="A830" s="8">
        <f t="shared" si="26"/>
        <v>1</v>
      </c>
      <c r="B830" s="8">
        <f t="shared" si="27"/>
        <v>1</v>
      </c>
      <c r="C830" s="73" t="s">
        <v>2263</v>
      </c>
      <c r="D830" s="9" t="s">
        <v>2894</v>
      </c>
      <c r="E830" s="9" t="s">
        <v>2628</v>
      </c>
      <c r="F830" s="9" t="s">
        <v>2895</v>
      </c>
      <c r="G830" s="9"/>
      <c r="H830" s="9">
        <v>8</v>
      </c>
      <c r="I830" s="65"/>
      <c r="J830" s="74"/>
      <c r="K830" s="74"/>
      <c r="L830" s="75"/>
    </row>
    <row r="831" spans="1:12">
      <c r="A831" s="8">
        <f t="shared" si="26"/>
        <v>1</v>
      </c>
      <c r="B831" s="8">
        <f t="shared" si="27"/>
        <v>1</v>
      </c>
      <c r="C831" s="73" t="s">
        <v>2264</v>
      </c>
      <c r="D831" s="9" t="s">
        <v>2896</v>
      </c>
      <c r="E831" s="9" t="s">
        <v>2628</v>
      </c>
      <c r="F831" s="9" t="s">
        <v>2897</v>
      </c>
      <c r="G831" s="9"/>
      <c r="H831" s="9">
        <v>11</v>
      </c>
      <c r="I831" s="65"/>
      <c r="J831" s="74"/>
      <c r="K831" s="74"/>
      <c r="L831" s="75"/>
    </row>
    <row r="832" spans="1:12">
      <c r="A832" s="8">
        <f t="shared" si="26"/>
        <v>1</v>
      </c>
      <c r="B832" s="8">
        <f t="shared" si="27"/>
        <v>1</v>
      </c>
      <c r="C832" s="73" t="s">
        <v>2265</v>
      </c>
      <c r="D832" s="9" t="s">
        <v>2898</v>
      </c>
      <c r="E832" s="9" t="s">
        <v>2628</v>
      </c>
      <c r="F832" s="9" t="s">
        <v>2897</v>
      </c>
      <c r="G832" s="9"/>
      <c r="H832" s="191">
        <v>11</v>
      </c>
      <c r="I832" s="65"/>
      <c r="J832" s="74"/>
      <c r="K832" s="74"/>
      <c r="L832" s="75"/>
    </row>
    <row r="833" spans="1:12">
      <c r="A833" s="8">
        <f t="shared" si="26"/>
        <v>1</v>
      </c>
      <c r="B833" s="8">
        <f t="shared" si="27"/>
        <v>1</v>
      </c>
      <c r="C833" s="73" t="s">
        <v>2266</v>
      </c>
      <c r="D833" s="9" t="s">
        <v>2899</v>
      </c>
      <c r="E833" s="9" t="s">
        <v>2628</v>
      </c>
      <c r="F833" s="9" t="s">
        <v>2897</v>
      </c>
      <c r="G833" s="9"/>
      <c r="H833" s="191">
        <v>11</v>
      </c>
      <c r="I833" s="65"/>
      <c r="J833" s="74"/>
      <c r="K833" s="74"/>
      <c r="L833" s="75"/>
    </row>
    <row r="834" spans="1:12">
      <c r="A834" s="8">
        <f t="shared" si="26"/>
        <v>1</v>
      </c>
      <c r="B834" s="8">
        <f t="shared" si="27"/>
        <v>1</v>
      </c>
      <c r="C834" s="73" t="s">
        <v>2267</v>
      </c>
      <c r="D834" s="9" t="s">
        <v>2900</v>
      </c>
      <c r="E834" s="9" t="s">
        <v>2628</v>
      </c>
      <c r="F834" s="9" t="s">
        <v>2897</v>
      </c>
      <c r="G834" s="9"/>
      <c r="H834" s="191">
        <v>11</v>
      </c>
      <c r="I834" s="65"/>
      <c r="J834" s="75"/>
      <c r="K834" s="75"/>
      <c r="L834" s="75"/>
    </row>
    <row r="835" spans="1:12">
      <c r="A835" s="8">
        <f t="shared" si="26"/>
        <v>1</v>
      </c>
      <c r="B835" s="8">
        <f t="shared" si="27"/>
        <v>1</v>
      </c>
      <c r="C835" s="73" t="s">
        <v>2268</v>
      </c>
      <c r="D835" s="9" t="s">
        <v>2901</v>
      </c>
      <c r="E835" s="9" t="s">
        <v>2628</v>
      </c>
      <c r="F835" s="9" t="s">
        <v>2897</v>
      </c>
      <c r="G835" s="9"/>
      <c r="H835" s="191">
        <v>11</v>
      </c>
      <c r="I835" s="65"/>
      <c r="J835" s="75"/>
      <c r="K835" s="75"/>
      <c r="L835" s="75"/>
    </row>
    <row r="836" spans="1:12">
      <c r="A836" s="8">
        <f t="shared" si="26"/>
        <v>1</v>
      </c>
      <c r="B836" s="8">
        <f t="shared" si="27"/>
        <v>1</v>
      </c>
      <c r="C836" s="73" t="s">
        <v>2269</v>
      </c>
      <c r="D836" s="9" t="s">
        <v>2902</v>
      </c>
      <c r="E836" s="9" t="s">
        <v>2626</v>
      </c>
      <c r="F836" s="9">
        <v>1</v>
      </c>
      <c r="G836" s="9"/>
      <c r="H836" s="9">
        <v>1</v>
      </c>
      <c r="I836" s="65"/>
      <c r="J836" s="75"/>
      <c r="K836" s="75"/>
      <c r="L836" s="75"/>
    </row>
    <row r="837" spans="1:12">
      <c r="A837" s="8">
        <f t="shared" si="26"/>
        <v>1</v>
      </c>
      <c r="B837" s="8">
        <f t="shared" si="27"/>
        <v>1</v>
      </c>
      <c r="C837" s="73" t="s">
        <v>2271</v>
      </c>
      <c r="D837" s="9" t="s">
        <v>2903</v>
      </c>
      <c r="E837" s="9" t="s">
        <v>2628</v>
      </c>
      <c r="F837" s="9">
        <v>11</v>
      </c>
      <c r="G837" s="9"/>
      <c r="H837" s="10">
        <v>11</v>
      </c>
      <c r="I837" s="65"/>
      <c r="J837" s="75"/>
      <c r="K837" s="75"/>
      <c r="L837" s="75"/>
    </row>
    <row r="838" spans="1:12">
      <c r="A838" s="8">
        <f t="shared" si="26"/>
        <v>1</v>
      </c>
      <c r="B838" s="8">
        <f t="shared" si="27"/>
        <v>1</v>
      </c>
      <c r="C838" s="73" t="s">
        <v>2272</v>
      </c>
      <c r="D838" s="9" t="s">
        <v>2904</v>
      </c>
      <c r="E838" s="9" t="s">
        <v>2628</v>
      </c>
      <c r="F838" s="9">
        <v>11</v>
      </c>
      <c r="G838" s="9"/>
      <c r="H838" s="10">
        <v>11</v>
      </c>
      <c r="I838" s="65"/>
      <c r="J838" s="75"/>
      <c r="K838" s="75"/>
      <c r="L838" s="75"/>
    </row>
    <row r="839" spans="1:12">
      <c r="A839" s="8">
        <f t="shared" si="26"/>
        <v>1</v>
      </c>
      <c r="B839" s="8">
        <f t="shared" si="27"/>
        <v>1</v>
      </c>
      <c r="C839" s="73" t="s">
        <v>2274</v>
      </c>
      <c r="D839" s="9" t="s">
        <v>2905</v>
      </c>
      <c r="E839" s="9" t="s">
        <v>2628</v>
      </c>
      <c r="F839" s="9">
        <v>11</v>
      </c>
      <c r="G839" s="9"/>
      <c r="H839" s="10">
        <v>11</v>
      </c>
      <c r="I839" s="65"/>
    </row>
    <row r="840" spans="1:12">
      <c r="A840" s="8">
        <f t="shared" si="26"/>
        <v>1</v>
      </c>
      <c r="B840" s="8">
        <f t="shared" si="27"/>
        <v>1</v>
      </c>
      <c r="C840" s="73" t="s">
        <v>2906</v>
      </c>
      <c r="D840" s="9" t="s">
        <v>2907</v>
      </c>
      <c r="E840" s="9" t="s">
        <v>2628</v>
      </c>
      <c r="F840" s="9">
        <v>11</v>
      </c>
      <c r="G840" s="9"/>
      <c r="H840" s="10">
        <v>11</v>
      </c>
      <c r="I840" s="65"/>
    </row>
    <row r="841" spans="1:12">
      <c r="A841" s="8">
        <f t="shared" si="26"/>
        <v>1</v>
      </c>
      <c r="B841" s="8">
        <f t="shared" si="27"/>
        <v>1</v>
      </c>
      <c r="C841" s="73" t="s">
        <v>2908</v>
      </c>
      <c r="D841" s="9" t="s">
        <v>2909</v>
      </c>
      <c r="E841" s="9" t="s">
        <v>2628</v>
      </c>
      <c r="F841" s="9">
        <v>11</v>
      </c>
      <c r="G841" s="9"/>
      <c r="H841" s="10">
        <v>11</v>
      </c>
      <c r="I841" s="65"/>
    </row>
    <row r="842" spans="1:12">
      <c r="A842" s="8">
        <f t="shared" si="26"/>
        <v>1</v>
      </c>
      <c r="B842" s="8">
        <f t="shared" si="27"/>
        <v>1</v>
      </c>
      <c r="C842" s="73" t="s">
        <v>2277</v>
      </c>
      <c r="D842" s="9" t="s">
        <v>2910</v>
      </c>
      <c r="E842" s="9" t="s">
        <v>2628</v>
      </c>
      <c r="F842" s="9">
        <v>11</v>
      </c>
      <c r="G842" s="9"/>
      <c r="H842" s="10">
        <v>11</v>
      </c>
      <c r="I842" s="65"/>
    </row>
    <row r="843" spans="1:12">
      <c r="A843" s="8">
        <f t="shared" si="26"/>
        <v>1</v>
      </c>
      <c r="B843" s="8">
        <f t="shared" si="27"/>
        <v>1</v>
      </c>
      <c r="C843" s="73" t="s">
        <v>2911</v>
      </c>
      <c r="D843" s="9" t="s">
        <v>2912</v>
      </c>
      <c r="E843" s="9" t="s">
        <v>2628</v>
      </c>
      <c r="F843" s="9">
        <v>11</v>
      </c>
      <c r="G843" s="9"/>
      <c r="H843" s="10">
        <v>11</v>
      </c>
      <c r="I843" s="65"/>
    </row>
    <row r="844" spans="1:12">
      <c r="A844" s="8">
        <f t="shared" si="26"/>
        <v>1</v>
      </c>
      <c r="B844" s="8">
        <f t="shared" si="27"/>
        <v>1</v>
      </c>
      <c r="C844" s="73" t="s">
        <v>2913</v>
      </c>
      <c r="D844" s="9" t="s">
        <v>2914</v>
      </c>
      <c r="E844" s="9" t="s">
        <v>2628</v>
      </c>
      <c r="F844" s="9">
        <v>11</v>
      </c>
      <c r="G844" s="9"/>
      <c r="H844" s="10">
        <v>11</v>
      </c>
      <c r="I844" s="65"/>
    </row>
    <row r="845" spans="1:12">
      <c r="A845" s="8">
        <f t="shared" si="26"/>
        <v>1</v>
      </c>
      <c r="B845" s="8">
        <f t="shared" si="27"/>
        <v>1</v>
      </c>
      <c r="C845" s="73" t="s">
        <v>2915</v>
      </c>
      <c r="D845" s="9" t="s">
        <v>2916</v>
      </c>
      <c r="E845" s="9" t="s">
        <v>2628</v>
      </c>
      <c r="F845" s="9">
        <v>11</v>
      </c>
      <c r="G845" s="9"/>
      <c r="H845" s="10">
        <v>11</v>
      </c>
      <c r="I845" s="65"/>
    </row>
    <row r="846" spans="1:12">
      <c r="A846" s="8">
        <f t="shared" si="26"/>
        <v>1</v>
      </c>
      <c r="B846" s="8">
        <f t="shared" si="27"/>
        <v>1</v>
      </c>
      <c r="C846" s="73" t="s">
        <v>2281</v>
      </c>
      <c r="D846" s="9" t="s">
        <v>2917</v>
      </c>
      <c r="E846" s="9" t="s">
        <v>2628</v>
      </c>
      <c r="F846" s="9">
        <v>11</v>
      </c>
      <c r="G846" s="9"/>
      <c r="H846" s="10">
        <v>11</v>
      </c>
      <c r="I846" s="65"/>
    </row>
    <row r="847" spans="1:12">
      <c r="A847" s="8">
        <f t="shared" si="26"/>
        <v>1</v>
      </c>
      <c r="B847" s="8">
        <f t="shared" si="27"/>
        <v>1</v>
      </c>
      <c r="C847" s="73" t="s">
        <v>2918</v>
      </c>
      <c r="D847" s="9" t="s">
        <v>2919</v>
      </c>
      <c r="E847" s="9" t="s">
        <v>2628</v>
      </c>
      <c r="F847" s="9">
        <v>11</v>
      </c>
      <c r="G847" s="9"/>
      <c r="H847" s="10">
        <v>11</v>
      </c>
      <c r="I847" s="65"/>
    </row>
    <row r="848" spans="1:12">
      <c r="A848" s="8">
        <f t="shared" si="26"/>
        <v>1</v>
      </c>
      <c r="B848" s="8">
        <f t="shared" si="27"/>
        <v>1</v>
      </c>
      <c r="C848" s="73" t="s">
        <v>2920</v>
      </c>
      <c r="D848" s="9" t="s">
        <v>2921</v>
      </c>
      <c r="E848" s="9" t="s">
        <v>2628</v>
      </c>
      <c r="F848" s="9">
        <v>11</v>
      </c>
      <c r="G848" s="9"/>
      <c r="H848" s="10">
        <v>11</v>
      </c>
      <c r="I848" s="65"/>
    </row>
    <row r="849" spans="1:9">
      <c r="A849" s="8">
        <f t="shared" si="26"/>
        <v>1</v>
      </c>
      <c r="B849" s="8">
        <f t="shared" si="27"/>
        <v>1</v>
      </c>
      <c r="C849" s="73" t="s">
        <v>2284</v>
      </c>
      <c r="D849" s="9" t="s">
        <v>2922</v>
      </c>
      <c r="E849" s="9" t="s">
        <v>2628</v>
      </c>
      <c r="F849" s="9">
        <v>11</v>
      </c>
      <c r="G849" s="9"/>
      <c r="H849" s="10">
        <v>11</v>
      </c>
      <c r="I849" s="65"/>
    </row>
    <row r="850" spans="1:9">
      <c r="A850" s="8">
        <f t="shared" si="26"/>
        <v>1</v>
      </c>
      <c r="B850" s="8">
        <f t="shared" si="27"/>
        <v>1</v>
      </c>
      <c r="C850" s="73" t="s">
        <v>2285</v>
      </c>
      <c r="D850" s="9" t="s">
        <v>2923</v>
      </c>
      <c r="E850" s="9" t="s">
        <v>2628</v>
      </c>
      <c r="F850" s="9">
        <v>11</v>
      </c>
      <c r="G850" s="9"/>
      <c r="H850" s="10">
        <v>11</v>
      </c>
      <c r="I850" s="65"/>
    </row>
    <row r="851" spans="1:9">
      <c r="A851" s="8">
        <f t="shared" si="26"/>
        <v>1</v>
      </c>
      <c r="B851" s="8">
        <f t="shared" si="27"/>
        <v>1</v>
      </c>
      <c r="C851" s="73" t="s">
        <v>2286</v>
      </c>
      <c r="D851" s="9" t="s">
        <v>2924</v>
      </c>
      <c r="E851" s="9" t="s">
        <v>2628</v>
      </c>
      <c r="F851" s="9">
        <v>11</v>
      </c>
      <c r="G851" s="9"/>
      <c r="H851" s="10">
        <v>11</v>
      </c>
      <c r="I851" s="65"/>
    </row>
    <row r="852" spans="1:9">
      <c r="A852" s="8">
        <f t="shared" si="26"/>
        <v>1</v>
      </c>
      <c r="B852" s="8">
        <f t="shared" si="27"/>
        <v>1</v>
      </c>
      <c r="C852" s="73" t="s">
        <v>2287</v>
      </c>
      <c r="D852" s="9" t="s">
        <v>2925</v>
      </c>
      <c r="E852" s="9" t="s">
        <v>2628</v>
      </c>
      <c r="F852" s="9">
        <v>11</v>
      </c>
      <c r="G852" s="9"/>
      <c r="H852" s="10">
        <v>11</v>
      </c>
      <c r="I852" s="65"/>
    </row>
    <row r="853" spans="1:9">
      <c r="A853" s="8">
        <f t="shared" si="26"/>
        <v>1</v>
      </c>
      <c r="B853" s="8">
        <f t="shared" si="27"/>
        <v>1</v>
      </c>
      <c r="C853" s="73" t="s">
        <v>2288</v>
      </c>
      <c r="D853" s="9" t="s">
        <v>2926</v>
      </c>
      <c r="E853" s="9" t="s">
        <v>2628</v>
      </c>
      <c r="F853" s="9">
        <v>11</v>
      </c>
      <c r="G853" s="9"/>
      <c r="H853" s="10">
        <v>11</v>
      </c>
      <c r="I853" s="65"/>
    </row>
    <row r="854" spans="1:9">
      <c r="A854" s="8">
        <f t="shared" si="26"/>
        <v>1</v>
      </c>
      <c r="B854" s="8">
        <f t="shared" si="27"/>
        <v>1</v>
      </c>
      <c r="C854" s="73" t="s">
        <v>2289</v>
      </c>
      <c r="D854" s="9" t="s">
        <v>2927</v>
      </c>
      <c r="E854" s="9" t="s">
        <v>2628</v>
      </c>
      <c r="F854" s="9">
        <v>11</v>
      </c>
      <c r="G854" s="9"/>
      <c r="H854" s="10">
        <v>11</v>
      </c>
      <c r="I854" s="65"/>
    </row>
    <row r="855" spans="1:9">
      <c r="A855" s="8">
        <f t="shared" si="26"/>
        <v>1</v>
      </c>
      <c r="B855" s="8">
        <f t="shared" si="27"/>
        <v>1</v>
      </c>
      <c r="C855" s="73" t="s">
        <v>2290</v>
      </c>
      <c r="D855" s="9" t="s">
        <v>2928</v>
      </c>
      <c r="E855" s="9" t="s">
        <v>2628</v>
      </c>
      <c r="F855" s="9">
        <v>11</v>
      </c>
      <c r="G855" s="9"/>
      <c r="H855" s="10">
        <v>11</v>
      </c>
      <c r="I855" s="65"/>
    </row>
    <row r="856" spans="1:9">
      <c r="A856" s="8">
        <f t="shared" si="26"/>
        <v>1</v>
      </c>
      <c r="B856" s="8">
        <f t="shared" si="27"/>
        <v>1</v>
      </c>
      <c r="C856" s="73" t="s">
        <v>2291</v>
      </c>
      <c r="D856" s="9" t="s">
        <v>2929</v>
      </c>
      <c r="E856" s="9" t="s">
        <v>2628</v>
      </c>
      <c r="F856" s="9">
        <v>11</v>
      </c>
      <c r="G856" s="9"/>
      <c r="H856" s="10">
        <v>11</v>
      </c>
      <c r="I856" s="65"/>
    </row>
    <row r="857" spans="1:9">
      <c r="A857" s="8">
        <f t="shared" ref="A857:A920" si="28">COUNTIF($C$4:$C$1651,C857)</f>
        <v>1</v>
      </c>
      <c r="B857" s="8">
        <f t="shared" ref="B857:B920" si="29">COUNTIF($D$4:$D$1651,D857)</f>
        <v>1</v>
      </c>
      <c r="C857" s="73" t="s">
        <v>2292</v>
      </c>
      <c r="D857" s="9" t="s">
        <v>2930</v>
      </c>
      <c r="E857" s="9" t="s">
        <v>2628</v>
      </c>
      <c r="F857" s="9">
        <v>11</v>
      </c>
      <c r="G857" s="9"/>
      <c r="H857" s="10">
        <v>11</v>
      </c>
      <c r="I857" s="65"/>
    </row>
    <row r="858" spans="1:9">
      <c r="A858" s="8">
        <f t="shared" si="28"/>
        <v>1</v>
      </c>
      <c r="B858" s="8">
        <f t="shared" si="29"/>
        <v>1</v>
      </c>
      <c r="C858" s="73" t="s">
        <v>2293</v>
      </c>
      <c r="D858" s="9" t="s">
        <v>2931</v>
      </c>
      <c r="E858" s="9" t="s">
        <v>2628</v>
      </c>
      <c r="F858" s="9">
        <v>11</v>
      </c>
      <c r="G858" s="9"/>
      <c r="H858" s="10">
        <v>11</v>
      </c>
      <c r="I858" s="65"/>
    </row>
    <row r="859" spans="1:9">
      <c r="A859" s="8">
        <f t="shared" si="28"/>
        <v>1</v>
      </c>
      <c r="B859" s="8">
        <f t="shared" si="29"/>
        <v>1</v>
      </c>
      <c r="C859" s="73" t="s">
        <v>2294</v>
      </c>
      <c r="D859" s="9" t="s">
        <v>2932</v>
      </c>
      <c r="E859" s="9" t="s">
        <v>2628</v>
      </c>
      <c r="F859" s="9">
        <v>11</v>
      </c>
      <c r="G859" s="9"/>
      <c r="H859" s="10">
        <v>11</v>
      </c>
      <c r="I859" s="65"/>
    </row>
    <row r="860" spans="1:9">
      <c r="A860" s="8">
        <f t="shared" si="28"/>
        <v>1</v>
      </c>
      <c r="B860" s="8">
        <f t="shared" si="29"/>
        <v>1</v>
      </c>
      <c r="C860" s="73" t="s">
        <v>2295</v>
      </c>
      <c r="D860" s="9" t="s">
        <v>2933</v>
      </c>
      <c r="E860" s="9" t="s">
        <v>2628</v>
      </c>
      <c r="F860" s="9">
        <v>11</v>
      </c>
      <c r="G860" s="9"/>
      <c r="H860" s="10">
        <v>11</v>
      </c>
      <c r="I860" s="65"/>
    </row>
    <row r="861" spans="1:9">
      <c r="A861" s="8">
        <f t="shared" si="28"/>
        <v>1</v>
      </c>
      <c r="B861" s="8">
        <f t="shared" si="29"/>
        <v>1</v>
      </c>
      <c r="C861" s="73" t="s">
        <v>2296</v>
      </c>
      <c r="D861" s="9" t="s">
        <v>2934</v>
      </c>
      <c r="E861" s="9" t="s">
        <v>2628</v>
      </c>
      <c r="F861" s="9">
        <v>11</v>
      </c>
      <c r="G861" s="9"/>
      <c r="H861" s="10">
        <v>11</v>
      </c>
      <c r="I861" s="65"/>
    </row>
    <row r="862" spans="1:9">
      <c r="A862" s="8">
        <f t="shared" si="28"/>
        <v>1</v>
      </c>
      <c r="B862" s="8">
        <f t="shared" si="29"/>
        <v>1</v>
      </c>
      <c r="C862" s="73" t="s">
        <v>2297</v>
      </c>
      <c r="D862" s="9" t="s">
        <v>2935</v>
      </c>
      <c r="E862" s="9" t="s">
        <v>2628</v>
      </c>
      <c r="F862" s="9">
        <v>11</v>
      </c>
      <c r="G862" s="9"/>
      <c r="H862" s="10">
        <v>11</v>
      </c>
      <c r="I862" s="65"/>
    </row>
    <row r="863" spans="1:9">
      <c r="A863" s="8">
        <f t="shared" si="28"/>
        <v>1</v>
      </c>
      <c r="B863" s="8">
        <f t="shared" si="29"/>
        <v>1</v>
      </c>
      <c r="C863" s="73" t="s">
        <v>2298</v>
      </c>
      <c r="D863" s="9" t="s">
        <v>2936</v>
      </c>
      <c r="E863" s="9" t="s">
        <v>2628</v>
      </c>
      <c r="F863" s="9">
        <v>11</v>
      </c>
      <c r="G863" s="9"/>
      <c r="H863" s="10">
        <v>11</v>
      </c>
      <c r="I863" s="65"/>
    </row>
    <row r="864" spans="1:9">
      <c r="A864" s="8">
        <f t="shared" si="28"/>
        <v>1</v>
      </c>
      <c r="B864" s="8">
        <f t="shared" si="29"/>
        <v>1</v>
      </c>
      <c r="C864" s="73" t="s">
        <v>2299</v>
      </c>
      <c r="D864" s="9" t="s">
        <v>2937</v>
      </c>
      <c r="E864" s="9" t="s">
        <v>2628</v>
      </c>
      <c r="F864" s="9">
        <v>11</v>
      </c>
      <c r="G864" s="9"/>
      <c r="H864" s="10">
        <v>11</v>
      </c>
      <c r="I864" s="65"/>
    </row>
    <row r="865" spans="1:9">
      <c r="A865" s="8">
        <f t="shared" si="28"/>
        <v>1</v>
      </c>
      <c r="B865" s="8">
        <f t="shared" si="29"/>
        <v>1</v>
      </c>
      <c r="C865" s="73" t="s">
        <v>2938</v>
      </c>
      <c r="D865" s="9" t="s">
        <v>2939</v>
      </c>
      <c r="E865" s="9" t="s">
        <v>2628</v>
      </c>
      <c r="F865" s="9">
        <v>11</v>
      </c>
      <c r="G865" s="9"/>
      <c r="H865" s="10">
        <v>11</v>
      </c>
      <c r="I865" s="65"/>
    </row>
    <row r="866" spans="1:9">
      <c r="A866" s="8">
        <f t="shared" si="28"/>
        <v>1</v>
      </c>
      <c r="B866" s="8">
        <f t="shared" si="29"/>
        <v>1</v>
      </c>
      <c r="C866" s="73" t="s">
        <v>2301</v>
      </c>
      <c r="D866" s="9" t="s">
        <v>2940</v>
      </c>
      <c r="E866" s="9" t="s">
        <v>2628</v>
      </c>
      <c r="F866" s="9">
        <v>11</v>
      </c>
      <c r="G866" s="9"/>
      <c r="H866" s="10">
        <v>11</v>
      </c>
      <c r="I866" s="65"/>
    </row>
    <row r="867" spans="1:9">
      <c r="A867" s="8">
        <f t="shared" si="28"/>
        <v>1</v>
      </c>
      <c r="B867" s="8">
        <f t="shared" si="29"/>
        <v>1</v>
      </c>
      <c r="C867" s="73" t="s">
        <v>2302</v>
      </c>
      <c r="D867" s="9" t="s">
        <v>2941</v>
      </c>
      <c r="E867" s="9" t="s">
        <v>2628</v>
      </c>
      <c r="F867" s="9">
        <v>11</v>
      </c>
      <c r="G867" s="9"/>
      <c r="H867" s="10">
        <v>11</v>
      </c>
      <c r="I867" s="65"/>
    </row>
    <row r="868" spans="1:9">
      <c r="A868" s="8">
        <f t="shared" si="28"/>
        <v>1</v>
      </c>
      <c r="B868" s="8">
        <f t="shared" si="29"/>
        <v>1</v>
      </c>
      <c r="C868" s="73" t="s">
        <v>2303</v>
      </c>
      <c r="D868" s="9" t="s">
        <v>2942</v>
      </c>
      <c r="E868" s="9" t="s">
        <v>2628</v>
      </c>
      <c r="F868" s="9">
        <v>11</v>
      </c>
      <c r="G868" s="9"/>
      <c r="H868" s="10">
        <v>11</v>
      </c>
      <c r="I868" s="65"/>
    </row>
    <row r="869" spans="1:9">
      <c r="A869" s="8">
        <f t="shared" si="28"/>
        <v>1</v>
      </c>
      <c r="B869" s="8">
        <f t="shared" si="29"/>
        <v>1</v>
      </c>
      <c r="C869" s="73" t="s">
        <v>2943</v>
      </c>
      <c r="D869" s="9" t="s">
        <v>2944</v>
      </c>
      <c r="E869" s="9" t="s">
        <v>2628</v>
      </c>
      <c r="F869" s="9">
        <v>11</v>
      </c>
      <c r="G869" s="9"/>
      <c r="H869" s="10">
        <v>11</v>
      </c>
      <c r="I869" s="65"/>
    </row>
    <row r="870" spans="1:9">
      <c r="A870" s="8">
        <f t="shared" si="28"/>
        <v>1</v>
      </c>
      <c r="B870" s="8">
        <f t="shared" si="29"/>
        <v>1</v>
      </c>
      <c r="C870" s="73" t="s">
        <v>2945</v>
      </c>
      <c r="D870" s="9" t="s">
        <v>2946</v>
      </c>
      <c r="E870" s="9" t="s">
        <v>2628</v>
      </c>
      <c r="F870" s="9">
        <v>11</v>
      </c>
      <c r="G870" s="9"/>
      <c r="H870" s="10">
        <v>11</v>
      </c>
      <c r="I870" s="65"/>
    </row>
    <row r="871" spans="1:9">
      <c r="A871" s="8">
        <f t="shared" si="28"/>
        <v>1</v>
      </c>
      <c r="B871" s="8">
        <f t="shared" si="29"/>
        <v>1</v>
      </c>
      <c r="C871" s="73" t="s">
        <v>2947</v>
      </c>
      <c r="D871" s="9" t="s">
        <v>2948</v>
      </c>
      <c r="E871" s="9" t="s">
        <v>2628</v>
      </c>
      <c r="F871" s="9">
        <v>11</v>
      </c>
      <c r="G871" s="9"/>
      <c r="H871" s="10">
        <v>11</v>
      </c>
      <c r="I871" s="65"/>
    </row>
    <row r="872" spans="1:9">
      <c r="A872" s="8">
        <f t="shared" si="28"/>
        <v>1</v>
      </c>
      <c r="B872" s="8">
        <f t="shared" si="29"/>
        <v>1</v>
      </c>
      <c r="C872" s="73" t="s">
        <v>2949</v>
      </c>
      <c r="D872" s="9" t="s">
        <v>2950</v>
      </c>
      <c r="E872" s="9" t="s">
        <v>2628</v>
      </c>
      <c r="F872" s="9">
        <v>11</v>
      </c>
      <c r="G872" s="9"/>
      <c r="H872" s="10">
        <v>11</v>
      </c>
      <c r="I872" s="65"/>
    </row>
    <row r="873" spans="1:9">
      <c r="A873" s="8">
        <f t="shared" si="28"/>
        <v>1</v>
      </c>
      <c r="B873" s="8">
        <f t="shared" si="29"/>
        <v>1</v>
      </c>
      <c r="C873" s="73" t="s">
        <v>2951</v>
      </c>
      <c r="D873" s="9" t="s">
        <v>2952</v>
      </c>
      <c r="E873" s="9" t="s">
        <v>2628</v>
      </c>
      <c r="F873" s="9">
        <v>11</v>
      </c>
      <c r="G873" s="9"/>
      <c r="H873" s="10">
        <v>11</v>
      </c>
      <c r="I873" s="65"/>
    </row>
    <row r="874" spans="1:9">
      <c r="A874" s="8">
        <f t="shared" si="28"/>
        <v>1</v>
      </c>
      <c r="B874" s="8">
        <f t="shared" si="29"/>
        <v>1</v>
      </c>
      <c r="C874" s="73" t="s">
        <v>2953</v>
      </c>
      <c r="D874" s="9" t="s">
        <v>2954</v>
      </c>
      <c r="E874" s="9" t="s">
        <v>2628</v>
      </c>
      <c r="F874" s="9">
        <v>11</v>
      </c>
      <c r="G874" s="9"/>
      <c r="H874" s="10">
        <v>11</v>
      </c>
      <c r="I874" s="65"/>
    </row>
    <row r="875" spans="1:9">
      <c r="A875" s="8">
        <f t="shared" si="28"/>
        <v>1</v>
      </c>
      <c r="B875" s="8">
        <f t="shared" si="29"/>
        <v>1</v>
      </c>
      <c r="C875" s="73" t="s">
        <v>2955</v>
      </c>
      <c r="D875" s="9" t="s">
        <v>2956</v>
      </c>
      <c r="E875" s="9" t="s">
        <v>2628</v>
      </c>
      <c r="F875" s="9">
        <v>11</v>
      </c>
      <c r="G875" s="9"/>
      <c r="H875" s="10">
        <v>11</v>
      </c>
      <c r="I875" s="65"/>
    </row>
    <row r="876" spans="1:9">
      <c r="A876" s="8">
        <f t="shared" si="28"/>
        <v>1</v>
      </c>
      <c r="B876" s="8">
        <f t="shared" si="29"/>
        <v>1</v>
      </c>
      <c r="C876" s="73" t="s">
        <v>2311</v>
      </c>
      <c r="D876" s="9" t="s">
        <v>2957</v>
      </c>
      <c r="E876" s="9" t="s">
        <v>2628</v>
      </c>
      <c r="F876" s="9">
        <v>11</v>
      </c>
      <c r="G876" s="9"/>
      <c r="H876" s="10">
        <v>11</v>
      </c>
      <c r="I876" s="65"/>
    </row>
    <row r="877" spans="1:9">
      <c r="A877" s="8">
        <f t="shared" si="28"/>
        <v>1</v>
      </c>
      <c r="B877" s="8">
        <f t="shared" si="29"/>
        <v>1</v>
      </c>
      <c r="C877" s="73" t="s">
        <v>2312</v>
      </c>
      <c r="D877" s="9" t="s">
        <v>2958</v>
      </c>
      <c r="E877" s="9" t="s">
        <v>2628</v>
      </c>
      <c r="F877" s="9">
        <v>11</v>
      </c>
      <c r="G877" s="9"/>
      <c r="H877" s="10">
        <v>11</v>
      </c>
      <c r="I877" s="65"/>
    </row>
    <row r="878" spans="1:9">
      <c r="A878" s="8">
        <f t="shared" si="28"/>
        <v>1</v>
      </c>
      <c r="B878" s="8">
        <f t="shared" si="29"/>
        <v>1</v>
      </c>
      <c r="C878" s="73" t="s">
        <v>2313</v>
      </c>
      <c r="D878" s="9" t="s">
        <v>2959</v>
      </c>
      <c r="E878" s="9" t="s">
        <v>2628</v>
      </c>
      <c r="F878" s="9">
        <v>11</v>
      </c>
      <c r="G878" s="9"/>
      <c r="H878" s="10">
        <v>11</v>
      </c>
      <c r="I878" s="65"/>
    </row>
    <row r="879" spans="1:9">
      <c r="A879" s="8">
        <f t="shared" si="28"/>
        <v>1</v>
      </c>
      <c r="B879" s="8">
        <f t="shared" si="29"/>
        <v>1</v>
      </c>
      <c r="C879" s="76" t="s">
        <v>2314</v>
      </c>
      <c r="D879" s="9" t="s">
        <v>2960</v>
      </c>
      <c r="E879" s="9" t="s">
        <v>2628</v>
      </c>
      <c r="F879" s="9">
        <v>8</v>
      </c>
      <c r="G879" s="9"/>
      <c r="H879" s="191">
        <v>8</v>
      </c>
      <c r="I879" s="65"/>
    </row>
    <row r="880" spans="1:9">
      <c r="A880" s="8">
        <f t="shared" si="28"/>
        <v>1</v>
      </c>
      <c r="B880" s="8">
        <f t="shared" si="29"/>
        <v>1</v>
      </c>
      <c r="C880" s="77" t="s">
        <v>2339</v>
      </c>
      <c r="D880" s="9" t="s">
        <v>2961</v>
      </c>
      <c r="E880" s="9" t="s">
        <v>2628</v>
      </c>
      <c r="F880" s="9">
        <v>11</v>
      </c>
      <c r="G880" s="9"/>
      <c r="H880" s="10">
        <v>11</v>
      </c>
      <c r="I880" s="65"/>
    </row>
    <row r="881" spans="1:9">
      <c r="A881" s="8">
        <f t="shared" si="28"/>
        <v>1</v>
      </c>
      <c r="B881" s="8">
        <f t="shared" si="29"/>
        <v>1</v>
      </c>
      <c r="C881" s="77" t="s">
        <v>2340</v>
      </c>
      <c r="D881" s="9" t="s">
        <v>2962</v>
      </c>
      <c r="E881" s="9" t="s">
        <v>2628</v>
      </c>
      <c r="F881" s="9">
        <v>11</v>
      </c>
      <c r="G881" s="9"/>
      <c r="H881" s="10">
        <v>11</v>
      </c>
      <c r="I881" s="65"/>
    </row>
    <row r="882" spans="1:9">
      <c r="A882" s="8">
        <f t="shared" si="28"/>
        <v>1</v>
      </c>
      <c r="B882" s="8">
        <f t="shared" si="29"/>
        <v>1</v>
      </c>
      <c r="C882" s="78" t="s">
        <v>2341</v>
      </c>
      <c r="D882" s="9" t="s">
        <v>2963</v>
      </c>
      <c r="E882" s="9" t="s">
        <v>2628</v>
      </c>
      <c r="F882" s="9">
        <v>11</v>
      </c>
      <c r="G882" s="9"/>
      <c r="H882" s="10">
        <v>11</v>
      </c>
      <c r="I882" s="65"/>
    </row>
    <row r="883" spans="1:9">
      <c r="A883" s="8">
        <f t="shared" si="28"/>
        <v>1</v>
      </c>
      <c r="B883" s="8">
        <f t="shared" si="29"/>
        <v>1</v>
      </c>
      <c r="C883" s="78" t="s">
        <v>2342</v>
      </c>
      <c r="D883" s="9" t="s">
        <v>2964</v>
      </c>
      <c r="E883" s="9" t="s">
        <v>2628</v>
      </c>
      <c r="F883" s="9">
        <v>11</v>
      </c>
      <c r="G883" s="9"/>
      <c r="H883" s="10">
        <v>11</v>
      </c>
      <c r="I883" s="65"/>
    </row>
    <row r="884" spans="1:9">
      <c r="A884" s="8">
        <f t="shared" si="28"/>
        <v>1</v>
      </c>
      <c r="B884" s="8">
        <f t="shared" si="29"/>
        <v>1</v>
      </c>
      <c r="C884" s="78" t="s">
        <v>2343</v>
      </c>
      <c r="D884" s="9" t="s">
        <v>2965</v>
      </c>
      <c r="E884" s="9" t="s">
        <v>2628</v>
      </c>
      <c r="F884" s="9">
        <v>11</v>
      </c>
      <c r="G884" s="9"/>
      <c r="H884" s="10">
        <v>11</v>
      </c>
      <c r="I884" s="65"/>
    </row>
    <row r="885" spans="1:9">
      <c r="A885" s="8">
        <f t="shared" si="28"/>
        <v>1</v>
      </c>
      <c r="B885" s="8">
        <f t="shared" si="29"/>
        <v>1</v>
      </c>
      <c r="C885" s="78" t="s">
        <v>2344</v>
      </c>
      <c r="D885" s="9" t="s">
        <v>2966</v>
      </c>
      <c r="E885" s="9" t="s">
        <v>2628</v>
      </c>
      <c r="F885" s="9">
        <v>11</v>
      </c>
      <c r="G885" s="9"/>
      <c r="H885" s="10">
        <v>11</v>
      </c>
      <c r="I885" s="65"/>
    </row>
    <row r="886" spans="1:9">
      <c r="A886" s="8">
        <f t="shared" si="28"/>
        <v>1</v>
      </c>
      <c r="B886" s="8">
        <f t="shared" si="29"/>
        <v>1</v>
      </c>
      <c r="C886" s="78" t="s">
        <v>2345</v>
      </c>
      <c r="D886" s="9" t="s">
        <v>2967</v>
      </c>
      <c r="E886" s="9" t="s">
        <v>2628</v>
      </c>
      <c r="F886" s="9">
        <v>11</v>
      </c>
      <c r="G886" s="9"/>
      <c r="H886" s="10">
        <v>11</v>
      </c>
      <c r="I886" s="65"/>
    </row>
    <row r="887" spans="1:9">
      <c r="A887" s="8">
        <f t="shared" si="28"/>
        <v>1</v>
      </c>
      <c r="B887" s="8">
        <f t="shared" si="29"/>
        <v>1</v>
      </c>
      <c r="C887" s="78" t="s">
        <v>2346</v>
      </c>
      <c r="D887" s="9" t="s">
        <v>2968</v>
      </c>
      <c r="E887" s="9" t="s">
        <v>2628</v>
      </c>
      <c r="F887" s="9">
        <v>11</v>
      </c>
      <c r="G887" s="9"/>
      <c r="H887" s="10">
        <v>11</v>
      </c>
      <c r="I887" s="65"/>
    </row>
    <row r="888" spans="1:9">
      <c r="A888" s="8">
        <f t="shared" si="28"/>
        <v>1</v>
      </c>
      <c r="B888" s="8">
        <f t="shared" si="29"/>
        <v>1</v>
      </c>
      <c r="C888" s="78" t="s">
        <v>2347</v>
      </c>
      <c r="D888" s="9" t="s">
        <v>2969</v>
      </c>
      <c r="E888" s="9" t="s">
        <v>2628</v>
      </c>
      <c r="F888" s="9">
        <v>11</v>
      </c>
      <c r="G888" s="9"/>
      <c r="H888" s="10">
        <v>11</v>
      </c>
      <c r="I888" s="65"/>
    </row>
    <row r="889" spans="1:9">
      <c r="A889" s="8">
        <f t="shared" si="28"/>
        <v>1</v>
      </c>
      <c r="B889" s="8">
        <f t="shared" si="29"/>
        <v>1</v>
      </c>
      <c r="C889" s="78" t="s">
        <v>2348</v>
      </c>
      <c r="D889" s="9" t="s">
        <v>2970</v>
      </c>
      <c r="E889" s="9" t="s">
        <v>2628</v>
      </c>
      <c r="F889" s="9">
        <v>11</v>
      </c>
      <c r="G889" s="9"/>
      <c r="H889" s="10">
        <v>11</v>
      </c>
      <c r="I889" s="65"/>
    </row>
    <row r="890" spans="1:9">
      <c r="A890" s="8">
        <f t="shared" si="28"/>
        <v>1</v>
      </c>
      <c r="B890" s="8">
        <f t="shared" si="29"/>
        <v>1</v>
      </c>
      <c r="C890" s="9" t="s">
        <v>2971</v>
      </c>
      <c r="D890" s="9" t="s">
        <v>2972</v>
      </c>
      <c r="E890" s="9" t="s">
        <v>2628</v>
      </c>
      <c r="F890" s="9">
        <v>8</v>
      </c>
      <c r="G890" s="9"/>
      <c r="H890" s="191">
        <v>8</v>
      </c>
      <c r="I890" s="65"/>
    </row>
    <row r="891" spans="1:9">
      <c r="A891" s="8">
        <f t="shared" si="28"/>
        <v>1</v>
      </c>
      <c r="B891" s="8">
        <f t="shared" si="29"/>
        <v>1</v>
      </c>
      <c r="C891" s="79" t="s">
        <v>2365</v>
      </c>
      <c r="D891" s="80" t="s">
        <v>2973</v>
      </c>
      <c r="E891" s="9" t="s">
        <v>2628</v>
      </c>
      <c r="F891" s="9">
        <v>10</v>
      </c>
      <c r="G891" s="9"/>
      <c r="H891" s="191">
        <v>10</v>
      </c>
      <c r="I891" s="65"/>
    </row>
    <row r="892" spans="1:9">
      <c r="A892" s="8">
        <f t="shared" si="28"/>
        <v>1</v>
      </c>
      <c r="B892" s="8">
        <f t="shared" si="29"/>
        <v>1</v>
      </c>
      <c r="C892" s="79" t="s">
        <v>2366</v>
      </c>
      <c r="D892" s="80" t="s">
        <v>2974</v>
      </c>
      <c r="E892" s="9" t="s">
        <v>2628</v>
      </c>
      <c r="F892" s="9">
        <v>10</v>
      </c>
      <c r="G892" s="9"/>
      <c r="H892" s="191">
        <v>10</v>
      </c>
      <c r="I892" s="65"/>
    </row>
    <row r="893" spans="1:9">
      <c r="A893" s="8">
        <f t="shared" si="28"/>
        <v>1</v>
      </c>
      <c r="B893" s="8">
        <f t="shared" si="29"/>
        <v>1</v>
      </c>
      <c r="C893" s="79" t="s">
        <v>2367</v>
      </c>
      <c r="D893" s="80" t="s">
        <v>2975</v>
      </c>
      <c r="E893" s="9" t="s">
        <v>2628</v>
      </c>
      <c r="F893" s="9">
        <v>10</v>
      </c>
      <c r="G893" s="9"/>
      <c r="H893" s="191">
        <v>10</v>
      </c>
      <c r="I893" s="65"/>
    </row>
    <row r="894" spans="1:9">
      <c r="A894" s="8">
        <f t="shared" si="28"/>
        <v>1</v>
      </c>
      <c r="B894" s="8">
        <f t="shared" si="29"/>
        <v>1</v>
      </c>
      <c r="C894" s="79" t="s">
        <v>2368</v>
      </c>
      <c r="D894" s="80" t="s">
        <v>2976</v>
      </c>
      <c r="E894" s="9" t="s">
        <v>2628</v>
      </c>
      <c r="F894" s="9">
        <v>10</v>
      </c>
      <c r="G894" s="9"/>
      <c r="H894" s="191">
        <v>10</v>
      </c>
      <c r="I894" s="65"/>
    </row>
    <row r="895" spans="1:9">
      <c r="A895" s="8">
        <f t="shared" si="28"/>
        <v>1</v>
      </c>
      <c r="B895" s="8">
        <f t="shared" si="29"/>
        <v>1</v>
      </c>
      <c r="C895" s="79" t="s">
        <v>2369</v>
      </c>
      <c r="D895" s="80" t="s">
        <v>2977</v>
      </c>
      <c r="E895" s="9" t="s">
        <v>2628</v>
      </c>
      <c r="F895" s="9">
        <v>10</v>
      </c>
      <c r="G895" s="9"/>
      <c r="H895" s="191">
        <v>10</v>
      </c>
      <c r="I895" s="65"/>
    </row>
    <row r="896" spans="1:9">
      <c r="A896" s="8">
        <f t="shared" si="28"/>
        <v>1</v>
      </c>
      <c r="B896" s="8">
        <f t="shared" si="29"/>
        <v>1</v>
      </c>
      <c r="C896" s="79" t="s">
        <v>2370</v>
      </c>
      <c r="D896" s="80" t="s">
        <v>2978</v>
      </c>
      <c r="E896" s="9" t="s">
        <v>2628</v>
      </c>
      <c r="F896" s="9">
        <v>10</v>
      </c>
      <c r="G896" s="9"/>
      <c r="H896" s="191">
        <v>10</v>
      </c>
      <c r="I896" s="65"/>
    </row>
    <row r="897" spans="1:20">
      <c r="A897" s="8">
        <f t="shared" si="28"/>
        <v>1</v>
      </c>
      <c r="B897" s="8">
        <f t="shared" si="29"/>
        <v>1</v>
      </c>
      <c r="C897" s="76" t="s">
        <v>2392</v>
      </c>
      <c r="D897" s="80" t="s">
        <v>2979</v>
      </c>
      <c r="E897" s="9" t="s">
        <v>2628</v>
      </c>
      <c r="F897" s="9">
        <v>3</v>
      </c>
      <c r="G897" s="9"/>
      <c r="H897" s="12">
        <v>3</v>
      </c>
      <c r="I897" s="65"/>
      <c r="J897" s="81"/>
      <c r="K897" s="82"/>
      <c r="L897" s="81"/>
      <c r="M897" s="81"/>
      <c r="N897" s="81"/>
      <c r="O897" s="81"/>
      <c r="P897" s="81"/>
      <c r="Q897" s="81"/>
      <c r="R897" s="75"/>
      <c r="S897" s="81"/>
      <c r="T897" s="81"/>
    </row>
    <row r="898" spans="1:20">
      <c r="A898" s="8">
        <f t="shared" si="28"/>
        <v>1</v>
      </c>
      <c r="B898" s="8">
        <f t="shared" si="29"/>
        <v>1</v>
      </c>
      <c r="C898" s="76" t="s">
        <v>2393</v>
      </c>
      <c r="D898" s="80" t="s">
        <v>2980</v>
      </c>
      <c r="E898" s="9" t="s">
        <v>2628</v>
      </c>
      <c r="F898" s="9">
        <v>3</v>
      </c>
      <c r="G898" s="9"/>
      <c r="H898" s="12">
        <v>3</v>
      </c>
      <c r="I898" s="65"/>
      <c r="J898" s="81"/>
      <c r="K898" s="81"/>
      <c r="L898" s="81"/>
      <c r="M898" s="81"/>
      <c r="N898" s="81"/>
      <c r="O898" s="81"/>
      <c r="P898" s="81"/>
      <c r="Q898" s="81"/>
      <c r="R898" s="75"/>
      <c r="S898" s="81"/>
      <c r="T898" s="81"/>
    </row>
    <row r="899" spans="1:20">
      <c r="A899" s="8">
        <f t="shared" si="28"/>
        <v>1</v>
      </c>
      <c r="B899" s="8">
        <f t="shared" si="29"/>
        <v>1</v>
      </c>
      <c r="C899" s="79" t="s">
        <v>2394</v>
      </c>
      <c r="D899" s="80" t="s">
        <v>2981</v>
      </c>
      <c r="E899" s="9" t="s">
        <v>2628</v>
      </c>
      <c r="F899" s="9">
        <v>3</v>
      </c>
      <c r="G899" s="9"/>
      <c r="H899" s="12">
        <v>3</v>
      </c>
      <c r="I899" s="65"/>
      <c r="J899" s="81"/>
      <c r="K899" s="81"/>
      <c r="L899" s="81"/>
      <c r="M899" s="81"/>
      <c r="N899" s="81"/>
      <c r="O899" s="81"/>
      <c r="P899" s="81"/>
      <c r="Q899" s="81"/>
      <c r="R899" s="75"/>
      <c r="S899" s="81"/>
      <c r="T899" s="81"/>
    </row>
    <row r="900" spans="1:20">
      <c r="A900" s="8">
        <f t="shared" si="28"/>
        <v>1</v>
      </c>
      <c r="B900" s="8">
        <f t="shared" si="29"/>
        <v>1</v>
      </c>
      <c r="C900" s="79" t="s">
        <v>2395</v>
      </c>
      <c r="D900" s="80" t="s">
        <v>2982</v>
      </c>
      <c r="E900" s="9" t="s">
        <v>2628</v>
      </c>
      <c r="F900" s="9">
        <v>3</v>
      </c>
      <c r="G900" s="9"/>
      <c r="H900" s="12">
        <v>3</v>
      </c>
      <c r="I900" s="65"/>
      <c r="J900" s="81"/>
      <c r="K900" s="81"/>
      <c r="L900" s="81"/>
      <c r="M900" s="81"/>
      <c r="N900" s="81"/>
      <c r="O900" s="81"/>
      <c r="P900" s="81"/>
      <c r="Q900" s="81"/>
      <c r="R900" s="75"/>
      <c r="S900" s="81"/>
      <c r="T900" s="81"/>
    </row>
    <row r="901" spans="1:20">
      <c r="A901" s="8">
        <f t="shared" si="28"/>
        <v>1</v>
      </c>
      <c r="B901" s="8">
        <f t="shared" si="29"/>
        <v>1</v>
      </c>
      <c r="C901" s="79" t="s">
        <v>2396</v>
      </c>
      <c r="D901" s="80" t="s">
        <v>2983</v>
      </c>
      <c r="E901" s="9" t="s">
        <v>2628</v>
      </c>
      <c r="F901" s="9">
        <v>3</v>
      </c>
      <c r="G901" s="9"/>
      <c r="H901" s="12">
        <v>3</v>
      </c>
      <c r="I901" s="65"/>
      <c r="J901" s="81"/>
      <c r="K901" s="81"/>
      <c r="L901" s="81"/>
      <c r="M901" s="81"/>
      <c r="N901" s="81"/>
      <c r="O901" s="81"/>
      <c r="P901" s="81"/>
      <c r="Q901" s="81"/>
      <c r="R901" s="75"/>
      <c r="S901" s="81"/>
      <c r="T901" s="81"/>
    </row>
    <row r="902" spans="1:20">
      <c r="A902" s="8">
        <f t="shared" si="28"/>
        <v>1</v>
      </c>
      <c r="B902" s="8">
        <f t="shared" si="29"/>
        <v>1</v>
      </c>
      <c r="C902" s="79" t="s">
        <v>2397</v>
      </c>
      <c r="D902" s="80" t="s">
        <v>2984</v>
      </c>
      <c r="E902" s="9" t="s">
        <v>2628</v>
      </c>
      <c r="F902" s="9">
        <v>3</v>
      </c>
      <c r="G902" s="9"/>
      <c r="H902" s="12">
        <v>3</v>
      </c>
      <c r="I902" s="65"/>
      <c r="J902" s="81"/>
      <c r="K902" s="81"/>
      <c r="L902" s="81"/>
      <c r="M902" s="81"/>
      <c r="N902" s="81"/>
      <c r="O902" s="81"/>
      <c r="P902" s="81"/>
      <c r="Q902" s="81"/>
      <c r="R902" s="75"/>
      <c r="S902" s="81"/>
      <c r="T902" s="81"/>
    </row>
    <row r="903" spans="1:20">
      <c r="A903" s="8">
        <f t="shared" si="28"/>
        <v>1</v>
      </c>
      <c r="B903" s="8">
        <f t="shared" si="29"/>
        <v>1</v>
      </c>
      <c r="C903" s="79" t="s">
        <v>2398</v>
      </c>
      <c r="D903" s="83" t="s">
        <v>2985</v>
      </c>
      <c r="E903" s="9" t="s">
        <v>2628</v>
      </c>
      <c r="F903" s="9">
        <v>3</v>
      </c>
      <c r="G903" s="9"/>
      <c r="H903" s="12">
        <v>3</v>
      </c>
      <c r="I903" s="65"/>
      <c r="J903" s="75"/>
      <c r="K903" s="75"/>
      <c r="L903" s="75"/>
      <c r="M903" s="75"/>
      <c r="N903" s="75"/>
      <c r="O903" s="75"/>
      <c r="P903" s="75"/>
      <c r="Q903" s="75"/>
      <c r="R903" s="75"/>
      <c r="S903" s="75"/>
      <c r="T903" s="75"/>
    </row>
    <row r="904" spans="1:20">
      <c r="A904" s="8">
        <f t="shared" si="28"/>
        <v>1</v>
      </c>
      <c r="B904" s="8">
        <f t="shared" si="29"/>
        <v>1</v>
      </c>
      <c r="C904" s="79" t="s">
        <v>2402</v>
      </c>
      <c r="D904" s="9" t="s">
        <v>2986</v>
      </c>
      <c r="E904" s="9" t="s">
        <v>2890</v>
      </c>
      <c r="F904" s="9">
        <v>2</v>
      </c>
      <c r="G904" s="9"/>
      <c r="H904" s="9">
        <v>2</v>
      </c>
      <c r="I904" s="65"/>
    </row>
    <row r="905" spans="1:20">
      <c r="A905" s="8">
        <f t="shared" si="28"/>
        <v>1</v>
      </c>
      <c r="B905" s="8">
        <f t="shared" si="29"/>
        <v>1</v>
      </c>
      <c r="C905" s="79" t="s">
        <v>2403</v>
      </c>
      <c r="D905" s="9" t="s">
        <v>2987</v>
      </c>
      <c r="E905" s="9" t="s">
        <v>2628</v>
      </c>
      <c r="F905" s="9">
        <v>8</v>
      </c>
      <c r="G905" s="9"/>
      <c r="H905" s="191">
        <v>8</v>
      </c>
      <c r="I905" s="65"/>
    </row>
    <row r="906" spans="1:20">
      <c r="A906" s="8">
        <f t="shared" si="28"/>
        <v>1</v>
      </c>
      <c r="B906" s="8">
        <f t="shared" si="29"/>
        <v>1</v>
      </c>
      <c r="C906" s="79" t="s">
        <v>2404</v>
      </c>
      <c r="D906" s="9" t="s">
        <v>2988</v>
      </c>
      <c r="E906" s="9" t="s">
        <v>2628</v>
      </c>
      <c r="F906" s="9">
        <v>8</v>
      </c>
      <c r="G906" s="9"/>
      <c r="H906" s="191">
        <v>8</v>
      </c>
      <c r="I906" s="65"/>
    </row>
    <row r="907" spans="1:20">
      <c r="A907" s="8">
        <f t="shared" si="28"/>
        <v>1</v>
      </c>
      <c r="B907" s="8">
        <f t="shared" si="29"/>
        <v>1</v>
      </c>
      <c r="C907" s="79" t="s">
        <v>2405</v>
      </c>
      <c r="D907" s="9" t="s">
        <v>2989</v>
      </c>
      <c r="E907" s="9" t="s">
        <v>2628</v>
      </c>
      <c r="F907" s="9">
        <v>8</v>
      </c>
      <c r="G907" s="9"/>
      <c r="H907" s="191">
        <v>8</v>
      </c>
      <c r="I907" s="65"/>
    </row>
    <row r="908" spans="1:20">
      <c r="A908" s="8">
        <f t="shared" si="28"/>
        <v>1</v>
      </c>
      <c r="B908" s="8">
        <f t="shared" si="29"/>
        <v>1</v>
      </c>
      <c r="C908" s="79" t="s">
        <v>2406</v>
      </c>
      <c r="D908" s="9" t="s">
        <v>2990</v>
      </c>
      <c r="E908" s="9" t="s">
        <v>2890</v>
      </c>
      <c r="F908" s="9">
        <v>6</v>
      </c>
      <c r="G908" s="9"/>
      <c r="H908" s="9">
        <v>6</v>
      </c>
      <c r="I908" s="65"/>
    </row>
    <row r="909" spans="1:20">
      <c r="A909" s="8">
        <f t="shared" si="28"/>
        <v>1</v>
      </c>
      <c r="B909" s="8">
        <f t="shared" si="29"/>
        <v>1</v>
      </c>
      <c r="C909" s="79" t="s">
        <v>2407</v>
      </c>
      <c r="D909" s="9" t="s">
        <v>2991</v>
      </c>
      <c r="E909" s="9" t="s">
        <v>2626</v>
      </c>
      <c r="F909" s="9">
        <v>1</v>
      </c>
      <c r="G909" s="9"/>
      <c r="H909" s="9">
        <v>1</v>
      </c>
      <c r="I909" s="65"/>
    </row>
    <row r="910" spans="1:20">
      <c r="A910" s="8">
        <f t="shared" si="28"/>
        <v>1</v>
      </c>
      <c r="B910" s="8">
        <f t="shared" si="29"/>
        <v>1</v>
      </c>
      <c r="C910" s="79" t="s">
        <v>2408</v>
      </c>
      <c r="D910" s="9" t="s">
        <v>2992</v>
      </c>
      <c r="E910" s="9" t="s">
        <v>2890</v>
      </c>
      <c r="F910" s="9">
        <v>6</v>
      </c>
      <c r="G910" s="9"/>
      <c r="H910" s="9">
        <v>6</v>
      </c>
      <c r="I910" s="65"/>
    </row>
    <row r="911" spans="1:20">
      <c r="A911" s="8">
        <f t="shared" si="28"/>
        <v>1</v>
      </c>
      <c r="B911" s="8">
        <f t="shared" si="29"/>
        <v>1</v>
      </c>
      <c r="C911" s="79" t="s">
        <v>2409</v>
      </c>
      <c r="D911" s="9" t="s">
        <v>2993</v>
      </c>
      <c r="E911" s="9" t="s">
        <v>2890</v>
      </c>
      <c r="F911" s="9">
        <v>40</v>
      </c>
      <c r="G911" s="9"/>
      <c r="H911" s="9">
        <v>40</v>
      </c>
      <c r="I911" s="65"/>
    </row>
    <row r="912" spans="1:20">
      <c r="A912" s="8">
        <f t="shared" si="28"/>
        <v>1</v>
      </c>
      <c r="B912" s="8">
        <f t="shared" si="29"/>
        <v>1</v>
      </c>
      <c r="C912" s="79" t="s">
        <v>2410</v>
      </c>
      <c r="D912" s="9" t="s">
        <v>2994</v>
      </c>
      <c r="E912" s="9" t="s">
        <v>2626</v>
      </c>
      <c r="F912" s="9">
        <v>1</v>
      </c>
      <c r="G912" s="9"/>
      <c r="H912" s="9">
        <v>1</v>
      </c>
      <c r="I912" s="65"/>
    </row>
    <row r="913" spans="1:9">
      <c r="A913" s="8">
        <f t="shared" si="28"/>
        <v>1</v>
      </c>
      <c r="B913" s="8">
        <f t="shared" si="29"/>
        <v>1</v>
      </c>
      <c r="C913" s="79" t="s">
        <v>2411</v>
      </c>
      <c r="D913" s="9" t="s">
        <v>2995</v>
      </c>
      <c r="E913" s="9" t="s">
        <v>2628</v>
      </c>
      <c r="F913" s="9">
        <v>8</v>
      </c>
      <c r="G913" s="9"/>
      <c r="H913" s="191">
        <v>8</v>
      </c>
      <c r="I913" s="65"/>
    </row>
    <row r="914" spans="1:9">
      <c r="A914" s="8">
        <f t="shared" si="28"/>
        <v>1</v>
      </c>
      <c r="B914" s="8">
        <f t="shared" si="29"/>
        <v>1</v>
      </c>
      <c r="C914" s="79" t="s">
        <v>2412</v>
      </c>
      <c r="D914" s="9" t="s">
        <v>4025</v>
      </c>
      <c r="E914" s="9" t="s">
        <v>2628</v>
      </c>
      <c r="F914" s="9">
        <v>8</v>
      </c>
      <c r="G914" s="9"/>
      <c r="H914" s="191">
        <v>8</v>
      </c>
      <c r="I914" s="65"/>
    </row>
    <row r="915" spans="1:9">
      <c r="A915" s="8">
        <f t="shared" si="28"/>
        <v>1</v>
      </c>
      <c r="B915" s="8">
        <f t="shared" si="29"/>
        <v>1</v>
      </c>
      <c r="C915" s="79" t="s">
        <v>2413</v>
      </c>
      <c r="D915" s="9" t="s">
        <v>2996</v>
      </c>
      <c r="E915" s="9" t="s">
        <v>2626</v>
      </c>
      <c r="F915" s="9">
        <v>1</v>
      </c>
      <c r="G915" s="9"/>
      <c r="H915" s="9">
        <v>1</v>
      </c>
      <c r="I915" s="65"/>
    </row>
    <row r="916" spans="1:9">
      <c r="A916" s="8">
        <f t="shared" si="28"/>
        <v>1</v>
      </c>
      <c r="B916" s="8">
        <f t="shared" si="29"/>
        <v>1</v>
      </c>
      <c r="C916" s="79" t="s">
        <v>2414</v>
      </c>
      <c r="D916" s="9" t="s">
        <v>2997</v>
      </c>
      <c r="E916" s="9" t="s">
        <v>2626</v>
      </c>
      <c r="F916" s="9">
        <v>1</v>
      </c>
      <c r="G916" s="9"/>
      <c r="H916" s="9">
        <v>1</v>
      </c>
      <c r="I916" s="65"/>
    </row>
    <row r="917" spans="1:9">
      <c r="A917" s="8">
        <f t="shared" si="28"/>
        <v>1</v>
      </c>
      <c r="B917" s="8">
        <f t="shared" si="29"/>
        <v>1</v>
      </c>
      <c r="C917" s="79" t="s">
        <v>2415</v>
      </c>
      <c r="D917" s="9" t="s">
        <v>2998</v>
      </c>
      <c r="E917" s="9" t="s">
        <v>2890</v>
      </c>
      <c r="F917" s="9">
        <v>6</v>
      </c>
      <c r="G917" s="9"/>
      <c r="H917" s="9">
        <v>6</v>
      </c>
      <c r="I917" s="65"/>
    </row>
    <row r="918" spans="1:9">
      <c r="A918" s="8">
        <f t="shared" si="28"/>
        <v>1</v>
      </c>
      <c r="B918" s="8">
        <f t="shared" si="29"/>
        <v>1</v>
      </c>
      <c r="C918" s="79" t="s">
        <v>2416</v>
      </c>
      <c r="D918" s="9" t="s">
        <v>2999</v>
      </c>
      <c r="E918" s="9" t="s">
        <v>2890</v>
      </c>
      <c r="F918" s="9">
        <v>4</v>
      </c>
      <c r="G918" s="9"/>
      <c r="H918" s="9">
        <v>4</v>
      </c>
      <c r="I918" s="65"/>
    </row>
    <row r="919" spans="1:9">
      <c r="A919" s="8">
        <f t="shared" si="28"/>
        <v>1</v>
      </c>
      <c r="B919" s="8">
        <f t="shared" si="29"/>
        <v>1</v>
      </c>
      <c r="C919" s="79" t="s">
        <v>2417</v>
      </c>
      <c r="D919" s="9" t="s">
        <v>3000</v>
      </c>
      <c r="E919" s="9" t="s">
        <v>2890</v>
      </c>
      <c r="F919" s="9">
        <v>40</v>
      </c>
      <c r="G919" s="9"/>
      <c r="H919" s="9">
        <v>40</v>
      </c>
      <c r="I919" s="65"/>
    </row>
    <row r="920" spans="1:9">
      <c r="A920" s="8">
        <f t="shared" si="28"/>
        <v>1</v>
      </c>
      <c r="B920" s="8">
        <f t="shared" si="29"/>
        <v>1</v>
      </c>
      <c r="C920" s="79" t="s">
        <v>2418</v>
      </c>
      <c r="D920" s="9" t="s">
        <v>3001</v>
      </c>
      <c r="E920" s="9" t="s">
        <v>2890</v>
      </c>
      <c r="F920" s="9">
        <v>10</v>
      </c>
      <c r="G920" s="9"/>
      <c r="H920" s="9">
        <v>10</v>
      </c>
      <c r="I920" s="65"/>
    </row>
    <row r="921" spans="1:9">
      <c r="A921" s="8">
        <f t="shared" ref="A921:A935" si="30">COUNTIF($C$4:$C$1651,C921)</f>
        <v>1</v>
      </c>
      <c r="B921" s="8">
        <f t="shared" ref="B921:B935" si="31">COUNTIF($D$4:$D$1651,D921)</f>
        <v>1</v>
      </c>
      <c r="C921" s="79" t="s">
        <v>2419</v>
      </c>
      <c r="D921" s="9" t="s">
        <v>3002</v>
      </c>
      <c r="E921" s="9" t="s">
        <v>2890</v>
      </c>
      <c r="F921" s="9">
        <v>6</v>
      </c>
      <c r="G921" s="9"/>
      <c r="H921" s="9">
        <v>6</v>
      </c>
      <c r="I921" s="65"/>
    </row>
    <row r="922" spans="1:9">
      <c r="A922" s="8">
        <f t="shared" si="30"/>
        <v>1</v>
      </c>
      <c r="B922" s="8">
        <f t="shared" si="31"/>
        <v>1</v>
      </c>
      <c r="C922" s="79" t="s">
        <v>2420</v>
      </c>
      <c r="D922" s="9" t="s">
        <v>3003</v>
      </c>
      <c r="E922" s="9" t="s">
        <v>2626</v>
      </c>
      <c r="F922" s="9">
        <v>1</v>
      </c>
      <c r="G922" s="9"/>
      <c r="H922" s="9">
        <v>1</v>
      </c>
      <c r="I922" s="65"/>
    </row>
    <row r="923" spans="1:9">
      <c r="A923" s="8">
        <f t="shared" si="30"/>
        <v>1</v>
      </c>
      <c r="B923" s="8">
        <f t="shared" si="31"/>
        <v>1</v>
      </c>
      <c r="C923" s="79" t="s">
        <v>2421</v>
      </c>
      <c r="D923" s="9" t="s">
        <v>3004</v>
      </c>
      <c r="E923" s="9" t="s">
        <v>2890</v>
      </c>
      <c r="F923" s="9">
        <v>6</v>
      </c>
      <c r="G923" s="9"/>
      <c r="H923" s="9">
        <v>6</v>
      </c>
      <c r="I923" s="65"/>
    </row>
    <row r="924" spans="1:9">
      <c r="A924" s="8">
        <f t="shared" si="30"/>
        <v>1</v>
      </c>
      <c r="B924" s="8">
        <f t="shared" si="31"/>
        <v>1</v>
      </c>
      <c r="C924" s="79" t="s">
        <v>2422</v>
      </c>
      <c r="D924" s="9" t="s">
        <v>3005</v>
      </c>
      <c r="E924" s="9" t="s">
        <v>2626</v>
      </c>
      <c r="F924" s="9">
        <v>1</v>
      </c>
      <c r="G924" s="9"/>
      <c r="H924" s="9">
        <v>1</v>
      </c>
      <c r="I924" s="65"/>
    </row>
    <row r="925" spans="1:9">
      <c r="A925" s="8">
        <f t="shared" si="30"/>
        <v>1</v>
      </c>
      <c r="B925" s="8">
        <f t="shared" si="31"/>
        <v>1</v>
      </c>
      <c r="C925" s="79" t="s">
        <v>2423</v>
      </c>
      <c r="D925" s="9" t="s">
        <v>3006</v>
      </c>
      <c r="E925" s="9" t="s">
        <v>3007</v>
      </c>
      <c r="F925" s="9">
        <v>13</v>
      </c>
      <c r="G925" s="9"/>
      <c r="H925" s="191">
        <v>13</v>
      </c>
      <c r="I925" s="65"/>
    </row>
    <row r="926" spans="1:9">
      <c r="A926" s="8">
        <f t="shared" si="30"/>
        <v>1</v>
      </c>
      <c r="B926" s="8">
        <f t="shared" si="31"/>
        <v>1</v>
      </c>
      <c r="C926" s="79" t="s">
        <v>2424</v>
      </c>
      <c r="D926" s="9" t="s">
        <v>3008</v>
      </c>
      <c r="E926" s="9" t="s">
        <v>3007</v>
      </c>
      <c r="F926" s="9">
        <v>13</v>
      </c>
      <c r="G926" s="9"/>
      <c r="H926" s="191">
        <v>13</v>
      </c>
      <c r="I926" s="65"/>
    </row>
    <row r="927" spans="1:9">
      <c r="A927" s="8">
        <f t="shared" si="30"/>
        <v>1</v>
      </c>
      <c r="B927" s="8">
        <f t="shared" si="31"/>
        <v>1</v>
      </c>
      <c r="C927" s="79" t="s">
        <v>2425</v>
      </c>
      <c r="D927" s="9" t="s">
        <v>3009</v>
      </c>
      <c r="E927" s="9" t="s">
        <v>2890</v>
      </c>
      <c r="F927" s="9">
        <v>6</v>
      </c>
      <c r="G927" s="9"/>
      <c r="H927" s="9">
        <v>6</v>
      </c>
      <c r="I927" s="65"/>
    </row>
    <row r="928" spans="1:9">
      <c r="A928" s="8">
        <f t="shared" si="30"/>
        <v>1</v>
      </c>
      <c r="B928" s="8">
        <f t="shared" si="31"/>
        <v>1</v>
      </c>
      <c r="C928" s="79" t="s">
        <v>2426</v>
      </c>
      <c r="D928" s="9" t="s">
        <v>3010</v>
      </c>
      <c r="E928" s="9" t="s">
        <v>2890</v>
      </c>
      <c r="F928" s="9">
        <v>16</v>
      </c>
      <c r="G928" s="9"/>
      <c r="H928" s="9">
        <v>16</v>
      </c>
      <c r="I928" s="65"/>
    </row>
    <row r="929" spans="1:9">
      <c r="A929" s="8">
        <f t="shared" si="30"/>
        <v>1</v>
      </c>
      <c r="B929" s="8">
        <f t="shared" si="31"/>
        <v>1</v>
      </c>
      <c r="C929" s="79" t="s">
        <v>2427</v>
      </c>
      <c r="D929" s="9" t="s">
        <v>3011</v>
      </c>
      <c r="E929" s="9" t="s">
        <v>2890</v>
      </c>
      <c r="F929" s="9">
        <v>4</v>
      </c>
      <c r="G929" s="9"/>
      <c r="H929" s="9">
        <v>4</v>
      </c>
      <c r="I929" s="65"/>
    </row>
    <row r="930" spans="1:9">
      <c r="A930" s="8">
        <f t="shared" si="30"/>
        <v>1</v>
      </c>
      <c r="B930" s="8">
        <f t="shared" si="31"/>
        <v>1</v>
      </c>
      <c r="C930" s="79" t="s">
        <v>2428</v>
      </c>
      <c r="D930" s="9" t="s">
        <v>3012</v>
      </c>
      <c r="E930" s="9" t="s">
        <v>2628</v>
      </c>
      <c r="F930" s="9">
        <v>8</v>
      </c>
      <c r="G930" s="9"/>
      <c r="H930" s="191">
        <v>8</v>
      </c>
      <c r="I930" s="65"/>
    </row>
    <row r="931" spans="1:9">
      <c r="A931" s="8">
        <f t="shared" si="30"/>
        <v>1</v>
      </c>
      <c r="B931" s="8">
        <f t="shared" si="31"/>
        <v>1</v>
      </c>
      <c r="C931" s="79" t="s">
        <v>2429</v>
      </c>
      <c r="D931" s="9" t="s">
        <v>3013</v>
      </c>
      <c r="E931" s="9" t="s">
        <v>2626</v>
      </c>
      <c r="F931" s="9">
        <v>1</v>
      </c>
      <c r="G931" s="9"/>
      <c r="H931" s="9">
        <v>1</v>
      </c>
      <c r="I931" s="65"/>
    </row>
    <row r="932" spans="1:9">
      <c r="A932" s="8">
        <f t="shared" si="30"/>
        <v>1</v>
      </c>
      <c r="B932" s="8">
        <f t="shared" si="31"/>
        <v>1</v>
      </c>
      <c r="C932" s="79" t="s">
        <v>2430</v>
      </c>
      <c r="D932" s="9" t="s">
        <v>3014</v>
      </c>
      <c r="E932" s="9" t="s">
        <v>2626</v>
      </c>
      <c r="F932" s="9">
        <v>20</v>
      </c>
      <c r="G932" s="9"/>
      <c r="H932" s="9">
        <v>20</v>
      </c>
      <c r="I932" s="65"/>
    </row>
    <row r="933" spans="1:9">
      <c r="A933" s="8">
        <f t="shared" si="30"/>
        <v>1</v>
      </c>
      <c r="B933" s="8">
        <f t="shared" si="31"/>
        <v>1</v>
      </c>
      <c r="C933" s="79" t="s">
        <v>2431</v>
      </c>
      <c r="D933" s="9" t="s">
        <v>3015</v>
      </c>
      <c r="E933" s="9" t="s">
        <v>2626</v>
      </c>
      <c r="F933" s="9">
        <v>13</v>
      </c>
      <c r="G933" s="9"/>
      <c r="H933" s="9">
        <v>13</v>
      </c>
      <c r="I933" s="65"/>
    </row>
    <row r="934" spans="1:9">
      <c r="A934" s="8">
        <f t="shared" si="30"/>
        <v>1</v>
      </c>
      <c r="B934" s="8">
        <f t="shared" si="31"/>
        <v>1</v>
      </c>
      <c r="C934" s="79" t="s">
        <v>2432</v>
      </c>
      <c r="D934" s="9" t="s">
        <v>3016</v>
      </c>
      <c r="E934" s="9" t="s">
        <v>2626</v>
      </c>
      <c r="F934" s="9">
        <v>1</v>
      </c>
      <c r="G934" s="9"/>
      <c r="H934" s="9">
        <v>1</v>
      </c>
      <c r="I934" s="65"/>
    </row>
    <row r="935" spans="1:9">
      <c r="A935" s="8">
        <f t="shared" si="30"/>
        <v>1</v>
      </c>
      <c r="B935" s="8">
        <f t="shared" si="31"/>
        <v>1</v>
      </c>
      <c r="C935" s="9" t="s">
        <v>3288</v>
      </c>
      <c r="D935" s="9" t="s">
        <v>3289</v>
      </c>
      <c r="E935" s="9" t="s">
        <v>2066</v>
      </c>
      <c r="F935" s="9">
        <v>13</v>
      </c>
      <c r="G935" s="9"/>
      <c r="H935" s="191">
        <v>13</v>
      </c>
      <c r="I935" s="65"/>
    </row>
    <row r="936" spans="1:9">
      <c r="A936" s="8">
        <f>COUNTIF($C$4:$C$1266,C936)</f>
        <v>1</v>
      </c>
      <c r="B936" s="8">
        <f>COUNTIF($D$4:$D$1266,D936)</f>
        <v>1</v>
      </c>
      <c r="C936" s="9" t="s">
        <v>3286</v>
      </c>
      <c r="D936" s="9" t="s">
        <v>3287</v>
      </c>
      <c r="E936" s="9" t="s">
        <v>2626</v>
      </c>
      <c r="F936" s="9">
        <v>1</v>
      </c>
      <c r="G936" s="9"/>
      <c r="H936" s="9">
        <v>1</v>
      </c>
      <c r="I936" s="65"/>
    </row>
    <row r="937" spans="1:9">
      <c r="A937" s="8">
        <f>COUNTIF($C$4:$C$1266,C937)</f>
        <v>1</v>
      </c>
      <c r="B937" s="8">
        <f>COUNTIF($D$4:$D$1266,D937)</f>
        <v>1</v>
      </c>
      <c r="C937" s="9" t="s">
        <v>3290</v>
      </c>
      <c r="D937" s="9" t="s">
        <v>3291</v>
      </c>
      <c r="E937" s="9" t="s">
        <v>2066</v>
      </c>
      <c r="F937" s="14">
        <v>8</v>
      </c>
      <c r="G937" s="14"/>
      <c r="H937" s="191">
        <v>8</v>
      </c>
      <c r="I937" s="65"/>
    </row>
    <row r="938" spans="1:9">
      <c r="A938" s="8">
        <f>COUNTIF($C$4:$C$1649,C938)</f>
        <v>1</v>
      </c>
      <c r="B938" s="8">
        <f>COUNTIF($D$4:$D$1649,D938)</f>
        <v>1</v>
      </c>
      <c r="C938" s="9" t="s">
        <v>3293</v>
      </c>
      <c r="D938" s="9" t="s">
        <v>3294</v>
      </c>
      <c r="E938" s="9" t="s">
        <v>2066</v>
      </c>
      <c r="F938" s="9">
        <v>13</v>
      </c>
      <c r="G938" s="9"/>
      <c r="H938" s="191">
        <v>13</v>
      </c>
      <c r="I938" s="65"/>
    </row>
    <row r="939" spans="1:9">
      <c r="A939" s="8">
        <f>COUNTIF($C$4:$C$1648,C939)</f>
        <v>1</v>
      </c>
      <c r="B939" s="8">
        <f>COUNTIF($D$4:$D$1648,D939)</f>
        <v>1</v>
      </c>
      <c r="C939" s="9" t="s">
        <v>3297</v>
      </c>
      <c r="D939" s="9" t="s">
        <v>3295</v>
      </c>
      <c r="E939" s="9" t="s">
        <v>2066</v>
      </c>
      <c r="F939" s="9">
        <v>13</v>
      </c>
      <c r="G939" s="9"/>
      <c r="H939" s="191">
        <v>13</v>
      </c>
      <c r="I939" s="65"/>
    </row>
    <row r="940" spans="1:9">
      <c r="A940" s="8">
        <f>COUNTIF($C$4:$C$1651,C940)</f>
        <v>1</v>
      </c>
      <c r="B940" s="8">
        <f>COUNTIF($D$4:$D$1651,D940)</f>
        <v>1</v>
      </c>
      <c r="C940" s="9" t="s">
        <v>3298</v>
      </c>
      <c r="D940" s="9" t="s">
        <v>3299</v>
      </c>
      <c r="E940" s="9" t="s">
        <v>2066</v>
      </c>
      <c r="F940" s="14">
        <v>8</v>
      </c>
      <c r="G940" s="14"/>
      <c r="H940" s="191">
        <v>8</v>
      </c>
      <c r="I940" s="65"/>
    </row>
    <row r="941" spans="1:9">
      <c r="A941" s="8">
        <f>COUNTIF($C$4:$C$1266,C941)</f>
        <v>1</v>
      </c>
      <c r="B941" s="8">
        <f>COUNTIF($D$4:$D$1266,D941)</f>
        <v>1</v>
      </c>
      <c r="C941" s="9" t="s">
        <v>3300</v>
      </c>
      <c r="D941" s="9" t="s">
        <v>3301</v>
      </c>
      <c r="E941" s="9" t="s">
        <v>2626</v>
      </c>
      <c r="F941" s="9">
        <v>13</v>
      </c>
      <c r="G941" s="9"/>
      <c r="H941" s="9">
        <v>13</v>
      </c>
      <c r="I941" s="65"/>
    </row>
    <row r="942" spans="1:9">
      <c r="A942" s="8">
        <f>COUNTIF($C$4:$C$1649,C942)</f>
        <v>1</v>
      </c>
      <c r="B942" s="8">
        <f>COUNTIF($D$4:$D$1649,D942)</f>
        <v>1</v>
      </c>
      <c r="C942" s="9" t="s">
        <v>3302</v>
      </c>
      <c r="D942" s="9" t="s">
        <v>3303</v>
      </c>
      <c r="E942" s="9" t="s">
        <v>2626</v>
      </c>
      <c r="F942" s="9">
        <v>1</v>
      </c>
      <c r="G942" s="9"/>
      <c r="H942" s="9">
        <v>1</v>
      </c>
      <c r="I942" s="65"/>
    </row>
    <row r="943" spans="1:9">
      <c r="A943" s="8">
        <f>COUNTIF($C$4:$C$1648,C943)</f>
        <v>1</v>
      </c>
      <c r="B943" s="8">
        <f>COUNTIF($D$4:$D$1648,D943)</f>
        <v>1</v>
      </c>
      <c r="C943" s="9" t="s">
        <v>3304</v>
      </c>
      <c r="D943" s="9" t="s">
        <v>3305</v>
      </c>
      <c r="E943" s="9" t="s">
        <v>2628</v>
      </c>
      <c r="F943" s="9">
        <v>8</v>
      </c>
      <c r="G943" s="9"/>
      <c r="H943" s="191">
        <v>8</v>
      </c>
      <c r="I943" s="65"/>
    </row>
    <row r="944" spans="1:9">
      <c r="A944" s="8">
        <f>COUNTIF($C$4:$C$1651,C944)</f>
        <v>1</v>
      </c>
      <c r="B944" s="8">
        <f>COUNTIF($D$4:$D$1651,D944)</f>
        <v>1</v>
      </c>
      <c r="C944" s="9" t="s">
        <v>3307</v>
      </c>
      <c r="D944" s="9" t="s">
        <v>3308</v>
      </c>
      <c r="E944" s="9" t="s">
        <v>2626</v>
      </c>
      <c r="F944" s="9">
        <v>4</v>
      </c>
      <c r="G944" s="9"/>
      <c r="H944" s="9">
        <v>5</v>
      </c>
      <c r="I944" s="65"/>
    </row>
    <row r="945" spans="1:9">
      <c r="A945" s="8">
        <f>COUNTIF($C$4:$C$1266,C945)</f>
        <v>1</v>
      </c>
      <c r="B945" s="8">
        <f>COUNTIF($D$4:$D$1266,D945)</f>
        <v>1</v>
      </c>
      <c r="C945" s="9" t="s">
        <v>3309</v>
      </c>
      <c r="D945" s="9" t="s">
        <v>3310</v>
      </c>
      <c r="E945" s="9" t="s">
        <v>2626</v>
      </c>
      <c r="F945" s="9">
        <v>2</v>
      </c>
      <c r="G945" s="9"/>
      <c r="H945" s="9">
        <v>2</v>
      </c>
      <c r="I945" s="65"/>
    </row>
    <row r="946" spans="1:9">
      <c r="A946" s="8">
        <f>COUNTIF($C$4:$C$1649,C946)</f>
        <v>1</v>
      </c>
      <c r="B946" s="8">
        <f>COUNTIF($D$4:$D$1649,D946)</f>
        <v>1</v>
      </c>
      <c r="C946" s="9" t="s">
        <v>3314</v>
      </c>
      <c r="D946" s="9" t="s">
        <v>3315</v>
      </c>
      <c r="E946" s="9" t="s">
        <v>2626</v>
      </c>
      <c r="F946" s="9">
        <v>1</v>
      </c>
      <c r="G946" s="9"/>
      <c r="H946" s="9">
        <v>1</v>
      </c>
      <c r="I946" s="65"/>
    </row>
    <row r="947" spans="1:9">
      <c r="A947" s="8">
        <f>COUNTIF($C$4:$C$1648,C947)</f>
        <v>1</v>
      </c>
      <c r="B947" s="8">
        <f>COUNTIF($D$4:$D$1648,D947)</f>
        <v>1</v>
      </c>
      <c r="C947" s="9" t="s">
        <v>3316</v>
      </c>
      <c r="D947" s="9" t="s">
        <v>3317</v>
      </c>
      <c r="E947" s="9" t="s">
        <v>2626</v>
      </c>
      <c r="F947" s="9">
        <v>4</v>
      </c>
      <c r="G947" s="9"/>
      <c r="H947" s="9">
        <v>4</v>
      </c>
      <c r="I947" s="65"/>
    </row>
    <row r="948" spans="1:9">
      <c r="A948" s="8">
        <f>COUNTIF($C$4:$C$1651,C948)</f>
        <v>1</v>
      </c>
      <c r="B948" s="8">
        <f>COUNTIF($D$4:$D$1651,D948)</f>
        <v>1</v>
      </c>
      <c r="C948" s="9" t="s">
        <v>3318</v>
      </c>
      <c r="D948" s="9" t="s">
        <v>3319</v>
      </c>
      <c r="E948" s="9" t="s">
        <v>2626</v>
      </c>
      <c r="F948" s="9">
        <v>10</v>
      </c>
      <c r="G948" s="9"/>
      <c r="H948" s="9">
        <v>10</v>
      </c>
      <c r="I948" s="65"/>
    </row>
    <row r="949" spans="1:9">
      <c r="A949" s="8">
        <f>COUNTIF($C$4:$C$1266,C949)</f>
        <v>1</v>
      </c>
      <c r="B949" s="8">
        <f>COUNTIF($D$4:$D$1266,D949)</f>
        <v>1</v>
      </c>
      <c r="C949" s="9" t="s">
        <v>3320</v>
      </c>
      <c r="D949" s="9" t="s">
        <v>3321</v>
      </c>
      <c r="E949" s="9" t="s">
        <v>2626</v>
      </c>
      <c r="F949" s="9">
        <v>8</v>
      </c>
      <c r="G949" s="9"/>
      <c r="H949" s="9">
        <v>8</v>
      </c>
      <c r="I949" s="65"/>
    </row>
    <row r="950" spans="1:9">
      <c r="A950" s="8">
        <f>COUNTIF($C$4:$C$1649,C950)</f>
        <v>1</v>
      </c>
      <c r="B950" s="8">
        <f>COUNTIF($D$4:$D$1649,D950)</f>
        <v>1</v>
      </c>
      <c r="C950" s="9" t="s">
        <v>3322</v>
      </c>
      <c r="D950" s="9" t="s">
        <v>3323</v>
      </c>
      <c r="E950" s="9" t="s">
        <v>2626</v>
      </c>
      <c r="F950" s="9">
        <v>13</v>
      </c>
      <c r="G950" s="9"/>
      <c r="H950" s="9">
        <v>13</v>
      </c>
      <c r="I950" s="65"/>
    </row>
    <row r="951" spans="1:9">
      <c r="A951" s="8">
        <f>COUNTIF($C$4:$C$1651,C951)</f>
        <v>1</v>
      </c>
      <c r="B951" s="8">
        <f>COUNTIF($D$4:$D$1651,D951)</f>
        <v>1</v>
      </c>
      <c r="C951" s="9" t="s">
        <v>3324</v>
      </c>
      <c r="D951" s="9" t="s">
        <v>3325</v>
      </c>
      <c r="E951" s="9" t="s">
        <v>2626</v>
      </c>
      <c r="F951" s="9">
        <v>1</v>
      </c>
      <c r="G951" s="9"/>
      <c r="H951" s="9">
        <v>1</v>
      </c>
      <c r="I951" s="65"/>
    </row>
    <row r="952" spans="1:9">
      <c r="A952" s="8">
        <f>COUNTIF($C$4:$C$1266,C952)</f>
        <v>1</v>
      </c>
      <c r="B952" s="8">
        <f>COUNTIF($D$4:$D$1266,D952)</f>
        <v>1</v>
      </c>
      <c r="C952" s="9" t="s">
        <v>3326</v>
      </c>
      <c r="D952" s="9" t="s">
        <v>3327</v>
      </c>
      <c r="E952" s="9" t="s">
        <v>2626</v>
      </c>
      <c r="F952" s="9">
        <v>1</v>
      </c>
      <c r="G952" s="9"/>
      <c r="H952" s="9">
        <v>1</v>
      </c>
      <c r="I952" s="65"/>
    </row>
    <row r="953" spans="1:9">
      <c r="A953" s="8">
        <f>COUNTIF($C$4:$C$1649,C953)</f>
        <v>1</v>
      </c>
      <c r="B953" s="8">
        <f>COUNTIF($D$4:$D$1649,D953)</f>
        <v>1</v>
      </c>
      <c r="C953" s="9" t="s">
        <v>3329</v>
      </c>
      <c r="D953" s="9" t="s">
        <v>3330</v>
      </c>
      <c r="E953" s="9" t="s">
        <v>2626</v>
      </c>
      <c r="F953" s="9">
        <v>1</v>
      </c>
      <c r="G953" s="9"/>
      <c r="H953" s="9">
        <v>1</v>
      </c>
      <c r="I953" s="65"/>
    </row>
    <row r="954" spans="1:9">
      <c r="A954" s="8">
        <f>COUNTIF($C$4:$C$1649,C954)</f>
        <v>1</v>
      </c>
      <c r="B954" s="8">
        <f>COUNTIF($D$4:$D$1649,D954)</f>
        <v>1</v>
      </c>
      <c r="C954" s="9" t="s">
        <v>3332</v>
      </c>
      <c r="D954" s="9" t="s">
        <v>3333</v>
      </c>
      <c r="E954" s="9" t="s">
        <v>2066</v>
      </c>
      <c r="F954" s="9">
        <v>10</v>
      </c>
      <c r="G954" s="9"/>
      <c r="H954" s="191">
        <v>10</v>
      </c>
      <c r="I954" s="65"/>
    </row>
    <row r="955" spans="1:9">
      <c r="A955" s="8">
        <f>COUNTIF($C$4:$C$1651,C955)</f>
        <v>1</v>
      </c>
      <c r="B955" s="8">
        <f>COUNTIF($D$4:$D$1651,D955)</f>
        <v>1</v>
      </c>
      <c r="C955" s="9" t="s">
        <v>3334</v>
      </c>
      <c r="D955" s="9" t="s">
        <v>3335</v>
      </c>
      <c r="E955" s="9" t="s">
        <v>2626</v>
      </c>
      <c r="F955" s="9">
        <v>1</v>
      </c>
      <c r="G955" s="9"/>
      <c r="H955" s="9">
        <v>1</v>
      </c>
      <c r="I955" s="65"/>
    </row>
    <row r="956" spans="1:9">
      <c r="A956" s="8">
        <f>COUNTIF($C$4:$C$1266,C956)</f>
        <v>1</v>
      </c>
      <c r="B956" s="8">
        <f>COUNTIF($D$4:$D$1266,D956)</f>
        <v>1</v>
      </c>
      <c r="C956" s="9" t="s">
        <v>3336</v>
      </c>
      <c r="D956" s="9" t="s">
        <v>3337</v>
      </c>
      <c r="E956" s="9" t="s">
        <v>2066</v>
      </c>
      <c r="F956" s="9">
        <v>10</v>
      </c>
      <c r="G956" s="9"/>
      <c r="H956" s="191">
        <v>10</v>
      </c>
      <c r="I956" s="65"/>
    </row>
    <row r="957" spans="1:9">
      <c r="A957" s="8">
        <f>COUNTIF($C$4:$C$1649,C957)</f>
        <v>1</v>
      </c>
      <c r="B957" s="8">
        <f>COUNTIF($D$4:$D$1649,D957)</f>
        <v>1</v>
      </c>
      <c r="C957" s="9" t="s">
        <v>3340</v>
      </c>
      <c r="D957" s="9" t="s">
        <v>3338</v>
      </c>
      <c r="E957" s="9" t="s">
        <v>2626</v>
      </c>
      <c r="F957" s="9">
        <v>1</v>
      </c>
      <c r="G957" s="9"/>
      <c r="H957" s="9">
        <v>1</v>
      </c>
      <c r="I957" s="65"/>
    </row>
    <row r="958" spans="1:9">
      <c r="A958" s="239">
        <f>COUNTIF($C$4:$C$1649,C958)</f>
        <v>1</v>
      </c>
      <c r="B958" s="239">
        <f>COUNTIF($D$4:$D$1649,D958)</f>
        <v>1</v>
      </c>
      <c r="C958" s="240" t="s">
        <v>3341</v>
      </c>
      <c r="D958" s="227" t="s">
        <v>4053</v>
      </c>
      <c r="E958" s="240" t="s">
        <v>2626</v>
      </c>
      <c r="F958" s="240">
        <v>50</v>
      </c>
      <c r="G958" s="240"/>
      <c r="H958" s="240">
        <v>50</v>
      </c>
      <c r="I958" s="65"/>
    </row>
    <row r="959" spans="1:9">
      <c r="A959" s="8">
        <f>COUNTIF($C$4:$C$1651,C959)</f>
        <v>1</v>
      </c>
      <c r="B959" s="8">
        <f>COUNTIF($D$4:$D$1651,D959)</f>
        <v>1</v>
      </c>
      <c r="C959" s="9" t="s">
        <v>3343</v>
      </c>
      <c r="D959" s="9" t="s">
        <v>3344</v>
      </c>
      <c r="E959" s="9" t="s">
        <v>2626</v>
      </c>
      <c r="F959" s="9">
        <v>1</v>
      </c>
      <c r="G959" s="9"/>
      <c r="H959" s="9">
        <v>1</v>
      </c>
      <c r="I959" s="65"/>
    </row>
    <row r="960" spans="1:9">
      <c r="A960" s="8">
        <f>COUNTIF($C$4:$C$1266,C960)</f>
        <v>2</v>
      </c>
      <c r="B960" s="8">
        <f>COUNTIF($D$4:$D$1266,D960)</f>
        <v>1</v>
      </c>
      <c r="C960" s="9" t="s">
        <v>3580</v>
      </c>
      <c r="D960" s="9" t="s">
        <v>3345</v>
      </c>
      <c r="E960" s="9" t="s">
        <v>2067</v>
      </c>
      <c r="F960" s="9">
        <v>6</v>
      </c>
      <c r="G960" s="9"/>
      <c r="H960" s="9">
        <v>6</v>
      </c>
      <c r="I960" s="65"/>
    </row>
    <row r="961" spans="1:9">
      <c r="A961" s="8">
        <f>COUNTIF($C$4:$C$1649,C961)</f>
        <v>1</v>
      </c>
      <c r="B961" s="8">
        <f>COUNTIF($D$4:$D$1649,D961)</f>
        <v>1</v>
      </c>
      <c r="C961" s="9" t="s">
        <v>3354</v>
      </c>
      <c r="D961" s="9" t="s">
        <v>3355</v>
      </c>
      <c r="E961" s="9" t="s">
        <v>2626</v>
      </c>
      <c r="F961" s="9">
        <v>1</v>
      </c>
      <c r="G961" s="9"/>
      <c r="H961" s="9">
        <v>1</v>
      </c>
      <c r="I961" s="65"/>
    </row>
    <row r="962" spans="1:9">
      <c r="A962" s="8">
        <f>COUNTIF($C$4:$C$1649,C962)</f>
        <v>1</v>
      </c>
      <c r="B962" s="8">
        <f>COUNTIF($D$4:$D$1649,D962)</f>
        <v>1</v>
      </c>
      <c r="C962" s="9" t="s">
        <v>3587</v>
      </c>
      <c r="D962" s="9" t="s">
        <v>3589</v>
      </c>
      <c r="E962" s="9" t="s">
        <v>2626</v>
      </c>
      <c r="F962" s="9">
        <v>4</v>
      </c>
      <c r="G962" s="9"/>
      <c r="H962" s="9">
        <v>4</v>
      </c>
      <c r="I962" s="65"/>
    </row>
    <row r="963" spans="1:9">
      <c r="A963" s="8">
        <f>COUNTIF($C$4:$C$1651,C963)</f>
        <v>1</v>
      </c>
      <c r="B963" s="8">
        <f>COUNTIF($D$4:$D$1651,D963)</f>
        <v>1</v>
      </c>
      <c r="C963" s="9" t="s">
        <v>3588</v>
      </c>
      <c r="D963" s="9" t="s">
        <v>3590</v>
      </c>
      <c r="E963" s="9" t="s">
        <v>2626</v>
      </c>
      <c r="F963" s="9">
        <v>4</v>
      </c>
      <c r="G963" s="9"/>
      <c r="H963" s="9">
        <v>4</v>
      </c>
      <c r="I963" s="65"/>
    </row>
    <row r="964" spans="1:9">
      <c r="A964" s="8">
        <f t="shared" ref="A964:A1027" si="32">COUNTIF($C$4:$C$1266,C964)</f>
        <v>1</v>
      </c>
      <c r="B964" s="8">
        <f t="shared" ref="B964:B1027" si="33">COUNTIF($D$4:$D$1266,D964)</f>
        <v>1</v>
      </c>
      <c r="C964" s="9" t="s">
        <v>3935</v>
      </c>
      <c r="D964" s="9" t="s">
        <v>3356</v>
      </c>
      <c r="E964" s="9" t="s">
        <v>2626</v>
      </c>
      <c r="F964" s="9">
        <v>4</v>
      </c>
      <c r="G964" s="9"/>
      <c r="H964" s="9">
        <v>3</v>
      </c>
      <c r="I964" s="65"/>
    </row>
    <row r="965" spans="1:9">
      <c r="A965" s="8">
        <f t="shared" si="32"/>
        <v>1</v>
      </c>
      <c r="B965" s="8">
        <f t="shared" si="33"/>
        <v>1</v>
      </c>
      <c r="C965" s="9" t="s">
        <v>3936</v>
      </c>
      <c r="D965" s="9" t="s">
        <v>3357</v>
      </c>
      <c r="E965" s="9" t="s">
        <v>2626</v>
      </c>
      <c r="F965" s="9">
        <v>4</v>
      </c>
      <c r="G965" s="9"/>
      <c r="H965" s="9">
        <v>3</v>
      </c>
      <c r="I965" s="65"/>
    </row>
    <row r="966" spans="1:9">
      <c r="A966" s="8">
        <f t="shared" si="32"/>
        <v>1</v>
      </c>
      <c r="B966" s="8">
        <f t="shared" si="33"/>
        <v>1</v>
      </c>
      <c r="C966" s="9" t="s">
        <v>3933</v>
      </c>
      <c r="D966" s="9" t="s">
        <v>3358</v>
      </c>
      <c r="E966" s="9" t="s">
        <v>2626</v>
      </c>
      <c r="F966" s="9">
        <v>12</v>
      </c>
      <c r="G966" s="9"/>
      <c r="H966" s="9">
        <v>12</v>
      </c>
      <c r="I966" s="65"/>
    </row>
    <row r="967" spans="1:9">
      <c r="A967" s="8">
        <f t="shared" si="32"/>
        <v>1</v>
      </c>
      <c r="B967" s="8">
        <f t="shared" si="33"/>
        <v>1</v>
      </c>
      <c r="C967" s="9" t="s">
        <v>3937</v>
      </c>
      <c r="D967" s="9" t="s">
        <v>3359</v>
      </c>
      <c r="E967" s="9" t="s">
        <v>2626</v>
      </c>
      <c r="F967" s="9">
        <v>12</v>
      </c>
      <c r="G967" s="9"/>
      <c r="H967" s="9">
        <v>12</v>
      </c>
      <c r="I967" s="65"/>
    </row>
    <row r="968" spans="1:9">
      <c r="A968" s="8">
        <f t="shared" si="32"/>
        <v>1</v>
      </c>
      <c r="B968" s="8">
        <f t="shared" si="33"/>
        <v>1</v>
      </c>
      <c r="C968" s="9" t="s">
        <v>3360</v>
      </c>
      <c r="D968" s="9" t="s">
        <v>3361</v>
      </c>
      <c r="E968" s="9" t="s">
        <v>2626</v>
      </c>
      <c r="F968" s="9">
        <v>2</v>
      </c>
      <c r="G968" s="9"/>
      <c r="H968" s="9">
        <v>2</v>
      </c>
      <c r="I968" s="65"/>
    </row>
    <row r="969" spans="1:9">
      <c r="A969" s="8">
        <f t="shared" si="32"/>
        <v>1</v>
      </c>
      <c r="B969" s="8">
        <f t="shared" si="33"/>
        <v>1</v>
      </c>
      <c r="C969" s="9" t="s">
        <v>1123</v>
      </c>
      <c r="D969" s="9" t="s">
        <v>1387</v>
      </c>
      <c r="E969" s="9" t="s">
        <v>2626</v>
      </c>
      <c r="F969" s="9">
        <v>13</v>
      </c>
      <c r="G969" s="9"/>
      <c r="H969" s="9">
        <v>13</v>
      </c>
      <c r="I969" s="65"/>
    </row>
    <row r="970" spans="1:9">
      <c r="A970" s="8">
        <f t="shared" si="32"/>
        <v>1</v>
      </c>
      <c r="B970" s="8">
        <f t="shared" si="33"/>
        <v>1</v>
      </c>
      <c r="C970" s="9" t="s">
        <v>1124</v>
      </c>
      <c r="D970" s="9" t="s">
        <v>1388</v>
      </c>
      <c r="E970" s="9" t="s">
        <v>2626</v>
      </c>
      <c r="F970" s="9">
        <v>60</v>
      </c>
      <c r="G970" s="9"/>
      <c r="H970" s="9">
        <v>60</v>
      </c>
      <c r="I970" s="65"/>
    </row>
    <row r="971" spans="1:9">
      <c r="A971" s="8">
        <f t="shared" si="32"/>
        <v>1</v>
      </c>
      <c r="B971" s="8">
        <f t="shared" si="33"/>
        <v>1</v>
      </c>
      <c r="C971" s="9" t="s">
        <v>1130</v>
      </c>
      <c r="D971" s="9" t="s">
        <v>4030</v>
      </c>
      <c r="E971" s="9" t="s">
        <v>2628</v>
      </c>
      <c r="F971" s="9">
        <v>8</v>
      </c>
      <c r="G971" s="9"/>
      <c r="H971" s="191">
        <v>8</v>
      </c>
      <c r="I971" s="65"/>
    </row>
    <row r="972" spans="1:9">
      <c r="A972" s="8">
        <f t="shared" si="32"/>
        <v>1</v>
      </c>
      <c r="B972" s="8">
        <f t="shared" si="33"/>
        <v>1</v>
      </c>
      <c r="C972" s="9" t="s">
        <v>1131</v>
      </c>
      <c r="D972" s="9" t="s">
        <v>1392</v>
      </c>
      <c r="E972" s="9" t="s">
        <v>2628</v>
      </c>
      <c r="F972" s="9">
        <v>4</v>
      </c>
      <c r="G972" s="9"/>
      <c r="H972" s="10">
        <v>4</v>
      </c>
      <c r="I972" s="65"/>
    </row>
    <row r="973" spans="1:9">
      <c r="A973" s="8">
        <f t="shared" si="32"/>
        <v>1</v>
      </c>
      <c r="B973" s="8">
        <f t="shared" si="33"/>
        <v>1</v>
      </c>
      <c r="C973" s="9" t="s">
        <v>1144</v>
      </c>
      <c r="D973" s="9" t="s">
        <v>1404</v>
      </c>
      <c r="E973" s="9" t="s">
        <v>2626</v>
      </c>
      <c r="F973" s="9">
        <v>1</v>
      </c>
      <c r="G973" s="9"/>
      <c r="H973" s="9">
        <v>1</v>
      </c>
      <c r="I973" s="65"/>
    </row>
    <row r="974" spans="1:9">
      <c r="A974" s="8">
        <f t="shared" si="32"/>
        <v>1</v>
      </c>
      <c r="B974" s="8">
        <f t="shared" si="33"/>
        <v>1</v>
      </c>
      <c r="C974" s="9" t="s">
        <v>1145</v>
      </c>
      <c r="D974" s="9" t="s">
        <v>1405</v>
      </c>
      <c r="E974" s="9" t="s">
        <v>2626</v>
      </c>
      <c r="F974" s="9">
        <v>1</v>
      </c>
      <c r="G974" s="9"/>
      <c r="H974" s="9">
        <v>1</v>
      </c>
      <c r="I974" s="65"/>
    </row>
    <row r="975" spans="1:9">
      <c r="A975" s="8">
        <f t="shared" si="32"/>
        <v>1</v>
      </c>
      <c r="B975" s="8">
        <f t="shared" si="33"/>
        <v>1</v>
      </c>
      <c r="C975" s="9" t="s">
        <v>1146</v>
      </c>
      <c r="D975" s="9" t="s">
        <v>1406</v>
      </c>
      <c r="E975" s="9" t="s">
        <v>2626</v>
      </c>
      <c r="F975" s="9">
        <v>13</v>
      </c>
      <c r="G975" s="9"/>
      <c r="H975" s="9">
        <v>13</v>
      </c>
      <c r="I975" s="65"/>
    </row>
    <row r="976" spans="1:9">
      <c r="A976" s="8">
        <f t="shared" si="32"/>
        <v>1</v>
      </c>
      <c r="B976" s="8">
        <f t="shared" si="33"/>
        <v>1</v>
      </c>
      <c r="C976" s="9" t="s">
        <v>1147</v>
      </c>
      <c r="D976" s="9" t="s">
        <v>1407</v>
      </c>
      <c r="E976" s="9" t="s">
        <v>2626</v>
      </c>
      <c r="F976" s="9">
        <v>2</v>
      </c>
      <c r="G976" s="9"/>
      <c r="H976" s="9">
        <v>2</v>
      </c>
      <c r="I976" s="65"/>
    </row>
    <row r="977" spans="1:9">
      <c r="A977" s="8">
        <f t="shared" si="32"/>
        <v>1</v>
      </c>
      <c r="B977" s="8">
        <f t="shared" si="33"/>
        <v>1</v>
      </c>
      <c r="C977" s="9" t="s">
        <v>1148</v>
      </c>
      <c r="D977" s="9" t="s">
        <v>1408</v>
      </c>
      <c r="E977" s="9" t="s">
        <v>2626</v>
      </c>
      <c r="F977" s="9">
        <v>10</v>
      </c>
      <c r="G977" s="9"/>
      <c r="H977" s="9">
        <v>10</v>
      </c>
      <c r="I977" s="65"/>
    </row>
    <row r="978" spans="1:9">
      <c r="A978" s="8">
        <f t="shared" si="32"/>
        <v>1</v>
      </c>
      <c r="B978" s="8">
        <f t="shared" si="33"/>
        <v>1</v>
      </c>
      <c r="C978" s="9" t="s">
        <v>1149</v>
      </c>
      <c r="D978" s="9" t="s">
        <v>1409</v>
      </c>
      <c r="E978" s="9" t="s">
        <v>2626</v>
      </c>
      <c r="F978" s="9">
        <v>14</v>
      </c>
      <c r="G978" s="9"/>
      <c r="H978" s="9">
        <v>14</v>
      </c>
      <c r="I978" s="65"/>
    </row>
    <row r="979" spans="1:9">
      <c r="A979" s="8">
        <f t="shared" si="32"/>
        <v>1</v>
      </c>
      <c r="B979" s="8">
        <f t="shared" si="33"/>
        <v>1</v>
      </c>
      <c r="C979" s="9" t="s">
        <v>1168</v>
      </c>
      <c r="D979" s="9" t="s">
        <v>1427</v>
      </c>
      <c r="E979" s="9" t="s">
        <v>2628</v>
      </c>
      <c r="F979" s="9">
        <v>8</v>
      </c>
      <c r="G979" s="9"/>
      <c r="H979" s="191">
        <v>8</v>
      </c>
      <c r="I979" s="65"/>
    </row>
    <row r="980" spans="1:9">
      <c r="A980" s="8">
        <f t="shared" si="32"/>
        <v>1</v>
      </c>
      <c r="B980" s="8">
        <f t="shared" si="33"/>
        <v>1</v>
      </c>
      <c r="C980" s="9" t="s">
        <v>1169</v>
      </c>
      <c r="D980" s="9" t="s">
        <v>1428</v>
      </c>
      <c r="E980" s="9" t="s">
        <v>2628</v>
      </c>
      <c r="F980" s="9">
        <v>8</v>
      </c>
      <c r="G980" s="9"/>
      <c r="H980" s="191">
        <v>8</v>
      </c>
      <c r="I980" s="65"/>
    </row>
    <row r="981" spans="1:9">
      <c r="A981" s="8">
        <f t="shared" si="32"/>
        <v>1</v>
      </c>
      <c r="B981" s="8">
        <f t="shared" si="33"/>
        <v>1</v>
      </c>
      <c r="C981" s="9" t="s">
        <v>1181</v>
      </c>
      <c r="D981" s="9" t="s">
        <v>1438</v>
      </c>
      <c r="E981" s="9" t="s">
        <v>2626</v>
      </c>
      <c r="F981" s="9">
        <v>10</v>
      </c>
      <c r="G981" s="9"/>
      <c r="H981" s="9">
        <v>10</v>
      </c>
      <c r="I981" s="65"/>
    </row>
    <row r="982" spans="1:9">
      <c r="A982" s="8">
        <f t="shared" si="32"/>
        <v>1</v>
      </c>
      <c r="B982" s="8">
        <f t="shared" si="33"/>
        <v>1</v>
      </c>
      <c r="C982" s="9" t="s">
        <v>1182</v>
      </c>
      <c r="D982" s="9" t="s">
        <v>1439</v>
      </c>
      <c r="E982" s="9" t="s">
        <v>2626</v>
      </c>
      <c r="F982" s="9">
        <v>6</v>
      </c>
      <c r="G982" s="9"/>
      <c r="H982" s="9">
        <v>6</v>
      </c>
      <c r="I982" s="65"/>
    </row>
    <row r="983" spans="1:9">
      <c r="A983" s="8">
        <f t="shared" si="32"/>
        <v>1</v>
      </c>
      <c r="B983" s="8">
        <f t="shared" si="33"/>
        <v>1</v>
      </c>
      <c r="C983" s="9" t="s">
        <v>1183</v>
      </c>
      <c r="D983" s="9" t="s">
        <v>1440</v>
      </c>
      <c r="E983" s="9" t="s">
        <v>2626</v>
      </c>
      <c r="F983" s="9">
        <v>6</v>
      </c>
      <c r="G983" s="9"/>
      <c r="H983" s="9">
        <v>6</v>
      </c>
      <c r="I983" s="65"/>
    </row>
    <row r="984" spans="1:9">
      <c r="A984" s="8">
        <f t="shared" si="32"/>
        <v>1</v>
      </c>
      <c r="B984" s="8">
        <f t="shared" si="33"/>
        <v>1</v>
      </c>
      <c r="C984" s="9" t="s">
        <v>1184</v>
      </c>
      <c r="D984" s="9" t="s">
        <v>1441</v>
      </c>
      <c r="E984" s="9" t="s">
        <v>2626</v>
      </c>
      <c r="F984" s="9">
        <v>6</v>
      </c>
      <c r="G984" s="9"/>
      <c r="H984" s="9">
        <v>6</v>
      </c>
      <c r="I984" s="65"/>
    </row>
    <row r="985" spans="1:9">
      <c r="A985" s="8">
        <f t="shared" si="32"/>
        <v>1</v>
      </c>
      <c r="B985" s="8">
        <f t="shared" si="33"/>
        <v>1</v>
      </c>
      <c r="C985" s="9" t="s">
        <v>1185</v>
      </c>
      <c r="D985" s="9" t="s">
        <v>1442</v>
      </c>
      <c r="E985" s="9" t="s">
        <v>2626</v>
      </c>
      <c r="F985" s="9">
        <v>10</v>
      </c>
      <c r="G985" s="9"/>
      <c r="H985" s="9">
        <v>10</v>
      </c>
      <c r="I985" s="65"/>
    </row>
    <row r="986" spans="1:9">
      <c r="A986" s="8">
        <f t="shared" si="32"/>
        <v>1</v>
      </c>
      <c r="B986" s="8">
        <f t="shared" si="33"/>
        <v>1</v>
      </c>
      <c r="C986" s="9" t="s">
        <v>1186</v>
      </c>
      <c r="D986" s="9" t="s">
        <v>1443</v>
      </c>
      <c r="E986" s="9" t="s">
        <v>2626</v>
      </c>
      <c r="F986" s="9">
        <v>6</v>
      </c>
      <c r="G986" s="9"/>
      <c r="H986" s="9">
        <v>6</v>
      </c>
      <c r="I986" s="65"/>
    </row>
    <row r="987" spans="1:9">
      <c r="A987" s="8">
        <f t="shared" si="32"/>
        <v>1</v>
      </c>
      <c r="B987" s="8">
        <f t="shared" si="33"/>
        <v>1</v>
      </c>
      <c r="C987" s="9" t="s">
        <v>1187</v>
      </c>
      <c r="D987" s="9" t="s">
        <v>1444</v>
      </c>
      <c r="E987" s="9" t="s">
        <v>2626</v>
      </c>
      <c r="F987" s="9">
        <v>6</v>
      </c>
      <c r="G987" s="9"/>
      <c r="H987" s="9">
        <v>6</v>
      </c>
      <c r="I987" s="65"/>
    </row>
    <row r="988" spans="1:9">
      <c r="A988" s="8">
        <f t="shared" si="32"/>
        <v>1</v>
      </c>
      <c r="B988" s="8">
        <f t="shared" si="33"/>
        <v>1</v>
      </c>
      <c r="C988" s="9" t="s">
        <v>1188</v>
      </c>
      <c r="D988" s="9" t="s">
        <v>1445</v>
      </c>
      <c r="E988" s="9" t="s">
        <v>2626</v>
      </c>
      <c r="F988" s="9">
        <v>6</v>
      </c>
      <c r="G988" s="9"/>
      <c r="H988" s="9">
        <v>6</v>
      </c>
      <c r="I988" s="65"/>
    </row>
    <row r="989" spans="1:9">
      <c r="A989" s="8">
        <f t="shared" si="32"/>
        <v>1</v>
      </c>
      <c r="B989" s="8">
        <f t="shared" si="33"/>
        <v>1</v>
      </c>
      <c r="C989" s="9" t="s">
        <v>1190</v>
      </c>
      <c r="D989" s="9" t="s">
        <v>1446</v>
      </c>
      <c r="E989" s="9" t="s">
        <v>2626</v>
      </c>
      <c r="F989" s="9">
        <v>10</v>
      </c>
      <c r="G989" s="9"/>
      <c r="H989" s="9">
        <v>10</v>
      </c>
      <c r="I989" s="65"/>
    </row>
    <row r="990" spans="1:9">
      <c r="A990" s="8">
        <f t="shared" si="32"/>
        <v>1</v>
      </c>
      <c r="B990" s="8">
        <f t="shared" si="33"/>
        <v>1</v>
      </c>
      <c r="C990" s="9" t="s">
        <v>1191</v>
      </c>
      <c r="D990" s="9" t="s">
        <v>1447</v>
      </c>
      <c r="E990" s="9" t="s">
        <v>2626</v>
      </c>
      <c r="F990" s="9">
        <v>2</v>
      </c>
      <c r="G990" s="9"/>
      <c r="H990" s="9">
        <v>2</v>
      </c>
      <c r="I990" s="65"/>
    </row>
    <row r="991" spans="1:9">
      <c r="A991" s="8">
        <f t="shared" si="32"/>
        <v>1</v>
      </c>
      <c r="B991" s="8">
        <f t="shared" si="33"/>
        <v>1</v>
      </c>
      <c r="C991" s="9" t="s">
        <v>1192</v>
      </c>
      <c r="D991" s="9" t="s">
        <v>1448</v>
      </c>
      <c r="E991" s="9" t="s">
        <v>2626</v>
      </c>
      <c r="F991" s="9">
        <v>1</v>
      </c>
      <c r="G991" s="9"/>
      <c r="H991" s="9">
        <v>1</v>
      </c>
      <c r="I991" s="65"/>
    </row>
    <row r="992" spans="1:9">
      <c r="A992" s="8">
        <f t="shared" si="32"/>
        <v>1</v>
      </c>
      <c r="B992" s="8">
        <f t="shared" si="33"/>
        <v>1</v>
      </c>
      <c r="C992" s="9" t="s">
        <v>1193</v>
      </c>
      <c r="D992" s="9" t="s">
        <v>1449</v>
      </c>
      <c r="E992" s="9" t="s">
        <v>2626</v>
      </c>
      <c r="F992" s="9">
        <v>1</v>
      </c>
      <c r="G992" s="9"/>
      <c r="H992" s="9">
        <v>1</v>
      </c>
      <c r="I992" s="65"/>
    </row>
    <row r="993" spans="1:9">
      <c r="A993" s="8">
        <f t="shared" si="32"/>
        <v>1</v>
      </c>
      <c r="B993" s="8">
        <f t="shared" si="33"/>
        <v>1</v>
      </c>
      <c r="C993" s="9" t="s">
        <v>1194</v>
      </c>
      <c r="D993" s="9" t="s">
        <v>1450</v>
      </c>
      <c r="E993" s="9" t="s">
        <v>2626</v>
      </c>
      <c r="F993" s="9">
        <v>2</v>
      </c>
      <c r="G993" s="9"/>
      <c r="H993" s="9">
        <v>2</v>
      </c>
      <c r="I993" s="65"/>
    </row>
    <row r="994" spans="1:9">
      <c r="A994" s="8">
        <f t="shared" si="32"/>
        <v>1</v>
      </c>
      <c r="B994" s="8">
        <f t="shared" si="33"/>
        <v>1</v>
      </c>
      <c r="C994" s="9" t="s">
        <v>1196</v>
      </c>
      <c r="D994" s="9" t="s">
        <v>1451</v>
      </c>
      <c r="E994" s="9" t="s">
        <v>2626</v>
      </c>
      <c r="F994" s="9">
        <v>1</v>
      </c>
      <c r="G994" s="9"/>
      <c r="H994" s="9">
        <v>1</v>
      </c>
      <c r="I994" s="65"/>
    </row>
    <row r="995" spans="1:9">
      <c r="A995" s="8">
        <f t="shared" si="32"/>
        <v>1</v>
      </c>
      <c r="B995" s="8">
        <f t="shared" si="33"/>
        <v>1</v>
      </c>
      <c r="C995" s="9" t="s">
        <v>1198</v>
      </c>
      <c r="D995" s="9" t="s">
        <v>1452</v>
      </c>
      <c r="E995" s="9" t="s">
        <v>2626</v>
      </c>
      <c r="F995" s="9">
        <v>1</v>
      </c>
      <c r="G995" s="9"/>
      <c r="H995" s="9">
        <v>1</v>
      </c>
      <c r="I995" s="65"/>
    </row>
    <row r="996" spans="1:9">
      <c r="A996" s="8">
        <f t="shared" si="32"/>
        <v>1</v>
      </c>
      <c r="B996" s="8">
        <f t="shared" si="33"/>
        <v>1</v>
      </c>
      <c r="C996" s="9" t="s">
        <v>1199</v>
      </c>
      <c r="D996" s="9" t="s">
        <v>1453</v>
      </c>
      <c r="E996" s="9" t="s">
        <v>2626</v>
      </c>
      <c r="F996" s="9">
        <v>1</v>
      </c>
      <c r="G996" s="9"/>
      <c r="H996" s="9">
        <v>1</v>
      </c>
      <c r="I996" s="65"/>
    </row>
    <row r="997" spans="1:9">
      <c r="A997" s="8">
        <f t="shared" si="32"/>
        <v>1</v>
      </c>
      <c r="B997" s="8">
        <f t="shared" si="33"/>
        <v>1</v>
      </c>
      <c r="C997" s="9" t="s">
        <v>1200</v>
      </c>
      <c r="D997" s="9" t="s">
        <v>1454</v>
      </c>
      <c r="E997" s="9" t="s">
        <v>2626</v>
      </c>
      <c r="F997" s="9">
        <v>1</v>
      </c>
      <c r="G997" s="9"/>
      <c r="H997" s="9">
        <v>1</v>
      </c>
      <c r="I997" s="65"/>
    </row>
    <row r="998" spans="1:9">
      <c r="A998" s="8">
        <f t="shared" si="32"/>
        <v>1</v>
      </c>
      <c r="B998" s="8">
        <f t="shared" si="33"/>
        <v>1</v>
      </c>
      <c r="C998" s="9" t="s">
        <v>1201</v>
      </c>
      <c r="D998" s="9" t="s">
        <v>1455</v>
      </c>
      <c r="E998" s="9" t="s">
        <v>2626</v>
      </c>
      <c r="F998" s="9">
        <v>13</v>
      </c>
      <c r="G998" s="9"/>
      <c r="H998" s="9">
        <v>13</v>
      </c>
      <c r="I998" s="65"/>
    </row>
    <row r="999" spans="1:9">
      <c r="A999" s="8">
        <f t="shared" si="32"/>
        <v>1</v>
      </c>
      <c r="B999" s="8">
        <f t="shared" si="33"/>
        <v>2</v>
      </c>
      <c r="C999" s="9" t="s">
        <v>4027</v>
      </c>
      <c r="D999" s="9" t="s">
        <v>3851</v>
      </c>
      <c r="E999" s="9" t="s">
        <v>2626</v>
      </c>
      <c r="F999" s="9">
        <v>15</v>
      </c>
      <c r="G999" s="9"/>
      <c r="H999" s="9">
        <v>15</v>
      </c>
      <c r="I999" s="65"/>
    </row>
    <row r="1000" spans="1:9">
      <c r="A1000" s="8">
        <f t="shared" si="32"/>
        <v>1</v>
      </c>
      <c r="B1000" s="8">
        <f t="shared" si="33"/>
        <v>1</v>
      </c>
      <c r="C1000" s="9" t="s">
        <v>1203</v>
      </c>
      <c r="D1000" s="9" t="s">
        <v>1456</v>
      </c>
      <c r="E1000" s="9" t="s">
        <v>2626</v>
      </c>
      <c r="F1000" s="9">
        <v>12</v>
      </c>
      <c r="G1000" s="9"/>
      <c r="H1000" s="9">
        <v>12</v>
      </c>
      <c r="I1000" s="65"/>
    </row>
    <row r="1001" spans="1:9">
      <c r="A1001" s="8">
        <f t="shared" si="32"/>
        <v>1</v>
      </c>
      <c r="B1001" s="8">
        <f t="shared" si="33"/>
        <v>1</v>
      </c>
      <c r="C1001" s="9" t="s">
        <v>1204</v>
      </c>
      <c r="D1001" s="9" t="s">
        <v>1457</v>
      </c>
      <c r="E1001" s="9" t="s">
        <v>2626</v>
      </c>
      <c r="F1001" s="9">
        <v>2</v>
      </c>
      <c r="G1001" s="9"/>
      <c r="H1001" s="9">
        <v>2</v>
      </c>
      <c r="I1001" s="65"/>
    </row>
    <row r="1002" spans="1:9">
      <c r="A1002" s="8">
        <f t="shared" si="32"/>
        <v>1</v>
      </c>
      <c r="B1002" s="8">
        <f t="shared" si="33"/>
        <v>1</v>
      </c>
      <c r="C1002" s="9" t="s">
        <v>1205</v>
      </c>
      <c r="D1002" s="9" t="s">
        <v>1458</v>
      </c>
      <c r="E1002" s="9" t="s">
        <v>2626</v>
      </c>
      <c r="F1002" s="9">
        <v>6</v>
      </c>
      <c r="G1002" s="9"/>
      <c r="H1002" s="9">
        <v>6</v>
      </c>
      <c r="I1002" s="65"/>
    </row>
    <row r="1003" spans="1:9">
      <c r="A1003" s="8">
        <f t="shared" si="32"/>
        <v>1</v>
      </c>
      <c r="B1003" s="8">
        <f t="shared" si="33"/>
        <v>1</v>
      </c>
      <c r="C1003" s="9" t="s">
        <v>1206</v>
      </c>
      <c r="D1003" s="9" t="s">
        <v>1459</v>
      </c>
      <c r="E1003" s="9" t="s">
        <v>2626</v>
      </c>
      <c r="F1003" s="9">
        <v>4</v>
      </c>
      <c r="G1003" s="9"/>
      <c r="H1003" s="9">
        <v>4</v>
      </c>
      <c r="I1003" s="65"/>
    </row>
    <row r="1004" spans="1:9">
      <c r="A1004" s="8">
        <f t="shared" si="32"/>
        <v>1</v>
      </c>
      <c r="B1004" s="8">
        <f t="shared" si="33"/>
        <v>1</v>
      </c>
      <c r="C1004" s="9" t="s">
        <v>1207</v>
      </c>
      <c r="D1004" s="9" t="s">
        <v>3891</v>
      </c>
      <c r="E1004" s="9" t="s">
        <v>2626</v>
      </c>
      <c r="F1004" s="9">
        <v>4</v>
      </c>
      <c r="G1004" s="9"/>
      <c r="H1004" s="9">
        <v>4</v>
      </c>
      <c r="I1004" s="65"/>
    </row>
    <row r="1005" spans="1:9">
      <c r="A1005" s="8">
        <f t="shared" si="32"/>
        <v>1</v>
      </c>
      <c r="B1005" s="8">
        <f t="shared" si="33"/>
        <v>1</v>
      </c>
      <c r="C1005" s="9" t="s">
        <v>1208</v>
      </c>
      <c r="D1005" s="9" t="s">
        <v>4029</v>
      </c>
      <c r="E1005" s="9" t="s">
        <v>2626</v>
      </c>
      <c r="F1005" s="9">
        <v>4</v>
      </c>
      <c r="G1005" s="9"/>
      <c r="H1005" s="9">
        <v>4</v>
      </c>
      <c r="I1005" s="65"/>
    </row>
    <row r="1006" spans="1:9">
      <c r="A1006" s="8">
        <f t="shared" si="32"/>
        <v>1</v>
      </c>
      <c r="B1006" s="8">
        <f t="shared" si="33"/>
        <v>1</v>
      </c>
      <c r="C1006" s="9" t="s">
        <v>1209</v>
      </c>
      <c r="D1006" s="9" t="s">
        <v>1460</v>
      </c>
      <c r="E1006" s="9" t="s">
        <v>2626</v>
      </c>
      <c r="F1006" s="9">
        <v>4</v>
      </c>
      <c r="G1006" s="9"/>
      <c r="H1006" s="9">
        <v>4</v>
      </c>
      <c r="I1006" s="65"/>
    </row>
    <row r="1007" spans="1:9">
      <c r="A1007" s="8">
        <f t="shared" si="32"/>
        <v>1</v>
      </c>
      <c r="B1007" s="8">
        <f t="shared" si="33"/>
        <v>1</v>
      </c>
      <c r="C1007" s="9" t="s">
        <v>1210</v>
      </c>
      <c r="D1007" s="9" t="s">
        <v>1461</v>
      </c>
      <c r="E1007" s="9" t="s">
        <v>2626</v>
      </c>
      <c r="F1007" s="9">
        <v>5</v>
      </c>
      <c r="G1007" s="9"/>
      <c r="H1007" s="9">
        <v>5</v>
      </c>
      <c r="I1007" s="65"/>
    </row>
    <row r="1008" spans="1:9">
      <c r="A1008" s="8">
        <f t="shared" si="32"/>
        <v>1</v>
      </c>
      <c r="B1008" s="8">
        <f t="shared" si="33"/>
        <v>1</v>
      </c>
      <c r="C1008" s="9" t="s">
        <v>1211</v>
      </c>
      <c r="D1008" s="9" t="s">
        <v>1462</v>
      </c>
      <c r="E1008" s="9" t="s">
        <v>2626</v>
      </c>
      <c r="F1008" s="9">
        <v>4</v>
      </c>
      <c r="G1008" s="9"/>
      <c r="H1008" s="9">
        <v>4</v>
      </c>
      <c r="I1008" s="65"/>
    </row>
    <row r="1009" spans="1:9">
      <c r="A1009" s="8">
        <f t="shared" si="32"/>
        <v>1</v>
      </c>
      <c r="B1009" s="8">
        <f t="shared" si="33"/>
        <v>1</v>
      </c>
      <c r="C1009" s="9" t="s">
        <v>1212</v>
      </c>
      <c r="D1009" s="9" t="s">
        <v>1463</v>
      </c>
      <c r="E1009" s="9" t="s">
        <v>2626</v>
      </c>
      <c r="F1009" s="9">
        <v>5</v>
      </c>
      <c r="G1009" s="9"/>
      <c r="H1009" s="9">
        <v>5</v>
      </c>
      <c r="I1009" s="65"/>
    </row>
    <row r="1010" spans="1:9">
      <c r="A1010" s="8">
        <f t="shared" si="32"/>
        <v>1</v>
      </c>
      <c r="B1010" s="8">
        <f t="shared" si="33"/>
        <v>1</v>
      </c>
      <c r="C1010" s="9" t="s">
        <v>1213</v>
      </c>
      <c r="D1010" s="9" t="s">
        <v>1464</v>
      </c>
      <c r="E1010" s="9" t="s">
        <v>2626</v>
      </c>
      <c r="F1010" s="9">
        <v>4</v>
      </c>
      <c r="G1010" s="9"/>
      <c r="H1010" s="9">
        <v>4</v>
      </c>
      <c r="I1010" s="65"/>
    </row>
    <row r="1011" spans="1:9">
      <c r="A1011" s="8">
        <f t="shared" si="32"/>
        <v>1</v>
      </c>
      <c r="B1011" s="8">
        <f t="shared" si="33"/>
        <v>1</v>
      </c>
      <c r="C1011" s="9" t="s">
        <v>1214</v>
      </c>
      <c r="D1011" s="9" t="s">
        <v>1465</v>
      </c>
      <c r="E1011" s="9" t="s">
        <v>2626</v>
      </c>
      <c r="F1011" s="9">
        <v>5</v>
      </c>
      <c r="G1011" s="9"/>
      <c r="H1011" s="9">
        <v>5</v>
      </c>
      <c r="I1011" s="65"/>
    </row>
    <row r="1012" spans="1:9">
      <c r="A1012" s="8">
        <f t="shared" si="32"/>
        <v>1</v>
      </c>
      <c r="B1012" s="8">
        <f t="shared" si="33"/>
        <v>1</v>
      </c>
      <c r="C1012" s="9" t="s">
        <v>1216</v>
      </c>
      <c r="D1012" s="9" t="s">
        <v>1467</v>
      </c>
      <c r="E1012" s="9" t="s">
        <v>2628</v>
      </c>
      <c r="F1012" s="9">
        <v>11</v>
      </c>
      <c r="G1012" s="9"/>
      <c r="H1012" s="10">
        <v>11</v>
      </c>
      <c r="I1012" s="65"/>
    </row>
    <row r="1013" spans="1:9">
      <c r="A1013" s="8">
        <f t="shared" si="32"/>
        <v>1</v>
      </c>
      <c r="B1013" s="8">
        <f t="shared" si="33"/>
        <v>1</v>
      </c>
      <c r="C1013" s="9" t="s">
        <v>1217</v>
      </c>
      <c r="D1013" s="9" t="s">
        <v>1468</v>
      </c>
      <c r="E1013" s="9" t="s">
        <v>2628</v>
      </c>
      <c r="F1013" s="9">
        <v>11</v>
      </c>
      <c r="G1013" s="9"/>
      <c r="H1013" s="10">
        <v>11</v>
      </c>
      <c r="I1013" s="65"/>
    </row>
    <row r="1014" spans="1:9">
      <c r="A1014" s="8">
        <f t="shared" si="32"/>
        <v>1</v>
      </c>
      <c r="B1014" s="8">
        <f t="shared" si="33"/>
        <v>1</v>
      </c>
      <c r="C1014" s="9" t="s">
        <v>1219</v>
      </c>
      <c r="D1014" s="9" t="s">
        <v>1469</v>
      </c>
      <c r="E1014" s="9" t="s">
        <v>2628</v>
      </c>
      <c r="F1014" s="9">
        <v>11</v>
      </c>
      <c r="G1014" s="9"/>
      <c r="H1014" s="10">
        <v>11</v>
      </c>
      <c r="I1014" s="65"/>
    </row>
    <row r="1015" spans="1:9">
      <c r="A1015" s="8">
        <f t="shared" si="32"/>
        <v>1</v>
      </c>
      <c r="B1015" s="8">
        <f t="shared" si="33"/>
        <v>1</v>
      </c>
      <c r="C1015" s="9" t="s">
        <v>1220</v>
      </c>
      <c r="D1015" s="9" t="s">
        <v>1470</v>
      </c>
      <c r="E1015" s="9" t="s">
        <v>2628</v>
      </c>
      <c r="F1015" s="9">
        <v>11</v>
      </c>
      <c r="G1015" s="9"/>
      <c r="H1015" s="10">
        <v>11</v>
      </c>
      <c r="I1015" s="65"/>
    </row>
    <row r="1016" spans="1:9">
      <c r="A1016" s="8">
        <f t="shared" si="32"/>
        <v>1</v>
      </c>
      <c r="B1016" s="8">
        <f t="shared" si="33"/>
        <v>1</v>
      </c>
      <c r="C1016" s="9" t="s">
        <v>1221</v>
      </c>
      <c r="D1016" s="9" t="s">
        <v>1471</v>
      </c>
      <c r="E1016" s="9" t="s">
        <v>2628</v>
      </c>
      <c r="F1016" s="9">
        <v>11</v>
      </c>
      <c r="G1016" s="9"/>
      <c r="H1016" s="10">
        <v>11</v>
      </c>
      <c r="I1016" s="65"/>
    </row>
    <row r="1017" spans="1:9">
      <c r="A1017" s="8">
        <f t="shared" si="32"/>
        <v>1</v>
      </c>
      <c r="B1017" s="8">
        <f t="shared" si="33"/>
        <v>1</v>
      </c>
      <c r="C1017" s="9" t="s">
        <v>1222</v>
      </c>
      <c r="D1017" s="9" t="s">
        <v>1472</v>
      </c>
      <c r="E1017" s="9" t="s">
        <v>2628</v>
      </c>
      <c r="F1017" s="9">
        <v>11</v>
      </c>
      <c r="G1017" s="9"/>
      <c r="H1017" s="10">
        <v>11</v>
      </c>
      <c r="I1017" s="65"/>
    </row>
    <row r="1018" spans="1:9">
      <c r="A1018" s="8">
        <f t="shared" si="32"/>
        <v>1</v>
      </c>
      <c r="B1018" s="8">
        <f t="shared" si="33"/>
        <v>1</v>
      </c>
      <c r="C1018" s="9" t="s">
        <v>1223</v>
      </c>
      <c r="D1018" s="9" t="s">
        <v>1473</v>
      </c>
      <c r="E1018" s="9" t="s">
        <v>2626</v>
      </c>
      <c r="F1018" s="9">
        <v>2</v>
      </c>
      <c r="G1018" s="9"/>
      <c r="H1018" s="9">
        <v>2</v>
      </c>
      <c r="I1018" s="65"/>
    </row>
    <row r="1019" spans="1:9">
      <c r="A1019" s="8">
        <f t="shared" si="32"/>
        <v>1</v>
      </c>
      <c r="B1019" s="8">
        <f t="shared" si="33"/>
        <v>1</v>
      </c>
      <c r="C1019" s="9" t="s">
        <v>1224</v>
      </c>
      <c r="D1019" s="9" t="s">
        <v>1474</v>
      </c>
      <c r="E1019" s="9" t="s">
        <v>2626</v>
      </c>
      <c r="F1019" s="9">
        <v>2</v>
      </c>
      <c r="G1019" s="9"/>
      <c r="H1019" s="9">
        <v>2</v>
      </c>
      <c r="I1019" s="65"/>
    </row>
    <row r="1020" spans="1:9">
      <c r="A1020" s="8">
        <f t="shared" si="32"/>
        <v>1</v>
      </c>
      <c r="B1020" s="8">
        <f t="shared" si="33"/>
        <v>1</v>
      </c>
      <c r="C1020" s="9" t="s">
        <v>1226</v>
      </c>
      <c r="D1020" s="9" t="s">
        <v>1475</v>
      </c>
      <c r="E1020" s="9" t="s">
        <v>2628</v>
      </c>
      <c r="F1020" s="9">
        <v>2</v>
      </c>
      <c r="G1020" s="9"/>
      <c r="H1020" s="9">
        <v>2</v>
      </c>
      <c r="I1020" s="65"/>
    </row>
    <row r="1021" spans="1:9">
      <c r="A1021" s="8">
        <f t="shared" si="32"/>
        <v>1</v>
      </c>
      <c r="B1021" s="8">
        <f t="shared" si="33"/>
        <v>1</v>
      </c>
      <c r="C1021" s="9" t="s">
        <v>1227</v>
      </c>
      <c r="D1021" s="9" t="s">
        <v>1476</v>
      </c>
      <c r="E1021" s="9" t="s">
        <v>2626</v>
      </c>
      <c r="F1021" s="9">
        <v>4</v>
      </c>
      <c r="G1021" s="9"/>
      <c r="H1021" s="9">
        <v>4</v>
      </c>
      <c r="I1021" s="65"/>
    </row>
    <row r="1022" spans="1:9">
      <c r="A1022" s="8">
        <f t="shared" si="32"/>
        <v>1</v>
      </c>
      <c r="B1022" s="8">
        <f t="shared" si="33"/>
        <v>1</v>
      </c>
      <c r="C1022" s="9" t="s">
        <v>1228</v>
      </c>
      <c r="D1022" s="9" t="s">
        <v>1477</v>
      </c>
      <c r="E1022" s="9" t="s">
        <v>2626</v>
      </c>
      <c r="F1022" s="9">
        <v>3</v>
      </c>
      <c r="G1022" s="9"/>
      <c r="H1022" s="9">
        <v>3</v>
      </c>
      <c r="I1022" s="65"/>
    </row>
    <row r="1023" spans="1:9">
      <c r="A1023" s="8">
        <f t="shared" si="32"/>
        <v>1</v>
      </c>
      <c r="B1023" s="8">
        <f t="shared" si="33"/>
        <v>1</v>
      </c>
      <c r="C1023" s="9" t="s">
        <v>1229</v>
      </c>
      <c r="D1023" s="9" t="s">
        <v>1478</v>
      </c>
      <c r="E1023" s="9" t="s">
        <v>2626</v>
      </c>
      <c r="F1023" s="9">
        <v>20</v>
      </c>
      <c r="G1023" s="9"/>
      <c r="H1023" s="9">
        <v>20</v>
      </c>
      <c r="I1023" s="65"/>
    </row>
    <row r="1024" spans="1:9">
      <c r="A1024" s="8">
        <f t="shared" si="32"/>
        <v>1</v>
      </c>
      <c r="B1024" s="8">
        <f t="shared" si="33"/>
        <v>1</v>
      </c>
      <c r="C1024" s="9" t="s">
        <v>1230</v>
      </c>
      <c r="D1024" s="9" t="s">
        <v>1479</v>
      </c>
      <c r="E1024" s="9" t="s">
        <v>2626</v>
      </c>
      <c r="F1024" s="9">
        <v>3</v>
      </c>
      <c r="G1024" s="9"/>
      <c r="H1024" s="9">
        <v>3</v>
      </c>
      <c r="I1024" s="65"/>
    </row>
    <row r="1025" spans="1:9">
      <c r="A1025" s="8">
        <f t="shared" si="32"/>
        <v>1</v>
      </c>
      <c r="B1025" s="8">
        <f t="shared" si="33"/>
        <v>1</v>
      </c>
      <c r="C1025" s="9" t="s">
        <v>1231</v>
      </c>
      <c r="D1025" s="9" t="s">
        <v>1480</v>
      </c>
      <c r="E1025" s="9" t="s">
        <v>2626</v>
      </c>
      <c r="F1025" s="9">
        <v>20</v>
      </c>
      <c r="G1025" s="9"/>
      <c r="H1025" s="9">
        <v>20</v>
      </c>
      <c r="I1025" s="65"/>
    </row>
    <row r="1026" spans="1:9">
      <c r="A1026" s="8">
        <f t="shared" si="32"/>
        <v>1</v>
      </c>
      <c r="B1026" s="8">
        <f t="shared" si="33"/>
        <v>1</v>
      </c>
      <c r="C1026" s="9" t="s">
        <v>1232</v>
      </c>
      <c r="D1026" s="9" t="s">
        <v>1481</v>
      </c>
      <c r="E1026" s="9" t="s">
        <v>2626</v>
      </c>
      <c r="F1026" s="9">
        <v>17</v>
      </c>
      <c r="G1026" s="9"/>
      <c r="H1026" s="9">
        <v>17</v>
      </c>
      <c r="I1026" s="65"/>
    </row>
    <row r="1027" spans="1:9">
      <c r="A1027" s="8">
        <f t="shared" si="32"/>
        <v>1</v>
      </c>
      <c r="B1027" s="8">
        <f t="shared" si="33"/>
        <v>1</v>
      </c>
      <c r="C1027" s="9" t="s">
        <v>1233</v>
      </c>
      <c r="D1027" s="9" t="s">
        <v>1482</v>
      </c>
      <c r="E1027" s="9" t="s">
        <v>2626</v>
      </c>
      <c r="F1027" s="9">
        <v>16</v>
      </c>
      <c r="G1027" s="9"/>
      <c r="H1027" s="9">
        <v>16</v>
      </c>
      <c r="I1027" s="65"/>
    </row>
    <row r="1028" spans="1:9">
      <c r="A1028" s="8">
        <f t="shared" ref="A1028:A1091" si="34">COUNTIF($C$4:$C$1266,C1028)</f>
        <v>1</v>
      </c>
      <c r="B1028" s="8">
        <f t="shared" ref="B1028:B1091" si="35">COUNTIF($D$4:$D$1266,D1028)</f>
        <v>1</v>
      </c>
      <c r="C1028" s="9" t="s">
        <v>1234</v>
      </c>
      <c r="D1028" s="9" t="s">
        <v>1483</v>
      </c>
      <c r="E1028" s="9" t="s">
        <v>2626</v>
      </c>
      <c r="F1028" s="9">
        <v>16</v>
      </c>
      <c r="G1028" s="9"/>
      <c r="H1028" s="9">
        <v>16</v>
      </c>
      <c r="I1028" s="65"/>
    </row>
    <row r="1029" spans="1:9">
      <c r="A1029" s="8">
        <f t="shared" si="34"/>
        <v>1</v>
      </c>
      <c r="B1029" s="8">
        <f t="shared" si="35"/>
        <v>1</v>
      </c>
      <c r="C1029" s="9" t="s">
        <v>1235</v>
      </c>
      <c r="D1029" s="9" t="s">
        <v>1484</v>
      </c>
      <c r="E1029" s="9" t="s">
        <v>2626</v>
      </c>
      <c r="F1029" s="9">
        <v>16</v>
      </c>
      <c r="G1029" s="9"/>
      <c r="H1029" s="9">
        <v>16</v>
      </c>
      <c r="I1029" s="65"/>
    </row>
    <row r="1030" spans="1:9">
      <c r="A1030" s="8">
        <f t="shared" si="34"/>
        <v>1</v>
      </c>
      <c r="B1030" s="8">
        <f t="shared" si="35"/>
        <v>1</v>
      </c>
      <c r="C1030" s="9" t="s">
        <v>1236</v>
      </c>
      <c r="D1030" s="9" t="s">
        <v>1485</v>
      </c>
      <c r="E1030" s="9" t="s">
        <v>2626</v>
      </c>
      <c r="F1030" s="9">
        <v>16</v>
      </c>
      <c r="G1030" s="9"/>
      <c r="H1030" s="9">
        <v>16</v>
      </c>
      <c r="I1030" s="65"/>
    </row>
    <row r="1031" spans="1:9">
      <c r="A1031" s="8">
        <f t="shared" si="34"/>
        <v>1</v>
      </c>
      <c r="B1031" s="8">
        <f t="shared" si="35"/>
        <v>1</v>
      </c>
      <c r="C1031" s="9" t="s">
        <v>3367</v>
      </c>
      <c r="D1031" s="9" t="s">
        <v>3432</v>
      </c>
      <c r="E1031" s="9" t="s">
        <v>2626</v>
      </c>
      <c r="F1031" s="9">
        <v>4</v>
      </c>
      <c r="G1031" s="9"/>
      <c r="H1031" s="9">
        <v>4</v>
      </c>
      <c r="I1031" s="65"/>
    </row>
    <row r="1032" spans="1:9">
      <c r="A1032" s="8">
        <f t="shared" si="34"/>
        <v>1</v>
      </c>
      <c r="B1032" s="8">
        <f t="shared" si="35"/>
        <v>1</v>
      </c>
      <c r="C1032" s="9" t="s">
        <v>3369</v>
      </c>
      <c r="D1032" s="9" t="s">
        <v>3430</v>
      </c>
      <c r="E1032" s="9" t="s">
        <v>2628</v>
      </c>
      <c r="F1032" s="9">
        <v>11</v>
      </c>
      <c r="G1032" s="9"/>
      <c r="H1032" s="10">
        <v>11</v>
      </c>
      <c r="I1032" s="65"/>
    </row>
    <row r="1033" spans="1:9">
      <c r="A1033" s="8">
        <f t="shared" si="34"/>
        <v>1</v>
      </c>
      <c r="B1033" s="8">
        <f t="shared" si="35"/>
        <v>1</v>
      </c>
      <c r="C1033" s="9" t="s">
        <v>1237</v>
      </c>
      <c r="D1033" s="9" t="s">
        <v>1486</v>
      </c>
      <c r="E1033" s="9" t="s">
        <v>2628</v>
      </c>
      <c r="F1033" s="9">
        <v>11</v>
      </c>
      <c r="G1033" s="9"/>
      <c r="H1033" s="10">
        <v>11</v>
      </c>
      <c r="I1033" s="65"/>
    </row>
    <row r="1034" spans="1:9">
      <c r="A1034" s="8">
        <f t="shared" si="34"/>
        <v>1</v>
      </c>
      <c r="B1034" s="8">
        <f t="shared" si="35"/>
        <v>1</v>
      </c>
      <c r="C1034" s="9" t="s">
        <v>1238</v>
      </c>
      <c r="D1034" s="9" t="s">
        <v>1487</v>
      </c>
      <c r="E1034" s="9" t="s">
        <v>2628</v>
      </c>
      <c r="F1034" s="9">
        <v>11</v>
      </c>
      <c r="G1034" s="9"/>
      <c r="H1034" s="10">
        <v>11</v>
      </c>
      <c r="I1034" s="65"/>
    </row>
    <row r="1035" spans="1:9">
      <c r="A1035" s="8">
        <f t="shared" si="34"/>
        <v>1</v>
      </c>
      <c r="B1035" s="8">
        <f t="shared" si="35"/>
        <v>1</v>
      </c>
      <c r="C1035" s="9" t="s">
        <v>1239</v>
      </c>
      <c r="D1035" s="9" t="s">
        <v>1488</v>
      </c>
      <c r="E1035" s="9" t="s">
        <v>2628</v>
      </c>
      <c r="F1035" s="9">
        <v>11</v>
      </c>
      <c r="G1035" s="9"/>
      <c r="H1035" s="10">
        <v>11</v>
      </c>
      <c r="I1035" s="65"/>
    </row>
    <row r="1036" spans="1:9">
      <c r="A1036" s="8">
        <f t="shared" si="34"/>
        <v>1</v>
      </c>
      <c r="B1036" s="8">
        <f t="shared" si="35"/>
        <v>1</v>
      </c>
      <c r="C1036" s="9" t="s">
        <v>1240</v>
      </c>
      <c r="D1036" s="9" t="s">
        <v>1489</v>
      </c>
      <c r="E1036" s="9" t="s">
        <v>2628</v>
      </c>
      <c r="F1036" s="9">
        <v>11</v>
      </c>
      <c r="G1036" s="9"/>
      <c r="H1036" s="10">
        <v>11</v>
      </c>
      <c r="I1036" s="65"/>
    </row>
    <row r="1037" spans="1:9">
      <c r="A1037" s="8">
        <f t="shared" si="34"/>
        <v>1</v>
      </c>
      <c r="B1037" s="8">
        <f t="shared" si="35"/>
        <v>1</v>
      </c>
      <c r="C1037" s="9" t="s">
        <v>1241</v>
      </c>
      <c r="D1037" s="9" t="s">
        <v>1490</v>
      </c>
      <c r="E1037" s="9" t="s">
        <v>2628</v>
      </c>
      <c r="F1037" s="9">
        <v>11</v>
      </c>
      <c r="G1037" s="9"/>
      <c r="H1037" s="10">
        <v>11</v>
      </c>
      <c r="I1037" s="65"/>
    </row>
    <row r="1038" spans="1:9">
      <c r="A1038" s="8">
        <f t="shared" si="34"/>
        <v>1</v>
      </c>
      <c r="B1038" s="8">
        <f t="shared" si="35"/>
        <v>1</v>
      </c>
      <c r="C1038" s="9" t="s">
        <v>1242</v>
      </c>
      <c r="D1038" s="9" t="s">
        <v>1491</v>
      </c>
      <c r="E1038" s="9" t="s">
        <v>2628</v>
      </c>
      <c r="F1038" s="9">
        <v>11</v>
      </c>
      <c r="G1038" s="9"/>
      <c r="H1038" s="10">
        <v>11</v>
      </c>
      <c r="I1038" s="65"/>
    </row>
    <row r="1039" spans="1:9">
      <c r="A1039" s="8">
        <f t="shared" si="34"/>
        <v>1</v>
      </c>
      <c r="B1039" s="8">
        <f t="shared" si="35"/>
        <v>1</v>
      </c>
      <c r="C1039" s="9" t="s">
        <v>1243</v>
      </c>
      <c r="D1039" s="9" t="s">
        <v>1492</v>
      </c>
      <c r="E1039" s="9" t="s">
        <v>2628</v>
      </c>
      <c r="F1039" s="9">
        <v>11</v>
      </c>
      <c r="G1039" s="9"/>
      <c r="H1039" s="10">
        <v>11</v>
      </c>
      <c r="I1039" s="65"/>
    </row>
    <row r="1040" spans="1:9">
      <c r="A1040" s="8">
        <f t="shared" si="34"/>
        <v>1</v>
      </c>
      <c r="B1040" s="8">
        <f t="shared" si="35"/>
        <v>1</v>
      </c>
      <c r="C1040" s="9" t="s">
        <v>1244</v>
      </c>
      <c r="D1040" s="9" t="s">
        <v>3429</v>
      </c>
      <c r="E1040" s="9" t="s">
        <v>2628</v>
      </c>
      <c r="F1040" s="9">
        <v>11</v>
      </c>
      <c r="G1040" s="9"/>
      <c r="H1040" s="10">
        <v>11</v>
      </c>
      <c r="I1040" s="65"/>
    </row>
    <row r="1041" spans="1:9">
      <c r="A1041" s="8">
        <f t="shared" si="34"/>
        <v>1</v>
      </c>
      <c r="B1041" s="8">
        <f t="shared" si="35"/>
        <v>1</v>
      </c>
      <c r="C1041" s="9" t="s">
        <v>1245</v>
      </c>
      <c r="D1041" s="9" t="s">
        <v>1493</v>
      </c>
      <c r="E1041" s="9" t="s">
        <v>2628</v>
      </c>
      <c r="F1041" s="9">
        <v>11</v>
      </c>
      <c r="G1041" s="9"/>
      <c r="H1041" s="10">
        <v>11</v>
      </c>
      <c r="I1041" s="65"/>
    </row>
    <row r="1042" spans="1:9">
      <c r="A1042" s="8">
        <f t="shared" si="34"/>
        <v>1</v>
      </c>
      <c r="B1042" s="8">
        <f t="shared" si="35"/>
        <v>1</v>
      </c>
      <c r="C1042" s="9" t="s">
        <v>1246</v>
      </c>
      <c r="D1042" s="9" t="s">
        <v>1494</v>
      </c>
      <c r="E1042" s="9" t="s">
        <v>2628</v>
      </c>
      <c r="F1042" s="9">
        <v>11</v>
      </c>
      <c r="G1042" s="9"/>
      <c r="H1042" s="10">
        <v>11</v>
      </c>
      <c r="I1042" s="65"/>
    </row>
    <row r="1043" spans="1:9">
      <c r="A1043" s="8">
        <f t="shared" si="34"/>
        <v>1</v>
      </c>
      <c r="B1043" s="8">
        <f t="shared" si="35"/>
        <v>1</v>
      </c>
      <c r="C1043" s="9" t="s">
        <v>1247</v>
      </c>
      <c r="D1043" s="9" t="s">
        <v>1495</v>
      </c>
      <c r="E1043" s="9" t="s">
        <v>2628</v>
      </c>
      <c r="F1043" s="9">
        <v>11</v>
      </c>
      <c r="G1043" s="9"/>
      <c r="H1043" s="10">
        <v>11</v>
      </c>
      <c r="I1043" s="65"/>
    </row>
    <row r="1044" spans="1:9">
      <c r="A1044" s="8">
        <f t="shared" si="34"/>
        <v>1</v>
      </c>
      <c r="B1044" s="8">
        <f t="shared" si="35"/>
        <v>1</v>
      </c>
      <c r="C1044" s="9" t="s">
        <v>1248</v>
      </c>
      <c r="D1044" s="9" t="s">
        <v>1496</v>
      </c>
      <c r="E1044" s="9" t="s">
        <v>2628</v>
      </c>
      <c r="F1044" s="9">
        <v>11</v>
      </c>
      <c r="G1044" s="9"/>
      <c r="H1044" s="10">
        <v>11</v>
      </c>
      <c r="I1044" s="65"/>
    </row>
    <row r="1045" spans="1:9">
      <c r="A1045" s="8">
        <f t="shared" si="34"/>
        <v>1</v>
      </c>
      <c r="B1045" s="8">
        <f t="shared" si="35"/>
        <v>1</v>
      </c>
      <c r="C1045" s="9" t="s">
        <v>1249</v>
      </c>
      <c r="D1045" s="9" t="s">
        <v>1497</v>
      </c>
      <c r="E1045" s="9" t="s">
        <v>2628</v>
      </c>
      <c r="F1045" s="9">
        <v>11</v>
      </c>
      <c r="G1045" s="9"/>
      <c r="H1045" s="10">
        <v>11</v>
      </c>
      <c r="I1045" s="65"/>
    </row>
    <row r="1046" spans="1:9">
      <c r="A1046" s="8">
        <f t="shared" si="34"/>
        <v>1</v>
      </c>
      <c r="B1046" s="8">
        <f t="shared" si="35"/>
        <v>1</v>
      </c>
      <c r="C1046" s="9" t="s">
        <v>1251</v>
      </c>
      <c r="D1046" s="9" t="s">
        <v>1499</v>
      </c>
      <c r="E1046" s="9" t="s">
        <v>2628</v>
      </c>
      <c r="F1046" s="9">
        <v>3</v>
      </c>
      <c r="G1046" s="9"/>
      <c r="H1046" s="12">
        <v>3</v>
      </c>
      <c r="I1046" s="65"/>
    </row>
    <row r="1047" spans="1:9">
      <c r="A1047" s="8">
        <f t="shared" si="34"/>
        <v>1</v>
      </c>
      <c r="B1047" s="8">
        <f t="shared" si="35"/>
        <v>1</v>
      </c>
      <c r="C1047" s="9" t="s">
        <v>1252</v>
      </c>
      <c r="D1047" s="9" t="s">
        <v>1500</v>
      </c>
      <c r="E1047" s="9" t="s">
        <v>2626</v>
      </c>
      <c r="F1047" s="9">
        <v>10</v>
      </c>
      <c r="G1047" s="9"/>
      <c r="H1047" s="9">
        <v>10</v>
      </c>
      <c r="I1047" s="65"/>
    </row>
    <row r="1048" spans="1:9">
      <c r="A1048" s="8">
        <f t="shared" si="34"/>
        <v>1</v>
      </c>
      <c r="B1048" s="8">
        <f t="shared" si="35"/>
        <v>1</v>
      </c>
      <c r="C1048" s="9" t="s">
        <v>3442</v>
      </c>
      <c r="D1048" s="9" t="s">
        <v>3441</v>
      </c>
      <c r="E1048" s="9" t="s">
        <v>2626</v>
      </c>
      <c r="F1048" s="9">
        <v>1</v>
      </c>
      <c r="G1048" s="9"/>
      <c r="H1048" s="9">
        <v>1</v>
      </c>
      <c r="I1048" s="65"/>
    </row>
    <row r="1049" spans="1:9">
      <c r="A1049" s="8">
        <f t="shared" si="34"/>
        <v>1</v>
      </c>
      <c r="B1049" s="8">
        <f t="shared" si="35"/>
        <v>1</v>
      </c>
      <c r="C1049" s="9" t="s">
        <v>1259</v>
      </c>
      <c r="D1049" s="9" t="s">
        <v>1505</v>
      </c>
      <c r="E1049" s="9" t="s">
        <v>2626</v>
      </c>
      <c r="F1049" s="9">
        <v>1</v>
      </c>
      <c r="G1049" s="9"/>
      <c r="H1049" s="9">
        <v>1</v>
      </c>
      <c r="I1049" s="65"/>
    </row>
    <row r="1050" spans="1:9">
      <c r="A1050" s="8">
        <f t="shared" si="34"/>
        <v>1</v>
      </c>
      <c r="B1050" s="8">
        <f t="shared" si="35"/>
        <v>1</v>
      </c>
      <c r="C1050" s="9" t="s">
        <v>1260</v>
      </c>
      <c r="D1050" s="9" t="s">
        <v>1506</v>
      </c>
      <c r="E1050" s="9" t="s">
        <v>2626</v>
      </c>
      <c r="F1050" s="9">
        <v>1</v>
      </c>
      <c r="G1050" s="9"/>
      <c r="H1050" s="9">
        <v>1</v>
      </c>
      <c r="I1050" s="65"/>
    </row>
    <row r="1051" spans="1:9">
      <c r="A1051" s="8">
        <f t="shared" si="34"/>
        <v>1</v>
      </c>
      <c r="B1051" s="8">
        <f t="shared" si="35"/>
        <v>1</v>
      </c>
      <c r="C1051" s="9" t="s">
        <v>1262</v>
      </c>
      <c r="D1051" s="9" t="s">
        <v>4041</v>
      </c>
      <c r="E1051" s="9" t="s">
        <v>2628</v>
      </c>
      <c r="F1051" s="9">
        <v>11</v>
      </c>
      <c r="G1051" s="9"/>
      <c r="H1051" s="10">
        <v>11</v>
      </c>
      <c r="I1051" s="65"/>
    </row>
    <row r="1052" spans="1:9">
      <c r="A1052" s="8">
        <f t="shared" si="34"/>
        <v>1</v>
      </c>
      <c r="B1052" s="8">
        <f t="shared" si="35"/>
        <v>1</v>
      </c>
      <c r="C1052" s="9" t="s">
        <v>1264</v>
      </c>
      <c r="D1052" s="9" t="s">
        <v>1509</v>
      </c>
      <c r="E1052" s="9" t="s">
        <v>2628</v>
      </c>
      <c r="F1052" s="9">
        <v>11</v>
      </c>
      <c r="G1052" s="9"/>
      <c r="H1052" s="10">
        <v>11</v>
      </c>
      <c r="I1052" s="65"/>
    </row>
    <row r="1053" spans="1:9">
      <c r="A1053" s="8">
        <f t="shared" si="34"/>
        <v>1</v>
      </c>
      <c r="B1053" s="8">
        <f t="shared" si="35"/>
        <v>1</v>
      </c>
      <c r="C1053" s="9" t="s">
        <v>1270</v>
      </c>
      <c r="D1053" s="9" t="s">
        <v>1510</v>
      </c>
      <c r="E1053" s="9" t="s">
        <v>2626</v>
      </c>
      <c r="F1053" s="9">
        <v>1</v>
      </c>
      <c r="G1053" s="9"/>
      <c r="H1053" s="9">
        <v>1</v>
      </c>
      <c r="I1053" s="65"/>
    </row>
    <row r="1054" spans="1:9">
      <c r="A1054" s="8">
        <f t="shared" si="34"/>
        <v>1</v>
      </c>
      <c r="B1054" s="8">
        <f t="shared" si="35"/>
        <v>1</v>
      </c>
      <c r="C1054" s="9" t="s">
        <v>1271</v>
      </c>
      <c r="D1054" s="9" t="s">
        <v>1511</v>
      </c>
      <c r="E1054" s="9" t="s">
        <v>2628</v>
      </c>
      <c r="F1054" s="9" t="s">
        <v>3427</v>
      </c>
      <c r="G1054" s="9"/>
      <c r="H1054" s="9">
        <v>5</v>
      </c>
      <c r="I1054" s="65"/>
    </row>
    <row r="1055" spans="1:9">
      <c r="A1055" s="8">
        <f t="shared" si="34"/>
        <v>1</v>
      </c>
      <c r="B1055" s="8">
        <f t="shared" si="35"/>
        <v>1</v>
      </c>
      <c r="C1055" s="9" t="s">
        <v>1273</v>
      </c>
      <c r="D1055" s="9" t="s">
        <v>1512</v>
      </c>
      <c r="E1055" s="9" t="s">
        <v>2626</v>
      </c>
      <c r="F1055" s="9">
        <v>1</v>
      </c>
      <c r="G1055" s="9"/>
      <c r="H1055" s="9">
        <v>1</v>
      </c>
      <c r="I1055" s="65"/>
    </row>
    <row r="1056" spans="1:9">
      <c r="A1056" s="8">
        <f t="shared" si="34"/>
        <v>1</v>
      </c>
      <c r="B1056" s="8">
        <f t="shared" si="35"/>
        <v>1</v>
      </c>
      <c r="C1056" s="9" t="s">
        <v>1274</v>
      </c>
      <c r="D1056" s="9" t="s">
        <v>1513</v>
      </c>
      <c r="E1056" s="9" t="s">
        <v>2628</v>
      </c>
      <c r="F1056" s="9" t="s">
        <v>3427</v>
      </c>
      <c r="G1056" s="9"/>
      <c r="H1056" s="191">
        <v>5</v>
      </c>
      <c r="I1056" s="65"/>
    </row>
    <row r="1057" spans="1:9">
      <c r="A1057" s="8">
        <f t="shared" si="34"/>
        <v>1</v>
      </c>
      <c r="B1057" s="8">
        <f t="shared" si="35"/>
        <v>1</v>
      </c>
      <c r="C1057" s="9" t="s">
        <v>1275</v>
      </c>
      <c r="D1057" s="9" t="s">
        <v>1514</v>
      </c>
      <c r="E1057" s="9" t="s">
        <v>2628</v>
      </c>
      <c r="F1057" s="9" t="s">
        <v>1618</v>
      </c>
      <c r="G1057" s="9"/>
      <c r="H1057" s="9">
        <v>7</v>
      </c>
      <c r="I1057" s="65"/>
    </row>
    <row r="1058" spans="1:9">
      <c r="A1058" s="8">
        <f t="shared" si="34"/>
        <v>1</v>
      </c>
      <c r="B1058" s="8">
        <f t="shared" si="35"/>
        <v>1</v>
      </c>
      <c r="C1058" s="9" t="s">
        <v>1276</v>
      </c>
      <c r="D1058" s="9" t="s">
        <v>1515</v>
      </c>
      <c r="E1058" s="9" t="s">
        <v>2628</v>
      </c>
      <c r="F1058" s="9" t="s">
        <v>1618</v>
      </c>
      <c r="G1058" s="9"/>
      <c r="H1058" s="191">
        <v>7</v>
      </c>
      <c r="I1058" s="65"/>
    </row>
    <row r="1059" spans="1:9">
      <c r="A1059" s="8">
        <f t="shared" si="34"/>
        <v>1</v>
      </c>
      <c r="B1059" s="8">
        <f t="shared" si="35"/>
        <v>1</v>
      </c>
      <c r="C1059" s="9" t="s">
        <v>1277</v>
      </c>
      <c r="D1059" s="9" t="s">
        <v>3431</v>
      </c>
      <c r="E1059" s="9" t="s">
        <v>2628</v>
      </c>
      <c r="F1059" s="9" t="s">
        <v>1618</v>
      </c>
      <c r="G1059" s="9"/>
      <c r="H1059" s="191">
        <v>7</v>
      </c>
      <c r="I1059" s="65"/>
    </row>
    <row r="1060" spans="1:9">
      <c r="A1060" s="8">
        <f t="shared" si="34"/>
        <v>1</v>
      </c>
      <c r="B1060" s="8">
        <f t="shared" si="35"/>
        <v>1</v>
      </c>
      <c r="C1060" s="9" t="s">
        <v>1278</v>
      </c>
      <c r="D1060" s="9" t="s">
        <v>1516</v>
      </c>
      <c r="E1060" s="9" t="s">
        <v>2628</v>
      </c>
      <c r="F1060" s="9" t="s">
        <v>1618</v>
      </c>
      <c r="G1060" s="9"/>
      <c r="H1060" s="191">
        <v>7</v>
      </c>
      <c r="I1060" s="65"/>
    </row>
    <row r="1061" spans="1:9">
      <c r="A1061" s="8">
        <f t="shared" si="34"/>
        <v>1</v>
      </c>
      <c r="B1061" s="8">
        <f t="shared" si="35"/>
        <v>1</v>
      </c>
      <c r="C1061" s="9" t="s">
        <v>1279</v>
      </c>
      <c r="D1061" s="9" t="s">
        <v>1517</v>
      </c>
      <c r="E1061" s="9" t="s">
        <v>2626</v>
      </c>
      <c r="F1061" s="9">
        <v>1</v>
      </c>
      <c r="G1061" s="9"/>
      <c r="H1061" s="9">
        <v>1</v>
      </c>
      <c r="I1061" s="65"/>
    </row>
    <row r="1062" spans="1:9">
      <c r="A1062" s="8">
        <f t="shared" si="34"/>
        <v>1</v>
      </c>
      <c r="B1062" s="8">
        <f t="shared" si="35"/>
        <v>1</v>
      </c>
      <c r="C1062" s="9" t="s">
        <v>1296</v>
      </c>
      <c r="D1062" s="9" t="s">
        <v>1534</v>
      </c>
      <c r="E1062" s="9" t="s">
        <v>2626</v>
      </c>
      <c r="F1062" s="9">
        <v>1</v>
      </c>
      <c r="G1062" s="9"/>
      <c r="H1062" s="9">
        <v>1</v>
      </c>
      <c r="I1062" s="65"/>
    </row>
    <row r="1063" spans="1:9">
      <c r="A1063" s="8">
        <f t="shared" si="34"/>
        <v>1</v>
      </c>
      <c r="B1063" s="8">
        <f t="shared" si="35"/>
        <v>1</v>
      </c>
      <c r="C1063" s="9" t="s">
        <v>1298</v>
      </c>
      <c r="D1063" s="9" t="s">
        <v>1536</v>
      </c>
      <c r="E1063" s="9" t="s">
        <v>2626</v>
      </c>
      <c r="F1063" s="9">
        <v>1</v>
      </c>
      <c r="G1063" s="9"/>
      <c r="H1063" s="9">
        <v>1</v>
      </c>
      <c r="I1063" s="65"/>
    </row>
    <row r="1064" spans="1:9">
      <c r="A1064" s="8">
        <f t="shared" si="34"/>
        <v>1</v>
      </c>
      <c r="B1064" s="8">
        <f t="shared" si="35"/>
        <v>1</v>
      </c>
      <c r="C1064" s="9" t="s">
        <v>1300</v>
      </c>
      <c r="D1064" s="9" t="s">
        <v>1538</v>
      </c>
      <c r="E1064" s="9" t="s">
        <v>2626</v>
      </c>
      <c r="F1064" s="9">
        <v>4</v>
      </c>
      <c r="G1064" s="9"/>
      <c r="H1064" s="9">
        <v>4</v>
      </c>
      <c r="I1064" s="65"/>
    </row>
    <row r="1065" spans="1:9">
      <c r="A1065" s="8">
        <f t="shared" si="34"/>
        <v>1</v>
      </c>
      <c r="B1065" s="8">
        <f t="shared" si="35"/>
        <v>1</v>
      </c>
      <c r="C1065" s="9" t="s">
        <v>1301</v>
      </c>
      <c r="D1065" s="9" t="s">
        <v>1539</v>
      </c>
      <c r="E1065" s="9" t="s">
        <v>2626</v>
      </c>
      <c r="F1065" s="9">
        <v>20</v>
      </c>
      <c r="G1065" s="9"/>
      <c r="H1065" s="9">
        <v>20</v>
      </c>
      <c r="I1065" s="65"/>
    </row>
    <row r="1066" spans="1:9">
      <c r="A1066" s="8">
        <f t="shared" si="34"/>
        <v>1</v>
      </c>
      <c r="B1066" s="8">
        <f t="shared" si="35"/>
        <v>1</v>
      </c>
      <c r="C1066" s="9" t="s">
        <v>1302</v>
      </c>
      <c r="D1066" s="9" t="s">
        <v>1540</v>
      </c>
      <c r="E1066" s="9" t="s">
        <v>2628</v>
      </c>
      <c r="F1066" s="9">
        <v>3</v>
      </c>
      <c r="G1066" s="9"/>
      <c r="H1066" s="12">
        <v>3</v>
      </c>
      <c r="I1066" s="65"/>
    </row>
    <row r="1067" spans="1:9">
      <c r="A1067" s="8">
        <f t="shared" si="34"/>
        <v>1</v>
      </c>
      <c r="B1067" s="8">
        <f t="shared" si="35"/>
        <v>1</v>
      </c>
      <c r="C1067" s="9" t="s">
        <v>1303</v>
      </c>
      <c r="D1067" s="9" t="s">
        <v>1541</v>
      </c>
      <c r="E1067" s="9" t="s">
        <v>2626</v>
      </c>
      <c r="F1067" s="9">
        <v>4</v>
      </c>
      <c r="G1067" s="9"/>
      <c r="H1067" s="9">
        <v>4</v>
      </c>
      <c r="I1067" s="65"/>
    </row>
    <row r="1068" spans="1:9">
      <c r="A1068" s="8">
        <f t="shared" si="34"/>
        <v>1</v>
      </c>
      <c r="B1068" s="8">
        <f t="shared" si="35"/>
        <v>1</v>
      </c>
      <c r="C1068" s="9" t="s">
        <v>1304</v>
      </c>
      <c r="D1068" s="9" t="s">
        <v>1542</v>
      </c>
      <c r="E1068" s="9" t="s">
        <v>2626</v>
      </c>
      <c r="F1068" s="9">
        <v>20</v>
      </c>
      <c r="G1068" s="9"/>
      <c r="H1068" s="9">
        <v>20</v>
      </c>
      <c r="I1068" s="65"/>
    </row>
    <row r="1069" spans="1:9">
      <c r="A1069" s="8">
        <f t="shared" si="34"/>
        <v>1</v>
      </c>
      <c r="B1069" s="8">
        <f t="shared" si="35"/>
        <v>1</v>
      </c>
      <c r="C1069" s="9" t="s">
        <v>1305</v>
      </c>
      <c r="D1069" s="9" t="s">
        <v>1543</v>
      </c>
      <c r="E1069" s="9" t="s">
        <v>2628</v>
      </c>
      <c r="F1069" s="9">
        <v>3</v>
      </c>
      <c r="G1069" s="9"/>
      <c r="H1069" s="12">
        <v>3</v>
      </c>
      <c r="I1069" s="65"/>
    </row>
    <row r="1070" spans="1:9">
      <c r="A1070" s="8">
        <f t="shared" si="34"/>
        <v>1</v>
      </c>
      <c r="B1070" s="8">
        <f t="shared" si="35"/>
        <v>1</v>
      </c>
      <c r="C1070" s="9" t="s">
        <v>1306</v>
      </c>
      <c r="D1070" s="9" t="s">
        <v>1544</v>
      </c>
      <c r="E1070" s="9" t="s">
        <v>2626</v>
      </c>
      <c r="F1070" s="9">
        <v>4</v>
      </c>
      <c r="G1070" s="9"/>
      <c r="H1070" s="9">
        <v>4</v>
      </c>
      <c r="I1070" s="65"/>
    </row>
    <row r="1071" spans="1:9">
      <c r="A1071" s="8">
        <f t="shared" si="34"/>
        <v>1</v>
      </c>
      <c r="B1071" s="8">
        <f t="shared" si="35"/>
        <v>1</v>
      </c>
      <c r="C1071" s="9" t="s">
        <v>1307</v>
      </c>
      <c r="D1071" s="9" t="s">
        <v>1545</v>
      </c>
      <c r="E1071" s="9" t="s">
        <v>2626</v>
      </c>
      <c r="F1071" s="9">
        <v>4</v>
      </c>
      <c r="G1071" s="9"/>
      <c r="H1071" s="9">
        <v>4</v>
      </c>
      <c r="I1071" s="65"/>
    </row>
    <row r="1072" spans="1:9">
      <c r="A1072" s="8">
        <f t="shared" si="34"/>
        <v>1</v>
      </c>
      <c r="B1072" s="8">
        <f t="shared" si="35"/>
        <v>1</v>
      </c>
      <c r="C1072" s="9" t="s">
        <v>3374</v>
      </c>
      <c r="D1072" s="9" t="s">
        <v>3444</v>
      </c>
      <c r="E1072" s="9" t="s">
        <v>2626</v>
      </c>
      <c r="F1072" s="9">
        <v>2</v>
      </c>
      <c r="G1072" s="9"/>
      <c r="H1072" s="9">
        <v>2</v>
      </c>
      <c r="I1072" s="65"/>
    </row>
    <row r="1073" spans="1:9">
      <c r="A1073" s="8">
        <f t="shared" si="34"/>
        <v>1</v>
      </c>
      <c r="B1073" s="8">
        <f t="shared" si="35"/>
        <v>1</v>
      </c>
      <c r="C1073" s="9" t="s">
        <v>3375</v>
      </c>
      <c r="D1073" s="9" t="s">
        <v>3449</v>
      </c>
      <c r="E1073" s="9" t="s">
        <v>2626</v>
      </c>
      <c r="F1073" s="9">
        <v>1</v>
      </c>
      <c r="G1073" s="9"/>
      <c r="H1073" s="9">
        <v>1</v>
      </c>
      <c r="I1073" s="65"/>
    </row>
    <row r="1074" spans="1:9">
      <c r="A1074" s="8">
        <f t="shared" si="34"/>
        <v>1</v>
      </c>
      <c r="B1074" s="8">
        <f t="shared" si="35"/>
        <v>1</v>
      </c>
      <c r="C1074" s="9" t="s">
        <v>3376</v>
      </c>
      <c r="D1074" s="9" t="s">
        <v>3445</v>
      </c>
      <c r="E1074" s="9" t="s">
        <v>2626</v>
      </c>
      <c r="F1074" s="9">
        <v>1</v>
      </c>
      <c r="G1074" s="9"/>
      <c r="H1074" s="9">
        <v>1</v>
      </c>
      <c r="I1074" s="65"/>
    </row>
    <row r="1075" spans="1:9">
      <c r="A1075" s="8">
        <f t="shared" si="34"/>
        <v>1</v>
      </c>
      <c r="B1075" s="8">
        <f t="shared" si="35"/>
        <v>1</v>
      </c>
      <c r="C1075" s="9" t="s">
        <v>3377</v>
      </c>
      <c r="D1075" s="9" t="s">
        <v>3446</v>
      </c>
      <c r="E1075" s="9" t="s">
        <v>2626</v>
      </c>
      <c r="F1075" s="9">
        <v>1</v>
      </c>
      <c r="G1075" s="9"/>
      <c r="H1075" s="9">
        <v>1</v>
      </c>
      <c r="I1075" s="65"/>
    </row>
    <row r="1076" spans="1:9">
      <c r="A1076" s="8">
        <f t="shared" si="34"/>
        <v>1</v>
      </c>
      <c r="B1076" s="8">
        <f t="shared" si="35"/>
        <v>1</v>
      </c>
      <c r="C1076" s="9" t="s">
        <v>3350</v>
      </c>
      <c r="D1076" s="9" t="s">
        <v>3447</v>
      </c>
      <c r="E1076" s="9" t="s">
        <v>2626</v>
      </c>
      <c r="F1076" s="9">
        <v>1</v>
      </c>
      <c r="G1076" s="9"/>
      <c r="H1076" s="9">
        <v>1</v>
      </c>
      <c r="I1076" s="65"/>
    </row>
    <row r="1077" spans="1:9">
      <c r="A1077" s="8">
        <f t="shared" si="34"/>
        <v>1</v>
      </c>
      <c r="B1077" s="8">
        <f t="shared" si="35"/>
        <v>1</v>
      </c>
      <c r="C1077" s="9" t="s">
        <v>3372</v>
      </c>
      <c r="D1077" s="9" t="s">
        <v>3455</v>
      </c>
      <c r="E1077" s="9" t="s">
        <v>2626</v>
      </c>
      <c r="F1077" s="9">
        <v>1</v>
      </c>
      <c r="G1077" s="9"/>
      <c r="H1077" s="9">
        <v>1</v>
      </c>
      <c r="I1077" s="65"/>
    </row>
    <row r="1078" spans="1:9">
      <c r="A1078" s="8">
        <f t="shared" si="34"/>
        <v>1</v>
      </c>
      <c r="B1078" s="8">
        <f t="shared" si="35"/>
        <v>1</v>
      </c>
      <c r="C1078" s="9" t="s">
        <v>3450</v>
      </c>
      <c r="D1078" s="9" t="s">
        <v>3454</v>
      </c>
      <c r="E1078" s="9" t="s">
        <v>2626</v>
      </c>
      <c r="F1078" s="9">
        <v>1</v>
      </c>
      <c r="G1078" s="9"/>
      <c r="H1078" s="9">
        <v>1</v>
      </c>
      <c r="I1078" s="65"/>
    </row>
    <row r="1079" spans="1:9">
      <c r="A1079" s="8">
        <f t="shared" si="34"/>
        <v>1</v>
      </c>
      <c r="B1079" s="8">
        <f t="shared" si="35"/>
        <v>1</v>
      </c>
      <c r="C1079" s="9" t="s">
        <v>3373</v>
      </c>
      <c r="D1079" s="9" t="s">
        <v>3451</v>
      </c>
      <c r="E1079" s="9" t="s">
        <v>2628</v>
      </c>
      <c r="F1079" s="9">
        <v>10</v>
      </c>
      <c r="G1079" s="9"/>
      <c r="H1079" s="191">
        <v>10</v>
      </c>
      <c r="I1079" s="65"/>
    </row>
    <row r="1080" spans="1:9">
      <c r="A1080" s="8">
        <f t="shared" si="34"/>
        <v>1</v>
      </c>
      <c r="B1080" s="8">
        <f t="shared" si="35"/>
        <v>1</v>
      </c>
      <c r="C1080" s="9" t="s">
        <v>3226</v>
      </c>
      <c r="D1080" s="9" t="s">
        <v>3452</v>
      </c>
      <c r="E1080" s="9" t="s">
        <v>2628</v>
      </c>
      <c r="F1080" s="9">
        <v>10</v>
      </c>
      <c r="G1080" s="9"/>
      <c r="H1080" s="191">
        <v>10</v>
      </c>
      <c r="I1080" s="65"/>
    </row>
    <row r="1081" spans="1:9">
      <c r="A1081" s="8">
        <f t="shared" si="34"/>
        <v>1</v>
      </c>
      <c r="B1081" s="8">
        <f t="shared" si="35"/>
        <v>1</v>
      </c>
      <c r="C1081" s="9" t="s">
        <v>3379</v>
      </c>
      <c r="D1081" s="9" t="s">
        <v>3457</v>
      </c>
      <c r="E1081" s="9" t="s">
        <v>2626</v>
      </c>
      <c r="F1081" s="9">
        <v>3</v>
      </c>
      <c r="G1081" s="9"/>
      <c r="H1081" s="9">
        <v>3</v>
      </c>
      <c r="I1081" s="65"/>
    </row>
    <row r="1082" spans="1:9">
      <c r="A1082" s="8">
        <f t="shared" si="34"/>
        <v>1</v>
      </c>
      <c r="B1082" s="8">
        <f t="shared" si="35"/>
        <v>1</v>
      </c>
      <c r="C1082" s="9" t="s">
        <v>3380</v>
      </c>
      <c r="D1082" s="9" t="s">
        <v>3458</v>
      </c>
      <c r="E1082" s="9" t="s">
        <v>2626</v>
      </c>
      <c r="F1082" s="9">
        <v>20</v>
      </c>
      <c r="G1082" s="9"/>
      <c r="H1082" s="9">
        <v>20</v>
      </c>
      <c r="I1082" s="65"/>
    </row>
    <row r="1083" spans="1:9">
      <c r="A1083" s="8">
        <f t="shared" si="34"/>
        <v>1</v>
      </c>
      <c r="B1083" s="8">
        <f t="shared" si="35"/>
        <v>1</v>
      </c>
      <c r="C1083" s="9" t="s">
        <v>3381</v>
      </c>
      <c r="D1083" s="9" t="s">
        <v>3463</v>
      </c>
      <c r="E1083" s="9" t="s">
        <v>2626</v>
      </c>
      <c r="F1083" s="9">
        <v>3</v>
      </c>
      <c r="G1083" s="9"/>
      <c r="H1083" s="9">
        <v>3</v>
      </c>
      <c r="I1083" s="65"/>
    </row>
    <row r="1084" spans="1:9">
      <c r="A1084" s="8">
        <f t="shared" si="34"/>
        <v>1</v>
      </c>
      <c r="B1084" s="8">
        <f t="shared" si="35"/>
        <v>1</v>
      </c>
      <c r="C1084" s="9" t="s">
        <v>3382</v>
      </c>
      <c r="D1084" s="9" t="s">
        <v>3464</v>
      </c>
      <c r="E1084" s="9" t="s">
        <v>2626</v>
      </c>
      <c r="F1084" s="9">
        <v>28</v>
      </c>
      <c r="G1084" s="9"/>
      <c r="H1084" s="9">
        <v>28</v>
      </c>
      <c r="I1084" s="65"/>
    </row>
    <row r="1085" spans="1:9">
      <c r="A1085" s="8">
        <f t="shared" si="34"/>
        <v>1</v>
      </c>
      <c r="B1085" s="8">
        <f t="shared" si="35"/>
        <v>1</v>
      </c>
      <c r="C1085" s="9" t="s">
        <v>1308</v>
      </c>
      <c r="D1085" s="9" t="s">
        <v>1546</v>
      </c>
      <c r="E1085" s="9" t="s">
        <v>2626</v>
      </c>
      <c r="F1085" s="9">
        <v>3</v>
      </c>
      <c r="G1085" s="9"/>
      <c r="H1085" s="9">
        <v>3</v>
      </c>
      <c r="I1085" s="65"/>
    </row>
    <row r="1086" spans="1:9">
      <c r="A1086" s="8">
        <f t="shared" si="34"/>
        <v>1</v>
      </c>
      <c r="B1086" s="8">
        <f t="shared" si="35"/>
        <v>1</v>
      </c>
      <c r="C1086" s="9" t="s">
        <v>1309</v>
      </c>
      <c r="D1086" s="9" t="s">
        <v>1547</v>
      </c>
      <c r="E1086" s="9" t="s">
        <v>2628</v>
      </c>
      <c r="F1086" s="9">
        <v>10</v>
      </c>
      <c r="G1086" s="9"/>
      <c r="H1086" s="191">
        <v>10</v>
      </c>
      <c r="I1086" s="65"/>
    </row>
    <row r="1087" spans="1:9">
      <c r="A1087" s="8">
        <f t="shared" si="34"/>
        <v>1</v>
      </c>
      <c r="B1087" s="8">
        <f t="shared" si="35"/>
        <v>1</v>
      </c>
      <c r="C1087" s="9" t="s">
        <v>1310</v>
      </c>
      <c r="D1087" s="9" t="s">
        <v>1548</v>
      </c>
      <c r="E1087" s="9" t="s">
        <v>2628</v>
      </c>
      <c r="F1087" s="9">
        <v>6</v>
      </c>
      <c r="G1087" s="9"/>
      <c r="H1087" s="10">
        <v>6</v>
      </c>
      <c r="I1087" s="65"/>
    </row>
    <row r="1088" spans="1:9">
      <c r="A1088" s="8">
        <f t="shared" si="34"/>
        <v>1</v>
      </c>
      <c r="B1088" s="8">
        <f t="shared" si="35"/>
        <v>1</v>
      </c>
      <c r="C1088" s="9" t="s">
        <v>3383</v>
      </c>
      <c r="D1088" s="9" t="s">
        <v>3468</v>
      </c>
      <c r="E1088" s="9" t="s">
        <v>2628</v>
      </c>
      <c r="F1088" s="9">
        <v>10</v>
      </c>
      <c r="G1088" s="9"/>
      <c r="H1088" s="191">
        <v>10</v>
      </c>
      <c r="I1088" s="65"/>
    </row>
    <row r="1089" spans="1:9">
      <c r="A1089" s="8">
        <f t="shared" si="34"/>
        <v>1</v>
      </c>
      <c r="B1089" s="8">
        <f t="shared" si="35"/>
        <v>1</v>
      </c>
      <c r="C1089" s="9" t="s">
        <v>3384</v>
      </c>
      <c r="D1089" s="9" t="s">
        <v>3472</v>
      </c>
      <c r="E1089" s="9" t="s">
        <v>2628</v>
      </c>
      <c r="F1089" s="9">
        <v>10</v>
      </c>
      <c r="G1089" s="9"/>
      <c r="H1089" s="191">
        <v>10</v>
      </c>
      <c r="I1089" s="65"/>
    </row>
    <row r="1090" spans="1:9">
      <c r="A1090" s="8">
        <f t="shared" si="34"/>
        <v>1</v>
      </c>
      <c r="B1090" s="8">
        <f t="shared" si="35"/>
        <v>1</v>
      </c>
      <c r="C1090" s="9" t="s">
        <v>3385</v>
      </c>
      <c r="D1090" s="9" t="s">
        <v>3473</v>
      </c>
      <c r="E1090" s="9" t="s">
        <v>2628</v>
      </c>
      <c r="F1090" s="9">
        <v>10</v>
      </c>
      <c r="G1090" s="9"/>
      <c r="H1090" s="191">
        <v>10</v>
      </c>
      <c r="I1090" s="65"/>
    </row>
    <row r="1091" spans="1:9">
      <c r="A1091" s="8">
        <f t="shared" si="34"/>
        <v>1</v>
      </c>
      <c r="B1091" s="8">
        <f t="shared" si="35"/>
        <v>1</v>
      </c>
      <c r="C1091" s="9" t="s">
        <v>3386</v>
      </c>
      <c r="D1091" s="9" t="s">
        <v>3474</v>
      </c>
      <c r="E1091" s="9" t="s">
        <v>2628</v>
      </c>
      <c r="F1091" s="9">
        <v>10</v>
      </c>
      <c r="G1091" s="9"/>
      <c r="H1091" s="191">
        <v>10</v>
      </c>
      <c r="I1091" s="65"/>
    </row>
    <row r="1092" spans="1:9">
      <c r="A1092" s="8">
        <f t="shared" ref="A1092:A1155" si="36">COUNTIF($C$4:$C$1266,C1092)</f>
        <v>1</v>
      </c>
      <c r="B1092" s="8">
        <f t="shared" ref="B1092:B1155" si="37">COUNTIF($D$4:$D$1266,D1092)</f>
        <v>1</v>
      </c>
      <c r="C1092" s="9" t="s">
        <v>3387</v>
      </c>
      <c r="D1092" s="9" t="s">
        <v>3469</v>
      </c>
      <c r="E1092" s="9" t="s">
        <v>2628</v>
      </c>
      <c r="F1092" s="9">
        <v>10</v>
      </c>
      <c r="G1092" s="9"/>
      <c r="H1092" s="191">
        <v>10</v>
      </c>
      <c r="I1092" s="65"/>
    </row>
    <row r="1093" spans="1:9">
      <c r="A1093" s="8">
        <f t="shared" si="36"/>
        <v>1</v>
      </c>
      <c r="B1093" s="8">
        <f t="shared" si="37"/>
        <v>1</v>
      </c>
      <c r="C1093" s="9" t="s">
        <v>3388</v>
      </c>
      <c r="D1093" s="9" t="s">
        <v>3470</v>
      </c>
      <c r="E1093" s="9" t="s">
        <v>2628</v>
      </c>
      <c r="F1093" s="9">
        <v>10</v>
      </c>
      <c r="G1093" s="9"/>
      <c r="H1093" s="191">
        <v>10</v>
      </c>
      <c r="I1093" s="65"/>
    </row>
    <row r="1094" spans="1:9">
      <c r="A1094" s="8">
        <f t="shared" si="36"/>
        <v>1</v>
      </c>
      <c r="B1094" s="8">
        <f t="shared" si="37"/>
        <v>1</v>
      </c>
      <c r="C1094" s="9" t="s">
        <v>3389</v>
      </c>
      <c r="D1094" s="9" t="s">
        <v>3475</v>
      </c>
      <c r="E1094" s="9" t="s">
        <v>2628</v>
      </c>
      <c r="F1094" s="9">
        <v>2</v>
      </c>
      <c r="G1094" s="9"/>
      <c r="H1094" s="9">
        <v>2</v>
      </c>
      <c r="I1094" s="65"/>
    </row>
    <row r="1095" spans="1:9">
      <c r="A1095" s="8">
        <f t="shared" si="36"/>
        <v>1</v>
      </c>
      <c r="B1095" s="8">
        <f t="shared" si="37"/>
        <v>1</v>
      </c>
      <c r="C1095" s="9" t="s">
        <v>3390</v>
      </c>
      <c r="D1095" s="9" t="s">
        <v>3476</v>
      </c>
      <c r="E1095" s="9" t="s">
        <v>2626</v>
      </c>
      <c r="F1095" s="9">
        <v>20</v>
      </c>
      <c r="G1095" s="9"/>
      <c r="H1095" s="9">
        <v>20</v>
      </c>
      <c r="I1095" s="65"/>
    </row>
    <row r="1096" spans="1:9">
      <c r="A1096" s="8">
        <f t="shared" si="36"/>
        <v>1</v>
      </c>
      <c r="B1096" s="8">
        <f t="shared" si="37"/>
        <v>1</v>
      </c>
      <c r="C1096" s="9" t="s">
        <v>3391</v>
      </c>
      <c r="D1096" s="9" t="s">
        <v>3448</v>
      </c>
      <c r="E1096" s="9" t="s">
        <v>2626</v>
      </c>
      <c r="F1096" s="9">
        <v>1</v>
      </c>
      <c r="G1096" s="9"/>
      <c r="H1096" s="9">
        <v>1</v>
      </c>
      <c r="I1096" s="65"/>
    </row>
    <row r="1097" spans="1:9">
      <c r="A1097" s="8">
        <f t="shared" si="36"/>
        <v>1</v>
      </c>
      <c r="B1097" s="8">
        <f t="shared" si="37"/>
        <v>2</v>
      </c>
      <c r="C1097" s="9" t="s">
        <v>3392</v>
      </c>
      <c r="D1097" s="9" t="s">
        <v>3477</v>
      </c>
      <c r="E1097" s="9" t="s">
        <v>2626</v>
      </c>
      <c r="F1097" s="9">
        <v>13</v>
      </c>
      <c r="G1097" s="9"/>
      <c r="H1097" s="9">
        <v>13</v>
      </c>
      <c r="I1097" s="65"/>
    </row>
    <row r="1098" spans="1:9">
      <c r="A1098" s="8">
        <f t="shared" si="36"/>
        <v>1</v>
      </c>
      <c r="B1098" s="8">
        <f t="shared" si="37"/>
        <v>1</v>
      </c>
      <c r="C1098" s="9" t="s">
        <v>3393</v>
      </c>
      <c r="D1098" s="9" t="s">
        <v>3459</v>
      </c>
      <c r="E1098" s="9" t="s">
        <v>2626</v>
      </c>
      <c r="F1098" s="9">
        <v>5</v>
      </c>
      <c r="G1098" s="9"/>
      <c r="H1098" s="9">
        <v>5</v>
      </c>
      <c r="I1098" s="65"/>
    </row>
    <row r="1099" spans="1:9">
      <c r="A1099" s="8">
        <f t="shared" si="36"/>
        <v>1</v>
      </c>
      <c r="B1099" s="8">
        <f t="shared" si="37"/>
        <v>1</v>
      </c>
      <c r="C1099" s="9" t="s">
        <v>3394</v>
      </c>
      <c r="D1099" s="9" t="s">
        <v>3460</v>
      </c>
      <c r="E1099" s="9" t="s">
        <v>2626</v>
      </c>
      <c r="F1099" s="9">
        <v>16</v>
      </c>
      <c r="G1099" s="9"/>
      <c r="H1099" s="9">
        <v>16</v>
      </c>
      <c r="I1099" s="65"/>
    </row>
    <row r="1100" spans="1:9">
      <c r="A1100" s="8">
        <f t="shared" si="36"/>
        <v>1</v>
      </c>
      <c r="B1100" s="8">
        <f t="shared" si="37"/>
        <v>1</v>
      </c>
      <c r="C1100" s="9" t="s">
        <v>3395</v>
      </c>
      <c r="D1100" s="9" t="s">
        <v>3461</v>
      </c>
      <c r="E1100" s="9" t="s">
        <v>2626</v>
      </c>
      <c r="F1100" s="9">
        <v>16</v>
      </c>
      <c r="G1100" s="9"/>
      <c r="H1100" s="9">
        <v>16</v>
      </c>
      <c r="I1100" s="65"/>
    </row>
    <row r="1101" spans="1:9">
      <c r="A1101" s="8">
        <f t="shared" si="36"/>
        <v>1</v>
      </c>
      <c r="B1101" s="8">
        <f t="shared" si="37"/>
        <v>1</v>
      </c>
      <c r="C1101" s="9" t="s">
        <v>3396</v>
      </c>
      <c r="D1101" s="9" t="s">
        <v>3478</v>
      </c>
      <c r="E1101" s="9" t="s">
        <v>2626</v>
      </c>
      <c r="F1101" s="9">
        <v>1</v>
      </c>
      <c r="G1101" s="9"/>
      <c r="H1101" s="9">
        <v>1</v>
      </c>
      <c r="I1101" s="65"/>
    </row>
    <row r="1102" spans="1:9">
      <c r="A1102" s="8">
        <f t="shared" si="36"/>
        <v>1</v>
      </c>
      <c r="B1102" s="8">
        <f t="shared" si="37"/>
        <v>1</v>
      </c>
      <c r="C1102" s="9" t="s">
        <v>3397</v>
      </c>
      <c r="D1102" s="9" t="s">
        <v>3462</v>
      </c>
      <c r="E1102" s="9" t="s">
        <v>2628</v>
      </c>
      <c r="F1102" s="9">
        <v>10</v>
      </c>
      <c r="G1102" s="9"/>
      <c r="H1102" s="191">
        <v>10</v>
      </c>
      <c r="I1102" s="65"/>
    </row>
    <row r="1103" spans="1:9">
      <c r="A1103" s="8">
        <f t="shared" si="36"/>
        <v>1</v>
      </c>
      <c r="B1103" s="8">
        <f t="shared" si="37"/>
        <v>1</v>
      </c>
      <c r="C1103" s="9" t="s">
        <v>4036</v>
      </c>
      <c r="D1103" s="9" t="s">
        <v>4034</v>
      </c>
      <c r="E1103" s="9" t="s">
        <v>2628</v>
      </c>
      <c r="F1103" s="9">
        <v>10</v>
      </c>
      <c r="G1103" s="9"/>
      <c r="H1103" s="191">
        <v>10</v>
      </c>
      <c r="I1103" s="65"/>
    </row>
    <row r="1104" spans="1:9">
      <c r="A1104" s="8">
        <f t="shared" si="36"/>
        <v>1</v>
      </c>
      <c r="B1104" s="8">
        <f t="shared" si="37"/>
        <v>1</v>
      </c>
      <c r="C1104" s="9" t="s">
        <v>3398</v>
      </c>
      <c r="D1104" s="9" t="s">
        <v>3467</v>
      </c>
      <c r="E1104" s="9" t="s">
        <v>2628</v>
      </c>
      <c r="F1104" s="9">
        <v>10</v>
      </c>
      <c r="G1104" s="9"/>
      <c r="H1104" s="191">
        <v>10</v>
      </c>
      <c r="I1104" s="65"/>
    </row>
    <row r="1105" spans="1:9">
      <c r="A1105" s="8">
        <f t="shared" si="36"/>
        <v>1</v>
      </c>
      <c r="B1105" s="8">
        <f t="shared" si="37"/>
        <v>1</v>
      </c>
      <c r="C1105" s="9" t="s">
        <v>3399</v>
      </c>
      <c r="D1105" s="9" t="s">
        <v>3456</v>
      </c>
      <c r="E1105" s="9" t="s">
        <v>2628</v>
      </c>
      <c r="F1105" s="9">
        <v>1</v>
      </c>
      <c r="G1105" s="9"/>
      <c r="H1105" s="9">
        <v>1</v>
      </c>
      <c r="I1105" s="65"/>
    </row>
    <row r="1106" spans="1:9">
      <c r="A1106" s="8">
        <f t="shared" si="36"/>
        <v>1</v>
      </c>
      <c r="B1106" s="8">
        <f t="shared" si="37"/>
        <v>1</v>
      </c>
      <c r="C1106" s="9" t="s">
        <v>3400</v>
      </c>
      <c r="D1106" s="9" t="s">
        <v>3479</v>
      </c>
      <c r="E1106" s="9" t="s">
        <v>2628</v>
      </c>
      <c r="F1106" s="9">
        <v>2</v>
      </c>
      <c r="G1106" s="9"/>
      <c r="H1106" s="9">
        <v>2</v>
      </c>
      <c r="I1106" s="65"/>
    </row>
    <row r="1107" spans="1:9">
      <c r="A1107" s="8">
        <f t="shared" si="36"/>
        <v>1</v>
      </c>
      <c r="B1107" s="8">
        <f t="shared" si="37"/>
        <v>1</v>
      </c>
      <c r="C1107" s="9" t="s">
        <v>3401</v>
      </c>
      <c r="D1107" s="9" t="s">
        <v>3480</v>
      </c>
      <c r="E1107" s="9" t="s">
        <v>2628</v>
      </c>
      <c r="F1107" s="9">
        <v>3</v>
      </c>
      <c r="G1107" s="9"/>
      <c r="H1107" s="12">
        <v>3</v>
      </c>
      <c r="I1107" s="65"/>
    </row>
    <row r="1108" spans="1:9">
      <c r="A1108" s="8">
        <f t="shared" si="36"/>
        <v>1</v>
      </c>
      <c r="B1108" s="8">
        <f t="shared" si="37"/>
        <v>1</v>
      </c>
      <c r="C1108" s="9" t="s">
        <v>3402</v>
      </c>
      <c r="D1108" s="9" t="s">
        <v>3481</v>
      </c>
      <c r="E1108" s="9" t="s">
        <v>2628</v>
      </c>
      <c r="F1108" s="9">
        <v>10</v>
      </c>
      <c r="G1108" s="9"/>
      <c r="H1108" s="191">
        <v>10</v>
      </c>
      <c r="I1108" s="65"/>
    </row>
    <row r="1109" spans="1:9">
      <c r="A1109" s="8">
        <f t="shared" si="36"/>
        <v>1</v>
      </c>
      <c r="B1109" s="8">
        <f t="shared" si="37"/>
        <v>1</v>
      </c>
      <c r="C1109" s="9" t="s">
        <v>3403</v>
      </c>
      <c r="D1109" s="9" t="s">
        <v>3471</v>
      </c>
      <c r="E1109" s="9" t="s">
        <v>2628</v>
      </c>
      <c r="F1109" s="9">
        <v>10</v>
      </c>
      <c r="G1109" s="9"/>
      <c r="H1109" s="191">
        <v>10</v>
      </c>
      <c r="I1109" s="65"/>
    </row>
    <row r="1110" spans="1:9">
      <c r="A1110" s="8">
        <f t="shared" si="36"/>
        <v>1</v>
      </c>
      <c r="B1110" s="8">
        <f t="shared" si="37"/>
        <v>1</v>
      </c>
      <c r="C1110" s="9" t="s">
        <v>3404</v>
      </c>
      <c r="D1110" s="9" t="s">
        <v>3482</v>
      </c>
      <c r="E1110" s="9" t="s">
        <v>2628</v>
      </c>
      <c r="F1110" s="9" t="s">
        <v>3428</v>
      </c>
      <c r="G1110" s="9"/>
      <c r="H1110" s="9">
        <v>10</v>
      </c>
      <c r="I1110" s="65"/>
    </row>
    <row r="1111" spans="1:9">
      <c r="A1111" s="8">
        <f t="shared" si="36"/>
        <v>1</v>
      </c>
      <c r="B1111" s="8">
        <f t="shared" si="37"/>
        <v>2</v>
      </c>
      <c r="C1111" s="9" t="s">
        <v>3405</v>
      </c>
      <c r="D1111" s="9" t="s">
        <v>3574</v>
      </c>
      <c r="E1111" s="9" t="s">
        <v>2628</v>
      </c>
      <c r="F1111" s="9">
        <v>3</v>
      </c>
      <c r="G1111" s="9"/>
      <c r="H1111" s="12">
        <v>3</v>
      </c>
      <c r="I1111" s="65"/>
    </row>
    <row r="1112" spans="1:9">
      <c r="A1112" s="8">
        <f t="shared" si="36"/>
        <v>1</v>
      </c>
      <c r="B1112" s="8">
        <f t="shared" si="37"/>
        <v>1</v>
      </c>
      <c r="C1112" s="9" t="s">
        <v>3406</v>
      </c>
      <c r="D1112" s="9" t="s">
        <v>3483</v>
      </c>
      <c r="E1112" s="9" t="s">
        <v>2628</v>
      </c>
      <c r="F1112" s="9">
        <v>2</v>
      </c>
      <c r="G1112" s="9"/>
      <c r="H1112" s="9">
        <v>2</v>
      </c>
      <c r="I1112" s="65"/>
    </row>
    <row r="1113" spans="1:9">
      <c r="A1113" s="8">
        <f t="shared" si="36"/>
        <v>1</v>
      </c>
      <c r="B1113" s="8">
        <f t="shared" si="37"/>
        <v>1</v>
      </c>
      <c r="C1113" s="9" t="s">
        <v>3407</v>
      </c>
      <c r="D1113" s="9" t="s">
        <v>3465</v>
      </c>
      <c r="E1113" s="9" t="s">
        <v>2628</v>
      </c>
      <c r="F1113" s="9">
        <v>7</v>
      </c>
      <c r="G1113" s="9"/>
      <c r="H1113" s="9">
        <v>7</v>
      </c>
      <c r="I1113" s="65"/>
    </row>
    <row r="1114" spans="1:9">
      <c r="A1114" s="8">
        <f t="shared" si="36"/>
        <v>1</v>
      </c>
      <c r="B1114" s="8">
        <f t="shared" si="37"/>
        <v>1</v>
      </c>
      <c r="C1114" s="9" t="s">
        <v>3408</v>
      </c>
      <c r="D1114" s="9" t="s">
        <v>3484</v>
      </c>
      <c r="E1114" s="9" t="s">
        <v>2628</v>
      </c>
      <c r="F1114" s="9">
        <v>7</v>
      </c>
      <c r="G1114" s="9"/>
      <c r="H1114" s="191">
        <v>7</v>
      </c>
      <c r="I1114" s="65"/>
    </row>
    <row r="1115" spans="1:9">
      <c r="A1115" s="8">
        <f t="shared" si="36"/>
        <v>1</v>
      </c>
      <c r="B1115" s="8">
        <f t="shared" si="37"/>
        <v>1</v>
      </c>
      <c r="C1115" s="9" t="s">
        <v>3409</v>
      </c>
      <c r="D1115" s="9" t="s">
        <v>3485</v>
      </c>
      <c r="E1115" s="9" t="s">
        <v>2628</v>
      </c>
      <c r="F1115" s="9">
        <v>7</v>
      </c>
      <c r="G1115" s="9"/>
      <c r="H1115" s="191">
        <v>7</v>
      </c>
      <c r="I1115" s="65"/>
    </row>
    <row r="1116" spans="1:9">
      <c r="A1116" s="8">
        <f t="shared" si="36"/>
        <v>1</v>
      </c>
      <c r="B1116" s="8">
        <f t="shared" si="37"/>
        <v>1</v>
      </c>
      <c r="C1116" s="9" t="s">
        <v>3410</v>
      </c>
      <c r="D1116" s="9" t="s">
        <v>3486</v>
      </c>
      <c r="E1116" s="9" t="s">
        <v>2626</v>
      </c>
      <c r="F1116" s="9">
        <v>4</v>
      </c>
      <c r="G1116" s="9"/>
      <c r="H1116" s="9">
        <v>4</v>
      </c>
      <c r="I1116" s="65"/>
    </row>
    <row r="1117" spans="1:9">
      <c r="A1117" s="8">
        <f t="shared" si="36"/>
        <v>1</v>
      </c>
      <c r="B1117" s="8">
        <f t="shared" si="37"/>
        <v>1</v>
      </c>
      <c r="C1117" s="9" t="s">
        <v>3411</v>
      </c>
      <c r="D1117" s="10" t="s">
        <v>3453</v>
      </c>
      <c r="E1117" s="9" t="s">
        <v>2626</v>
      </c>
      <c r="F1117" s="9">
        <v>8</v>
      </c>
      <c r="G1117" s="9"/>
      <c r="H1117" s="9">
        <v>8</v>
      </c>
      <c r="I1117" s="65"/>
    </row>
    <row r="1118" spans="1:9">
      <c r="A1118" s="8">
        <f t="shared" si="36"/>
        <v>1</v>
      </c>
      <c r="B1118" s="8">
        <f t="shared" si="37"/>
        <v>1</v>
      </c>
      <c r="C1118" s="9" t="s">
        <v>3412</v>
      </c>
      <c r="D1118" s="9" t="s">
        <v>3487</v>
      </c>
      <c r="E1118" s="9" t="s">
        <v>2628</v>
      </c>
      <c r="F1118" s="9">
        <v>2</v>
      </c>
      <c r="G1118" s="9"/>
      <c r="H1118" s="9">
        <v>2</v>
      </c>
      <c r="I1118" s="65"/>
    </row>
    <row r="1119" spans="1:9">
      <c r="A1119" s="8">
        <f t="shared" si="36"/>
        <v>1</v>
      </c>
      <c r="B1119" s="8">
        <f t="shared" si="37"/>
        <v>1</v>
      </c>
      <c r="C1119" s="9" t="s">
        <v>3413</v>
      </c>
      <c r="D1119" s="9" t="s">
        <v>3466</v>
      </c>
      <c r="E1119" s="9" t="s">
        <v>2628</v>
      </c>
      <c r="F1119" s="9">
        <v>2</v>
      </c>
      <c r="G1119" s="9"/>
      <c r="H1119" s="9">
        <v>2</v>
      </c>
      <c r="I1119" s="65"/>
    </row>
    <row r="1120" spans="1:9">
      <c r="A1120" s="8">
        <f t="shared" si="36"/>
        <v>1</v>
      </c>
      <c r="B1120" s="8">
        <f t="shared" si="37"/>
        <v>1</v>
      </c>
      <c r="C1120" s="9" t="s">
        <v>3414</v>
      </c>
      <c r="D1120" s="9" t="s">
        <v>3488</v>
      </c>
      <c r="E1120" s="9" t="s">
        <v>2626</v>
      </c>
      <c r="F1120" s="9">
        <v>1</v>
      </c>
      <c r="G1120" s="9"/>
      <c r="H1120" s="9">
        <v>1</v>
      </c>
      <c r="I1120" s="65"/>
    </row>
    <row r="1121" spans="1:9">
      <c r="A1121" s="8">
        <f t="shared" si="36"/>
        <v>1</v>
      </c>
      <c r="B1121" s="8">
        <f t="shared" si="37"/>
        <v>1</v>
      </c>
      <c r="C1121" s="9" t="s">
        <v>3415</v>
      </c>
      <c r="D1121" s="9" t="s">
        <v>3489</v>
      </c>
      <c r="E1121" s="9" t="s">
        <v>2626</v>
      </c>
      <c r="F1121" s="9">
        <v>2</v>
      </c>
      <c r="G1121" s="9"/>
      <c r="H1121" s="9">
        <v>2</v>
      </c>
      <c r="I1121" s="65"/>
    </row>
    <row r="1122" spans="1:9">
      <c r="A1122" s="8">
        <f t="shared" si="36"/>
        <v>1</v>
      </c>
      <c r="B1122" s="8">
        <f t="shared" si="37"/>
        <v>1</v>
      </c>
      <c r="C1122" s="9" t="s">
        <v>3416</v>
      </c>
      <c r="D1122" s="9" t="s">
        <v>3491</v>
      </c>
      <c r="E1122" s="9" t="s">
        <v>2626</v>
      </c>
      <c r="F1122" s="9">
        <v>18</v>
      </c>
      <c r="G1122" s="9"/>
      <c r="H1122" s="9">
        <v>18</v>
      </c>
      <c r="I1122" s="65"/>
    </row>
    <row r="1123" spans="1:9">
      <c r="A1123" s="8">
        <f t="shared" si="36"/>
        <v>1</v>
      </c>
      <c r="B1123" s="8">
        <f t="shared" si="37"/>
        <v>1</v>
      </c>
      <c r="C1123" s="9" t="s">
        <v>3417</v>
      </c>
      <c r="D1123" s="9" t="s">
        <v>3490</v>
      </c>
      <c r="E1123" s="9" t="s">
        <v>2628</v>
      </c>
      <c r="F1123" s="9">
        <v>10</v>
      </c>
      <c r="G1123" s="9"/>
      <c r="H1123" s="191">
        <v>10</v>
      </c>
      <c r="I1123" s="65"/>
    </row>
    <row r="1124" spans="1:9">
      <c r="A1124" s="8">
        <f t="shared" si="36"/>
        <v>1</v>
      </c>
      <c r="B1124" s="8">
        <f t="shared" si="37"/>
        <v>1</v>
      </c>
      <c r="C1124" s="9" t="s">
        <v>3418</v>
      </c>
      <c r="D1124" s="9" t="s">
        <v>3492</v>
      </c>
      <c r="E1124" s="9" t="s">
        <v>2626</v>
      </c>
      <c r="F1124" s="9">
        <v>8</v>
      </c>
      <c r="G1124" s="9"/>
      <c r="H1124" s="9">
        <v>8</v>
      </c>
      <c r="I1124" s="65"/>
    </row>
    <row r="1125" spans="1:9">
      <c r="A1125" s="8">
        <f t="shared" si="36"/>
        <v>1</v>
      </c>
      <c r="B1125" s="8">
        <f t="shared" si="37"/>
        <v>1</v>
      </c>
      <c r="C1125" s="9" t="s">
        <v>3419</v>
      </c>
      <c r="D1125" s="9" t="s">
        <v>3493</v>
      </c>
      <c r="E1125" s="9" t="s">
        <v>2626</v>
      </c>
      <c r="F1125" s="9">
        <v>6</v>
      </c>
      <c r="G1125" s="9"/>
      <c r="H1125" s="9">
        <v>6</v>
      </c>
      <c r="I1125" s="65"/>
    </row>
    <row r="1126" spans="1:9">
      <c r="A1126" s="8">
        <f t="shared" si="36"/>
        <v>1</v>
      </c>
      <c r="B1126" s="8">
        <f t="shared" si="37"/>
        <v>1</v>
      </c>
      <c r="C1126" s="9" t="s">
        <v>3420</v>
      </c>
      <c r="D1126" s="9" t="s">
        <v>3494</v>
      </c>
      <c r="E1126" s="9" t="s">
        <v>2626</v>
      </c>
      <c r="F1126" s="9">
        <v>1</v>
      </c>
      <c r="G1126" s="9"/>
      <c r="H1126" s="9">
        <v>1</v>
      </c>
      <c r="I1126" s="65"/>
    </row>
    <row r="1127" spans="1:9">
      <c r="A1127" s="244">
        <f t="shared" si="36"/>
        <v>1</v>
      </c>
      <c r="B1127" s="244">
        <f t="shared" si="37"/>
        <v>1</v>
      </c>
      <c r="C1127" s="240" t="s">
        <v>4047</v>
      </c>
      <c r="D1127" s="240" t="s">
        <v>3495</v>
      </c>
      <c r="E1127" s="227" t="s">
        <v>4049</v>
      </c>
      <c r="F1127" s="227">
        <v>16</v>
      </c>
      <c r="G1127" s="227"/>
      <c r="H1127" s="227">
        <v>16</v>
      </c>
      <c r="I1127" s="65"/>
    </row>
    <row r="1128" spans="1:9">
      <c r="A1128" s="8">
        <f t="shared" si="36"/>
        <v>1</v>
      </c>
      <c r="B1128" s="8">
        <f t="shared" si="37"/>
        <v>1</v>
      </c>
      <c r="C1128" s="9" t="s">
        <v>3498</v>
      </c>
      <c r="D1128" s="9" t="s">
        <v>3500</v>
      </c>
      <c r="E1128" s="9" t="s">
        <v>2626</v>
      </c>
      <c r="F1128" s="9">
        <v>20</v>
      </c>
      <c r="G1128" s="9"/>
      <c r="H1128" s="9">
        <v>20</v>
      </c>
      <c r="I1128" s="65"/>
    </row>
    <row r="1129" spans="1:9">
      <c r="A1129" s="8">
        <f t="shared" si="36"/>
        <v>1</v>
      </c>
      <c r="B1129" s="8">
        <f t="shared" si="37"/>
        <v>1</v>
      </c>
      <c r="C1129" s="9" t="s">
        <v>3423</v>
      </c>
      <c r="D1129" s="9" t="s">
        <v>3499</v>
      </c>
      <c r="E1129" s="9" t="s">
        <v>2628</v>
      </c>
      <c r="F1129" s="9">
        <v>8</v>
      </c>
      <c r="G1129" s="9"/>
      <c r="H1129" s="191">
        <v>8</v>
      </c>
      <c r="I1129" s="65"/>
    </row>
    <row r="1130" spans="1:9">
      <c r="A1130" s="8">
        <f t="shared" si="36"/>
        <v>1</v>
      </c>
      <c r="B1130" s="8">
        <f t="shared" si="37"/>
        <v>1</v>
      </c>
      <c r="C1130" s="9" t="s">
        <v>3424</v>
      </c>
      <c r="D1130" s="9" t="s">
        <v>3501</v>
      </c>
      <c r="E1130" s="9" t="s">
        <v>2626</v>
      </c>
      <c r="F1130" s="9">
        <v>4</v>
      </c>
      <c r="G1130" s="9"/>
      <c r="H1130" s="9">
        <v>4</v>
      </c>
      <c r="I1130" s="65"/>
    </row>
    <row r="1131" spans="1:9">
      <c r="A1131" s="8">
        <f t="shared" si="36"/>
        <v>1</v>
      </c>
      <c r="B1131" s="8">
        <f t="shared" si="37"/>
        <v>1</v>
      </c>
      <c r="C1131" s="9" t="s">
        <v>3425</v>
      </c>
      <c r="D1131" s="9" t="s">
        <v>3496</v>
      </c>
      <c r="E1131" s="9" t="s">
        <v>2626</v>
      </c>
      <c r="F1131" s="9">
        <v>2</v>
      </c>
      <c r="G1131" s="9"/>
      <c r="H1131" s="9">
        <v>2</v>
      </c>
      <c r="I1131" s="65"/>
    </row>
    <row r="1132" spans="1:9">
      <c r="A1132" s="8">
        <f t="shared" si="36"/>
        <v>1</v>
      </c>
      <c r="B1132" s="8">
        <f t="shared" si="37"/>
        <v>1</v>
      </c>
      <c r="C1132" s="9" t="s">
        <v>3426</v>
      </c>
      <c r="D1132" s="9" t="s">
        <v>3497</v>
      </c>
      <c r="E1132" s="9" t="s">
        <v>2628</v>
      </c>
      <c r="F1132" s="9">
        <v>10</v>
      </c>
      <c r="G1132" s="9"/>
      <c r="H1132" s="191">
        <v>10</v>
      </c>
      <c r="I1132" s="65"/>
    </row>
    <row r="1133" spans="1:9">
      <c r="A1133" s="8">
        <f t="shared" si="36"/>
        <v>1</v>
      </c>
      <c r="B1133" s="8">
        <f t="shared" si="37"/>
        <v>1</v>
      </c>
      <c r="C1133" s="9" t="s">
        <v>1359</v>
      </c>
      <c r="D1133" s="9" t="s">
        <v>1596</v>
      </c>
      <c r="E1133" s="9" t="s">
        <v>2626</v>
      </c>
      <c r="F1133" s="9">
        <v>1</v>
      </c>
      <c r="G1133" s="9"/>
      <c r="H1133" s="9">
        <v>1</v>
      </c>
      <c r="I1133" s="65"/>
    </row>
    <row r="1134" spans="1:9">
      <c r="A1134" s="8">
        <f t="shared" si="36"/>
        <v>1</v>
      </c>
      <c r="B1134" s="8">
        <f t="shared" si="37"/>
        <v>1</v>
      </c>
      <c r="C1134" s="9" t="s">
        <v>1360</v>
      </c>
      <c r="D1134" s="9" t="s">
        <v>1597</v>
      </c>
      <c r="E1134" s="9" t="s">
        <v>2626</v>
      </c>
      <c r="F1134" s="9">
        <v>1</v>
      </c>
      <c r="G1134" s="9"/>
      <c r="H1134" s="9">
        <v>1</v>
      </c>
      <c r="I1134" s="65"/>
    </row>
    <row r="1135" spans="1:9">
      <c r="A1135" s="8">
        <f t="shared" si="36"/>
        <v>1</v>
      </c>
      <c r="B1135" s="8">
        <f t="shared" si="37"/>
        <v>1</v>
      </c>
      <c r="C1135" s="9" t="s">
        <v>1361</v>
      </c>
      <c r="D1135" s="9" t="s">
        <v>1598</v>
      </c>
      <c r="E1135" s="9" t="s">
        <v>2626</v>
      </c>
      <c r="F1135" s="9">
        <v>1</v>
      </c>
      <c r="G1135" s="9"/>
      <c r="H1135" s="9">
        <v>1</v>
      </c>
      <c r="I1135" s="65"/>
    </row>
    <row r="1136" spans="1:9">
      <c r="A1136" s="8">
        <f t="shared" si="36"/>
        <v>1</v>
      </c>
      <c r="B1136" s="8">
        <f t="shared" si="37"/>
        <v>1</v>
      </c>
      <c r="C1136" s="9" t="s">
        <v>1362</v>
      </c>
      <c r="D1136" s="9" t="s">
        <v>1599</v>
      </c>
      <c r="E1136" s="9" t="s">
        <v>2626</v>
      </c>
      <c r="F1136" s="9">
        <v>1</v>
      </c>
      <c r="G1136" s="9"/>
      <c r="H1136" s="9">
        <v>1</v>
      </c>
      <c r="I1136" s="65"/>
    </row>
    <row r="1137" spans="1:9">
      <c r="A1137" s="8">
        <f t="shared" si="36"/>
        <v>1</v>
      </c>
      <c r="B1137" s="8">
        <f t="shared" si="37"/>
        <v>1</v>
      </c>
      <c r="C1137" s="9" t="s">
        <v>1363</v>
      </c>
      <c r="D1137" s="9" t="s">
        <v>1600</v>
      </c>
      <c r="E1137" s="9" t="s">
        <v>2626</v>
      </c>
      <c r="F1137" s="9">
        <v>1</v>
      </c>
      <c r="G1137" s="9"/>
      <c r="H1137" s="9">
        <v>1</v>
      </c>
      <c r="I1137" s="65"/>
    </row>
    <row r="1138" spans="1:9">
      <c r="A1138" s="8">
        <f t="shared" si="36"/>
        <v>1</v>
      </c>
      <c r="B1138" s="8">
        <f t="shared" si="37"/>
        <v>1</v>
      </c>
      <c r="C1138" s="9" t="s">
        <v>1364</v>
      </c>
      <c r="D1138" s="9" t="s">
        <v>1601</v>
      </c>
      <c r="E1138" s="9" t="s">
        <v>2626</v>
      </c>
      <c r="F1138" s="9">
        <v>1</v>
      </c>
      <c r="G1138" s="9"/>
      <c r="H1138" s="9">
        <v>1</v>
      </c>
      <c r="I1138" s="65"/>
    </row>
    <row r="1139" spans="1:9">
      <c r="A1139" s="8">
        <f t="shared" si="36"/>
        <v>1</v>
      </c>
      <c r="B1139" s="8">
        <f t="shared" si="37"/>
        <v>1</v>
      </c>
      <c r="C1139" s="9" t="s">
        <v>1365</v>
      </c>
      <c r="D1139" s="9" t="s">
        <v>1602</v>
      </c>
      <c r="E1139" s="9" t="s">
        <v>2626</v>
      </c>
      <c r="F1139" s="9">
        <v>1</v>
      </c>
      <c r="G1139" s="9"/>
      <c r="H1139" s="9">
        <v>1</v>
      </c>
      <c r="I1139" s="65"/>
    </row>
    <row r="1140" spans="1:9">
      <c r="A1140" s="8">
        <f t="shared" si="36"/>
        <v>1</v>
      </c>
      <c r="B1140" s="8">
        <f t="shared" si="37"/>
        <v>1</v>
      </c>
      <c r="C1140" s="9" t="s">
        <v>1366</v>
      </c>
      <c r="D1140" s="9" t="s">
        <v>1603</v>
      </c>
      <c r="E1140" s="9" t="s">
        <v>2626</v>
      </c>
      <c r="F1140" s="9">
        <v>1</v>
      </c>
      <c r="G1140" s="9"/>
      <c r="H1140" s="9">
        <v>1</v>
      </c>
      <c r="I1140" s="65"/>
    </row>
    <row r="1141" spans="1:9">
      <c r="A1141" s="8">
        <f t="shared" si="36"/>
        <v>1</v>
      </c>
      <c r="B1141" s="8">
        <f t="shared" si="37"/>
        <v>1</v>
      </c>
      <c r="C1141" s="9" t="s">
        <v>1367</v>
      </c>
      <c r="D1141" s="9" t="s">
        <v>1604</v>
      </c>
      <c r="E1141" s="9" t="s">
        <v>2626</v>
      </c>
      <c r="F1141" s="9">
        <v>1</v>
      </c>
      <c r="G1141" s="9"/>
      <c r="H1141" s="9">
        <v>1</v>
      </c>
      <c r="I1141" s="65"/>
    </row>
    <row r="1142" spans="1:9">
      <c r="A1142" s="8">
        <f t="shared" si="36"/>
        <v>1</v>
      </c>
      <c r="B1142" s="8">
        <f t="shared" si="37"/>
        <v>1</v>
      </c>
      <c r="C1142" s="9" t="s">
        <v>1368</v>
      </c>
      <c r="D1142" s="9" t="s">
        <v>1605</v>
      </c>
      <c r="E1142" s="9" t="s">
        <v>2626</v>
      </c>
      <c r="F1142" s="9">
        <v>1</v>
      </c>
      <c r="G1142" s="9"/>
      <c r="H1142" s="9">
        <v>1</v>
      </c>
      <c r="I1142" s="65"/>
    </row>
    <row r="1143" spans="1:9">
      <c r="A1143" s="8">
        <f t="shared" si="36"/>
        <v>1</v>
      </c>
      <c r="B1143" s="8">
        <f t="shared" si="37"/>
        <v>1</v>
      </c>
      <c r="C1143" s="9" t="s">
        <v>1369</v>
      </c>
      <c r="D1143" s="9" t="s">
        <v>1606</v>
      </c>
      <c r="E1143" s="9" t="s">
        <v>2626</v>
      </c>
      <c r="F1143" s="9">
        <v>1</v>
      </c>
      <c r="G1143" s="9"/>
      <c r="H1143" s="9">
        <v>1</v>
      </c>
      <c r="I1143" s="65"/>
    </row>
    <row r="1144" spans="1:9">
      <c r="A1144" s="8">
        <f t="shared" si="36"/>
        <v>1</v>
      </c>
      <c r="B1144" s="8">
        <f t="shared" si="37"/>
        <v>1</v>
      </c>
      <c r="C1144" s="9" t="s">
        <v>1370</v>
      </c>
      <c r="D1144" s="9" t="s">
        <v>1607</v>
      </c>
      <c r="E1144" s="9" t="s">
        <v>2626</v>
      </c>
      <c r="F1144" s="9">
        <v>1</v>
      </c>
      <c r="G1144" s="9"/>
      <c r="H1144" s="9">
        <v>1</v>
      </c>
      <c r="I1144" s="65"/>
    </row>
    <row r="1145" spans="1:9">
      <c r="A1145" s="8">
        <f t="shared" si="36"/>
        <v>1</v>
      </c>
      <c r="B1145" s="8">
        <f t="shared" si="37"/>
        <v>1</v>
      </c>
      <c r="C1145" s="9" t="s">
        <v>1371</v>
      </c>
      <c r="D1145" s="9" t="s">
        <v>1608</v>
      </c>
      <c r="E1145" s="9" t="s">
        <v>2626</v>
      </c>
      <c r="F1145" s="9">
        <v>1</v>
      </c>
      <c r="G1145" s="9"/>
      <c r="H1145" s="9">
        <v>1</v>
      </c>
      <c r="I1145" s="65"/>
    </row>
    <row r="1146" spans="1:9">
      <c r="A1146" s="8">
        <f t="shared" si="36"/>
        <v>1</v>
      </c>
      <c r="B1146" s="8">
        <f t="shared" si="37"/>
        <v>1</v>
      </c>
      <c r="C1146" s="9" t="s">
        <v>1372</v>
      </c>
      <c r="D1146" s="9" t="s">
        <v>1609</v>
      </c>
      <c r="E1146" s="9" t="s">
        <v>2626</v>
      </c>
      <c r="F1146" s="9">
        <v>1</v>
      </c>
      <c r="G1146" s="9"/>
      <c r="H1146" s="9">
        <v>1</v>
      </c>
      <c r="I1146" s="65"/>
    </row>
    <row r="1147" spans="1:9">
      <c r="A1147" s="8">
        <f t="shared" si="36"/>
        <v>1</v>
      </c>
      <c r="B1147" s="8">
        <f t="shared" si="37"/>
        <v>1</v>
      </c>
      <c r="C1147" s="9" t="s">
        <v>1373</v>
      </c>
      <c r="D1147" s="9" t="s">
        <v>1610</v>
      </c>
      <c r="E1147" s="9" t="s">
        <v>2626</v>
      </c>
      <c r="F1147" s="9">
        <v>1</v>
      </c>
      <c r="G1147" s="9"/>
      <c r="H1147" s="9">
        <v>1</v>
      </c>
      <c r="I1147" s="65"/>
    </row>
    <row r="1148" spans="1:9">
      <c r="A1148" s="8">
        <f t="shared" si="36"/>
        <v>1</v>
      </c>
      <c r="B1148" s="8">
        <f t="shared" si="37"/>
        <v>1</v>
      </c>
      <c r="C1148" s="9" t="s">
        <v>1374</v>
      </c>
      <c r="D1148" s="9" t="s">
        <v>1611</v>
      </c>
      <c r="E1148" s="9" t="s">
        <v>2626</v>
      </c>
      <c r="F1148" s="9">
        <v>1</v>
      </c>
      <c r="G1148" s="9"/>
      <c r="H1148" s="9">
        <v>1</v>
      </c>
      <c r="I1148" s="65"/>
    </row>
    <row r="1149" spans="1:9">
      <c r="A1149" s="8">
        <f t="shared" si="36"/>
        <v>1</v>
      </c>
      <c r="B1149" s="8">
        <f t="shared" si="37"/>
        <v>1</v>
      </c>
      <c r="C1149" s="9" t="s">
        <v>1375</v>
      </c>
      <c r="D1149" s="9" t="s">
        <v>1612</v>
      </c>
      <c r="E1149" s="9" t="s">
        <v>2626</v>
      </c>
      <c r="F1149" s="9">
        <v>1</v>
      </c>
      <c r="G1149" s="9"/>
      <c r="H1149" s="9">
        <v>1</v>
      </c>
      <c r="I1149" s="65"/>
    </row>
    <row r="1150" spans="1:9">
      <c r="A1150" s="8">
        <f t="shared" si="36"/>
        <v>1</v>
      </c>
      <c r="B1150" s="8">
        <f t="shared" si="37"/>
        <v>1</v>
      </c>
      <c r="C1150" s="9" t="s">
        <v>1376</v>
      </c>
      <c r="D1150" s="9" t="s">
        <v>1613</v>
      </c>
      <c r="E1150" s="9" t="s">
        <v>2626</v>
      </c>
      <c r="F1150" s="9">
        <v>1</v>
      </c>
      <c r="G1150" s="9"/>
      <c r="H1150" s="9">
        <v>1</v>
      </c>
      <c r="I1150" s="65"/>
    </row>
    <row r="1151" spans="1:9">
      <c r="A1151" s="8">
        <f t="shared" si="36"/>
        <v>1</v>
      </c>
      <c r="B1151" s="8">
        <f t="shared" si="37"/>
        <v>1</v>
      </c>
      <c r="C1151" s="9" t="s">
        <v>1377</v>
      </c>
      <c r="D1151" s="9" t="s">
        <v>1614</v>
      </c>
      <c r="E1151" s="9" t="s">
        <v>2626</v>
      </c>
      <c r="F1151" s="9">
        <v>1</v>
      </c>
      <c r="G1151" s="9"/>
      <c r="H1151" s="9">
        <v>1</v>
      </c>
      <c r="I1151" s="65"/>
    </row>
    <row r="1152" spans="1:9">
      <c r="A1152" s="8">
        <f t="shared" si="36"/>
        <v>1</v>
      </c>
      <c r="B1152" s="8">
        <f t="shared" si="37"/>
        <v>1</v>
      </c>
      <c r="C1152" s="9" t="s">
        <v>1378</v>
      </c>
      <c r="D1152" s="9" t="s">
        <v>1615</v>
      </c>
      <c r="E1152" s="9" t="s">
        <v>2626</v>
      </c>
      <c r="F1152" s="9">
        <v>1</v>
      </c>
      <c r="G1152" s="9"/>
      <c r="H1152" s="9">
        <v>1</v>
      </c>
      <c r="I1152" s="65"/>
    </row>
    <row r="1153" spans="1:9">
      <c r="A1153" s="8">
        <f t="shared" si="36"/>
        <v>1</v>
      </c>
      <c r="B1153" s="8">
        <f t="shared" si="37"/>
        <v>1</v>
      </c>
      <c r="C1153" s="9" t="s">
        <v>3434</v>
      </c>
      <c r="D1153" s="9" t="s">
        <v>3435</v>
      </c>
      <c r="E1153" s="9" t="s">
        <v>2626</v>
      </c>
      <c r="F1153" s="9">
        <v>16</v>
      </c>
      <c r="G1153" s="9"/>
      <c r="H1153" s="9">
        <v>16</v>
      </c>
      <c r="I1153" s="65"/>
    </row>
    <row r="1154" spans="1:9">
      <c r="A1154" s="8">
        <f t="shared" si="36"/>
        <v>1</v>
      </c>
      <c r="B1154" s="8">
        <f t="shared" si="37"/>
        <v>1</v>
      </c>
      <c r="C1154" s="9" t="s">
        <v>3509</v>
      </c>
      <c r="D1154" s="9" t="s">
        <v>3510</v>
      </c>
      <c r="E1154" s="9" t="s">
        <v>2626</v>
      </c>
      <c r="F1154" s="9">
        <v>2</v>
      </c>
      <c r="G1154" s="9"/>
      <c r="H1154" s="9">
        <v>2</v>
      </c>
      <c r="I1154" s="65"/>
    </row>
    <row r="1155" spans="1:9">
      <c r="A1155" s="8">
        <f t="shared" si="36"/>
        <v>1</v>
      </c>
      <c r="B1155" s="8">
        <f t="shared" si="37"/>
        <v>1</v>
      </c>
      <c r="C1155" s="9" t="s">
        <v>3511</v>
      </c>
      <c r="D1155" s="9" t="s">
        <v>3512</v>
      </c>
      <c r="E1155" s="9" t="s">
        <v>2626</v>
      </c>
      <c r="F1155" s="9">
        <v>4</v>
      </c>
      <c r="G1155" s="9"/>
      <c r="H1155" s="9">
        <v>4</v>
      </c>
      <c r="I1155" s="65"/>
    </row>
    <row r="1156" spans="1:9">
      <c r="A1156" s="8">
        <f t="shared" ref="A1156:A1219" si="38">COUNTIF($C$4:$C$1266,C1156)</f>
        <v>1</v>
      </c>
      <c r="B1156" s="8">
        <f t="shared" ref="B1156:B1219" si="39">COUNTIF($D$4:$D$1266,D1156)</f>
        <v>1</v>
      </c>
      <c r="C1156" s="9" t="s">
        <v>3206</v>
      </c>
      <c r="D1156" s="9" t="s">
        <v>3513</v>
      </c>
      <c r="E1156" s="9" t="s">
        <v>2626</v>
      </c>
      <c r="F1156" s="9">
        <v>7</v>
      </c>
      <c r="G1156" s="9"/>
      <c r="H1156" s="9">
        <v>7</v>
      </c>
      <c r="I1156" s="65"/>
    </row>
    <row r="1157" spans="1:9">
      <c r="A1157" s="8">
        <f t="shared" si="38"/>
        <v>1</v>
      </c>
      <c r="B1157" s="8">
        <f t="shared" si="39"/>
        <v>1</v>
      </c>
      <c r="C1157" s="9" t="s">
        <v>3208</v>
      </c>
      <c r="D1157" s="9" t="s">
        <v>3514</v>
      </c>
      <c r="E1157" s="9" t="s">
        <v>2626</v>
      </c>
      <c r="F1157" s="9">
        <v>1</v>
      </c>
      <c r="G1157" s="9"/>
      <c r="H1157" s="9">
        <v>1</v>
      </c>
      <c r="I1157" s="65"/>
    </row>
    <row r="1158" spans="1:9">
      <c r="A1158" s="8">
        <f t="shared" si="38"/>
        <v>1</v>
      </c>
      <c r="B1158" s="8">
        <f t="shared" si="39"/>
        <v>1</v>
      </c>
      <c r="C1158" s="9" t="s">
        <v>3517</v>
      </c>
      <c r="D1158" s="9" t="s">
        <v>3550</v>
      </c>
      <c r="E1158" s="10" t="s">
        <v>2628</v>
      </c>
      <c r="F1158" s="10">
        <v>8</v>
      </c>
      <c r="G1158" s="9"/>
      <c r="H1158" s="191">
        <v>8</v>
      </c>
      <c r="I1158" s="65"/>
    </row>
    <row r="1159" spans="1:9">
      <c r="A1159" s="8">
        <f t="shared" si="38"/>
        <v>1</v>
      </c>
      <c r="B1159" s="8">
        <f t="shared" si="39"/>
        <v>1</v>
      </c>
      <c r="C1159" s="9" t="s">
        <v>3518</v>
      </c>
      <c r="D1159" s="9" t="s">
        <v>3063</v>
      </c>
      <c r="E1159" s="10" t="s">
        <v>2628</v>
      </c>
      <c r="F1159" s="10">
        <v>6</v>
      </c>
      <c r="G1159" s="9"/>
      <c r="H1159" s="10">
        <v>6</v>
      </c>
      <c r="I1159" s="65"/>
    </row>
    <row r="1160" spans="1:9">
      <c r="A1160" s="8">
        <f t="shared" si="38"/>
        <v>1</v>
      </c>
      <c r="B1160" s="8">
        <f t="shared" si="39"/>
        <v>1</v>
      </c>
      <c r="C1160" s="9" t="s">
        <v>3519</v>
      </c>
      <c r="D1160" s="9" t="s">
        <v>3520</v>
      </c>
      <c r="E1160" s="9" t="s">
        <v>2626</v>
      </c>
      <c r="F1160" s="9">
        <v>18</v>
      </c>
      <c r="G1160" s="9"/>
      <c r="H1160" s="9">
        <v>18</v>
      </c>
      <c r="I1160" s="65"/>
    </row>
    <row r="1161" spans="1:9">
      <c r="A1161" s="8">
        <f t="shared" si="38"/>
        <v>1</v>
      </c>
      <c r="B1161" s="8">
        <f t="shared" si="39"/>
        <v>1</v>
      </c>
      <c r="C1161" s="9" t="s">
        <v>3521</v>
      </c>
      <c r="D1161" s="9" t="s">
        <v>3522</v>
      </c>
      <c r="E1161" s="9" t="s">
        <v>2626</v>
      </c>
      <c r="F1161" s="9">
        <v>10</v>
      </c>
      <c r="G1161" s="9"/>
      <c r="H1161" s="9">
        <v>10</v>
      </c>
      <c r="I1161" s="65"/>
    </row>
    <row r="1162" spans="1:9">
      <c r="A1162" s="8">
        <f t="shared" si="38"/>
        <v>1</v>
      </c>
      <c r="B1162" s="8">
        <f t="shared" si="39"/>
        <v>1</v>
      </c>
      <c r="C1162" s="9" t="s">
        <v>3523</v>
      </c>
      <c r="D1162" s="9" t="s">
        <v>3524</v>
      </c>
      <c r="E1162" s="9" t="s">
        <v>2626</v>
      </c>
      <c r="F1162" s="9">
        <v>1</v>
      </c>
      <c r="G1162" s="9"/>
      <c r="H1162" s="9">
        <v>1</v>
      </c>
      <c r="I1162" s="65"/>
    </row>
    <row r="1163" spans="1:9">
      <c r="A1163" s="8">
        <f t="shared" si="38"/>
        <v>1</v>
      </c>
      <c r="B1163" s="8">
        <f t="shared" si="39"/>
        <v>1</v>
      </c>
      <c r="C1163" s="9" t="s">
        <v>3525</v>
      </c>
      <c r="D1163" s="9" t="s">
        <v>3526</v>
      </c>
      <c r="E1163" s="9" t="s">
        <v>2626</v>
      </c>
      <c r="F1163" s="9">
        <v>4</v>
      </c>
      <c r="G1163" s="9"/>
      <c r="H1163" s="9">
        <v>4</v>
      </c>
      <c r="I1163" s="65"/>
    </row>
    <row r="1164" spans="1:9">
      <c r="A1164" s="8">
        <f t="shared" si="38"/>
        <v>1</v>
      </c>
      <c r="B1164" s="8">
        <f t="shared" si="39"/>
        <v>1</v>
      </c>
      <c r="C1164" s="9" t="s">
        <v>3527</v>
      </c>
      <c r="D1164" s="9" t="s">
        <v>3528</v>
      </c>
      <c r="E1164" s="9" t="s">
        <v>2626</v>
      </c>
      <c r="F1164" s="9">
        <v>1</v>
      </c>
      <c r="G1164" s="9"/>
      <c r="H1164" s="9">
        <v>1</v>
      </c>
      <c r="I1164" s="65"/>
    </row>
    <row r="1165" spans="1:9">
      <c r="A1165" s="8">
        <f t="shared" si="38"/>
        <v>1</v>
      </c>
      <c r="B1165" s="8">
        <f t="shared" si="39"/>
        <v>1</v>
      </c>
      <c r="C1165" s="9" t="s">
        <v>3529</v>
      </c>
      <c r="D1165" s="9" t="s">
        <v>3530</v>
      </c>
      <c r="E1165" s="9" t="s">
        <v>2626</v>
      </c>
      <c r="F1165" s="9">
        <v>2</v>
      </c>
      <c r="G1165" s="9"/>
      <c r="H1165" s="9">
        <v>2</v>
      </c>
      <c r="I1165" s="65"/>
    </row>
    <row r="1166" spans="1:9">
      <c r="A1166" s="8">
        <f t="shared" si="38"/>
        <v>1</v>
      </c>
      <c r="B1166" s="8">
        <f t="shared" si="39"/>
        <v>1</v>
      </c>
      <c r="C1166" s="9" t="s">
        <v>3531</v>
      </c>
      <c r="D1166" s="9" t="s">
        <v>3532</v>
      </c>
      <c r="E1166" s="9" t="s">
        <v>2628</v>
      </c>
      <c r="F1166" s="9">
        <v>12</v>
      </c>
      <c r="G1166" s="9"/>
      <c r="H1166" s="9">
        <v>12</v>
      </c>
      <c r="I1166" s="65"/>
    </row>
    <row r="1167" spans="1:9">
      <c r="A1167" s="8">
        <f t="shared" si="38"/>
        <v>1</v>
      </c>
      <c r="B1167" s="8">
        <f t="shared" si="39"/>
        <v>1</v>
      </c>
      <c r="C1167" s="9" t="s">
        <v>3533</v>
      </c>
      <c r="D1167" s="9" t="s">
        <v>3534</v>
      </c>
      <c r="E1167" s="9" t="s">
        <v>2628</v>
      </c>
      <c r="F1167" s="9">
        <v>12</v>
      </c>
      <c r="G1167" s="9"/>
      <c r="H1167" s="9">
        <v>12</v>
      </c>
      <c r="I1167" s="65"/>
    </row>
    <row r="1168" spans="1:9">
      <c r="A1168" s="8">
        <f t="shared" si="38"/>
        <v>1</v>
      </c>
      <c r="B1168" s="8">
        <f t="shared" si="39"/>
        <v>1</v>
      </c>
      <c r="C1168" s="9" t="s">
        <v>3535</v>
      </c>
      <c r="D1168" s="9" t="s">
        <v>3536</v>
      </c>
      <c r="E1168" s="9" t="s">
        <v>2628</v>
      </c>
      <c r="F1168" s="9">
        <v>12</v>
      </c>
      <c r="G1168" s="9"/>
      <c r="H1168" s="9">
        <v>12</v>
      </c>
      <c r="I1168" s="65"/>
    </row>
    <row r="1169" spans="1:9">
      <c r="A1169" s="8">
        <f t="shared" si="38"/>
        <v>1</v>
      </c>
      <c r="B1169" s="8">
        <f t="shared" si="39"/>
        <v>1</v>
      </c>
      <c r="C1169" s="9" t="s">
        <v>3537</v>
      </c>
      <c r="D1169" s="9" t="s">
        <v>3538</v>
      </c>
      <c r="E1169" s="9" t="s">
        <v>2628</v>
      </c>
      <c r="F1169" s="9">
        <v>12</v>
      </c>
      <c r="G1169" s="9"/>
      <c r="H1169" s="9">
        <v>12</v>
      </c>
      <c r="I1169" s="65"/>
    </row>
    <row r="1170" spans="1:9">
      <c r="A1170" s="8">
        <f t="shared" si="38"/>
        <v>1</v>
      </c>
      <c r="B1170" s="8">
        <f t="shared" si="39"/>
        <v>1</v>
      </c>
      <c r="C1170" s="9" t="s">
        <v>3050</v>
      </c>
      <c r="D1170" s="9" t="s">
        <v>3051</v>
      </c>
      <c r="E1170" s="9" t="s">
        <v>2626</v>
      </c>
      <c r="F1170" s="9">
        <v>5</v>
      </c>
      <c r="G1170" s="9"/>
      <c r="H1170" s="9">
        <v>5</v>
      </c>
      <c r="I1170" s="65"/>
    </row>
    <row r="1171" spans="1:9">
      <c r="A1171" s="8">
        <f t="shared" si="38"/>
        <v>1</v>
      </c>
      <c r="B1171" s="8">
        <f t="shared" si="39"/>
        <v>1</v>
      </c>
      <c r="C1171" s="9" t="s">
        <v>3542</v>
      </c>
      <c r="D1171" s="9" t="s">
        <v>3543</v>
      </c>
      <c r="E1171" s="9" t="s">
        <v>2626</v>
      </c>
      <c r="F1171" s="9">
        <v>2</v>
      </c>
      <c r="G1171" s="9"/>
      <c r="H1171" s="9">
        <v>2</v>
      </c>
      <c r="I1171" s="65"/>
    </row>
    <row r="1172" spans="1:9">
      <c r="A1172" s="8">
        <f t="shared" si="38"/>
        <v>1</v>
      </c>
      <c r="B1172" s="8">
        <f t="shared" si="39"/>
        <v>1</v>
      </c>
      <c r="C1172" s="9" t="s">
        <v>3544</v>
      </c>
      <c r="D1172" s="9" t="s">
        <v>3545</v>
      </c>
      <c r="E1172" s="10" t="s">
        <v>2628</v>
      </c>
      <c r="F1172" s="9">
        <v>14</v>
      </c>
      <c r="G1172" s="9"/>
      <c r="H1172" s="9">
        <v>14</v>
      </c>
      <c r="I1172" s="65"/>
    </row>
    <row r="1173" spans="1:9">
      <c r="A1173" s="8">
        <f t="shared" si="38"/>
        <v>1</v>
      </c>
      <c r="B1173" s="8">
        <f t="shared" si="39"/>
        <v>1</v>
      </c>
      <c r="C1173" s="9" t="s">
        <v>3546</v>
      </c>
      <c r="D1173" s="9" t="s">
        <v>3547</v>
      </c>
      <c r="E1173" s="10" t="s">
        <v>2628</v>
      </c>
      <c r="F1173" s="10">
        <v>8</v>
      </c>
      <c r="G1173" s="9"/>
      <c r="H1173" s="191">
        <v>8</v>
      </c>
      <c r="I1173" s="65"/>
    </row>
    <row r="1174" spans="1:9">
      <c r="A1174" s="8">
        <f t="shared" si="38"/>
        <v>1</v>
      </c>
      <c r="B1174" s="8">
        <f t="shared" si="39"/>
        <v>1</v>
      </c>
      <c r="C1174" s="9" t="s">
        <v>3548</v>
      </c>
      <c r="D1174" s="9" t="s">
        <v>3549</v>
      </c>
      <c r="E1174" s="10" t="s">
        <v>2628</v>
      </c>
      <c r="F1174" s="10">
        <v>8</v>
      </c>
      <c r="G1174" s="9"/>
      <c r="H1174" s="191">
        <v>8</v>
      </c>
      <c r="I1174" s="65"/>
    </row>
    <row r="1175" spans="1:9">
      <c r="A1175" s="8">
        <f t="shared" si="38"/>
        <v>1</v>
      </c>
      <c r="B1175" s="8">
        <f t="shared" si="39"/>
        <v>1</v>
      </c>
      <c r="C1175" s="9" t="s">
        <v>3551</v>
      </c>
      <c r="D1175" s="9" t="s">
        <v>3552</v>
      </c>
      <c r="E1175" s="9" t="s">
        <v>2626</v>
      </c>
      <c r="F1175" s="9">
        <v>1</v>
      </c>
      <c r="G1175" s="9"/>
      <c r="H1175" s="9">
        <v>1</v>
      </c>
      <c r="I1175" s="65"/>
    </row>
    <row r="1176" spans="1:9">
      <c r="A1176" s="8">
        <f t="shared" si="38"/>
        <v>1</v>
      </c>
      <c r="B1176" s="8">
        <f t="shared" si="39"/>
        <v>1</v>
      </c>
      <c r="C1176" s="9" t="s">
        <v>3553</v>
      </c>
      <c r="D1176" s="9" t="s">
        <v>3554</v>
      </c>
      <c r="E1176" s="9" t="s">
        <v>2626</v>
      </c>
      <c r="F1176" s="9">
        <v>20</v>
      </c>
      <c r="G1176" s="9"/>
      <c r="H1176" s="9">
        <v>20</v>
      </c>
      <c r="I1176" s="65"/>
    </row>
    <row r="1177" spans="1:9">
      <c r="A1177" s="8">
        <f t="shared" si="38"/>
        <v>1</v>
      </c>
      <c r="B1177" s="8">
        <f t="shared" si="39"/>
        <v>1</v>
      </c>
      <c r="C1177" s="9" t="s">
        <v>3555</v>
      </c>
      <c r="D1177" s="9" t="s">
        <v>3556</v>
      </c>
      <c r="E1177" s="10" t="s">
        <v>2628</v>
      </c>
      <c r="F1177" s="9">
        <v>8</v>
      </c>
      <c r="G1177" s="9"/>
      <c r="H1177" s="191">
        <v>8</v>
      </c>
      <c r="I1177" s="65"/>
    </row>
    <row r="1178" spans="1:9">
      <c r="A1178" s="8">
        <f t="shared" si="38"/>
        <v>1</v>
      </c>
      <c r="B1178" s="8">
        <f t="shared" si="39"/>
        <v>1</v>
      </c>
      <c r="C1178" s="9" t="s">
        <v>3557</v>
      </c>
      <c r="D1178" s="9" t="s">
        <v>3558</v>
      </c>
      <c r="E1178" s="9" t="s">
        <v>2626</v>
      </c>
      <c r="F1178" s="9">
        <v>8</v>
      </c>
      <c r="G1178" s="9"/>
      <c r="H1178" s="9">
        <v>8</v>
      </c>
      <c r="I1178" s="65"/>
    </row>
    <row r="1179" spans="1:9">
      <c r="A1179" s="8">
        <f t="shared" si="38"/>
        <v>1</v>
      </c>
      <c r="B1179" s="8">
        <f t="shared" si="39"/>
        <v>1</v>
      </c>
      <c r="C1179" s="9" t="s">
        <v>3078</v>
      </c>
      <c r="D1179" s="9" t="s">
        <v>3559</v>
      </c>
      <c r="E1179" s="9" t="s">
        <v>2626</v>
      </c>
      <c r="F1179" s="9">
        <v>8</v>
      </c>
      <c r="G1179" s="9"/>
      <c r="H1179" s="9">
        <v>8</v>
      </c>
      <c r="I1179" s="65"/>
    </row>
    <row r="1180" spans="1:9">
      <c r="A1180" s="8">
        <f t="shared" si="38"/>
        <v>1</v>
      </c>
      <c r="B1180" s="8">
        <f t="shared" si="39"/>
        <v>1</v>
      </c>
      <c r="C1180" s="9" t="s">
        <v>3560</v>
      </c>
      <c r="D1180" s="9" t="s">
        <v>3561</v>
      </c>
      <c r="E1180" s="9" t="s">
        <v>2626</v>
      </c>
      <c r="F1180" s="9">
        <v>16</v>
      </c>
      <c r="G1180" s="9"/>
      <c r="H1180" s="9">
        <v>16</v>
      </c>
      <c r="I1180" s="65"/>
    </row>
    <row r="1181" spans="1:9">
      <c r="A1181" s="8">
        <f t="shared" si="38"/>
        <v>1</v>
      </c>
      <c r="B1181" s="8">
        <f t="shared" si="39"/>
        <v>2</v>
      </c>
      <c r="C1181" s="9" t="s">
        <v>3562</v>
      </c>
      <c r="D1181" s="9" t="s">
        <v>3574</v>
      </c>
      <c r="E1181" s="9" t="s">
        <v>2626</v>
      </c>
      <c r="F1181" s="9">
        <v>5</v>
      </c>
      <c r="G1181" s="9"/>
      <c r="H1181" s="9">
        <v>5</v>
      </c>
      <c r="I1181" s="65"/>
    </row>
    <row r="1182" spans="1:9">
      <c r="A1182" s="8">
        <f t="shared" si="38"/>
        <v>1</v>
      </c>
      <c r="B1182" s="8">
        <f t="shared" si="39"/>
        <v>1</v>
      </c>
      <c r="C1182" s="9" t="s">
        <v>3563</v>
      </c>
      <c r="D1182" s="9" t="s">
        <v>3564</v>
      </c>
      <c r="E1182" s="9" t="s">
        <v>2626</v>
      </c>
      <c r="F1182" s="9">
        <v>3</v>
      </c>
      <c r="G1182" s="9"/>
      <c r="H1182" s="9">
        <v>3</v>
      </c>
      <c r="I1182" s="65"/>
    </row>
    <row r="1183" spans="1:9">
      <c r="A1183" s="8">
        <f t="shared" si="38"/>
        <v>1</v>
      </c>
      <c r="B1183" s="8">
        <f t="shared" si="39"/>
        <v>1</v>
      </c>
      <c r="C1183" s="9" t="s">
        <v>3565</v>
      </c>
      <c r="D1183" s="9" t="s">
        <v>3566</v>
      </c>
      <c r="E1183" s="10" t="s">
        <v>2628</v>
      </c>
      <c r="F1183" s="9">
        <v>8</v>
      </c>
      <c r="G1183" s="9"/>
      <c r="H1183" s="191">
        <v>8</v>
      </c>
      <c r="I1183" s="65"/>
    </row>
    <row r="1184" spans="1:9">
      <c r="A1184" s="8">
        <f t="shared" si="38"/>
        <v>1</v>
      </c>
      <c r="B1184" s="8">
        <f t="shared" si="39"/>
        <v>1</v>
      </c>
      <c r="C1184" s="9" t="s">
        <v>3088</v>
      </c>
      <c r="D1184" s="9" t="s">
        <v>3567</v>
      </c>
      <c r="E1184" s="9" t="s">
        <v>2626</v>
      </c>
      <c r="F1184" s="9">
        <v>1</v>
      </c>
      <c r="G1184" s="9"/>
      <c r="H1184" s="9">
        <v>1</v>
      </c>
      <c r="I1184" s="65"/>
    </row>
    <row r="1185" spans="1:9">
      <c r="A1185" s="8">
        <f t="shared" si="38"/>
        <v>1</v>
      </c>
      <c r="B1185" s="8">
        <f t="shared" si="39"/>
        <v>1</v>
      </c>
      <c r="C1185" s="9" t="s">
        <v>3568</v>
      </c>
      <c r="D1185" s="9" t="s">
        <v>3569</v>
      </c>
      <c r="E1185" s="9" t="s">
        <v>2626</v>
      </c>
      <c r="F1185" s="9">
        <v>10</v>
      </c>
      <c r="G1185" s="9"/>
      <c r="H1185" s="9">
        <v>10</v>
      </c>
      <c r="I1185" s="65"/>
    </row>
    <row r="1186" spans="1:9">
      <c r="A1186" s="8">
        <f t="shared" si="38"/>
        <v>1</v>
      </c>
      <c r="B1186" s="8">
        <f t="shared" si="39"/>
        <v>1</v>
      </c>
      <c r="C1186" s="9" t="s">
        <v>3570</v>
      </c>
      <c r="D1186" s="9" t="s">
        <v>3571</v>
      </c>
      <c r="E1186" s="9" t="s">
        <v>2626</v>
      </c>
      <c r="F1186" s="9">
        <v>15</v>
      </c>
      <c r="G1186" s="9"/>
      <c r="H1186" s="9">
        <v>15</v>
      </c>
      <c r="I1186" s="65"/>
    </row>
    <row r="1187" spans="1:9">
      <c r="A1187" s="8">
        <f t="shared" si="38"/>
        <v>1</v>
      </c>
      <c r="B1187" s="8">
        <f t="shared" si="39"/>
        <v>1</v>
      </c>
      <c r="C1187" s="9" t="s">
        <v>3572</v>
      </c>
      <c r="D1187" s="9" t="s">
        <v>3573</v>
      </c>
      <c r="E1187" s="9" t="s">
        <v>2628</v>
      </c>
      <c r="F1187" s="9">
        <v>10</v>
      </c>
      <c r="G1187" s="9"/>
      <c r="H1187" s="191">
        <v>10</v>
      </c>
      <c r="I1187" s="65"/>
    </row>
    <row r="1188" spans="1:9">
      <c r="A1188" s="8">
        <f t="shared" si="38"/>
        <v>1</v>
      </c>
      <c r="B1188" s="8">
        <f t="shared" si="39"/>
        <v>1</v>
      </c>
      <c r="C1188" s="9" t="s">
        <v>3575</v>
      </c>
      <c r="D1188" s="9" t="s">
        <v>3747</v>
      </c>
      <c r="E1188" s="9" t="s">
        <v>2626</v>
      </c>
      <c r="F1188" s="9">
        <v>1</v>
      </c>
      <c r="G1188" s="9"/>
      <c r="H1188" s="9">
        <v>1</v>
      </c>
      <c r="I1188" s="65"/>
    </row>
    <row r="1189" spans="1:9">
      <c r="A1189" s="8">
        <f t="shared" si="38"/>
        <v>1</v>
      </c>
      <c r="B1189" s="8">
        <f t="shared" si="39"/>
        <v>1</v>
      </c>
      <c r="C1189" s="9" t="s">
        <v>3576</v>
      </c>
      <c r="D1189" s="9" t="s">
        <v>3577</v>
      </c>
      <c r="E1189" s="9" t="s">
        <v>2628</v>
      </c>
      <c r="F1189" s="9">
        <v>12</v>
      </c>
      <c r="G1189" s="9"/>
      <c r="H1189" s="9">
        <v>12</v>
      </c>
      <c r="I1189" s="65"/>
    </row>
    <row r="1190" spans="1:9">
      <c r="A1190" s="8">
        <f t="shared" si="38"/>
        <v>1</v>
      </c>
      <c r="B1190" s="8">
        <f t="shared" si="39"/>
        <v>1</v>
      </c>
      <c r="C1190" s="9" t="s">
        <v>3166</v>
      </c>
      <c r="D1190" s="9" t="s">
        <v>3746</v>
      </c>
      <c r="E1190" s="9" t="s">
        <v>2626</v>
      </c>
      <c r="F1190" s="9">
        <v>1</v>
      </c>
      <c r="G1190" s="9"/>
      <c r="H1190" s="9">
        <v>1</v>
      </c>
      <c r="I1190" s="65"/>
    </row>
    <row r="1191" spans="1:9">
      <c r="A1191" s="8">
        <f t="shared" si="38"/>
        <v>1</v>
      </c>
      <c r="B1191" s="8">
        <f t="shared" si="39"/>
        <v>1</v>
      </c>
      <c r="C1191" s="9" t="s">
        <v>3744</v>
      </c>
      <c r="D1191" s="9" t="s">
        <v>3745</v>
      </c>
      <c r="E1191" s="10" t="s">
        <v>2065</v>
      </c>
      <c r="F1191" s="9">
        <v>8</v>
      </c>
      <c r="G1191" s="9"/>
      <c r="H1191" s="9">
        <v>8</v>
      </c>
      <c r="I1191" s="65"/>
    </row>
    <row r="1192" spans="1:9">
      <c r="A1192" s="8">
        <f t="shared" si="38"/>
        <v>1</v>
      </c>
      <c r="B1192" s="8">
        <f t="shared" si="39"/>
        <v>1</v>
      </c>
      <c r="C1192" s="9" t="s">
        <v>3757</v>
      </c>
      <c r="D1192" s="9" t="s">
        <v>3758</v>
      </c>
      <c r="E1192" s="9" t="s">
        <v>2626</v>
      </c>
      <c r="F1192" s="9">
        <v>1</v>
      </c>
      <c r="G1192" s="9"/>
      <c r="H1192" s="9">
        <v>1</v>
      </c>
      <c r="I1192" s="65"/>
    </row>
    <row r="1193" spans="1:9">
      <c r="A1193" s="8">
        <f t="shared" si="38"/>
        <v>1</v>
      </c>
      <c r="B1193" s="8">
        <f t="shared" si="39"/>
        <v>1</v>
      </c>
      <c r="C1193" s="9" t="s">
        <v>3754</v>
      </c>
      <c r="D1193" s="9" t="s">
        <v>3753</v>
      </c>
      <c r="E1193" s="9" t="s">
        <v>2626</v>
      </c>
      <c r="F1193" s="9">
        <v>2</v>
      </c>
      <c r="G1193" s="9"/>
      <c r="H1193" s="9">
        <v>2</v>
      </c>
      <c r="I1193" s="65"/>
    </row>
    <row r="1194" spans="1:9">
      <c r="A1194" s="8">
        <f t="shared" si="38"/>
        <v>1</v>
      </c>
      <c r="B1194" s="8">
        <f t="shared" si="39"/>
        <v>1</v>
      </c>
      <c r="C1194" s="9" t="s">
        <v>3167</v>
      </c>
      <c r="D1194" s="9" t="s">
        <v>3578</v>
      </c>
      <c r="E1194" s="9" t="s">
        <v>2628</v>
      </c>
      <c r="F1194" s="9">
        <v>8</v>
      </c>
      <c r="G1194" s="9"/>
      <c r="H1194" s="191">
        <v>8</v>
      </c>
      <c r="I1194" s="65"/>
    </row>
    <row r="1195" spans="1:9">
      <c r="A1195" s="8">
        <f t="shared" si="38"/>
        <v>1</v>
      </c>
      <c r="B1195" s="8">
        <f t="shared" si="39"/>
        <v>1</v>
      </c>
      <c r="C1195" s="9" t="s">
        <v>3169</v>
      </c>
      <c r="D1195" s="9" t="s">
        <v>3579</v>
      </c>
      <c r="E1195" s="9" t="s">
        <v>2628</v>
      </c>
      <c r="F1195" s="9">
        <v>8</v>
      </c>
      <c r="G1195" s="9"/>
      <c r="H1195" s="191">
        <v>8</v>
      </c>
      <c r="I1195" s="65"/>
    </row>
    <row r="1196" spans="1:9">
      <c r="A1196" s="8">
        <f t="shared" si="38"/>
        <v>1</v>
      </c>
      <c r="B1196" s="8">
        <f t="shared" si="39"/>
        <v>1</v>
      </c>
      <c r="C1196" s="9" t="s">
        <v>3755</v>
      </c>
      <c r="D1196" s="9" t="s">
        <v>3756</v>
      </c>
      <c r="E1196" s="9" t="s">
        <v>2626</v>
      </c>
      <c r="F1196" s="9">
        <v>1</v>
      </c>
      <c r="G1196" s="9"/>
      <c r="H1196" s="9">
        <v>1</v>
      </c>
      <c r="I1196" s="65"/>
    </row>
    <row r="1197" spans="1:9">
      <c r="A1197" s="8">
        <f t="shared" si="38"/>
        <v>1</v>
      </c>
      <c r="B1197" s="8">
        <f t="shared" si="39"/>
        <v>1</v>
      </c>
      <c r="C1197" s="9" t="s">
        <v>3612</v>
      </c>
      <c r="D1197" s="9" t="s">
        <v>3613</v>
      </c>
      <c r="E1197" s="10" t="s">
        <v>3614</v>
      </c>
      <c r="F1197" s="10">
        <v>13</v>
      </c>
      <c r="G1197" s="9"/>
      <c r="H1197" s="191">
        <v>13</v>
      </c>
      <c r="I1197" s="65"/>
    </row>
    <row r="1198" spans="1:9">
      <c r="A1198" s="8">
        <f t="shared" si="38"/>
        <v>1</v>
      </c>
      <c r="B1198" s="8">
        <f t="shared" si="39"/>
        <v>1</v>
      </c>
      <c r="C1198" s="9" t="s">
        <v>3615</v>
      </c>
      <c r="D1198" s="9" t="s">
        <v>3616</v>
      </c>
      <c r="E1198" s="10" t="s">
        <v>3614</v>
      </c>
      <c r="F1198" s="10">
        <v>13</v>
      </c>
      <c r="G1198" s="9"/>
      <c r="H1198" s="191">
        <v>13</v>
      </c>
      <c r="I1198" s="65"/>
    </row>
    <row r="1199" spans="1:9">
      <c r="A1199" s="8">
        <f t="shared" si="38"/>
        <v>1</v>
      </c>
      <c r="B1199" s="8">
        <f t="shared" si="39"/>
        <v>1</v>
      </c>
      <c r="C1199" s="9" t="s">
        <v>3617</v>
      </c>
      <c r="D1199" s="9" t="s">
        <v>3618</v>
      </c>
      <c r="E1199" s="9" t="s">
        <v>3614</v>
      </c>
      <c r="F1199" s="9">
        <v>10</v>
      </c>
      <c r="G1199" s="9"/>
      <c r="H1199" s="191">
        <v>10</v>
      </c>
      <c r="I1199" s="65"/>
    </row>
    <row r="1200" spans="1:9">
      <c r="A1200" s="8">
        <f t="shared" si="38"/>
        <v>1</v>
      </c>
      <c r="B1200" s="8">
        <f t="shared" si="39"/>
        <v>1</v>
      </c>
      <c r="C1200" s="9" t="s">
        <v>3619</v>
      </c>
      <c r="D1200" s="9" t="s">
        <v>3620</v>
      </c>
      <c r="E1200" s="9" t="s">
        <v>3614</v>
      </c>
      <c r="F1200" s="9">
        <v>3</v>
      </c>
      <c r="G1200" s="9"/>
      <c r="H1200" s="12">
        <v>3</v>
      </c>
      <c r="I1200" s="65"/>
    </row>
    <row r="1201" spans="1:9">
      <c r="A1201" s="8">
        <f t="shared" si="38"/>
        <v>1</v>
      </c>
      <c r="B1201" s="8">
        <f t="shared" si="39"/>
        <v>1</v>
      </c>
      <c r="C1201" s="9" t="s">
        <v>3621</v>
      </c>
      <c r="D1201" s="9" t="s">
        <v>3622</v>
      </c>
      <c r="E1201" s="10" t="s">
        <v>3614</v>
      </c>
      <c r="F1201" s="9">
        <v>3</v>
      </c>
      <c r="G1201" s="9"/>
      <c r="H1201" s="12">
        <v>3</v>
      </c>
      <c r="I1201" s="65"/>
    </row>
    <row r="1202" spans="1:9">
      <c r="A1202" s="8">
        <f t="shared" si="38"/>
        <v>1</v>
      </c>
      <c r="B1202" s="8">
        <f t="shared" si="39"/>
        <v>1</v>
      </c>
      <c r="C1202" s="9" t="s">
        <v>2259</v>
      </c>
      <c r="D1202" s="9" t="s">
        <v>3632</v>
      </c>
      <c r="E1202" s="9" t="s">
        <v>2067</v>
      </c>
      <c r="F1202" s="9">
        <v>2</v>
      </c>
      <c r="G1202" s="9"/>
      <c r="H1202" s="9">
        <v>2</v>
      </c>
      <c r="I1202" s="65"/>
    </row>
    <row r="1203" spans="1:9">
      <c r="A1203" s="8">
        <f t="shared" si="38"/>
        <v>1</v>
      </c>
      <c r="B1203" s="8">
        <f t="shared" si="39"/>
        <v>1</v>
      </c>
      <c r="C1203" s="9" t="s">
        <v>3633</v>
      </c>
      <c r="D1203" s="9" t="s">
        <v>3634</v>
      </c>
      <c r="E1203" s="9" t="s">
        <v>2067</v>
      </c>
      <c r="F1203" s="9">
        <v>1</v>
      </c>
      <c r="G1203" s="9"/>
      <c r="H1203" s="9">
        <v>1</v>
      </c>
      <c r="I1203" s="65"/>
    </row>
    <row r="1204" spans="1:9">
      <c r="A1204" s="8">
        <f t="shared" si="38"/>
        <v>1</v>
      </c>
      <c r="B1204" s="8">
        <f t="shared" si="39"/>
        <v>1</v>
      </c>
      <c r="C1204" s="9" t="s">
        <v>3637</v>
      </c>
      <c r="D1204" s="9" t="s">
        <v>3638</v>
      </c>
      <c r="E1204" s="9" t="s">
        <v>2626</v>
      </c>
      <c r="F1204" s="9">
        <v>12</v>
      </c>
      <c r="G1204" s="9"/>
      <c r="H1204" s="9">
        <v>12</v>
      </c>
      <c r="I1204" s="65"/>
    </row>
    <row r="1205" spans="1:9">
      <c r="A1205" s="8">
        <f t="shared" si="38"/>
        <v>1</v>
      </c>
      <c r="B1205" s="8">
        <f t="shared" si="39"/>
        <v>1</v>
      </c>
      <c r="C1205" s="9" t="s">
        <v>3640</v>
      </c>
      <c r="D1205" s="10" t="s">
        <v>3639</v>
      </c>
      <c r="E1205" s="9" t="s">
        <v>2626</v>
      </c>
      <c r="F1205" s="9">
        <v>2</v>
      </c>
      <c r="G1205" s="9"/>
      <c r="H1205" s="9">
        <v>2</v>
      </c>
      <c r="I1205" s="65"/>
    </row>
    <row r="1206" spans="1:9">
      <c r="A1206" s="244">
        <f t="shared" si="38"/>
        <v>1</v>
      </c>
      <c r="B1206" s="244">
        <f t="shared" si="39"/>
        <v>1</v>
      </c>
      <c r="C1206" s="227" t="s">
        <v>3641</v>
      </c>
      <c r="D1206" s="227" t="s">
        <v>3644</v>
      </c>
      <c r="E1206" s="227" t="s">
        <v>2626</v>
      </c>
      <c r="F1206" s="227">
        <v>16</v>
      </c>
      <c r="G1206" s="227"/>
      <c r="H1206" s="227">
        <v>16</v>
      </c>
      <c r="I1206" s="65"/>
    </row>
    <row r="1207" spans="1:9">
      <c r="A1207" s="244">
        <f t="shared" si="38"/>
        <v>1</v>
      </c>
      <c r="B1207" s="244">
        <f t="shared" si="39"/>
        <v>1</v>
      </c>
      <c r="C1207" s="227" t="s">
        <v>3642</v>
      </c>
      <c r="D1207" s="227" t="s">
        <v>3645</v>
      </c>
      <c r="E1207" s="227" t="s">
        <v>2626</v>
      </c>
      <c r="F1207" s="227">
        <v>16</v>
      </c>
      <c r="G1207" s="227"/>
      <c r="H1207" s="227">
        <v>16</v>
      </c>
      <c r="I1207" s="65"/>
    </row>
    <row r="1208" spans="1:9">
      <c r="A1208" s="8">
        <f t="shared" si="38"/>
        <v>1</v>
      </c>
      <c r="B1208" s="8">
        <f t="shared" si="39"/>
        <v>1</v>
      </c>
      <c r="C1208" s="9" t="s">
        <v>3643</v>
      </c>
      <c r="D1208" s="9" t="s">
        <v>3646</v>
      </c>
      <c r="E1208" s="9" t="s">
        <v>2626</v>
      </c>
      <c r="F1208" s="9">
        <v>1</v>
      </c>
      <c r="G1208" s="9"/>
      <c r="H1208" s="9">
        <v>1</v>
      </c>
      <c r="I1208" s="65"/>
    </row>
    <row r="1209" spans="1:9">
      <c r="A1209" s="8">
        <f t="shared" si="38"/>
        <v>1</v>
      </c>
      <c r="B1209" s="8">
        <f t="shared" si="39"/>
        <v>1</v>
      </c>
      <c r="C1209" s="49" t="s">
        <v>3761</v>
      </c>
      <c r="D1209" s="9" t="s">
        <v>3762</v>
      </c>
      <c r="E1209" s="9" t="s">
        <v>2626</v>
      </c>
      <c r="F1209" s="9">
        <v>1</v>
      </c>
      <c r="G1209" s="9"/>
      <c r="H1209" s="9">
        <v>1</v>
      </c>
      <c r="I1209" s="65"/>
    </row>
    <row r="1210" spans="1:9">
      <c r="A1210" s="8">
        <f t="shared" si="38"/>
        <v>1</v>
      </c>
      <c r="B1210" s="8">
        <f t="shared" si="39"/>
        <v>1</v>
      </c>
      <c r="C1210" s="10" t="s">
        <v>3763</v>
      </c>
      <c r="D1210" s="9" t="s">
        <v>3764</v>
      </c>
      <c r="E1210" s="10" t="s">
        <v>3765</v>
      </c>
      <c r="F1210" s="9">
        <v>8</v>
      </c>
      <c r="G1210" s="9"/>
      <c r="H1210" s="191">
        <v>8</v>
      </c>
      <c r="I1210" s="65"/>
    </row>
    <row r="1211" spans="1:9">
      <c r="A1211" s="8">
        <f t="shared" si="38"/>
        <v>1</v>
      </c>
      <c r="B1211" s="8">
        <f t="shared" si="39"/>
        <v>1</v>
      </c>
      <c r="C1211" s="10" t="s">
        <v>3766</v>
      </c>
      <c r="D1211" s="9" t="s">
        <v>3767</v>
      </c>
      <c r="E1211" s="9" t="s">
        <v>2626</v>
      </c>
      <c r="F1211" s="9">
        <v>4</v>
      </c>
      <c r="G1211" s="9"/>
      <c r="H1211" s="9">
        <v>4</v>
      </c>
      <c r="I1211" s="65"/>
    </row>
    <row r="1212" spans="1:9">
      <c r="A1212" s="8">
        <f t="shared" si="38"/>
        <v>1</v>
      </c>
      <c r="B1212" s="8">
        <f t="shared" si="39"/>
        <v>1</v>
      </c>
      <c r="C1212" s="10" t="s">
        <v>3768</v>
      </c>
      <c r="D1212" s="9" t="s">
        <v>3927</v>
      </c>
      <c r="E1212" s="9" t="s">
        <v>2626</v>
      </c>
      <c r="F1212" s="9">
        <v>4</v>
      </c>
      <c r="G1212" s="9"/>
      <c r="H1212" s="9">
        <v>4</v>
      </c>
      <c r="I1212" s="65"/>
    </row>
    <row r="1213" spans="1:9">
      <c r="A1213" s="8">
        <f t="shared" si="38"/>
        <v>1</v>
      </c>
      <c r="B1213" s="8">
        <f t="shared" si="39"/>
        <v>1</v>
      </c>
      <c r="C1213" s="10" t="s">
        <v>3769</v>
      </c>
      <c r="D1213" s="9" t="s">
        <v>3770</v>
      </c>
      <c r="E1213" s="9" t="s">
        <v>2628</v>
      </c>
      <c r="F1213" s="9">
        <v>3</v>
      </c>
      <c r="G1213" s="9"/>
      <c r="H1213" s="12">
        <v>3</v>
      </c>
      <c r="I1213" s="65"/>
    </row>
    <row r="1214" spans="1:9">
      <c r="A1214" s="190">
        <f t="shared" si="38"/>
        <v>1</v>
      </c>
      <c r="B1214" s="190">
        <f t="shared" si="39"/>
        <v>1</v>
      </c>
      <c r="C1214" s="183" t="s">
        <v>4028</v>
      </c>
      <c r="D1214" s="9" t="s">
        <v>4031</v>
      </c>
      <c r="E1214" s="191" t="s">
        <v>2628</v>
      </c>
      <c r="F1214" s="9">
        <v>8</v>
      </c>
      <c r="G1214" s="9"/>
      <c r="H1214" s="191">
        <v>8</v>
      </c>
      <c r="I1214" s="65"/>
    </row>
    <row r="1215" spans="1:9">
      <c r="A1215" s="190">
        <f t="shared" si="38"/>
        <v>1</v>
      </c>
      <c r="B1215" s="190">
        <f t="shared" si="39"/>
        <v>1</v>
      </c>
      <c r="C1215" s="183" t="s">
        <v>3780</v>
      </c>
      <c r="D1215" s="9" t="s">
        <v>3899</v>
      </c>
      <c r="E1215" s="191" t="s">
        <v>2628</v>
      </c>
      <c r="F1215" s="9">
        <v>8</v>
      </c>
      <c r="G1215" s="9"/>
      <c r="H1215" s="191">
        <v>8</v>
      </c>
      <c r="I1215" s="65"/>
    </row>
    <row r="1216" spans="1:9">
      <c r="A1216" s="190">
        <f t="shared" si="38"/>
        <v>1</v>
      </c>
      <c r="B1216" s="190">
        <f t="shared" si="39"/>
        <v>1</v>
      </c>
      <c r="C1216" s="183" t="s">
        <v>3781</v>
      </c>
      <c r="D1216" s="9" t="s">
        <v>4026</v>
      </c>
      <c r="E1216" s="191" t="s">
        <v>2628</v>
      </c>
      <c r="F1216" s="9">
        <v>8</v>
      </c>
      <c r="G1216" s="9"/>
      <c r="H1216" s="191">
        <v>8</v>
      </c>
      <c r="I1216" s="65"/>
    </row>
    <row r="1217" spans="1:9">
      <c r="A1217" s="190">
        <f t="shared" si="38"/>
        <v>1</v>
      </c>
      <c r="B1217" s="190">
        <f t="shared" si="39"/>
        <v>1</v>
      </c>
      <c r="C1217" s="183" t="s">
        <v>3782</v>
      </c>
      <c r="D1217" s="9" t="s">
        <v>3981</v>
      </c>
      <c r="E1217" s="191" t="s">
        <v>2628</v>
      </c>
      <c r="F1217" s="9">
        <v>2</v>
      </c>
      <c r="G1217" s="9"/>
      <c r="H1217" s="9">
        <v>2</v>
      </c>
      <c r="I1217" s="65"/>
    </row>
    <row r="1218" spans="1:9">
      <c r="A1218" s="190">
        <f t="shared" si="38"/>
        <v>1</v>
      </c>
      <c r="B1218" s="190">
        <f t="shared" si="39"/>
        <v>1</v>
      </c>
      <c r="C1218" s="183" t="s">
        <v>3783</v>
      </c>
      <c r="D1218" s="9" t="s">
        <v>3982</v>
      </c>
      <c r="E1218" s="191" t="s">
        <v>2628</v>
      </c>
      <c r="F1218" s="9">
        <v>2</v>
      </c>
      <c r="G1218" s="9"/>
      <c r="H1218" s="9">
        <v>2</v>
      </c>
      <c r="I1218" s="65"/>
    </row>
    <row r="1219" spans="1:9">
      <c r="A1219" s="190">
        <f t="shared" si="38"/>
        <v>1</v>
      </c>
      <c r="B1219" s="190">
        <f t="shared" si="39"/>
        <v>1</v>
      </c>
      <c r="C1219" s="183" t="s">
        <v>3784</v>
      </c>
      <c r="D1219" s="9" t="s">
        <v>3983</v>
      </c>
      <c r="E1219" s="191" t="s">
        <v>2628</v>
      </c>
      <c r="F1219" s="9">
        <v>1</v>
      </c>
      <c r="G1219" s="9"/>
      <c r="H1219" s="9">
        <v>1</v>
      </c>
      <c r="I1219" s="65"/>
    </row>
    <row r="1220" spans="1:9">
      <c r="A1220" s="190">
        <f t="shared" ref="A1220:A1264" si="40">COUNTIF($C$4:$C$1266,C1220)</f>
        <v>1</v>
      </c>
      <c r="B1220" s="190">
        <f t="shared" ref="B1220:B1264" si="41">COUNTIF($D$4:$D$1266,D1220)</f>
        <v>1</v>
      </c>
      <c r="C1220" s="183" t="s">
        <v>3785</v>
      </c>
      <c r="D1220" s="9" t="s">
        <v>3976</v>
      </c>
      <c r="E1220" s="191" t="s">
        <v>2628</v>
      </c>
      <c r="F1220" s="9">
        <v>10</v>
      </c>
      <c r="G1220" s="9"/>
      <c r="H1220" s="191">
        <v>10</v>
      </c>
      <c r="I1220" s="65"/>
    </row>
    <row r="1221" spans="1:9">
      <c r="A1221" s="190">
        <f t="shared" si="40"/>
        <v>1</v>
      </c>
      <c r="B1221" s="190">
        <f t="shared" si="41"/>
        <v>1</v>
      </c>
      <c r="C1221" s="183" t="s">
        <v>3786</v>
      </c>
      <c r="D1221" s="9" t="s">
        <v>3977</v>
      </c>
      <c r="E1221" s="191" t="s">
        <v>2626</v>
      </c>
      <c r="F1221" s="9">
        <v>2</v>
      </c>
      <c r="G1221" s="9"/>
      <c r="H1221" s="9">
        <v>2</v>
      </c>
      <c r="I1221" s="65"/>
    </row>
    <row r="1222" spans="1:9">
      <c r="A1222" s="190">
        <f t="shared" si="40"/>
        <v>1</v>
      </c>
      <c r="B1222" s="190">
        <f t="shared" si="41"/>
        <v>1</v>
      </c>
      <c r="C1222" s="183" t="s">
        <v>3787</v>
      </c>
      <c r="D1222" s="9" t="s">
        <v>3978</v>
      </c>
      <c r="E1222" s="191" t="s">
        <v>2628</v>
      </c>
      <c r="F1222" s="9">
        <v>3</v>
      </c>
      <c r="G1222" s="9"/>
      <c r="H1222" s="12">
        <v>3</v>
      </c>
      <c r="I1222" s="65"/>
    </row>
    <row r="1223" spans="1:9">
      <c r="A1223" s="190">
        <f t="shared" si="40"/>
        <v>1</v>
      </c>
      <c r="B1223" s="190">
        <f t="shared" si="41"/>
        <v>1</v>
      </c>
      <c r="C1223" s="183" t="s">
        <v>3788</v>
      </c>
      <c r="D1223" s="9" t="s">
        <v>3979</v>
      </c>
      <c r="E1223" s="191" t="s">
        <v>2626</v>
      </c>
      <c r="F1223" s="9">
        <v>13</v>
      </c>
      <c r="G1223" s="9"/>
      <c r="H1223" s="9">
        <v>13</v>
      </c>
      <c r="I1223" s="65"/>
    </row>
    <row r="1224" spans="1:9">
      <c r="A1224" s="8">
        <f t="shared" si="40"/>
        <v>1</v>
      </c>
      <c r="B1224" s="8">
        <f t="shared" si="41"/>
        <v>1</v>
      </c>
      <c r="C1224" s="193" t="s">
        <v>3819</v>
      </c>
      <c r="D1224" s="191" t="s">
        <v>3834</v>
      </c>
      <c r="E1224" s="191" t="s">
        <v>2626</v>
      </c>
      <c r="F1224" s="191">
        <v>1</v>
      </c>
      <c r="G1224" s="191"/>
      <c r="H1224" s="191">
        <v>1</v>
      </c>
      <c r="I1224" s="65"/>
    </row>
    <row r="1225" spans="1:9">
      <c r="A1225" s="8">
        <f t="shared" si="40"/>
        <v>1</v>
      </c>
      <c r="B1225" s="8">
        <f t="shared" si="41"/>
        <v>1</v>
      </c>
      <c r="C1225" s="193" t="s">
        <v>3824</v>
      </c>
      <c r="D1225" s="191" t="s">
        <v>3835</v>
      </c>
      <c r="E1225" s="191" t="s">
        <v>2626</v>
      </c>
      <c r="F1225" s="191">
        <v>1</v>
      </c>
      <c r="G1225" s="191"/>
      <c r="H1225" s="191">
        <v>1</v>
      </c>
      <c r="I1225" s="65"/>
    </row>
    <row r="1226" spans="1:9">
      <c r="A1226" s="8">
        <f t="shared" si="40"/>
        <v>1</v>
      </c>
      <c r="B1226" s="8">
        <f t="shared" si="41"/>
        <v>1</v>
      </c>
      <c r="C1226" s="193" t="s">
        <v>3823</v>
      </c>
      <c r="D1226" s="191" t="s">
        <v>3836</v>
      </c>
      <c r="E1226" s="191" t="s">
        <v>2628</v>
      </c>
      <c r="F1226" s="191">
        <v>8</v>
      </c>
      <c r="G1226" s="191"/>
      <c r="H1226" s="191">
        <v>8</v>
      </c>
      <c r="I1226" s="65"/>
    </row>
    <row r="1227" spans="1:9">
      <c r="A1227" s="8">
        <f t="shared" si="40"/>
        <v>1</v>
      </c>
      <c r="B1227" s="8">
        <f t="shared" si="41"/>
        <v>2</v>
      </c>
      <c r="C1227" s="49" t="s">
        <v>3850</v>
      </c>
      <c r="D1227" s="9" t="s">
        <v>3948</v>
      </c>
      <c r="E1227" s="191" t="s">
        <v>2626</v>
      </c>
      <c r="F1227" s="9">
        <v>9</v>
      </c>
      <c r="G1227" s="9"/>
      <c r="H1227" s="9">
        <v>9</v>
      </c>
      <c r="I1227" s="65"/>
    </row>
    <row r="1228" spans="1:9">
      <c r="A1228" s="8">
        <f t="shared" si="40"/>
        <v>1</v>
      </c>
      <c r="B1228" s="8">
        <f t="shared" si="41"/>
        <v>1</v>
      </c>
      <c r="C1228" s="191" t="s">
        <v>3852</v>
      </c>
      <c r="D1228" s="191" t="s">
        <v>3853</v>
      </c>
      <c r="E1228" s="191" t="s">
        <v>2628</v>
      </c>
      <c r="F1228" s="191">
        <v>8</v>
      </c>
      <c r="G1228" s="191"/>
      <c r="H1228" s="191">
        <v>8</v>
      </c>
      <c r="I1228" s="65"/>
    </row>
    <row r="1229" spans="1:9">
      <c r="A1229" s="190">
        <f t="shared" si="40"/>
        <v>1</v>
      </c>
      <c r="B1229" s="190">
        <f t="shared" si="41"/>
        <v>1</v>
      </c>
      <c r="C1229" s="191" t="s">
        <v>3856</v>
      </c>
      <c r="D1229" s="191" t="s">
        <v>3864</v>
      </c>
      <c r="E1229" s="191" t="s">
        <v>2628</v>
      </c>
      <c r="F1229" s="191">
        <v>13</v>
      </c>
      <c r="G1229" s="191"/>
      <c r="H1229" s="191">
        <v>13</v>
      </c>
      <c r="I1229" s="65"/>
    </row>
    <row r="1230" spans="1:9">
      <c r="A1230" s="190">
        <f t="shared" si="40"/>
        <v>1</v>
      </c>
      <c r="B1230" s="190">
        <f t="shared" si="41"/>
        <v>1</v>
      </c>
      <c r="C1230" s="191" t="s">
        <v>3862</v>
      </c>
      <c r="D1230" s="191" t="s">
        <v>3865</v>
      </c>
      <c r="E1230" s="191" t="s">
        <v>2628</v>
      </c>
      <c r="F1230" s="191">
        <v>13</v>
      </c>
      <c r="G1230" s="191"/>
      <c r="H1230" s="191">
        <v>13</v>
      </c>
      <c r="I1230" s="65"/>
    </row>
    <row r="1231" spans="1:9">
      <c r="A1231" s="190">
        <f t="shared" si="40"/>
        <v>1</v>
      </c>
      <c r="B1231" s="190">
        <f t="shared" si="41"/>
        <v>1</v>
      </c>
      <c r="C1231" s="191" t="s">
        <v>3863</v>
      </c>
      <c r="D1231" s="191" t="s">
        <v>3866</v>
      </c>
      <c r="E1231" s="191" t="s">
        <v>2628</v>
      </c>
      <c r="F1231" s="191">
        <v>13</v>
      </c>
      <c r="G1231" s="191"/>
      <c r="H1231" s="191">
        <v>13</v>
      </c>
      <c r="I1231" s="65"/>
    </row>
    <row r="1232" spans="1:9">
      <c r="A1232" s="190">
        <f t="shared" si="40"/>
        <v>1</v>
      </c>
      <c r="B1232" s="190">
        <f t="shared" si="41"/>
        <v>1</v>
      </c>
      <c r="C1232" s="193" t="s">
        <v>3876</v>
      </c>
      <c r="D1232" s="191" t="s">
        <v>3878</v>
      </c>
      <c r="E1232" s="191" t="s">
        <v>2628</v>
      </c>
      <c r="F1232" s="191">
        <v>10</v>
      </c>
      <c r="G1232" s="191"/>
      <c r="H1232" s="191">
        <v>10</v>
      </c>
      <c r="I1232" s="65"/>
    </row>
    <row r="1233" spans="1:9">
      <c r="A1233" s="8">
        <f t="shared" si="40"/>
        <v>1</v>
      </c>
      <c r="B1233" s="8">
        <f t="shared" si="41"/>
        <v>1</v>
      </c>
      <c r="C1233" s="49" t="s">
        <v>3877</v>
      </c>
      <c r="D1233" s="191" t="s">
        <v>3879</v>
      </c>
      <c r="E1233" s="191" t="s">
        <v>2628</v>
      </c>
      <c r="F1233" s="9">
        <v>10</v>
      </c>
      <c r="G1233" s="9"/>
      <c r="H1233" s="191">
        <v>10</v>
      </c>
      <c r="I1233" s="65"/>
    </row>
    <row r="1234" spans="1:9">
      <c r="A1234" s="190">
        <f t="shared" si="40"/>
        <v>1</v>
      </c>
      <c r="B1234" s="190">
        <f t="shared" si="41"/>
        <v>1</v>
      </c>
      <c r="C1234" s="191" t="s">
        <v>3885</v>
      </c>
      <c r="D1234" s="191" t="s">
        <v>3887</v>
      </c>
      <c r="E1234" s="191" t="s">
        <v>2066</v>
      </c>
      <c r="F1234" s="191">
        <v>13</v>
      </c>
      <c r="G1234" s="9"/>
      <c r="H1234" s="191">
        <v>13</v>
      </c>
      <c r="I1234" s="65"/>
    </row>
    <row r="1235" spans="1:9">
      <c r="A1235" s="190">
        <f t="shared" si="40"/>
        <v>1</v>
      </c>
      <c r="B1235" s="190">
        <f t="shared" si="41"/>
        <v>1</v>
      </c>
      <c r="C1235" s="72" t="s">
        <v>3890</v>
      </c>
      <c r="D1235" s="191" t="s">
        <v>3892</v>
      </c>
      <c r="E1235" s="191" t="s">
        <v>2626</v>
      </c>
      <c r="F1235" s="191">
        <v>1</v>
      </c>
      <c r="G1235" s="209"/>
      <c r="H1235" s="191">
        <v>1</v>
      </c>
      <c r="I1235" s="65"/>
    </row>
    <row r="1236" spans="1:9">
      <c r="A1236" s="190">
        <f t="shared" si="40"/>
        <v>1</v>
      </c>
      <c r="B1236" s="190">
        <f t="shared" si="41"/>
        <v>1</v>
      </c>
      <c r="C1236" s="191" t="s">
        <v>3905</v>
      </c>
      <c r="D1236" s="191" t="s">
        <v>3919</v>
      </c>
      <c r="E1236" s="191" t="s">
        <v>2066</v>
      </c>
      <c r="F1236" s="191">
        <v>13</v>
      </c>
      <c r="G1236" s="191"/>
      <c r="H1236" s="191">
        <v>13</v>
      </c>
      <c r="I1236" s="65"/>
    </row>
    <row r="1237" spans="1:9">
      <c r="A1237" s="190">
        <f t="shared" si="40"/>
        <v>1</v>
      </c>
      <c r="B1237" s="190">
        <f t="shared" si="41"/>
        <v>1</v>
      </c>
      <c r="C1237" s="191" t="s">
        <v>3907</v>
      </c>
      <c r="D1237" s="191" t="s">
        <v>3920</v>
      </c>
      <c r="E1237" s="191" t="s">
        <v>2066</v>
      </c>
      <c r="F1237" s="191">
        <v>13</v>
      </c>
      <c r="G1237" s="191"/>
      <c r="H1237" s="191">
        <v>13</v>
      </c>
      <c r="I1237" s="65"/>
    </row>
    <row r="1238" spans="1:9">
      <c r="A1238" s="190">
        <f t="shared" si="40"/>
        <v>1</v>
      </c>
      <c r="B1238" s="190">
        <f t="shared" si="41"/>
        <v>1</v>
      </c>
      <c r="C1238" s="191" t="s">
        <v>3909</v>
      </c>
      <c r="D1238" s="191" t="s">
        <v>3921</v>
      </c>
      <c r="E1238" s="191" t="s">
        <v>2066</v>
      </c>
      <c r="F1238" s="191">
        <v>10</v>
      </c>
      <c r="G1238" s="191"/>
      <c r="H1238" s="191">
        <v>10</v>
      </c>
      <c r="I1238" s="65"/>
    </row>
    <row r="1239" spans="1:9">
      <c r="A1239" s="190">
        <f t="shared" si="40"/>
        <v>1</v>
      </c>
      <c r="B1239" s="190">
        <f t="shared" si="41"/>
        <v>1</v>
      </c>
      <c r="C1239" s="191" t="s">
        <v>3911</v>
      </c>
      <c r="D1239" s="191" t="s">
        <v>3922</v>
      </c>
      <c r="E1239" s="191" t="s">
        <v>2066</v>
      </c>
      <c r="F1239" s="191">
        <v>13</v>
      </c>
      <c r="G1239" s="191"/>
      <c r="H1239" s="191">
        <v>13</v>
      </c>
      <c r="I1239" s="65"/>
    </row>
    <row r="1240" spans="1:9">
      <c r="A1240" s="190">
        <f t="shared" si="40"/>
        <v>1</v>
      </c>
      <c r="B1240" s="190">
        <f t="shared" si="41"/>
        <v>1</v>
      </c>
      <c r="C1240" s="191" t="s">
        <v>3913</v>
      </c>
      <c r="D1240" s="191" t="s">
        <v>3923</v>
      </c>
      <c r="E1240" s="191" t="s">
        <v>2066</v>
      </c>
      <c r="F1240" s="191">
        <v>13</v>
      </c>
      <c r="G1240" s="191"/>
      <c r="H1240" s="191">
        <v>13</v>
      </c>
      <c r="I1240" s="65"/>
    </row>
    <row r="1241" spans="1:9">
      <c r="A1241" s="190">
        <f t="shared" si="40"/>
        <v>1</v>
      </c>
      <c r="B1241" s="190">
        <f t="shared" si="41"/>
        <v>1</v>
      </c>
      <c r="C1241" s="191" t="s">
        <v>3915</v>
      </c>
      <c r="D1241" s="191" t="s">
        <v>3924</v>
      </c>
      <c r="E1241" s="191" t="s">
        <v>2066</v>
      </c>
      <c r="F1241" s="191">
        <v>13</v>
      </c>
      <c r="G1241" s="191"/>
      <c r="H1241" s="191">
        <v>13</v>
      </c>
      <c r="I1241" s="65"/>
    </row>
    <row r="1242" spans="1:9">
      <c r="A1242" s="190">
        <f t="shared" si="40"/>
        <v>1</v>
      </c>
      <c r="B1242" s="190">
        <f t="shared" si="41"/>
        <v>1</v>
      </c>
      <c r="C1242" s="191" t="s">
        <v>3917</v>
      </c>
      <c r="D1242" s="191" t="s">
        <v>3925</v>
      </c>
      <c r="E1242" s="191" t="s">
        <v>2066</v>
      </c>
      <c r="F1242" s="191">
        <v>10</v>
      </c>
      <c r="G1242" s="191"/>
      <c r="H1242" s="191">
        <v>10</v>
      </c>
      <c r="I1242" s="65"/>
    </row>
    <row r="1243" spans="1:9">
      <c r="A1243" s="190">
        <f t="shared" si="40"/>
        <v>1</v>
      </c>
      <c r="B1243" s="190">
        <f t="shared" si="41"/>
        <v>1</v>
      </c>
      <c r="C1243" s="193" t="s">
        <v>3939</v>
      </c>
      <c r="D1243" s="191" t="s">
        <v>3940</v>
      </c>
      <c r="E1243" s="191" t="s">
        <v>2626</v>
      </c>
      <c r="F1243" s="191">
        <v>13</v>
      </c>
      <c r="G1243" s="21"/>
      <c r="H1243" s="210">
        <v>13</v>
      </c>
      <c r="I1243" s="65"/>
    </row>
    <row r="1244" spans="1:9">
      <c r="A1244" s="190">
        <f t="shared" si="40"/>
        <v>1</v>
      </c>
      <c r="B1244" s="190">
        <f t="shared" si="41"/>
        <v>1</v>
      </c>
      <c r="C1244" s="193" t="s">
        <v>3941</v>
      </c>
      <c r="D1244" s="191" t="s">
        <v>3942</v>
      </c>
      <c r="E1244" s="191" t="s">
        <v>2626</v>
      </c>
      <c r="F1244" s="191">
        <v>1</v>
      </c>
      <c r="G1244" s="21"/>
      <c r="H1244" s="210">
        <v>1</v>
      </c>
      <c r="I1244" s="65"/>
    </row>
    <row r="1245" spans="1:9">
      <c r="A1245" s="190">
        <f t="shared" si="40"/>
        <v>1</v>
      </c>
      <c r="B1245" s="190">
        <f t="shared" si="41"/>
        <v>1</v>
      </c>
      <c r="C1245" s="193" t="s">
        <v>3947</v>
      </c>
      <c r="D1245" s="191" t="s">
        <v>3949</v>
      </c>
      <c r="E1245" s="191" t="s">
        <v>2626</v>
      </c>
      <c r="F1245" s="191">
        <v>9</v>
      </c>
      <c r="G1245" s="21"/>
      <c r="H1245" s="210">
        <v>9</v>
      </c>
      <c r="I1245" s="65"/>
    </row>
    <row r="1246" spans="1:9">
      <c r="A1246" s="190">
        <f t="shared" si="40"/>
        <v>1</v>
      </c>
      <c r="B1246" s="190">
        <f t="shared" si="41"/>
        <v>1</v>
      </c>
      <c r="C1246" s="193" t="s">
        <v>3953</v>
      </c>
      <c r="D1246" s="191" t="s">
        <v>3954</v>
      </c>
      <c r="E1246" s="191" t="s">
        <v>2626</v>
      </c>
      <c r="F1246" s="191">
        <v>1</v>
      </c>
      <c r="G1246" s="21"/>
      <c r="H1246" s="210">
        <v>1</v>
      </c>
      <c r="I1246" s="65"/>
    </row>
    <row r="1247" spans="1:9">
      <c r="A1247" s="190">
        <f t="shared" si="40"/>
        <v>1</v>
      </c>
      <c r="B1247" s="190">
        <f t="shared" si="41"/>
        <v>1</v>
      </c>
      <c r="C1247" s="193" t="s">
        <v>3957</v>
      </c>
      <c r="D1247" s="191" t="s">
        <v>3958</v>
      </c>
      <c r="E1247" s="191" t="s">
        <v>2626</v>
      </c>
      <c r="F1247" s="191">
        <v>3</v>
      </c>
      <c r="G1247" s="21"/>
      <c r="H1247" s="210">
        <v>3</v>
      </c>
      <c r="I1247" s="65"/>
    </row>
    <row r="1248" spans="1:9">
      <c r="A1248" s="190">
        <f t="shared" si="40"/>
        <v>1</v>
      </c>
      <c r="B1248" s="190">
        <f t="shared" si="41"/>
        <v>1</v>
      </c>
      <c r="C1248" s="193" t="s">
        <v>3955</v>
      </c>
      <c r="D1248" s="191" t="s">
        <v>3956</v>
      </c>
      <c r="E1248" s="191" t="s">
        <v>2626</v>
      </c>
      <c r="F1248" s="191">
        <v>4</v>
      </c>
      <c r="G1248" s="21"/>
      <c r="H1248" s="210">
        <v>4</v>
      </c>
      <c r="I1248" s="65"/>
    </row>
    <row r="1249" spans="1:9">
      <c r="A1249" s="190">
        <f t="shared" si="40"/>
        <v>1</v>
      </c>
      <c r="B1249" s="190">
        <f t="shared" si="41"/>
        <v>1</v>
      </c>
      <c r="C1249" s="193" t="s">
        <v>3959</v>
      </c>
      <c r="D1249" s="191" t="s">
        <v>3961</v>
      </c>
      <c r="E1249" s="191" t="s">
        <v>2626</v>
      </c>
      <c r="F1249" s="191">
        <v>2</v>
      </c>
      <c r="G1249" s="21"/>
      <c r="H1249" s="210">
        <v>2</v>
      </c>
      <c r="I1249" s="65"/>
    </row>
    <row r="1250" spans="1:9">
      <c r="A1250" s="190">
        <f t="shared" si="40"/>
        <v>1</v>
      </c>
      <c r="B1250" s="190">
        <f t="shared" si="41"/>
        <v>1</v>
      </c>
      <c r="C1250" s="193" t="s">
        <v>3960</v>
      </c>
      <c r="D1250" s="191" t="s">
        <v>3962</v>
      </c>
      <c r="E1250" s="191" t="s">
        <v>2626</v>
      </c>
      <c r="F1250" s="191">
        <v>1</v>
      </c>
      <c r="G1250" s="21"/>
      <c r="H1250" s="210">
        <v>1</v>
      </c>
      <c r="I1250" s="65"/>
    </row>
    <row r="1251" spans="1:9">
      <c r="A1251" s="190">
        <f t="shared" si="40"/>
        <v>1</v>
      </c>
      <c r="B1251" s="190">
        <f t="shared" si="41"/>
        <v>1</v>
      </c>
      <c r="C1251" s="193" t="s">
        <v>3974</v>
      </c>
      <c r="D1251" s="191" t="s">
        <v>3973</v>
      </c>
      <c r="E1251" s="191" t="s">
        <v>2626</v>
      </c>
      <c r="F1251" s="191">
        <v>4</v>
      </c>
      <c r="G1251" s="21"/>
      <c r="H1251" s="210">
        <v>4</v>
      </c>
      <c r="I1251" s="65"/>
    </row>
    <row r="1252" spans="1:9">
      <c r="A1252" s="190">
        <f t="shared" si="40"/>
        <v>1</v>
      </c>
      <c r="B1252" s="190">
        <f t="shared" si="41"/>
        <v>1</v>
      </c>
      <c r="C1252" s="193" t="s">
        <v>3991</v>
      </c>
      <c r="D1252" s="72" t="s">
        <v>4001</v>
      </c>
      <c r="E1252" s="191" t="s">
        <v>2626</v>
      </c>
      <c r="F1252" s="191">
        <v>3</v>
      </c>
      <c r="G1252" s="211"/>
      <c r="H1252" s="210">
        <v>3</v>
      </c>
      <c r="I1252" s="65"/>
    </row>
    <row r="1253" spans="1:9">
      <c r="A1253" s="190">
        <f t="shared" si="40"/>
        <v>1</v>
      </c>
      <c r="B1253" s="190">
        <f t="shared" si="41"/>
        <v>1</v>
      </c>
      <c r="C1253" s="193" t="s">
        <v>3992</v>
      </c>
      <c r="D1253" s="72" t="s">
        <v>3996</v>
      </c>
      <c r="E1253" s="191" t="s">
        <v>2066</v>
      </c>
      <c r="F1253" s="191" t="s">
        <v>3999</v>
      </c>
      <c r="G1253" s="211"/>
      <c r="H1253" s="216">
        <v>5</v>
      </c>
      <c r="I1253" s="65"/>
    </row>
    <row r="1254" spans="1:9">
      <c r="A1254" s="190">
        <f t="shared" si="40"/>
        <v>1</v>
      </c>
      <c r="B1254" s="190">
        <f t="shared" si="41"/>
        <v>1</v>
      </c>
      <c r="C1254" s="193" t="s">
        <v>3993</v>
      </c>
      <c r="D1254" s="72" t="s">
        <v>4000</v>
      </c>
      <c r="E1254" s="191" t="s">
        <v>2066</v>
      </c>
      <c r="F1254" s="191">
        <v>10</v>
      </c>
      <c r="G1254" s="211"/>
      <c r="H1254" s="191">
        <v>10</v>
      </c>
      <c r="I1254" s="65"/>
    </row>
    <row r="1255" spans="1:9">
      <c r="A1255" s="190">
        <f t="shared" si="40"/>
        <v>1</v>
      </c>
      <c r="B1255" s="190">
        <f t="shared" si="41"/>
        <v>1</v>
      </c>
      <c r="C1255" s="193" t="s">
        <v>3994</v>
      </c>
      <c r="D1255" s="37" t="s">
        <v>3998</v>
      </c>
      <c r="E1255" s="191" t="s">
        <v>2626</v>
      </c>
      <c r="F1255" s="191">
        <v>2</v>
      </c>
      <c r="G1255" s="211"/>
      <c r="H1255" s="210">
        <v>2</v>
      </c>
      <c r="I1255" s="65"/>
    </row>
    <row r="1256" spans="1:9">
      <c r="A1256" s="190">
        <f t="shared" si="40"/>
        <v>1</v>
      </c>
      <c r="B1256" s="190">
        <f t="shared" si="41"/>
        <v>1</v>
      </c>
      <c r="C1256" s="193" t="s">
        <v>3995</v>
      </c>
      <c r="D1256" s="37" t="s">
        <v>3997</v>
      </c>
      <c r="E1256" s="191" t="s">
        <v>2066</v>
      </c>
      <c r="F1256" s="191">
        <v>10</v>
      </c>
      <c r="G1256" s="21"/>
      <c r="H1256" s="191">
        <v>10</v>
      </c>
      <c r="I1256" s="65"/>
    </row>
    <row r="1257" spans="1:9">
      <c r="A1257" s="190">
        <f t="shared" si="40"/>
        <v>1</v>
      </c>
      <c r="B1257" s="190">
        <f t="shared" si="41"/>
        <v>1</v>
      </c>
      <c r="C1257" s="193" t="s">
        <v>4004</v>
      </c>
      <c r="D1257" s="37" t="s">
        <v>4006</v>
      </c>
      <c r="E1257" s="191" t="s">
        <v>2066</v>
      </c>
      <c r="F1257" s="191">
        <v>10</v>
      </c>
      <c r="G1257" s="15"/>
      <c r="H1257" s="191">
        <v>10</v>
      </c>
      <c r="I1257" s="65"/>
    </row>
    <row r="1258" spans="1:9">
      <c r="A1258" s="190">
        <f t="shared" si="40"/>
        <v>1</v>
      </c>
      <c r="B1258" s="190">
        <f t="shared" si="41"/>
        <v>1</v>
      </c>
      <c r="C1258" s="193" t="s">
        <v>4005</v>
      </c>
      <c r="D1258" s="37" t="s">
        <v>4007</v>
      </c>
      <c r="E1258" s="191" t="s">
        <v>2066</v>
      </c>
      <c r="F1258" s="191">
        <v>10</v>
      </c>
      <c r="G1258" s="15"/>
      <c r="H1258" s="191">
        <v>10</v>
      </c>
      <c r="I1258" s="65"/>
    </row>
    <row r="1259" spans="1:9">
      <c r="A1259" s="190">
        <f t="shared" si="40"/>
        <v>1</v>
      </c>
      <c r="B1259" s="190">
        <f t="shared" si="41"/>
        <v>1</v>
      </c>
      <c r="C1259" s="212" t="s">
        <v>4008</v>
      </c>
      <c r="D1259" s="37" t="s">
        <v>4010</v>
      </c>
      <c r="E1259" s="191" t="s">
        <v>2066</v>
      </c>
      <c r="F1259" s="191">
        <v>3</v>
      </c>
      <c r="G1259" s="211"/>
      <c r="H1259" s="12">
        <v>3</v>
      </c>
      <c r="I1259" s="65"/>
    </row>
    <row r="1260" spans="1:9">
      <c r="A1260" s="190">
        <f t="shared" si="40"/>
        <v>1</v>
      </c>
      <c r="B1260" s="190">
        <f t="shared" si="41"/>
        <v>1</v>
      </c>
      <c r="C1260" s="212" t="s">
        <v>4009</v>
      </c>
      <c r="D1260" s="37" t="s">
        <v>4011</v>
      </c>
      <c r="E1260" s="191" t="s">
        <v>2066</v>
      </c>
      <c r="F1260" s="191">
        <v>3</v>
      </c>
      <c r="G1260" s="211"/>
      <c r="H1260" s="12">
        <v>3</v>
      </c>
      <c r="I1260" s="65"/>
    </row>
    <row r="1261" spans="1:9">
      <c r="A1261" s="8">
        <f t="shared" si="40"/>
        <v>1</v>
      </c>
      <c r="B1261" s="8">
        <f t="shared" si="41"/>
        <v>1</v>
      </c>
      <c r="C1261" s="191" t="s">
        <v>4012</v>
      </c>
      <c r="D1261" s="191" t="s">
        <v>4013</v>
      </c>
      <c r="E1261" s="191" t="s">
        <v>2626</v>
      </c>
      <c r="F1261" s="191">
        <v>4</v>
      </c>
      <c r="G1261" s="191"/>
      <c r="H1261" s="191">
        <v>4</v>
      </c>
      <c r="I1261" s="65"/>
    </row>
    <row r="1262" spans="1:9">
      <c r="A1262" s="190">
        <f t="shared" si="40"/>
        <v>1</v>
      </c>
      <c r="B1262" s="190">
        <f t="shared" si="41"/>
        <v>1</v>
      </c>
      <c r="C1262" s="191" t="s">
        <v>4014</v>
      </c>
      <c r="D1262" s="10" t="s">
        <v>4015</v>
      </c>
      <c r="E1262" s="191" t="s">
        <v>2626</v>
      </c>
      <c r="F1262" s="191">
        <v>8</v>
      </c>
      <c r="G1262" s="191"/>
      <c r="H1262" s="191">
        <v>8</v>
      </c>
      <c r="I1262" s="65"/>
    </row>
    <row r="1263" spans="1:9">
      <c r="A1263" s="190">
        <f t="shared" si="40"/>
        <v>1</v>
      </c>
      <c r="B1263" s="190">
        <f t="shared" si="41"/>
        <v>1</v>
      </c>
      <c r="C1263" s="72" t="s">
        <v>4019</v>
      </c>
      <c r="D1263" s="10" t="s">
        <v>4020</v>
      </c>
      <c r="E1263" s="191" t="s">
        <v>2626</v>
      </c>
      <c r="F1263" s="191">
        <v>4</v>
      </c>
      <c r="G1263" s="191"/>
      <c r="H1263" s="191">
        <v>4</v>
      </c>
      <c r="I1263" s="65"/>
    </row>
    <row r="1264" spans="1:9">
      <c r="A1264" s="190">
        <f t="shared" si="40"/>
        <v>1</v>
      </c>
      <c r="B1264" s="190">
        <f t="shared" si="41"/>
        <v>1</v>
      </c>
      <c r="C1264" s="191" t="s">
        <v>4037</v>
      </c>
      <c r="D1264" s="191" t="s">
        <v>4038</v>
      </c>
      <c r="E1264" s="191" t="s">
        <v>2628</v>
      </c>
      <c r="F1264" s="191">
        <v>10</v>
      </c>
      <c r="G1264" s="191"/>
      <c r="H1264" s="191">
        <v>10</v>
      </c>
      <c r="I1264" s="65"/>
    </row>
    <row r="1265" spans="1:9">
      <c r="A1265" s="190"/>
      <c r="B1265" s="190"/>
      <c r="C1265" s="72"/>
      <c r="D1265" s="209"/>
      <c r="E1265" s="209"/>
      <c r="F1265" s="209"/>
      <c r="G1265" s="74"/>
      <c r="H1265" s="74"/>
      <c r="I1265" s="65"/>
    </row>
    <row r="1266" spans="1:9">
      <c r="A1266" s="15" t="s">
        <v>947</v>
      </c>
      <c r="B1266" s="15" t="s">
        <v>947</v>
      </c>
      <c r="C1266" s="16" t="s">
        <v>948</v>
      </c>
      <c r="D1266" s="21"/>
      <c r="E1266" s="21"/>
      <c r="F1266" s="21"/>
    </row>
  </sheetData>
  <autoFilter ref="A3:H1266"/>
  <phoneticPr fontId="9"/>
  <pageMargins left="0.70866141732283472" right="0.70866141732283472" top="0.74803149606299213" bottom="0.74803149606299213" header="0.31496062992125984" footer="0.31496062992125984"/>
  <pageSetup paperSize="9" orientation="portrait" r:id="rId1"/>
  <headerFooter>
    <oddFooter>&amp;RCopyright 2017 FUJITSU LIMITED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CC170"/>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1:81" ht="3.75" customHeight="1" thickBot="1">
      <c r="A1" s="213"/>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1:81" s="34" customFormat="1" ht="14.25" customHeight="1" thickTop="1">
      <c r="B2" s="288" t="s">
        <v>2022</v>
      </c>
      <c r="C2" s="289"/>
      <c r="D2" s="289"/>
      <c r="E2" s="289"/>
      <c r="F2" s="289"/>
      <c r="G2" s="289"/>
      <c r="H2" s="289"/>
      <c r="I2" s="290"/>
      <c r="J2" s="296" t="s">
        <v>3653</v>
      </c>
      <c r="K2" s="296"/>
      <c r="L2" s="296"/>
      <c r="M2" s="296"/>
      <c r="N2" s="297"/>
      <c r="O2" s="295" t="s">
        <v>3654</v>
      </c>
      <c r="P2" s="296"/>
      <c r="Q2" s="296"/>
      <c r="R2" s="296"/>
      <c r="S2" s="297"/>
      <c r="T2" s="295" t="s">
        <v>3655</v>
      </c>
      <c r="U2" s="296"/>
      <c r="V2" s="296"/>
      <c r="W2" s="296"/>
      <c r="X2" s="296"/>
      <c r="Y2" s="296"/>
      <c r="Z2" s="296"/>
      <c r="AA2" s="296"/>
      <c r="AB2" s="296"/>
      <c r="AC2" s="296"/>
      <c r="AD2" s="296"/>
      <c r="AE2" s="296"/>
      <c r="AF2" s="296"/>
      <c r="AG2" s="296"/>
      <c r="AH2" s="297"/>
      <c r="AI2" s="31"/>
      <c r="AJ2" s="32"/>
      <c r="AK2" s="33"/>
      <c r="AL2" s="33"/>
      <c r="AM2" s="33"/>
      <c r="AN2" s="33"/>
      <c r="AO2" s="33"/>
      <c r="AP2" s="33"/>
      <c r="AQ2" s="33"/>
      <c r="AR2" s="33"/>
      <c r="AS2" s="33"/>
      <c r="AT2" s="33"/>
      <c r="AU2" s="33"/>
      <c r="AV2" s="33"/>
      <c r="AW2" s="33"/>
      <c r="AX2" s="175"/>
      <c r="AY2" s="175"/>
      <c r="AZ2" s="175"/>
      <c r="BA2" s="175"/>
      <c r="BB2" s="175"/>
      <c r="BC2" s="175"/>
      <c r="BD2" s="175"/>
      <c r="BE2" s="175"/>
      <c r="BF2" s="175"/>
      <c r="BG2" s="175"/>
      <c r="BH2" s="175"/>
      <c r="BI2" s="175"/>
      <c r="BJ2" s="175"/>
      <c r="BK2" s="294" t="s">
        <v>3</v>
      </c>
      <c r="BL2" s="294"/>
      <c r="BM2" s="294"/>
      <c r="BN2" s="295" t="s">
        <v>4</v>
      </c>
      <c r="BO2" s="296"/>
      <c r="BP2" s="296"/>
      <c r="BQ2" s="297"/>
      <c r="BR2" s="294" t="s">
        <v>5</v>
      </c>
      <c r="BS2" s="294"/>
      <c r="BT2" s="294" t="s">
        <v>6</v>
      </c>
      <c r="BU2" s="294"/>
      <c r="BV2" s="294"/>
      <c r="BW2" s="295" t="s">
        <v>7</v>
      </c>
      <c r="BX2" s="296"/>
      <c r="BY2" s="296"/>
      <c r="BZ2" s="297"/>
      <c r="CA2" s="298"/>
      <c r="CB2" s="298"/>
      <c r="CC2" s="299"/>
    </row>
    <row r="3" spans="1: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177"/>
      <c r="AY3" s="177"/>
      <c r="AZ3" s="177"/>
      <c r="BA3" s="178"/>
      <c r="BB3" s="178"/>
      <c r="BC3" s="178"/>
      <c r="BD3" s="178"/>
      <c r="BE3" s="176"/>
      <c r="BF3" s="176"/>
      <c r="BG3" s="177"/>
      <c r="BH3" s="177"/>
      <c r="BI3" s="177"/>
      <c r="BJ3" s="178"/>
      <c r="BK3" s="275"/>
      <c r="BL3" s="276"/>
      <c r="BM3" s="277"/>
      <c r="BN3" s="304"/>
      <c r="BO3" s="305"/>
      <c r="BP3" s="305"/>
      <c r="BQ3" s="306"/>
      <c r="BR3" s="307" t="s">
        <v>9</v>
      </c>
      <c r="BS3" s="307"/>
      <c r="BT3" s="275" t="s">
        <v>8</v>
      </c>
      <c r="BU3" s="276"/>
      <c r="BV3" s="277"/>
      <c r="BW3" s="308">
        <v>42917</v>
      </c>
      <c r="BX3" s="309"/>
      <c r="BY3" s="309"/>
      <c r="BZ3" s="310"/>
      <c r="CA3" s="300"/>
      <c r="CB3" s="300"/>
      <c r="CC3" s="301"/>
    </row>
    <row r="4" spans="1: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1:81" s="28" customFormat="1" ht="18" customHeight="1">
      <c r="B5" s="278" t="s">
        <v>101</v>
      </c>
      <c r="C5" s="279"/>
      <c r="D5" s="279"/>
      <c r="E5" s="279"/>
      <c r="F5" s="279"/>
      <c r="G5" s="279"/>
      <c r="H5" s="279"/>
      <c r="I5" s="280"/>
      <c r="J5" s="37" t="s">
        <v>20</v>
      </c>
      <c r="K5" s="156"/>
      <c r="L5" s="156"/>
      <c r="M5" s="156"/>
      <c r="N5" s="156"/>
      <c r="O5" s="156"/>
      <c r="P5" s="156"/>
      <c r="Q5" s="156"/>
      <c r="R5" s="156"/>
      <c r="S5" s="156"/>
      <c r="T5" s="156"/>
      <c r="U5" s="157" t="s">
        <v>3656</v>
      </c>
      <c r="V5" s="156" t="s">
        <v>3657</v>
      </c>
      <c r="W5" s="156"/>
      <c r="X5" s="156"/>
      <c r="Y5" s="156"/>
      <c r="Z5" s="156"/>
      <c r="AA5" s="156"/>
      <c r="AB5" s="156"/>
      <c r="AC5" s="40"/>
      <c r="AD5" s="281" t="s">
        <v>3658</v>
      </c>
      <c r="AE5" s="282"/>
      <c r="AF5" s="283"/>
      <c r="AG5" s="284"/>
      <c r="AH5" s="284"/>
      <c r="AI5" s="285"/>
      <c r="AJ5" s="41"/>
      <c r="AK5" s="281" t="s">
        <v>103</v>
      </c>
      <c r="AL5" s="286"/>
      <c r="AM5" s="286"/>
      <c r="AN5" s="286"/>
      <c r="AO5" s="286"/>
      <c r="AP5" s="286"/>
      <c r="AQ5" s="282"/>
      <c r="AR5" s="287">
        <f ca="1">ROUNDUP((27+ROUNDUP((MAX(B:B)-COUNTIF(AB:AB,"○"))/8,0)+IF(AF5="",0,4))/8,0)*8+SUM(AO8:AO1039)</f>
        <v>1888</v>
      </c>
      <c r="AS5" s="284"/>
      <c r="AT5" s="285"/>
      <c r="AU5" s="41" t="s">
        <v>3659</v>
      </c>
      <c r="AV5" s="41"/>
      <c r="AW5" s="278" t="s">
        <v>138</v>
      </c>
      <c r="AX5" s="279"/>
      <c r="AY5" s="279"/>
      <c r="AZ5" s="279"/>
      <c r="BA5" s="279"/>
      <c r="BB5" s="37" t="s">
        <v>2111</v>
      </c>
      <c r="BC5" s="156"/>
      <c r="BD5" s="156"/>
      <c r="BE5" s="156"/>
      <c r="BF5" s="156"/>
      <c r="BG5" s="156"/>
      <c r="BH5" s="156"/>
      <c r="BI5" s="156"/>
      <c r="BJ5" s="156"/>
      <c r="BK5" s="156"/>
      <c r="BL5" s="156"/>
      <c r="BM5" s="156"/>
      <c r="BN5" s="156"/>
      <c r="BO5" s="156"/>
      <c r="BP5" s="157"/>
      <c r="BQ5" s="156"/>
      <c r="BR5" s="156"/>
      <c r="BS5" s="156"/>
      <c r="BT5" s="156"/>
      <c r="BU5" s="156"/>
      <c r="BV5" s="156"/>
      <c r="BW5" s="156"/>
      <c r="BX5" s="156"/>
      <c r="BY5" s="158"/>
      <c r="BZ5" s="158"/>
      <c r="CA5" s="159"/>
      <c r="CB5" s="159"/>
      <c r="CC5" s="44"/>
    </row>
    <row r="6" spans="1: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1:81" s="28" customFormat="1" ht="24" customHeight="1">
      <c r="B7" s="45" t="s">
        <v>21</v>
      </c>
      <c r="C7" s="46"/>
      <c r="D7" s="45" t="s">
        <v>22</v>
      </c>
      <c r="E7" s="160"/>
      <c r="F7" s="160"/>
      <c r="G7" s="160"/>
      <c r="H7" s="160"/>
      <c r="I7" s="160"/>
      <c r="J7" s="160"/>
      <c r="K7" s="48"/>
      <c r="L7" s="45" t="s">
        <v>23</v>
      </c>
      <c r="M7" s="160"/>
      <c r="N7" s="160"/>
      <c r="O7" s="160"/>
      <c r="P7" s="160"/>
      <c r="Q7" s="160"/>
      <c r="R7" s="160"/>
      <c r="S7" s="48"/>
      <c r="T7" s="45" t="s">
        <v>3660</v>
      </c>
      <c r="U7" s="48"/>
      <c r="V7" s="45" t="s">
        <v>3661</v>
      </c>
      <c r="W7" s="48"/>
      <c r="X7" s="45" t="s">
        <v>3662</v>
      </c>
      <c r="Y7" s="48"/>
      <c r="Z7" s="45" t="s">
        <v>3663</v>
      </c>
      <c r="AA7" s="48"/>
      <c r="AB7" s="45" t="s">
        <v>3664</v>
      </c>
      <c r="AC7" s="160"/>
      <c r="AD7" s="48"/>
      <c r="AE7" s="160" t="s">
        <v>3665</v>
      </c>
      <c r="AF7" s="160"/>
      <c r="AG7" s="48"/>
      <c r="AH7" s="160" t="s">
        <v>3666</v>
      </c>
      <c r="AI7" s="160"/>
      <c r="AJ7" s="160"/>
      <c r="AK7" s="160"/>
      <c r="AL7" s="48"/>
      <c r="AM7" s="45" t="s">
        <v>31</v>
      </c>
      <c r="AN7" s="48"/>
      <c r="AO7" s="45" t="s">
        <v>3667</v>
      </c>
      <c r="AP7" s="48"/>
      <c r="AQ7" s="45" t="s">
        <v>33</v>
      </c>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48"/>
      <c r="BR7" s="45" t="s">
        <v>10</v>
      </c>
      <c r="BS7" s="160"/>
      <c r="BT7" s="160"/>
      <c r="BU7" s="160"/>
      <c r="BV7" s="160"/>
      <c r="BW7" s="160"/>
      <c r="BX7" s="160"/>
      <c r="BY7" s="160"/>
      <c r="BZ7" s="160"/>
      <c r="CA7" s="160"/>
      <c r="CB7" s="160"/>
      <c r="CC7" s="48"/>
    </row>
    <row r="8" spans="1:81" ht="12" customHeight="1">
      <c r="B8" s="273">
        <v>1</v>
      </c>
      <c r="C8" s="274"/>
      <c r="D8" s="49" t="s">
        <v>34</v>
      </c>
      <c r="E8" s="161"/>
      <c r="F8" s="161"/>
      <c r="G8" s="161"/>
      <c r="H8" s="161"/>
      <c r="I8" s="161"/>
      <c r="J8" s="161"/>
      <c r="K8" s="52"/>
      <c r="L8" s="49" t="str">
        <f>VLOOKUP(D8,カラムID辞書!$C$4:$D$1266,2,FALSE)</f>
        <v>YMD</v>
      </c>
      <c r="M8" s="161"/>
      <c r="N8" s="161"/>
      <c r="O8" s="161"/>
      <c r="P8" s="161"/>
      <c r="Q8" s="161"/>
      <c r="R8" s="161"/>
      <c r="S8" s="52"/>
      <c r="T8" s="106">
        <v>1</v>
      </c>
      <c r="U8" s="53"/>
      <c r="V8" s="49"/>
      <c r="W8" s="52"/>
      <c r="X8" s="49"/>
      <c r="Y8" s="52"/>
      <c r="Z8" s="49"/>
      <c r="AA8" s="52"/>
      <c r="AB8" s="162" t="str">
        <f>IF(L8="DELDTE","","○")</f>
        <v>○</v>
      </c>
      <c r="AC8" s="163"/>
      <c r="AD8" s="53"/>
      <c r="AE8" s="164" t="str">
        <f>IF(AB8="○",IF(AH8="timestamp","now()",IF(LEFT(AH8,9)="character","' '","0")),"")</f>
        <v>0</v>
      </c>
      <c r="AF8" s="161"/>
      <c r="AG8" s="52"/>
      <c r="AH8" s="266" t="str">
        <f>VLOOKUP(D8,カラムID辞書!C:H,3,FALSE)</f>
        <v>numeric</v>
      </c>
      <c r="AI8" s="267"/>
      <c r="AJ8" s="267"/>
      <c r="AK8" s="267"/>
      <c r="AL8" s="268"/>
      <c r="AM8" s="269">
        <f>VLOOKUP(D8,カラムID辞書!C:H,4,FALSE)</f>
        <v>8</v>
      </c>
      <c r="AN8" s="270"/>
      <c r="AO8" s="271">
        <f>VLOOKUP(D8,カラムID辞書!C:H,6,FALSE)</f>
        <v>8</v>
      </c>
      <c r="AP8" s="272"/>
      <c r="AQ8" s="110" t="s">
        <v>36</v>
      </c>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52"/>
      <c r="BR8" s="110"/>
      <c r="BS8" s="161"/>
      <c r="BT8" s="161"/>
      <c r="BU8" s="161"/>
      <c r="BV8" s="161"/>
      <c r="BW8" s="161"/>
      <c r="BX8" s="161"/>
      <c r="BY8" s="161"/>
      <c r="BZ8" s="161"/>
      <c r="CA8" s="161"/>
      <c r="CB8" s="161"/>
      <c r="CC8" s="52"/>
    </row>
    <row r="9" spans="1:81" ht="12" customHeight="1">
      <c r="B9" s="273">
        <f ca="1">IF($D9="","",MAX(OFFSET($B$8,0,0,ROW()-ROW($B$8),2))+1)</f>
        <v>2</v>
      </c>
      <c r="C9" s="274"/>
      <c r="D9" s="49" t="s">
        <v>139</v>
      </c>
      <c r="E9" s="161"/>
      <c r="F9" s="161"/>
      <c r="G9" s="161"/>
      <c r="H9" s="161"/>
      <c r="I9" s="161"/>
      <c r="J9" s="161"/>
      <c r="K9" s="52"/>
      <c r="L9" s="49" t="str">
        <f>VLOOKUP(D9,カラムID辞書!$C$4:$D$1266,2,FALSE)</f>
        <v>SEQNO</v>
      </c>
      <c r="M9" s="161"/>
      <c r="N9" s="161"/>
      <c r="O9" s="161"/>
      <c r="P9" s="161"/>
      <c r="Q9" s="161"/>
      <c r="R9" s="161"/>
      <c r="S9" s="52"/>
      <c r="T9" s="106">
        <v>2</v>
      </c>
      <c r="U9" s="53"/>
      <c r="V9" s="49"/>
      <c r="W9" s="52"/>
      <c r="X9" s="49"/>
      <c r="Y9" s="52"/>
      <c r="Z9" s="49"/>
      <c r="AA9" s="52"/>
      <c r="AB9" s="162" t="str">
        <f>IF(L9="DELDTE","","○")</f>
        <v>○</v>
      </c>
      <c r="AC9" s="163"/>
      <c r="AD9" s="53"/>
      <c r="AE9" s="164" t="str">
        <f t="shared" ref="AE9:AE94" si="0">IF(AB9="○",IF(AH9="timestamp","now()",IF(LEFT(AH9,9)="character","' '","0")),"")</f>
        <v>0</v>
      </c>
      <c r="AF9" s="161"/>
      <c r="AG9" s="52"/>
      <c r="AH9" s="266" t="str">
        <f>VLOOKUP(D9,カラムID辞書!C:H,3,FALSE)</f>
        <v>numeric</v>
      </c>
      <c r="AI9" s="267"/>
      <c r="AJ9" s="267"/>
      <c r="AK9" s="267"/>
      <c r="AL9" s="268"/>
      <c r="AM9" s="269">
        <f>VLOOKUP(D9,カラムID辞書!C:H,4,FALSE)</f>
        <v>2</v>
      </c>
      <c r="AN9" s="270"/>
      <c r="AO9" s="271">
        <f>VLOOKUP(D9,カラムID辞書!C:H,6,FALSE)</f>
        <v>2</v>
      </c>
      <c r="AP9" s="272"/>
      <c r="AQ9" s="110"/>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52"/>
      <c r="BR9" s="110"/>
      <c r="BS9" s="161"/>
      <c r="BT9" s="161"/>
      <c r="BU9" s="161"/>
      <c r="BV9" s="161"/>
      <c r="BW9" s="161"/>
      <c r="BX9" s="161"/>
      <c r="BY9" s="161"/>
      <c r="BZ9" s="161"/>
      <c r="CA9" s="161"/>
      <c r="CB9" s="161"/>
      <c r="CC9" s="52"/>
    </row>
    <row r="10" spans="1:81" ht="12" customHeight="1">
      <c r="B10" s="273">
        <f t="shared" ref="B10:B94" ca="1" si="1">IF($D10="","",MAX(OFFSET($B$8,0,0,ROW()-ROW($B$8),2))+1)</f>
        <v>3</v>
      </c>
      <c r="C10" s="274"/>
      <c r="D10" s="49" t="s">
        <v>3668</v>
      </c>
      <c r="E10" s="161"/>
      <c r="F10" s="161"/>
      <c r="G10" s="161"/>
      <c r="H10" s="161"/>
      <c r="I10" s="161"/>
      <c r="J10" s="161"/>
      <c r="K10" s="52"/>
      <c r="L10" s="49" t="str">
        <f>VLOOKUP(D10,カラムID辞書!$C$4:$D$1266,2,FALSE)</f>
        <v>SYSGRPCD</v>
      </c>
      <c r="M10" s="161"/>
      <c r="N10" s="161"/>
      <c r="O10" s="161"/>
      <c r="P10" s="161"/>
      <c r="Q10" s="161"/>
      <c r="R10" s="161"/>
      <c r="S10" s="52"/>
      <c r="T10" s="106">
        <v>3</v>
      </c>
      <c r="U10" s="53"/>
      <c r="V10" s="49"/>
      <c r="W10" s="52"/>
      <c r="X10" s="49"/>
      <c r="Y10" s="52"/>
      <c r="Z10" s="49"/>
      <c r="AA10" s="52"/>
      <c r="AB10" s="162" t="str">
        <f t="shared" ref="AB10:AB74" si="2">IF(L10="DELDTE","","○")</f>
        <v>○</v>
      </c>
      <c r="AC10" s="163"/>
      <c r="AD10" s="53"/>
      <c r="AE10" s="164" t="str">
        <f t="shared" si="0"/>
        <v>' '</v>
      </c>
      <c r="AF10" s="161"/>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10" t="s">
        <v>38</v>
      </c>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52"/>
      <c r="BR10" s="110" t="s">
        <v>39</v>
      </c>
      <c r="BS10" s="161"/>
      <c r="BT10" s="161"/>
      <c r="BU10" s="161"/>
      <c r="BV10" s="161"/>
      <c r="BW10" s="161"/>
      <c r="BX10" s="161"/>
      <c r="BY10" s="161"/>
      <c r="BZ10" s="161"/>
      <c r="CA10" s="161"/>
      <c r="CB10" s="161"/>
      <c r="CC10" s="52"/>
    </row>
    <row r="11" spans="1:81" ht="12" customHeight="1">
      <c r="B11" s="273">
        <f t="shared" ca="1" si="1"/>
        <v>4</v>
      </c>
      <c r="C11" s="274"/>
      <c r="D11" s="49" t="s">
        <v>40</v>
      </c>
      <c r="E11" s="161"/>
      <c r="F11" s="161"/>
      <c r="G11" s="161"/>
      <c r="H11" s="161"/>
      <c r="I11" s="161"/>
      <c r="J11" s="161"/>
      <c r="K11" s="52"/>
      <c r="L11" s="49" t="str">
        <f>VLOOKUP(D11,カラムID辞書!$C$4:$D$1266,2,FALSE)</f>
        <v>KGYGRPCD</v>
      </c>
      <c r="M11" s="161"/>
      <c r="N11" s="161"/>
      <c r="O11" s="161"/>
      <c r="P11" s="161"/>
      <c r="Q11" s="161"/>
      <c r="R11" s="161"/>
      <c r="S11" s="52"/>
      <c r="T11" s="106">
        <v>4</v>
      </c>
      <c r="U11" s="53"/>
      <c r="V11" s="49"/>
      <c r="W11" s="52"/>
      <c r="X11" s="49"/>
      <c r="Y11" s="52"/>
      <c r="Z11" s="49"/>
      <c r="AA11" s="52"/>
      <c r="AB11" s="162" t="str">
        <f t="shared" si="2"/>
        <v>○</v>
      </c>
      <c r="AC11" s="163"/>
      <c r="AD11" s="53"/>
      <c r="AE11" s="164" t="str">
        <f t="shared" si="0"/>
        <v>' '</v>
      </c>
      <c r="AF11" s="161"/>
      <c r="AG11" s="52"/>
      <c r="AH11" s="266" t="str">
        <f>VLOOKUP(D11,カラムID辞書!C:H,3,FALSE)</f>
        <v>character varying</v>
      </c>
      <c r="AI11" s="267"/>
      <c r="AJ11" s="267"/>
      <c r="AK11" s="267"/>
      <c r="AL11" s="268"/>
      <c r="AM11" s="269">
        <f>VLOOKUP(D11,カラムID辞書!C:H,4,FALSE)</f>
        <v>3</v>
      </c>
      <c r="AN11" s="270"/>
      <c r="AO11" s="271">
        <f>VLOOKUP(D11,カラムID辞書!C:H,6,FALSE)</f>
        <v>3</v>
      </c>
      <c r="AP11" s="272"/>
      <c r="AQ11" s="110" t="s">
        <v>41</v>
      </c>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52"/>
      <c r="BR11" s="110"/>
      <c r="BS11" s="161"/>
      <c r="BT11" s="161"/>
      <c r="BU11" s="161"/>
      <c r="BV11" s="161"/>
      <c r="BW11" s="161"/>
      <c r="BX11" s="161"/>
      <c r="BY11" s="161"/>
      <c r="BZ11" s="161"/>
      <c r="CA11" s="161"/>
      <c r="CB11" s="161"/>
      <c r="CC11" s="52"/>
    </row>
    <row r="12" spans="1:81" ht="12" customHeight="1">
      <c r="B12" s="273">
        <f t="shared" ca="1" si="1"/>
        <v>5</v>
      </c>
      <c r="C12" s="274"/>
      <c r="D12" s="49" t="s">
        <v>42</v>
      </c>
      <c r="E12" s="161"/>
      <c r="F12" s="161"/>
      <c r="G12" s="161"/>
      <c r="H12" s="161"/>
      <c r="I12" s="161"/>
      <c r="J12" s="161"/>
      <c r="K12" s="52"/>
      <c r="L12" s="49" t="str">
        <f>VLOOKUP(D12,カラムID辞書!$C$4:$D$1266,2,FALSE)</f>
        <v>TENCD</v>
      </c>
      <c r="M12" s="161"/>
      <c r="N12" s="161"/>
      <c r="O12" s="161"/>
      <c r="P12" s="161"/>
      <c r="Q12" s="161"/>
      <c r="R12" s="161"/>
      <c r="S12" s="52"/>
      <c r="T12" s="106">
        <v>5</v>
      </c>
      <c r="U12" s="53"/>
      <c r="V12" s="49"/>
      <c r="W12" s="52"/>
      <c r="X12" s="49"/>
      <c r="Y12" s="52"/>
      <c r="Z12" s="49"/>
      <c r="AA12" s="52"/>
      <c r="AB12" s="162" t="str">
        <f t="shared" si="2"/>
        <v>○</v>
      </c>
      <c r="AC12" s="163"/>
      <c r="AD12" s="53"/>
      <c r="AE12" s="164" t="str">
        <f t="shared" si="0"/>
        <v>' '</v>
      </c>
      <c r="AF12" s="161"/>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10" t="s">
        <v>43</v>
      </c>
      <c r="AR12" s="161"/>
      <c r="AS12" s="161"/>
      <c r="AT12" s="161"/>
      <c r="AU12" s="161"/>
      <c r="AV12" s="161"/>
      <c r="AW12" s="161"/>
      <c r="AX12" s="161"/>
      <c r="AY12" s="161"/>
      <c r="AZ12" s="161"/>
      <c r="BA12" s="161"/>
      <c r="BB12" s="161"/>
      <c r="BC12" s="161"/>
      <c r="BD12" s="161"/>
      <c r="BE12" s="161"/>
      <c r="BF12" s="161"/>
      <c r="BG12" s="161"/>
      <c r="BH12" s="161"/>
      <c r="BI12" s="161"/>
      <c r="BJ12" s="161"/>
      <c r="BK12" s="161"/>
      <c r="BL12" s="161"/>
      <c r="BM12" s="161"/>
      <c r="BN12" s="161"/>
      <c r="BO12" s="161"/>
      <c r="BP12" s="161"/>
      <c r="BQ12" s="52"/>
      <c r="BR12" s="110"/>
      <c r="BS12" s="161"/>
      <c r="BT12" s="161"/>
      <c r="BU12" s="161"/>
      <c r="BV12" s="161"/>
      <c r="BW12" s="161"/>
      <c r="BX12" s="161"/>
      <c r="BY12" s="161"/>
      <c r="BZ12" s="161"/>
      <c r="CA12" s="161"/>
      <c r="CB12" s="161"/>
      <c r="CC12" s="52"/>
    </row>
    <row r="13" spans="1:81" ht="12" customHeight="1">
      <c r="B13" s="273">
        <f t="shared" ca="1" si="1"/>
        <v>6</v>
      </c>
      <c r="C13" s="274"/>
      <c r="D13" s="49" t="s">
        <v>44</v>
      </c>
      <c r="E13" s="161"/>
      <c r="F13" s="161"/>
      <c r="G13" s="161"/>
      <c r="H13" s="161"/>
      <c r="I13" s="161"/>
      <c r="J13" s="161"/>
      <c r="K13" s="52"/>
      <c r="L13" s="49" t="str">
        <f>VLOOKUP(D13,カラムID辞書!$C$4:$D$1266,2,FALSE)</f>
        <v>SHOHINCD1</v>
      </c>
      <c r="M13" s="161"/>
      <c r="N13" s="161"/>
      <c r="O13" s="161"/>
      <c r="P13" s="161"/>
      <c r="Q13" s="161"/>
      <c r="R13" s="161"/>
      <c r="S13" s="52"/>
      <c r="T13" s="106">
        <v>6</v>
      </c>
      <c r="U13" s="53"/>
      <c r="V13" s="49"/>
      <c r="W13" s="52"/>
      <c r="X13" s="49"/>
      <c r="Y13" s="52"/>
      <c r="Z13" s="49"/>
      <c r="AA13" s="52"/>
      <c r="AB13" s="162" t="str">
        <f t="shared" si="2"/>
        <v>○</v>
      </c>
      <c r="AC13" s="163"/>
      <c r="AD13" s="53"/>
      <c r="AE13" s="164" t="str">
        <f t="shared" si="0"/>
        <v>' '</v>
      </c>
      <c r="AF13" s="161"/>
      <c r="AG13" s="52"/>
      <c r="AH13" s="266" t="str">
        <f>VLOOKUP(D13,カラムID辞書!C:H,3,FALSE)</f>
        <v>character varying</v>
      </c>
      <c r="AI13" s="267"/>
      <c r="AJ13" s="267"/>
      <c r="AK13" s="267"/>
      <c r="AL13" s="268"/>
      <c r="AM13" s="269">
        <f>VLOOKUP(D13,カラムID辞書!C:H,4,FALSE)</f>
        <v>6</v>
      </c>
      <c r="AN13" s="270"/>
      <c r="AO13" s="271">
        <f>VLOOKUP(D13,カラムID辞書!C:H,6,FALSE)</f>
        <v>6</v>
      </c>
      <c r="AP13" s="272"/>
      <c r="AQ13" s="110" t="s">
        <v>45</v>
      </c>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52"/>
      <c r="BR13" s="110" t="s">
        <v>3669</v>
      </c>
      <c r="BS13" s="161"/>
      <c r="BT13" s="161"/>
      <c r="BU13" s="161"/>
      <c r="BV13" s="161"/>
      <c r="BW13" s="161"/>
      <c r="BX13" s="161"/>
      <c r="BY13" s="161"/>
      <c r="BZ13" s="161"/>
      <c r="CA13" s="161"/>
      <c r="CB13" s="161"/>
      <c r="CC13" s="52"/>
    </row>
    <row r="14" spans="1:81" ht="12" customHeight="1">
      <c r="B14" s="273">
        <f t="shared" ca="1" si="1"/>
        <v>7</v>
      </c>
      <c r="C14" s="274"/>
      <c r="D14" s="49" t="s">
        <v>46</v>
      </c>
      <c r="E14" s="161"/>
      <c r="F14" s="161"/>
      <c r="G14" s="161"/>
      <c r="H14" s="161"/>
      <c r="I14" s="161"/>
      <c r="J14" s="161"/>
      <c r="K14" s="52"/>
      <c r="L14" s="49" t="str">
        <f>VLOOKUP(D14,カラムID辞書!$C$4:$D$1266,2,FALSE)</f>
        <v>SHOHINCD2</v>
      </c>
      <c r="M14" s="161"/>
      <c r="N14" s="161"/>
      <c r="O14" s="161"/>
      <c r="P14" s="161"/>
      <c r="Q14" s="161"/>
      <c r="R14" s="161"/>
      <c r="S14" s="52"/>
      <c r="T14" s="106">
        <v>7</v>
      </c>
      <c r="U14" s="53"/>
      <c r="V14" s="49"/>
      <c r="W14" s="52"/>
      <c r="X14" s="49"/>
      <c r="Y14" s="52"/>
      <c r="Z14" s="49"/>
      <c r="AA14" s="52"/>
      <c r="AB14" s="162" t="str">
        <f t="shared" si="2"/>
        <v>○</v>
      </c>
      <c r="AC14" s="163"/>
      <c r="AD14" s="53"/>
      <c r="AE14" s="164" t="str">
        <f t="shared" si="0"/>
        <v>' '</v>
      </c>
      <c r="AF14" s="161"/>
      <c r="AG14" s="52"/>
      <c r="AH14" s="266" t="str">
        <f>VLOOKUP(D14,カラムID辞書!C:H,3,FALSE)</f>
        <v>character varying</v>
      </c>
      <c r="AI14" s="267"/>
      <c r="AJ14" s="267"/>
      <c r="AK14" s="267"/>
      <c r="AL14" s="268"/>
      <c r="AM14" s="269">
        <f>VLOOKUP(D14,カラムID辞書!C:H,4,FALSE)</f>
        <v>6</v>
      </c>
      <c r="AN14" s="270"/>
      <c r="AO14" s="271">
        <f>VLOOKUP(D14,カラムID辞書!C:H,6,FALSE)</f>
        <v>6</v>
      </c>
      <c r="AP14" s="272"/>
      <c r="AQ14" s="110" t="s">
        <v>47</v>
      </c>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52"/>
      <c r="BR14" s="110" t="s">
        <v>3670</v>
      </c>
      <c r="BS14" s="161"/>
      <c r="BT14" s="161"/>
      <c r="BU14" s="161"/>
      <c r="BV14" s="161"/>
      <c r="BW14" s="161"/>
      <c r="BX14" s="161"/>
      <c r="BY14" s="161"/>
      <c r="BZ14" s="161"/>
      <c r="CA14" s="161"/>
      <c r="CB14" s="161"/>
      <c r="CC14" s="52"/>
    </row>
    <row r="15" spans="1:81" ht="12" customHeight="1">
      <c r="B15" s="273">
        <f t="shared" ca="1" si="1"/>
        <v>8</v>
      </c>
      <c r="C15" s="274"/>
      <c r="D15" s="49" t="s">
        <v>48</v>
      </c>
      <c r="E15" s="161"/>
      <c r="F15" s="161"/>
      <c r="G15" s="161"/>
      <c r="H15" s="161"/>
      <c r="I15" s="161"/>
      <c r="J15" s="161"/>
      <c r="K15" s="52"/>
      <c r="L15" s="49" t="str">
        <f>VLOOKUP(D15,カラムID辞書!$C$4:$D$1266,2,FALSE)</f>
        <v>SHOHINCD3</v>
      </c>
      <c r="M15" s="161"/>
      <c r="N15" s="161"/>
      <c r="O15" s="161"/>
      <c r="P15" s="161"/>
      <c r="Q15" s="161"/>
      <c r="R15" s="161"/>
      <c r="S15" s="52"/>
      <c r="T15" s="106">
        <v>8</v>
      </c>
      <c r="U15" s="53"/>
      <c r="V15" s="49"/>
      <c r="W15" s="52"/>
      <c r="X15" s="49"/>
      <c r="Y15" s="52"/>
      <c r="Z15" s="49"/>
      <c r="AA15" s="52"/>
      <c r="AB15" s="162" t="str">
        <f t="shared" si="2"/>
        <v>○</v>
      </c>
      <c r="AC15" s="163"/>
      <c r="AD15" s="53"/>
      <c r="AE15" s="164" t="str">
        <f t="shared" si="0"/>
        <v>' '</v>
      </c>
      <c r="AF15" s="161"/>
      <c r="AG15" s="52"/>
      <c r="AH15" s="266" t="str">
        <f>VLOOKUP(D15,カラムID辞書!C:H,3,FALSE)</f>
        <v>character varying</v>
      </c>
      <c r="AI15" s="267"/>
      <c r="AJ15" s="267"/>
      <c r="AK15" s="267"/>
      <c r="AL15" s="268"/>
      <c r="AM15" s="269">
        <f>VLOOKUP(D15,カラムID辞書!C:H,4,FALSE)</f>
        <v>6</v>
      </c>
      <c r="AN15" s="270"/>
      <c r="AO15" s="271">
        <f>VLOOKUP(D15,カラムID辞書!C:H,6,FALSE)</f>
        <v>6</v>
      </c>
      <c r="AP15" s="272"/>
      <c r="AQ15" s="110" t="s">
        <v>49</v>
      </c>
      <c r="AR15" s="161"/>
      <c r="AS15" s="161"/>
      <c r="AT15" s="161"/>
      <c r="AU15" s="161"/>
      <c r="AV15" s="161"/>
      <c r="AW15" s="161"/>
      <c r="AX15" s="161"/>
      <c r="AY15" s="161"/>
      <c r="AZ15" s="161"/>
      <c r="BA15" s="161"/>
      <c r="BB15" s="161"/>
      <c r="BC15" s="161"/>
      <c r="BD15" s="161"/>
      <c r="BE15" s="161"/>
      <c r="BF15" s="161"/>
      <c r="BG15" s="161"/>
      <c r="BH15" s="161"/>
      <c r="BI15" s="161"/>
      <c r="BJ15" s="161"/>
      <c r="BK15" s="161"/>
      <c r="BL15" s="161"/>
      <c r="BM15" s="161"/>
      <c r="BN15" s="161"/>
      <c r="BO15" s="161"/>
      <c r="BP15" s="161"/>
      <c r="BQ15" s="52"/>
      <c r="BR15" s="110" t="s">
        <v>3670</v>
      </c>
      <c r="BS15" s="161"/>
      <c r="BT15" s="161"/>
      <c r="BU15" s="161"/>
      <c r="BV15" s="161"/>
      <c r="BW15" s="161"/>
      <c r="BX15" s="161"/>
      <c r="BY15" s="161"/>
      <c r="BZ15" s="161"/>
      <c r="CA15" s="161"/>
      <c r="CB15" s="161"/>
      <c r="CC15" s="52"/>
    </row>
    <row r="16" spans="1:81" ht="12" customHeight="1">
      <c r="B16" s="273">
        <f t="shared" ca="1" si="1"/>
        <v>9</v>
      </c>
      <c r="C16" s="274"/>
      <c r="D16" s="49" t="s">
        <v>50</v>
      </c>
      <c r="E16" s="161"/>
      <c r="F16" s="161"/>
      <c r="G16" s="161"/>
      <c r="H16" s="161"/>
      <c r="I16" s="161"/>
      <c r="J16" s="161"/>
      <c r="K16" s="52"/>
      <c r="L16" s="49" t="str">
        <f>VLOOKUP(D16,カラムID辞書!$C$4:$D$1266,2,FALSE)</f>
        <v>SHOHINCD4</v>
      </c>
      <c r="M16" s="161"/>
      <c r="N16" s="161"/>
      <c r="O16" s="161"/>
      <c r="P16" s="161"/>
      <c r="Q16" s="161"/>
      <c r="R16" s="161"/>
      <c r="S16" s="52"/>
      <c r="T16" s="106">
        <v>9</v>
      </c>
      <c r="U16" s="53"/>
      <c r="V16" s="49"/>
      <c r="W16" s="52"/>
      <c r="X16" s="49"/>
      <c r="Y16" s="52"/>
      <c r="Z16" s="49"/>
      <c r="AA16" s="52"/>
      <c r="AB16" s="162" t="str">
        <f t="shared" si="2"/>
        <v>○</v>
      </c>
      <c r="AC16" s="163"/>
      <c r="AD16" s="53"/>
      <c r="AE16" s="164" t="str">
        <f t="shared" si="0"/>
        <v>' '</v>
      </c>
      <c r="AF16" s="161"/>
      <c r="AG16" s="52"/>
      <c r="AH16" s="266" t="str">
        <f>VLOOKUP(D16,カラムID辞書!C:H,3,FALSE)</f>
        <v>character varying</v>
      </c>
      <c r="AI16" s="267"/>
      <c r="AJ16" s="267"/>
      <c r="AK16" s="267"/>
      <c r="AL16" s="268"/>
      <c r="AM16" s="269">
        <f>VLOOKUP(D16,カラムID辞書!C:H,4,FALSE)</f>
        <v>6</v>
      </c>
      <c r="AN16" s="270"/>
      <c r="AO16" s="271">
        <f>VLOOKUP(D16,カラムID辞書!C:H,6,FALSE)</f>
        <v>6</v>
      </c>
      <c r="AP16" s="272"/>
      <c r="AQ16" s="110" t="s">
        <v>51</v>
      </c>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52"/>
      <c r="BR16" s="110" t="s">
        <v>3670</v>
      </c>
      <c r="BS16" s="161"/>
      <c r="BT16" s="161"/>
      <c r="BU16" s="161"/>
      <c r="BV16" s="161"/>
      <c r="BW16" s="161"/>
      <c r="BX16" s="161"/>
      <c r="BY16" s="161"/>
      <c r="BZ16" s="161"/>
      <c r="CA16" s="161"/>
      <c r="CB16" s="161"/>
      <c r="CC16" s="52"/>
    </row>
    <row r="17" spans="2:81" ht="12" customHeight="1">
      <c r="B17" s="273">
        <f t="shared" ca="1" si="1"/>
        <v>10</v>
      </c>
      <c r="C17" s="274"/>
      <c r="D17" s="49" t="s">
        <v>52</v>
      </c>
      <c r="E17" s="161"/>
      <c r="F17" s="161"/>
      <c r="G17" s="161"/>
      <c r="H17" s="161"/>
      <c r="I17" s="161"/>
      <c r="J17" s="161"/>
      <c r="K17" s="52"/>
      <c r="L17" s="49" t="str">
        <f>VLOOKUP(D17,カラムID辞書!$C$4:$D$1266,2,FALSE)</f>
        <v>SHOHINCD5</v>
      </c>
      <c r="M17" s="161"/>
      <c r="N17" s="161"/>
      <c r="O17" s="161"/>
      <c r="P17" s="161"/>
      <c r="Q17" s="161"/>
      <c r="R17" s="161"/>
      <c r="S17" s="52"/>
      <c r="T17" s="106">
        <v>10</v>
      </c>
      <c r="U17" s="53"/>
      <c r="V17" s="49"/>
      <c r="W17" s="52"/>
      <c r="X17" s="49"/>
      <c r="Y17" s="52"/>
      <c r="Z17" s="49"/>
      <c r="AA17" s="52"/>
      <c r="AB17" s="162" t="str">
        <f t="shared" si="2"/>
        <v>○</v>
      </c>
      <c r="AC17" s="163"/>
      <c r="AD17" s="53"/>
      <c r="AE17" s="164" t="str">
        <f t="shared" si="0"/>
        <v>' '</v>
      </c>
      <c r="AF17" s="161"/>
      <c r="AG17" s="52"/>
      <c r="AH17" s="266" t="str">
        <f>VLOOKUP(D17,カラムID辞書!C:H,3,FALSE)</f>
        <v>character varying</v>
      </c>
      <c r="AI17" s="267"/>
      <c r="AJ17" s="267"/>
      <c r="AK17" s="267"/>
      <c r="AL17" s="268"/>
      <c r="AM17" s="269">
        <f>VLOOKUP(D17,カラムID辞書!C:H,4,FALSE)</f>
        <v>6</v>
      </c>
      <c r="AN17" s="270"/>
      <c r="AO17" s="271">
        <f>VLOOKUP(D17,カラムID辞書!C:H,6,FALSE)</f>
        <v>6</v>
      </c>
      <c r="AP17" s="272"/>
      <c r="AQ17" s="110" t="s">
        <v>53</v>
      </c>
      <c r="AR17" s="161"/>
      <c r="AS17" s="161"/>
      <c r="AT17" s="161"/>
      <c r="AU17" s="161"/>
      <c r="AV17" s="161"/>
      <c r="AW17" s="161"/>
      <c r="AX17" s="161"/>
      <c r="AY17" s="161"/>
      <c r="AZ17" s="161"/>
      <c r="BA17" s="161"/>
      <c r="BB17" s="161"/>
      <c r="BC17" s="161"/>
      <c r="BD17" s="161"/>
      <c r="BE17" s="161"/>
      <c r="BF17" s="161"/>
      <c r="BG17" s="161"/>
      <c r="BH17" s="161"/>
      <c r="BI17" s="161"/>
      <c r="BJ17" s="161"/>
      <c r="BK17" s="161"/>
      <c r="BL17" s="161"/>
      <c r="BM17" s="161"/>
      <c r="BN17" s="161"/>
      <c r="BO17" s="161"/>
      <c r="BP17" s="161"/>
      <c r="BQ17" s="52"/>
      <c r="BR17" s="110" t="s">
        <v>3670</v>
      </c>
      <c r="BS17" s="161"/>
      <c r="BT17" s="161"/>
      <c r="BU17" s="161"/>
      <c r="BV17" s="161"/>
      <c r="BW17" s="161"/>
      <c r="BX17" s="161"/>
      <c r="BY17" s="161"/>
      <c r="BZ17" s="161"/>
      <c r="CA17" s="161"/>
      <c r="CB17" s="161"/>
      <c r="CC17" s="52"/>
    </row>
    <row r="18" spans="2:81" ht="12" customHeight="1">
      <c r="B18" s="273">
        <f t="shared" ca="1" si="1"/>
        <v>11</v>
      </c>
      <c r="C18" s="274"/>
      <c r="D18" s="49" t="s">
        <v>54</v>
      </c>
      <c r="E18" s="161"/>
      <c r="F18" s="161"/>
      <c r="G18" s="161"/>
      <c r="H18" s="161"/>
      <c r="I18" s="161"/>
      <c r="J18" s="161"/>
      <c r="K18" s="52"/>
      <c r="L18" s="49" t="str">
        <f>VLOOKUP(D18,カラムID辞書!$C$4:$D$1266,2,FALSE)</f>
        <v>SIBTCD1</v>
      </c>
      <c r="M18" s="161"/>
      <c r="N18" s="161"/>
      <c r="O18" s="161"/>
      <c r="P18" s="161"/>
      <c r="Q18" s="161"/>
      <c r="R18" s="161"/>
      <c r="S18" s="52"/>
      <c r="T18" s="106">
        <v>11</v>
      </c>
      <c r="U18" s="53"/>
      <c r="V18" s="49"/>
      <c r="W18" s="52"/>
      <c r="X18" s="49"/>
      <c r="Y18" s="52"/>
      <c r="Z18" s="49"/>
      <c r="AA18" s="52"/>
      <c r="AB18" s="162" t="str">
        <f t="shared" si="2"/>
        <v>○</v>
      </c>
      <c r="AC18" s="163"/>
      <c r="AD18" s="53"/>
      <c r="AE18" s="164" t="str">
        <f t="shared" si="0"/>
        <v>' '</v>
      </c>
      <c r="AF18" s="161"/>
      <c r="AG18" s="52"/>
      <c r="AH18" s="266" t="str">
        <f>VLOOKUP(D18,カラムID辞書!C:H,3,FALSE)</f>
        <v>character varying</v>
      </c>
      <c r="AI18" s="267"/>
      <c r="AJ18" s="267"/>
      <c r="AK18" s="267"/>
      <c r="AL18" s="268"/>
      <c r="AM18" s="269">
        <f>VLOOKUP(D18,カラムID辞書!C:H,4,FALSE)</f>
        <v>10</v>
      </c>
      <c r="AN18" s="270"/>
      <c r="AO18" s="271">
        <f>VLOOKUP(D18,カラムID辞書!C:H,6,FALSE)</f>
        <v>10</v>
      </c>
      <c r="AP18" s="272"/>
      <c r="AQ18" s="110" t="s">
        <v>55</v>
      </c>
      <c r="AR18" s="161"/>
      <c r="AS18" s="161"/>
      <c r="AT18" s="161"/>
      <c r="AU18" s="161"/>
      <c r="AV18" s="161"/>
      <c r="AW18" s="161"/>
      <c r="AX18" s="161"/>
      <c r="AY18" s="161"/>
      <c r="AZ18" s="161"/>
      <c r="BA18" s="161"/>
      <c r="BB18" s="161"/>
      <c r="BC18" s="161"/>
      <c r="BD18" s="161"/>
      <c r="BE18" s="161"/>
      <c r="BF18" s="161"/>
      <c r="BG18" s="161"/>
      <c r="BH18" s="161"/>
      <c r="BI18" s="161"/>
      <c r="BJ18" s="161"/>
      <c r="BK18" s="161"/>
      <c r="BL18" s="161"/>
      <c r="BM18" s="161"/>
      <c r="BN18" s="161"/>
      <c r="BO18" s="161"/>
      <c r="BP18" s="161"/>
      <c r="BQ18" s="52"/>
      <c r="BR18" s="110" t="s">
        <v>3671</v>
      </c>
      <c r="BS18" s="161"/>
      <c r="BT18" s="161"/>
      <c r="BU18" s="161"/>
      <c r="BV18" s="161"/>
      <c r="BW18" s="161"/>
      <c r="BX18" s="161"/>
      <c r="BY18" s="161"/>
      <c r="BZ18" s="161"/>
      <c r="CA18" s="161"/>
      <c r="CB18" s="161"/>
      <c r="CC18" s="52"/>
    </row>
    <row r="19" spans="2:81" ht="12" customHeight="1">
      <c r="B19" s="273">
        <f t="shared" ca="1" si="1"/>
        <v>12</v>
      </c>
      <c r="C19" s="274"/>
      <c r="D19" s="49" t="s">
        <v>56</v>
      </c>
      <c r="E19" s="161"/>
      <c r="F19" s="161"/>
      <c r="G19" s="161"/>
      <c r="H19" s="161"/>
      <c r="I19" s="161"/>
      <c r="J19" s="161"/>
      <c r="K19" s="52"/>
      <c r="L19" s="49" t="str">
        <f>VLOOKUP(D19,カラムID辞書!$C$4:$D$1266,2,FALSE)</f>
        <v>SIBTCD2</v>
      </c>
      <c r="M19" s="161"/>
      <c r="N19" s="161"/>
      <c r="O19" s="161"/>
      <c r="P19" s="161"/>
      <c r="Q19" s="161"/>
      <c r="R19" s="161"/>
      <c r="S19" s="52"/>
      <c r="T19" s="106">
        <v>12</v>
      </c>
      <c r="U19" s="53"/>
      <c r="V19" s="49"/>
      <c r="W19" s="52"/>
      <c r="X19" s="49"/>
      <c r="Y19" s="52"/>
      <c r="Z19" s="49"/>
      <c r="AA19" s="52"/>
      <c r="AB19" s="162" t="str">
        <f t="shared" si="2"/>
        <v>○</v>
      </c>
      <c r="AC19" s="163"/>
      <c r="AD19" s="53"/>
      <c r="AE19" s="164" t="str">
        <f t="shared" si="0"/>
        <v>' '</v>
      </c>
      <c r="AF19" s="161"/>
      <c r="AG19" s="52"/>
      <c r="AH19" s="266" t="str">
        <f>VLOOKUP(D19,カラムID辞書!C:H,3,FALSE)</f>
        <v>character varying</v>
      </c>
      <c r="AI19" s="267"/>
      <c r="AJ19" s="267"/>
      <c r="AK19" s="267"/>
      <c r="AL19" s="268"/>
      <c r="AM19" s="269">
        <f>VLOOKUP(D19,カラムID辞書!C:H,4,FALSE)</f>
        <v>10</v>
      </c>
      <c r="AN19" s="270"/>
      <c r="AO19" s="271">
        <f>VLOOKUP(D19,カラムID辞書!C:H,6,FALSE)</f>
        <v>10</v>
      </c>
      <c r="AP19" s="272"/>
      <c r="AQ19" s="110" t="s">
        <v>57</v>
      </c>
      <c r="AR19" s="161"/>
      <c r="AS19" s="161"/>
      <c r="AT19" s="161"/>
      <c r="AU19" s="161"/>
      <c r="AV19" s="161"/>
      <c r="AW19" s="161"/>
      <c r="AX19" s="161"/>
      <c r="AY19" s="161"/>
      <c r="AZ19" s="161"/>
      <c r="BA19" s="161"/>
      <c r="BB19" s="161"/>
      <c r="BC19" s="161"/>
      <c r="BD19" s="161"/>
      <c r="BE19" s="161"/>
      <c r="BF19" s="161"/>
      <c r="BG19" s="161"/>
      <c r="BH19" s="161"/>
      <c r="BI19" s="161"/>
      <c r="BJ19" s="161"/>
      <c r="BK19" s="161"/>
      <c r="BL19" s="161"/>
      <c r="BM19" s="161"/>
      <c r="BN19" s="161"/>
      <c r="BO19" s="161"/>
      <c r="BP19" s="161"/>
      <c r="BQ19" s="52"/>
      <c r="BR19" s="110" t="s">
        <v>3670</v>
      </c>
      <c r="BS19" s="161"/>
      <c r="BT19" s="161"/>
      <c r="BU19" s="161"/>
      <c r="BV19" s="161"/>
      <c r="BW19" s="161"/>
      <c r="BX19" s="161"/>
      <c r="BY19" s="161"/>
      <c r="BZ19" s="161"/>
      <c r="CA19" s="161"/>
      <c r="CB19" s="161"/>
      <c r="CC19" s="52"/>
    </row>
    <row r="20" spans="2:81" ht="12" customHeight="1">
      <c r="B20" s="273">
        <f t="shared" ca="1" si="1"/>
        <v>13</v>
      </c>
      <c r="C20" s="274"/>
      <c r="D20" s="49" t="s">
        <v>58</v>
      </c>
      <c r="E20" s="161"/>
      <c r="F20" s="161"/>
      <c r="G20" s="161"/>
      <c r="H20" s="161"/>
      <c r="I20" s="161"/>
      <c r="J20" s="161"/>
      <c r="K20" s="52"/>
      <c r="L20" s="49" t="str">
        <f>VLOOKUP(D20,カラムID辞書!$C$4:$D$1266,2,FALSE)</f>
        <v>TNPNCD1</v>
      </c>
      <c r="M20" s="161"/>
      <c r="N20" s="161"/>
      <c r="O20" s="161"/>
      <c r="P20" s="161"/>
      <c r="Q20" s="161"/>
      <c r="R20" s="161"/>
      <c r="S20" s="52"/>
      <c r="T20" s="106">
        <v>13</v>
      </c>
      <c r="U20" s="53"/>
      <c r="V20" s="49"/>
      <c r="W20" s="52"/>
      <c r="X20" s="49"/>
      <c r="Y20" s="52"/>
      <c r="Z20" s="49"/>
      <c r="AA20" s="52"/>
      <c r="AB20" s="162" t="str">
        <f t="shared" si="2"/>
        <v>○</v>
      </c>
      <c r="AC20" s="163"/>
      <c r="AD20" s="53"/>
      <c r="AE20" s="164" t="str">
        <f t="shared" si="0"/>
        <v>' '</v>
      </c>
      <c r="AF20" s="161"/>
      <c r="AG20" s="52"/>
      <c r="AH20" s="266" t="str">
        <f>VLOOKUP(D20,カラムID辞書!C:H,3,FALSE)</f>
        <v>character varying</v>
      </c>
      <c r="AI20" s="267"/>
      <c r="AJ20" s="267"/>
      <c r="AK20" s="267"/>
      <c r="AL20" s="268"/>
      <c r="AM20" s="269">
        <f>VLOOKUP(D20,カラムID辞書!C:H,4,FALSE)</f>
        <v>13</v>
      </c>
      <c r="AN20" s="270"/>
      <c r="AO20" s="271">
        <f>VLOOKUP(D20,カラムID辞書!C:H,6,FALSE)</f>
        <v>13</v>
      </c>
      <c r="AP20" s="272"/>
      <c r="AQ20" s="110" t="s">
        <v>59</v>
      </c>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52"/>
      <c r="BR20" s="110" t="s">
        <v>3670</v>
      </c>
      <c r="BS20" s="161"/>
      <c r="BT20" s="161"/>
      <c r="BU20" s="161"/>
      <c r="BV20" s="161"/>
      <c r="BW20" s="161"/>
      <c r="BX20" s="161"/>
      <c r="BY20" s="161"/>
      <c r="BZ20" s="161"/>
      <c r="CA20" s="161"/>
      <c r="CB20" s="161"/>
      <c r="CC20" s="52"/>
    </row>
    <row r="21" spans="2:81" ht="12" customHeight="1">
      <c r="B21" s="273">
        <f t="shared" ca="1" si="1"/>
        <v>14</v>
      </c>
      <c r="C21" s="274"/>
      <c r="D21" s="49" t="s">
        <v>60</v>
      </c>
      <c r="E21" s="161"/>
      <c r="F21" s="161"/>
      <c r="G21" s="161"/>
      <c r="H21" s="161"/>
      <c r="I21" s="161"/>
      <c r="J21" s="161"/>
      <c r="K21" s="52"/>
      <c r="L21" s="49" t="str">
        <f>VLOOKUP(D21,カラムID辞書!$C$4:$D$1266,2,FALSE)</f>
        <v>TNPNCD2</v>
      </c>
      <c r="M21" s="161"/>
      <c r="N21" s="161"/>
      <c r="O21" s="161"/>
      <c r="P21" s="161"/>
      <c r="Q21" s="161"/>
      <c r="R21" s="161"/>
      <c r="S21" s="52"/>
      <c r="T21" s="106">
        <v>14</v>
      </c>
      <c r="U21" s="53"/>
      <c r="V21" s="49"/>
      <c r="W21" s="52"/>
      <c r="X21" s="49"/>
      <c r="Y21" s="52"/>
      <c r="Z21" s="49"/>
      <c r="AA21" s="52"/>
      <c r="AB21" s="162" t="str">
        <f t="shared" si="2"/>
        <v>○</v>
      </c>
      <c r="AC21" s="163"/>
      <c r="AD21" s="53"/>
      <c r="AE21" s="164" t="str">
        <f t="shared" si="0"/>
        <v>' '</v>
      </c>
      <c r="AF21" s="161"/>
      <c r="AG21" s="52"/>
      <c r="AH21" s="266" t="str">
        <f>VLOOKUP(D21,カラムID辞書!C:H,3,FALSE)</f>
        <v>character varying</v>
      </c>
      <c r="AI21" s="267"/>
      <c r="AJ21" s="267"/>
      <c r="AK21" s="267"/>
      <c r="AL21" s="268"/>
      <c r="AM21" s="269">
        <f>VLOOKUP(D21,カラムID辞書!C:H,4,FALSE)</f>
        <v>13</v>
      </c>
      <c r="AN21" s="270"/>
      <c r="AO21" s="271">
        <f>VLOOKUP(D21,カラムID辞書!C:H,6,FALSE)</f>
        <v>13</v>
      </c>
      <c r="AP21" s="272"/>
      <c r="AQ21" s="110" t="s">
        <v>61</v>
      </c>
      <c r="AR21" s="161"/>
      <c r="AS21" s="161"/>
      <c r="AT21" s="161"/>
      <c r="AU21" s="161"/>
      <c r="AV21" s="161"/>
      <c r="AW21" s="161"/>
      <c r="AX21" s="161"/>
      <c r="AY21" s="161"/>
      <c r="AZ21" s="161"/>
      <c r="BA21" s="161"/>
      <c r="BB21" s="161"/>
      <c r="BC21" s="161"/>
      <c r="BD21" s="161"/>
      <c r="BE21" s="161"/>
      <c r="BF21" s="161"/>
      <c r="BG21" s="161"/>
      <c r="BH21" s="161"/>
      <c r="BI21" s="161"/>
      <c r="BJ21" s="161"/>
      <c r="BK21" s="161"/>
      <c r="BL21" s="161"/>
      <c r="BM21" s="161"/>
      <c r="BN21" s="161"/>
      <c r="BO21" s="161"/>
      <c r="BP21" s="161"/>
      <c r="BQ21" s="52"/>
      <c r="BR21" s="110" t="s">
        <v>3670</v>
      </c>
      <c r="BS21" s="171"/>
      <c r="BT21" s="171"/>
      <c r="BU21" s="171"/>
      <c r="BV21" s="171"/>
      <c r="BW21" s="171"/>
      <c r="BX21" s="171"/>
      <c r="BY21" s="171"/>
      <c r="BZ21" s="171"/>
      <c r="CA21" s="171"/>
      <c r="CB21" s="171"/>
      <c r="CC21" s="58"/>
    </row>
    <row r="22" spans="2:81" ht="12" customHeight="1">
      <c r="B22" s="273">
        <f t="shared" ca="1" si="1"/>
        <v>15</v>
      </c>
      <c r="C22" s="274"/>
      <c r="D22" s="49" t="s">
        <v>62</v>
      </c>
      <c r="E22" s="161"/>
      <c r="F22" s="161"/>
      <c r="G22" s="161"/>
      <c r="H22" s="161"/>
      <c r="I22" s="161"/>
      <c r="J22" s="161"/>
      <c r="K22" s="52"/>
      <c r="L22" s="49" t="str">
        <f>VLOOKUP(D22,カラムID辞書!$C$4:$D$1266,2,FALSE)</f>
        <v>SHIIREKBN</v>
      </c>
      <c r="M22" s="161"/>
      <c r="N22" s="161"/>
      <c r="O22" s="161"/>
      <c r="P22" s="161"/>
      <c r="Q22" s="161"/>
      <c r="R22" s="161"/>
      <c r="S22" s="52"/>
      <c r="T22" s="106">
        <v>15</v>
      </c>
      <c r="U22" s="53"/>
      <c r="V22" s="49"/>
      <c r="W22" s="52"/>
      <c r="X22" s="49"/>
      <c r="Y22" s="52"/>
      <c r="Z22" s="49"/>
      <c r="AA22" s="52"/>
      <c r="AB22" s="162" t="str">
        <f t="shared" si="2"/>
        <v>○</v>
      </c>
      <c r="AC22" s="163"/>
      <c r="AD22" s="53"/>
      <c r="AE22" s="164" t="str">
        <f t="shared" si="0"/>
        <v>' '</v>
      </c>
      <c r="AF22" s="161"/>
      <c r="AG22" s="52"/>
      <c r="AH22" s="266" t="str">
        <f>VLOOKUP(D22,カラムID辞書!C:H,3,FALSE)</f>
        <v>character varying</v>
      </c>
      <c r="AI22" s="267"/>
      <c r="AJ22" s="267"/>
      <c r="AK22" s="267"/>
      <c r="AL22" s="268"/>
      <c r="AM22" s="269">
        <f>VLOOKUP(D22,カラムID辞書!C:H,4,FALSE)</f>
        <v>2</v>
      </c>
      <c r="AN22" s="270"/>
      <c r="AO22" s="271">
        <f>VLOOKUP(D22,カラムID辞書!C:H,6,FALSE)</f>
        <v>2</v>
      </c>
      <c r="AP22" s="272"/>
      <c r="AQ22" s="110" t="s">
        <v>3672</v>
      </c>
      <c r="AR22" s="161"/>
      <c r="AS22" s="161"/>
      <c r="AT22" s="161"/>
      <c r="AU22" s="161"/>
      <c r="AV22" s="161"/>
      <c r="AW22" s="161"/>
      <c r="AX22" s="161"/>
      <c r="AY22" s="161"/>
      <c r="AZ22" s="161"/>
      <c r="BA22" s="161"/>
      <c r="BB22" s="161"/>
      <c r="BC22" s="161"/>
      <c r="BD22" s="161"/>
      <c r="BE22" s="161"/>
      <c r="BF22" s="161"/>
      <c r="BG22" s="161"/>
      <c r="BH22" s="161"/>
      <c r="BI22" s="161"/>
      <c r="BJ22" s="161"/>
      <c r="BK22" s="161"/>
      <c r="BL22" s="161"/>
      <c r="BM22" s="161"/>
      <c r="BN22" s="161"/>
      <c r="BO22" s="161"/>
      <c r="BP22" s="161"/>
      <c r="BQ22" s="52"/>
      <c r="BR22" s="110"/>
      <c r="BS22" s="161"/>
      <c r="BT22" s="161"/>
      <c r="BU22" s="161"/>
      <c r="BV22" s="161"/>
      <c r="BW22" s="161"/>
      <c r="BX22" s="161"/>
      <c r="BY22" s="161"/>
      <c r="BZ22" s="161"/>
      <c r="CA22" s="161"/>
      <c r="CB22" s="161"/>
      <c r="CC22" s="52"/>
    </row>
    <row r="23" spans="2:81" ht="12" customHeight="1">
      <c r="B23" s="273">
        <f ca="1">IF($D23="","",MAX(OFFSET($B$8,0,0,ROW()-ROW($B$8),2))+1)</f>
        <v>16</v>
      </c>
      <c r="C23" s="274"/>
      <c r="D23" s="49" t="s">
        <v>63</v>
      </c>
      <c r="E23" s="161"/>
      <c r="F23" s="161"/>
      <c r="G23" s="161"/>
      <c r="H23" s="161"/>
      <c r="I23" s="161"/>
      <c r="J23" s="161"/>
      <c r="K23" s="52"/>
      <c r="L23" s="49" t="str">
        <f>VLOOKUP(D23,カラムID辞書!$C$4:$D$1266,2,FALSE)</f>
        <v>GNKKBN</v>
      </c>
      <c r="M23" s="161"/>
      <c r="N23" s="161"/>
      <c r="O23" s="161"/>
      <c r="P23" s="161"/>
      <c r="Q23" s="161"/>
      <c r="R23" s="161"/>
      <c r="S23" s="52"/>
      <c r="T23" s="106">
        <v>16</v>
      </c>
      <c r="U23" s="53"/>
      <c r="V23" s="49"/>
      <c r="W23" s="52"/>
      <c r="X23" s="49"/>
      <c r="Y23" s="52"/>
      <c r="Z23" s="49"/>
      <c r="AA23" s="52"/>
      <c r="AB23" s="162" t="str">
        <f t="shared" si="2"/>
        <v>○</v>
      </c>
      <c r="AC23" s="163"/>
      <c r="AD23" s="53"/>
      <c r="AE23" s="164" t="str">
        <f t="shared" si="0"/>
        <v>' '</v>
      </c>
      <c r="AF23" s="161"/>
      <c r="AG23" s="52"/>
      <c r="AH23" s="266" t="str">
        <f>VLOOKUP(D23,カラムID辞書!C:H,3,FALSE)</f>
        <v>character varying</v>
      </c>
      <c r="AI23" s="267"/>
      <c r="AJ23" s="267"/>
      <c r="AK23" s="267"/>
      <c r="AL23" s="268"/>
      <c r="AM23" s="269">
        <f>VLOOKUP(D23,カラムID辞書!C:H,4,FALSE)</f>
        <v>1</v>
      </c>
      <c r="AN23" s="270"/>
      <c r="AO23" s="271">
        <f>VLOOKUP(D23,カラムID辞書!C:H,6,FALSE)</f>
        <v>1</v>
      </c>
      <c r="AP23" s="272"/>
      <c r="AQ23" s="110" t="s">
        <v>64</v>
      </c>
      <c r="AR23" s="161"/>
      <c r="AS23" s="161"/>
      <c r="AT23" s="161"/>
      <c r="AU23" s="161"/>
      <c r="AV23" s="161"/>
      <c r="AW23" s="161"/>
      <c r="AX23" s="161"/>
      <c r="AY23" s="161"/>
      <c r="AZ23" s="161"/>
      <c r="BA23" s="161"/>
      <c r="BB23" s="161"/>
      <c r="BC23" s="161"/>
      <c r="BD23" s="161"/>
      <c r="BE23" s="161"/>
      <c r="BF23" s="161"/>
      <c r="BG23" s="161"/>
      <c r="BH23" s="161"/>
      <c r="BI23" s="161"/>
      <c r="BJ23" s="161"/>
      <c r="BK23" s="161"/>
      <c r="BL23" s="161"/>
      <c r="BM23" s="161"/>
      <c r="BN23" s="161"/>
      <c r="BO23" s="161"/>
      <c r="BP23" s="161"/>
      <c r="BQ23" s="52"/>
      <c r="BR23" s="110"/>
      <c r="BS23" s="161"/>
      <c r="BT23" s="161"/>
      <c r="BU23" s="161"/>
      <c r="BV23" s="161"/>
      <c r="BW23" s="161"/>
      <c r="BX23" s="161"/>
      <c r="BY23" s="161"/>
      <c r="BZ23" s="161"/>
      <c r="CA23" s="161"/>
      <c r="CB23" s="161"/>
      <c r="CC23" s="52"/>
    </row>
    <row r="24" spans="2:81" ht="12" customHeight="1">
      <c r="B24" s="273">
        <f t="shared" ca="1" si="1"/>
        <v>17</v>
      </c>
      <c r="C24" s="274"/>
      <c r="D24" s="49" t="s">
        <v>65</v>
      </c>
      <c r="E24" s="161"/>
      <c r="F24" s="161"/>
      <c r="G24" s="161"/>
      <c r="H24" s="161"/>
      <c r="I24" s="161"/>
      <c r="J24" s="161"/>
      <c r="K24" s="52"/>
      <c r="L24" s="49" t="str">
        <f>VLOOKUP(D24,カラムID辞書!$C$4:$D$1266,2,FALSE)</f>
        <v>DSKBN</v>
      </c>
      <c r="M24" s="161"/>
      <c r="N24" s="161"/>
      <c r="O24" s="161"/>
      <c r="P24" s="161"/>
      <c r="Q24" s="161"/>
      <c r="R24" s="161"/>
      <c r="S24" s="52"/>
      <c r="T24" s="106">
        <v>17</v>
      </c>
      <c r="U24" s="53"/>
      <c r="V24" s="49"/>
      <c r="W24" s="52"/>
      <c r="X24" s="49"/>
      <c r="Y24" s="52"/>
      <c r="Z24" s="49"/>
      <c r="AA24" s="52"/>
      <c r="AB24" s="162" t="str">
        <f t="shared" si="2"/>
        <v>○</v>
      </c>
      <c r="AC24" s="163"/>
      <c r="AD24" s="53"/>
      <c r="AE24" s="164" t="str">
        <f t="shared" si="0"/>
        <v>' '</v>
      </c>
      <c r="AF24" s="161"/>
      <c r="AG24" s="52"/>
      <c r="AH24" s="266" t="str">
        <f>VLOOKUP(D24,カラムID辞書!C:H,3,FALSE)</f>
        <v>character varying</v>
      </c>
      <c r="AI24" s="267"/>
      <c r="AJ24" s="267"/>
      <c r="AK24" s="267"/>
      <c r="AL24" s="268"/>
      <c r="AM24" s="269">
        <f>VLOOKUP(D24,カラムID辞書!C:H,4,FALSE)</f>
        <v>1</v>
      </c>
      <c r="AN24" s="270"/>
      <c r="AO24" s="271">
        <f>VLOOKUP(D24,カラムID辞書!C:H,6,FALSE)</f>
        <v>1</v>
      </c>
      <c r="AP24" s="272"/>
      <c r="AQ24" s="110" t="s">
        <v>66</v>
      </c>
      <c r="AR24" s="161"/>
      <c r="AS24" s="161"/>
      <c r="AT24" s="161"/>
      <c r="AU24" s="161"/>
      <c r="AV24" s="161"/>
      <c r="AW24" s="161"/>
      <c r="AX24" s="161"/>
      <c r="AY24" s="161"/>
      <c r="AZ24" s="161"/>
      <c r="BA24" s="161"/>
      <c r="BB24" s="161"/>
      <c r="BC24" s="161"/>
      <c r="BD24" s="161"/>
      <c r="BE24" s="161"/>
      <c r="BF24" s="161"/>
      <c r="BG24" s="161"/>
      <c r="BH24" s="161"/>
      <c r="BI24" s="161"/>
      <c r="BJ24" s="161"/>
      <c r="BK24" s="161"/>
      <c r="BL24" s="161"/>
      <c r="BM24" s="161"/>
      <c r="BN24" s="161"/>
      <c r="BO24" s="161"/>
      <c r="BP24" s="161"/>
      <c r="BQ24" s="52"/>
      <c r="BR24" s="110"/>
      <c r="BS24" s="161"/>
      <c r="BT24" s="161"/>
      <c r="BU24" s="161"/>
      <c r="BV24" s="161"/>
      <c r="BW24" s="161"/>
      <c r="BX24" s="161"/>
      <c r="BY24" s="161"/>
      <c r="BZ24" s="161"/>
      <c r="CA24" s="161"/>
      <c r="CB24" s="161"/>
      <c r="CC24" s="52"/>
    </row>
    <row r="25" spans="2:81" ht="12" customHeight="1">
      <c r="B25" s="273">
        <f t="shared" ca="1" si="1"/>
        <v>18</v>
      </c>
      <c r="C25" s="274"/>
      <c r="D25" s="49" t="s">
        <v>67</v>
      </c>
      <c r="E25" s="161"/>
      <c r="F25" s="161"/>
      <c r="G25" s="161"/>
      <c r="H25" s="161"/>
      <c r="I25" s="161"/>
      <c r="J25" s="161"/>
      <c r="K25" s="52"/>
      <c r="L25" s="49" t="str">
        <f>VLOOKUP(D25,カラムID辞書!$C$4:$D$1266,2,FALSE)</f>
        <v>RIEKICMPKBN</v>
      </c>
      <c r="M25" s="161"/>
      <c r="N25" s="161"/>
      <c r="O25" s="161"/>
      <c r="P25" s="161"/>
      <c r="Q25" s="161"/>
      <c r="R25" s="161"/>
      <c r="S25" s="52"/>
      <c r="T25" s="106">
        <v>18</v>
      </c>
      <c r="U25" s="53"/>
      <c r="V25" s="49"/>
      <c r="W25" s="52"/>
      <c r="X25" s="49"/>
      <c r="Y25" s="52"/>
      <c r="Z25" s="49"/>
      <c r="AA25" s="52"/>
      <c r="AB25" s="162" t="str">
        <f t="shared" si="2"/>
        <v>○</v>
      </c>
      <c r="AC25" s="163"/>
      <c r="AD25" s="53"/>
      <c r="AE25" s="164" t="str">
        <f t="shared" si="0"/>
        <v>' '</v>
      </c>
      <c r="AF25" s="161"/>
      <c r="AG25" s="52"/>
      <c r="AH25" s="266" t="str">
        <f>VLOOKUP(D25,カラムID辞書!C:H,3,FALSE)</f>
        <v>character varying</v>
      </c>
      <c r="AI25" s="267"/>
      <c r="AJ25" s="267"/>
      <c r="AK25" s="267"/>
      <c r="AL25" s="268"/>
      <c r="AM25" s="269">
        <f>VLOOKUP(D25,カラムID辞書!C:H,4,FALSE)</f>
        <v>1</v>
      </c>
      <c r="AN25" s="270"/>
      <c r="AO25" s="271">
        <f>VLOOKUP(D25,カラムID辞書!C:H,6,FALSE)</f>
        <v>1</v>
      </c>
      <c r="AP25" s="272"/>
      <c r="AQ25" s="110" t="s">
        <v>2002</v>
      </c>
      <c r="AR25" s="161"/>
      <c r="AS25" s="161"/>
      <c r="AT25" s="161"/>
      <c r="AU25" s="161"/>
      <c r="AV25" s="161"/>
      <c r="AW25" s="161"/>
      <c r="AX25" s="161"/>
      <c r="AY25" s="161"/>
      <c r="AZ25" s="161"/>
      <c r="BA25" s="161"/>
      <c r="BB25" s="161"/>
      <c r="BC25" s="161"/>
      <c r="BD25" s="161"/>
      <c r="BE25" s="161"/>
      <c r="BF25" s="161"/>
      <c r="BG25" s="161"/>
      <c r="BH25" s="161"/>
      <c r="BI25" s="161"/>
      <c r="BJ25" s="161"/>
      <c r="BK25" s="161"/>
      <c r="BL25" s="161"/>
      <c r="BM25" s="161"/>
      <c r="BN25" s="161"/>
      <c r="BO25" s="161"/>
      <c r="BP25" s="161"/>
      <c r="BQ25" s="52"/>
      <c r="BR25" s="110"/>
      <c r="BS25" s="161"/>
      <c r="BT25" s="161"/>
      <c r="BU25" s="161"/>
      <c r="BV25" s="161"/>
      <c r="BW25" s="161"/>
      <c r="BX25" s="161"/>
      <c r="BY25" s="161"/>
      <c r="BZ25" s="161"/>
      <c r="CA25" s="161"/>
      <c r="CB25" s="161"/>
      <c r="CC25" s="52"/>
    </row>
    <row r="26" spans="2:81" ht="12" customHeight="1">
      <c r="B26" s="264">
        <f t="shared" ca="1" si="1"/>
        <v>19</v>
      </c>
      <c r="C26" s="265"/>
      <c r="D26" s="49" t="s">
        <v>69</v>
      </c>
      <c r="E26" s="161"/>
      <c r="F26" s="161"/>
      <c r="G26" s="161"/>
      <c r="H26" s="161"/>
      <c r="I26" s="161"/>
      <c r="J26" s="161"/>
      <c r="K26" s="52"/>
      <c r="L26" s="49" t="str">
        <f>VLOOKUP(D26,カラムID辞書!$C$4:$D$1266,2,FALSE)</f>
        <v>YM</v>
      </c>
      <c r="M26" s="161"/>
      <c r="N26" s="161"/>
      <c r="O26" s="161"/>
      <c r="P26" s="161"/>
      <c r="Q26" s="161"/>
      <c r="R26" s="161"/>
      <c r="S26" s="52"/>
      <c r="T26" s="49"/>
      <c r="U26" s="52"/>
      <c r="V26" s="49"/>
      <c r="W26" s="52"/>
      <c r="X26" s="49"/>
      <c r="Y26" s="52"/>
      <c r="Z26" s="49"/>
      <c r="AA26" s="52"/>
      <c r="AB26" s="162" t="str">
        <f t="shared" si="2"/>
        <v>○</v>
      </c>
      <c r="AC26" s="163"/>
      <c r="AD26" s="53"/>
      <c r="AE26" s="164" t="str">
        <f t="shared" si="0"/>
        <v>0</v>
      </c>
      <c r="AF26" s="161"/>
      <c r="AG26" s="52"/>
      <c r="AH26" s="266" t="str">
        <f>VLOOKUP(D26,カラムID辞書!C:H,3,FALSE)</f>
        <v>numeric</v>
      </c>
      <c r="AI26" s="267"/>
      <c r="AJ26" s="267"/>
      <c r="AK26" s="267"/>
      <c r="AL26" s="268"/>
      <c r="AM26" s="269">
        <f>VLOOKUP(D26,カラムID辞書!C:H,4,FALSE)</f>
        <v>6</v>
      </c>
      <c r="AN26" s="270"/>
      <c r="AO26" s="271">
        <f>VLOOKUP(D26,カラムID辞書!C:H,6,FALSE)</f>
        <v>6</v>
      </c>
      <c r="AP26" s="272"/>
      <c r="AQ26" s="110" t="s">
        <v>70</v>
      </c>
      <c r="AR26" s="161"/>
      <c r="AS26" s="161"/>
      <c r="AT26" s="161"/>
      <c r="AU26" s="161"/>
      <c r="AV26" s="161"/>
      <c r="AW26" s="161"/>
      <c r="AX26" s="161"/>
      <c r="AY26" s="161"/>
      <c r="AZ26" s="161"/>
      <c r="BA26" s="161"/>
      <c r="BB26" s="161"/>
      <c r="BC26" s="161"/>
      <c r="BD26" s="161"/>
      <c r="BE26" s="161"/>
      <c r="BF26" s="161"/>
      <c r="BG26" s="161"/>
      <c r="BH26" s="161"/>
      <c r="BI26" s="161"/>
      <c r="BJ26" s="161"/>
      <c r="BK26" s="161"/>
      <c r="BL26" s="161"/>
      <c r="BM26" s="161"/>
      <c r="BN26" s="161"/>
      <c r="BO26" s="161"/>
      <c r="BP26" s="161"/>
      <c r="BQ26" s="52"/>
      <c r="BR26" s="110"/>
      <c r="BS26" s="161"/>
      <c r="BT26" s="161"/>
      <c r="BU26" s="161"/>
      <c r="BV26" s="161"/>
      <c r="BW26" s="161"/>
      <c r="BX26" s="161"/>
      <c r="BY26" s="161"/>
      <c r="BZ26" s="161"/>
      <c r="CA26" s="161"/>
      <c r="CB26" s="161"/>
      <c r="CC26" s="52"/>
    </row>
    <row r="27" spans="2:81" ht="12" customHeight="1">
      <c r="B27" s="264">
        <f t="shared" ca="1" si="1"/>
        <v>20</v>
      </c>
      <c r="C27" s="265"/>
      <c r="D27" s="49" t="s">
        <v>19</v>
      </c>
      <c r="E27" s="161"/>
      <c r="F27" s="161"/>
      <c r="G27" s="161"/>
      <c r="H27" s="161"/>
      <c r="I27" s="161"/>
      <c r="J27" s="161"/>
      <c r="K27" s="52"/>
      <c r="L27" s="49" t="str">
        <f>VLOOKUP(D27,カラムID辞書!$C$4:$D$1266,2,FALSE)</f>
        <v>NENKI</v>
      </c>
      <c r="M27" s="161"/>
      <c r="N27" s="161"/>
      <c r="O27" s="161"/>
      <c r="P27" s="161"/>
      <c r="Q27" s="161"/>
      <c r="R27" s="161"/>
      <c r="S27" s="52"/>
      <c r="T27" s="49"/>
      <c r="U27" s="52"/>
      <c r="V27" s="49"/>
      <c r="W27" s="52"/>
      <c r="X27" s="49"/>
      <c r="Y27" s="52"/>
      <c r="Z27" s="49"/>
      <c r="AA27" s="52"/>
      <c r="AB27" s="162" t="str">
        <f t="shared" si="2"/>
        <v>○</v>
      </c>
      <c r="AC27" s="163"/>
      <c r="AD27" s="53"/>
      <c r="AE27" s="164" t="str">
        <f t="shared" si="0"/>
        <v>0</v>
      </c>
      <c r="AF27" s="161"/>
      <c r="AG27" s="52"/>
      <c r="AH27" s="266" t="str">
        <f>VLOOKUP(D27,カラムID辞書!C:H,3,FALSE)</f>
        <v>numeric</v>
      </c>
      <c r="AI27" s="267"/>
      <c r="AJ27" s="267"/>
      <c r="AK27" s="267"/>
      <c r="AL27" s="268"/>
      <c r="AM27" s="269">
        <f>VLOOKUP(D27,カラムID辞書!C:H,4,FALSE)</f>
        <v>6</v>
      </c>
      <c r="AN27" s="270"/>
      <c r="AO27" s="271">
        <f>VLOOKUP(D27,カラムID辞書!C:H,6,FALSE)</f>
        <v>6</v>
      </c>
      <c r="AP27" s="272"/>
      <c r="AQ27" s="110" t="s">
        <v>71</v>
      </c>
      <c r="AR27" s="161"/>
      <c r="AS27" s="161"/>
      <c r="AT27" s="161"/>
      <c r="AU27" s="161"/>
      <c r="AV27" s="161"/>
      <c r="AW27" s="161"/>
      <c r="AX27" s="161"/>
      <c r="AY27" s="161"/>
      <c r="AZ27" s="161"/>
      <c r="BA27" s="161"/>
      <c r="BB27" s="161"/>
      <c r="BC27" s="161"/>
      <c r="BD27" s="161"/>
      <c r="BE27" s="161"/>
      <c r="BF27" s="161"/>
      <c r="BG27" s="161"/>
      <c r="BH27" s="161"/>
      <c r="BI27" s="161"/>
      <c r="BJ27" s="161"/>
      <c r="BK27" s="161"/>
      <c r="BL27" s="161"/>
      <c r="BM27" s="161"/>
      <c r="BN27" s="161"/>
      <c r="BO27" s="161"/>
      <c r="BP27" s="161"/>
      <c r="BQ27" s="52"/>
      <c r="BR27" s="110"/>
      <c r="BS27" s="161"/>
      <c r="BT27" s="161"/>
      <c r="BU27" s="161"/>
      <c r="BV27" s="161"/>
      <c r="BW27" s="161"/>
      <c r="BX27" s="161"/>
      <c r="BY27" s="161"/>
      <c r="BZ27" s="161"/>
      <c r="CA27" s="161"/>
      <c r="CB27" s="161"/>
      <c r="CC27" s="52"/>
    </row>
    <row r="28" spans="2:81" ht="12" customHeight="1">
      <c r="B28" s="264">
        <f t="shared" ca="1" si="1"/>
        <v>21</v>
      </c>
      <c r="C28" s="265"/>
      <c r="D28" s="49" t="s">
        <v>72</v>
      </c>
      <c r="E28" s="172"/>
      <c r="F28" s="161"/>
      <c r="G28" s="161"/>
      <c r="H28" s="161"/>
      <c r="I28" s="161"/>
      <c r="J28" s="161"/>
      <c r="K28" s="52"/>
      <c r="L28" s="49" t="str">
        <f>VLOOKUP(D28,カラムID辞書!$C$4:$D$1266,2,FALSE)</f>
        <v>NENDO</v>
      </c>
      <c r="M28" s="161"/>
      <c r="N28" s="161"/>
      <c r="O28" s="161"/>
      <c r="P28" s="161"/>
      <c r="Q28" s="161"/>
      <c r="R28" s="161"/>
      <c r="S28" s="52"/>
      <c r="T28" s="49"/>
      <c r="U28" s="52"/>
      <c r="V28" s="49"/>
      <c r="W28" s="52"/>
      <c r="X28" s="49"/>
      <c r="Y28" s="52"/>
      <c r="Z28" s="49"/>
      <c r="AA28" s="52"/>
      <c r="AB28" s="162" t="str">
        <f t="shared" si="2"/>
        <v>○</v>
      </c>
      <c r="AC28" s="163"/>
      <c r="AD28" s="53"/>
      <c r="AE28" s="164" t="str">
        <f t="shared" si="0"/>
        <v>0</v>
      </c>
      <c r="AF28" s="161"/>
      <c r="AG28" s="52"/>
      <c r="AH28" s="266" t="str">
        <f>VLOOKUP(D28,カラムID辞書!C:H,3,FALSE)</f>
        <v>numeric</v>
      </c>
      <c r="AI28" s="267"/>
      <c r="AJ28" s="267"/>
      <c r="AK28" s="267"/>
      <c r="AL28" s="268"/>
      <c r="AM28" s="269">
        <f>VLOOKUP(D28,カラムID辞書!C:H,4,FALSE)</f>
        <v>6</v>
      </c>
      <c r="AN28" s="270"/>
      <c r="AO28" s="271">
        <f>VLOOKUP(D28,カラムID辞書!C:H,6,FALSE)</f>
        <v>6</v>
      </c>
      <c r="AP28" s="272"/>
      <c r="AQ28" s="110" t="s">
        <v>73</v>
      </c>
      <c r="AR28" s="161"/>
      <c r="AS28" s="161"/>
      <c r="AT28" s="161"/>
      <c r="AU28" s="161"/>
      <c r="AV28" s="161"/>
      <c r="AW28" s="161"/>
      <c r="AX28" s="161"/>
      <c r="AY28" s="161"/>
      <c r="AZ28" s="161"/>
      <c r="BA28" s="161"/>
      <c r="BB28" s="161"/>
      <c r="BC28" s="161"/>
      <c r="BD28" s="161"/>
      <c r="BE28" s="161"/>
      <c r="BF28" s="161"/>
      <c r="BG28" s="161"/>
      <c r="BH28" s="161"/>
      <c r="BI28" s="161"/>
      <c r="BJ28" s="161"/>
      <c r="BK28" s="161"/>
      <c r="BL28" s="161"/>
      <c r="BM28" s="161"/>
      <c r="BN28" s="161"/>
      <c r="BO28" s="161"/>
      <c r="BP28" s="161"/>
      <c r="BQ28" s="52"/>
      <c r="BR28" s="110"/>
      <c r="BS28" s="161"/>
      <c r="BT28" s="161"/>
      <c r="BU28" s="161"/>
      <c r="BV28" s="161"/>
      <c r="BW28" s="161"/>
      <c r="BX28" s="161"/>
      <c r="BY28" s="161"/>
      <c r="BZ28" s="161"/>
      <c r="CA28" s="161"/>
      <c r="CB28" s="161"/>
      <c r="CC28" s="52"/>
    </row>
    <row r="29" spans="2:81" ht="12" customHeight="1">
      <c r="B29" s="264">
        <f t="shared" ca="1" si="1"/>
        <v>22</v>
      </c>
      <c r="C29" s="265"/>
      <c r="D29" s="49" t="s">
        <v>74</v>
      </c>
      <c r="E29" s="161"/>
      <c r="F29" s="161"/>
      <c r="G29" s="161"/>
      <c r="H29" s="161"/>
      <c r="I29" s="161"/>
      <c r="J29" s="161"/>
      <c r="K29" s="52"/>
      <c r="L29" s="49" t="str">
        <f>VLOOKUP(D29,カラムID辞書!$C$4:$D$1266,2,FALSE)</f>
        <v>URIAGED_GNK</v>
      </c>
      <c r="M29" s="161"/>
      <c r="N29" s="161"/>
      <c r="O29" s="161"/>
      <c r="P29" s="161"/>
      <c r="Q29" s="161"/>
      <c r="R29" s="161"/>
      <c r="S29" s="52"/>
      <c r="T29" s="49"/>
      <c r="U29" s="52"/>
      <c r="V29" s="49"/>
      <c r="W29" s="52"/>
      <c r="X29" s="49"/>
      <c r="Y29" s="52"/>
      <c r="Z29" s="49"/>
      <c r="AA29" s="52"/>
      <c r="AB29" s="162" t="str">
        <f t="shared" si="2"/>
        <v>○</v>
      </c>
      <c r="AC29" s="163"/>
      <c r="AD29" s="53"/>
      <c r="AE29" s="164" t="str">
        <f t="shared" si="0"/>
        <v>0</v>
      </c>
      <c r="AF29" s="161"/>
      <c r="AG29" s="52"/>
      <c r="AH29" s="266" t="str">
        <f>VLOOKUP(D29,カラムID辞書!C:H,3,FALSE)</f>
        <v>numeric</v>
      </c>
      <c r="AI29" s="267"/>
      <c r="AJ29" s="267"/>
      <c r="AK29" s="267"/>
      <c r="AL29" s="268"/>
      <c r="AM29" s="269">
        <f>VLOOKUP(D29,カラムID辞書!C:H,4,FALSE)</f>
        <v>13</v>
      </c>
      <c r="AN29" s="270"/>
      <c r="AO29" s="271">
        <f>VLOOKUP(D29,カラムID辞書!C:H,6,FALSE)</f>
        <v>13</v>
      </c>
      <c r="AP29" s="272"/>
      <c r="AQ29" s="110" t="s">
        <v>75</v>
      </c>
      <c r="AR29" s="161"/>
      <c r="AS29" s="161"/>
      <c r="AT29" s="161"/>
      <c r="AU29" s="161"/>
      <c r="AV29" s="161"/>
      <c r="AW29" s="161"/>
      <c r="AX29" s="161"/>
      <c r="AY29" s="161"/>
      <c r="AZ29" s="161"/>
      <c r="BA29" s="161"/>
      <c r="BB29" s="161"/>
      <c r="BC29" s="161"/>
      <c r="BD29" s="161"/>
      <c r="BE29" s="161"/>
      <c r="BF29" s="161"/>
      <c r="BG29" s="161"/>
      <c r="BH29" s="161"/>
      <c r="BI29" s="161"/>
      <c r="BJ29" s="161"/>
      <c r="BK29" s="161"/>
      <c r="BL29" s="161"/>
      <c r="BM29" s="161"/>
      <c r="BN29" s="161"/>
      <c r="BO29" s="161"/>
      <c r="BP29" s="161"/>
      <c r="BQ29" s="52"/>
      <c r="BR29" s="110"/>
      <c r="BS29" s="161"/>
      <c r="BT29" s="161"/>
      <c r="BU29" s="161"/>
      <c r="BV29" s="161"/>
      <c r="BW29" s="161"/>
      <c r="BX29" s="161"/>
      <c r="BY29" s="161"/>
      <c r="BZ29" s="161"/>
      <c r="CA29" s="161"/>
      <c r="CB29" s="161"/>
      <c r="CC29" s="52"/>
    </row>
    <row r="30" spans="2:81" ht="12" customHeight="1">
      <c r="B30" s="264">
        <f t="shared" ca="1" si="1"/>
        <v>23</v>
      </c>
      <c r="C30" s="265"/>
      <c r="D30" s="49" t="s">
        <v>76</v>
      </c>
      <c r="E30" s="161"/>
      <c r="F30" s="161"/>
      <c r="G30" s="161"/>
      <c r="H30" s="161"/>
      <c r="I30" s="161"/>
      <c r="J30" s="161"/>
      <c r="K30" s="52"/>
      <c r="L30" s="49" t="str">
        <f>VLOOKUP(D30,カラムID辞書!$C$4:$D$1266,2,FALSE)</f>
        <v>URIAGED_BIK</v>
      </c>
      <c r="M30" s="161"/>
      <c r="N30" s="161"/>
      <c r="O30" s="161"/>
      <c r="P30" s="161"/>
      <c r="Q30" s="161"/>
      <c r="R30" s="161"/>
      <c r="S30" s="52"/>
      <c r="T30" s="49"/>
      <c r="U30" s="52"/>
      <c r="V30" s="49"/>
      <c r="W30" s="52"/>
      <c r="X30" s="49"/>
      <c r="Y30" s="52"/>
      <c r="Z30" s="49"/>
      <c r="AA30" s="52"/>
      <c r="AB30" s="162" t="str">
        <f t="shared" si="2"/>
        <v>○</v>
      </c>
      <c r="AC30" s="163"/>
      <c r="AD30" s="53"/>
      <c r="AE30" s="164" t="str">
        <f t="shared" si="0"/>
        <v>0</v>
      </c>
      <c r="AF30" s="161"/>
      <c r="AG30" s="52"/>
      <c r="AH30" s="266" t="str">
        <f>VLOOKUP(D30,カラムID辞書!C:H,3,FALSE)</f>
        <v>numeric</v>
      </c>
      <c r="AI30" s="267"/>
      <c r="AJ30" s="267"/>
      <c r="AK30" s="267"/>
      <c r="AL30" s="268"/>
      <c r="AM30" s="269">
        <f>VLOOKUP(D30,カラムID辞書!C:H,4,FALSE)</f>
        <v>13</v>
      </c>
      <c r="AN30" s="270"/>
      <c r="AO30" s="271">
        <f>VLOOKUP(D30,カラムID辞書!C:H,6,FALSE)</f>
        <v>13</v>
      </c>
      <c r="AP30" s="272"/>
      <c r="AQ30" s="110" t="s">
        <v>77</v>
      </c>
      <c r="AR30" s="161"/>
      <c r="AS30" s="161"/>
      <c r="AT30" s="161"/>
      <c r="AU30" s="161"/>
      <c r="AV30" s="161"/>
      <c r="AW30" s="161"/>
      <c r="AX30" s="161"/>
      <c r="AY30" s="161"/>
      <c r="AZ30" s="161"/>
      <c r="BA30" s="161"/>
      <c r="BB30" s="161"/>
      <c r="BC30" s="161"/>
      <c r="BD30" s="161"/>
      <c r="BE30" s="161"/>
      <c r="BF30" s="161"/>
      <c r="BG30" s="161"/>
      <c r="BH30" s="161"/>
      <c r="BI30" s="161"/>
      <c r="BJ30" s="161"/>
      <c r="BK30" s="161"/>
      <c r="BL30" s="161"/>
      <c r="BM30" s="161"/>
      <c r="BN30" s="161"/>
      <c r="BO30" s="161"/>
      <c r="BP30" s="161"/>
      <c r="BQ30" s="52"/>
      <c r="BR30" s="110"/>
      <c r="BS30" s="161"/>
      <c r="BT30" s="161"/>
      <c r="BU30" s="161"/>
      <c r="BV30" s="161"/>
      <c r="BW30" s="161"/>
      <c r="BX30" s="161"/>
      <c r="BY30" s="161"/>
      <c r="BZ30" s="161"/>
      <c r="CA30" s="161"/>
      <c r="CB30" s="161"/>
      <c r="CC30" s="52"/>
    </row>
    <row r="31" spans="2:81" ht="12" customHeight="1">
      <c r="B31" s="264">
        <f t="shared" ca="1" si="1"/>
        <v>24</v>
      </c>
      <c r="C31" s="265"/>
      <c r="D31" s="49" t="s">
        <v>78</v>
      </c>
      <c r="E31" s="161"/>
      <c r="F31" s="161"/>
      <c r="G31" s="161"/>
      <c r="H31" s="161"/>
      <c r="I31" s="161"/>
      <c r="J31" s="161"/>
      <c r="K31" s="52"/>
      <c r="L31" s="49" t="str">
        <f>VLOOKUP(D31,カラムID辞書!$C$4:$D$1266,2,FALSE)</f>
        <v>URIAGED_BNRI1</v>
      </c>
      <c r="M31" s="161"/>
      <c r="N31" s="161"/>
      <c r="O31" s="161"/>
      <c r="P31" s="161"/>
      <c r="Q31" s="161"/>
      <c r="R31" s="161"/>
      <c r="S31" s="52"/>
      <c r="T31" s="49"/>
      <c r="U31" s="52"/>
      <c r="V31" s="49"/>
      <c r="W31" s="52"/>
      <c r="X31" s="49"/>
      <c r="Y31" s="52"/>
      <c r="Z31" s="49"/>
      <c r="AA31" s="52"/>
      <c r="AB31" s="162" t="str">
        <f t="shared" si="2"/>
        <v>○</v>
      </c>
      <c r="AC31" s="163"/>
      <c r="AD31" s="53"/>
      <c r="AE31" s="164" t="str">
        <f t="shared" si="0"/>
        <v>0</v>
      </c>
      <c r="AF31" s="161"/>
      <c r="AG31" s="52"/>
      <c r="AH31" s="266" t="str">
        <f>VLOOKUP(D31,カラムID辞書!C:H,3,FALSE)</f>
        <v>numeric</v>
      </c>
      <c r="AI31" s="267"/>
      <c r="AJ31" s="267"/>
      <c r="AK31" s="267"/>
      <c r="AL31" s="268"/>
      <c r="AM31" s="269">
        <f>VLOOKUP(D31,カラムID辞書!C:H,4,FALSE)</f>
        <v>13</v>
      </c>
      <c r="AN31" s="270"/>
      <c r="AO31" s="271">
        <f>VLOOKUP(D31,カラムID辞書!C:H,6,FALSE)</f>
        <v>13</v>
      </c>
      <c r="AP31" s="272"/>
      <c r="AQ31" s="110" t="s">
        <v>2229</v>
      </c>
      <c r="AR31" s="161"/>
      <c r="AS31" s="161"/>
      <c r="AT31" s="161"/>
      <c r="AU31" s="161"/>
      <c r="AV31" s="161"/>
      <c r="AW31" s="161"/>
      <c r="AX31" s="161"/>
      <c r="AY31" s="161"/>
      <c r="AZ31" s="161"/>
      <c r="BA31" s="161"/>
      <c r="BB31" s="161"/>
      <c r="BC31" s="161"/>
      <c r="BD31" s="161"/>
      <c r="BE31" s="161"/>
      <c r="BF31" s="161"/>
      <c r="BG31" s="161"/>
      <c r="BH31" s="161"/>
      <c r="BI31" s="161"/>
      <c r="BJ31" s="161"/>
      <c r="BK31" s="161"/>
      <c r="BL31" s="161"/>
      <c r="BM31" s="161"/>
      <c r="BN31" s="161"/>
      <c r="BO31" s="161"/>
      <c r="BP31" s="161"/>
      <c r="BQ31" s="52"/>
      <c r="BR31" s="110"/>
      <c r="BS31" s="161"/>
      <c r="BT31" s="161"/>
      <c r="BU31" s="161"/>
      <c r="BV31" s="161"/>
      <c r="BW31" s="161"/>
      <c r="BX31" s="161"/>
      <c r="BY31" s="161"/>
      <c r="BZ31" s="161"/>
      <c r="CA31" s="161"/>
      <c r="CB31" s="161"/>
      <c r="CC31" s="52"/>
    </row>
    <row r="32" spans="2:81" ht="12" customHeight="1">
      <c r="B32" s="264">
        <f t="shared" ca="1" si="1"/>
        <v>25</v>
      </c>
      <c r="C32" s="265"/>
      <c r="D32" s="49" t="s">
        <v>79</v>
      </c>
      <c r="E32" s="161"/>
      <c r="F32" s="161"/>
      <c r="G32" s="161"/>
      <c r="H32" s="161"/>
      <c r="I32" s="161"/>
      <c r="J32" s="161"/>
      <c r="K32" s="52"/>
      <c r="L32" s="49" t="str">
        <f>VLOOKUP(D32,カラムID辞書!$C$4:$D$1266,2,FALSE)</f>
        <v>URIAGED_BNRI2</v>
      </c>
      <c r="M32" s="161"/>
      <c r="N32" s="161"/>
      <c r="O32" s="161"/>
      <c r="P32" s="161"/>
      <c r="Q32" s="161"/>
      <c r="R32" s="161"/>
      <c r="S32" s="52"/>
      <c r="T32" s="49"/>
      <c r="U32" s="52"/>
      <c r="V32" s="49"/>
      <c r="W32" s="52"/>
      <c r="X32" s="49"/>
      <c r="Y32" s="52"/>
      <c r="Z32" s="49"/>
      <c r="AA32" s="52"/>
      <c r="AB32" s="162" t="str">
        <f t="shared" si="2"/>
        <v>○</v>
      </c>
      <c r="AC32" s="163"/>
      <c r="AD32" s="53"/>
      <c r="AE32" s="164" t="str">
        <f t="shared" si="0"/>
        <v>0</v>
      </c>
      <c r="AF32" s="161"/>
      <c r="AG32" s="52"/>
      <c r="AH32" s="266" t="str">
        <f>VLOOKUP(D32,カラムID辞書!C:H,3,FALSE)</f>
        <v>numeric</v>
      </c>
      <c r="AI32" s="267"/>
      <c r="AJ32" s="267"/>
      <c r="AK32" s="267"/>
      <c r="AL32" s="268"/>
      <c r="AM32" s="269">
        <f>VLOOKUP(D32,カラムID辞書!C:H,4,FALSE)</f>
        <v>13</v>
      </c>
      <c r="AN32" s="270"/>
      <c r="AO32" s="271">
        <f>VLOOKUP(D32,カラムID辞書!C:H,6,FALSE)</f>
        <v>13</v>
      </c>
      <c r="AP32" s="272"/>
      <c r="AQ32" s="110" t="s">
        <v>1989</v>
      </c>
      <c r="AR32" s="161"/>
      <c r="AS32" s="161"/>
      <c r="AT32" s="161"/>
      <c r="AU32" s="161"/>
      <c r="AV32" s="161"/>
      <c r="AW32" s="161"/>
      <c r="AX32" s="161"/>
      <c r="AY32" s="161"/>
      <c r="AZ32" s="161"/>
      <c r="BA32" s="161"/>
      <c r="BB32" s="161"/>
      <c r="BC32" s="161"/>
      <c r="BD32" s="161"/>
      <c r="BE32" s="161"/>
      <c r="BF32" s="161"/>
      <c r="BG32" s="161"/>
      <c r="BH32" s="161"/>
      <c r="BI32" s="161"/>
      <c r="BJ32" s="161"/>
      <c r="BK32" s="161"/>
      <c r="BL32" s="161"/>
      <c r="BM32" s="161"/>
      <c r="BN32" s="161"/>
      <c r="BO32" s="161"/>
      <c r="BP32" s="161"/>
      <c r="BQ32" s="52"/>
      <c r="BR32" s="110"/>
      <c r="BS32" s="161"/>
      <c r="BT32" s="161"/>
      <c r="BU32" s="161"/>
      <c r="BV32" s="161"/>
      <c r="BW32" s="161"/>
      <c r="BX32" s="161"/>
      <c r="BY32" s="161"/>
      <c r="BZ32" s="161"/>
      <c r="CA32" s="161"/>
      <c r="CB32" s="161"/>
      <c r="CC32" s="52"/>
    </row>
    <row r="33" spans="2:81" ht="12" customHeight="1">
      <c r="B33" s="264">
        <f t="shared" ca="1" si="1"/>
        <v>26</v>
      </c>
      <c r="C33" s="265"/>
      <c r="D33" s="49" t="s">
        <v>80</v>
      </c>
      <c r="E33" s="161"/>
      <c r="F33" s="161"/>
      <c r="G33" s="161"/>
      <c r="H33" s="161"/>
      <c r="I33" s="161"/>
      <c r="J33" s="161"/>
      <c r="K33" s="52"/>
      <c r="L33" s="49" t="str">
        <f>VLOOKUP(D33,カラムID辞書!$C$4:$D$1266,2,FALSE)</f>
        <v>URIAGED_BNRI3</v>
      </c>
      <c r="M33" s="161"/>
      <c r="N33" s="161"/>
      <c r="O33" s="161"/>
      <c r="P33" s="161"/>
      <c r="Q33" s="161"/>
      <c r="R33" s="161"/>
      <c r="S33" s="52"/>
      <c r="T33" s="49"/>
      <c r="U33" s="52"/>
      <c r="V33" s="49"/>
      <c r="W33" s="52"/>
      <c r="X33" s="49"/>
      <c r="Y33" s="52"/>
      <c r="Z33" s="49"/>
      <c r="AA33" s="52"/>
      <c r="AB33" s="162" t="str">
        <f t="shared" si="2"/>
        <v>○</v>
      </c>
      <c r="AC33" s="163"/>
      <c r="AD33" s="53"/>
      <c r="AE33" s="164" t="str">
        <f t="shared" si="0"/>
        <v>0</v>
      </c>
      <c r="AF33" s="161"/>
      <c r="AG33" s="52"/>
      <c r="AH33" s="266" t="str">
        <f>VLOOKUP(D33,カラムID辞書!C:H,3,FALSE)</f>
        <v>numeric</v>
      </c>
      <c r="AI33" s="267"/>
      <c r="AJ33" s="267"/>
      <c r="AK33" s="267"/>
      <c r="AL33" s="268"/>
      <c r="AM33" s="269">
        <f>VLOOKUP(D33,カラムID辞書!C:H,4,FALSE)</f>
        <v>13</v>
      </c>
      <c r="AN33" s="270"/>
      <c r="AO33" s="271">
        <f>VLOOKUP(D33,カラムID辞書!C:H,6,FALSE)</f>
        <v>13</v>
      </c>
      <c r="AP33" s="272"/>
      <c r="AQ33" s="110" t="s">
        <v>2232</v>
      </c>
      <c r="AR33" s="161"/>
      <c r="AS33" s="161"/>
      <c r="AT33" s="161"/>
      <c r="AU33" s="161"/>
      <c r="AV33" s="161"/>
      <c r="AW33" s="161"/>
      <c r="AX33" s="161"/>
      <c r="AY33" s="161"/>
      <c r="AZ33" s="161"/>
      <c r="BA33" s="161"/>
      <c r="BB33" s="161"/>
      <c r="BC33" s="161"/>
      <c r="BD33" s="161"/>
      <c r="BE33" s="161"/>
      <c r="BF33" s="161"/>
      <c r="BG33" s="161"/>
      <c r="BH33" s="161"/>
      <c r="BI33" s="161"/>
      <c r="BJ33" s="161"/>
      <c r="BK33" s="161"/>
      <c r="BL33" s="161"/>
      <c r="BM33" s="161"/>
      <c r="BN33" s="161"/>
      <c r="BO33" s="161"/>
      <c r="BP33" s="161"/>
      <c r="BQ33" s="52"/>
      <c r="BR33" s="110"/>
      <c r="BS33" s="161"/>
      <c r="BT33" s="161"/>
      <c r="BU33" s="161"/>
      <c r="BV33" s="161"/>
      <c r="BW33" s="161"/>
      <c r="BX33" s="161"/>
      <c r="BY33" s="161"/>
      <c r="BZ33" s="161"/>
      <c r="CA33" s="161"/>
      <c r="CB33" s="161"/>
      <c r="CC33" s="52"/>
    </row>
    <row r="34" spans="2:81" s="192" customFormat="1" ht="12" customHeight="1">
      <c r="B34" s="264">
        <f t="shared" ca="1" si="1"/>
        <v>27</v>
      </c>
      <c r="C34" s="265"/>
      <c r="D34" s="193" t="s">
        <v>81</v>
      </c>
      <c r="E34" s="161"/>
      <c r="F34" s="161"/>
      <c r="G34" s="161"/>
      <c r="H34" s="161"/>
      <c r="I34" s="161"/>
      <c r="J34" s="161"/>
      <c r="K34" s="194"/>
      <c r="L34" s="193" t="str">
        <f>VLOOKUP(D34,カラムID辞書!$C$4:$D$1266,2,FALSE)</f>
        <v>URIAGED_BNRI4</v>
      </c>
      <c r="M34" s="161"/>
      <c r="N34" s="161"/>
      <c r="O34" s="161"/>
      <c r="P34" s="161"/>
      <c r="Q34" s="161"/>
      <c r="R34" s="161"/>
      <c r="S34" s="194"/>
      <c r="T34" s="193"/>
      <c r="U34" s="194"/>
      <c r="V34" s="193"/>
      <c r="W34" s="194"/>
      <c r="X34" s="193"/>
      <c r="Y34" s="194"/>
      <c r="Z34" s="193"/>
      <c r="AA34" s="194"/>
      <c r="AB34" s="162" t="str">
        <f t="shared" ref="AB34" si="3">IF(L34="DELDTE","","○")</f>
        <v>○</v>
      </c>
      <c r="AC34" s="163"/>
      <c r="AD34" s="195"/>
      <c r="AE34" s="164" t="str">
        <f t="shared" ref="AE34" si="4">IF(AB34="○",IF(AH34="timestamp","now()",IF(LEFT(AH34,9)="character","' '","0")),"")</f>
        <v>0</v>
      </c>
      <c r="AF34" s="161"/>
      <c r="AG34" s="194"/>
      <c r="AH34" s="266" t="str">
        <f>VLOOKUP(D34,カラムID辞書!C:H,3,FALSE)</f>
        <v>numeric</v>
      </c>
      <c r="AI34" s="267"/>
      <c r="AJ34" s="267"/>
      <c r="AK34" s="267"/>
      <c r="AL34" s="268"/>
      <c r="AM34" s="269">
        <f>VLOOKUP(D34,カラムID辞書!C:H,4,FALSE)</f>
        <v>13</v>
      </c>
      <c r="AN34" s="270"/>
      <c r="AO34" s="271">
        <f>VLOOKUP(D34,カラムID辞書!C:H,6,FALSE)</f>
        <v>13</v>
      </c>
      <c r="AP34" s="272"/>
      <c r="AQ34" s="110" t="s">
        <v>2233</v>
      </c>
      <c r="AR34" s="161"/>
      <c r="AS34" s="161"/>
      <c r="AT34" s="161"/>
      <c r="AU34" s="161"/>
      <c r="AV34" s="161"/>
      <c r="AW34" s="161"/>
      <c r="AX34" s="161"/>
      <c r="AY34" s="161"/>
      <c r="AZ34" s="161"/>
      <c r="BA34" s="161"/>
      <c r="BB34" s="161"/>
      <c r="BC34" s="161"/>
      <c r="BD34" s="161"/>
      <c r="BE34" s="161"/>
      <c r="BF34" s="161"/>
      <c r="BG34" s="161"/>
      <c r="BH34" s="161"/>
      <c r="BI34" s="161"/>
      <c r="BJ34" s="161"/>
      <c r="BK34" s="161"/>
      <c r="BL34" s="161"/>
      <c r="BM34" s="161"/>
      <c r="BN34" s="161"/>
      <c r="BO34" s="161"/>
      <c r="BP34" s="161"/>
      <c r="BQ34" s="194"/>
      <c r="BR34" s="110"/>
      <c r="BS34" s="161"/>
      <c r="BT34" s="161"/>
      <c r="BU34" s="161"/>
      <c r="BV34" s="161"/>
      <c r="BW34" s="161"/>
      <c r="BX34" s="161"/>
      <c r="BY34" s="161"/>
      <c r="BZ34" s="161"/>
      <c r="CA34" s="161"/>
      <c r="CB34" s="161"/>
      <c r="CC34" s="194"/>
    </row>
    <row r="35" spans="2:81" ht="12" customHeight="1">
      <c r="B35" s="264">
        <f t="shared" ca="1" si="1"/>
        <v>28</v>
      </c>
      <c r="C35" s="265"/>
      <c r="D35" s="49" t="s">
        <v>82</v>
      </c>
      <c r="E35" s="161"/>
      <c r="F35" s="161"/>
      <c r="G35" s="161"/>
      <c r="H35" s="161"/>
      <c r="I35" s="161"/>
      <c r="J35" s="161"/>
      <c r="K35" s="52"/>
      <c r="L35" s="49" t="str">
        <f>VLOOKUP(D35,カラムID辞書!$C$4:$D$1266,2,FALSE)</f>
        <v>URIAGED_BNRI5</v>
      </c>
      <c r="M35" s="161"/>
      <c r="N35" s="161"/>
      <c r="O35" s="161"/>
      <c r="P35" s="161"/>
      <c r="Q35" s="161"/>
      <c r="R35" s="161"/>
      <c r="S35" s="52"/>
      <c r="T35" s="49"/>
      <c r="U35" s="52"/>
      <c r="V35" s="49"/>
      <c r="W35" s="52"/>
      <c r="X35" s="49"/>
      <c r="Y35" s="52"/>
      <c r="Z35" s="49"/>
      <c r="AA35" s="52"/>
      <c r="AB35" s="162" t="str">
        <f t="shared" si="2"/>
        <v>○</v>
      </c>
      <c r="AC35" s="163"/>
      <c r="AD35" s="53"/>
      <c r="AE35" s="164" t="str">
        <f t="shared" si="0"/>
        <v>0</v>
      </c>
      <c r="AF35" s="161"/>
      <c r="AG35" s="52"/>
      <c r="AH35" s="266" t="str">
        <f>VLOOKUP(D35,カラムID辞書!C:H,3,FALSE)</f>
        <v>numeric</v>
      </c>
      <c r="AI35" s="267"/>
      <c r="AJ35" s="267"/>
      <c r="AK35" s="267"/>
      <c r="AL35" s="268"/>
      <c r="AM35" s="269">
        <f>VLOOKUP(D35,カラムID辞書!C:H,4,FALSE)</f>
        <v>13</v>
      </c>
      <c r="AN35" s="270"/>
      <c r="AO35" s="271">
        <f>VLOOKUP(D35,カラムID辞書!C:H,6,FALSE)</f>
        <v>13</v>
      </c>
      <c r="AP35" s="272"/>
      <c r="AQ35" s="110" t="s">
        <v>1990</v>
      </c>
      <c r="AR35" s="161"/>
      <c r="AS35" s="161"/>
      <c r="AT35" s="161"/>
      <c r="AU35" s="161"/>
      <c r="AV35" s="161"/>
      <c r="AW35" s="161"/>
      <c r="AX35" s="161"/>
      <c r="AY35" s="161"/>
      <c r="AZ35" s="161"/>
      <c r="BA35" s="161"/>
      <c r="BB35" s="161"/>
      <c r="BC35" s="161"/>
      <c r="BD35" s="161"/>
      <c r="BE35" s="161"/>
      <c r="BF35" s="161"/>
      <c r="BG35" s="161"/>
      <c r="BH35" s="161"/>
      <c r="BI35" s="161"/>
      <c r="BJ35" s="161"/>
      <c r="BK35" s="161"/>
      <c r="BL35" s="161"/>
      <c r="BM35" s="161"/>
      <c r="BN35" s="161"/>
      <c r="BO35" s="161"/>
      <c r="BP35" s="161"/>
      <c r="BQ35" s="52"/>
      <c r="BR35" s="110"/>
      <c r="BS35" s="161"/>
      <c r="BT35" s="161"/>
      <c r="BU35" s="161"/>
      <c r="BV35" s="161"/>
      <c r="BW35" s="161"/>
      <c r="BX35" s="161"/>
      <c r="BY35" s="161"/>
      <c r="BZ35" s="161"/>
      <c r="CA35" s="161"/>
      <c r="CB35" s="161"/>
      <c r="CC35" s="52"/>
    </row>
    <row r="36" spans="2:81" ht="12" customHeight="1">
      <c r="B36" s="264">
        <f t="shared" ca="1" si="1"/>
        <v>29</v>
      </c>
      <c r="C36" s="265"/>
      <c r="D36" s="49" t="s">
        <v>83</v>
      </c>
      <c r="E36" s="161"/>
      <c r="F36" s="161"/>
      <c r="G36" s="161"/>
      <c r="H36" s="161"/>
      <c r="I36" s="161"/>
      <c r="J36" s="161"/>
      <c r="K36" s="52"/>
      <c r="L36" s="49" t="str">
        <f>VLOOKUP(D36,カラムID辞書!$C$4:$D$1266,2,FALSE)</f>
        <v>URIAGED_BNRI6</v>
      </c>
      <c r="M36" s="161"/>
      <c r="N36" s="161"/>
      <c r="O36" s="161"/>
      <c r="P36" s="161"/>
      <c r="Q36" s="161"/>
      <c r="R36" s="161"/>
      <c r="S36" s="52"/>
      <c r="T36" s="49"/>
      <c r="U36" s="52"/>
      <c r="V36" s="49"/>
      <c r="W36" s="52"/>
      <c r="X36" s="49"/>
      <c r="Y36" s="52"/>
      <c r="Z36" s="49"/>
      <c r="AA36" s="52"/>
      <c r="AB36" s="162" t="str">
        <f t="shared" si="2"/>
        <v>○</v>
      </c>
      <c r="AC36" s="163"/>
      <c r="AD36" s="53"/>
      <c r="AE36" s="164" t="str">
        <f t="shared" si="0"/>
        <v>0</v>
      </c>
      <c r="AF36" s="161"/>
      <c r="AG36" s="52"/>
      <c r="AH36" s="266" t="str">
        <f>VLOOKUP(D36,カラムID辞書!C:H,3,FALSE)</f>
        <v>numeric</v>
      </c>
      <c r="AI36" s="267"/>
      <c r="AJ36" s="267"/>
      <c r="AK36" s="267"/>
      <c r="AL36" s="268"/>
      <c r="AM36" s="269">
        <f>VLOOKUP(D36,カラムID辞書!C:H,4,FALSE)</f>
        <v>13</v>
      </c>
      <c r="AN36" s="270"/>
      <c r="AO36" s="271">
        <f>VLOOKUP(D36,カラムID辞書!C:H,6,FALSE)</f>
        <v>13</v>
      </c>
      <c r="AP36" s="272"/>
      <c r="AQ36" s="110" t="s">
        <v>2231</v>
      </c>
      <c r="AR36" s="161"/>
      <c r="AS36" s="161"/>
      <c r="AT36" s="161"/>
      <c r="AU36" s="161"/>
      <c r="AV36" s="161"/>
      <c r="AW36" s="161"/>
      <c r="AX36" s="161"/>
      <c r="AY36" s="161"/>
      <c r="AZ36" s="161"/>
      <c r="BA36" s="161"/>
      <c r="BB36" s="161"/>
      <c r="BC36" s="161"/>
      <c r="BD36" s="161"/>
      <c r="BE36" s="161"/>
      <c r="BF36" s="161"/>
      <c r="BG36" s="161"/>
      <c r="BH36" s="161"/>
      <c r="BI36" s="161"/>
      <c r="BJ36" s="161"/>
      <c r="BK36" s="161"/>
      <c r="BL36" s="161"/>
      <c r="BM36" s="161"/>
      <c r="BN36" s="161"/>
      <c r="BO36" s="161"/>
      <c r="BP36" s="161"/>
      <c r="BQ36" s="52"/>
      <c r="BR36" s="110"/>
      <c r="BS36" s="161"/>
      <c r="BT36" s="161"/>
      <c r="BU36" s="161"/>
      <c r="BV36" s="161"/>
      <c r="BW36" s="161"/>
      <c r="BX36" s="161"/>
      <c r="BY36" s="161"/>
      <c r="BZ36" s="161"/>
      <c r="CA36" s="161"/>
      <c r="CB36" s="161"/>
      <c r="CC36" s="52"/>
    </row>
    <row r="37" spans="2:81" ht="12" customHeight="1">
      <c r="B37" s="264">
        <f t="shared" ca="1" si="1"/>
        <v>30</v>
      </c>
      <c r="C37" s="265"/>
      <c r="D37" s="49" t="s">
        <v>84</v>
      </c>
      <c r="E37" s="161"/>
      <c r="F37" s="161"/>
      <c r="G37" s="161"/>
      <c r="H37" s="161"/>
      <c r="I37" s="161"/>
      <c r="J37" s="161"/>
      <c r="K37" s="52"/>
      <c r="L37" s="49" t="str">
        <f>VLOOKUP(D37,カラムID辞書!$C$4:$D$1266,2,FALSE)</f>
        <v>URIAGED_BNRI7</v>
      </c>
      <c r="M37" s="161"/>
      <c r="N37" s="161"/>
      <c r="O37" s="161"/>
      <c r="P37" s="161"/>
      <c r="Q37" s="161"/>
      <c r="R37" s="161"/>
      <c r="S37" s="52"/>
      <c r="T37" s="49"/>
      <c r="U37" s="52"/>
      <c r="V37" s="49"/>
      <c r="W37" s="52"/>
      <c r="X37" s="49"/>
      <c r="Y37" s="52"/>
      <c r="Z37" s="49"/>
      <c r="AA37" s="52"/>
      <c r="AB37" s="162" t="str">
        <f t="shared" si="2"/>
        <v>○</v>
      </c>
      <c r="AC37" s="163"/>
      <c r="AD37" s="53"/>
      <c r="AE37" s="164" t="str">
        <f t="shared" si="0"/>
        <v>0</v>
      </c>
      <c r="AF37" s="161"/>
      <c r="AG37" s="52"/>
      <c r="AH37" s="266" t="str">
        <f>VLOOKUP(D37,カラムID辞書!C:H,3,FALSE)</f>
        <v>numeric</v>
      </c>
      <c r="AI37" s="267"/>
      <c r="AJ37" s="267"/>
      <c r="AK37" s="267"/>
      <c r="AL37" s="268"/>
      <c r="AM37" s="269">
        <f>VLOOKUP(D37,カラムID辞書!C:H,4,FALSE)</f>
        <v>13</v>
      </c>
      <c r="AN37" s="270"/>
      <c r="AO37" s="271">
        <f>VLOOKUP(D37,カラムID辞書!C:H,6,FALSE)</f>
        <v>13</v>
      </c>
      <c r="AP37" s="272"/>
      <c r="AQ37" s="110" t="s">
        <v>1988</v>
      </c>
      <c r="AR37" s="161"/>
      <c r="AS37" s="161"/>
      <c r="AT37" s="161"/>
      <c r="AU37" s="161"/>
      <c r="AV37" s="161"/>
      <c r="AW37" s="161"/>
      <c r="AX37" s="161"/>
      <c r="AY37" s="161"/>
      <c r="AZ37" s="161"/>
      <c r="BA37" s="161"/>
      <c r="BB37" s="161"/>
      <c r="BC37" s="161"/>
      <c r="BD37" s="161"/>
      <c r="BE37" s="161"/>
      <c r="BF37" s="161"/>
      <c r="BG37" s="161"/>
      <c r="BH37" s="161"/>
      <c r="BI37" s="161"/>
      <c r="BJ37" s="161"/>
      <c r="BK37" s="161"/>
      <c r="BL37" s="161"/>
      <c r="BM37" s="161"/>
      <c r="BN37" s="161"/>
      <c r="BO37" s="161"/>
      <c r="BP37" s="161"/>
      <c r="BQ37" s="52"/>
      <c r="BR37" s="110"/>
      <c r="BS37" s="161"/>
      <c r="BT37" s="161"/>
      <c r="BU37" s="161"/>
      <c r="BV37" s="161"/>
      <c r="BW37" s="161"/>
      <c r="BX37" s="161"/>
      <c r="BY37" s="161"/>
      <c r="BZ37" s="161"/>
      <c r="CA37" s="161"/>
      <c r="CB37" s="161"/>
      <c r="CC37" s="52"/>
    </row>
    <row r="38" spans="2:81" ht="12" customHeight="1">
      <c r="B38" s="264">
        <f t="shared" ca="1" si="1"/>
        <v>31</v>
      </c>
      <c r="C38" s="265"/>
      <c r="D38" s="49" t="s">
        <v>85</v>
      </c>
      <c r="E38" s="161"/>
      <c r="F38" s="161"/>
      <c r="G38" s="161"/>
      <c r="H38" s="161"/>
      <c r="I38" s="161"/>
      <c r="J38" s="161"/>
      <c r="K38" s="52"/>
      <c r="L38" s="49" t="str">
        <f>VLOOKUP(D38,カラムID辞書!$C$4:$D$1266,2,FALSE)</f>
        <v>URIAGED_BNRI8</v>
      </c>
      <c r="M38" s="161"/>
      <c r="N38" s="161"/>
      <c r="O38" s="161"/>
      <c r="P38" s="161"/>
      <c r="Q38" s="161"/>
      <c r="R38" s="161"/>
      <c r="S38" s="52"/>
      <c r="T38" s="49"/>
      <c r="U38" s="52"/>
      <c r="V38" s="49"/>
      <c r="W38" s="52"/>
      <c r="X38" s="49"/>
      <c r="Y38" s="52"/>
      <c r="Z38" s="49"/>
      <c r="AA38" s="52"/>
      <c r="AB38" s="162" t="str">
        <f t="shared" si="2"/>
        <v>○</v>
      </c>
      <c r="AC38" s="163"/>
      <c r="AD38" s="53"/>
      <c r="AE38" s="164" t="str">
        <f t="shared" si="0"/>
        <v>0</v>
      </c>
      <c r="AF38" s="161"/>
      <c r="AG38" s="52"/>
      <c r="AH38" s="266" t="str">
        <f>VLOOKUP(D38,カラムID辞書!C:H,3,FALSE)</f>
        <v>numeric</v>
      </c>
      <c r="AI38" s="267"/>
      <c r="AJ38" s="267"/>
      <c r="AK38" s="267"/>
      <c r="AL38" s="268"/>
      <c r="AM38" s="269">
        <f>VLOOKUP(D38,カラムID辞書!C:H,4,FALSE)</f>
        <v>13</v>
      </c>
      <c r="AN38" s="270"/>
      <c r="AO38" s="271">
        <f>VLOOKUP(D38,カラムID辞書!C:H,6,FALSE)</f>
        <v>13</v>
      </c>
      <c r="AP38" s="272"/>
      <c r="AQ38" s="110" t="s">
        <v>3673</v>
      </c>
      <c r="AR38" s="161"/>
      <c r="AS38" s="161"/>
      <c r="AT38" s="161"/>
      <c r="AU38" s="161"/>
      <c r="AV38" s="161"/>
      <c r="AW38" s="161"/>
      <c r="AX38" s="161"/>
      <c r="AY38" s="161"/>
      <c r="AZ38" s="161"/>
      <c r="BA38" s="161"/>
      <c r="BB38" s="161"/>
      <c r="BC38" s="161"/>
      <c r="BD38" s="161"/>
      <c r="BE38" s="161"/>
      <c r="BF38" s="161"/>
      <c r="BG38" s="161"/>
      <c r="BH38" s="161"/>
      <c r="BI38" s="161"/>
      <c r="BJ38" s="161"/>
      <c r="BK38" s="161"/>
      <c r="BL38" s="161"/>
      <c r="BM38" s="161"/>
      <c r="BN38" s="161"/>
      <c r="BO38" s="161"/>
      <c r="BP38" s="161"/>
      <c r="BQ38" s="52"/>
      <c r="BR38" s="110"/>
      <c r="BS38" s="161"/>
      <c r="BT38" s="161"/>
      <c r="BU38" s="161"/>
      <c r="BV38" s="161"/>
      <c r="BW38" s="161"/>
      <c r="BX38" s="161"/>
      <c r="BY38" s="161"/>
      <c r="BZ38" s="161"/>
      <c r="CA38" s="161"/>
      <c r="CB38" s="161"/>
      <c r="CC38" s="52"/>
    </row>
    <row r="39" spans="2:81" ht="12" customHeight="1">
      <c r="B39" s="264">
        <f t="shared" ca="1" si="1"/>
        <v>32</v>
      </c>
      <c r="C39" s="265"/>
      <c r="D39" s="49" t="s">
        <v>86</v>
      </c>
      <c r="E39" s="161"/>
      <c r="F39" s="161"/>
      <c r="G39" s="161"/>
      <c r="H39" s="161"/>
      <c r="I39" s="161"/>
      <c r="J39" s="161"/>
      <c r="K39" s="52"/>
      <c r="L39" s="49" t="str">
        <f>VLOOKUP(D39,カラムID辞書!$C$4:$D$1266,2,FALSE)</f>
        <v>URIAGED_BNRI9</v>
      </c>
      <c r="M39" s="161"/>
      <c r="N39" s="161"/>
      <c r="O39" s="161"/>
      <c r="P39" s="161"/>
      <c r="Q39" s="161"/>
      <c r="R39" s="161"/>
      <c r="S39" s="52"/>
      <c r="T39" s="49"/>
      <c r="U39" s="52"/>
      <c r="V39" s="49"/>
      <c r="W39" s="52"/>
      <c r="X39" s="49"/>
      <c r="Y39" s="52"/>
      <c r="Z39" s="49"/>
      <c r="AA39" s="52"/>
      <c r="AB39" s="162" t="str">
        <f t="shared" si="2"/>
        <v>○</v>
      </c>
      <c r="AC39" s="163"/>
      <c r="AD39" s="53"/>
      <c r="AE39" s="164" t="str">
        <f t="shared" si="0"/>
        <v>0</v>
      </c>
      <c r="AF39" s="161"/>
      <c r="AG39" s="52"/>
      <c r="AH39" s="266" t="str">
        <f>VLOOKUP(D39,カラムID辞書!C:H,3,FALSE)</f>
        <v>numeric</v>
      </c>
      <c r="AI39" s="267"/>
      <c r="AJ39" s="267"/>
      <c r="AK39" s="267"/>
      <c r="AL39" s="268"/>
      <c r="AM39" s="269">
        <f>VLOOKUP(D39,カラムID辞書!C:H,4,FALSE)</f>
        <v>13</v>
      </c>
      <c r="AN39" s="270"/>
      <c r="AO39" s="271">
        <f>VLOOKUP(D39,カラムID辞書!C:H,6,FALSE)</f>
        <v>13</v>
      </c>
      <c r="AP39" s="272"/>
      <c r="AQ39" s="110" t="s">
        <v>1991</v>
      </c>
      <c r="AR39" s="161"/>
      <c r="AS39" s="161"/>
      <c r="AT39" s="161"/>
      <c r="AU39" s="161"/>
      <c r="AV39" s="161"/>
      <c r="AW39" s="161"/>
      <c r="AX39" s="161"/>
      <c r="AY39" s="161"/>
      <c r="AZ39" s="161"/>
      <c r="BA39" s="161"/>
      <c r="BB39" s="161"/>
      <c r="BC39" s="161"/>
      <c r="BD39" s="161"/>
      <c r="BE39" s="161"/>
      <c r="BF39" s="161"/>
      <c r="BG39" s="161"/>
      <c r="BH39" s="161"/>
      <c r="BI39" s="161"/>
      <c r="BJ39" s="161"/>
      <c r="BK39" s="161"/>
      <c r="BL39" s="161"/>
      <c r="BM39" s="161"/>
      <c r="BN39" s="161"/>
      <c r="BO39" s="161"/>
      <c r="BP39" s="161"/>
      <c r="BQ39" s="52"/>
      <c r="BR39" s="110"/>
      <c r="BS39" s="161"/>
      <c r="BT39" s="161"/>
      <c r="BU39" s="161"/>
      <c r="BV39" s="161"/>
      <c r="BW39" s="161"/>
      <c r="BX39" s="161"/>
      <c r="BY39" s="161"/>
      <c r="BZ39" s="161"/>
      <c r="CA39" s="161"/>
      <c r="CB39" s="161"/>
      <c r="CC39" s="52"/>
    </row>
    <row r="40" spans="2:81" ht="12" customHeight="1">
      <c r="B40" s="264">
        <f t="shared" ca="1" si="1"/>
        <v>33</v>
      </c>
      <c r="C40" s="265"/>
      <c r="D40" s="49" t="s">
        <v>87</v>
      </c>
      <c r="E40" s="172"/>
      <c r="F40" s="161"/>
      <c r="G40" s="161"/>
      <c r="H40" s="161"/>
      <c r="I40" s="161"/>
      <c r="J40" s="161"/>
      <c r="K40" s="52"/>
      <c r="L40" s="49" t="str">
        <f>VLOOKUP(D40,カラムID辞書!$C$4:$D$1266,2,FALSE)</f>
        <v>URIAGED_BNRI10</v>
      </c>
      <c r="M40" s="161"/>
      <c r="N40" s="161"/>
      <c r="O40" s="161"/>
      <c r="P40" s="161"/>
      <c r="Q40" s="161"/>
      <c r="R40" s="161"/>
      <c r="S40" s="52"/>
      <c r="T40" s="49"/>
      <c r="U40" s="52"/>
      <c r="V40" s="49"/>
      <c r="W40" s="52"/>
      <c r="X40" s="49"/>
      <c r="Y40" s="52"/>
      <c r="Z40" s="49"/>
      <c r="AA40" s="52"/>
      <c r="AB40" s="162" t="str">
        <f t="shared" si="2"/>
        <v>○</v>
      </c>
      <c r="AC40" s="163"/>
      <c r="AD40" s="53"/>
      <c r="AE40" s="164" t="str">
        <f t="shared" si="0"/>
        <v>0</v>
      </c>
      <c r="AF40" s="161"/>
      <c r="AG40" s="52"/>
      <c r="AH40" s="266" t="str">
        <f>VLOOKUP(D40,カラムID辞書!C:H,3,FALSE)</f>
        <v>numeric</v>
      </c>
      <c r="AI40" s="267"/>
      <c r="AJ40" s="267"/>
      <c r="AK40" s="267"/>
      <c r="AL40" s="268"/>
      <c r="AM40" s="269">
        <f>VLOOKUP(D40,カラムID辞書!C:H,4,FALSE)</f>
        <v>13</v>
      </c>
      <c r="AN40" s="270"/>
      <c r="AO40" s="271">
        <f>VLOOKUP(D40,カラムID辞書!C:H,6,FALSE)</f>
        <v>13</v>
      </c>
      <c r="AP40" s="272"/>
      <c r="AQ40" s="110"/>
      <c r="AR40" s="161"/>
      <c r="AS40" s="161"/>
      <c r="AT40" s="161"/>
      <c r="AU40" s="161"/>
      <c r="AV40" s="161"/>
      <c r="AW40" s="161"/>
      <c r="AX40" s="161"/>
      <c r="AY40" s="161"/>
      <c r="AZ40" s="161"/>
      <c r="BA40" s="161"/>
      <c r="BB40" s="161"/>
      <c r="BC40" s="161"/>
      <c r="BD40" s="161"/>
      <c r="BE40" s="161"/>
      <c r="BF40" s="161"/>
      <c r="BG40" s="161"/>
      <c r="BH40" s="161"/>
      <c r="BI40" s="161"/>
      <c r="BJ40" s="161"/>
      <c r="BK40" s="161"/>
      <c r="BL40" s="161"/>
      <c r="BM40" s="161"/>
      <c r="BN40" s="161"/>
      <c r="BO40" s="161"/>
      <c r="BP40" s="161"/>
      <c r="BQ40" s="52"/>
      <c r="BR40" s="110" t="s">
        <v>3674</v>
      </c>
      <c r="BS40" s="161"/>
      <c r="BT40" s="161"/>
      <c r="BU40" s="161"/>
      <c r="BV40" s="161"/>
      <c r="BW40" s="161"/>
      <c r="BX40" s="161"/>
      <c r="BY40" s="161"/>
      <c r="BZ40" s="161"/>
      <c r="CA40" s="161"/>
      <c r="CB40" s="161"/>
      <c r="CC40" s="52"/>
    </row>
    <row r="41" spans="2:81" ht="12" customHeight="1">
      <c r="B41" s="264">
        <f t="shared" ca="1" si="1"/>
        <v>34</v>
      </c>
      <c r="C41" s="265"/>
      <c r="D41" s="49" t="s">
        <v>88</v>
      </c>
      <c r="E41" s="172"/>
      <c r="F41" s="161"/>
      <c r="G41" s="161"/>
      <c r="H41" s="161"/>
      <c r="I41" s="161"/>
      <c r="J41" s="161"/>
      <c r="K41" s="52"/>
      <c r="L41" s="49" t="str">
        <f>VLOOKUP(D41,カラムID辞書!$C$4:$D$1266,2,FALSE)</f>
        <v>URIAGED_SU</v>
      </c>
      <c r="M41" s="161"/>
      <c r="N41" s="161"/>
      <c r="O41" s="161"/>
      <c r="P41" s="161"/>
      <c r="Q41" s="161"/>
      <c r="R41" s="161"/>
      <c r="S41" s="52"/>
      <c r="T41" s="49"/>
      <c r="U41" s="52"/>
      <c r="V41" s="49"/>
      <c r="W41" s="52"/>
      <c r="X41" s="49"/>
      <c r="Y41" s="52"/>
      <c r="Z41" s="49"/>
      <c r="AA41" s="52"/>
      <c r="AB41" s="162" t="str">
        <f t="shared" si="2"/>
        <v>○</v>
      </c>
      <c r="AC41" s="163"/>
      <c r="AD41" s="53"/>
      <c r="AE41" s="164" t="str">
        <f t="shared" si="0"/>
        <v>0</v>
      </c>
      <c r="AF41" s="161"/>
      <c r="AG41" s="52"/>
      <c r="AH41" s="266" t="str">
        <f>VLOOKUP(D41,カラムID辞書!C:H,3,FALSE)</f>
        <v>numeric</v>
      </c>
      <c r="AI41" s="267"/>
      <c r="AJ41" s="267"/>
      <c r="AK41" s="267"/>
      <c r="AL41" s="268"/>
      <c r="AM41" s="269">
        <f>VLOOKUP(D41,カラムID辞書!C:H,4,FALSE)</f>
        <v>10</v>
      </c>
      <c r="AN41" s="270"/>
      <c r="AO41" s="271">
        <f>VLOOKUP(D41,カラムID辞書!C:H,6,FALSE)</f>
        <v>10</v>
      </c>
      <c r="AP41" s="272"/>
      <c r="AQ41" s="110" t="s">
        <v>89</v>
      </c>
      <c r="AR41" s="161"/>
      <c r="AS41" s="161"/>
      <c r="AT41" s="161"/>
      <c r="AU41" s="161"/>
      <c r="AV41" s="161"/>
      <c r="AW41" s="161"/>
      <c r="AX41" s="161"/>
      <c r="AY41" s="161"/>
      <c r="AZ41" s="161"/>
      <c r="BA41" s="161"/>
      <c r="BB41" s="161"/>
      <c r="BC41" s="161"/>
      <c r="BD41" s="161"/>
      <c r="BE41" s="161"/>
      <c r="BF41" s="161"/>
      <c r="BG41" s="161"/>
      <c r="BH41" s="161"/>
      <c r="BI41" s="161"/>
      <c r="BJ41" s="161"/>
      <c r="BK41" s="161"/>
      <c r="BL41" s="161"/>
      <c r="BM41" s="161"/>
      <c r="BN41" s="161"/>
      <c r="BO41" s="161"/>
      <c r="BP41" s="161"/>
      <c r="BQ41" s="52"/>
      <c r="BR41" s="110"/>
      <c r="BS41" s="161"/>
      <c r="BT41" s="161"/>
      <c r="BU41" s="161"/>
      <c r="BV41" s="161"/>
      <c r="BW41" s="161"/>
      <c r="BX41" s="161"/>
      <c r="BY41" s="161"/>
      <c r="BZ41" s="161"/>
      <c r="CA41" s="161"/>
      <c r="CB41" s="161"/>
      <c r="CC41" s="52"/>
    </row>
    <row r="42" spans="2:81" ht="12" customHeight="1">
      <c r="B42" s="264">
        <f t="shared" ca="1" si="1"/>
        <v>35</v>
      </c>
      <c r="C42" s="265"/>
      <c r="D42" s="49" t="s">
        <v>90</v>
      </c>
      <c r="E42" s="161"/>
      <c r="F42" s="161"/>
      <c r="G42" s="161"/>
      <c r="H42" s="161"/>
      <c r="I42" s="161"/>
      <c r="J42" s="161"/>
      <c r="K42" s="52"/>
      <c r="L42" s="49" t="str">
        <f>VLOOKUP(D42,カラムID辞書!$C$4:$D$1266,2,FALSE)</f>
        <v>RIEKID</v>
      </c>
      <c r="M42" s="161"/>
      <c r="N42" s="161"/>
      <c r="O42" s="161"/>
      <c r="P42" s="161"/>
      <c r="Q42" s="161"/>
      <c r="R42" s="161"/>
      <c r="S42" s="52"/>
      <c r="T42" s="49"/>
      <c r="U42" s="52"/>
      <c r="V42" s="49"/>
      <c r="W42" s="52"/>
      <c r="X42" s="49"/>
      <c r="Y42" s="52"/>
      <c r="Z42" s="49"/>
      <c r="AA42" s="52"/>
      <c r="AB42" s="162" t="str">
        <f t="shared" si="2"/>
        <v>○</v>
      </c>
      <c r="AC42" s="163"/>
      <c r="AD42" s="53"/>
      <c r="AE42" s="164" t="str">
        <f t="shared" si="0"/>
        <v>0</v>
      </c>
      <c r="AF42" s="161"/>
      <c r="AG42" s="52"/>
      <c r="AH42" s="266" t="str">
        <f>VLOOKUP(D42,カラムID辞書!C:H,3,FALSE)</f>
        <v>numeric</v>
      </c>
      <c r="AI42" s="267"/>
      <c r="AJ42" s="267"/>
      <c r="AK42" s="267"/>
      <c r="AL42" s="268"/>
      <c r="AM42" s="269">
        <f>VLOOKUP(D42,カラムID辞書!C:H,4,FALSE)</f>
        <v>13</v>
      </c>
      <c r="AN42" s="270"/>
      <c r="AO42" s="271">
        <f>VLOOKUP(D42,カラムID辞書!C:H,6,FALSE)</f>
        <v>13</v>
      </c>
      <c r="AP42" s="272"/>
      <c r="AQ42" s="110" t="s">
        <v>75</v>
      </c>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c r="BP42" s="161"/>
      <c r="BQ42" s="52"/>
      <c r="BR42" s="110" t="s">
        <v>982</v>
      </c>
      <c r="BS42" s="161"/>
      <c r="BT42" s="161"/>
      <c r="BU42" s="161"/>
      <c r="BV42" s="161"/>
      <c r="BW42" s="161"/>
      <c r="BX42" s="161"/>
      <c r="BY42" s="161"/>
      <c r="BZ42" s="161"/>
      <c r="CA42" s="161"/>
      <c r="CB42" s="161"/>
      <c r="CC42" s="52"/>
    </row>
    <row r="43" spans="2:81" ht="12" customHeight="1">
      <c r="B43" s="264">
        <f t="shared" ca="1" si="1"/>
        <v>36</v>
      </c>
      <c r="C43" s="265"/>
      <c r="D43" s="49" t="s">
        <v>91</v>
      </c>
      <c r="E43" s="161"/>
      <c r="F43" s="161"/>
      <c r="G43" s="161"/>
      <c r="H43" s="161"/>
      <c r="I43" s="161"/>
      <c r="J43" s="161"/>
      <c r="K43" s="52"/>
      <c r="L43" s="49" t="str">
        <f>VLOOKUP(D43,カラムID辞書!$C$4:$D$1266,2,FALSE)</f>
        <v>WARIBIKI_GAK</v>
      </c>
      <c r="M43" s="161"/>
      <c r="N43" s="161"/>
      <c r="O43" s="161"/>
      <c r="P43" s="161"/>
      <c r="Q43" s="161"/>
      <c r="R43" s="161"/>
      <c r="S43" s="52"/>
      <c r="T43" s="49"/>
      <c r="U43" s="52"/>
      <c r="V43" s="49"/>
      <c r="W43" s="52"/>
      <c r="X43" s="49"/>
      <c r="Y43" s="52"/>
      <c r="Z43" s="49"/>
      <c r="AA43" s="52"/>
      <c r="AB43" s="162" t="str">
        <f t="shared" si="2"/>
        <v>○</v>
      </c>
      <c r="AC43" s="163"/>
      <c r="AD43" s="53"/>
      <c r="AE43" s="164" t="str">
        <f t="shared" si="0"/>
        <v>0</v>
      </c>
      <c r="AF43" s="161"/>
      <c r="AG43" s="52"/>
      <c r="AH43" s="266" t="str">
        <f>VLOOKUP(D43,カラムID辞書!C:H,3,FALSE)</f>
        <v>numeric</v>
      </c>
      <c r="AI43" s="267"/>
      <c r="AJ43" s="267"/>
      <c r="AK43" s="267"/>
      <c r="AL43" s="268"/>
      <c r="AM43" s="269">
        <f>VLOOKUP(D43,カラムID辞書!C:H,4,FALSE)</f>
        <v>13</v>
      </c>
      <c r="AN43" s="270"/>
      <c r="AO43" s="271">
        <f>VLOOKUP(D43,カラムID辞書!C:H,6,FALSE)</f>
        <v>13</v>
      </c>
      <c r="AP43" s="272"/>
      <c r="AQ43" s="110" t="s">
        <v>92</v>
      </c>
      <c r="AR43" s="161"/>
      <c r="AS43" s="161"/>
      <c r="AT43" s="161"/>
      <c r="AU43" s="161"/>
      <c r="AV43" s="161"/>
      <c r="AW43" s="161"/>
      <c r="AX43" s="161"/>
      <c r="AY43" s="161"/>
      <c r="AZ43" s="161"/>
      <c r="BA43" s="161"/>
      <c r="BB43" s="161"/>
      <c r="BC43" s="161"/>
      <c r="BD43" s="161"/>
      <c r="BE43" s="161"/>
      <c r="BF43" s="161"/>
      <c r="BG43" s="161"/>
      <c r="BH43" s="161"/>
      <c r="BI43" s="161"/>
      <c r="BJ43" s="161"/>
      <c r="BK43" s="161"/>
      <c r="BL43" s="161"/>
      <c r="BM43" s="161"/>
      <c r="BN43" s="161"/>
      <c r="BO43" s="161"/>
      <c r="BP43" s="161"/>
      <c r="BQ43" s="52"/>
      <c r="BR43" s="110"/>
      <c r="BS43" s="161"/>
      <c r="BT43" s="161"/>
      <c r="BU43" s="161"/>
      <c r="BV43" s="161"/>
      <c r="BW43" s="161"/>
      <c r="BX43" s="161"/>
      <c r="BY43" s="161"/>
      <c r="BZ43" s="161"/>
      <c r="CA43" s="161"/>
      <c r="CB43" s="161"/>
      <c r="CC43" s="52"/>
    </row>
    <row r="44" spans="2:81" ht="12" customHeight="1">
      <c r="B44" s="264">
        <f t="shared" ca="1" si="1"/>
        <v>37</v>
      </c>
      <c r="C44" s="265"/>
      <c r="D44" s="49" t="s">
        <v>93</v>
      </c>
      <c r="E44" s="161"/>
      <c r="F44" s="161"/>
      <c r="G44" s="161"/>
      <c r="H44" s="161"/>
      <c r="I44" s="161"/>
      <c r="J44" s="161"/>
      <c r="K44" s="52"/>
      <c r="L44" s="49" t="str">
        <f>VLOOKUP(D44,カラムID辞書!$C$4:$D$1266,2,FALSE)</f>
        <v>NEBIKI_GAK</v>
      </c>
      <c r="M44" s="161"/>
      <c r="N44" s="161"/>
      <c r="O44" s="161"/>
      <c r="P44" s="161"/>
      <c r="Q44" s="161"/>
      <c r="R44" s="161"/>
      <c r="S44" s="52"/>
      <c r="T44" s="49"/>
      <c r="U44" s="52"/>
      <c r="V44" s="49"/>
      <c r="W44" s="52"/>
      <c r="X44" s="49"/>
      <c r="Y44" s="52"/>
      <c r="Z44" s="49"/>
      <c r="AA44" s="52"/>
      <c r="AB44" s="162" t="str">
        <f t="shared" si="2"/>
        <v>○</v>
      </c>
      <c r="AC44" s="163"/>
      <c r="AD44" s="53"/>
      <c r="AE44" s="164" t="str">
        <f t="shared" si="0"/>
        <v>0</v>
      </c>
      <c r="AF44" s="161"/>
      <c r="AG44" s="52"/>
      <c r="AH44" s="266" t="str">
        <f>VLOOKUP(D44,カラムID辞書!C:H,3,FALSE)</f>
        <v>numeric</v>
      </c>
      <c r="AI44" s="267"/>
      <c r="AJ44" s="267"/>
      <c r="AK44" s="267"/>
      <c r="AL44" s="268"/>
      <c r="AM44" s="269">
        <f>VLOOKUP(D44,カラムID辞書!C:H,4,FALSE)</f>
        <v>13</v>
      </c>
      <c r="AN44" s="270"/>
      <c r="AO44" s="271">
        <f>VLOOKUP(D44,カラムID辞書!C:H,6,FALSE)</f>
        <v>13</v>
      </c>
      <c r="AP44" s="272"/>
      <c r="AQ44" s="110" t="s">
        <v>94</v>
      </c>
      <c r="AR44" s="161"/>
      <c r="AS44" s="161"/>
      <c r="AT44" s="161"/>
      <c r="AU44" s="161"/>
      <c r="AV44" s="161"/>
      <c r="AW44" s="161"/>
      <c r="AX44" s="161"/>
      <c r="AY44" s="161"/>
      <c r="AZ44" s="161"/>
      <c r="BA44" s="161"/>
      <c r="BB44" s="161"/>
      <c r="BC44" s="161"/>
      <c r="BD44" s="161"/>
      <c r="BE44" s="161"/>
      <c r="BF44" s="161"/>
      <c r="BG44" s="161"/>
      <c r="BH44" s="161"/>
      <c r="BI44" s="161"/>
      <c r="BJ44" s="161"/>
      <c r="BK44" s="161"/>
      <c r="BL44" s="161"/>
      <c r="BM44" s="161"/>
      <c r="BN44" s="161"/>
      <c r="BO44" s="161"/>
      <c r="BP44" s="161"/>
      <c r="BQ44" s="52"/>
      <c r="BR44" s="110"/>
      <c r="BS44" s="161"/>
      <c r="BT44" s="161"/>
      <c r="BU44" s="161"/>
      <c r="BV44" s="161"/>
      <c r="BW44" s="161"/>
      <c r="BX44" s="161"/>
      <c r="BY44" s="161"/>
      <c r="BZ44" s="161"/>
      <c r="CA44" s="161"/>
      <c r="CB44" s="161"/>
      <c r="CC44" s="52"/>
    </row>
    <row r="45" spans="2:81" ht="12" customHeight="1">
      <c r="B45" s="264">
        <f t="shared" ca="1" si="1"/>
        <v>38</v>
      </c>
      <c r="C45" s="265"/>
      <c r="D45" s="49" t="s">
        <v>95</v>
      </c>
      <c r="E45" s="161"/>
      <c r="F45" s="161"/>
      <c r="G45" s="161"/>
      <c r="H45" s="161"/>
      <c r="I45" s="161"/>
      <c r="J45" s="161"/>
      <c r="K45" s="52"/>
      <c r="L45" s="49" t="str">
        <f>VLOOKUP(D45,カラムID辞書!$C$4:$D$1266,2,FALSE)</f>
        <v>KYAKU1_SU</v>
      </c>
      <c r="M45" s="161"/>
      <c r="N45" s="161"/>
      <c r="O45" s="161"/>
      <c r="P45" s="161"/>
      <c r="Q45" s="161"/>
      <c r="R45" s="161"/>
      <c r="S45" s="52"/>
      <c r="T45" s="49"/>
      <c r="U45" s="52"/>
      <c r="V45" s="49"/>
      <c r="W45" s="52"/>
      <c r="X45" s="49"/>
      <c r="Y45" s="52"/>
      <c r="Z45" s="49"/>
      <c r="AA45" s="52"/>
      <c r="AB45" s="162" t="str">
        <f t="shared" si="2"/>
        <v>○</v>
      </c>
      <c r="AC45" s="163"/>
      <c r="AD45" s="53"/>
      <c r="AE45" s="164" t="str">
        <f t="shared" si="0"/>
        <v>0</v>
      </c>
      <c r="AF45" s="161"/>
      <c r="AG45" s="52"/>
      <c r="AH45" s="266" t="str">
        <f>VLOOKUP(D45,カラムID辞書!C:H,3,FALSE)</f>
        <v>numeric</v>
      </c>
      <c r="AI45" s="267"/>
      <c r="AJ45" s="267"/>
      <c r="AK45" s="267"/>
      <c r="AL45" s="268"/>
      <c r="AM45" s="269" t="str">
        <f>VLOOKUP(D45,カラムID辞書!C:H,4,FALSE)</f>
        <v>10,2</v>
      </c>
      <c r="AN45" s="270"/>
      <c r="AO45" s="271">
        <f>VLOOKUP(D45,カラムID辞書!C:H,6,FALSE)</f>
        <v>10</v>
      </c>
      <c r="AP45" s="272"/>
      <c r="AQ45" s="110" t="s">
        <v>96</v>
      </c>
      <c r="AR45" s="161"/>
      <c r="AS45" s="161"/>
      <c r="AT45" s="161"/>
      <c r="AU45" s="161"/>
      <c r="AV45" s="161"/>
      <c r="AW45" s="161"/>
      <c r="AX45" s="161"/>
      <c r="AY45" s="161"/>
      <c r="AZ45" s="161"/>
      <c r="BA45" s="161"/>
      <c r="BB45" s="161"/>
      <c r="BC45" s="161"/>
      <c r="BD45" s="161"/>
      <c r="BE45" s="161"/>
      <c r="BF45" s="161"/>
      <c r="BG45" s="161"/>
      <c r="BH45" s="161"/>
      <c r="BI45" s="161"/>
      <c r="BJ45" s="161"/>
      <c r="BK45" s="161"/>
      <c r="BL45" s="161"/>
      <c r="BM45" s="161"/>
      <c r="BN45" s="161"/>
      <c r="BO45" s="161"/>
      <c r="BP45" s="161"/>
      <c r="BQ45" s="52"/>
      <c r="BR45" s="120"/>
      <c r="BS45" s="161"/>
      <c r="BT45" s="161"/>
      <c r="BU45" s="161"/>
      <c r="BV45" s="161"/>
      <c r="BW45" s="161"/>
      <c r="BX45" s="161"/>
      <c r="BY45" s="161"/>
      <c r="BZ45" s="161"/>
      <c r="CA45" s="161"/>
      <c r="CB45" s="161"/>
      <c r="CC45" s="52"/>
    </row>
    <row r="46" spans="2:81" ht="12" customHeight="1">
      <c r="B46" s="264">
        <f t="shared" ca="1" si="1"/>
        <v>39</v>
      </c>
      <c r="C46" s="265"/>
      <c r="D46" s="49" t="s">
        <v>97</v>
      </c>
      <c r="E46" s="161"/>
      <c r="F46" s="161"/>
      <c r="G46" s="161"/>
      <c r="H46" s="161"/>
      <c r="I46" s="161"/>
      <c r="J46" s="161"/>
      <c r="K46" s="52"/>
      <c r="L46" s="49" t="str">
        <f>VLOOKUP(D46,カラムID辞書!$C$4:$D$1266,2,FALSE)</f>
        <v>KYAKU2_SU</v>
      </c>
      <c r="M46" s="161"/>
      <c r="N46" s="161"/>
      <c r="O46" s="161"/>
      <c r="P46" s="161"/>
      <c r="Q46" s="161"/>
      <c r="R46" s="161"/>
      <c r="S46" s="52"/>
      <c r="T46" s="49"/>
      <c r="U46" s="52"/>
      <c r="V46" s="49"/>
      <c r="W46" s="52"/>
      <c r="X46" s="49"/>
      <c r="Y46" s="52"/>
      <c r="Z46" s="49"/>
      <c r="AA46" s="52"/>
      <c r="AB46" s="162" t="str">
        <f t="shared" si="2"/>
        <v>○</v>
      </c>
      <c r="AC46" s="163"/>
      <c r="AD46" s="53"/>
      <c r="AE46" s="164" t="str">
        <f t="shared" si="0"/>
        <v>0</v>
      </c>
      <c r="AF46" s="161"/>
      <c r="AG46" s="52"/>
      <c r="AH46" s="266" t="str">
        <f>VLOOKUP(D46,カラムID辞書!C:H,3,FALSE)</f>
        <v>numeric</v>
      </c>
      <c r="AI46" s="267"/>
      <c r="AJ46" s="267"/>
      <c r="AK46" s="267"/>
      <c r="AL46" s="268"/>
      <c r="AM46" s="269" t="str">
        <f>VLOOKUP(D46,カラムID辞書!C:H,4,FALSE)</f>
        <v>10,2</v>
      </c>
      <c r="AN46" s="270"/>
      <c r="AO46" s="271">
        <f>VLOOKUP(D46,カラムID辞書!C:H,6,FALSE)</f>
        <v>10</v>
      </c>
      <c r="AP46" s="272"/>
      <c r="AQ46" s="110" t="s">
        <v>98</v>
      </c>
      <c r="AR46" s="161"/>
      <c r="AS46" s="161"/>
      <c r="AT46" s="161"/>
      <c r="AU46" s="161"/>
      <c r="AV46" s="161"/>
      <c r="AW46" s="161"/>
      <c r="AX46" s="161"/>
      <c r="AY46" s="161"/>
      <c r="AZ46" s="161"/>
      <c r="BA46" s="161"/>
      <c r="BB46" s="161"/>
      <c r="BC46" s="161"/>
      <c r="BD46" s="161"/>
      <c r="BE46" s="161"/>
      <c r="BF46" s="161"/>
      <c r="BG46" s="161"/>
      <c r="BH46" s="161"/>
      <c r="BI46" s="161"/>
      <c r="BJ46" s="161"/>
      <c r="BK46" s="161"/>
      <c r="BL46" s="161"/>
      <c r="BM46" s="161"/>
      <c r="BN46" s="161"/>
      <c r="BO46" s="161"/>
      <c r="BP46" s="161"/>
      <c r="BQ46" s="52"/>
      <c r="BR46" s="120"/>
      <c r="BS46" s="161"/>
      <c r="BT46" s="161"/>
      <c r="BU46" s="161"/>
      <c r="BV46" s="161"/>
      <c r="BW46" s="161"/>
      <c r="BX46" s="161"/>
      <c r="BY46" s="161"/>
      <c r="BZ46" s="161"/>
      <c r="CA46" s="161"/>
      <c r="CB46" s="161"/>
      <c r="CC46" s="52"/>
    </row>
    <row r="47" spans="2:81" ht="12" customHeight="1">
      <c r="B47" s="264">
        <f t="shared" ca="1" si="1"/>
        <v>40</v>
      </c>
      <c r="C47" s="265"/>
      <c r="D47" s="49" t="s">
        <v>99</v>
      </c>
      <c r="E47" s="161"/>
      <c r="F47" s="161"/>
      <c r="G47" s="161"/>
      <c r="H47" s="161"/>
      <c r="I47" s="161"/>
      <c r="J47" s="161"/>
      <c r="K47" s="52"/>
      <c r="L47" s="49" t="str">
        <f>VLOOKUP(D47,カラムID辞書!$C$4:$D$1266,2,FALSE)</f>
        <v>KYAKU3_SU</v>
      </c>
      <c r="M47" s="161"/>
      <c r="N47" s="161"/>
      <c r="O47" s="161"/>
      <c r="P47" s="161"/>
      <c r="Q47" s="161"/>
      <c r="R47" s="161"/>
      <c r="S47" s="52"/>
      <c r="T47" s="49"/>
      <c r="U47" s="52"/>
      <c r="V47" s="49"/>
      <c r="W47" s="52"/>
      <c r="X47" s="49"/>
      <c r="Y47" s="52"/>
      <c r="Z47" s="49"/>
      <c r="AA47" s="52"/>
      <c r="AB47" s="162" t="str">
        <f t="shared" si="2"/>
        <v>○</v>
      </c>
      <c r="AC47" s="163"/>
      <c r="AD47" s="53"/>
      <c r="AE47" s="164" t="str">
        <f t="shared" si="0"/>
        <v>0</v>
      </c>
      <c r="AF47" s="161"/>
      <c r="AG47" s="52"/>
      <c r="AH47" s="266" t="str">
        <f>VLOOKUP(D47,カラムID辞書!C:H,3,FALSE)</f>
        <v>numeric</v>
      </c>
      <c r="AI47" s="267"/>
      <c r="AJ47" s="267"/>
      <c r="AK47" s="267"/>
      <c r="AL47" s="268"/>
      <c r="AM47" s="269" t="str">
        <f>VLOOKUP(D47,カラムID辞書!C:H,4,FALSE)</f>
        <v>10,2</v>
      </c>
      <c r="AN47" s="270"/>
      <c r="AO47" s="271">
        <f>VLOOKUP(D47,カラムID辞書!C:H,6,FALSE)</f>
        <v>10</v>
      </c>
      <c r="AP47" s="272"/>
      <c r="AQ47" s="110" t="s">
        <v>100</v>
      </c>
      <c r="AR47" s="161"/>
      <c r="AS47" s="161"/>
      <c r="AT47" s="161"/>
      <c r="AU47" s="161"/>
      <c r="AV47" s="161"/>
      <c r="AW47" s="161"/>
      <c r="AX47" s="161"/>
      <c r="AY47" s="161"/>
      <c r="AZ47" s="161"/>
      <c r="BA47" s="161"/>
      <c r="BB47" s="161"/>
      <c r="BC47" s="161"/>
      <c r="BD47" s="161"/>
      <c r="BE47" s="161"/>
      <c r="BF47" s="161"/>
      <c r="BG47" s="161"/>
      <c r="BH47" s="161"/>
      <c r="BI47" s="161"/>
      <c r="BJ47" s="161"/>
      <c r="BK47" s="161"/>
      <c r="BL47" s="161"/>
      <c r="BM47" s="161"/>
      <c r="BN47" s="161"/>
      <c r="BO47" s="161"/>
      <c r="BP47" s="161"/>
      <c r="BQ47" s="52"/>
      <c r="BR47" s="110" t="s">
        <v>3674</v>
      </c>
      <c r="BS47" s="161"/>
      <c r="BT47" s="161"/>
      <c r="BU47" s="161"/>
      <c r="BV47" s="161"/>
      <c r="BW47" s="161"/>
      <c r="BX47" s="161"/>
      <c r="BY47" s="161"/>
      <c r="BZ47" s="161"/>
      <c r="CA47" s="161"/>
      <c r="CB47" s="161"/>
      <c r="CC47" s="52"/>
    </row>
    <row r="48" spans="2:81" ht="12" customHeight="1">
      <c r="B48" s="264">
        <f t="shared" ca="1" si="1"/>
        <v>41</v>
      </c>
      <c r="C48" s="265"/>
      <c r="D48" s="49" t="s">
        <v>3675</v>
      </c>
      <c r="E48" s="172"/>
      <c r="F48" s="161"/>
      <c r="G48" s="161"/>
      <c r="H48" s="161"/>
      <c r="I48" s="161"/>
      <c r="J48" s="161"/>
      <c r="K48" s="52"/>
      <c r="L48" s="49" t="str">
        <f>VLOOKUP(D48,カラムID辞書!$C$4:$D$1266,2,FALSE)</f>
        <v>JNSHIIRED_GNK</v>
      </c>
      <c r="M48" s="161"/>
      <c r="N48" s="161"/>
      <c r="O48" s="161"/>
      <c r="P48" s="161"/>
      <c r="Q48" s="161"/>
      <c r="R48" s="161"/>
      <c r="S48" s="52"/>
      <c r="T48" s="49"/>
      <c r="U48" s="52"/>
      <c r="V48" s="49"/>
      <c r="W48" s="52"/>
      <c r="X48" s="49"/>
      <c r="Y48" s="52"/>
      <c r="Z48" s="49"/>
      <c r="AA48" s="52"/>
      <c r="AB48" s="162" t="str">
        <f t="shared" si="2"/>
        <v>○</v>
      </c>
      <c r="AC48" s="163"/>
      <c r="AD48" s="53"/>
      <c r="AE48" s="164" t="str">
        <f t="shared" si="0"/>
        <v>0</v>
      </c>
      <c r="AF48" s="161"/>
      <c r="AG48" s="52"/>
      <c r="AH48" s="266" t="str">
        <f>VLOOKUP(D48,カラムID辞書!C:H,3,FALSE)</f>
        <v>numeric</v>
      </c>
      <c r="AI48" s="267"/>
      <c r="AJ48" s="267"/>
      <c r="AK48" s="267"/>
      <c r="AL48" s="268"/>
      <c r="AM48" s="269">
        <f>VLOOKUP(D48,カラムID辞書!C:H,4,FALSE)</f>
        <v>13</v>
      </c>
      <c r="AN48" s="270"/>
      <c r="AO48" s="271">
        <f>VLOOKUP(D48,カラムID辞書!C:H,6,FALSE)</f>
        <v>13</v>
      </c>
      <c r="AP48" s="272"/>
      <c r="AQ48" s="110" t="s">
        <v>75</v>
      </c>
      <c r="AR48" s="161"/>
      <c r="AS48" s="161"/>
      <c r="AT48" s="161"/>
      <c r="AU48" s="161"/>
      <c r="AV48" s="161"/>
      <c r="AW48" s="161"/>
      <c r="AX48" s="161"/>
      <c r="AY48" s="161"/>
      <c r="AZ48" s="161"/>
      <c r="BA48" s="161"/>
      <c r="BB48" s="161"/>
      <c r="BC48" s="161"/>
      <c r="BD48" s="161"/>
      <c r="BE48" s="161"/>
      <c r="BF48" s="161"/>
      <c r="BG48" s="161"/>
      <c r="BH48" s="161"/>
      <c r="BI48" s="161"/>
      <c r="BJ48" s="161"/>
      <c r="BK48" s="161"/>
      <c r="BL48" s="161"/>
      <c r="BM48" s="161"/>
      <c r="BN48" s="161"/>
      <c r="BO48" s="161"/>
      <c r="BP48" s="161"/>
      <c r="BQ48" s="52"/>
      <c r="BR48" s="110"/>
      <c r="BS48" s="161"/>
      <c r="BT48" s="161"/>
      <c r="BU48" s="161"/>
      <c r="BV48" s="161"/>
      <c r="BW48" s="161"/>
      <c r="BX48" s="161"/>
      <c r="BY48" s="161"/>
      <c r="BZ48" s="161"/>
      <c r="CA48" s="161"/>
      <c r="CB48" s="161"/>
      <c r="CC48" s="52"/>
    </row>
    <row r="49" spans="2:81" ht="12" customHeight="1">
      <c r="B49" s="264">
        <f t="shared" ca="1" si="1"/>
        <v>42</v>
      </c>
      <c r="C49" s="265"/>
      <c r="D49" s="49" t="s">
        <v>3676</v>
      </c>
      <c r="E49" s="172"/>
      <c r="F49" s="161"/>
      <c r="G49" s="161"/>
      <c r="H49" s="161"/>
      <c r="I49" s="161"/>
      <c r="J49" s="161"/>
      <c r="K49" s="52"/>
      <c r="L49" s="49" t="str">
        <f>VLOOKUP(D49,カラムID辞書!$C$4:$D$1266,2,FALSE)</f>
        <v>JNSHIIRED_BIK</v>
      </c>
      <c r="M49" s="161"/>
      <c r="N49" s="161"/>
      <c r="O49" s="161"/>
      <c r="P49" s="161"/>
      <c r="Q49" s="161"/>
      <c r="R49" s="161"/>
      <c r="S49" s="52"/>
      <c r="T49" s="49"/>
      <c r="U49" s="52"/>
      <c r="V49" s="49"/>
      <c r="W49" s="52"/>
      <c r="X49" s="49"/>
      <c r="Y49" s="52"/>
      <c r="Z49" s="49"/>
      <c r="AA49" s="52"/>
      <c r="AB49" s="162" t="str">
        <f t="shared" si="2"/>
        <v>○</v>
      </c>
      <c r="AC49" s="163"/>
      <c r="AD49" s="53"/>
      <c r="AE49" s="164" t="str">
        <f t="shared" si="0"/>
        <v>0</v>
      </c>
      <c r="AF49" s="161"/>
      <c r="AG49" s="52"/>
      <c r="AH49" s="266" t="str">
        <f>VLOOKUP(D49,カラムID辞書!C:H,3,FALSE)</f>
        <v>numeric</v>
      </c>
      <c r="AI49" s="267"/>
      <c r="AJ49" s="267"/>
      <c r="AK49" s="267"/>
      <c r="AL49" s="268"/>
      <c r="AM49" s="269">
        <f>VLOOKUP(D49,カラムID辞書!C:H,4,FALSE)</f>
        <v>13</v>
      </c>
      <c r="AN49" s="270"/>
      <c r="AO49" s="271">
        <f>VLOOKUP(D49,カラムID辞書!C:H,6,FALSE)</f>
        <v>13</v>
      </c>
      <c r="AP49" s="272"/>
      <c r="AQ49" s="110" t="s">
        <v>75</v>
      </c>
      <c r="AR49" s="161"/>
      <c r="AS49" s="161"/>
      <c r="AT49" s="161"/>
      <c r="AU49" s="161"/>
      <c r="AV49" s="161"/>
      <c r="AW49" s="161"/>
      <c r="AX49" s="161"/>
      <c r="AY49" s="161"/>
      <c r="AZ49" s="161"/>
      <c r="BA49" s="161"/>
      <c r="BB49" s="161"/>
      <c r="BC49" s="161"/>
      <c r="BD49" s="161"/>
      <c r="BE49" s="161"/>
      <c r="BF49" s="161"/>
      <c r="BG49" s="161"/>
      <c r="BH49" s="161"/>
      <c r="BI49" s="161"/>
      <c r="BJ49" s="161"/>
      <c r="BK49" s="161"/>
      <c r="BL49" s="161"/>
      <c r="BM49" s="161"/>
      <c r="BN49" s="161"/>
      <c r="BO49" s="161"/>
      <c r="BP49" s="161"/>
      <c r="BQ49" s="52"/>
      <c r="BR49" s="110"/>
      <c r="BS49" s="161"/>
      <c r="BT49" s="161"/>
      <c r="BU49" s="161"/>
      <c r="BV49" s="161"/>
      <c r="BW49" s="161"/>
      <c r="BX49" s="161"/>
      <c r="BY49" s="161"/>
      <c r="BZ49" s="161"/>
      <c r="CA49" s="161"/>
      <c r="CB49" s="161"/>
      <c r="CC49" s="52"/>
    </row>
    <row r="50" spans="2:81" ht="12" customHeight="1">
      <c r="B50" s="264">
        <f t="shared" ca="1" si="1"/>
        <v>43</v>
      </c>
      <c r="C50" s="265"/>
      <c r="D50" s="49" t="s">
        <v>104</v>
      </c>
      <c r="E50" s="172"/>
      <c r="F50" s="161"/>
      <c r="G50" s="161"/>
      <c r="H50" s="161"/>
      <c r="I50" s="161"/>
      <c r="J50" s="161"/>
      <c r="K50" s="52"/>
      <c r="L50" s="49" t="str">
        <f>VLOOKUP(D50,カラムID辞書!$C$4:$D$1266,2,FALSE)</f>
        <v>JNSHIIRED_SU</v>
      </c>
      <c r="M50" s="161"/>
      <c r="N50" s="161"/>
      <c r="O50" s="161"/>
      <c r="P50" s="161"/>
      <c r="Q50" s="161"/>
      <c r="R50" s="161"/>
      <c r="S50" s="52"/>
      <c r="T50" s="49"/>
      <c r="U50" s="52"/>
      <c r="V50" s="49"/>
      <c r="W50" s="52"/>
      <c r="X50" s="49"/>
      <c r="Y50" s="52"/>
      <c r="Z50" s="49"/>
      <c r="AA50" s="52"/>
      <c r="AB50" s="162" t="str">
        <f t="shared" si="2"/>
        <v>○</v>
      </c>
      <c r="AC50" s="163"/>
      <c r="AD50" s="53"/>
      <c r="AE50" s="164" t="str">
        <f t="shared" si="0"/>
        <v>0</v>
      </c>
      <c r="AF50" s="161"/>
      <c r="AG50" s="52"/>
      <c r="AH50" s="266" t="str">
        <f>VLOOKUP(D50,カラムID辞書!C:H,3,FALSE)</f>
        <v>numeric</v>
      </c>
      <c r="AI50" s="267"/>
      <c r="AJ50" s="267"/>
      <c r="AK50" s="267"/>
      <c r="AL50" s="268"/>
      <c r="AM50" s="269">
        <f>VLOOKUP(D50,カラムID辞書!C:H,4,FALSE)</f>
        <v>10</v>
      </c>
      <c r="AN50" s="270"/>
      <c r="AO50" s="271">
        <f>VLOOKUP(D50,カラムID辞書!C:H,6,FALSE)</f>
        <v>10</v>
      </c>
      <c r="AP50" s="272"/>
      <c r="AQ50" s="110" t="s">
        <v>75</v>
      </c>
      <c r="AR50" s="161"/>
      <c r="AS50" s="161"/>
      <c r="AT50" s="161"/>
      <c r="AU50" s="161"/>
      <c r="AV50" s="161"/>
      <c r="AW50" s="161"/>
      <c r="AX50" s="161"/>
      <c r="AY50" s="161"/>
      <c r="AZ50" s="161"/>
      <c r="BA50" s="161"/>
      <c r="BB50" s="161"/>
      <c r="BC50" s="161"/>
      <c r="BD50" s="161"/>
      <c r="BE50" s="161"/>
      <c r="BF50" s="161"/>
      <c r="BG50" s="161"/>
      <c r="BH50" s="161"/>
      <c r="BI50" s="161"/>
      <c r="BJ50" s="161"/>
      <c r="BK50" s="161"/>
      <c r="BL50" s="161"/>
      <c r="BM50" s="161"/>
      <c r="BN50" s="161"/>
      <c r="BO50" s="161"/>
      <c r="BP50" s="161"/>
      <c r="BQ50" s="52"/>
      <c r="BR50" s="110"/>
      <c r="BS50" s="161"/>
      <c r="BT50" s="161"/>
      <c r="BU50" s="161"/>
      <c r="BV50" s="161"/>
      <c r="BW50" s="161"/>
      <c r="BX50" s="161"/>
      <c r="BY50" s="161"/>
      <c r="BZ50" s="161"/>
      <c r="CA50" s="161"/>
      <c r="CB50" s="161"/>
      <c r="CC50" s="52"/>
    </row>
    <row r="51" spans="2:81" ht="12" customHeight="1">
      <c r="B51" s="264">
        <f t="shared" ca="1" si="1"/>
        <v>44</v>
      </c>
      <c r="C51" s="265"/>
      <c r="D51" s="49" t="s">
        <v>105</v>
      </c>
      <c r="E51" s="161"/>
      <c r="F51" s="161"/>
      <c r="G51" s="161"/>
      <c r="H51" s="161"/>
      <c r="I51" s="161"/>
      <c r="J51" s="161"/>
      <c r="K51" s="52"/>
      <c r="L51" s="49" t="str">
        <f>VLOOKUP(D51,カラムID辞書!$C$4:$D$1266,2,FALSE)</f>
        <v>SHIIRED_GNK</v>
      </c>
      <c r="M51" s="161"/>
      <c r="N51" s="161"/>
      <c r="O51" s="161"/>
      <c r="P51" s="161"/>
      <c r="Q51" s="161"/>
      <c r="R51" s="161"/>
      <c r="S51" s="52"/>
      <c r="T51" s="49"/>
      <c r="U51" s="52"/>
      <c r="V51" s="49"/>
      <c r="W51" s="52"/>
      <c r="X51" s="49"/>
      <c r="Y51" s="52"/>
      <c r="Z51" s="49"/>
      <c r="AA51" s="52"/>
      <c r="AB51" s="162" t="str">
        <f t="shared" si="2"/>
        <v>○</v>
      </c>
      <c r="AC51" s="163"/>
      <c r="AD51" s="53"/>
      <c r="AE51" s="164" t="str">
        <f t="shared" si="0"/>
        <v>0</v>
      </c>
      <c r="AF51" s="161"/>
      <c r="AG51" s="52"/>
      <c r="AH51" s="266" t="str">
        <f>VLOOKUP(D51,カラムID辞書!C:H,3,FALSE)</f>
        <v>numeric</v>
      </c>
      <c r="AI51" s="267"/>
      <c r="AJ51" s="267"/>
      <c r="AK51" s="267"/>
      <c r="AL51" s="268"/>
      <c r="AM51" s="269">
        <f>VLOOKUP(D51,カラムID辞書!C:H,4,FALSE)</f>
        <v>13</v>
      </c>
      <c r="AN51" s="270"/>
      <c r="AO51" s="271">
        <f>VLOOKUP(D51,カラムID辞書!C:H,6,FALSE)</f>
        <v>13</v>
      </c>
      <c r="AP51" s="272"/>
      <c r="AQ51" s="110" t="s">
        <v>106</v>
      </c>
      <c r="AR51" s="161"/>
      <c r="AS51" s="161"/>
      <c r="AT51" s="161"/>
      <c r="AU51" s="161"/>
      <c r="AV51" s="161"/>
      <c r="AW51" s="161"/>
      <c r="AX51" s="161"/>
      <c r="AY51" s="161"/>
      <c r="AZ51" s="161"/>
      <c r="BA51" s="161"/>
      <c r="BB51" s="161"/>
      <c r="BC51" s="161"/>
      <c r="BD51" s="161"/>
      <c r="BE51" s="161"/>
      <c r="BF51" s="161"/>
      <c r="BG51" s="161"/>
      <c r="BH51" s="161"/>
      <c r="BI51" s="161"/>
      <c r="BJ51" s="161"/>
      <c r="BK51" s="161"/>
      <c r="BL51" s="161"/>
      <c r="BM51" s="161"/>
      <c r="BN51" s="161"/>
      <c r="BO51" s="161"/>
      <c r="BP51" s="161"/>
      <c r="BQ51" s="52"/>
      <c r="BR51" s="110"/>
      <c r="BS51" s="161"/>
      <c r="BT51" s="161"/>
      <c r="BU51" s="161"/>
      <c r="BV51" s="161"/>
      <c r="BW51" s="161"/>
      <c r="BX51" s="161"/>
      <c r="BY51" s="161"/>
      <c r="BZ51" s="161"/>
      <c r="CA51" s="161"/>
      <c r="CB51" s="161"/>
      <c r="CC51" s="52"/>
    </row>
    <row r="52" spans="2:81" ht="12" customHeight="1">
      <c r="B52" s="264">
        <f t="shared" ca="1" si="1"/>
        <v>45</v>
      </c>
      <c r="C52" s="265"/>
      <c r="D52" s="49" t="s">
        <v>107</v>
      </c>
      <c r="E52" s="161"/>
      <c r="F52" s="161"/>
      <c r="G52" s="161"/>
      <c r="H52" s="161"/>
      <c r="I52" s="161"/>
      <c r="J52" s="161"/>
      <c r="K52" s="52"/>
      <c r="L52" s="49" t="str">
        <f>VLOOKUP(D52,カラムID辞書!$C$4:$D$1266,2,FALSE)</f>
        <v>SHIIRED_BIK</v>
      </c>
      <c r="M52" s="161"/>
      <c r="N52" s="161"/>
      <c r="O52" s="161"/>
      <c r="P52" s="161"/>
      <c r="Q52" s="161"/>
      <c r="R52" s="161"/>
      <c r="S52" s="52"/>
      <c r="T52" s="49"/>
      <c r="U52" s="52"/>
      <c r="V52" s="49"/>
      <c r="W52" s="52"/>
      <c r="X52" s="49"/>
      <c r="Y52" s="52"/>
      <c r="Z52" s="49"/>
      <c r="AA52" s="52"/>
      <c r="AB52" s="162" t="str">
        <f t="shared" si="2"/>
        <v>○</v>
      </c>
      <c r="AC52" s="163"/>
      <c r="AD52" s="53"/>
      <c r="AE52" s="164" t="str">
        <f t="shared" si="0"/>
        <v>0</v>
      </c>
      <c r="AF52" s="161"/>
      <c r="AG52" s="52"/>
      <c r="AH52" s="266" t="str">
        <f>VLOOKUP(D52,カラムID辞書!C:H,3,FALSE)</f>
        <v>numeric</v>
      </c>
      <c r="AI52" s="267"/>
      <c r="AJ52" s="267"/>
      <c r="AK52" s="267"/>
      <c r="AL52" s="268"/>
      <c r="AM52" s="269">
        <f>VLOOKUP(D52,カラムID辞書!C:H,4,FALSE)</f>
        <v>13</v>
      </c>
      <c r="AN52" s="270"/>
      <c r="AO52" s="271">
        <f>VLOOKUP(D52,カラムID辞書!C:H,6,FALSE)</f>
        <v>13</v>
      </c>
      <c r="AP52" s="272"/>
      <c r="AQ52" s="110" t="s">
        <v>108</v>
      </c>
      <c r="AR52" s="161"/>
      <c r="AS52" s="161"/>
      <c r="AT52" s="161"/>
      <c r="AU52" s="161"/>
      <c r="AV52" s="161"/>
      <c r="AW52" s="161"/>
      <c r="AX52" s="161"/>
      <c r="AY52" s="161"/>
      <c r="AZ52" s="161"/>
      <c r="BA52" s="161"/>
      <c r="BB52" s="161"/>
      <c r="BC52" s="161"/>
      <c r="BD52" s="161"/>
      <c r="BE52" s="161"/>
      <c r="BF52" s="161"/>
      <c r="BG52" s="161"/>
      <c r="BH52" s="161"/>
      <c r="BI52" s="161"/>
      <c r="BJ52" s="161"/>
      <c r="BK52" s="161"/>
      <c r="BL52" s="161"/>
      <c r="BM52" s="161"/>
      <c r="BN52" s="161"/>
      <c r="BO52" s="161"/>
      <c r="BP52" s="161"/>
      <c r="BQ52" s="52"/>
      <c r="BR52" s="110"/>
      <c r="BS52" s="161"/>
      <c r="BT52" s="161"/>
      <c r="BU52" s="161"/>
      <c r="BV52" s="161"/>
      <c r="BW52" s="161"/>
      <c r="BX52" s="161"/>
      <c r="BY52" s="161"/>
      <c r="BZ52" s="161"/>
      <c r="CA52" s="161"/>
      <c r="CB52" s="161"/>
      <c r="CC52" s="52"/>
    </row>
    <row r="53" spans="2:81" ht="12" customHeight="1">
      <c r="B53" s="264">
        <f t="shared" ca="1" si="1"/>
        <v>46</v>
      </c>
      <c r="C53" s="265"/>
      <c r="D53" s="49" t="s">
        <v>109</v>
      </c>
      <c r="E53" s="161"/>
      <c r="F53" s="161"/>
      <c r="G53" s="161"/>
      <c r="H53" s="161"/>
      <c r="I53" s="161"/>
      <c r="J53" s="161"/>
      <c r="K53" s="52"/>
      <c r="L53" s="49" t="str">
        <f>VLOOKUP(D53,カラムID辞書!$C$4:$D$1266,2,FALSE)</f>
        <v>SHIIRED_SU</v>
      </c>
      <c r="M53" s="161"/>
      <c r="N53" s="161"/>
      <c r="O53" s="161"/>
      <c r="P53" s="161"/>
      <c r="Q53" s="161"/>
      <c r="R53" s="161"/>
      <c r="S53" s="52"/>
      <c r="T53" s="49"/>
      <c r="U53" s="52"/>
      <c r="V53" s="49"/>
      <c r="W53" s="52"/>
      <c r="X53" s="49"/>
      <c r="Y53" s="52"/>
      <c r="Z53" s="49"/>
      <c r="AA53" s="52"/>
      <c r="AB53" s="162" t="str">
        <f t="shared" si="2"/>
        <v>○</v>
      </c>
      <c r="AC53" s="163"/>
      <c r="AD53" s="53"/>
      <c r="AE53" s="164" t="str">
        <f t="shared" si="0"/>
        <v>0</v>
      </c>
      <c r="AF53" s="161"/>
      <c r="AG53" s="52"/>
      <c r="AH53" s="266" t="str">
        <f>VLOOKUP(D53,カラムID辞書!C:H,3,FALSE)</f>
        <v>numeric</v>
      </c>
      <c r="AI53" s="267"/>
      <c r="AJ53" s="267"/>
      <c r="AK53" s="267"/>
      <c r="AL53" s="268"/>
      <c r="AM53" s="269">
        <f>VLOOKUP(D53,カラムID辞書!C:H,4,FALSE)</f>
        <v>10</v>
      </c>
      <c r="AN53" s="270"/>
      <c r="AO53" s="271">
        <f>VLOOKUP(D53,カラムID辞書!C:H,6,FALSE)</f>
        <v>10</v>
      </c>
      <c r="AP53" s="272"/>
      <c r="AQ53" s="110" t="s">
        <v>3897</v>
      </c>
      <c r="AR53" s="161"/>
      <c r="AS53" s="161"/>
      <c r="AT53" s="161"/>
      <c r="AU53" s="161"/>
      <c r="AV53" s="161"/>
      <c r="AW53" s="161"/>
      <c r="AX53" s="161"/>
      <c r="AY53" s="161"/>
      <c r="AZ53" s="161"/>
      <c r="BA53" s="161"/>
      <c r="BB53" s="161"/>
      <c r="BC53" s="161"/>
      <c r="BD53" s="161"/>
      <c r="BE53" s="161"/>
      <c r="BF53" s="161"/>
      <c r="BG53" s="161"/>
      <c r="BH53" s="161"/>
      <c r="BI53" s="161"/>
      <c r="BJ53" s="161"/>
      <c r="BK53" s="161"/>
      <c r="BL53" s="161"/>
      <c r="BM53" s="161"/>
      <c r="BN53" s="161"/>
      <c r="BO53" s="161"/>
      <c r="BP53" s="161"/>
      <c r="BQ53" s="52"/>
      <c r="BR53" s="110"/>
      <c r="BS53" s="161"/>
      <c r="BT53" s="161"/>
      <c r="BU53" s="161"/>
      <c r="BV53" s="161"/>
      <c r="BW53" s="161"/>
      <c r="BX53" s="161"/>
      <c r="BY53" s="161"/>
      <c r="BZ53" s="161"/>
      <c r="CA53" s="161"/>
      <c r="CB53" s="161"/>
      <c r="CC53" s="52"/>
    </row>
    <row r="54" spans="2:81" ht="12" customHeight="1">
      <c r="B54" s="264">
        <f t="shared" ca="1" si="1"/>
        <v>47</v>
      </c>
      <c r="C54" s="265"/>
      <c r="D54" s="49" t="s">
        <v>110</v>
      </c>
      <c r="E54" s="172"/>
      <c r="F54" s="161"/>
      <c r="G54" s="161"/>
      <c r="H54" s="161"/>
      <c r="I54" s="161"/>
      <c r="J54" s="161"/>
      <c r="K54" s="52"/>
      <c r="L54" s="49" t="str">
        <f>VLOOKUP(D54,カラムID辞書!$C$4:$D$1266,2,FALSE)</f>
        <v>FUTAISHIIRED_GNK</v>
      </c>
      <c r="M54" s="161"/>
      <c r="N54" s="161"/>
      <c r="O54" s="161"/>
      <c r="P54" s="161"/>
      <c r="Q54" s="161"/>
      <c r="R54" s="161"/>
      <c r="S54" s="52"/>
      <c r="T54" s="49"/>
      <c r="U54" s="52"/>
      <c r="V54" s="49"/>
      <c r="W54" s="52"/>
      <c r="X54" s="49"/>
      <c r="Y54" s="52"/>
      <c r="Z54" s="49"/>
      <c r="AA54" s="52"/>
      <c r="AB54" s="162" t="str">
        <f t="shared" si="2"/>
        <v>○</v>
      </c>
      <c r="AC54" s="163"/>
      <c r="AD54" s="53"/>
      <c r="AE54" s="164" t="str">
        <f t="shared" si="0"/>
        <v>0</v>
      </c>
      <c r="AF54" s="161"/>
      <c r="AG54" s="52"/>
      <c r="AH54" s="266" t="str">
        <f>VLOOKUP(D54,カラムID辞書!C:H,3,FALSE)</f>
        <v>numeric</v>
      </c>
      <c r="AI54" s="267"/>
      <c r="AJ54" s="267"/>
      <c r="AK54" s="267"/>
      <c r="AL54" s="268"/>
      <c r="AM54" s="269">
        <f>VLOOKUP(D54,カラムID辞書!C:H,4,FALSE)</f>
        <v>13</v>
      </c>
      <c r="AN54" s="270"/>
      <c r="AO54" s="271">
        <f>VLOOKUP(D54,カラムID辞書!C:H,6,FALSE)</f>
        <v>13</v>
      </c>
      <c r="AP54" s="272"/>
      <c r="AQ54" s="110"/>
      <c r="AR54" s="161"/>
      <c r="AS54" s="161"/>
      <c r="AT54" s="161"/>
      <c r="AU54" s="161"/>
      <c r="AV54" s="161"/>
      <c r="AW54" s="161"/>
      <c r="AX54" s="161"/>
      <c r="AY54" s="161"/>
      <c r="AZ54" s="161"/>
      <c r="BA54" s="161"/>
      <c r="BB54" s="161"/>
      <c r="BC54" s="161"/>
      <c r="BD54" s="161"/>
      <c r="BE54" s="161"/>
      <c r="BF54" s="161"/>
      <c r="BG54" s="161"/>
      <c r="BH54" s="161"/>
      <c r="BI54" s="161"/>
      <c r="BJ54" s="161"/>
      <c r="BK54" s="161"/>
      <c r="BL54" s="161"/>
      <c r="BM54" s="161"/>
      <c r="BN54" s="161"/>
      <c r="BO54" s="161"/>
      <c r="BP54" s="161"/>
      <c r="BQ54" s="52"/>
      <c r="BR54" s="110" t="s">
        <v>981</v>
      </c>
      <c r="BS54" s="161"/>
      <c r="BT54" s="161"/>
      <c r="BU54" s="161"/>
      <c r="BV54" s="161"/>
      <c r="BW54" s="161"/>
      <c r="BX54" s="161"/>
      <c r="BY54" s="161"/>
      <c r="BZ54" s="161"/>
      <c r="CA54" s="161"/>
      <c r="CB54" s="161"/>
      <c r="CC54" s="52"/>
    </row>
    <row r="55" spans="2:81" ht="12" customHeight="1">
      <c r="B55" s="264">
        <f t="shared" ca="1" si="1"/>
        <v>48</v>
      </c>
      <c r="C55" s="265"/>
      <c r="D55" s="49" t="s">
        <v>3677</v>
      </c>
      <c r="E55" s="161"/>
      <c r="F55" s="161"/>
      <c r="G55" s="161"/>
      <c r="H55" s="161"/>
      <c r="I55" s="161"/>
      <c r="J55" s="161"/>
      <c r="K55" s="52"/>
      <c r="L55" s="49" t="str">
        <f>VLOOKUP(D55,カラムID辞書!$C$4:$D$1266,2,FALSE)</f>
        <v>HENPND_GNK</v>
      </c>
      <c r="M55" s="161"/>
      <c r="N55" s="161"/>
      <c r="O55" s="161"/>
      <c r="P55" s="161"/>
      <c r="Q55" s="161"/>
      <c r="R55" s="161"/>
      <c r="S55" s="52"/>
      <c r="T55" s="49"/>
      <c r="U55" s="52"/>
      <c r="V55" s="49"/>
      <c r="W55" s="52"/>
      <c r="X55" s="49"/>
      <c r="Y55" s="52"/>
      <c r="Z55" s="49"/>
      <c r="AA55" s="52"/>
      <c r="AB55" s="162" t="str">
        <f t="shared" si="2"/>
        <v>○</v>
      </c>
      <c r="AC55" s="163"/>
      <c r="AD55" s="53"/>
      <c r="AE55" s="164" t="str">
        <f t="shared" si="0"/>
        <v>0</v>
      </c>
      <c r="AF55" s="161"/>
      <c r="AG55" s="52"/>
      <c r="AH55" s="266" t="str">
        <f>VLOOKUP(D55,カラムID辞書!C:H,3,FALSE)</f>
        <v>numeric</v>
      </c>
      <c r="AI55" s="267"/>
      <c r="AJ55" s="267"/>
      <c r="AK55" s="267"/>
      <c r="AL55" s="268"/>
      <c r="AM55" s="269">
        <f>VLOOKUP(D55,カラムID辞書!C:H,4,FALSE)</f>
        <v>13</v>
      </c>
      <c r="AN55" s="270"/>
      <c r="AO55" s="271">
        <f>VLOOKUP(D55,カラムID辞書!C:H,6,FALSE)</f>
        <v>13</v>
      </c>
      <c r="AP55" s="272"/>
      <c r="AQ55" s="110" t="s">
        <v>112</v>
      </c>
      <c r="AR55" s="161"/>
      <c r="AS55" s="161"/>
      <c r="AT55" s="161"/>
      <c r="AU55" s="161"/>
      <c r="AV55" s="161"/>
      <c r="AW55" s="161"/>
      <c r="AX55" s="161"/>
      <c r="AY55" s="161"/>
      <c r="AZ55" s="161"/>
      <c r="BA55" s="161"/>
      <c r="BB55" s="161"/>
      <c r="BC55" s="161"/>
      <c r="BD55" s="161"/>
      <c r="BE55" s="161"/>
      <c r="BF55" s="161"/>
      <c r="BG55" s="161"/>
      <c r="BH55" s="161"/>
      <c r="BI55" s="161"/>
      <c r="BJ55" s="161"/>
      <c r="BK55" s="161"/>
      <c r="BL55" s="161"/>
      <c r="BM55" s="161"/>
      <c r="BN55" s="161"/>
      <c r="BO55" s="161"/>
      <c r="BP55" s="161"/>
      <c r="BQ55" s="52"/>
      <c r="BR55" s="110"/>
      <c r="BS55" s="161"/>
      <c r="BT55" s="161"/>
      <c r="BU55" s="161"/>
      <c r="BV55" s="161"/>
      <c r="BW55" s="161"/>
      <c r="BX55" s="161"/>
      <c r="BY55" s="161"/>
      <c r="BZ55" s="161"/>
      <c r="CA55" s="161"/>
      <c r="CB55" s="161"/>
      <c r="CC55" s="52"/>
    </row>
    <row r="56" spans="2:81" ht="12" customHeight="1">
      <c r="B56" s="264">
        <f t="shared" ca="1" si="1"/>
        <v>49</v>
      </c>
      <c r="C56" s="265"/>
      <c r="D56" s="49" t="s">
        <v>3678</v>
      </c>
      <c r="E56" s="161"/>
      <c r="F56" s="161"/>
      <c r="G56" s="161"/>
      <c r="H56" s="161"/>
      <c r="I56" s="161"/>
      <c r="J56" s="161"/>
      <c r="K56" s="52"/>
      <c r="L56" s="49" t="str">
        <f>VLOOKUP(D56,カラムID辞書!$C$4:$D$1266,2,FALSE)</f>
        <v>HENPND_BIK</v>
      </c>
      <c r="M56" s="161"/>
      <c r="N56" s="161"/>
      <c r="O56" s="161"/>
      <c r="P56" s="161"/>
      <c r="Q56" s="161"/>
      <c r="R56" s="161"/>
      <c r="S56" s="52"/>
      <c r="T56" s="49"/>
      <c r="U56" s="52"/>
      <c r="V56" s="49"/>
      <c r="W56" s="52"/>
      <c r="X56" s="49"/>
      <c r="Y56" s="52"/>
      <c r="Z56" s="49"/>
      <c r="AA56" s="52"/>
      <c r="AB56" s="162" t="str">
        <f t="shared" si="2"/>
        <v>○</v>
      </c>
      <c r="AC56" s="163"/>
      <c r="AD56" s="53"/>
      <c r="AE56" s="164" t="str">
        <f t="shared" si="0"/>
        <v>0</v>
      </c>
      <c r="AF56" s="161"/>
      <c r="AG56" s="52"/>
      <c r="AH56" s="266" t="str">
        <f>VLOOKUP(D56,カラムID辞書!C:H,3,FALSE)</f>
        <v>numeric</v>
      </c>
      <c r="AI56" s="267"/>
      <c r="AJ56" s="267"/>
      <c r="AK56" s="267"/>
      <c r="AL56" s="268"/>
      <c r="AM56" s="269">
        <f>VLOOKUP(D56,カラムID辞書!C:H,4,FALSE)</f>
        <v>13</v>
      </c>
      <c r="AN56" s="270"/>
      <c r="AO56" s="271">
        <f>VLOOKUP(D56,カラムID辞書!C:H,6,FALSE)</f>
        <v>13</v>
      </c>
      <c r="AP56" s="272"/>
      <c r="AQ56" s="110" t="s">
        <v>113</v>
      </c>
      <c r="AR56" s="161"/>
      <c r="AS56" s="161"/>
      <c r="AT56" s="161"/>
      <c r="AU56" s="161"/>
      <c r="AV56" s="161"/>
      <c r="AW56" s="161"/>
      <c r="AX56" s="161"/>
      <c r="AY56" s="161"/>
      <c r="AZ56" s="161"/>
      <c r="BA56" s="161"/>
      <c r="BB56" s="161"/>
      <c r="BC56" s="161"/>
      <c r="BD56" s="161"/>
      <c r="BE56" s="161"/>
      <c r="BF56" s="161"/>
      <c r="BG56" s="161"/>
      <c r="BH56" s="161"/>
      <c r="BI56" s="161"/>
      <c r="BJ56" s="161"/>
      <c r="BK56" s="161"/>
      <c r="BL56" s="161"/>
      <c r="BM56" s="161"/>
      <c r="BN56" s="161"/>
      <c r="BO56" s="161"/>
      <c r="BP56" s="161"/>
      <c r="BQ56" s="52"/>
      <c r="BR56" s="110"/>
      <c r="BS56" s="161"/>
      <c r="BT56" s="161"/>
      <c r="BU56" s="161"/>
      <c r="BV56" s="161"/>
      <c r="BW56" s="161"/>
      <c r="BX56" s="161"/>
      <c r="BY56" s="161"/>
      <c r="BZ56" s="161"/>
      <c r="CA56" s="161"/>
      <c r="CB56" s="161"/>
      <c r="CC56" s="52"/>
    </row>
    <row r="57" spans="2:81" ht="12" customHeight="1">
      <c r="B57" s="264">
        <f t="shared" ca="1" si="1"/>
        <v>50</v>
      </c>
      <c r="C57" s="265"/>
      <c r="D57" s="49" t="s">
        <v>114</v>
      </c>
      <c r="E57" s="161"/>
      <c r="F57" s="161"/>
      <c r="G57" s="161"/>
      <c r="H57" s="161"/>
      <c r="I57" s="161"/>
      <c r="J57" s="161"/>
      <c r="K57" s="52"/>
      <c r="L57" s="49" t="str">
        <f>VLOOKUP(D57,カラムID辞書!$C$4:$D$1266,2,FALSE)</f>
        <v>HENPND_SU</v>
      </c>
      <c r="M57" s="161"/>
      <c r="N57" s="161"/>
      <c r="O57" s="161"/>
      <c r="P57" s="161"/>
      <c r="Q57" s="161"/>
      <c r="R57" s="161"/>
      <c r="S57" s="52"/>
      <c r="T57" s="49"/>
      <c r="U57" s="52"/>
      <c r="V57" s="49"/>
      <c r="W57" s="52"/>
      <c r="X57" s="49"/>
      <c r="Y57" s="52"/>
      <c r="Z57" s="49"/>
      <c r="AA57" s="52"/>
      <c r="AB57" s="162" t="str">
        <f t="shared" si="2"/>
        <v>○</v>
      </c>
      <c r="AC57" s="163"/>
      <c r="AD57" s="53"/>
      <c r="AE57" s="164" t="str">
        <f t="shared" si="0"/>
        <v>0</v>
      </c>
      <c r="AF57" s="161"/>
      <c r="AG57" s="52"/>
      <c r="AH57" s="266" t="str">
        <f>VLOOKUP(D57,カラムID辞書!C:H,3,FALSE)</f>
        <v>numeric</v>
      </c>
      <c r="AI57" s="267"/>
      <c r="AJ57" s="267"/>
      <c r="AK57" s="267"/>
      <c r="AL57" s="268"/>
      <c r="AM57" s="269">
        <f>VLOOKUP(D57,カラムID辞書!C:H,4,FALSE)</f>
        <v>10</v>
      </c>
      <c r="AN57" s="270"/>
      <c r="AO57" s="271">
        <f>VLOOKUP(D57,カラムID辞書!C:H,6,FALSE)</f>
        <v>10</v>
      </c>
      <c r="AP57" s="272"/>
      <c r="AQ57" s="110" t="s">
        <v>3898</v>
      </c>
      <c r="AR57" s="161"/>
      <c r="AS57" s="161"/>
      <c r="AT57" s="161"/>
      <c r="AU57" s="161"/>
      <c r="AV57" s="161"/>
      <c r="AW57" s="161"/>
      <c r="AX57" s="161"/>
      <c r="AY57" s="161"/>
      <c r="AZ57" s="161"/>
      <c r="BA57" s="161"/>
      <c r="BB57" s="161"/>
      <c r="BC57" s="161"/>
      <c r="BD57" s="161"/>
      <c r="BE57" s="161"/>
      <c r="BF57" s="161"/>
      <c r="BG57" s="161"/>
      <c r="BH57" s="161"/>
      <c r="BI57" s="161"/>
      <c r="BJ57" s="161"/>
      <c r="BK57" s="161"/>
      <c r="BL57" s="161"/>
      <c r="BM57" s="161"/>
      <c r="BN57" s="161"/>
      <c r="BO57" s="161"/>
      <c r="BP57" s="161"/>
      <c r="BQ57" s="52"/>
      <c r="BR57" s="110"/>
      <c r="BS57" s="161"/>
      <c r="BT57" s="161"/>
      <c r="BU57" s="161"/>
      <c r="BV57" s="161"/>
      <c r="BW57" s="161"/>
      <c r="BX57" s="161"/>
      <c r="BY57" s="161"/>
      <c r="BZ57" s="161"/>
      <c r="CA57" s="161"/>
      <c r="CB57" s="161"/>
      <c r="CC57" s="52"/>
    </row>
    <row r="58" spans="2:81" ht="12" customHeight="1">
      <c r="B58" s="264">
        <f t="shared" ca="1" si="1"/>
        <v>51</v>
      </c>
      <c r="C58" s="265"/>
      <c r="D58" s="49" t="s">
        <v>115</v>
      </c>
      <c r="E58" s="172"/>
      <c r="F58" s="161"/>
      <c r="G58" s="161"/>
      <c r="H58" s="161"/>
      <c r="I58" s="161"/>
      <c r="J58" s="161"/>
      <c r="K58" s="52"/>
      <c r="L58" s="49" t="str">
        <f>VLOOKUP(D58,カラムID辞書!$C$4:$D$1266,2,FALSE)</f>
        <v>FUTAIHENPND_GNK</v>
      </c>
      <c r="M58" s="161"/>
      <c r="N58" s="161"/>
      <c r="O58" s="161"/>
      <c r="P58" s="161"/>
      <c r="Q58" s="161"/>
      <c r="R58" s="161"/>
      <c r="S58" s="52"/>
      <c r="T58" s="49"/>
      <c r="U58" s="52"/>
      <c r="V58" s="49"/>
      <c r="W58" s="52"/>
      <c r="X58" s="49"/>
      <c r="Y58" s="52"/>
      <c r="Z58" s="49"/>
      <c r="AA58" s="52"/>
      <c r="AB58" s="162" t="str">
        <f t="shared" si="2"/>
        <v>○</v>
      </c>
      <c r="AC58" s="163"/>
      <c r="AD58" s="53"/>
      <c r="AE58" s="164" t="str">
        <f t="shared" si="0"/>
        <v>0</v>
      </c>
      <c r="AF58" s="161"/>
      <c r="AG58" s="52"/>
      <c r="AH58" s="266" t="str">
        <f>VLOOKUP(D58,カラムID辞書!C:H,3,FALSE)</f>
        <v>numeric</v>
      </c>
      <c r="AI58" s="267"/>
      <c r="AJ58" s="267"/>
      <c r="AK58" s="267"/>
      <c r="AL58" s="268"/>
      <c r="AM58" s="269">
        <f>VLOOKUP(D58,カラムID辞書!C:H,4,FALSE)</f>
        <v>13</v>
      </c>
      <c r="AN58" s="270"/>
      <c r="AO58" s="271">
        <f>VLOOKUP(D58,カラムID辞書!C:H,6,FALSE)</f>
        <v>13</v>
      </c>
      <c r="AP58" s="272"/>
      <c r="AQ58" s="110"/>
      <c r="AR58" s="161"/>
      <c r="AS58" s="161"/>
      <c r="AT58" s="161"/>
      <c r="AU58" s="161"/>
      <c r="AV58" s="161"/>
      <c r="AW58" s="161"/>
      <c r="AX58" s="161"/>
      <c r="AY58" s="161"/>
      <c r="AZ58" s="161"/>
      <c r="BA58" s="161"/>
      <c r="BB58" s="161"/>
      <c r="BC58" s="161"/>
      <c r="BD58" s="161"/>
      <c r="BE58" s="161"/>
      <c r="BF58" s="161"/>
      <c r="BG58" s="161"/>
      <c r="BH58" s="161"/>
      <c r="BI58" s="161"/>
      <c r="BJ58" s="161"/>
      <c r="BK58" s="161"/>
      <c r="BL58" s="161"/>
      <c r="BM58" s="161"/>
      <c r="BN58" s="161"/>
      <c r="BO58" s="161"/>
      <c r="BP58" s="161"/>
      <c r="BQ58" s="52"/>
      <c r="BR58" s="110" t="s">
        <v>981</v>
      </c>
      <c r="BS58" s="161"/>
      <c r="BT58" s="161"/>
      <c r="BU58" s="161"/>
      <c r="BV58" s="161"/>
      <c r="BW58" s="161"/>
      <c r="BX58" s="161"/>
      <c r="BY58" s="161"/>
      <c r="BZ58" s="161"/>
      <c r="CA58" s="161"/>
      <c r="CB58" s="161"/>
      <c r="CC58" s="52"/>
    </row>
    <row r="59" spans="2:81" ht="12" customHeight="1">
      <c r="B59" s="264">
        <f t="shared" ca="1" si="1"/>
        <v>52</v>
      </c>
      <c r="C59" s="265"/>
      <c r="D59" s="49" t="s">
        <v>117</v>
      </c>
      <c r="E59" s="172"/>
      <c r="F59" s="161"/>
      <c r="G59" s="161"/>
      <c r="H59" s="161"/>
      <c r="I59" s="161"/>
      <c r="J59" s="161"/>
      <c r="K59" s="52"/>
      <c r="L59" s="49" t="str">
        <f>VLOOKUP(D59,カラムID辞書!$C$4:$D$1266,2,FALSE)</f>
        <v>TEISEISHIIRED_GNK</v>
      </c>
      <c r="M59" s="161"/>
      <c r="N59" s="161"/>
      <c r="O59" s="161"/>
      <c r="P59" s="161"/>
      <c r="Q59" s="161"/>
      <c r="R59" s="161"/>
      <c r="S59" s="52"/>
      <c r="T59" s="49"/>
      <c r="U59" s="52"/>
      <c r="V59" s="49"/>
      <c r="W59" s="52"/>
      <c r="X59" s="49"/>
      <c r="Y59" s="52"/>
      <c r="Z59" s="49"/>
      <c r="AA59" s="52"/>
      <c r="AB59" s="162" t="str">
        <f t="shared" si="2"/>
        <v>○</v>
      </c>
      <c r="AC59" s="163"/>
      <c r="AD59" s="53"/>
      <c r="AE59" s="164" t="str">
        <f t="shared" si="0"/>
        <v>0</v>
      </c>
      <c r="AF59" s="161"/>
      <c r="AG59" s="52"/>
      <c r="AH59" s="266" t="str">
        <f>VLOOKUP(D59,カラムID辞書!C:H,3,FALSE)</f>
        <v>numeric</v>
      </c>
      <c r="AI59" s="267"/>
      <c r="AJ59" s="267"/>
      <c r="AK59" s="267"/>
      <c r="AL59" s="268"/>
      <c r="AM59" s="269">
        <f>VLOOKUP(D59,カラムID辞書!C:H,4,FALSE)</f>
        <v>13</v>
      </c>
      <c r="AN59" s="270"/>
      <c r="AO59" s="271">
        <f>VLOOKUP(D59,カラムID辞書!C:H,6,FALSE)</f>
        <v>13</v>
      </c>
      <c r="AP59" s="272"/>
      <c r="AQ59" s="110" t="s">
        <v>1999</v>
      </c>
      <c r="AR59" s="161"/>
      <c r="AS59" s="161"/>
      <c r="AT59" s="161"/>
      <c r="AU59" s="161"/>
      <c r="AV59" s="161"/>
      <c r="AW59" s="161"/>
      <c r="AX59" s="161"/>
      <c r="AY59" s="161"/>
      <c r="AZ59" s="161"/>
      <c r="BA59" s="161"/>
      <c r="BB59" s="161"/>
      <c r="BC59" s="161"/>
      <c r="BD59" s="161"/>
      <c r="BE59" s="161"/>
      <c r="BF59" s="161"/>
      <c r="BG59" s="161"/>
      <c r="BH59" s="161"/>
      <c r="BI59" s="161"/>
      <c r="BJ59" s="161"/>
      <c r="BK59" s="161"/>
      <c r="BL59" s="161"/>
      <c r="BM59" s="161"/>
      <c r="BN59" s="161"/>
      <c r="BO59" s="161"/>
      <c r="BP59" s="161"/>
      <c r="BQ59" s="52"/>
      <c r="BR59" s="120"/>
      <c r="BS59" s="161"/>
      <c r="BT59" s="161"/>
      <c r="BU59" s="161"/>
      <c r="BV59" s="161"/>
      <c r="BW59" s="161"/>
      <c r="BX59" s="161"/>
      <c r="BY59" s="161"/>
      <c r="BZ59" s="161"/>
      <c r="CA59" s="161"/>
      <c r="CB59" s="161"/>
      <c r="CC59" s="52"/>
    </row>
    <row r="60" spans="2:81" ht="12" customHeight="1">
      <c r="B60" s="264">
        <f t="shared" ca="1" si="1"/>
        <v>53</v>
      </c>
      <c r="C60" s="265"/>
      <c r="D60" s="49" t="s">
        <v>119</v>
      </c>
      <c r="E60" s="172"/>
      <c r="F60" s="161"/>
      <c r="G60" s="161"/>
      <c r="H60" s="161"/>
      <c r="I60" s="161"/>
      <c r="J60" s="161"/>
      <c r="K60" s="52"/>
      <c r="L60" s="49" t="str">
        <f>VLOOKUP(D60,カラムID辞書!$C$4:$D$1266,2,FALSE)</f>
        <v>TEISEISHIIRED_BIK</v>
      </c>
      <c r="M60" s="161"/>
      <c r="N60" s="161"/>
      <c r="O60" s="161"/>
      <c r="P60" s="161"/>
      <c r="Q60" s="161"/>
      <c r="R60" s="161"/>
      <c r="S60" s="52"/>
      <c r="T60" s="49"/>
      <c r="U60" s="52"/>
      <c r="V60" s="49"/>
      <c r="W60" s="52"/>
      <c r="X60" s="49"/>
      <c r="Y60" s="52"/>
      <c r="Z60" s="49"/>
      <c r="AA60" s="52"/>
      <c r="AB60" s="162" t="str">
        <f t="shared" si="2"/>
        <v>○</v>
      </c>
      <c r="AC60" s="163"/>
      <c r="AD60" s="53"/>
      <c r="AE60" s="164" t="str">
        <f t="shared" si="0"/>
        <v>0</v>
      </c>
      <c r="AF60" s="161"/>
      <c r="AG60" s="52"/>
      <c r="AH60" s="266" t="str">
        <f>VLOOKUP(D60,カラムID辞書!C:H,3,FALSE)</f>
        <v>numeric</v>
      </c>
      <c r="AI60" s="267"/>
      <c r="AJ60" s="267"/>
      <c r="AK60" s="267"/>
      <c r="AL60" s="268"/>
      <c r="AM60" s="269">
        <f>VLOOKUP(D60,カラムID辞書!C:H,4,FALSE)</f>
        <v>13</v>
      </c>
      <c r="AN60" s="270"/>
      <c r="AO60" s="271">
        <f>VLOOKUP(D60,カラムID辞書!C:H,6,FALSE)</f>
        <v>13</v>
      </c>
      <c r="AP60" s="272"/>
      <c r="AQ60" s="110" t="s">
        <v>1998</v>
      </c>
      <c r="AR60" s="161"/>
      <c r="AS60" s="161"/>
      <c r="AT60" s="161"/>
      <c r="AU60" s="161"/>
      <c r="AV60" s="161"/>
      <c r="AW60" s="161"/>
      <c r="AX60" s="161"/>
      <c r="AY60" s="161"/>
      <c r="AZ60" s="161"/>
      <c r="BA60" s="161"/>
      <c r="BB60" s="161"/>
      <c r="BC60" s="161"/>
      <c r="BD60" s="161"/>
      <c r="BE60" s="161"/>
      <c r="BF60" s="161"/>
      <c r="BG60" s="161"/>
      <c r="BH60" s="161"/>
      <c r="BI60" s="161"/>
      <c r="BJ60" s="161"/>
      <c r="BK60" s="161"/>
      <c r="BL60" s="161"/>
      <c r="BM60" s="161"/>
      <c r="BN60" s="161"/>
      <c r="BO60" s="161"/>
      <c r="BP60" s="161"/>
      <c r="BQ60" s="52"/>
      <c r="BR60" s="120"/>
      <c r="BS60" s="161"/>
      <c r="BT60" s="161"/>
      <c r="BU60" s="161"/>
      <c r="BV60" s="161"/>
      <c r="BW60" s="161"/>
      <c r="BX60" s="161"/>
      <c r="BY60" s="161"/>
      <c r="BZ60" s="161"/>
      <c r="CA60" s="161"/>
      <c r="CB60" s="161"/>
      <c r="CC60" s="52"/>
    </row>
    <row r="61" spans="2:81" ht="12" customHeight="1">
      <c r="B61" s="264">
        <f t="shared" ca="1" si="1"/>
        <v>54</v>
      </c>
      <c r="C61" s="265"/>
      <c r="D61" s="49" t="s">
        <v>121</v>
      </c>
      <c r="E61" s="172"/>
      <c r="F61" s="161"/>
      <c r="G61" s="161"/>
      <c r="H61" s="161"/>
      <c r="I61" s="161"/>
      <c r="J61" s="161"/>
      <c r="K61" s="52"/>
      <c r="L61" s="49" t="str">
        <f>VLOOKUP(D61,カラムID辞書!$C$4:$D$1266,2,FALSE)</f>
        <v>TEISEISHIIRED_SU</v>
      </c>
      <c r="M61" s="161"/>
      <c r="N61" s="161"/>
      <c r="O61" s="161"/>
      <c r="P61" s="161"/>
      <c r="Q61" s="161"/>
      <c r="R61" s="161"/>
      <c r="S61" s="52"/>
      <c r="T61" s="49"/>
      <c r="U61" s="52"/>
      <c r="V61" s="49"/>
      <c r="W61" s="52"/>
      <c r="X61" s="49"/>
      <c r="Y61" s="52"/>
      <c r="Z61" s="49"/>
      <c r="AA61" s="52"/>
      <c r="AB61" s="162" t="str">
        <f t="shared" si="2"/>
        <v>○</v>
      </c>
      <c r="AC61" s="163"/>
      <c r="AD61" s="53"/>
      <c r="AE61" s="164" t="str">
        <f t="shared" si="0"/>
        <v>0</v>
      </c>
      <c r="AF61" s="161"/>
      <c r="AG61" s="52"/>
      <c r="AH61" s="266" t="str">
        <f>VLOOKUP(D61,カラムID辞書!C:H,3,FALSE)</f>
        <v>numeric</v>
      </c>
      <c r="AI61" s="267"/>
      <c r="AJ61" s="267"/>
      <c r="AK61" s="267"/>
      <c r="AL61" s="268"/>
      <c r="AM61" s="269">
        <f>VLOOKUP(D61,カラムID辞書!C:H,4,FALSE)</f>
        <v>10</v>
      </c>
      <c r="AN61" s="270"/>
      <c r="AO61" s="271">
        <f>VLOOKUP(D61,カラムID辞書!C:H,6,FALSE)</f>
        <v>10</v>
      </c>
      <c r="AP61" s="272"/>
      <c r="AQ61" s="110" t="s">
        <v>1997</v>
      </c>
      <c r="AR61" s="161"/>
      <c r="AS61" s="161"/>
      <c r="AT61" s="161"/>
      <c r="AU61" s="161"/>
      <c r="AV61" s="161"/>
      <c r="AW61" s="161"/>
      <c r="AX61" s="161"/>
      <c r="AY61" s="161"/>
      <c r="AZ61" s="161"/>
      <c r="BA61" s="161"/>
      <c r="BB61" s="161"/>
      <c r="BC61" s="161"/>
      <c r="BD61" s="161"/>
      <c r="BE61" s="161"/>
      <c r="BF61" s="161"/>
      <c r="BG61" s="161"/>
      <c r="BH61" s="161"/>
      <c r="BI61" s="161"/>
      <c r="BJ61" s="161"/>
      <c r="BK61" s="161"/>
      <c r="BL61" s="161"/>
      <c r="BM61" s="161"/>
      <c r="BN61" s="161"/>
      <c r="BO61" s="161"/>
      <c r="BP61" s="161"/>
      <c r="BQ61" s="52"/>
      <c r="BR61" s="120"/>
      <c r="BS61" s="161"/>
      <c r="BT61" s="161"/>
      <c r="BU61" s="161"/>
      <c r="BV61" s="161"/>
      <c r="BW61" s="161"/>
      <c r="BX61" s="161"/>
      <c r="BY61" s="161"/>
      <c r="BZ61" s="161"/>
      <c r="CA61" s="161"/>
      <c r="CB61" s="161"/>
      <c r="CC61" s="52"/>
    </row>
    <row r="62" spans="2:81" ht="12" customHeight="1">
      <c r="B62" s="264">
        <f t="shared" ca="1" si="1"/>
        <v>55</v>
      </c>
      <c r="C62" s="265"/>
      <c r="D62" s="49" t="s">
        <v>123</v>
      </c>
      <c r="E62" s="172"/>
      <c r="F62" s="161"/>
      <c r="G62" s="161"/>
      <c r="H62" s="161"/>
      <c r="I62" s="161"/>
      <c r="J62" s="161"/>
      <c r="K62" s="52"/>
      <c r="L62" s="49" t="str">
        <f>VLOOKUP(D62,カラムID辞書!$C$4:$D$1266,2,FALSE)</f>
        <v>TEISEIHENPIND_GNK</v>
      </c>
      <c r="M62" s="161"/>
      <c r="N62" s="161"/>
      <c r="O62" s="161"/>
      <c r="P62" s="161"/>
      <c r="Q62" s="161"/>
      <c r="R62" s="161"/>
      <c r="S62" s="52"/>
      <c r="T62" s="49"/>
      <c r="U62" s="52"/>
      <c r="V62" s="49"/>
      <c r="W62" s="52"/>
      <c r="X62" s="49"/>
      <c r="Y62" s="52"/>
      <c r="Z62" s="49"/>
      <c r="AA62" s="52"/>
      <c r="AB62" s="162" t="str">
        <f t="shared" si="2"/>
        <v>○</v>
      </c>
      <c r="AC62" s="163"/>
      <c r="AD62" s="53"/>
      <c r="AE62" s="164" t="str">
        <f t="shared" si="0"/>
        <v>0</v>
      </c>
      <c r="AF62" s="161"/>
      <c r="AG62" s="52"/>
      <c r="AH62" s="266" t="str">
        <f>VLOOKUP(D62,カラムID辞書!C:H,3,FALSE)</f>
        <v>numeric</v>
      </c>
      <c r="AI62" s="267"/>
      <c r="AJ62" s="267"/>
      <c r="AK62" s="267"/>
      <c r="AL62" s="268"/>
      <c r="AM62" s="269">
        <f>VLOOKUP(D62,カラムID辞書!C:H,4,FALSE)</f>
        <v>13</v>
      </c>
      <c r="AN62" s="270"/>
      <c r="AO62" s="271">
        <f>VLOOKUP(D62,カラムID辞書!C:H,6,FALSE)</f>
        <v>13</v>
      </c>
      <c r="AP62" s="272"/>
      <c r="AQ62" s="110" t="s">
        <v>1994</v>
      </c>
      <c r="AR62" s="161"/>
      <c r="AS62" s="161"/>
      <c r="AT62" s="161"/>
      <c r="AU62" s="161"/>
      <c r="AV62" s="161"/>
      <c r="AW62" s="161"/>
      <c r="AX62" s="161"/>
      <c r="AY62" s="161"/>
      <c r="AZ62" s="161"/>
      <c r="BA62" s="161"/>
      <c r="BB62" s="161"/>
      <c r="BC62" s="161"/>
      <c r="BD62" s="161"/>
      <c r="BE62" s="161"/>
      <c r="BF62" s="161"/>
      <c r="BG62" s="161"/>
      <c r="BH62" s="161"/>
      <c r="BI62" s="161"/>
      <c r="BJ62" s="161"/>
      <c r="BK62" s="161"/>
      <c r="BL62" s="161"/>
      <c r="BM62" s="161"/>
      <c r="BN62" s="161"/>
      <c r="BO62" s="161"/>
      <c r="BP62" s="161"/>
      <c r="BQ62" s="52"/>
      <c r="BR62" s="120"/>
      <c r="BS62" s="161"/>
      <c r="BT62" s="161"/>
      <c r="BU62" s="161"/>
      <c r="BV62" s="161"/>
      <c r="BW62" s="161"/>
      <c r="BX62" s="161"/>
      <c r="BY62" s="161"/>
      <c r="BZ62" s="161"/>
      <c r="CA62" s="161"/>
      <c r="CB62" s="161"/>
      <c r="CC62" s="52"/>
    </row>
    <row r="63" spans="2:81" ht="12" customHeight="1">
      <c r="B63" s="264">
        <f t="shared" ca="1" si="1"/>
        <v>56</v>
      </c>
      <c r="C63" s="265"/>
      <c r="D63" s="49" t="s">
        <v>125</v>
      </c>
      <c r="E63" s="172"/>
      <c r="F63" s="161"/>
      <c r="G63" s="161"/>
      <c r="H63" s="161"/>
      <c r="I63" s="161"/>
      <c r="J63" s="161"/>
      <c r="K63" s="52"/>
      <c r="L63" s="49" t="str">
        <f>VLOOKUP(D63,カラムID辞書!$C$4:$D$1266,2,FALSE)</f>
        <v>TEISEIHENPIND_BIK</v>
      </c>
      <c r="M63" s="161"/>
      <c r="N63" s="161"/>
      <c r="O63" s="161"/>
      <c r="P63" s="161"/>
      <c r="Q63" s="161"/>
      <c r="R63" s="161"/>
      <c r="S63" s="52"/>
      <c r="T63" s="49"/>
      <c r="U63" s="52"/>
      <c r="V63" s="49"/>
      <c r="W63" s="52"/>
      <c r="X63" s="49"/>
      <c r="Y63" s="52"/>
      <c r="Z63" s="49"/>
      <c r="AA63" s="52"/>
      <c r="AB63" s="162" t="str">
        <f t="shared" si="2"/>
        <v>○</v>
      </c>
      <c r="AC63" s="163"/>
      <c r="AD63" s="53"/>
      <c r="AE63" s="164" t="str">
        <f t="shared" si="0"/>
        <v>0</v>
      </c>
      <c r="AF63" s="161"/>
      <c r="AG63" s="52"/>
      <c r="AH63" s="266" t="str">
        <f>VLOOKUP(D63,カラムID辞書!C:H,3,FALSE)</f>
        <v>numeric</v>
      </c>
      <c r="AI63" s="267"/>
      <c r="AJ63" s="267"/>
      <c r="AK63" s="267"/>
      <c r="AL63" s="268"/>
      <c r="AM63" s="269">
        <f>VLOOKUP(D63,カラムID辞書!C:H,4,FALSE)</f>
        <v>13</v>
      </c>
      <c r="AN63" s="270"/>
      <c r="AO63" s="271">
        <f>VLOOKUP(D63,カラムID辞書!C:H,6,FALSE)</f>
        <v>13</v>
      </c>
      <c r="AP63" s="272"/>
      <c r="AQ63" s="110" t="s">
        <v>1995</v>
      </c>
      <c r="AR63" s="161"/>
      <c r="AS63" s="161"/>
      <c r="AT63" s="161"/>
      <c r="AU63" s="161"/>
      <c r="AV63" s="161"/>
      <c r="AW63" s="161"/>
      <c r="AX63" s="161"/>
      <c r="AY63" s="161"/>
      <c r="AZ63" s="161"/>
      <c r="BA63" s="161"/>
      <c r="BB63" s="161"/>
      <c r="BC63" s="161"/>
      <c r="BD63" s="161"/>
      <c r="BE63" s="161"/>
      <c r="BF63" s="161"/>
      <c r="BG63" s="161"/>
      <c r="BH63" s="161"/>
      <c r="BI63" s="161"/>
      <c r="BJ63" s="161"/>
      <c r="BK63" s="161"/>
      <c r="BL63" s="161"/>
      <c r="BM63" s="161"/>
      <c r="BN63" s="161"/>
      <c r="BO63" s="161"/>
      <c r="BP63" s="161"/>
      <c r="BQ63" s="52"/>
      <c r="BR63" s="120"/>
      <c r="BS63" s="161"/>
      <c r="BT63" s="161"/>
      <c r="BU63" s="161"/>
      <c r="BV63" s="161"/>
      <c r="BW63" s="161"/>
      <c r="BX63" s="161"/>
      <c r="BY63" s="161"/>
      <c r="BZ63" s="161"/>
      <c r="CA63" s="161"/>
      <c r="CB63" s="161"/>
      <c r="CC63" s="52"/>
    </row>
    <row r="64" spans="2:81" ht="12" customHeight="1">
      <c r="B64" s="264">
        <f t="shared" ca="1" si="1"/>
        <v>57</v>
      </c>
      <c r="C64" s="265"/>
      <c r="D64" s="49" t="s">
        <v>127</v>
      </c>
      <c r="E64" s="172"/>
      <c r="F64" s="161"/>
      <c r="G64" s="161"/>
      <c r="H64" s="161"/>
      <c r="I64" s="161"/>
      <c r="J64" s="161"/>
      <c r="K64" s="52"/>
      <c r="L64" s="49" t="str">
        <f>VLOOKUP(D64,カラムID辞書!$C$4:$D$1266,2,FALSE)</f>
        <v>TEISEIHENPIND_SU</v>
      </c>
      <c r="M64" s="161"/>
      <c r="N64" s="161"/>
      <c r="O64" s="161"/>
      <c r="P64" s="161"/>
      <c r="Q64" s="161"/>
      <c r="R64" s="161"/>
      <c r="S64" s="52"/>
      <c r="T64" s="49"/>
      <c r="U64" s="52"/>
      <c r="V64" s="49"/>
      <c r="W64" s="52"/>
      <c r="X64" s="49"/>
      <c r="Y64" s="52"/>
      <c r="Z64" s="49"/>
      <c r="AA64" s="52"/>
      <c r="AB64" s="162" t="str">
        <f t="shared" si="2"/>
        <v>○</v>
      </c>
      <c r="AC64" s="163"/>
      <c r="AD64" s="53"/>
      <c r="AE64" s="164" t="str">
        <f t="shared" si="0"/>
        <v>0</v>
      </c>
      <c r="AF64" s="161"/>
      <c r="AG64" s="52"/>
      <c r="AH64" s="266" t="str">
        <f>VLOOKUP(D64,カラムID辞書!C:H,3,FALSE)</f>
        <v>numeric</v>
      </c>
      <c r="AI64" s="267"/>
      <c r="AJ64" s="267"/>
      <c r="AK64" s="267"/>
      <c r="AL64" s="268"/>
      <c r="AM64" s="269">
        <f>VLOOKUP(D64,カラムID辞書!C:H,4,FALSE)</f>
        <v>10</v>
      </c>
      <c r="AN64" s="270"/>
      <c r="AO64" s="271">
        <f>VLOOKUP(D64,カラムID辞書!C:H,6,FALSE)</f>
        <v>10</v>
      </c>
      <c r="AP64" s="272"/>
      <c r="AQ64" s="110" t="s">
        <v>1996</v>
      </c>
      <c r="AR64" s="161"/>
      <c r="AS64" s="161"/>
      <c r="AT64" s="161"/>
      <c r="AU64" s="161"/>
      <c r="AV64" s="161"/>
      <c r="AW64" s="161"/>
      <c r="AX64" s="161"/>
      <c r="AY64" s="161"/>
      <c r="AZ64" s="161"/>
      <c r="BA64" s="161"/>
      <c r="BB64" s="161"/>
      <c r="BC64" s="161"/>
      <c r="BD64" s="161"/>
      <c r="BE64" s="161"/>
      <c r="BF64" s="161"/>
      <c r="BG64" s="161"/>
      <c r="BH64" s="161"/>
      <c r="BI64" s="161"/>
      <c r="BJ64" s="161"/>
      <c r="BK64" s="161"/>
      <c r="BL64" s="161"/>
      <c r="BM64" s="161"/>
      <c r="BN64" s="161"/>
      <c r="BO64" s="161"/>
      <c r="BP64" s="161"/>
      <c r="BQ64" s="52"/>
      <c r="BR64" s="120"/>
      <c r="BS64" s="161"/>
      <c r="BT64" s="161"/>
      <c r="BU64" s="161"/>
      <c r="BV64" s="161"/>
      <c r="BW64" s="161"/>
      <c r="BX64" s="161"/>
      <c r="BY64" s="161"/>
      <c r="BZ64" s="161"/>
      <c r="CA64" s="161"/>
      <c r="CB64" s="161"/>
      <c r="CC64" s="52"/>
    </row>
    <row r="65" spans="2:81" ht="12" customHeight="1">
      <c r="B65" s="264">
        <f t="shared" ca="1" si="1"/>
        <v>58</v>
      </c>
      <c r="C65" s="265"/>
      <c r="D65" s="49" t="s">
        <v>129</v>
      </c>
      <c r="E65" s="172"/>
      <c r="F65" s="161"/>
      <c r="G65" s="161"/>
      <c r="H65" s="161"/>
      <c r="I65" s="161"/>
      <c r="J65" s="161"/>
      <c r="K65" s="52"/>
      <c r="L65" s="49" t="str">
        <f>VLOOKUP(D65,カラムID辞書!$C$4:$D$1266,2,FALSE)</f>
        <v>JISHANEAGED_BIK</v>
      </c>
      <c r="M65" s="161"/>
      <c r="N65" s="161"/>
      <c r="O65" s="161"/>
      <c r="P65" s="161"/>
      <c r="Q65" s="161"/>
      <c r="R65" s="161"/>
      <c r="S65" s="52"/>
      <c r="T65" s="49"/>
      <c r="U65" s="52"/>
      <c r="V65" s="49"/>
      <c r="W65" s="52"/>
      <c r="X65" s="49"/>
      <c r="Y65" s="52"/>
      <c r="Z65" s="49"/>
      <c r="AA65" s="52"/>
      <c r="AB65" s="162" t="str">
        <f t="shared" si="2"/>
        <v>○</v>
      </c>
      <c r="AC65" s="163"/>
      <c r="AD65" s="53"/>
      <c r="AE65" s="164" t="str">
        <f t="shared" si="0"/>
        <v>0</v>
      </c>
      <c r="AF65" s="161"/>
      <c r="AG65" s="52"/>
      <c r="AH65" s="266" t="str">
        <f>VLOOKUP(D65,カラムID辞書!C:H,3,FALSE)</f>
        <v>numeric</v>
      </c>
      <c r="AI65" s="267"/>
      <c r="AJ65" s="267"/>
      <c r="AK65" s="267"/>
      <c r="AL65" s="268"/>
      <c r="AM65" s="269">
        <f>VLOOKUP(D65,カラムID辞書!C:H,4,FALSE)</f>
        <v>13</v>
      </c>
      <c r="AN65" s="270"/>
      <c r="AO65" s="271">
        <f>VLOOKUP(D65,カラムID辞書!C:H,6,FALSE)</f>
        <v>13</v>
      </c>
      <c r="AP65" s="272"/>
      <c r="AQ65" s="110" t="s">
        <v>1992</v>
      </c>
      <c r="AR65" s="161"/>
      <c r="AS65" s="161"/>
      <c r="AT65" s="161"/>
      <c r="AU65" s="161"/>
      <c r="AV65" s="161"/>
      <c r="AW65" s="161"/>
      <c r="AX65" s="161"/>
      <c r="AY65" s="161"/>
      <c r="AZ65" s="161"/>
      <c r="BA65" s="161"/>
      <c r="BB65" s="161"/>
      <c r="BC65" s="161"/>
      <c r="BD65" s="161"/>
      <c r="BE65" s="161"/>
      <c r="BF65" s="161"/>
      <c r="BG65" s="161"/>
      <c r="BH65" s="161"/>
      <c r="BI65" s="161"/>
      <c r="BJ65" s="161"/>
      <c r="BK65" s="161"/>
      <c r="BL65" s="161"/>
      <c r="BM65" s="161"/>
      <c r="BN65" s="161"/>
      <c r="BO65" s="161"/>
      <c r="BP65" s="161"/>
      <c r="BQ65" s="52"/>
      <c r="BR65" s="120"/>
      <c r="BS65" s="161"/>
      <c r="BT65" s="161"/>
      <c r="BU65" s="161"/>
      <c r="BV65" s="161"/>
      <c r="BW65" s="161"/>
      <c r="BX65" s="161"/>
      <c r="BY65" s="161"/>
      <c r="BZ65" s="161"/>
      <c r="CA65" s="161"/>
      <c r="CB65" s="161"/>
      <c r="CC65" s="52"/>
    </row>
    <row r="66" spans="2:81" ht="12" customHeight="1">
      <c r="B66" s="264">
        <f t="shared" ca="1" si="1"/>
        <v>59</v>
      </c>
      <c r="C66" s="265"/>
      <c r="D66" s="49" t="s">
        <v>131</v>
      </c>
      <c r="E66" s="172"/>
      <c r="F66" s="161"/>
      <c r="G66" s="161"/>
      <c r="H66" s="161"/>
      <c r="I66" s="161"/>
      <c r="J66" s="161"/>
      <c r="K66" s="52"/>
      <c r="L66" s="49" t="str">
        <f>VLOOKUP(D66,カラムID辞書!$C$4:$D$1266,2,FALSE)</f>
        <v>JISHANESAGED_BIK</v>
      </c>
      <c r="M66" s="161"/>
      <c r="N66" s="161"/>
      <c r="O66" s="161"/>
      <c r="P66" s="161"/>
      <c r="Q66" s="161"/>
      <c r="R66" s="161"/>
      <c r="S66" s="52"/>
      <c r="T66" s="49"/>
      <c r="U66" s="52"/>
      <c r="V66" s="49"/>
      <c r="W66" s="52"/>
      <c r="X66" s="49"/>
      <c r="Y66" s="52"/>
      <c r="Z66" s="49"/>
      <c r="AA66" s="52"/>
      <c r="AB66" s="162" t="str">
        <f t="shared" si="2"/>
        <v>○</v>
      </c>
      <c r="AC66" s="163"/>
      <c r="AD66" s="53"/>
      <c r="AE66" s="164" t="str">
        <f t="shared" si="0"/>
        <v>0</v>
      </c>
      <c r="AF66" s="161"/>
      <c r="AG66" s="52"/>
      <c r="AH66" s="266" t="str">
        <f>VLOOKUP(D66,カラムID辞書!C:H,3,FALSE)</f>
        <v>numeric</v>
      </c>
      <c r="AI66" s="267"/>
      <c r="AJ66" s="267"/>
      <c r="AK66" s="267"/>
      <c r="AL66" s="268"/>
      <c r="AM66" s="269">
        <f>VLOOKUP(D66,カラムID辞書!C:H,4,FALSE)</f>
        <v>13</v>
      </c>
      <c r="AN66" s="270"/>
      <c r="AO66" s="271">
        <f>VLOOKUP(D66,カラムID辞書!C:H,6,FALSE)</f>
        <v>13</v>
      </c>
      <c r="AP66" s="272"/>
      <c r="AQ66" s="110" t="s">
        <v>1993</v>
      </c>
      <c r="AR66" s="161"/>
      <c r="AS66" s="161"/>
      <c r="AT66" s="161"/>
      <c r="AU66" s="161"/>
      <c r="AV66" s="161"/>
      <c r="AW66" s="161"/>
      <c r="AX66" s="161"/>
      <c r="AY66" s="161"/>
      <c r="AZ66" s="161"/>
      <c r="BA66" s="161"/>
      <c r="BB66" s="161"/>
      <c r="BC66" s="161"/>
      <c r="BD66" s="161"/>
      <c r="BE66" s="161"/>
      <c r="BF66" s="161"/>
      <c r="BG66" s="161"/>
      <c r="BH66" s="161"/>
      <c r="BI66" s="161"/>
      <c r="BJ66" s="161"/>
      <c r="BK66" s="161"/>
      <c r="BL66" s="161"/>
      <c r="BM66" s="161"/>
      <c r="BN66" s="161"/>
      <c r="BO66" s="161"/>
      <c r="BP66" s="161"/>
      <c r="BQ66" s="52"/>
      <c r="BR66" s="120"/>
      <c r="BS66" s="161"/>
      <c r="BT66" s="161"/>
      <c r="BU66" s="161"/>
      <c r="BV66" s="161"/>
      <c r="BW66" s="161"/>
      <c r="BX66" s="161"/>
      <c r="BY66" s="161"/>
      <c r="BZ66" s="161"/>
      <c r="CA66" s="161"/>
      <c r="CB66" s="161"/>
      <c r="CC66" s="52"/>
    </row>
    <row r="67" spans="2:81" ht="12" customHeight="1">
      <c r="B67" s="264">
        <f t="shared" ca="1" si="1"/>
        <v>60</v>
      </c>
      <c r="C67" s="265"/>
      <c r="D67" s="49" t="s">
        <v>145</v>
      </c>
      <c r="E67" s="172"/>
      <c r="F67" s="161"/>
      <c r="G67" s="161"/>
      <c r="H67" s="161"/>
      <c r="I67" s="161"/>
      <c r="J67" s="161"/>
      <c r="K67" s="52"/>
      <c r="L67" s="49" t="str">
        <f>VLOOKUP(D67,カラムID辞書!$C$4:$D$1266,2,FALSE)</f>
        <v>NEAGED1_GNK</v>
      </c>
      <c r="M67" s="161"/>
      <c r="N67" s="161"/>
      <c r="O67" s="161"/>
      <c r="P67" s="161"/>
      <c r="Q67" s="161"/>
      <c r="R67" s="161"/>
      <c r="S67" s="52"/>
      <c r="T67" s="49"/>
      <c r="U67" s="52"/>
      <c r="V67" s="49"/>
      <c r="W67" s="52"/>
      <c r="X67" s="49"/>
      <c r="Y67" s="52"/>
      <c r="Z67" s="49"/>
      <c r="AA67" s="52"/>
      <c r="AB67" s="162" t="str">
        <f t="shared" si="2"/>
        <v>○</v>
      </c>
      <c r="AC67" s="163"/>
      <c r="AD67" s="53"/>
      <c r="AE67" s="164" t="str">
        <f t="shared" si="0"/>
        <v>0</v>
      </c>
      <c r="AF67" s="161"/>
      <c r="AG67" s="52"/>
      <c r="AH67" s="266" t="str">
        <f>VLOOKUP(D67,カラムID辞書!C:H,3,FALSE)</f>
        <v>numeric</v>
      </c>
      <c r="AI67" s="267"/>
      <c r="AJ67" s="267"/>
      <c r="AK67" s="267"/>
      <c r="AL67" s="268"/>
      <c r="AM67" s="269">
        <f>VLOOKUP(D67,カラムID辞書!C:H,4,FALSE)</f>
        <v>13</v>
      </c>
      <c r="AN67" s="270"/>
      <c r="AO67" s="271">
        <f>VLOOKUP(D67,カラムID辞書!C:H,6,FALSE)</f>
        <v>13</v>
      </c>
      <c r="AP67" s="272"/>
      <c r="AQ67" s="110"/>
      <c r="AR67" s="161"/>
      <c r="AS67" s="161"/>
      <c r="AT67" s="161"/>
      <c r="AU67" s="161"/>
      <c r="AV67" s="161"/>
      <c r="AW67" s="161"/>
      <c r="AX67" s="161"/>
      <c r="AY67" s="161"/>
      <c r="AZ67" s="161"/>
      <c r="BA67" s="161"/>
      <c r="BB67" s="161"/>
      <c r="BC67" s="161"/>
      <c r="BD67" s="161"/>
      <c r="BE67" s="161"/>
      <c r="BF67" s="161"/>
      <c r="BG67" s="161"/>
      <c r="BH67" s="161"/>
      <c r="BI67" s="161"/>
      <c r="BJ67" s="161"/>
      <c r="BK67" s="161"/>
      <c r="BL67" s="161"/>
      <c r="BM67" s="161"/>
      <c r="BN67" s="161"/>
      <c r="BO67" s="161"/>
      <c r="BP67" s="161"/>
      <c r="BQ67" s="52"/>
      <c r="BR67" s="110" t="s">
        <v>3674</v>
      </c>
      <c r="BS67" s="161"/>
      <c r="BT67" s="161"/>
      <c r="BU67" s="161"/>
      <c r="BV67" s="161"/>
      <c r="BW67" s="161"/>
      <c r="BX67" s="161"/>
      <c r="BY67" s="161"/>
      <c r="BZ67" s="161"/>
      <c r="CA67" s="161"/>
      <c r="CB67" s="161"/>
      <c r="CC67" s="52"/>
    </row>
    <row r="68" spans="2:81" ht="12" customHeight="1">
      <c r="B68" s="264">
        <f t="shared" ca="1" si="1"/>
        <v>61</v>
      </c>
      <c r="C68" s="265"/>
      <c r="D68" s="49" t="s">
        <v>146</v>
      </c>
      <c r="E68" s="161"/>
      <c r="F68" s="161"/>
      <c r="G68" s="161"/>
      <c r="H68" s="161"/>
      <c r="I68" s="161"/>
      <c r="J68" s="161"/>
      <c r="K68" s="52"/>
      <c r="L68" s="49" t="str">
        <f>VLOOKUP(D68,カラムID辞書!$C$4:$D$1266,2,FALSE)</f>
        <v>NEAGED1_BIK</v>
      </c>
      <c r="M68" s="161"/>
      <c r="N68" s="161"/>
      <c r="O68" s="161"/>
      <c r="P68" s="161"/>
      <c r="Q68" s="161"/>
      <c r="R68" s="161"/>
      <c r="S68" s="52"/>
      <c r="T68" s="49"/>
      <c r="U68" s="52"/>
      <c r="V68" s="49"/>
      <c r="W68" s="52"/>
      <c r="X68" s="49"/>
      <c r="Y68" s="52"/>
      <c r="Z68" s="49"/>
      <c r="AA68" s="52"/>
      <c r="AB68" s="162" t="str">
        <f t="shared" si="2"/>
        <v>○</v>
      </c>
      <c r="AC68" s="163"/>
      <c r="AD68" s="53"/>
      <c r="AE68" s="164" t="str">
        <f t="shared" si="0"/>
        <v>0</v>
      </c>
      <c r="AF68" s="161"/>
      <c r="AG68" s="52"/>
      <c r="AH68" s="266" t="str">
        <f>VLOOKUP(D68,カラムID辞書!C:H,3,FALSE)</f>
        <v>numeric</v>
      </c>
      <c r="AI68" s="267"/>
      <c r="AJ68" s="267"/>
      <c r="AK68" s="267"/>
      <c r="AL68" s="268"/>
      <c r="AM68" s="269">
        <f>VLOOKUP(D68,カラムID辞書!C:H,4,FALSE)</f>
        <v>13</v>
      </c>
      <c r="AN68" s="270"/>
      <c r="AO68" s="271">
        <f>VLOOKUP(D68,カラムID辞書!C:H,6,FALSE)</f>
        <v>13</v>
      </c>
      <c r="AP68" s="272"/>
      <c r="AQ68" s="110"/>
      <c r="AR68" s="161"/>
      <c r="AS68" s="161"/>
      <c r="AT68" s="161"/>
      <c r="AU68" s="161"/>
      <c r="AV68" s="161"/>
      <c r="AW68" s="161"/>
      <c r="AX68" s="161"/>
      <c r="AY68" s="161"/>
      <c r="AZ68" s="161"/>
      <c r="BA68" s="161"/>
      <c r="BB68" s="161"/>
      <c r="BC68" s="161"/>
      <c r="BD68" s="161"/>
      <c r="BE68" s="161"/>
      <c r="BF68" s="161"/>
      <c r="BG68" s="161"/>
      <c r="BH68" s="161"/>
      <c r="BI68" s="161"/>
      <c r="BJ68" s="161"/>
      <c r="BK68" s="161"/>
      <c r="BL68" s="161"/>
      <c r="BM68" s="161"/>
      <c r="BN68" s="161"/>
      <c r="BO68" s="161"/>
      <c r="BP68" s="161"/>
      <c r="BQ68" s="52"/>
      <c r="BR68" s="110" t="s">
        <v>981</v>
      </c>
      <c r="BS68" s="161"/>
      <c r="BT68" s="161"/>
      <c r="BU68" s="161"/>
      <c r="BV68" s="161"/>
      <c r="BW68" s="161"/>
      <c r="BX68" s="161"/>
      <c r="BY68" s="161"/>
      <c r="BZ68" s="161"/>
      <c r="CA68" s="161"/>
      <c r="CB68" s="161"/>
      <c r="CC68" s="52"/>
    </row>
    <row r="69" spans="2:81" ht="12" customHeight="1">
      <c r="B69" s="264">
        <f t="shared" ca="1" si="1"/>
        <v>62</v>
      </c>
      <c r="C69" s="265"/>
      <c r="D69" s="49" t="s">
        <v>147</v>
      </c>
      <c r="E69" s="161"/>
      <c r="F69" s="161"/>
      <c r="G69" s="161"/>
      <c r="H69" s="161"/>
      <c r="I69" s="161"/>
      <c r="J69" s="161"/>
      <c r="K69" s="52"/>
      <c r="L69" s="49" t="str">
        <f>VLOOKUP(D69,カラムID辞書!$C$4:$D$1266,2,FALSE)</f>
        <v>NESAGED1_GNK</v>
      </c>
      <c r="M69" s="161"/>
      <c r="N69" s="161"/>
      <c r="O69" s="161"/>
      <c r="P69" s="161"/>
      <c r="Q69" s="161"/>
      <c r="R69" s="161"/>
      <c r="S69" s="52"/>
      <c r="T69" s="49"/>
      <c r="U69" s="52"/>
      <c r="V69" s="49"/>
      <c r="W69" s="52"/>
      <c r="X69" s="49"/>
      <c r="Y69" s="52"/>
      <c r="Z69" s="49"/>
      <c r="AA69" s="52"/>
      <c r="AB69" s="162" t="str">
        <f t="shared" si="2"/>
        <v>○</v>
      </c>
      <c r="AC69" s="163"/>
      <c r="AD69" s="53"/>
      <c r="AE69" s="164" t="str">
        <f t="shared" si="0"/>
        <v>0</v>
      </c>
      <c r="AF69" s="161"/>
      <c r="AG69" s="52"/>
      <c r="AH69" s="266" t="str">
        <f>VLOOKUP(D69,カラムID辞書!C:H,3,FALSE)</f>
        <v>numeric</v>
      </c>
      <c r="AI69" s="267"/>
      <c r="AJ69" s="267"/>
      <c r="AK69" s="267"/>
      <c r="AL69" s="268"/>
      <c r="AM69" s="269">
        <f>VLOOKUP(D69,カラムID辞書!C:H,4,FALSE)</f>
        <v>13</v>
      </c>
      <c r="AN69" s="270"/>
      <c r="AO69" s="271">
        <f>VLOOKUP(D69,カラムID辞書!C:H,6,FALSE)</f>
        <v>13</v>
      </c>
      <c r="AP69" s="272"/>
      <c r="AQ69" s="110" t="s">
        <v>3860</v>
      </c>
      <c r="AR69" s="161"/>
      <c r="AS69" s="161"/>
      <c r="AT69" s="161"/>
      <c r="AU69" s="161"/>
      <c r="AV69" s="161"/>
      <c r="AW69" s="161"/>
      <c r="AX69" s="161"/>
      <c r="AY69" s="161"/>
      <c r="AZ69" s="161"/>
      <c r="BA69" s="161"/>
      <c r="BB69" s="161"/>
      <c r="BC69" s="161"/>
      <c r="BD69" s="161"/>
      <c r="BE69" s="161"/>
      <c r="BF69" s="161"/>
      <c r="BG69" s="161"/>
      <c r="BH69" s="161"/>
      <c r="BI69" s="161"/>
      <c r="BJ69" s="161"/>
      <c r="BK69" s="161"/>
      <c r="BL69" s="161"/>
      <c r="BM69" s="161"/>
      <c r="BN69" s="161"/>
      <c r="BO69" s="161"/>
      <c r="BP69" s="161"/>
      <c r="BQ69" s="52"/>
      <c r="BR69" s="110"/>
      <c r="BS69" s="161"/>
      <c r="BT69" s="161"/>
      <c r="BU69" s="161"/>
      <c r="BV69" s="161"/>
      <c r="BW69" s="161"/>
      <c r="BX69" s="161"/>
      <c r="BY69" s="161"/>
      <c r="BZ69" s="161"/>
      <c r="CA69" s="161"/>
      <c r="CB69" s="161"/>
      <c r="CC69" s="52"/>
    </row>
    <row r="70" spans="2:81" ht="12" customHeight="1">
      <c r="B70" s="264">
        <f t="shared" ca="1" si="1"/>
        <v>63</v>
      </c>
      <c r="C70" s="265"/>
      <c r="D70" s="49" t="s">
        <v>148</v>
      </c>
      <c r="E70" s="161"/>
      <c r="F70" s="161"/>
      <c r="G70" s="161"/>
      <c r="H70" s="161"/>
      <c r="I70" s="161"/>
      <c r="J70" s="161"/>
      <c r="K70" s="52"/>
      <c r="L70" s="49" t="str">
        <f>VLOOKUP(D70,カラムID辞書!$C$4:$D$1266,2,FALSE)</f>
        <v>NESAGED1_BIK</v>
      </c>
      <c r="M70" s="161"/>
      <c r="N70" s="161"/>
      <c r="O70" s="161"/>
      <c r="P70" s="161"/>
      <c r="Q70" s="161"/>
      <c r="R70" s="161"/>
      <c r="S70" s="52"/>
      <c r="T70" s="49"/>
      <c r="U70" s="52"/>
      <c r="V70" s="49"/>
      <c r="W70" s="52"/>
      <c r="X70" s="49"/>
      <c r="Y70" s="52"/>
      <c r="Z70" s="49"/>
      <c r="AA70" s="52"/>
      <c r="AB70" s="162" t="str">
        <f t="shared" si="2"/>
        <v>○</v>
      </c>
      <c r="AC70" s="163"/>
      <c r="AD70" s="53"/>
      <c r="AE70" s="164" t="str">
        <f t="shared" si="0"/>
        <v>0</v>
      </c>
      <c r="AF70" s="161"/>
      <c r="AG70" s="52"/>
      <c r="AH70" s="266" t="str">
        <f>VLOOKUP(D70,カラムID辞書!C:H,3,FALSE)</f>
        <v>numeric</v>
      </c>
      <c r="AI70" s="267"/>
      <c r="AJ70" s="267"/>
      <c r="AK70" s="267"/>
      <c r="AL70" s="268"/>
      <c r="AM70" s="269">
        <f>VLOOKUP(D70,カラムID辞書!C:H,4,FALSE)</f>
        <v>13</v>
      </c>
      <c r="AN70" s="270"/>
      <c r="AO70" s="271">
        <f>VLOOKUP(D70,カラムID辞書!C:H,6,FALSE)</f>
        <v>13</v>
      </c>
      <c r="AP70" s="272"/>
      <c r="AQ70" s="110" t="s">
        <v>2000</v>
      </c>
      <c r="AR70" s="161"/>
      <c r="AS70" s="161"/>
      <c r="AT70" s="161"/>
      <c r="AU70" s="161"/>
      <c r="AV70" s="161"/>
      <c r="AW70" s="161"/>
      <c r="AX70" s="161"/>
      <c r="AY70" s="161"/>
      <c r="AZ70" s="161"/>
      <c r="BA70" s="161"/>
      <c r="BB70" s="161"/>
      <c r="BC70" s="161"/>
      <c r="BD70" s="161"/>
      <c r="BE70" s="161"/>
      <c r="BF70" s="161"/>
      <c r="BG70" s="161"/>
      <c r="BH70" s="161"/>
      <c r="BI70" s="161"/>
      <c r="BJ70" s="161"/>
      <c r="BK70" s="161"/>
      <c r="BL70" s="161"/>
      <c r="BM70" s="161"/>
      <c r="BN70" s="161"/>
      <c r="BO70" s="161"/>
      <c r="BP70" s="161"/>
      <c r="BQ70" s="52"/>
      <c r="BR70" s="110"/>
      <c r="BS70" s="161"/>
      <c r="BT70" s="161"/>
      <c r="BU70" s="161"/>
      <c r="BV70" s="161"/>
      <c r="BW70" s="161"/>
      <c r="BX70" s="161"/>
      <c r="BY70" s="161"/>
      <c r="BZ70" s="161"/>
      <c r="CA70" s="161"/>
      <c r="CB70" s="161"/>
      <c r="CC70" s="52"/>
    </row>
    <row r="71" spans="2:81" ht="12" customHeight="1">
      <c r="B71" s="264">
        <f t="shared" ca="1" si="1"/>
        <v>64</v>
      </c>
      <c r="C71" s="265"/>
      <c r="D71" s="49" t="s">
        <v>149</v>
      </c>
      <c r="E71" s="161"/>
      <c r="F71" s="161"/>
      <c r="G71" s="161"/>
      <c r="H71" s="161"/>
      <c r="I71" s="161"/>
      <c r="J71" s="161"/>
      <c r="K71" s="52"/>
      <c r="L71" s="49" t="str">
        <f>VLOOKUP(D71,カラムID辞書!$C$4:$D$1266,2,FALSE)</f>
        <v>NEAGED2_GNK</v>
      </c>
      <c r="M71" s="161"/>
      <c r="N71" s="161"/>
      <c r="O71" s="161"/>
      <c r="P71" s="161"/>
      <c r="Q71" s="161"/>
      <c r="R71" s="161"/>
      <c r="S71" s="52"/>
      <c r="T71" s="49"/>
      <c r="U71" s="52"/>
      <c r="V71" s="49"/>
      <c r="W71" s="52"/>
      <c r="X71" s="49"/>
      <c r="Y71" s="52"/>
      <c r="Z71" s="49"/>
      <c r="AA71" s="52"/>
      <c r="AB71" s="162" t="str">
        <f t="shared" si="2"/>
        <v>○</v>
      </c>
      <c r="AC71" s="163"/>
      <c r="AD71" s="53"/>
      <c r="AE71" s="164" t="str">
        <f t="shared" si="0"/>
        <v>0</v>
      </c>
      <c r="AF71" s="161"/>
      <c r="AG71" s="52"/>
      <c r="AH71" s="266" t="str">
        <f>VLOOKUP(D71,カラムID辞書!C:H,3,FALSE)</f>
        <v>numeric</v>
      </c>
      <c r="AI71" s="267"/>
      <c r="AJ71" s="267"/>
      <c r="AK71" s="267"/>
      <c r="AL71" s="268"/>
      <c r="AM71" s="269">
        <f>VLOOKUP(D71,カラムID辞書!C:H,4,FALSE)</f>
        <v>13</v>
      </c>
      <c r="AN71" s="270"/>
      <c r="AO71" s="271">
        <f>VLOOKUP(D71,カラムID辞書!C:H,6,FALSE)</f>
        <v>13</v>
      </c>
      <c r="AP71" s="272"/>
      <c r="AQ71" s="110"/>
      <c r="AR71" s="161"/>
      <c r="AS71" s="161"/>
      <c r="AT71" s="161"/>
      <c r="AU71" s="161"/>
      <c r="AV71" s="161"/>
      <c r="AW71" s="161"/>
      <c r="AX71" s="161"/>
      <c r="AY71" s="161"/>
      <c r="AZ71" s="161"/>
      <c r="BA71" s="161"/>
      <c r="BB71" s="161"/>
      <c r="BC71" s="161"/>
      <c r="BD71" s="161"/>
      <c r="BE71" s="161"/>
      <c r="BF71" s="161"/>
      <c r="BG71" s="161"/>
      <c r="BH71" s="161"/>
      <c r="BI71" s="161"/>
      <c r="BJ71" s="161"/>
      <c r="BK71" s="161"/>
      <c r="BL71" s="161"/>
      <c r="BM71" s="161"/>
      <c r="BN71" s="161"/>
      <c r="BO71" s="161"/>
      <c r="BP71" s="161"/>
      <c r="BQ71" s="52"/>
      <c r="BR71" s="110" t="s">
        <v>3674</v>
      </c>
      <c r="BS71" s="161"/>
      <c r="BT71" s="161"/>
      <c r="BU71" s="161"/>
      <c r="BV71" s="161"/>
      <c r="BW71" s="161"/>
      <c r="BX71" s="161"/>
      <c r="BY71" s="161"/>
      <c r="BZ71" s="161"/>
      <c r="CA71" s="161"/>
      <c r="CB71" s="161"/>
      <c r="CC71" s="52"/>
    </row>
    <row r="72" spans="2:81" ht="12" customHeight="1">
      <c r="B72" s="264">
        <f t="shared" ca="1" si="1"/>
        <v>65</v>
      </c>
      <c r="C72" s="265"/>
      <c r="D72" s="49" t="s">
        <v>150</v>
      </c>
      <c r="E72" s="161"/>
      <c r="F72" s="161"/>
      <c r="G72" s="161"/>
      <c r="H72" s="161"/>
      <c r="I72" s="161"/>
      <c r="J72" s="161"/>
      <c r="K72" s="52"/>
      <c r="L72" s="49" t="str">
        <f>VLOOKUP(D72,カラムID辞書!$C$4:$D$1266,2,FALSE)</f>
        <v>NEAGED2_BIK</v>
      </c>
      <c r="M72" s="161"/>
      <c r="N72" s="161"/>
      <c r="O72" s="161"/>
      <c r="P72" s="161"/>
      <c r="Q72" s="161"/>
      <c r="R72" s="161"/>
      <c r="S72" s="52"/>
      <c r="T72" s="49"/>
      <c r="U72" s="52"/>
      <c r="V72" s="49"/>
      <c r="W72" s="52"/>
      <c r="X72" s="49"/>
      <c r="Y72" s="52"/>
      <c r="Z72" s="49"/>
      <c r="AA72" s="52"/>
      <c r="AB72" s="162" t="str">
        <f t="shared" si="2"/>
        <v>○</v>
      </c>
      <c r="AC72" s="163"/>
      <c r="AD72" s="53"/>
      <c r="AE72" s="164" t="str">
        <f t="shared" si="0"/>
        <v>0</v>
      </c>
      <c r="AF72" s="161"/>
      <c r="AG72" s="52"/>
      <c r="AH72" s="266" t="str">
        <f>VLOOKUP(D72,カラムID辞書!C:H,3,FALSE)</f>
        <v>numeric</v>
      </c>
      <c r="AI72" s="267"/>
      <c r="AJ72" s="267"/>
      <c r="AK72" s="267"/>
      <c r="AL72" s="268"/>
      <c r="AM72" s="269">
        <f>VLOOKUP(D72,カラムID辞書!C:H,4,FALSE)</f>
        <v>13</v>
      </c>
      <c r="AN72" s="270"/>
      <c r="AO72" s="271">
        <f>VLOOKUP(D72,カラムID辞書!C:H,6,FALSE)</f>
        <v>13</v>
      </c>
      <c r="AP72" s="272"/>
      <c r="AQ72" s="110"/>
      <c r="AR72" s="161"/>
      <c r="AS72" s="161"/>
      <c r="AT72" s="161"/>
      <c r="AU72" s="161"/>
      <c r="AV72" s="161"/>
      <c r="AW72" s="161"/>
      <c r="AX72" s="161"/>
      <c r="AY72" s="161"/>
      <c r="AZ72" s="161"/>
      <c r="BA72" s="161"/>
      <c r="BB72" s="161"/>
      <c r="BC72" s="161"/>
      <c r="BD72" s="161"/>
      <c r="BE72" s="161"/>
      <c r="BF72" s="161"/>
      <c r="BG72" s="161"/>
      <c r="BH72" s="161"/>
      <c r="BI72" s="161"/>
      <c r="BJ72" s="161"/>
      <c r="BK72" s="161"/>
      <c r="BL72" s="161"/>
      <c r="BM72" s="161"/>
      <c r="BN72" s="161"/>
      <c r="BO72" s="161"/>
      <c r="BP72" s="161"/>
      <c r="BQ72" s="52"/>
      <c r="BR72" s="110" t="s">
        <v>3679</v>
      </c>
      <c r="BS72" s="161"/>
      <c r="BT72" s="161"/>
      <c r="BU72" s="161"/>
      <c r="BV72" s="161"/>
      <c r="BW72" s="161"/>
      <c r="BX72" s="161"/>
      <c r="BY72" s="161"/>
      <c r="BZ72" s="161"/>
      <c r="CA72" s="161"/>
      <c r="CB72" s="161"/>
      <c r="CC72" s="52"/>
    </row>
    <row r="73" spans="2:81" ht="12" customHeight="1">
      <c r="B73" s="264">
        <f t="shared" ca="1" si="1"/>
        <v>66</v>
      </c>
      <c r="C73" s="265"/>
      <c r="D73" s="49" t="s">
        <v>151</v>
      </c>
      <c r="E73" s="161"/>
      <c r="F73" s="161"/>
      <c r="G73" s="161"/>
      <c r="H73" s="161"/>
      <c r="I73" s="161"/>
      <c r="J73" s="161"/>
      <c r="K73" s="52"/>
      <c r="L73" s="49" t="str">
        <f>VLOOKUP(D73,カラムID辞書!$C$4:$D$1266,2,FALSE)</f>
        <v>NESAGED2_GNK</v>
      </c>
      <c r="M73" s="161"/>
      <c r="N73" s="161"/>
      <c r="O73" s="161"/>
      <c r="P73" s="161"/>
      <c r="Q73" s="161"/>
      <c r="R73" s="161"/>
      <c r="S73" s="52"/>
      <c r="T73" s="49"/>
      <c r="U73" s="52"/>
      <c r="V73" s="49"/>
      <c r="W73" s="52"/>
      <c r="X73" s="49"/>
      <c r="Y73" s="52"/>
      <c r="Z73" s="49"/>
      <c r="AA73" s="52"/>
      <c r="AB73" s="162" t="str">
        <f t="shared" si="2"/>
        <v>○</v>
      </c>
      <c r="AC73" s="163"/>
      <c r="AD73" s="53"/>
      <c r="AE73" s="164" t="str">
        <f t="shared" si="0"/>
        <v>0</v>
      </c>
      <c r="AF73" s="161"/>
      <c r="AG73" s="52"/>
      <c r="AH73" s="266" t="str">
        <f>VLOOKUP(D73,カラムID辞書!C:H,3,FALSE)</f>
        <v>numeric</v>
      </c>
      <c r="AI73" s="267"/>
      <c r="AJ73" s="267"/>
      <c r="AK73" s="267"/>
      <c r="AL73" s="268"/>
      <c r="AM73" s="269">
        <f>VLOOKUP(D73,カラムID辞書!C:H,4,FALSE)</f>
        <v>13</v>
      </c>
      <c r="AN73" s="270"/>
      <c r="AO73" s="271">
        <f>VLOOKUP(D73,カラムID辞書!C:H,6,FALSE)</f>
        <v>13</v>
      </c>
      <c r="AP73" s="272"/>
      <c r="AQ73" s="110"/>
      <c r="AR73" s="161"/>
      <c r="AS73" s="161"/>
      <c r="AT73" s="161"/>
      <c r="AU73" s="161"/>
      <c r="AV73" s="161"/>
      <c r="AW73" s="161"/>
      <c r="AX73" s="161"/>
      <c r="AY73" s="161"/>
      <c r="AZ73" s="161"/>
      <c r="BA73" s="161"/>
      <c r="BB73" s="161"/>
      <c r="BC73" s="161"/>
      <c r="BD73" s="161"/>
      <c r="BE73" s="161"/>
      <c r="BF73" s="161"/>
      <c r="BG73" s="161"/>
      <c r="BH73" s="161"/>
      <c r="BI73" s="161"/>
      <c r="BJ73" s="161"/>
      <c r="BK73" s="161"/>
      <c r="BL73" s="161"/>
      <c r="BM73" s="161"/>
      <c r="BN73" s="161"/>
      <c r="BO73" s="161"/>
      <c r="BP73" s="161"/>
      <c r="BQ73" s="52"/>
      <c r="BR73" s="110" t="s">
        <v>3674</v>
      </c>
      <c r="BS73" s="161"/>
      <c r="BT73" s="161"/>
      <c r="BU73" s="161"/>
      <c r="BV73" s="161"/>
      <c r="BW73" s="161"/>
      <c r="BX73" s="161"/>
      <c r="BY73" s="161"/>
      <c r="BZ73" s="161"/>
      <c r="CA73" s="161"/>
      <c r="CB73" s="161"/>
      <c r="CC73" s="52"/>
    </row>
    <row r="74" spans="2:81" ht="12" customHeight="1">
      <c r="B74" s="264">
        <f t="shared" ca="1" si="1"/>
        <v>67</v>
      </c>
      <c r="C74" s="265"/>
      <c r="D74" s="49" t="s">
        <v>152</v>
      </c>
      <c r="E74" s="161"/>
      <c r="F74" s="161"/>
      <c r="G74" s="161"/>
      <c r="H74" s="161"/>
      <c r="I74" s="161"/>
      <c r="J74" s="161"/>
      <c r="K74" s="52"/>
      <c r="L74" s="49" t="str">
        <f>VLOOKUP(D74,カラムID辞書!$C$4:$D$1266,2,FALSE)</f>
        <v>NESAGED2_BIK</v>
      </c>
      <c r="M74" s="161"/>
      <c r="N74" s="161"/>
      <c r="O74" s="161"/>
      <c r="P74" s="161"/>
      <c r="Q74" s="161"/>
      <c r="R74" s="161"/>
      <c r="S74" s="52"/>
      <c r="T74" s="49"/>
      <c r="U74" s="52"/>
      <c r="V74" s="49"/>
      <c r="W74" s="52"/>
      <c r="X74" s="49"/>
      <c r="Y74" s="52"/>
      <c r="Z74" s="49"/>
      <c r="AA74" s="52"/>
      <c r="AB74" s="162" t="str">
        <f t="shared" si="2"/>
        <v>○</v>
      </c>
      <c r="AC74" s="163"/>
      <c r="AD74" s="53"/>
      <c r="AE74" s="164" t="str">
        <f t="shared" si="0"/>
        <v>0</v>
      </c>
      <c r="AF74" s="161"/>
      <c r="AG74" s="52"/>
      <c r="AH74" s="266" t="str">
        <f>VLOOKUP(D74,カラムID辞書!C:H,3,FALSE)</f>
        <v>numeric</v>
      </c>
      <c r="AI74" s="267"/>
      <c r="AJ74" s="267"/>
      <c r="AK74" s="267"/>
      <c r="AL74" s="268"/>
      <c r="AM74" s="269">
        <f>VLOOKUP(D74,カラムID辞書!C:H,4,FALSE)</f>
        <v>13</v>
      </c>
      <c r="AN74" s="270"/>
      <c r="AO74" s="271">
        <f>VLOOKUP(D74,カラムID辞書!C:H,6,FALSE)</f>
        <v>13</v>
      </c>
      <c r="AP74" s="272"/>
      <c r="AQ74" s="110"/>
      <c r="AR74" s="161"/>
      <c r="AS74" s="161"/>
      <c r="AT74" s="161"/>
      <c r="AU74" s="161"/>
      <c r="AV74" s="161"/>
      <c r="AW74" s="161"/>
      <c r="AX74" s="161"/>
      <c r="AY74" s="161"/>
      <c r="AZ74" s="161"/>
      <c r="BA74" s="161"/>
      <c r="BB74" s="161"/>
      <c r="BC74" s="161"/>
      <c r="BD74" s="161"/>
      <c r="BE74" s="161"/>
      <c r="BF74" s="161"/>
      <c r="BG74" s="161"/>
      <c r="BH74" s="161"/>
      <c r="BI74" s="161"/>
      <c r="BJ74" s="161"/>
      <c r="BK74" s="161"/>
      <c r="BL74" s="161"/>
      <c r="BM74" s="161"/>
      <c r="BN74" s="161"/>
      <c r="BO74" s="161"/>
      <c r="BP74" s="161"/>
      <c r="BQ74" s="52"/>
      <c r="BR74" s="110" t="s">
        <v>3680</v>
      </c>
      <c r="BS74" s="161"/>
      <c r="BT74" s="161"/>
      <c r="BU74" s="161"/>
      <c r="BV74" s="161"/>
      <c r="BW74" s="161"/>
      <c r="BX74" s="161"/>
      <c r="BY74" s="161"/>
      <c r="BZ74" s="161"/>
      <c r="CA74" s="161"/>
      <c r="CB74" s="161"/>
      <c r="CC74" s="52"/>
    </row>
    <row r="75" spans="2:81" ht="12" customHeight="1">
      <c r="B75" s="264">
        <f t="shared" ca="1" si="1"/>
        <v>68</v>
      </c>
      <c r="C75" s="265"/>
      <c r="D75" s="49" t="s">
        <v>153</v>
      </c>
      <c r="E75" s="161"/>
      <c r="F75" s="161"/>
      <c r="G75" s="161"/>
      <c r="H75" s="161"/>
      <c r="I75" s="161"/>
      <c r="J75" s="161"/>
      <c r="K75" s="52"/>
      <c r="L75" s="49" t="str">
        <f>VLOOKUP(D75,カラムID辞書!$C$4:$D$1266,2,FALSE)</f>
        <v>TNKANFURI_O_GNK</v>
      </c>
      <c r="M75" s="161"/>
      <c r="N75" s="161"/>
      <c r="O75" s="161"/>
      <c r="P75" s="161"/>
      <c r="Q75" s="161"/>
      <c r="R75" s="161"/>
      <c r="S75" s="52"/>
      <c r="T75" s="49"/>
      <c r="U75" s="52"/>
      <c r="V75" s="49"/>
      <c r="W75" s="52"/>
      <c r="X75" s="49"/>
      <c r="Y75" s="52"/>
      <c r="Z75" s="49"/>
      <c r="AA75" s="52"/>
      <c r="AB75" s="162" t="str">
        <f t="shared" ref="AB75:AB154" si="5">IF(L75="DELDTE","","○")</f>
        <v>○</v>
      </c>
      <c r="AC75" s="163"/>
      <c r="AD75" s="53"/>
      <c r="AE75" s="164" t="str">
        <f t="shared" si="0"/>
        <v>0</v>
      </c>
      <c r="AF75" s="161"/>
      <c r="AG75" s="52"/>
      <c r="AH75" s="266" t="str">
        <f>VLOOKUP(D75,カラムID辞書!C:H,3,FALSE)</f>
        <v>numeric</v>
      </c>
      <c r="AI75" s="267"/>
      <c r="AJ75" s="267"/>
      <c r="AK75" s="267"/>
      <c r="AL75" s="268"/>
      <c r="AM75" s="269">
        <f>VLOOKUP(D75,カラムID辞書!C:H,4,FALSE)</f>
        <v>13</v>
      </c>
      <c r="AN75" s="270"/>
      <c r="AO75" s="271">
        <f>VLOOKUP(D75,カラムID辞書!C:H,6,FALSE)</f>
        <v>13</v>
      </c>
      <c r="AP75" s="272"/>
      <c r="AQ75" s="110" t="s">
        <v>952</v>
      </c>
      <c r="AR75" s="161"/>
      <c r="AS75" s="161"/>
      <c r="AT75" s="161"/>
      <c r="AU75" s="161"/>
      <c r="AV75" s="161"/>
      <c r="AW75" s="161"/>
      <c r="AX75" s="161"/>
      <c r="AY75" s="161"/>
      <c r="AZ75" s="161"/>
      <c r="BA75" s="161"/>
      <c r="BB75" s="161"/>
      <c r="BC75" s="161"/>
      <c r="BD75" s="161"/>
      <c r="BE75" s="161"/>
      <c r="BF75" s="161"/>
      <c r="BG75" s="161"/>
      <c r="BH75" s="161"/>
      <c r="BI75" s="161"/>
      <c r="BJ75" s="161"/>
      <c r="BK75" s="161"/>
      <c r="BL75" s="161"/>
      <c r="BM75" s="161"/>
      <c r="BN75" s="161"/>
      <c r="BO75" s="161"/>
      <c r="BP75" s="161"/>
      <c r="BQ75" s="52"/>
      <c r="BR75" s="110"/>
      <c r="BS75" s="161"/>
      <c r="BT75" s="161"/>
      <c r="BU75" s="161"/>
      <c r="BV75" s="161"/>
      <c r="BW75" s="161"/>
      <c r="BX75" s="161"/>
      <c r="BY75" s="161"/>
      <c r="BZ75" s="161"/>
      <c r="CA75" s="161"/>
      <c r="CB75" s="161"/>
      <c r="CC75" s="52"/>
    </row>
    <row r="76" spans="2:81" ht="12" customHeight="1">
      <c r="B76" s="264">
        <f t="shared" ca="1" si="1"/>
        <v>69</v>
      </c>
      <c r="C76" s="265"/>
      <c r="D76" s="49" t="s">
        <v>154</v>
      </c>
      <c r="E76" s="161"/>
      <c r="F76" s="161"/>
      <c r="G76" s="161"/>
      <c r="H76" s="161"/>
      <c r="I76" s="161"/>
      <c r="J76" s="161"/>
      <c r="K76" s="52"/>
      <c r="L76" s="49" t="str">
        <f>VLOOKUP(D76,カラムID辞書!$C$4:$D$1266,2,FALSE)</f>
        <v>TNKANFURI_O_BIK</v>
      </c>
      <c r="M76" s="161"/>
      <c r="N76" s="161"/>
      <c r="O76" s="161"/>
      <c r="P76" s="161"/>
      <c r="Q76" s="161"/>
      <c r="R76" s="161"/>
      <c r="S76" s="52"/>
      <c r="T76" s="49"/>
      <c r="U76" s="52"/>
      <c r="V76" s="49"/>
      <c r="W76" s="52"/>
      <c r="X76" s="49"/>
      <c r="Y76" s="52"/>
      <c r="Z76" s="49"/>
      <c r="AA76" s="52"/>
      <c r="AB76" s="162" t="str">
        <f t="shared" si="5"/>
        <v>○</v>
      </c>
      <c r="AC76" s="163"/>
      <c r="AD76" s="53"/>
      <c r="AE76" s="164" t="str">
        <f t="shared" si="0"/>
        <v>0</v>
      </c>
      <c r="AF76" s="161"/>
      <c r="AG76" s="52"/>
      <c r="AH76" s="266" t="str">
        <f>VLOOKUP(D76,カラムID辞書!C:H,3,FALSE)</f>
        <v>numeric</v>
      </c>
      <c r="AI76" s="267"/>
      <c r="AJ76" s="267"/>
      <c r="AK76" s="267"/>
      <c r="AL76" s="268"/>
      <c r="AM76" s="269">
        <f>VLOOKUP(D76,カラムID辞書!C:H,4,FALSE)</f>
        <v>13</v>
      </c>
      <c r="AN76" s="270"/>
      <c r="AO76" s="271">
        <f>VLOOKUP(D76,カラムID辞書!C:H,6,FALSE)</f>
        <v>13</v>
      </c>
      <c r="AP76" s="272"/>
      <c r="AQ76" s="110" t="s">
        <v>953</v>
      </c>
      <c r="AR76" s="161"/>
      <c r="AS76" s="161"/>
      <c r="AT76" s="161"/>
      <c r="AU76" s="161"/>
      <c r="AV76" s="161"/>
      <c r="AW76" s="161"/>
      <c r="AX76" s="161"/>
      <c r="AY76" s="161"/>
      <c r="AZ76" s="161"/>
      <c r="BA76" s="161"/>
      <c r="BB76" s="161"/>
      <c r="BC76" s="161"/>
      <c r="BD76" s="161"/>
      <c r="BE76" s="161"/>
      <c r="BF76" s="161"/>
      <c r="BG76" s="161"/>
      <c r="BH76" s="161"/>
      <c r="BI76" s="161"/>
      <c r="BJ76" s="161"/>
      <c r="BK76" s="161"/>
      <c r="BL76" s="161"/>
      <c r="BM76" s="161"/>
      <c r="BN76" s="161"/>
      <c r="BO76" s="161"/>
      <c r="BP76" s="161"/>
      <c r="BQ76" s="52"/>
      <c r="BR76" s="110"/>
      <c r="BS76" s="161"/>
      <c r="BT76" s="161"/>
      <c r="BU76" s="161"/>
      <c r="BV76" s="161"/>
      <c r="BW76" s="161"/>
      <c r="BX76" s="161"/>
      <c r="BY76" s="161"/>
      <c r="BZ76" s="161"/>
      <c r="CA76" s="161"/>
      <c r="CB76" s="161"/>
      <c r="CC76" s="52"/>
    </row>
    <row r="77" spans="2:81" ht="12" customHeight="1">
      <c r="B77" s="264">
        <f t="shared" ca="1" si="1"/>
        <v>70</v>
      </c>
      <c r="C77" s="265"/>
      <c r="D77" s="49" t="s">
        <v>155</v>
      </c>
      <c r="E77" s="161"/>
      <c r="F77" s="161"/>
      <c r="G77" s="161"/>
      <c r="H77" s="161"/>
      <c r="I77" s="161"/>
      <c r="J77" s="161"/>
      <c r="K77" s="52"/>
      <c r="L77" s="49" t="str">
        <f>VLOOKUP(D77,カラムID辞書!$C$4:$D$1266,2,FALSE)</f>
        <v>TNKANFURI_O_SU</v>
      </c>
      <c r="M77" s="161"/>
      <c r="N77" s="161"/>
      <c r="O77" s="161"/>
      <c r="P77" s="161"/>
      <c r="Q77" s="161"/>
      <c r="R77" s="161"/>
      <c r="S77" s="52"/>
      <c r="T77" s="49"/>
      <c r="U77" s="52"/>
      <c r="V77" s="49"/>
      <c r="W77" s="52"/>
      <c r="X77" s="49"/>
      <c r="Y77" s="52"/>
      <c r="Z77" s="49"/>
      <c r="AA77" s="52"/>
      <c r="AB77" s="162" t="str">
        <f t="shared" si="5"/>
        <v>○</v>
      </c>
      <c r="AC77" s="163"/>
      <c r="AD77" s="53"/>
      <c r="AE77" s="164" t="str">
        <f t="shared" si="0"/>
        <v>0</v>
      </c>
      <c r="AF77" s="161"/>
      <c r="AG77" s="52"/>
      <c r="AH77" s="266" t="str">
        <f>VLOOKUP(D77,カラムID辞書!C:H,3,FALSE)</f>
        <v>numeric</v>
      </c>
      <c r="AI77" s="267"/>
      <c r="AJ77" s="267"/>
      <c r="AK77" s="267"/>
      <c r="AL77" s="268"/>
      <c r="AM77" s="269">
        <f>VLOOKUP(D77,カラムID辞書!C:H,4,FALSE)</f>
        <v>10</v>
      </c>
      <c r="AN77" s="270"/>
      <c r="AO77" s="271">
        <f>VLOOKUP(D77,カラムID辞書!C:H,6,FALSE)</f>
        <v>10</v>
      </c>
      <c r="AP77" s="272"/>
      <c r="AQ77" s="110" t="s">
        <v>954</v>
      </c>
      <c r="AR77" s="161"/>
      <c r="AS77" s="161"/>
      <c r="AT77" s="161"/>
      <c r="AU77" s="161"/>
      <c r="AV77" s="161"/>
      <c r="AW77" s="161"/>
      <c r="AX77" s="161"/>
      <c r="AY77" s="161"/>
      <c r="AZ77" s="161"/>
      <c r="BA77" s="161"/>
      <c r="BB77" s="161"/>
      <c r="BC77" s="161"/>
      <c r="BD77" s="161"/>
      <c r="BE77" s="161"/>
      <c r="BF77" s="161"/>
      <c r="BG77" s="161"/>
      <c r="BH77" s="161"/>
      <c r="BI77" s="161"/>
      <c r="BJ77" s="161"/>
      <c r="BK77" s="161"/>
      <c r="BL77" s="161"/>
      <c r="BM77" s="161"/>
      <c r="BN77" s="161"/>
      <c r="BO77" s="161"/>
      <c r="BP77" s="161"/>
      <c r="BQ77" s="52"/>
      <c r="BR77" s="110"/>
      <c r="BS77" s="161"/>
      <c r="BT77" s="161"/>
      <c r="BU77" s="161"/>
      <c r="BV77" s="161"/>
      <c r="BW77" s="161"/>
      <c r="BX77" s="161"/>
      <c r="BY77" s="161"/>
      <c r="BZ77" s="161"/>
      <c r="CA77" s="161"/>
      <c r="CB77" s="161"/>
      <c r="CC77" s="52"/>
    </row>
    <row r="78" spans="2:81" ht="12" customHeight="1">
      <c r="B78" s="264">
        <f t="shared" ca="1" si="1"/>
        <v>71</v>
      </c>
      <c r="C78" s="265"/>
      <c r="D78" s="49" t="s">
        <v>156</v>
      </c>
      <c r="E78" s="161"/>
      <c r="F78" s="161"/>
      <c r="G78" s="161"/>
      <c r="H78" s="161"/>
      <c r="I78" s="161"/>
      <c r="J78" s="161"/>
      <c r="K78" s="52"/>
      <c r="L78" s="49" t="str">
        <f>VLOOKUP(D78,カラムID辞書!$C$4:$D$1266,2,FALSE)</f>
        <v>TNKANFURI_I_GNK</v>
      </c>
      <c r="M78" s="161"/>
      <c r="N78" s="161"/>
      <c r="O78" s="161"/>
      <c r="P78" s="161"/>
      <c r="Q78" s="161"/>
      <c r="R78" s="161"/>
      <c r="S78" s="52"/>
      <c r="T78" s="49"/>
      <c r="U78" s="52"/>
      <c r="V78" s="49"/>
      <c r="W78" s="52"/>
      <c r="X78" s="49"/>
      <c r="Y78" s="52"/>
      <c r="Z78" s="49"/>
      <c r="AA78" s="52"/>
      <c r="AB78" s="162" t="str">
        <f t="shared" si="5"/>
        <v>○</v>
      </c>
      <c r="AC78" s="163"/>
      <c r="AD78" s="53"/>
      <c r="AE78" s="164" t="str">
        <f t="shared" si="0"/>
        <v>0</v>
      </c>
      <c r="AF78" s="161"/>
      <c r="AG78" s="52"/>
      <c r="AH78" s="266" t="str">
        <f>VLOOKUP(D78,カラムID辞書!C:H,3,FALSE)</f>
        <v>numeric</v>
      </c>
      <c r="AI78" s="267"/>
      <c r="AJ78" s="267"/>
      <c r="AK78" s="267"/>
      <c r="AL78" s="268"/>
      <c r="AM78" s="269">
        <f>VLOOKUP(D78,カラムID辞書!C:H,4,FALSE)</f>
        <v>13</v>
      </c>
      <c r="AN78" s="270"/>
      <c r="AO78" s="271">
        <f>VLOOKUP(D78,カラムID辞書!C:H,6,FALSE)</f>
        <v>13</v>
      </c>
      <c r="AP78" s="272"/>
      <c r="AQ78" s="110" t="s">
        <v>955</v>
      </c>
      <c r="AR78" s="161"/>
      <c r="AS78" s="161"/>
      <c r="AT78" s="161"/>
      <c r="AU78" s="161"/>
      <c r="AV78" s="161"/>
      <c r="AW78" s="161"/>
      <c r="AX78" s="161"/>
      <c r="AY78" s="161"/>
      <c r="AZ78" s="161"/>
      <c r="BA78" s="161"/>
      <c r="BB78" s="161"/>
      <c r="BC78" s="161"/>
      <c r="BD78" s="161"/>
      <c r="BE78" s="161"/>
      <c r="BF78" s="161"/>
      <c r="BG78" s="161"/>
      <c r="BH78" s="161"/>
      <c r="BI78" s="161"/>
      <c r="BJ78" s="161"/>
      <c r="BK78" s="161"/>
      <c r="BL78" s="161"/>
      <c r="BM78" s="161"/>
      <c r="BN78" s="161"/>
      <c r="BO78" s="161"/>
      <c r="BP78" s="161"/>
      <c r="BQ78" s="52"/>
      <c r="BR78" s="110"/>
      <c r="BS78" s="161"/>
      <c r="BT78" s="161"/>
      <c r="BU78" s="161"/>
      <c r="BV78" s="161"/>
      <c r="BW78" s="161"/>
      <c r="BX78" s="161"/>
      <c r="BY78" s="161"/>
      <c r="BZ78" s="161"/>
      <c r="CA78" s="161"/>
      <c r="CB78" s="161"/>
      <c r="CC78" s="52"/>
    </row>
    <row r="79" spans="2:81" ht="12" customHeight="1">
      <c r="B79" s="264">
        <f t="shared" ca="1" si="1"/>
        <v>72</v>
      </c>
      <c r="C79" s="265"/>
      <c r="D79" s="49" t="s">
        <v>157</v>
      </c>
      <c r="E79" s="172"/>
      <c r="F79" s="161"/>
      <c r="G79" s="161"/>
      <c r="H79" s="161"/>
      <c r="I79" s="161"/>
      <c r="J79" s="161"/>
      <c r="K79" s="52"/>
      <c r="L79" s="49" t="str">
        <f>VLOOKUP(D79,カラムID辞書!$C$4:$D$1266,2,FALSE)</f>
        <v>TNKANFURI_I_BIK</v>
      </c>
      <c r="M79" s="161"/>
      <c r="N79" s="161"/>
      <c r="O79" s="161"/>
      <c r="P79" s="161"/>
      <c r="Q79" s="161"/>
      <c r="R79" s="161"/>
      <c r="S79" s="52"/>
      <c r="T79" s="49"/>
      <c r="U79" s="52"/>
      <c r="V79" s="49"/>
      <c r="W79" s="52"/>
      <c r="X79" s="49"/>
      <c r="Y79" s="52"/>
      <c r="Z79" s="49"/>
      <c r="AA79" s="52"/>
      <c r="AB79" s="162" t="str">
        <f t="shared" si="5"/>
        <v>○</v>
      </c>
      <c r="AC79" s="163"/>
      <c r="AD79" s="53"/>
      <c r="AE79" s="164" t="str">
        <f t="shared" si="0"/>
        <v>0</v>
      </c>
      <c r="AF79" s="161"/>
      <c r="AG79" s="52"/>
      <c r="AH79" s="266" t="str">
        <f>VLOOKUP(D79,カラムID辞書!C:H,3,FALSE)</f>
        <v>numeric</v>
      </c>
      <c r="AI79" s="267"/>
      <c r="AJ79" s="267"/>
      <c r="AK79" s="267"/>
      <c r="AL79" s="268"/>
      <c r="AM79" s="269">
        <f>VLOOKUP(D79,カラムID辞書!C:H,4,FALSE)</f>
        <v>13</v>
      </c>
      <c r="AN79" s="270"/>
      <c r="AO79" s="271">
        <f>VLOOKUP(D79,カラムID辞書!C:H,6,FALSE)</f>
        <v>13</v>
      </c>
      <c r="AP79" s="272"/>
      <c r="AQ79" s="110" t="s">
        <v>956</v>
      </c>
      <c r="AR79" s="161"/>
      <c r="AS79" s="161"/>
      <c r="AT79" s="161"/>
      <c r="AU79" s="161"/>
      <c r="AV79" s="161"/>
      <c r="AW79" s="161"/>
      <c r="AX79" s="161"/>
      <c r="AY79" s="161"/>
      <c r="AZ79" s="161"/>
      <c r="BA79" s="161"/>
      <c r="BB79" s="161"/>
      <c r="BC79" s="161"/>
      <c r="BD79" s="161"/>
      <c r="BE79" s="161"/>
      <c r="BF79" s="161"/>
      <c r="BG79" s="161"/>
      <c r="BH79" s="161"/>
      <c r="BI79" s="161"/>
      <c r="BJ79" s="161"/>
      <c r="BK79" s="161"/>
      <c r="BL79" s="161"/>
      <c r="BM79" s="161"/>
      <c r="BN79" s="161"/>
      <c r="BO79" s="161"/>
      <c r="BP79" s="161"/>
      <c r="BQ79" s="52"/>
      <c r="BR79" s="110"/>
      <c r="BS79" s="161"/>
      <c r="BT79" s="161"/>
      <c r="BU79" s="161"/>
      <c r="BV79" s="161"/>
      <c r="BW79" s="161"/>
      <c r="BX79" s="161"/>
      <c r="BY79" s="161"/>
      <c r="BZ79" s="161"/>
      <c r="CA79" s="161"/>
      <c r="CB79" s="161"/>
      <c r="CC79" s="52"/>
    </row>
    <row r="80" spans="2:81" ht="12" customHeight="1">
      <c r="B80" s="264">
        <f t="shared" ca="1" si="1"/>
        <v>73</v>
      </c>
      <c r="C80" s="265"/>
      <c r="D80" s="49" t="s">
        <v>158</v>
      </c>
      <c r="E80" s="172"/>
      <c r="F80" s="161"/>
      <c r="G80" s="161"/>
      <c r="H80" s="161"/>
      <c r="I80" s="161"/>
      <c r="J80" s="161"/>
      <c r="K80" s="52"/>
      <c r="L80" s="49" t="str">
        <f>VLOOKUP(D80,カラムID辞書!$C$4:$D$1266,2,FALSE)</f>
        <v>TNKANFURI_I_SU</v>
      </c>
      <c r="M80" s="161"/>
      <c r="N80" s="161"/>
      <c r="O80" s="161"/>
      <c r="P80" s="161"/>
      <c r="Q80" s="161"/>
      <c r="R80" s="161"/>
      <c r="S80" s="52"/>
      <c r="T80" s="49"/>
      <c r="U80" s="52"/>
      <c r="V80" s="49"/>
      <c r="W80" s="52"/>
      <c r="X80" s="49"/>
      <c r="Y80" s="52"/>
      <c r="Z80" s="49"/>
      <c r="AA80" s="52"/>
      <c r="AB80" s="162" t="str">
        <f t="shared" si="5"/>
        <v>○</v>
      </c>
      <c r="AC80" s="163"/>
      <c r="AD80" s="53"/>
      <c r="AE80" s="164" t="str">
        <f t="shared" si="0"/>
        <v>0</v>
      </c>
      <c r="AF80" s="161"/>
      <c r="AG80" s="52"/>
      <c r="AH80" s="266" t="str">
        <f>VLOOKUP(D80,カラムID辞書!C:H,3,FALSE)</f>
        <v>numeric</v>
      </c>
      <c r="AI80" s="267"/>
      <c r="AJ80" s="267"/>
      <c r="AK80" s="267"/>
      <c r="AL80" s="268"/>
      <c r="AM80" s="269">
        <f>VLOOKUP(D80,カラムID辞書!C:H,4,FALSE)</f>
        <v>10</v>
      </c>
      <c r="AN80" s="270"/>
      <c r="AO80" s="271">
        <f>VLOOKUP(D80,カラムID辞書!C:H,6,FALSE)</f>
        <v>10</v>
      </c>
      <c r="AP80" s="272"/>
      <c r="AQ80" s="110" t="s">
        <v>957</v>
      </c>
      <c r="AR80" s="161"/>
      <c r="AS80" s="161"/>
      <c r="AT80" s="161"/>
      <c r="AU80" s="161"/>
      <c r="AV80" s="161"/>
      <c r="AW80" s="161"/>
      <c r="AX80" s="161"/>
      <c r="AY80" s="161"/>
      <c r="AZ80" s="161"/>
      <c r="BA80" s="161"/>
      <c r="BB80" s="161"/>
      <c r="BC80" s="161"/>
      <c r="BD80" s="161"/>
      <c r="BE80" s="161"/>
      <c r="BF80" s="161"/>
      <c r="BG80" s="161"/>
      <c r="BH80" s="161"/>
      <c r="BI80" s="161"/>
      <c r="BJ80" s="161"/>
      <c r="BK80" s="161"/>
      <c r="BL80" s="161"/>
      <c r="BM80" s="161"/>
      <c r="BN80" s="161"/>
      <c r="BO80" s="161"/>
      <c r="BP80" s="161"/>
      <c r="BQ80" s="52"/>
      <c r="BR80" s="110"/>
      <c r="BS80" s="161"/>
      <c r="BT80" s="161"/>
      <c r="BU80" s="161"/>
      <c r="BV80" s="161"/>
      <c r="BW80" s="161"/>
      <c r="BX80" s="161"/>
      <c r="BY80" s="161"/>
      <c r="BZ80" s="161"/>
      <c r="CA80" s="161"/>
      <c r="CB80" s="161"/>
      <c r="CC80" s="52"/>
    </row>
    <row r="81" spans="2:81" ht="12" customHeight="1">
      <c r="B81" s="264">
        <f t="shared" ca="1" si="1"/>
        <v>74</v>
      </c>
      <c r="C81" s="265"/>
      <c r="D81" s="49" t="s">
        <v>159</v>
      </c>
      <c r="E81" s="161"/>
      <c r="F81" s="161"/>
      <c r="G81" s="161"/>
      <c r="H81" s="161"/>
      <c r="I81" s="161"/>
      <c r="J81" s="161"/>
      <c r="K81" s="52"/>
      <c r="L81" s="49" t="str">
        <f>VLOOKUP(D81,カラムID辞書!$C$4:$D$1266,2,FALSE)</f>
        <v>TNNAIFURI_O_GNK</v>
      </c>
      <c r="M81" s="161"/>
      <c r="N81" s="161"/>
      <c r="O81" s="161"/>
      <c r="P81" s="161"/>
      <c r="Q81" s="161"/>
      <c r="R81" s="161"/>
      <c r="S81" s="52"/>
      <c r="T81" s="49"/>
      <c r="U81" s="52"/>
      <c r="V81" s="49"/>
      <c r="W81" s="52"/>
      <c r="X81" s="49"/>
      <c r="Y81" s="52"/>
      <c r="Z81" s="49"/>
      <c r="AA81" s="52"/>
      <c r="AB81" s="162" t="str">
        <f t="shared" si="5"/>
        <v>○</v>
      </c>
      <c r="AC81" s="163"/>
      <c r="AD81" s="53"/>
      <c r="AE81" s="164" t="str">
        <f t="shared" si="0"/>
        <v>0</v>
      </c>
      <c r="AF81" s="161"/>
      <c r="AG81" s="52"/>
      <c r="AH81" s="266" t="str">
        <f>VLOOKUP(D81,カラムID辞書!C:H,3,FALSE)</f>
        <v>numeric</v>
      </c>
      <c r="AI81" s="267"/>
      <c r="AJ81" s="267"/>
      <c r="AK81" s="267"/>
      <c r="AL81" s="268"/>
      <c r="AM81" s="269">
        <f>VLOOKUP(D81,カラムID辞書!C:H,4,FALSE)</f>
        <v>13</v>
      </c>
      <c r="AN81" s="270"/>
      <c r="AO81" s="271">
        <f>VLOOKUP(D81,カラムID辞書!C:H,6,FALSE)</f>
        <v>13</v>
      </c>
      <c r="AP81" s="272"/>
      <c r="AQ81" s="110" t="s">
        <v>958</v>
      </c>
      <c r="AR81" s="161"/>
      <c r="AS81" s="161"/>
      <c r="AT81" s="161"/>
      <c r="AU81" s="161"/>
      <c r="AV81" s="161"/>
      <c r="AW81" s="161"/>
      <c r="AX81" s="161"/>
      <c r="AY81" s="161"/>
      <c r="AZ81" s="161"/>
      <c r="BA81" s="161"/>
      <c r="BB81" s="161"/>
      <c r="BC81" s="161"/>
      <c r="BD81" s="161"/>
      <c r="BE81" s="161"/>
      <c r="BF81" s="161"/>
      <c r="BG81" s="161"/>
      <c r="BH81" s="161"/>
      <c r="BI81" s="161"/>
      <c r="BJ81" s="161"/>
      <c r="BK81" s="161"/>
      <c r="BL81" s="161"/>
      <c r="BM81" s="161"/>
      <c r="BN81" s="161"/>
      <c r="BO81" s="161"/>
      <c r="BP81" s="161"/>
      <c r="BQ81" s="52"/>
      <c r="BR81" s="120"/>
      <c r="BS81" s="161"/>
      <c r="BT81" s="161"/>
      <c r="BU81" s="161"/>
      <c r="BV81" s="161"/>
      <c r="BW81" s="161"/>
      <c r="BX81" s="161"/>
      <c r="BY81" s="161"/>
      <c r="BZ81" s="161"/>
      <c r="CA81" s="161"/>
      <c r="CB81" s="161"/>
      <c r="CC81" s="52"/>
    </row>
    <row r="82" spans="2:81" ht="12" customHeight="1">
      <c r="B82" s="264">
        <f t="shared" ca="1" si="1"/>
        <v>75</v>
      </c>
      <c r="C82" s="265"/>
      <c r="D82" s="49" t="s">
        <v>160</v>
      </c>
      <c r="E82" s="161"/>
      <c r="F82" s="161"/>
      <c r="G82" s="161"/>
      <c r="H82" s="161"/>
      <c r="I82" s="161"/>
      <c r="J82" s="161"/>
      <c r="K82" s="52"/>
      <c r="L82" s="49" t="str">
        <f>VLOOKUP(D82,カラムID辞書!$C$4:$D$1266,2,FALSE)</f>
        <v>TNNAIFURI_O_BIK</v>
      </c>
      <c r="M82" s="161"/>
      <c r="N82" s="161"/>
      <c r="O82" s="161"/>
      <c r="P82" s="161"/>
      <c r="Q82" s="161"/>
      <c r="R82" s="161"/>
      <c r="S82" s="52"/>
      <c r="T82" s="49"/>
      <c r="U82" s="52"/>
      <c r="V82" s="49"/>
      <c r="W82" s="52"/>
      <c r="X82" s="49"/>
      <c r="Y82" s="52"/>
      <c r="Z82" s="49"/>
      <c r="AA82" s="52"/>
      <c r="AB82" s="162" t="str">
        <f t="shared" si="5"/>
        <v>○</v>
      </c>
      <c r="AC82" s="163"/>
      <c r="AD82" s="53"/>
      <c r="AE82" s="164" t="str">
        <f t="shared" si="0"/>
        <v>0</v>
      </c>
      <c r="AF82" s="161"/>
      <c r="AG82" s="52"/>
      <c r="AH82" s="266" t="str">
        <f>VLOOKUP(D82,カラムID辞書!C:H,3,FALSE)</f>
        <v>numeric</v>
      </c>
      <c r="AI82" s="267"/>
      <c r="AJ82" s="267"/>
      <c r="AK82" s="267"/>
      <c r="AL82" s="268"/>
      <c r="AM82" s="269">
        <f>VLOOKUP(D82,カラムID辞書!C:H,4,FALSE)</f>
        <v>13</v>
      </c>
      <c r="AN82" s="270"/>
      <c r="AO82" s="271">
        <f>VLOOKUP(D82,カラムID辞書!C:H,6,FALSE)</f>
        <v>13</v>
      </c>
      <c r="AP82" s="272"/>
      <c r="AQ82" s="110" t="s">
        <v>959</v>
      </c>
      <c r="AR82" s="161"/>
      <c r="AS82" s="161"/>
      <c r="AT82" s="161"/>
      <c r="AU82" s="161"/>
      <c r="AV82" s="161"/>
      <c r="AW82" s="161"/>
      <c r="AX82" s="161"/>
      <c r="AY82" s="161"/>
      <c r="AZ82" s="161"/>
      <c r="BA82" s="161"/>
      <c r="BB82" s="161"/>
      <c r="BC82" s="161"/>
      <c r="BD82" s="161"/>
      <c r="BE82" s="161"/>
      <c r="BF82" s="161"/>
      <c r="BG82" s="161"/>
      <c r="BH82" s="161"/>
      <c r="BI82" s="161"/>
      <c r="BJ82" s="161"/>
      <c r="BK82" s="161"/>
      <c r="BL82" s="161"/>
      <c r="BM82" s="161"/>
      <c r="BN82" s="161"/>
      <c r="BO82" s="161"/>
      <c r="BP82" s="161"/>
      <c r="BQ82" s="52"/>
      <c r="BR82" s="120"/>
      <c r="BS82" s="161"/>
      <c r="BT82" s="161"/>
      <c r="BU82" s="161"/>
      <c r="BV82" s="161"/>
      <c r="BW82" s="161"/>
      <c r="BX82" s="161"/>
      <c r="BY82" s="161"/>
      <c r="BZ82" s="161"/>
      <c r="CA82" s="161"/>
      <c r="CB82" s="161"/>
      <c r="CC82" s="52"/>
    </row>
    <row r="83" spans="2:81" ht="12" customHeight="1">
      <c r="B83" s="264">
        <f t="shared" ca="1" si="1"/>
        <v>76</v>
      </c>
      <c r="C83" s="265"/>
      <c r="D83" s="49" t="s">
        <v>161</v>
      </c>
      <c r="E83" s="161"/>
      <c r="F83" s="161"/>
      <c r="G83" s="161"/>
      <c r="H83" s="161"/>
      <c r="I83" s="161"/>
      <c r="J83" s="161"/>
      <c r="K83" s="52"/>
      <c r="L83" s="49" t="str">
        <f>VLOOKUP(D83,カラムID辞書!$C$4:$D$1266,2,FALSE)</f>
        <v>TNNAIFURI_O_SU</v>
      </c>
      <c r="M83" s="161"/>
      <c r="N83" s="161"/>
      <c r="O83" s="161"/>
      <c r="P83" s="161"/>
      <c r="Q83" s="161"/>
      <c r="R83" s="161"/>
      <c r="S83" s="52"/>
      <c r="T83" s="49"/>
      <c r="U83" s="52"/>
      <c r="V83" s="49"/>
      <c r="W83" s="52"/>
      <c r="X83" s="49"/>
      <c r="Y83" s="52"/>
      <c r="Z83" s="49"/>
      <c r="AA83" s="52"/>
      <c r="AB83" s="162" t="str">
        <f t="shared" si="5"/>
        <v>○</v>
      </c>
      <c r="AC83" s="163"/>
      <c r="AD83" s="53"/>
      <c r="AE83" s="164" t="str">
        <f t="shared" si="0"/>
        <v>0</v>
      </c>
      <c r="AF83" s="161"/>
      <c r="AG83" s="52"/>
      <c r="AH83" s="266" t="str">
        <f>VLOOKUP(D83,カラムID辞書!C:H,3,FALSE)</f>
        <v>numeric</v>
      </c>
      <c r="AI83" s="267"/>
      <c r="AJ83" s="267"/>
      <c r="AK83" s="267"/>
      <c r="AL83" s="268"/>
      <c r="AM83" s="269">
        <f>VLOOKUP(D83,カラムID辞書!C:H,4,FALSE)</f>
        <v>10</v>
      </c>
      <c r="AN83" s="270"/>
      <c r="AO83" s="271">
        <f>VLOOKUP(D83,カラムID辞書!C:H,6,FALSE)</f>
        <v>10</v>
      </c>
      <c r="AP83" s="272"/>
      <c r="AQ83" s="110" t="s">
        <v>960</v>
      </c>
      <c r="AR83" s="161"/>
      <c r="AS83" s="161"/>
      <c r="AT83" s="161"/>
      <c r="AU83" s="161"/>
      <c r="AV83" s="161"/>
      <c r="AW83" s="161"/>
      <c r="AX83" s="161"/>
      <c r="AY83" s="161"/>
      <c r="AZ83" s="161"/>
      <c r="BA83" s="161"/>
      <c r="BB83" s="161"/>
      <c r="BC83" s="161"/>
      <c r="BD83" s="161"/>
      <c r="BE83" s="161"/>
      <c r="BF83" s="161"/>
      <c r="BG83" s="161"/>
      <c r="BH83" s="161"/>
      <c r="BI83" s="161"/>
      <c r="BJ83" s="161"/>
      <c r="BK83" s="161"/>
      <c r="BL83" s="161"/>
      <c r="BM83" s="161"/>
      <c r="BN83" s="161"/>
      <c r="BO83" s="161"/>
      <c r="BP83" s="161"/>
      <c r="BQ83" s="52"/>
      <c r="BR83" s="120"/>
      <c r="BS83" s="161"/>
      <c r="BT83" s="161"/>
      <c r="BU83" s="161"/>
      <c r="BV83" s="161"/>
      <c r="BW83" s="161"/>
      <c r="BX83" s="161"/>
      <c r="BY83" s="161"/>
      <c r="BZ83" s="161"/>
      <c r="CA83" s="161"/>
      <c r="CB83" s="161"/>
      <c r="CC83" s="52"/>
    </row>
    <row r="84" spans="2:81" ht="12" customHeight="1">
      <c r="B84" s="264">
        <f t="shared" ca="1" si="1"/>
        <v>77</v>
      </c>
      <c r="C84" s="265"/>
      <c r="D84" s="49" t="s">
        <v>162</v>
      </c>
      <c r="E84" s="161"/>
      <c r="F84" s="161"/>
      <c r="G84" s="161"/>
      <c r="H84" s="161"/>
      <c r="I84" s="161"/>
      <c r="J84" s="161"/>
      <c r="K84" s="52"/>
      <c r="L84" s="49" t="str">
        <f>VLOOKUP(D84,カラムID辞書!$C$4:$D$1266,2,FALSE)</f>
        <v>TNNAIFURI_I_GNK</v>
      </c>
      <c r="M84" s="161"/>
      <c r="N84" s="161"/>
      <c r="O84" s="161"/>
      <c r="P84" s="161"/>
      <c r="Q84" s="161"/>
      <c r="R84" s="161"/>
      <c r="S84" s="52"/>
      <c r="T84" s="49"/>
      <c r="U84" s="52"/>
      <c r="V84" s="49"/>
      <c r="W84" s="52"/>
      <c r="X84" s="49"/>
      <c r="Y84" s="52"/>
      <c r="Z84" s="49"/>
      <c r="AA84" s="52"/>
      <c r="AB84" s="162" t="str">
        <f t="shared" si="5"/>
        <v>○</v>
      </c>
      <c r="AC84" s="163"/>
      <c r="AD84" s="53"/>
      <c r="AE84" s="164" t="str">
        <f t="shared" si="0"/>
        <v>0</v>
      </c>
      <c r="AF84" s="161"/>
      <c r="AG84" s="52"/>
      <c r="AH84" s="266" t="str">
        <f>VLOOKUP(D84,カラムID辞書!C:H,3,FALSE)</f>
        <v>numeric</v>
      </c>
      <c r="AI84" s="267"/>
      <c r="AJ84" s="267"/>
      <c r="AK84" s="267"/>
      <c r="AL84" s="268"/>
      <c r="AM84" s="269">
        <f>VLOOKUP(D84,カラムID辞書!C:H,4,FALSE)</f>
        <v>13</v>
      </c>
      <c r="AN84" s="270"/>
      <c r="AO84" s="271">
        <f>VLOOKUP(D84,カラムID辞書!C:H,6,FALSE)</f>
        <v>13</v>
      </c>
      <c r="AP84" s="272"/>
      <c r="AQ84" s="110" t="s">
        <v>961</v>
      </c>
      <c r="AR84" s="161"/>
      <c r="AS84" s="161"/>
      <c r="AT84" s="161"/>
      <c r="AU84" s="161"/>
      <c r="AV84" s="161"/>
      <c r="AW84" s="161"/>
      <c r="AX84" s="161"/>
      <c r="AY84" s="161"/>
      <c r="AZ84" s="161"/>
      <c r="BA84" s="161"/>
      <c r="BB84" s="161"/>
      <c r="BC84" s="161"/>
      <c r="BD84" s="161"/>
      <c r="BE84" s="161"/>
      <c r="BF84" s="161"/>
      <c r="BG84" s="161"/>
      <c r="BH84" s="161"/>
      <c r="BI84" s="161"/>
      <c r="BJ84" s="161"/>
      <c r="BK84" s="161"/>
      <c r="BL84" s="161"/>
      <c r="BM84" s="161"/>
      <c r="BN84" s="161"/>
      <c r="BO84" s="161"/>
      <c r="BP84" s="161"/>
      <c r="BQ84" s="52"/>
      <c r="BR84" s="120"/>
      <c r="BS84" s="161"/>
      <c r="BT84" s="161"/>
      <c r="BU84" s="161"/>
      <c r="BV84" s="161"/>
      <c r="BW84" s="161"/>
      <c r="BX84" s="161"/>
      <c r="BY84" s="161"/>
      <c r="BZ84" s="161"/>
      <c r="CA84" s="161"/>
      <c r="CB84" s="161"/>
      <c r="CC84" s="52"/>
    </row>
    <row r="85" spans="2:81" ht="12" customHeight="1">
      <c r="B85" s="264">
        <f t="shared" ca="1" si="1"/>
        <v>78</v>
      </c>
      <c r="C85" s="265"/>
      <c r="D85" s="49" t="s">
        <v>163</v>
      </c>
      <c r="E85" s="161"/>
      <c r="F85" s="161"/>
      <c r="G85" s="161"/>
      <c r="H85" s="161"/>
      <c r="I85" s="161"/>
      <c r="J85" s="161"/>
      <c r="K85" s="52"/>
      <c r="L85" s="49" t="str">
        <f>VLOOKUP(D85,カラムID辞書!$C$4:$D$1266,2,FALSE)</f>
        <v>TNNAIFURI_I_BIK</v>
      </c>
      <c r="M85" s="161"/>
      <c r="N85" s="161"/>
      <c r="O85" s="161"/>
      <c r="P85" s="161"/>
      <c r="Q85" s="161"/>
      <c r="R85" s="161"/>
      <c r="S85" s="52"/>
      <c r="T85" s="49"/>
      <c r="U85" s="52"/>
      <c r="V85" s="49"/>
      <c r="W85" s="52"/>
      <c r="X85" s="49"/>
      <c r="Y85" s="52"/>
      <c r="Z85" s="49"/>
      <c r="AA85" s="52"/>
      <c r="AB85" s="162" t="str">
        <f t="shared" si="5"/>
        <v>○</v>
      </c>
      <c r="AC85" s="163"/>
      <c r="AD85" s="53"/>
      <c r="AE85" s="164" t="str">
        <f t="shared" si="0"/>
        <v>0</v>
      </c>
      <c r="AF85" s="161"/>
      <c r="AG85" s="52"/>
      <c r="AH85" s="266" t="str">
        <f>VLOOKUP(D85,カラムID辞書!C:H,3,FALSE)</f>
        <v>numeric</v>
      </c>
      <c r="AI85" s="267"/>
      <c r="AJ85" s="267"/>
      <c r="AK85" s="267"/>
      <c r="AL85" s="268"/>
      <c r="AM85" s="269">
        <f>VLOOKUP(D85,カラムID辞書!C:H,4,FALSE)</f>
        <v>13</v>
      </c>
      <c r="AN85" s="270"/>
      <c r="AO85" s="271">
        <f>VLOOKUP(D85,カラムID辞書!C:H,6,FALSE)</f>
        <v>13</v>
      </c>
      <c r="AP85" s="272"/>
      <c r="AQ85" s="110" t="s">
        <v>962</v>
      </c>
      <c r="AR85" s="161"/>
      <c r="AS85" s="161"/>
      <c r="AT85" s="161"/>
      <c r="AU85" s="161"/>
      <c r="AV85" s="161"/>
      <c r="AW85" s="161"/>
      <c r="AX85" s="161"/>
      <c r="AY85" s="161"/>
      <c r="AZ85" s="161"/>
      <c r="BA85" s="161"/>
      <c r="BB85" s="161"/>
      <c r="BC85" s="161"/>
      <c r="BD85" s="161"/>
      <c r="BE85" s="161"/>
      <c r="BF85" s="161"/>
      <c r="BG85" s="161"/>
      <c r="BH85" s="161"/>
      <c r="BI85" s="161"/>
      <c r="BJ85" s="161"/>
      <c r="BK85" s="161"/>
      <c r="BL85" s="161"/>
      <c r="BM85" s="161"/>
      <c r="BN85" s="161"/>
      <c r="BO85" s="161"/>
      <c r="BP85" s="161"/>
      <c r="BQ85" s="52"/>
      <c r="BR85" s="120"/>
      <c r="BS85" s="161"/>
      <c r="BT85" s="161"/>
      <c r="BU85" s="161"/>
      <c r="BV85" s="161"/>
      <c r="BW85" s="161"/>
      <c r="BX85" s="161"/>
      <c r="BY85" s="161"/>
      <c r="BZ85" s="161"/>
      <c r="CA85" s="161"/>
      <c r="CB85" s="161"/>
      <c r="CC85" s="52"/>
    </row>
    <row r="86" spans="2:81" ht="12" customHeight="1">
      <c r="B86" s="264">
        <f t="shared" ca="1" si="1"/>
        <v>79</v>
      </c>
      <c r="C86" s="265"/>
      <c r="D86" s="49" t="s">
        <v>164</v>
      </c>
      <c r="E86" s="161"/>
      <c r="F86" s="161"/>
      <c r="G86" s="161"/>
      <c r="H86" s="161"/>
      <c r="I86" s="161"/>
      <c r="J86" s="161"/>
      <c r="K86" s="52"/>
      <c r="L86" s="49" t="str">
        <f>VLOOKUP(D86,カラムID辞書!$C$4:$D$1266,2,FALSE)</f>
        <v>TNNAIFURI_I_SU</v>
      </c>
      <c r="M86" s="161"/>
      <c r="N86" s="161"/>
      <c r="O86" s="161"/>
      <c r="P86" s="161"/>
      <c r="Q86" s="161"/>
      <c r="R86" s="161"/>
      <c r="S86" s="52"/>
      <c r="T86" s="49"/>
      <c r="U86" s="52"/>
      <c r="V86" s="49"/>
      <c r="W86" s="52"/>
      <c r="X86" s="49"/>
      <c r="Y86" s="52"/>
      <c r="Z86" s="49"/>
      <c r="AA86" s="52"/>
      <c r="AB86" s="162" t="str">
        <f t="shared" si="5"/>
        <v>○</v>
      </c>
      <c r="AC86" s="163"/>
      <c r="AD86" s="53"/>
      <c r="AE86" s="164" t="str">
        <f t="shared" si="0"/>
        <v>0</v>
      </c>
      <c r="AF86" s="161"/>
      <c r="AG86" s="52"/>
      <c r="AH86" s="266" t="str">
        <f>VLOOKUP(D86,カラムID辞書!C:H,3,FALSE)</f>
        <v>numeric</v>
      </c>
      <c r="AI86" s="267"/>
      <c r="AJ86" s="267"/>
      <c r="AK86" s="267"/>
      <c r="AL86" s="268"/>
      <c r="AM86" s="269">
        <f>VLOOKUP(D86,カラムID辞書!C:H,4,FALSE)</f>
        <v>10</v>
      </c>
      <c r="AN86" s="270"/>
      <c r="AO86" s="271">
        <f>VLOOKUP(D86,カラムID辞書!C:H,6,FALSE)</f>
        <v>10</v>
      </c>
      <c r="AP86" s="272"/>
      <c r="AQ86" s="110" t="s">
        <v>963</v>
      </c>
      <c r="AR86" s="161"/>
      <c r="AS86" s="161"/>
      <c r="AT86" s="161"/>
      <c r="AU86" s="161"/>
      <c r="AV86" s="161"/>
      <c r="AW86" s="161"/>
      <c r="AX86" s="161"/>
      <c r="AY86" s="161"/>
      <c r="AZ86" s="161"/>
      <c r="BA86" s="161"/>
      <c r="BB86" s="161"/>
      <c r="BC86" s="161"/>
      <c r="BD86" s="161"/>
      <c r="BE86" s="161"/>
      <c r="BF86" s="161"/>
      <c r="BG86" s="161"/>
      <c r="BH86" s="161"/>
      <c r="BI86" s="161"/>
      <c r="BJ86" s="161"/>
      <c r="BK86" s="161"/>
      <c r="BL86" s="161"/>
      <c r="BM86" s="161"/>
      <c r="BN86" s="161"/>
      <c r="BO86" s="161"/>
      <c r="BP86" s="161"/>
      <c r="BQ86" s="52"/>
      <c r="BR86" s="120"/>
      <c r="BS86" s="161"/>
      <c r="BT86" s="161"/>
      <c r="BU86" s="161"/>
      <c r="BV86" s="161"/>
      <c r="BW86" s="161"/>
      <c r="BX86" s="161"/>
      <c r="BY86" s="161"/>
      <c r="BZ86" s="161"/>
      <c r="CA86" s="161"/>
      <c r="CB86" s="161"/>
      <c r="CC86" s="52"/>
    </row>
    <row r="87" spans="2:81" ht="12" customHeight="1">
      <c r="B87" s="264">
        <f t="shared" ca="1" si="1"/>
        <v>80</v>
      </c>
      <c r="C87" s="265"/>
      <c r="D87" s="49" t="s">
        <v>165</v>
      </c>
      <c r="E87" s="172"/>
      <c r="F87" s="161"/>
      <c r="G87" s="161"/>
      <c r="H87" s="161"/>
      <c r="I87" s="161"/>
      <c r="J87" s="161"/>
      <c r="K87" s="52"/>
      <c r="L87" s="49" t="str">
        <f>VLOOKUP(D87,カラムID辞書!$C$4:$D$1266,2,FALSE)</f>
        <v>SHOHNFURI_O_GNK</v>
      </c>
      <c r="M87" s="161"/>
      <c r="N87" s="161"/>
      <c r="O87" s="161"/>
      <c r="P87" s="161"/>
      <c r="Q87" s="161"/>
      <c r="R87" s="161"/>
      <c r="S87" s="52"/>
      <c r="T87" s="49"/>
      <c r="U87" s="52"/>
      <c r="V87" s="49"/>
      <c r="W87" s="52"/>
      <c r="X87" s="49"/>
      <c r="Y87" s="52"/>
      <c r="Z87" s="49"/>
      <c r="AA87" s="52"/>
      <c r="AB87" s="162" t="str">
        <f t="shared" si="5"/>
        <v>○</v>
      </c>
      <c r="AC87" s="163"/>
      <c r="AD87" s="53"/>
      <c r="AE87" s="164" t="str">
        <f t="shared" si="0"/>
        <v>0</v>
      </c>
      <c r="AF87" s="161"/>
      <c r="AG87" s="52"/>
      <c r="AH87" s="266" t="str">
        <f>VLOOKUP(D87,カラムID辞書!C:H,3,FALSE)</f>
        <v>numeric</v>
      </c>
      <c r="AI87" s="267"/>
      <c r="AJ87" s="267"/>
      <c r="AK87" s="267"/>
      <c r="AL87" s="268"/>
      <c r="AM87" s="269">
        <f>VLOOKUP(D87,カラムID辞書!C:H,4,FALSE)</f>
        <v>13</v>
      </c>
      <c r="AN87" s="270"/>
      <c r="AO87" s="271">
        <f>VLOOKUP(D87,カラムID辞書!C:H,6,FALSE)</f>
        <v>13</v>
      </c>
      <c r="AP87" s="272"/>
      <c r="AQ87" s="110"/>
      <c r="AR87" s="161"/>
      <c r="AS87" s="161"/>
      <c r="AT87" s="161"/>
      <c r="AU87" s="161"/>
      <c r="AV87" s="161"/>
      <c r="AW87" s="161"/>
      <c r="AX87" s="161"/>
      <c r="AY87" s="161"/>
      <c r="AZ87" s="161"/>
      <c r="BA87" s="161"/>
      <c r="BB87" s="161"/>
      <c r="BC87" s="161"/>
      <c r="BD87" s="161"/>
      <c r="BE87" s="161"/>
      <c r="BF87" s="161"/>
      <c r="BG87" s="161"/>
      <c r="BH87" s="161"/>
      <c r="BI87" s="161"/>
      <c r="BJ87" s="161"/>
      <c r="BK87" s="161"/>
      <c r="BL87" s="161"/>
      <c r="BM87" s="161"/>
      <c r="BN87" s="161"/>
      <c r="BO87" s="161"/>
      <c r="BP87" s="161"/>
      <c r="BQ87" s="52"/>
      <c r="BR87" s="110" t="s">
        <v>3681</v>
      </c>
      <c r="BS87" s="161"/>
      <c r="BT87" s="161"/>
      <c r="BU87" s="161"/>
      <c r="BV87" s="161"/>
      <c r="BW87" s="161"/>
      <c r="BX87" s="161"/>
      <c r="BY87" s="161"/>
      <c r="BZ87" s="161"/>
      <c r="CA87" s="161"/>
      <c r="CB87" s="161"/>
      <c r="CC87" s="52"/>
    </row>
    <row r="88" spans="2:81" ht="12" customHeight="1">
      <c r="B88" s="264">
        <f t="shared" ca="1" si="1"/>
        <v>81</v>
      </c>
      <c r="C88" s="265"/>
      <c r="D88" s="49" t="s">
        <v>166</v>
      </c>
      <c r="E88" s="172"/>
      <c r="F88" s="161"/>
      <c r="G88" s="161"/>
      <c r="H88" s="161"/>
      <c r="I88" s="161"/>
      <c r="J88" s="161"/>
      <c r="K88" s="52"/>
      <c r="L88" s="49" t="str">
        <f>VLOOKUP(D88,カラムID辞書!$C$4:$D$1266,2,FALSE)</f>
        <v>SHOHNFURI_O_BIK</v>
      </c>
      <c r="M88" s="161"/>
      <c r="N88" s="161"/>
      <c r="O88" s="161"/>
      <c r="P88" s="161"/>
      <c r="Q88" s="161"/>
      <c r="R88" s="161"/>
      <c r="S88" s="52"/>
      <c r="T88" s="49"/>
      <c r="U88" s="52"/>
      <c r="V88" s="49"/>
      <c r="W88" s="52"/>
      <c r="X88" s="49"/>
      <c r="Y88" s="52"/>
      <c r="Z88" s="49"/>
      <c r="AA88" s="52"/>
      <c r="AB88" s="162" t="str">
        <f t="shared" si="5"/>
        <v>○</v>
      </c>
      <c r="AC88" s="163"/>
      <c r="AD88" s="53"/>
      <c r="AE88" s="164" t="str">
        <f t="shared" si="0"/>
        <v>0</v>
      </c>
      <c r="AF88" s="161"/>
      <c r="AG88" s="52"/>
      <c r="AH88" s="266" t="str">
        <f>VLOOKUP(D88,カラムID辞書!C:H,3,FALSE)</f>
        <v>numeric</v>
      </c>
      <c r="AI88" s="267"/>
      <c r="AJ88" s="267"/>
      <c r="AK88" s="267"/>
      <c r="AL88" s="268"/>
      <c r="AM88" s="269">
        <f>VLOOKUP(D88,カラムID辞書!C:H,4,FALSE)</f>
        <v>13</v>
      </c>
      <c r="AN88" s="270"/>
      <c r="AO88" s="271">
        <f>VLOOKUP(D88,カラムID辞書!C:H,6,FALSE)</f>
        <v>13</v>
      </c>
      <c r="AP88" s="272"/>
      <c r="AQ88" s="110"/>
      <c r="AR88" s="161"/>
      <c r="AS88" s="161"/>
      <c r="AT88" s="161"/>
      <c r="AU88" s="161"/>
      <c r="AV88" s="161"/>
      <c r="AW88" s="161"/>
      <c r="AX88" s="161"/>
      <c r="AY88" s="161"/>
      <c r="AZ88" s="161"/>
      <c r="BA88" s="161"/>
      <c r="BB88" s="161"/>
      <c r="BC88" s="161"/>
      <c r="BD88" s="161"/>
      <c r="BE88" s="161"/>
      <c r="BF88" s="161"/>
      <c r="BG88" s="161"/>
      <c r="BH88" s="161"/>
      <c r="BI88" s="161"/>
      <c r="BJ88" s="161"/>
      <c r="BK88" s="161"/>
      <c r="BL88" s="161"/>
      <c r="BM88" s="161"/>
      <c r="BN88" s="161"/>
      <c r="BO88" s="161"/>
      <c r="BP88" s="161"/>
      <c r="BQ88" s="52"/>
      <c r="BR88" s="110" t="s">
        <v>3682</v>
      </c>
      <c r="BS88" s="161"/>
      <c r="BT88" s="161"/>
      <c r="BU88" s="161"/>
      <c r="BV88" s="161"/>
      <c r="BW88" s="161"/>
      <c r="BX88" s="161"/>
      <c r="BY88" s="161"/>
      <c r="BZ88" s="161"/>
      <c r="CA88" s="161"/>
      <c r="CB88" s="161"/>
      <c r="CC88" s="52"/>
    </row>
    <row r="89" spans="2:81" ht="12" customHeight="1">
      <c r="B89" s="264">
        <f t="shared" ca="1" si="1"/>
        <v>82</v>
      </c>
      <c r="C89" s="265"/>
      <c r="D89" s="49" t="s">
        <v>167</v>
      </c>
      <c r="E89" s="172"/>
      <c r="F89" s="161"/>
      <c r="G89" s="161"/>
      <c r="H89" s="161"/>
      <c r="I89" s="161"/>
      <c r="J89" s="161"/>
      <c r="K89" s="52"/>
      <c r="L89" s="49" t="str">
        <f>VLOOKUP(D89,カラムID辞書!$C$4:$D$1266,2,FALSE)</f>
        <v>SHOHNFURI_O_SU</v>
      </c>
      <c r="M89" s="161"/>
      <c r="N89" s="161"/>
      <c r="O89" s="161"/>
      <c r="P89" s="161"/>
      <c r="Q89" s="161"/>
      <c r="R89" s="161"/>
      <c r="S89" s="52"/>
      <c r="T89" s="49"/>
      <c r="U89" s="52"/>
      <c r="V89" s="49"/>
      <c r="W89" s="52"/>
      <c r="X89" s="49"/>
      <c r="Y89" s="52"/>
      <c r="Z89" s="49"/>
      <c r="AA89" s="52"/>
      <c r="AB89" s="162" t="str">
        <f t="shared" si="5"/>
        <v>○</v>
      </c>
      <c r="AC89" s="163"/>
      <c r="AD89" s="53"/>
      <c r="AE89" s="164" t="str">
        <f t="shared" si="0"/>
        <v>0</v>
      </c>
      <c r="AF89" s="161"/>
      <c r="AG89" s="52"/>
      <c r="AH89" s="266" t="str">
        <f>VLOOKUP(D89,カラムID辞書!C:H,3,FALSE)</f>
        <v>numeric</v>
      </c>
      <c r="AI89" s="267"/>
      <c r="AJ89" s="267"/>
      <c r="AK89" s="267"/>
      <c r="AL89" s="268"/>
      <c r="AM89" s="269">
        <f>VLOOKUP(D89,カラムID辞書!C:H,4,FALSE)</f>
        <v>10</v>
      </c>
      <c r="AN89" s="270"/>
      <c r="AO89" s="271">
        <f>VLOOKUP(D89,カラムID辞書!C:H,6,FALSE)</f>
        <v>10</v>
      </c>
      <c r="AP89" s="272"/>
      <c r="AQ89" s="110"/>
      <c r="AR89" s="161"/>
      <c r="AS89" s="161"/>
      <c r="AT89" s="161"/>
      <c r="AU89" s="161"/>
      <c r="AV89" s="161"/>
      <c r="AW89" s="161"/>
      <c r="AX89" s="161"/>
      <c r="AY89" s="161"/>
      <c r="AZ89" s="161"/>
      <c r="BA89" s="161"/>
      <c r="BB89" s="161"/>
      <c r="BC89" s="161"/>
      <c r="BD89" s="161"/>
      <c r="BE89" s="161"/>
      <c r="BF89" s="161"/>
      <c r="BG89" s="161"/>
      <c r="BH89" s="161"/>
      <c r="BI89" s="161"/>
      <c r="BJ89" s="161"/>
      <c r="BK89" s="161"/>
      <c r="BL89" s="161"/>
      <c r="BM89" s="161"/>
      <c r="BN89" s="161"/>
      <c r="BO89" s="161"/>
      <c r="BP89" s="161"/>
      <c r="BQ89" s="52"/>
      <c r="BR89" s="110" t="s">
        <v>3683</v>
      </c>
      <c r="BS89" s="161"/>
      <c r="BT89" s="161"/>
      <c r="BU89" s="161"/>
      <c r="BV89" s="161"/>
      <c r="BW89" s="161"/>
      <c r="BX89" s="161"/>
      <c r="BY89" s="161"/>
      <c r="BZ89" s="161"/>
      <c r="CA89" s="161"/>
      <c r="CB89" s="161"/>
      <c r="CC89" s="52"/>
    </row>
    <row r="90" spans="2:81" ht="12" customHeight="1">
      <c r="B90" s="264">
        <f t="shared" ca="1" si="1"/>
        <v>83</v>
      </c>
      <c r="C90" s="265"/>
      <c r="D90" s="49" t="s">
        <v>168</v>
      </c>
      <c r="E90" s="161"/>
      <c r="F90" s="161"/>
      <c r="G90" s="161"/>
      <c r="H90" s="161"/>
      <c r="I90" s="161"/>
      <c r="J90" s="161"/>
      <c r="K90" s="52"/>
      <c r="L90" s="49" t="str">
        <f>VLOOKUP(D90,カラムID辞書!$C$4:$D$1266,2,FALSE)</f>
        <v>SHOHNFURI_I_GNK</v>
      </c>
      <c r="M90" s="161"/>
      <c r="N90" s="161"/>
      <c r="O90" s="161"/>
      <c r="P90" s="161"/>
      <c r="Q90" s="161"/>
      <c r="R90" s="161"/>
      <c r="S90" s="52"/>
      <c r="T90" s="49"/>
      <c r="U90" s="52"/>
      <c r="V90" s="49"/>
      <c r="W90" s="52"/>
      <c r="X90" s="49"/>
      <c r="Y90" s="52"/>
      <c r="Z90" s="49"/>
      <c r="AA90" s="52"/>
      <c r="AB90" s="162" t="str">
        <f t="shared" si="5"/>
        <v>○</v>
      </c>
      <c r="AC90" s="163"/>
      <c r="AD90" s="53"/>
      <c r="AE90" s="164" t="str">
        <f t="shared" si="0"/>
        <v>0</v>
      </c>
      <c r="AF90" s="161"/>
      <c r="AG90" s="52"/>
      <c r="AH90" s="266" t="str">
        <f>VLOOKUP(D90,カラムID辞書!C:H,3,FALSE)</f>
        <v>numeric</v>
      </c>
      <c r="AI90" s="267"/>
      <c r="AJ90" s="267"/>
      <c r="AK90" s="267"/>
      <c r="AL90" s="268"/>
      <c r="AM90" s="269">
        <f>VLOOKUP(D90,カラムID辞書!C:H,4,FALSE)</f>
        <v>13</v>
      </c>
      <c r="AN90" s="270"/>
      <c r="AO90" s="271">
        <f>VLOOKUP(D90,カラムID辞書!C:H,6,FALSE)</f>
        <v>13</v>
      </c>
      <c r="AP90" s="272"/>
      <c r="AQ90" s="110"/>
      <c r="AR90" s="161"/>
      <c r="AS90" s="161"/>
      <c r="AT90" s="161"/>
      <c r="AU90" s="161"/>
      <c r="AV90" s="161"/>
      <c r="AW90" s="161"/>
      <c r="AX90" s="161"/>
      <c r="AY90" s="161"/>
      <c r="AZ90" s="161"/>
      <c r="BA90" s="161"/>
      <c r="BB90" s="161"/>
      <c r="BC90" s="161"/>
      <c r="BD90" s="161"/>
      <c r="BE90" s="161"/>
      <c r="BF90" s="161"/>
      <c r="BG90" s="161"/>
      <c r="BH90" s="161"/>
      <c r="BI90" s="161"/>
      <c r="BJ90" s="161"/>
      <c r="BK90" s="161"/>
      <c r="BL90" s="161"/>
      <c r="BM90" s="161"/>
      <c r="BN90" s="161"/>
      <c r="BO90" s="161"/>
      <c r="BP90" s="161"/>
      <c r="BQ90" s="52"/>
      <c r="BR90" s="110" t="s">
        <v>3684</v>
      </c>
      <c r="BS90" s="161"/>
      <c r="BT90" s="161"/>
      <c r="BU90" s="161"/>
      <c r="BV90" s="161"/>
      <c r="BW90" s="161"/>
      <c r="BX90" s="161"/>
      <c r="BY90" s="161"/>
      <c r="BZ90" s="161"/>
      <c r="CA90" s="161"/>
      <c r="CB90" s="161"/>
      <c r="CC90" s="52"/>
    </row>
    <row r="91" spans="2:81" ht="12" customHeight="1">
      <c r="B91" s="264">
        <f t="shared" ca="1" si="1"/>
        <v>84</v>
      </c>
      <c r="C91" s="265"/>
      <c r="D91" s="49" t="s">
        <v>169</v>
      </c>
      <c r="E91" s="161"/>
      <c r="F91" s="161"/>
      <c r="G91" s="161"/>
      <c r="H91" s="161"/>
      <c r="I91" s="161"/>
      <c r="J91" s="161"/>
      <c r="K91" s="52"/>
      <c r="L91" s="49" t="str">
        <f>VLOOKUP(D91,カラムID辞書!$C$4:$D$1266,2,FALSE)</f>
        <v>SHOHNFURI_I_BIK</v>
      </c>
      <c r="M91" s="161"/>
      <c r="N91" s="161"/>
      <c r="O91" s="161"/>
      <c r="P91" s="161"/>
      <c r="Q91" s="161"/>
      <c r="R91" s="161"/>
      <c r="S91" s="52"/>
      <c r="T91" s="49"/>
      <c r="U91" s="52"/>
      <c r="V91" s="49"/>
      <c r="W91" s="52"/>
      <c r="X91" s="49"/>
      <c r="Y91" s="52"/>
      <c r="Z91" s="49"/>
      <c r="AA91" s="52"/>
      <c r="AB91" s="162" t="str">
        <f t="shared" si="5"/>
        <v>○</v>
      </c>
      <c r="AC91" s="163"/>
      <c r="AD91" s="53"/>
      <c r="AE91" s="164" t="str">
        <f t="shared" si="0"/>
        <v>0</v>
      </c>
      <c r="AF91" s="161"/>
      <c r="AG91" s="52"/>
      <c r="AH91" s="266" t="str">
        <f>VLOOKUP(D91,カラムID辞書!C:H,3,FALSE)</f>
        <v>numeric</v>
      </c>
      <c r="AI91" s="267"/>
      <c r="AJ91" s="267"/>
      <c r="AK91" s="267"/>
      <c r="AL91" s="268"/>
      <c r="AM91" s="269">
        <f>VLOOKUP(D91,カラムID辞書!C:H,4,FALSE)</f>
        <v>13</v>
      </c>
      <c r="AN91" s="270"/>
      <c r="AO91" s="271">
        <f>VLOOKUP(D91,カラムID辞書!C:H,6,FALSE)</f>
        <v>13</v>
      </c>
      <c r="AP91" s="272"/>
      <c r="AQ91" s="110"/>
      <c r="AR91" s="161"/>
      <c r="AS91" s="161"/>
      <c r="AT91" s="161"/>
      <c r="AU91" s="161"/>
      <c r="AV91" s="161"/>
      <c r="AW91" s="161"/>
      <c r="AX91" s="161"/>
      <c r="AY91" s="161"/>
      <c r="AZ91" s="161"/>
      <c r="BA91" s="161"/>
      <c r="BB91" s="161"/>
      <c r="BC91" s="161"/>
      <c r="BD91" s="161"/>
      <c r="BE91" s="161"/>
      <c r="BF91" s="161"/>
      <c r="BG91" s="161"/>
      <c r="BH91" s="161"/>
      <c r="BI91" s="161"/>
      <c r="BJ91" s="161"/>
      <c r="BK91" s="161"/>
      <c r="BL91" s="161"/>
      <c r="BM91" s="161"/>
      <c r="BN91" s="161"/>
      <c r="BO91" s="161"/>
      <c r="BP91" s="161"/>
      <c r="BQ91" s="52"/>
      <c r="BR91" s="110" t="s">
        <v>3685</v>
      </c>
      <c r="BS91" s="161"/>
      <c r="BT91" s="161"/>
      <c r="BU91" s="161"/>
      <c r="BV91" s="161"/>
      <c r="BW91" s="161"/>
      <c r="BX91" s="161"/>
      <c r="BY91" s="161"/>
      <c r="BZ91" s="161"/>
      <c r="CA91" s="161"/>
      <c r="CB91" s="161"/>
      <c r="CC91" s="52"/>
    </row>
    <row r="92" spans="2:81" ht="12" customHeight="1">
      <c r="B92" s="264">
        <f t="shared" ca="1" si="1"/>
        <v>85</v>
      </c>
      <c r="C92" s="265"/>
      <c r="D92" s="49" t="s">
        <v>170</v>
      </c>
      <c r="E92" s="161"/>
      <c r="F92" s="161"/>
      <c r="G92" s="161"/>
      <c r="H92" s="161"/>
      <c r="I92" s="161"/>
      <c r="J92" s="161"/>
      <c r="K92" s="52"/>
      <c r="L92" s="49" t="str">
        <f>VLOOKUP(D92,カラムID辞書!$C$4:$D$1266,2,FALSE)</f>
        <v>SHOHNFURI_I_SU</v>
      </c>
      <c r="M92" s="161"/>
      <c r="N92" s="161"/>
      <c r="O92" s="161"/>
      <c r="P92" s="161"/>
      <c r="Q92" s="161"/>
      <c r="R92" s="161"/>
      <c r="S92" s="52"/>
      <c r="T92" s="49"/>
      <c r="U92" s="52"/>
      <c r="V92" s="49"/>
      <c r="W92" s="52"/>
      <c r="X92" s="49"/>
      <c r="Y92" s="52"/>
      <c r="Z92" s="49"/>
      <c r="AA92" s="52"/>
      <c r="AB92" s="162" t="str">
        <f t="shared" si="5"/>
        <v>○</v>
      </c>
      <c r="AC92" s="163"/>
      <c r="AD92" s="53"/>
      <c r="AE92" s="164" t="str">
        <f t="shared" si="0"/>
        <v>0</v>
      </c>
      <c r="AF92" s="161"/>
      <c r="AG92" s="52"/>
      <c r="AH92" s="266" t="str">
        <f>VLOOKUP(D92,カラムID辞書!C:H,3,FALSE)</f>
        <v>numeric</v>
      </c>
      <c r="AI92" s="267"/>
      <c r="AJ92" s="267"/>
      <c r="AK92" s="267"/>
      <c r="AL92" s="268"/>
      <c r="AM92" s="269">
        <f>VLOOKUP(D92,カラムID辞書!C:H,4,FALSE)</f>
        <v>10</v>
      </c>
      <c r="AN92" s="270"/>
      <c r="AO92" s="271">
        <f>VLOOKUP(D92,カラムID辞書!C:H,6,FALSE)</f>
        <v>10</v>
      </c>
      <c r="AP92" s="272"/>
      <c r="AQ92" s="110"/>
      <c r="AR92" s="161"/>
      <c r="AS92" s="161"/>
      <c r="AT92" s="161"/>
      <c r="AU92" s="161"/>
      <c r="AV92" s="161"/>
      <c r="AW92" s="161"/>
      <c r="AX92" s="161"/>
      <c r="AY92" s="161"/>
      <c r="AZ92" s="161"/>
      <c r="BA92" s="161"/>
      <c r="BB92" s="161"/>
      <c r="BC92" s="161"/>
      <c r="BD92" s="161"/>
      <c r="BE92" s="161"/>
      <c r="BF92" s="161"/>
      <c r="BG92" s="161"/>
      <c r="BH92" s="161"/>
      <c r="BI92" s="161"/>
      <c r="BJ92" s="161"/>
      <c r="BK92" s="161"/>
      <c r="BL92" s="161"/>
      <c r="BM92" s="161"/>
      <c r="BN92" s="161"/>
      <c r="BO92" s="161"/>
      <c r="BP92" s="161"/>
      <c r="BQ92" s="52"/>
      <c r="BR92" s="110" t="s">
        <v>981</v>
      </c>
      <c r="BS92" s="161"/>
      <c r="BT92" s="161"/>
      <c r="BU92" s="161"/>
      <c r="BV92" s="161"/>
      <c r="BW92" s="161"/>
      <c r="BX92" s="161"/>
      <c r="BY92" s="161"/>
      <c r="BZ92" s="161"/>
      <c r="CA92" s="161"/>
      <c r="CB92" s="161"/>
      <c r="CC92" s="52"/>
    </row>
    <row r="93" spans="2:81" ht="12" customHeight="1">
      <c r="B93" s="264">
        <f t="shared" ca="1" si="1"/>
        <v>86</v>
      </c>
      <c r="C93" s="265"/>
      <c r="D93" s="49" t="s">
        <v>171</v>
      </c>
      <c r="E93" s="172"/>
      <c r="F93" s="161"/>
      <c r="G93" s="161"/>
      <c r="H93" s="161"/>
      <c r="I93" s="161"/>
      <c r="J93" s="161"/>
      <c r="K93" s="52"/>
      <c r="L93" s="49" t="str">
        <f>VLOOKUP(D93,カラムID辞書!$C$4:$D$1266,2,FALSE)</f>
        <v>REBATE</v>
      </c>
      <c r="M93" s="161"/>
      <c r="N93" s="161"/>
      <c r="O93" s="161"/>
      <c r="P93" s="161"/>
      <c r="Q93" s="161"/>
      <c r="R93" s="161"/>
      <c r="S93" s="52"/>
      <c r="T93" s="49"/>
      <c r="U93" s="52"/>
      <c r="V93" s="49"/>
      <c r="W93" s="52"/>
      <c r="X93" s="49"/>
      <c r="Y93" s="52"/>
      <c r="Z93" s="49"/>
      <c r="AA93" s="52"/>
      <c r="AB93" s="162" t="str">
        <f t="shared" si="5"/>
        <v>○</v>
      </c>
      <c r="AC93" s="163"/>
      <c r="AD93" s="53"/>
      <c r="AE93" s="164" t="str">
        <f t="shared" si="0"/>
        <v>0</v>
      </c>
      <c r="AF93" s="161"/>
      <c r="AG93" s="52"/>
      <c r="AH93" s="266" t="str">
        <f>VLOOKUP(D93,カラムID辞書!C:H,3,FALSE)</f>
        <v>numeric</v>
      </c>
      <c r="AI93" s="267"/>
      <c r="AJ93" s="267"/>
      <c r="AK93" s="267"/>
      <c r="AL93" s="268"/>
      <c r="AM93" s="269">
        <f>VLOOKUP(D93,カラムID辞書!C:H,4,FALSE)</f>
        <v>13</v>
      </c>
      <c r="AN93" s="270"/>
      <c r="AO93" s="271">
        <f>VLOOKUP(D93,カラムID辞書!C:H,6,FALSE)</f>
        <v>13</v>
      </c>
      <c r="AP93" s="272"/>
      <c r="AQ93" s="110"/>
      <c r="AR93" s="161"/>
      <c r="AS93" s="161"/>
      <c r="AT93" s="161"/>
      <c r="AU93" s="161"/>
      <c r="AV93" s="161"/>
      <c r="AW93" s="161"/>
      <c r="AX93" s="161"/>
      <c r="AY93" s="161"/>
      <c r="AZ93" s="161"/>
      <c r="BA93" s="161"/>
      <c r="BB93" s="161"/>
      <c r="BC93" s="161"/>
      <c r="BD93" s="161"/>
      <c r="BE93" s="161"/>
      <c r="BF93" s="161"/>
      <c r="BG93" s="161"/>
      <c r="BH93" s="161"/>
      <c r="BI93" s="161"/>
      <c r="BJ93" s="161"/>
      <c r="BK93" s="161"/>
      <c r="BL93" s="161"/>
      <c r="BM93" s="161"/>
      <c r="BN93" s="161"/>
      <c r="BO93" s="161"/>
      <c r="BP93" s="161"/>
      <c r="BQ93" s="52"/>
      <c r="BR93" s="110" t="s">
        <v>3685</v>
      </c>
      <c r="BS93" s="161"/>
      <c r="BT93" s="161"/>
      <c r="BU93" s="161"/>
      <c r="BV93" s="161"/>
      <c r="BW93" s="161"/>
      <c r="BX93" s="161"/>
      <c r="BY93" s="161"/>
      <c r="BZ93" s="161"/>
      <c r="CA93" s="161"/>
      <c r="CB93" s="161"/>
      <c r="CC93" s="52"/>
    </row>
    <row r="94" spans="2:81" ht="12" customHeight="1">
      <c r="B94" s="264">
        <f t="shared" ca="1" si="1"/>
        <v>87</v>
      </c>
      <c r="C94" s="265"/>
      <c r="D94" s="49" t="s">
        <v>172</v>
      </c>
      <c r="E94" s="161"/>
      <c r="F94" s="161"/>
      <c r="G94" s="161"/>
      <c r="H94" s="161"/>
      <c r="I94" s="161"/>
      <c r="J94" s="161"/>
      <c r="K94" s="52"/>
      <c r="L94" s="49" t="str">
        <f>VLOOKUP(D94,カラムID辞書!$C$4:$D$1266,2,FALSE)</f>
        <v>REBATE_HENKIN</v>
      </c>
      <c r="M94" s="161"/>
      <c r="N94" s="161"/>
      <c r="O94" s="161"/>
      <c r="P94" s="161"/>
      <c r="Q94" s="161"/>
      <c r="R94" s="161"/>
      <c r="S94" s="52"/>
      <c r="T94" s="49"/>
      <c r="U94" s="52"/>
      <c r="V94" s="49"/>
      <c r="W94" s="52"/>
      <c r="X94" s="49"/>
      <c r="Y94" s="52"/>
      <c r="Z94" s="49"/>
      <c r="AA94" s="52"/>
      <c r="AB94" s="162" t="str">
        <f t="shared" si="5"/>
        <v>○</v>
      </c>
      <c r="AC94" s="163"/>
      <c r="AD94" s="53"/>
      <c r="AE94" s="164" t="str">
        <f t="shared" si="0"/>
        <v>0</v>
      </c>
      <c r="AF94" s="161"/>
      <c r="AG94" s="52"/>
      <c r="AH94" s="266" t="str">
        <f>VLOOKUP(D94,カラムID辞書!C:H,3,FALSE)</f>
        <v>numeric</v>
      </c>
      <c r="AI94" s="267"/>
      <c r="AJ94" s="267"/>
      <c r="AK94" s="267"/>
      <c r="AL94" s="268"/>
      <c r="AM94" s="269">
        <f>VLOOKUP(D94,カラムID辞書!C:H,4,FALSE)</f>
        <v>13</v>
      </c>
      <c r="AN94" s="270"/>
      <c r="AO94" s="271">
        <f>VLOOKUP(D94,カラムID辞書!C:H,6,FALSE)</f>
        <v>13</v>
      </c>
      <c r="AP94" s="272"/>
      <c r="AQ94" s="110"/>
      <c r="AR94" s="161"/>
      <c r="AS94" s="161"/>
      <c r="AT94" s="161"/>
      <c r="AU94" s="161"/>
      <c r="AV94" s="161"/>
      <c r="AW94" s="161"/>
      <c r="AX94" s="161"/>
      <c r="AY94" s="161"/>
      <c r="AZ94" s="161"/>
      <c r="BA94" s="161"/>
      <c r="BB94" s="161"/>
      <c r="BC94" s="161"/>
      <c r="BD94" s="161"/>
      <c r="BE94" s="161"/>
      <c r="BF94" s="161"/>
      <c r="BG94" s="161"/>
      <c r="BH94" s="161"/>
      <c r="BI94" s="161"/>
      <c r="BJ94" s="161"/>
      <c r="BK94" s="161"/>
      <c r="BL94" s="161"/>
      <c r="BM94" s="161"/>
      <c r="BN94" s="161"/>
      <c r="BO94" s="161"/>
      <c r="BP94" s="161"/>
      <c r="BQ94" s="52"/>
      <c r="BR94" s="110" t="s">
        <v>981</v>
      </c>
      <c r="BS94" s="161"/>
      <c r="BT94" s="161"/>
      <c r="BU94" s="161"/>
      <c r="BV94" s="161"/>
      <c r="BW94" s="161"/>
      <c r="BX94" s="161"/>
      <c r="BY94" s="161"/>
      <c r="BZ94" s="161"/>
      <c r="CA94" s="161"/>
      <c r="CB94" s="161"/>
      <c r="CC94" s="52"/>
    </row>
    <row r="95" spans="2:81" ht="12" customHeight="1">
      <c r="B95" s="264">
        <f t="shared" ref="B95:B169" ca="1" si="6">IF($D95="","",MAX(OFFSET($B$8,0,0,ROW()-ROW($B$8),2))+1)</f>
        <v>88</v>
      </c>
      <c r="C95" s="265"/>
      <c r="D95" s="49" t="s">
        <v>173</v>
      </c>
      <c r="E95" s="161"/>
      <c r="F95" s="161"/>
      <c r="G95" s="161"/>
      <c r="H95" s="161"/>
      <c r="I95" s="161"/>
      <c r="J95" s="161"/>
      <c r="K95" s="52"/>
      <c r="L95" s="49" t="str">
        <f>VLOOKUP(D95,カラムID辞書!$C$4:$D$1266,2,FALSE)</f>
        <v>RSV_GNK1</v>
      </c>
      <c r="M95" s="161"/>
      <c r="N95" s="161"/>
      <c r="O95" s="161"/>
      <c r="P95" s="161"/>
      <c r="Q95" s="161"/>
      <c r="R95" s="161"/>
      <c r="S95" s="52"/>
      <c r="T95" s="49"/>
      <c r="U95" s="52"/>
      <c r="V95" s="49"/>
      <c r="W95" s="52"/>
      <c r="X95" s="49"/>
      <c r="Y95" s="52"/>
      <c r="Z95" s="49"/>
      <c r="AA95" s="52"/>
      <c r="AB95" s="162" t="str">
        <f t="shared" si="5"/>
        <v>○</v>
      </c>
      <c r="AC95" s="163"/>
      <c r="AD95" s="53"/>
      <c r="AE95" s="164" t="str">
        <f t="shared" ref="AE95:AE169" si="7">IF(AB95="○",IF(AH95="timestamp","now()",IF(LEFT(AH95,9)="character","' '","0")),"")</f>
        <v>0</v>
      </c>
      <c r="AF95" s="161"/>
      <c r="AG95" s="52"/>
      <c r="AH95" s="266" t="str">
        <f>VLOOKUP(D95,カラムID辞書!C:H,3,FALSE)</f>
        <v>numeric</v>
      </c>
      <c r="AI95" s="267"/>
      <c r="AJ95" s="267"/>
      <c r="AK95" s="267"/>
      <c r="AL95" s="268"/>
      <c r="AM95" s="269">
        <f>VLOOKUP(D95,カラムID辞書!C:H,4,FALSE)</f>
        <v>13</v>
      </c>
      <c r="AN95" s="270"/>
      <c r="AO95" s="271">
        <f>VLOOKUP(D95,カラムID辞書!C:H,6,FALSE)</f>
        <v>13</v>
      </c>
      <c r="AP95" s="272"/>
      <c r="AQ95" s="110"/>
      <c r="AR95" s="161"/>
      <c r="AS95" s="161"/>
      <c r="AT95" s="161"/>
      <c r="AU95" s="161"/>
      <c r="AV95" s="161"/>
      <c r="AW95" s="161"/>
      <c r="AX95" s="161"/>
      <c r="AY95" s="161"/>
      <c r="AZ95" s="161"/>
      <c r="BA95" s="161"/>
      <c r="BB95" s="161"/>
      <c r="BC95" s="161"/>
      <c r="BD95" s="161"/>
      <c r="BE95" s="161"/>
      <c r="BF95" s="161"/>
      <c r="BG95" s="161"/>
      <c r="BH95" s="161"/>
      <c r="BI95" s="161"/>
      <c r="BJ95" s="161"/>
      <c r="BK95" s="161"/>
      <c r="BL95" s="161"/>
      <c r="BM95" s="161"/>
      <c r="BN95" s="161"/>
      <c r="BO95" s="161"/>
      <c r="BP95" s="161"/>
      <c r="BQ95" s="52"/>
      <c r="BR95" s="110" t="s">
        <v>3683</v>
      </c>
      <c r="BS95" s="161"/>
      <c r="BT95" s="161"/>
      <c r="BU95" s="161"/>
      <c r="BV95" s="161"/>
      <c r="BW95" s="161"/>
      <c r="BX95" s="161"/>
      <c r="BY95" s="161"/>
      <c r="BZ95" s="161"/>
      <c r="CA95" s="161"/>
      <c r="CB95" s="161"/>
      <c r="CC95" s="52"/>
    </row>
    <row r="96" spans="2:81" ht="12" customHeight="1">
      <c r="B96" s="264">
        <f t="shared" ca="1" si="6"/>
        <v>89</v>
      </c>
      <c r="C96" s="265"/>
      <c r="D96" s="49" t="s">
        <v>174</v>
      </c>
      <c r="E96" s="161"/>
      <c r="F96" s="161"/>
      <c r="G96" s="161"/>
      <c r="H96" s="161"/>
      <c r="I96" s="161"/>
      <c r="J96" s="161"/>
      <c r="K96" s="52"/>
      <c r="L96" s="49" t="str">
        <f>VLOOKUP(D96,カラムID辞書!$C$4:$D$1266,2,FALSE)</f>
        <v>RSV_BIK1</v>
      </c>
      <c r="M96" s="161"/>
      <c r="N96" s="161"/>
      <c r="O96" s="161"/>
      <c r="P96" s="161"/>
      <c r="Q96" s="161"/>
      <c r="R96" s="161"/>
      <c r="S96" s="52"/>
      <c r="T96" s="49"/>
      <c r="U96" s="52"/>
      <c r="V96" s="49"/>
      <c r="W96" s="52"/>
      <c r="X96" s="49"/>
      <c r="Y96" s="52"/>
      <c r="Z96" s="49"/>
      <c r="AA96" s="52"/>
      <c r="AB96" s="162" t="str">
        <f t="shared" si="5"/>
        <v>○</v>
      </c>
      <c r="AC96" s="163"/>
      <c r="AD96" s="53"/>
      <c r="AE96" s="164" t="str">
        <f t="shared" si="7"/>
        <v>0</v>
      </c>
      <c r="AF96" s="161"/>
      <c r="AG96" s="52"/>
      <c r="AH96" s="266" t="str">
        <f>VLOOKUP(D96,カラムID辞書!C:H,3,FALSE)</f>
        <v>numeric</v>
      </c>
      <c r="AI96" s="267"/>
      <c r="AJ96" s="267"/>
      <c r="AK96" s="267"/>
      <c r="AL96" s="268"/>
      <c r="AM96" s="269">
        <f>VLOOKUP(D96,カラムID辞書!C:H,4,FALSE)</f>
        <v>13</v>
      </c>
      <c r="AN96" s="270"/>
      <c r="AO96" s="271">
        <f>VLOOKUP(D96,カラムID辞書!C:H,6,FALSE)</f>
        <v>13</v>
      </c>
      <c r="AP96" s="272"/>
      <c r="AQ96" s="110"/>
      <c r="AR96" s="161"/>
      <c r="AS96" s="161"/>
      <c r="AT96" s="161"/>
      <c r="AU96" s="161"/>
      <c r="AV96" s="161"/>
      <c r="AW96" s="161"/>
      <c r="AX96" s="161"/>
      <c r="AY96" s="161"/>
      <c r="AZ96" s="161"/>
      <c r="BA96" s="161"/>
      <c r="BB96" s="161"/>
      <c r="BC96" s="161"/>
      <c r="BD96" s="161"/>
      <c r="BE96" s="161"/>
      <c r="BF96" s="161"/>
      <c r="BG96" s="161"/>
      <c r="BH96" s="161"/>
      <c r="BI96" s="161"/>
      <c r="BJ96" s="161"/>
      <c r="BK96" s="161"/>
      <c r="BL96" s="161"/>
      <c r="BM96" s="161"/>
      <c r="BN96" s="161"/>
      <c r="BO96" s="161"/>
      <c r="BP96" s="161"/>
      <c r="BQ96" s="52"/>
      <c r="BR96" s="110" t="s">
        <v>3683</v>
      </c>
      <c r="BS96" s="161"/>
      <c r="BT96" s="161"/>
      <c r="BU96" s="161"/>
      <c r="BV96" s="161"/>
      <c r="BW96" s="161"/>
      <c r="BX96" s="161"/>
      <c r="BY96" s="161"/>
      <c r="BZ96" s="161"/>
      <c r="CA96" s="161"/>
      <c r="CB96" s="161"/>
      <c r="CC96" s="52"/>
    </row>
    <row r="97" spans="2:81" ht="12" customHeight="1">
      <c r="B97" s="264">
        <f t="shared" ca="1" si="6"/>
        <v>90</v>
      </c>
      <c r="C97" s="265"/>
      <c r="D97" s="49" t="s">
        <v>175</v>
      </c>
      <c r="E97" s="172"/>
      <c r="F97" s="161"/>
      <c r="G97" s="161"/>
      <c r="H97" s="161"/>
      <c r="I97" s="161"/>
      <c r="J97" s="161"/>
      <c r="K97" s="52"/>
      <c r="L97" s="49" t="str">
        <f>VLOOKUP(D97,カラムID辞書!$C$4:$D$1266,2,FALSE)</f>
        <v>RSV_SU1</v>
      </c>
      <c r="M97" s="161"/>
      <c r="N97" s="161"/>
      <c r="O97" s="161"/>
      <c r="P97" s="161"/>
      <c r="Q97" s="161"/>
      <c r="R97" s="161"/>
      <c r="S97" s="52"/>
      <c r="T97" s="49"/>
      <c r="U97" s="52"/>
      <c r="V97" s="49"/>
      <c r="W97" s="52"/>
      <c r="X97" s="49"/>
      <c r="Y97" s="52"/>
      <c r="Z97" s="49"/>
      <c r="AA97" s="52"/>
      <c r="AB97" s="162" t="str">
        <f t="shared" si="5"/>
        <v>○</v>
      </c>
      <c r="AC97" s="163"/>
      <c r="AD97" s="53"/>
      <c r="AE97" s="164" t="str">
        <f t="shared" si="7"/>
        <v>0</v>
      </c>
      <c r="AF97" s="161"/>
      <c r="AG97" s="52"/>
      <c r="AH97" s="266" t="str">
        <f>VLOOKUP(D97,カラムID辞書!C:H,3,FALSE)</f>
        <v>numeric</v>
      </c>
      <c r="AI97" s="267"/>
      <c r="AJ97" s="267"/>
      <c r="AK97" s="267"/>
      <c r="AL97" s="268"/>
      <c r="AM97" s="269">
        <f>VLOOKUP(D97,カラムID辞書!C:H,4,FALSE)</f>
        <v>10</v>
      </c>
      <c r="AN97" s="270"/>
      <c r="AO97" s="271">
        <f>VLOOKUP(D97,カラムID辞書!C:H,6,FALSE)</f>
        <v>10</v>
      </c>
      <c r="AP97" s="272"/>
      <c r="AQ97" s="110"/>
      <c r="AR97" s="161"/>
      <c r="AS97" s="161"/>
      <c r="AT97" s="161"/>
      <c r="AU97" s="161"/>
      <c r="AV97" s="161"/>
      <c r="AW97" s="161"/>
      <c r="AX97" s="161"/>
      <c r="AY97" s="161"/>
      <c r="AZ97" s="161"/>
      <c r="BA97" s="161"/>
      <c r="BB97" s="161"/>
      <c r="BC97" s="161"/>
      <c r="BD97" s="161"/>
      <c r="BE97" s="161"/>
      <c r="BF97" s="161"/>
      <c r="BG97" s="161"/>
      <c r="BH97" s="161"/>
      <c r="BI97" s="161"/>
      <c r="BJ97" s="161"/>
      <c r="BK97" s="161"/>
      <c r="BL97" s="161"/>
      <c r="BM97" s="161"/>
      <c r="BN97" s="161"/>
      <c r="BO97" s="161"/>
      <c r="BP97" s="161"/>
      <c r="BQ97" s="52"/>
      <c r="BR97" s="110" t="s">
        <v>3683</v>
      </c>
      <c r="BS97" s="161"/>
      <c r="BT97" s="161"/>
      <c r="BU97" s="161"/>
      <c r="BV97" s="161"/>
      <c r="BW97" s="161"/>
      <c r="BX97" s="161"/>
      <c r="BY97" s="161"/>
      <c r="BZ97" s="161"/>
      <c r="CA97" s="161"/>
      <c r="CB97" s="161"/>
      <c r="CC97" s="52"/>
    </row>
    <row r="98" spans="2:81" ht="12" customHeight="1">
      <c r="B98" s="264">
        <f t="shared" ca="1" si="6"/>
        <v>91</v>
      </c>
      <c r="C98" s="265"/>
      <c r="D98" s="49" t="s">
        <v>176</v>
      </c>
      <c r="E98" s="172"/>
      <c r="F98" s="161"/>
      <c r="G98" s="161"/>
      <c r="H98" s="161"/>
      <c r="I98" s="161"/>
      <c r="J98" s="161"/>
      <c r="K98" s="52"/>
      <c r="L98" s="49" t="str">
        <f>VLOOKUP(D98,カラムID辞書!$C$4:$D$1266,2,FALSE)</f>
        <v>RSV_GNK2</v>
      </c>
      <c r="M98" s="161"/>
      <c r="N98" s="161"/>
      <c r="O98" s="161"/>
      <c r="P98" s="161"/>
      <c r="Q98" s="161"/>
      <c r="R98" s="161"/>
      <c r="S98" s="52"/>
      <c r="T98" s="49"/>
      <c r="U98" s="52"/>
      <c r="V98" s="49"/>
      <c r="W98" s="52"/>
      <c r="X98" s="49"/>
      <c r="Y98" s="52"/>
      <c r="Z98" s="49"/>
      <c r="AA98" s="52"/>
      <c r="AB98" s="162" t="str">
        <f t="shared" si="5"/>
        <v>○</v>
      </c>
      <c r="AC98" s="163"/>
      <c r="AD98" s="53"/>
      <c r="AE98" s="164" t="str">
        <f t="shared" si="7"/>
        <v>0</v>
      </c>
      <c r="AF98" s="161"/>
      <c r="AG98" s="52"/>
      <c r="AH98" s="266" t="str">
        <f>VLOOKUP(D98,カラムID辞書!C:H,3,FALSE)</f>
        <v>numeric</v>
      </c>
      <c r="AI98" s="267"/>
      <c r="AJ98" s="267"/>
      <c r="AK98" s="267"/>
      <c r="AL98" s="268"/>
      <c r="AM98" s="269">
        <f>VLOOKUP(D98,カラムID辞書!C:H,4,FALSE)</f>
        <v>13</v>
      </c>
      <c r="AN98" s="270"/>
      <c r="AO98" s="271">
        <f>VLOOKUP(D98,カラムID辞書!C:H,6,FALSE)</f>
        <v>13</v>
      </c>
      <c r="AP98" s="272"/>
      <c r="AQ98" s="110"/>
      <c r="AR98" s="161"/>
      <c r="AS98" s="161"/>
      <c r="AT98" s="161"/>
      <c r="AU98" s="161"/>
      <c r="AV98" s="161"/>
      <c r="AW98" s="161"/>
      <c r="AX98" s="161"/>
      <c r="AY98" s="161"/>
      <c r="AZ98" s="161"/>
      <c r="BA98" s="161"/>
      <c r="BB98" s="161"/>
      <c r="BC98" s="161"/>
      <c r="BD98" s="161"/>
      <c r="BE98" s="161"/>
      <c r="BF98" s="161"/>
      <c r="BG98" s="161"/>
      <c r="BH98" s="161"/>
      <c r="BI98" s="161"/>
      <c r="BJ98" s="161"/>
      <c r="BK98" s="161"/>
      <c r="BL98" s="161"/>
      <c r="BM98" s="161"/>
      <c r="BN98" s="161"/>
      <c r="BO98" s="161"/>
      <c r="BP98" s="161"/>
      <c r="BQ98" s="52"/>
      <c r="BR98" s="110" t="s">
        <v>3683</v>
      </c>
      <c r="BS98" s="161"/>
      <c r="BT98" s="161"/>
      <c r="BU98" s="161"/>
      <c r="BV98" s="161"/>
      <c r="BW98" s="161"/>
      <c r="BX98" s="161"/>
      <c r="BY98" s="161"/>
      <c r="BZ98" s="161"/>
      <c r="CA98" s="161"/>
      <c r="CB98" s="161"/>
      <c r="CC98" s="52"/>
    </row>
    <row r="99" spans="2:81" ht="12" customHeight="1">
      <c r="B99" s="264">
        <f t="shared" ca="1" si="6"/>
        <v>92</v>
      </c>
      <c r="C99" s="265"/>
      <c r="D99" s="49" t="s">
        <v>177</v>
      </c>
      <c r="E99" s="172"/>
      <c r="F99" s="161"/>
      <c r="G99" s="161"/>
      <c r="H99" s="161"/>
      <c r="I99" s="161"/>
      <c r="J99" s="161"/>
      <c r="K99" s="52"/>
      <c r="L99" s="49" t="str">
        <f>VLOOKUP(D99,カラムID辞書!$C$4:$D$1266,2,FALSE)</f>
        <v>RSV_BIK2</v>
      </c>
      <c r="M99" s="161"/>
      <c r="N99" s="161"/>
      <c r="O99" s="161"/>
      <c r="P99" s="161"/>
      <c r="Q99" s="161"/>
      <c r="R99" s="161"/>
      <c r="S99" s="52"/>
      <c r="T99" s="49"/>
      <c r="U99" s="52"/>
      <c r="V99" s="49"/>
      <c r="W99" s="52"/>
      <c r="X99" s="49"/>
      <c r="Y99" s="52"/>
      <c r="Z99" s="49"/>
      <c r="AA99" s="52"/>
      <c r="AB99" s="162" t="str">
        <f t="shared" si="5"/>
        <v>○</v>
      </c>
      <c r="AC99" s="163"/>
      <c r="AD99" s="53"/>
      <c r="AE99" s="164" t="str">
        <f t="shared" si="7"/>
        <v>0</v>
      </c>
      <c r="AF99" s="161"/>
      <c r="AG99" s="52"/>
      <c r="AH99" s="266" t="str">
        <f>VLOOKUP(D99,カラムID辞書!C:H,3,FALSE)</f>
        <v>numeric</v>
      </c>
      <c r="AI99" s="267"/>
      <c r="AJ99" s="267"/>
      <c r="AK99" s="267"/>
      <c r="AL99" s="268"/>
      <c r="AM99" s="269">
        <f>VLOOKUP(D99,カラムID辞書!C:H,4,FALSE)</f>
        <v>13</v>
      </c>
      <c r="AN99" s="270"/>
      <c r="AO99" s="271">
        <f>VLOOKUP(D99,カラムID辞書!C:H,6,FALSE)</f>
        <v>13</v>
      </c>
      <c r="AP99" s="272"/>
      <c r="AQ99" s="110"/>
      <c r="AR99" s="161"/>
      <c r="AS99" s="161"/>
      <c r="AT99" s="161"/>
      <c r="AU99" s="161"/>
      <c r="AV99" s="161"/>
      <c r="AW99" s="161"/>
      <c r="AX99" s="161"/>
      <c r="AY99" s="161"/>
      <c r="AZ99" s="161"/>
      <c r="BA99" s="161"/>
      <c r="BB99" s="161"/>
      <c r="BC99" s="161"/>
      <c r="BD99" s="161"/>
      <c r="BE99" s="161"/>
      <c r="BF99" s="161"/>
      <c r="BG99" s="161"/>
      <c r="BH99" s="161"/>
      <c r="BI99" s="161"/>
      <c r="BJ99" s="161"/>
      <c r="BK99" s="161"/>
      <c r="BL99" s="161"/>
      <c r="BM99" s="161"/>
      <c r="BN99" s="161"/>
      <c r="BO99" s="161"/>
      <c r="BP99" s="161"/>
      <c r="BQ99" s="52"/>
      <c r="BR99" s="110" t="s">
        <v>981</v>
      </c>
      <c r="BS99" s="161"/>
      <c r="BT99" s="161"/>
      <c r="BU99" s="161"/>
      <c r="BV99" s="161"/>
      <c r="BW99" s="161"/>
      <c r="BX99" s="161"/>
      <c r="BY99" s="161"/>
      <c r="BZ99" s="161"/>
      <c r="CA99" s="161"/>
      <c r="CB99" s="161"/>
      <c r="CC99" s="52"/>
    </row>
    <row r="100" spans="2:81" ht="12" customHeight="1">
      <c r="B100" s="264">
        <f t="shared" ca="1" si="6"/>
        <v>93</v>
      </c>
      <c r="C100" s="265"/>
      <c r="D100" s="49" t="s">
        <v>178</v>
      </c>
      <c r="E100" s="172"/>
      <c r="F100" s="161"/>
      <c r="G100" s="161"/>
      <c r="H100" s="161"/>
      <c r="I100" s="161"/>
      <c r="J100" s="161"/>
      <c r="K100" s="52"/>
      <c r="L100" s="49" t="str">
        <f>VLOOKUP(D100,カラムID辞書!$C$4:$D$1266,2,FALSE)</f>
        <v>RSV_SU2</v>
      </c>
      <c r="M100" s="161"/>
      <c r="N100" s="161"/>
      <c r="O100" s="161"/>
      <c r="P100" s="161"/>
      <c r="Q100" s="161"/>
      <c r="R100" s="161"/>
      <c r="S100" s="52"/>
      <c r="T100" s="49"/>
      <c r="U100" s="52"/>
      <c r="V100" s="49"/>
      <c r="W100" s="52"/>
      <c r="X100" s="49"/>
      <c r="Y100" s="52"/>
      <c r="Z100" s="49"/>
      <c r="AA100" s="52"/>
      <c r="AB100" s="162" t="str">
        <f t="shared" si="5"/>
        <v>○</v>
      </c>
      <c r="AC100" s="163"/>
      <c r="AD100" s="53"/>
      <c r="AE100" s="164" t="str">
        <f t="shared" si="7"/>
        <v>0</v>
      </c>
      <c r="AF100" s="161"/>
      <c r="AG100" s="52"/>
      <c r="AH100" s="266" t="str">
        <f>VLOOKUP(D100,カラムID辞書!C:H,3,FALSE)</f>
        <v>numeric</v>
      </c>
      <c r="AI100" s="267"/>
      <c r="AJ100" s="267"/>
      <c r="AK100" s="267"/>
      <c r="AL100" s="268"/>
      <c r="AM100" s="269">
        <f>VLOOKUP(D100,カラムID辞書!C:H,4,FALSE)</f>
        <v>10</v>
      </c>
      <c r="AN100" s="270"/>
      <c r="AO100" s="271">
        <f>VLOOKUP(D100,カラムID辞書!C:H,6,FALSE)</f>
        <v>10</v>
      </c>
      <c r="AP100" s="272"/>
      <c r="AQ100" s="110"/>
      <c r="AR100" s="161"/>
      <c r="AS100" s="161"/>
      <c r="AT100" s="161"/>
      <c r="AU100" s="161"/>
      <c r="AV100" s="161"/>
      <c r="AW100" s="161"/>
      <c r="AX100" s="161"/>
      <c r="AY100" s="161"/>
      <c r="AZ100" s="161"/>
      <c r="BA100" s="161"/>
      <c r="BB100" s="161"/>
      <c r="BC100" s="161"/>
      <c r="BD100" s="161"/>
      <c r="BE100" s="161"/>
      <c r="BF100" s="161"/>
      <c r="BG100" s="161"/>
      <c r="BH100" s="161"/>
      <c r="BI100" s="161"/>
      <c r="BJ100" s="161"/>
      <c r="BK100" s="161"/>
      <c r="BL100" s="161"/>
      <c r="BM100" s="161"/>
      <c r="BN100" s="161"/>
      <c r="BO100" s="161"/>
      <c r="BP100" s="161"/>
      <c r="BQ100" s="52"/>
      <c r="BR100" s="110" t="s">
        <v>981</v>
      </c>
      <c r="BS100" s="161"/>
      <c r="BT100" s="161"/>
      <c r="BU100" s="161"/>
      <c r="BV100" s="161"/>
      <c r="BW100" s="161"/>
      <c r="BX100" s="161"/>
      <c r="BY100" s="161"/>
      <c r="BZ100" s="161"/>
      <c r="CA100" s="161"/>
      <c r="CB100" s="161"/>
      <c r="CC100" s="52"/>
    </row>
    <row r="101" spans="2:81" ht="12" customHeight="1">
      <c r="B101" s="264">
        <f t="shared" ca="1" si="6"/>
        <v>94</v>
      </c>
      <c r="C101" s="265"/>
      <c r="D101" s="49" t="s">
        <v>179</v>
      </c>
      <c r="E101" s="172"/>
      <c r="F101" s="161"/>
      <c r="G101" s="161"/>
      <c r="H101" s="161"/>
      <c r="I101" s="161"/>
      <c r="J101" s="161"/>
      <c r="K101" s="52"/>
      <c r="L101" s="49" t="str">
        <f>VLOOKUP(D101,カラムID辞書!$C$4:$D$1266,2,FALSE)</f>
        <v>RSV_GNK3</v>
      </c>
      <c r="M101" s="161"/>
      <c r="N101" s="161"/>
      <c r="O101" s="161"/>
      <c r="P101" s="161"/>
      <c r="Q101" s="161"/>
      <c r="R101" s="161"/>
      <c r="S101" s="52"/>
      <c r="T101" s="49"/>
      <c r="U101" s="52"/>
      <c r="V101" s="49"/>
      <c r="W101" s="52"/>
      <c r="X101" s="49"/>
      <c r="Y101" s="52"/>
      <c r="Z101" s="49"/>
      <c r="AA101" s="52"/>
      <c r="AB101" s="162" t="str">
        <f t="shared" si="5"/>
        <v>○</v>
      </c>
      <c r="AC101" s="163"/>
      <c r="AD101" s="53"/>
      <c r="AE101" s="164" t="str">
        <f t="shared" si="7"/>
        <v>0</v>
      </c>
      <c r="AF101" s="161"/>
      <c r="AG101" s="52"/>
      <c r="AH101" s="266" t="str">
        <f>VLOOKUP(D101,カラムID辞書!C:H,3,FALSE)</f>
        <v>numeric</v>
      </c>
      <c r="AI101" s="267"/>
      <c r="AJ101" s="267"/>
      <c r="AK101" s="267"/>
      <c r="AL101" s="268"/>
      <c r="AM101" s="269">
        <f>VLOOKUP(D101,カラムID辞書!C:H,4,FALSE)</f>
        <v>13</v>
      </c>
      <c r="AN101" s="270"/>
      <c r="AO101" s="271">
        <f>VLOOKUP(D101,カラムID辞書!C:H,6,FALSE)</f>
        <v>13</v>
      </c>
      <c r="AP101" s="272"/>
      <c r="AQ101" s="110"/>
      <c r="AR101" s="161"/>
      <c r="AS101" s="161"/>
      <c r="AT101" s="161"/>
      <c r="AU101" s="161"/>
      <c r="AV101" s="161"/>
      <c r="AW101" s="161"/>
      <c r="AX101" s="161"/>
      <c r="AY101" s="161"/>
      <c r="AZ101" s="161"/>
      <c r="BA101" s="161"/>
      <c r="BB101" s="161"/>
      <c r="BC101" s="161"/>
      <c r="BD101" s="161"/>
      <c r="BE101" s="161"/>
      <c r="BF101" s="161"/>
      <c r="BG101" s="161"/>
      <c r="BH101" s="161"/>
      <c r="BI101" s="161"/>
      <c r="BJ101" s="161"/>
      <c r="BK101" s="161"/>
      <c r="BL101" s="161"/>
      <c r="BM101" s="161"/>
      <c r="BN101" s="161"/>
      <c r="BO101" s="161"/>
      <c r="BP101" s="161"/>
      <c r="BQ101" s="52"/>
      <c r="BR101" s="110" t="s">
        <v>981</v>
      </c>
      <c r="BS101" s="161"/>
      <c r="BT101" s="161"/>
      <c r="BU101" s="161"/>
      <c r="BV101" s="161"/>
      <c r="BW101" s="161"/>
      <c r="BX101" s="161"/>
      <c r="BY101" s="161"/>
      <c r="BZ101" s="161"/>
      <c r="CA101" s="161"/>
      <c r="CB101" s="161"/>
      <c r="CC101" s="52"/>
    </row>
    <row r="102" spans="2:81" ht="12" customHeight="1">
      <c r="B102" s="264">
        <f t="shared" ca="1" si="6"/>
        <v>95</v>
      </c>
      <c r="C102" s="265"/>
      <c r="D102" s="49" t="s">
        <v>180</v>
      </c>
      <c r="E102" s="172"/>
      <c r="F102" s="161"/>
      <c r="G102" s="161"/>
      <c r="H102" s="161"/>
      <c r="I102" s="161"/>
      <c r="J102" s="161"/>
      <c r="K102" s="52"/>
      <c r="L102" s="49" t="str">
        <f>VLOOKUP(D102,カラムID辞書!$C$4:$D$1266,2,FALSE)</f>
        <v>RSV_BIK3</v>
      </c>
      <c r="M102" s="161"/>
      <c r="N102" s="161"/>
      <c r="O102" s="161"/>
      <c r="P102" s="161"/>
      <c r="Q102" s="161"/>
      <c r="R102" s="161"/>
      <c r="S102" s="52"/>
      <c r="T102" s="49"/>
      <c r="U102" s="52"/>
      <c r="V102" s="49"/>
      <c r="W102" s="52"/>
      <c r="X102" s="49"/>
      <c r="Y102" s="52"/>
      <c r="Z102" s="49"/>
      <c r="AA102" s="52"/>
      <c r="AB102" s="162" t="str">
        <f t="shared" si="5"/>
        <v>○</v>
      </c>
      <c r="AC102" s="163"/>
      <c r="AD102" s="53"/>
      <c r="AE102" s="164" t="str">
        <f t="shared" si="7"/>
        <v>0</v>
      </c>
      <c r="AF102" s="161"/>
      <c r="AG102" s="52"/>
      <c r="AH102" s="266" t="str">
        <f>VLOOKUP(D102,カラムID辞書!C:H,3,FALSE)</f>
        <v>numeric</v>
      </c>
      <c r="AI102" s="267"/>
      <c r="AJ102" s="267"/>
      <c r="AK102" s="267"/>
      <c r="AL102" s="268"/>
      <c r="AM102" s="269">
        <f>VLOOKUP(D102,カラムID辞書!C:H,4,FALSE)</f>
        <v>13</v>
      </c>
      <c r="AN102" s="270"/>
      <c r="AO102" s="271">
        <f>VLOOKUP(D102,カラムID辞書!C:H,6,FALSE)</f>
        <v>13</v>
      </c>
      <c r="AP102" s="272"/>
      <c r="AQ102" s="110"/>
      <c r="AR102" s="161"/>
      <c r="AS102" s="161"/>
      <c r="AT102" s="161"/>
      <c r="AU102" s="161"/>
      <c r="AV102" s="161"/>
      <c r="AW102" s="161"/>
      <c r="AX102" s="161"/>
      <c r="AY102" s="161"/>
      <c r="AZ102" s="161"/>
      <c r="BA102" s="161"/>
      <c r="BB102" s="161"/>
      <c r="BC102" s="161"/>
      <c r="BD102" s="161"/>
      <c r="BE102" s="161"/>
      <c r="BF102" s="161"/>
      <c r="BG102" s="161"/>
      <c r="BH102" s="161"/>
      <c r="BI102" s="161"/>
      <c r="BJ102" s="161"/>
      <c r="BK102" s="161"/>
      <c r="BL102" s="161"/>
      <c r="BM102" s="161"/>
      <c r="BN102" s="161"/>
      <c r="BO102" s="161"/>
      <c r="BP102" s="161"/>
      <c r="BQ102" s="52"/>
      <c r="BR102" s="110" t="s">
        <v>981</v>
      </c>
      <c r="BS102" s="161"/>
      <c r="BT102" s="161"/>
      <c r="BU102" s="161"/>
      <c r="BV102" s="161"/>
      <c r="BW102" s="161"/>
      <c r="BX102" s="161"/>
      <c r="BY102" s="161"/>
      <c r="BZ102" s="161"/>
      <c r="CA102" s="161"/>
      <c r="CB102" s="161"/>
      <c r="CC102" s="52"/>
    </row>
    <row r="103" spans="2:81" ht="12" customHeight="1">
      <c r="B103" s="264">
        <f t="shared" ca="1" si="6"/>
        <v>96</v>
      </c>
      <c r="C103" s="265"/>
      <c r="D103" s="49" t="s">
        <v>181</v>
      </c>
      <c r="E103" s="172"/>
      <c r="F103" s="161"/>
      <c r="G103" s="161"/>
      <c r="H103" s="161"/>
      <c r="I103" s="161"/>
      <c r="J103" s="161"/>
      <c r="K103" s="52"/>
      <c r="L103" s="49" t="str">
        <f>VLOOKUP(D103,カラムID辞書!$C$4:$D$1266,2,FALSE)</f>
        <v>RSV_SU3</v>
      </c>
      <c r="M103" s="161"/>
      <c r="N103" s="161"/>
      <c r="O103" s="161"/>
      <c r="P103" s="161"/>
      <c r="Q103" s="161"/>
      <c r="R103" s="161"/>
      <c r="S103" s="52"/>
      <c r="T103" s="49"/>
      <c r="U103" s="52"/>
      <c r="V103" s="49"/>
      <c r="W103" s="52"/>
      <c r="X103" s="49"/>
      <c r="Y103" s="52"/>
      <c r="Z103" s="49"/>
      <c r="AA103" s="52"/>
      <c r="AB103" s="162" t="str">
        <f t="shared" si="5"/>
        <v>○</v>
      </c>
      <c r="AC103" s="163"/>
      <c r="AD103" s="53"/>
      <c r="AE103" s="164" t="str">
        <f t="shared" si="7"/>
        <v>0</v>
      </c>
      <c r="AF103" s="161"/>
      <c r="AG103" s="52"/>
      <c r="AH103" s="266" t="str">
        <f>VLOOKUP(D103,カラムID辞書!C:H,3,FALSE)</f>
        <v>numeric</v>
      </c>
      <c r="AI103" s="267"/>
      <c r="AJ103" s="267"/>
      <c r="AK103" s="267"/>
      <c r="AL103" s="268"/>
      <c r="AM103" s="269">
        <f>VLOOKUP(D103,カラムID辞書!C:H,4,FALSE)</f>
        <v>10</v>
      </c>
      <c r="AN103" s="270"/>
      <c r="AO103" s="271">
        <f>VLOOKUP(D103,カラムID辞書!C:H,6,FALSE)</f>
        <v>10</v>
      </c>
      <c r="AP103" s="272"/>
      <c r="AQ103" s="110"/>
      <c r="AR103" s="161"/>
      <c r="AS103" s="161"/>
      <c r="AT103" s="161"/>
      <c r="AU103" s="161"/>
      <c r="AV103" s="161"/>
      <c r="AW103" s="161"/>
      <c r="AX103" s="161"/>
      <c r="AY103" s="161"/>
      <c r="AZ103" s="161"/>
      <c r="BA103" s="161"/>
      <c r="BB103" s="161"/>
      <c r="BC103" s="161"/>
      <c r="BD103" s="161"/>
      <c r="BE103" s="161"/>
      <c r="BF103" s="161"/>
      <c r="BG103" s="161"/>
      <c r="BH103" s="161"/>
      <c r="BI103" s="161"/>
      <c r="BJ103" s="161"/>
      <c r="BK103" s="161"/>
      <c r="BL103" s="161"/>
      <c r="BM103" s="161"/>
      <c r="BN103" s="161"/>
      <c r="BO103" s="161"/>
      <c r="BP103" s="161"/>
      <c r="BQ103" s="52"/>
      <c r="BR103" s="110" t="s">
        <v>981</v>
      </c>
      <c r="BS103" s="161"/>
      <c r="BT103" s="161"/>
      <c r="BU103" s="161"/>
      <c r="BV103" s="161"/>
      <c r="BW103" s="161"/>
      <c r="BX103" s="161"/>
      <c r="BY103" s="161"/>
      <c r="BZ103" s="161"/>
      <c r="CA103" s="161"/>
      <c r="CB103" s="161"/>
      <c r="CC103" s="52"/>
    </row>
    <row r="104" spans="2:81" ht="12" customHeight="1">
      <c r="B104" s="264">
        <f t="shared" ca="1" si="6"/>
        <v>97</v>
      </c>
      <c r="C104" s="265"/>
      <c r="D104" s="49" t="s">
        <v>182</v>
      </c>
      <c r="E104" s="172"/>
      <c r="F104" s="161"/>
      <c r="G104" s="161"/>
      <c r="H104" s="161"/>
      <c r="I104" s="161"/>
      <c r="J104" s="161"/>
      <c r="K104" s="52"/>
      <c r="L104" s="49" t="str">
        <f>VLOOKUP(D104,カラムID辞書!$C$4:$D$1266,2,FALSE)</f>
        <v>RSV_GNK4</v>
      </c>
      <c r="M104" s="161"/>
      <c r="N104" s="161"/>
      <c r="O104" s="161"/>
      <c r="P104" s="161"/>
      <c r="Q104" s="161"/>
      <c r="R104" s="161"/>
      <c r="S104" s="52"/>
      <c r="T104" s="49"/>
      <c r="U104" s="52"/>
      <c r="V104" s="49"/>
      <c r="W104" s="52"/>
      <c r="X104" s="49"/>
      <c r="Y104" s="52"/>
      <c r="Z104" s="49"/>
      <c r="AA104" s="52"/>
      <c r="AB104" s="162" t="str">
        <f t="shared" si="5"/>
        <v>○</v>
      </c>
      <c r="AC104" s="163"/>
      <c r="AD104" s="53"/>
      <c r="AE104" s="164" t="str">
        <f t="shared" si="7"/>
        <v>0</v>
      </c>
      <c r="AF104" s="161"/>
      <c r="AG104" s="52"/>
      <c r="AH104" s="266" t="str">
        <f>VLOOKUP(D104,カラムID辞書!C:H,3,FALSE)</f>
        <v>numeric</v>
      </c>
      <c r="AI104" s="267"/>
      <c r="AJ104" s="267"/>
      <c r="AK104" s="267"/>
      <c r="AL104" s="268"/>
      <c r="AM104" s="269">
        <f>VLOOKUP(D104,カラムID辞書!C:H,4,FALSE)</f>
        <v>13</v>
      </c>
      <c r="AN104" s="270"/>
      <c r="AO104" s="271">
        <f>VLOOKUP(D104,カラムID辞書!C:H,6,FALSE)</f>
        <v>13</v>
      </c>
      <c r="AP104" s="272"/>
      <c r="AQ104" s="110"/>
      <c r="AR104" s="161"/>
      <c r="AS104" s="161"/>
      <c r="AT104" s="161"/>
      <c r="AU104" s="161"/>
      <c r="AV104" s="161"/>
      <c r="AW104" s="161"/>
      <c r="AX104" s="161"/>
      <c r="AY104" s="161"/>
      <c r="AZ104" s="161"/>
      <c r="BA104" s="161"/>
      <c r="BB104" s="161"/>
      <c r="BC104" s="161"/>
      <c r="BD104" s="161"/>
      <c r="BE104" s="161"/>
      <c r="BF104" s="161"/>
      <c r="BG104" s="161"/>
      <c r="BH104" s="161"/>
      <c r="BI104" s="161"/>
      <c r="BJ104" s="161"/>
      <c r="BK104" s="161"/>
      <c r="BL104" s="161"/>
      <c r="BM104" s="161"/>
      <c r="BN104" s="161"/>
      <c r="BO104" s="161"/>
      <c r="BP104" s="161"/>
      <c r="BQ104" s="52"/>
      <c r="BR104" s="110" t="s">
        <v>981</v>
      </c>
      <c r="BS104" s="161"/>
      <c r="BT104" s="161"/>
      <c r="BU104" s="161"/>
      <c r="BV104" s="161"/>
      <c r="BW104" s="161"/>
      <c r="BX104" s="161"/>
      <c r="BY104" s="161"/>
      <c r="BZ104" s="161"/>
      <c r="CA104" s="161"/>
      <c r="CB104" s="161"/>
      <c r="CC104" s="52"/>
    </row>
    <row r="105" spans="2:81" ht="12" customHeight="1">
      <c r="B105" s="264">
        <f t="shared" ca="1" si="6"/>
        <v>98</v>
      </c>
      <c r="C105" s="265"/>
      <c r="D105" s="49" t="s">
        <v>183</v>
      </c>
      <c r="E105" s="172"/>
      <c r="F105" s="161"/>
      <c r="G105" s="161"/>
      <c r="H105" s="161"/>
      <c r="I105" s="161"/>
      <c r="J105" s="161"/>
      <c r="K105" s="52"/>
      <c r="L105" s="49" t="str">
        <f>VLOOKUP(D105,カラムID辞書!$C$4:$D$1266,2,FALSE)</f>
        <v>RSV_BIK4</v>
      </c>
      <c r="M105" s="161"/>
      <c r="N105" s="161"/>
      <c r="O105" s="161"/>
      <c r="P105" s="161"/>
      <c r="Q105" s="161"/>
      <c r="R105" s="161"/>
      <c r="S105" s="52"/>
      <c r="T105" s="49"/>
      <c r="U105" s="52"/>
      <c r="V105" s="49"/>
      <c r="W105" s="52"/>
      <c r="X105" s="49"/>
      <c r="Y105" s="52"/>
      <c r="Z105" s="49"/>
      <c r="AA105" s="52"/>
      <c r="AB105" s="162" t="str">
        <f t="shared" si="5"/>
        <v>○</v>
      </c>
      <c r="AC105" s="163"/>
      <c r="AD105" s="53"/>
      <c r="AE105" s="164" t="str">
        <f t="shared" si="7"/>
        <v>0</v>
      </c>
      <c r="AF105" s="161"/>
      <c r="AG105" s="52"/>
      <c r="AH105" s="266" t="str">
        <f>VLOOKUP(D105,カラムID辞書!C:H,3,FALSE)</f>
        <v>numeric</v>
      </c>
      <c r="AI105" s="267"/>
      <c r="AJ105" s="267"/>
      <c r="AK105" s="267"/>
      <c r="AL105" s="268"/>
      <c r="AM105" s="269">
        <f>VLOOKUP(D105,カラムID辞書!C:H,4,FALSE)</f>
        <v>13</v>
      </c>
      <c r="AN105" s="270"/>
      <c r="AO105" s="271">
        <f>VLOOKUP(D105,カラムID辞書!C:H,6,FALSE)</f>
        <v>13</v>
      </c>
      <c r="AP105" s="272"/>
      <c r="AQ105" s="110"/>
      <c r="AR105" s="161"/>
      <c r="AS105" s="161"/>
      <c r="AT105" s="161"/>
      <c r="AU105" s="161"/>
      <c r="AV105" s="161"/>
      <c r="AW105" s="161"/>
      <c r="AX105" s="161"/>
      <c r="AY105" s="161"/>
      <c r="AZ105" s="161"/>
      <c r="BA105" s="161"/>
      <c r="BB105" s="161"/>
      <c r="BC105" s="161"/>
      <c r="BD105" s="161"/>
      <c r="BE105" s="161"/>
      <c r="BF105" s="161"/>
      <c r="BG105" s="161"/>
      <c r="BH105" s="161"/>
      <c r="BI105" s="161"/>
      <c r="BJ105" s="161"/>
      <c r="BK105" s="161"/>
      <c r="BL105" s="161"/>
      <c r="BM105" s="161"/>
      <c r="BN105" s="161"/>
      <c r="BO105" s="161"/>
      <c r="BP105" s="161"/>
      <c r="BQ105" s="52"/>
      <c r="BR105" s="110" t="s">
        <v>3683</v>
      </c>
      <c r="BS105" s="161"/>
      <c r="BT105" s="161"/>
      <c r="BU105" s="161"/>
      <c r="BV105" s="161"/>
      <c r="BW105" s="161"/>
      <c r="BX105" s="161"/>
      <c r="BY105" s="161"/>
      <c r="BZ105" s="161"/>
      <c r="CA105" s="161"/>
      <c r="CB105" s="161"/>
      <c r="CC105" s="52"/>
    </row>
    <row r="106" spans="2:81" ht="12" customHeight="1">
      <c r="B106" s="264">
        <f t="shared" ca="1" si="6"/>
        <v>99</v>
      </c>
      <c r="C106" s="265"/>
      <c r="D106" s="49" t="s">
        <v>184</v>
      </c>
      <c r="E106" s="161"/>
      <c r="F106" s="161"/>
      <c r="G106" s="161"/>
      <c r="H106" s="161"/>
      <c r="I106" s="161"/>
      <c r="J106" s="161"/>
      <c r="K106" s="52"/>
      <c r="L106" s="49" t="str">
        <f>VLOOKUP(D106,カラムID辞書!$C$4:$D$1266,2,FALSE)</f>
        <v>RSV_SU4</v>
      </c>
      <c r="M106" s="161"/>
      <c r="N106" s="161"/>
      <c r="O106" s="161"/>
      <c r="P106" s="161"/>
      <c r="Q106" s="161"/>
      <c r="R106" s="161"/>
      <c r="S106" s="52"/>
      <c r="T106" s="49"/>
      <c r="U106" s="52"/>
      <c r="V106" s="49"/>
      <c r="W106" s="52"/>
      <c r="X106" s="49"/>
      <c r="Y106" s="52"/>
      <c r="Z106" s="49"/>
      <c r="AA106" s="52"/>
      <c r="AB106" s="162" t="str">
        <f t="shared" si="5"/>
        <v>○</v>
      </c>
      <c r="AC106" s="163"/>
      <c r="AD106" s="53"/>
      <c r="AE106" s="164" t="str">
        <f t="shared" si="7"/>
        <v>0</v>
      </c>
      <c r="AF106" s="161"/>
      <c r="AG106" s="52"/>
      <c r="AH106" s="266" t="str">
        <f>VLOOKUP(D106,カラムID辞書!C:H,3,FALSE)</f>
        <v>numeric</v>
      </c>
      <c r="AI106" s="267"/>
      <c r="AJ106" s="267"/>
      <c r="AK106" s="267"/>
      <c r="AL106" s="268"/>
      <c r="AM106" s="269">
        <f>VLOOKUP(D106,カラムID辞書!C:H,4,FALSE)</f>
        <v>10</v>
      </c>
      <c r="AN106" s="270"/>
      <c r="AO106" s="271">
        <f>VLOOKUP(D106,カラムID辞書!C:H,6,FALSE)</f>
        <v>10</v>
      </c>
      <c r="AP106" s="272"/>
      <c r="AQ106" s="110"/>
      <c r="AR106" s="161"/>
      <c r="AS106" s="161"/>
      <c r="AT106" s="161"/>
      <c r="AU106" s="161"/>
      <c r="AV106" s="161"/>
      <c r="AW106" s="161"/>
      <c r="AX106" s="161"/>
      <c r="AY106" s="161"/>
      <c r="AZ106" s="161"/>
      <c r="BA106" s="161"/>
      <c r="BB106" s="161"/>
      <c r="BC106" s="161"/>
      <c r="BD106" s="161"/>
      <c r="BE106" s="161"/>
      <c r="BF106" s="161"/>
      <c r="BG106" s="161"/>
      <c r="BH106" s="161"/>
      <c r="BI106" s="161"/>
      <c r="BJ106" s="161"/>
      <c r="BK106" s="161"/>
      <c r="BL106" s="161"/>
      <c r="BM106" s="161"/>
      <c r="BN106" s="161"/>
      <c r="BO106" s="161"/>
      <c r="BP106" s="161"/>
      <c r="BQ106" s="52"/>
      <c r="BR106" s="110" t="s">
        <v>981</v>
      </c>
      <c r="BS106" s="161"/>
      <c r="BT106" s="161"/>
      <c r="BU106" s="161"/>
      <c r="BV106" s="161"/>
      <c r="BW106" s="161"/>
      <c r="BX106" s="161"/>
      <c r="BY106" s="161"/>
      <c r="BZ106" s="161"/>
      <c r="CA106" s="161"/>
      <c r="CB106" s="161"/>
      <c r="CC106" s="52"/>
    </row>
    <row r="107" spans="2:81" ht="12" customHeight="1">
      <c r="B107" s="264">
        <f t="shared" ca="1" si="6"/>
        <v>100</v>
      </c>
      <c r="C107" s="265"/>
      <c r="D107" s="49" t="s">
        <v>185</v>
      </c>
      <c r="E107" s="161"/>
      <c r="F107" s="161"/>
      <c r="G107" s="161"/>
      <c r="H107" s="161"/>
      <c r="I107" s="161"/>
      <c r="J107" s="161"/>
      <c r="K107" s="52"/>
      <c r="L107" s="49" t="str">
        <f>VLOOKUP(D107,カラムID辞書!$C$4:$D$1266,2,FALSE)</f>
        <v>RSV_GNK5</v>
      </c>
      <c r="M107" s="161"/>
      <c r="N107" s="161"/>
      <c r="O107" s="161"/>
      <c r="P107" s="161"/>
      <c r="Q107" s="161"/>
      <c r="R107" s="161"/>
      <c r="S107" s="52"/>
      <c r="T107" s="49"/>
      <c r="U107" s="52"/>
      <c r="V107" s="49"/>
      <c r="W107" s="52"/>
      <c r="X107" s="49"/>
      <c r="Y107" s="52"/>
      <c r="Z107" s="49"/>
      <c r="AA107" s="52"/>
      <c r="AB107" s="162" t="str">
        <f t="shared" si="5"/>
        <v>○</v>
      </c>
      <c r="AC107" s="163"/>
      <c r="AD107" s="53"/>
      <c r="AE107" s="164" t="str">
        <f t="shared" si="7"/>
        <v>0</v>
      </c>
      <c r="AF107" s="161"/>
      <c r="AG107" s="52"/>
      <c r="AH107" s="266" t="str">
        <f>VLOOKUP(D107,カラムID辞書!C:H,3,FALSE)</f>
        <v>numeric</v>
      </c>
      <c r="AI107" s="267"/>
      <c r="AJ107" s="267"/>
      <c r="AK107" s="267"/>
      <c r="AL107" s="268"/>
      <c r="AM107" s="269">
        <f>VLOOKUP(D107,カラムID辞書!C:H,4,FALSE)</f>
        <v>13</v>
      </c>
      <c r="AN107" s="270"/>
      <c r="AO107" s="271">
        <f>VLOOKUP(D107,カラムID辞書!C:H,6,FALSE)</f>
        <v>13</v>
      </c>
      <c r="AP107" s="272"/>
      <c r="AQ107" s="110"/>
      <c r="AR107" s="161"/>
      <c r="AS107" s="161"/>
      <c r="AT107" s="161"/>
      <c r="AU107" s="161"/>
      <c r="AV107" s="161"/>
      <c r="AW107" s="161"/>
      <c r="AX107" s="161"/>
      <c r="AY107" s="161"/>
      <c r="AZ107" s="161"/>
      <c r="BA107" s="161"/>
      <c r="BB107" s="161"/>
      <c r="BC107" s="161"/>
      <c r="BD107" s="161"/>
      <c r="BE107" s="161"/>
      <c r="BF107" s="161"/>
      <c r="BG107" s="161"/>
      <c r="BH107" s="161"/>
      <c r="BI107" s="161"/>
      <c r="BJ107" s="161"/>
      <c r="BK107" s="161"/>
      <c r="BL107" s="161"/>
      <c r="BM107" s="161"/>
      <c r="BN107" s="161"/>
      <c r="BO107" s="161"/>
      <c r="BP107" s="161"/>
      <c r="BQ107" s="52"/>
      <c r="BR107" s="110" t="s">
        <v>981</v>
      </c>
      <c r="BS107" s="161"/>
      <c r="BT107" s="161"/>
      <c r="BU107" s="161"/>
      <c r="BV107" s="161"/>
      <c r="BW107" s="161"/>
      <c r="BX107" s="161"/>
      <c r="BY107" s="161"/>
      <c r="BZ107" s="161"/>
      <c r="CA107" s="161"/>
      <c r="CB107" s="161"/>
      <c r="CC107" s="52"/>
    </row>
    <row r="108" spans="2:81" ht="12" customHeight="1">
      <c r="B108" s="264">
        <f t="shared" ca="1" si="6"/>
        <v>101</v>
      </c>
      <c r="C108" s="265"/>
      <c r="D108" s="49" t="s">
        <v>186</v>
      </c>
      <c r="E108" s="161"/>
      <c r="F108" s="161"/>
      <c r="G108" s="161"/>
      <c r="H108" s="161"/>
      <c r="I108" s="161"/>
      <c r="J108" s="161"/>
      <c r="K108" s="52"/>
      <c r="L108" s="49" t="str">
        <f>VLOOKUP(D108,カラムID辞書!$C$4:$D$1266,2,FALSE)</f>
        <v>RSV_BIK5</v>
      </c>
      <c r="M108" s="161"/>
      <c r="N108" s="161"/>
      <c r="O108" s="161"/>
      <c r="P108" s="161"/>
      <c r="Q108" s="161"/>
      <c r="R108" s="161"/>
      <c r="S108" s="52"/>
      <c r="T108" s="49"/>
      <c r="U108" s="52"/>
      <c r="V108" s="49"/>
      <c r="W108" s="52"/>
      <c r="X108" s="49"/>
      <c r="Y108" s="52"/>
      <c r="Z108" s="49"/>
      <c r="AA108" s="52"/>
      <c r="AB108" s="162" t="str">
        <f t="shared" si="5"/>
        <v>○</v>
      </c>
      <c r="AC108" s="163"/>
      <c r="AD108" s="53"/>
      <c r="AE108" s="164" t="str">
        <f t="shared" si="7"/>
        <v>0</v>
      </c>
      <c r="AF108" s="161"/>
      <c r="AG108" s="52"/>
      <c r="AH108" s="266" t="str">
        <f>VLOOKUP(D108,カラムID辞書!C:H,3,FALSE)</f>
        <v>numeric</v>
      </c>
      <c r="AI108" s="267"/>
      <c r="AJ108" s="267"/>
      <c r="AK108" s="267"/>
      <c r="AL108" s="268"/>
      <c r="AM108" s="269">
        <f>VLOOKUP(D108,カラムID辞書!C:H,4,FALSE)</f>
        <v>13</v>
      </c>
      <c r="AN108" s="270"/>
      <c r="AO108" s="271">
        <f>VLOOKUP(D108,カラムID辞書!C:H,6,FALSE)</f>
        <v>13</v>
      </c>
      <c r="AP108" s="272"/>
      <c r="AQ108" s="110"/>
      <c r="AR108" s="161"/>
      <c r="AS108" s="161"/>
      <c r="AT108" s="161"/>
      <c r="AU108" s="161"/>
      <c r="AV108" s="161"/>
      <c r="AW108" s="161"/>
      <c r="AX108" s="161"/>
      <c r="AY108" s="161"/>
      <c r="AZ108" s="161"/>
      <c r="BA108" s="161"/>
      <c r="BB108" s="161"/>
      <c r="BC108" s="161"/>
      <c r="BD108" s="161"/>
      <c r="BE108" s="161"/>
      <c r="BF108" s="161"/>
      <c r="BG108" s="161"/>
      <c r="BH108" s="161"/>
      <c r="BI108" s="161"/>
      <c r="BJ108" s="161"/>
      <c r="BK108" s="161"/>
      <c r="BL108" s="161"/>
      <c r="BM108" s="161"/>
      <c r="BN108" s="161"/>
      <c r="BO108" s="161"/>
      <c r="BP108" s="161"/>
      <c r="BQ108" s="52"/>
      <c r="BR108" s="110" t="s">
        <v>981</v>
      </c>
      <c r="BS108" s="161"/>
      <c r="BT108" s="161"/>
      <c r="BU108" s="161"/>
      <c r="BV108" s="161"/>
      <c r="BW108" s="161"/>
      <c r="BX108" s="161"/>
      <c r="BY108" s="161"/>
      <c r="BZ108" s="161"/>
      <c r="CA108" s="161"/>
      <c r="CB108" s="161"/>
      <c r="CC108" s="52"/>
    </row>
    <row r="109" spans="2:81" ht="12" customHeight="1">
      <c r="B109" s="264">
        <f t="shared" ca="1" si="6"/>
        <v>102</v>
      </c>
      <c r="C109" s="265"/>
      <c r="D109" s="49" t="s">
        <v>187</v>
      </c>
      <c r="E109" s="161"/>
      <c r="F109" s="161"/>
      <c r="G109" s="161"/>
      <c r="H109" s="161"/>
      <c r="I109" s="161"/>
      <c r="J109" s="161"/>
      <c r="K109" s="52"/>
      <c r="L109" s="49" t="str">
        <f>VLOOKUP(D109,カラムID辞書!$C$4:$D$1266,2,FALSE)</f>
        <v>RSV_SU5</v>
      </c>
      <c r="M109" s="161"/>
      <c r="N109" s="161"/>
      <c r="O109" s="161"/>
      <c r="P109" s="161"/>
      <c r="Q109" s="161"/>
      <c r="R109" s="161"/>
      <c r="S109" s="52"/>
      <c r="T109" s="49"/>
      <c r="U109" s="52"/>
      <c r="V109" s="49"/>
      <c r="W109" s="52"/>
      <c r="X109" s="49"/>
      <c r="Y109" s="52"/>
      <c r="Z109" s="49"/>
      <c r="AA109" s="52"/>
      <c r="AB109" s="162" t="str">
        <f t="shared" si="5"/>
        <v>○</v>
      </c>
      <c r="AC109" s="163"/>
      <c r="AD109" s="53"/>
      <c r="AE109" s="164" t="str">
        <f t="shared" si="7"/>
        <v>0</v>
      </c>
      <c r="AF109" s="161"/>
      <c r="AG109" s="52"/>
      <c r="AH109" s="266" t="str">
        <f>VLOOKUP(D109,カラムID辞書!C:H,3,FALSE)</f>
        <v>numeric</v>
      </c>
      <c r="AI109" s="267"/>
      <c r="AJ109" s="267"/>
      <c r="AK109" s="267"/>
      <c r="AL109" s="268"/>
      <c r="AM109" s="269">
        <f>VLOOKUP(D109,カラムID辞書!C:H,4,FALSE)</f>
        <v>10</v>
      </c>
      <c r="AN109" s="270"/>
      <c r="AO109" s="271">
        <f>VLOOKUP(D109,カラムID辞書!C:H,6,FALSE)</f>
        <v>10</v>
      </c>
      <c r="AP109" s="272"/>
      <c r="AQ109" s="110"/>
      <c r="AR109" s="161"/>
      <c r="AS109" s="161"/>
      <c r="AT109" s="161"/>
      <c r="AU109" s="161"/>
      <c r="AV109" s="161"/>
      <c r="AW109" s="161"/>
      <c r="AX109" s="161"/>
      <c r="AY109" s="161"/>
      <c r="AZ109" s="161"/>
      <c r="BA109" s="161"/>
      <c r="BB109" s="161"/>
      <c r="BC109" s="161"/>
      <c r="BD109" s="161"/>
      <c r="BE109" s="161"/>
      <c r="BF109" s="161"/>
      <c r="BG109" s="161"/>
      <c r="BH109" s="161"/>
      <c r="BI109" s="161"/>
      <c r="BJ109" s="161"/>
      <c r="BK109" s="161"/>
      <c r="BL109" s="161"/>
      <c r="BM109" s="161"/>
      <c r="BN109" s="161"/>
      <c r="BO109" s="161"/>
      <c r="BP109" s="161"/>
      <c r="BQ109" s="52"/>
      <c r="BR109" s="110" t="s">
        <v>3683</v>
      </c>
      <c r="BS109" s="161"/>
      <c r="BT109" s="161"/>
      <c r="BU109" s="161"/>
      <c r="BV109" s="161"/>
      <c r="BW109" s="161"/>
      <c r="BX109" s="161"/>
      <c r="BY109" s="161"/>
      <c r="BZ109" s="161"/>
      <c r="CA109" s="161"/>
      <c r="CB109" s="161"/>
      <c r="CC109" s="52"/>
    </row>
    <row r="110" spans="2:81" ht="12" customHeight="1">
      <c r="B110" s="264">
        <f t="shared" ca="1" si="6"/>
        <v>103</v>
      </c>
      <c r="C110" s="265"/>
      <c r="D110" s="49" t="s">
        <v>188</v>
      </c>
      <c r="E110" s="161"/>
      <c r="F110" s="161"/>
      <c r="G110" s="161"/>
      <c r="H110" s="161"/>
      <c r="I110" s="161"/>
      <c r="J110" s="161"/>
      <c r="K110" s="52"/>
      <c r="L110" s="49" t="str">
        <f>VLOOKUP(D110,カラムID辞書!$C$4:$D$1266,2,FALSE)</f>
        <v>RSV_GNK6</v>
      </c>
      <c r="M110" s="161"/>
      <c r="N110" s="161"/>
      <c r="O110" s="161"/>
      <c r="P110" s="161"/>
      <c r="Q110" s="161"/>
      <c r="R110" s="161"/>
      <c r="S110" s="52"/>
      <c r="T110" s="49"/>
      <c r="U110" s="52"/>
      <c r="V110" s="49"/>
      <c r="W110" s="52"/>
      <c r="X110" s="49"/>
      <c r="Y110" s="52"/>
      <c r="Z110" s="49"/>
      <c r="AA110" s="52"/>
      <c r="AB110" s="162" t="str">
        <f t="shared" si="5"/>
        <v>○</v>
      </c>
      <c r="AC110" s="163"/>
      <c r="AD110" s="53"/>
      <c r="AE110" s="164" t="str">
        <f t="shared" si="7"/>
        <v>0</v>
      </c>
      <c r="AF110" s="161"/>
      <c r="AG110" s="52"/>
      <c r="AH110" s="266" t="str">
        <f>VLOOKUP(D110,カラムID辞書!C:H,3,FALSE)</f>
        <v>numeric</v>
      </c>
      <c r="AI110" s="267"/>
      <c r="AJ110" s="267"/>
      <c r="AK110" s="267"/>
      <c r="AL110" s="268"/>
      <c r="AM110" s="269">
        <f>VLOOKUP(D110,カラムID辞書!C:H,4,FALSE)</f>
        <v>13</v>
      </c>
      <c r="AN110" s="270"/>
      <c r="AO110" s="271">
        <f>VLOOKUP(D110,カラムID辞書!C:H,6,FALSE)</f>
        <v>13</v>
      </c>
      <c r="AP110" s="272"/>
      <c r="AQ110" s="110"/>
      <c r="AR110" s="161"/>
      <c r="AS110" s="161"/>
      <c r="AT110" s="161"/>
      <c r="AU110" s="161"/>
      <c r="AV110" s="161"/>
      <c r="AW110" s="161"/>
      <c r="AX110" s="161"/>
      <c r="AY110" s="161"/>
      <c r="AZ110" s="161"/>
      <c r="BA110" s="161"/>
      <c r="BB110" s="161"/>
      <c r="BC110" s="161"/>
      <c r="BD110" s="161"/>
      <c r="BE110" s="161"/>
      <c r="BF110" s="161"/>
      <c r="BG110" s="161"/>
      <c r="BH110" s="161"/>
      <c r="BI110" s="161"/>
      <c r="BJ110" s="161"/>
      <c r="BK110" s="161"/>
      <c r="BL110" s="161"/>
      <c r="BM110" s="161"/>
      <c r="BN110" s="161"/>
      <c r="BO110" s="161"/>
      <c r="BP110" s="161"/>
      <c r="BQ110" s="52"/>
      <c r="BR110" s="110" t="s">
        <v>3686</v>
      </c>
      <c r="BS110" s="161"/>
      <c r="BT110" s="161"/>
      <c r="BU110" s="161"/>
      <c r="BV110" s="161"/>
      <c r="BW110" s="161"/>
      <c r="BX110" s="161"/>
      <c r="BY110" s="161"/>
      <c r="BZ110" s="161"/>
      <c r="CA110" s="161"/>
      <c r="CB110" s="161"/>
      <c r="CC110" s="52"/>
    </row>
    <row r="111" spans="2:81" ht="12" customHeight="1">
      <c r="B111" s="264">
        <f t="shared" ca="1" si="6"/>
        <v>104</v>
      </c>
      <c r="C111" s="265"/>
      <c r="D111" s="49" t="s">
        <v>189</v>
      </c>
      <c r="E111" s="161"/>
      <c r="F111" s="161"/>
      <c r="G111" s="161"/>
      <c r="H111" s="161"/>
      <c r="I111" s="161"/>
      <c r="J111" s="161"/>
      <c r="K111" s="52"/>
      <c r="L111" s="49" t="str">
        <f>VLOOKUP(D111,カラムID辞書!$C$4:$D$1266,2,FALSE)</f>
        <v>RSV_BIK6</v>
      </c>
      <c r="M111" s="161"/>
      <c r="N111" s="161"/>
      <c r="O111" s="161"/>
      <c r="P111" s="161"/>
      <c r="Q111" s="161"/>
      <c r="R111" s="161"/>
      <c r="S111" s="52"/>
      <c r="T111" s="49"/>
      <c r="U111" s="52"/>
      <c r="V111" s="49"/>
      <c r="W111" s="52"/>
      <c r="X111" s="49"/>
      <c r="Y111" s="52"/>
      <c r="Z111" s="49"/>
      <c r="AA111" s="52"/>
      <c r="AB111" s="162" t="str">
        <f t="shared" si="5"/>
        <v>○</v>
      </c>
      <c r="AC111" s="163"/>
      <c r="AD111" s="53"/>
      <c r="AE111" s="164" t="str">
        <f t="shared" si="7"/>
        <v>0</v>
      </c>
      <c r="AF111" s="161"/>
      <c r="AG111" s="52"/>
      <c r="AH111" s="266" t="str">
        <f>VLOOKUP(D111,カラムID辞書!C:H,3,FALSE)</f>
        <v>numeric</v>
      </c>
      <c r="AI111" s="267"/>
      <c r="AJ111" s="267"/>
      <c r="AK111" s="267"/>
      <c r="AL111" s="268"/>
      <c r="AM111" s="269">
        <f>VLOOKUP(D111,カラムID辞書!C:H,4,FALSE)</f>
        <v>13</v>
      </c>
      <c r="AN111" s="270"/>
      <c r="AO111" s="271">
        <f>VLOOKUP(D111,カラムID辞書!C:H,6,FALSE)</f>
        <v>13</v>
      </c>
      <c r="AP111" s="272"/>
      <c r="AQ111" s="110"/>
      <c r="AR111" s="161"/>
      <c r="AS111" s="161"/>
      <c r="AT111" s="161"/>
      <c r="AU111" s="161"/>
      <c r="AV111" s="161"/>
      <c r="AW111" s="161"/>
      <c r="AX111" s="161"/>
      <c r="AY111" s="161"/>
      <c r="AZ111" s="161"/>
      <c r="BA111" s="161"/>
      <c r="BB111" s="161"/>
      <c r="BC111" s="161"/>
      <c r="BD111" s="161"/>
      <c r="BE111" s="161"/>
      <c r="BF111" s="161"/>
      <c r="BG111" s="161"/>
      <c r="BH111" s="161"/>
      <c r="BI111" s="161"/>
      <c r="BJ111" s="161"/>
      <c r="BK111" s="161"/>
      <c r="BL111" s="161"/>
      <c r="BM111" s="161"/>
      <c r="BN111" s="161"/>
      <c r="BO111" s="161"/>
      <c r="BP111" s="161"/>
      <c r="BQ111" s="52"/>
      <c r="BR111" s="110" t="s">
        <v>3683</v>
      </c>
      <c r="BS111" s="161"/>
      <c r="BT111" s="161"/>
      <c r="BU111" s="161"/>
      <c r="BV111" s="161"/>
      <c r="BW111" s="161"/>
      <c r="BX111" s="161"/>
      <c r="BY111" s="161"/>
      <c r="BZ111" s="161"/>
      <c r="CA111" s="161"/>
      <c r="CB111" s="161"/>
      <c r="CC111" s="52"/>
    </row>
    <row r="112" spans="2:81" ht="12" customHeight="1">
      <c r="B112" s="264">
        <f t="shared" ca="1" si="6"/>
        <v>105</v>
      </c>
      <c r="C112" s="265"/>
      <c r="D112" s="49" t="s">
        <v>190</v>
      </c>
      <c r="E112" s="161"/>
      <c r="F112" s="161"/>
      <c r="G112" s="161"/>
      <c r="H112" s="161"/>
      <c r="I112" s="161"/>
      <c r="J112" s="161"/>
      <c r="K112" s="52"/>
      <c r="L112" s="49" t="str">
        <f>VLOOKUP(D112,カラムID辞書!$C$4:$D$1266,2,FALSE)</f>
        <v>RSV_SU6</v>
      </c>
      <c r="M112" s="161"/>
      <c r="N112" s="161"/>
      <c r="O112" s="161"/>
      <c r="P112" s="161"/>
      <c r="Q112" s="161"/>
      <c r="R112" s="161"/>
      <c r="S112" s="52"/>
      <c r="T112" s="49"/>
      <c r="U112" s="52"/>
      <c r="V112" s="49"/>
      <c r="W112" s="52"/>
      <c r="X112" s="49"/>
      <c r="Y112" s="52"/>
      <c r="Z112" s="49"/>
      <c r="AA112" s="52"/>
      <c r="AB112" s="162" t="str">
        <f t="shared" si="5"/>
        <v>○</v>
      </c>
      <c r="AC112" s="163"/>
      <c r="AD112" s="53"/>
      <c r="AE112" s="164" t="str">
        <f t="shared" si="7"/>
        <v>0</v>
      </c>
      <c r="AF112" s="161"/>
      <c r="AG112" s="52"/>
      <c r="AH112" s="266" t="str">
        <f>VLOOKUP(D112,カラムID辞書!C:H,3,FALSE)</f>
        <v>numeric</v>
      </c>
      <c r="AI112" s="267"/>
      <c r="AJ112" s="267"/>
      <c r="AK112" s="267"/>
      <c r="AL112" s="268"/>
      <c r="AM112" s="269">
        <f>VLOOKUP(D112,カラムID辞書!C:H,4,FALSE)</f>
        <v>10</v>
      </c>
      <c r="AN112" s="270"/>
      <c r="AO112" s="271">
        <f>VLOOKUP(D112,カラムID辞書!C:H,6,FALSE)</f>
        <v>10</v>
      </c>
      <c r="AP112" s="272"/>
      <c r="AQ112" s="110"/>
      <c r="AR112" s="161"/>
      <c r="AS112" s="161"/>
      <c r="AT112" s="161"/>
      <c r="AU112" s="161"/>
      <c r="AV112" s="161"/>
      <c r="AW112" s="161"/>
      <c r="AX112" s="161"/>
      <c r="AY112" s="161"/>
      <c r="AZ112" s="161"/>
      <c r="BA112" s="161"/>
      <c r="BB112" s="161"/>
      <c r="BC112" s="161"/>
      <c r="BD112" s="161"/>
      <c r="BE112" s="161"/>
      <c r="BF112" s="161"/>
      <c r="BG112" s="161"/>
      <c r="BH112" s="161"/>
      <c r="BI112" s="161"/>
      <c r="BJ112" s="161"/>
      <c r="BK112" s="161"/>
      <c r="BL112" s="161"/>
      <c r="BM112" s="161"/>
      <c r="BN112" s="161"/>
      <c r="BO112" s="161"/>
      <c r="BP112" s="161"/>
      <c r="BQ112" s="52"/>
      <c r="BR112" s="110" t="s">
        <v>3683</v>
      </c>
      <c r="BS112" s="161"/>
      <c r="BT112" s="161"/>
      <c r="BU112" s="161"/>
      <c r="BV112" s="161"/>
      <c r="BW112" s="161"/>
      <c r="BX112" s="161"/>
      <c r="BY112" s="161"/>
      <c r="BZ112" s="161"/>
      <c r="CA112" s="161"/>
      <c r="CB112" s="161"/>
      <c r="CC112" s="52"/>
    </row>
    <row r="113" spans="2:81" ht="12" customHeight="1">
      <c r="B113" s="264">
        <f t="shared" ca="1" si="6"/>
        <v>106</v>
      </c>
      <c r="C113" s="265"/>
      <c r="D113" s="49" t="s">
        <v>191</v>
      </c>
      <c r="E113" s="161"/>
      <c r="F113" s="161"/>
      <c r="G113" s="161"/>
      <c r="H113" s="161"/>
      <c r="I113" s="161"/>
      <c r="J113" s="161"/>
      <c r="K113" s="52"/>
      <c r="L113" s="49" t="str">
        <f>VLOOKUP(D113,カラムID辞書!$C$4:$D$1266,2,FALSE)</f>
        <v>RSV_GNK7</v>
      </c>
      <c r="M113" s="161"/>
      <c r="N113" s="161"/>
      <c r="O113" s="161"/>
      <c r="P113" s="161"/>
      <c r="Q113" s="161"/>
      <c r="R113" s="161"/>
      <c r="S113" s="52"/>
      <c r="T113" s="49"/>
      <c r="U113" s="52"/>
      <c r="V113" s="49"/>
      <c r="W113" s="52"/>
      <c r="X113" s="49"/>
      <c r="Y113" s="52"/>
      <c r="Z113" s="49"/>
      <c r="AA113" s="52"/>
      <c r="AB113" s="162" t="str">
        <f t="shared" si="5"/>
        <v>○</v>
      </c>
      <c r="AC113" s="163"/>
      <c r="AD113" s="53"/>
      <c r="AE113" s="164" t="str">
        <f t="shared" si="7"/>
        <v>0</v>
      </c>
      <c r="AF113" s="161"/>
      <c r="AG113" s="52"/>
      <c r="AH113" s="266" t="str">
        <f>VLOOKUP(D113,カラムID辞書!C:H,3,FALSE)</f>
        <v>numeric</v>
      </c>
      <c r="AI113" s="267"/>
      <c r="AJ113" s="267"/>
      <c r="AK113" s="267"/>
      <c r="AL113" s="268"/>
      <c r="AM113" s="269">
        <f>VLOOKUP(D113,カラムID辞書!C:H,4,FALSE)</f>
        <v>13</v>
      </c>
      <c r="AN113" s="270"/>
      <c r="AO113" s="271">
        <f>VLOOKUP(D113,カラムID辞書!C:H,6,FALSE)</f>
        <v>13</v>
      </c>
      <c r="AP113" s="272"/>
      <c r="AQ113" s="110"/>
      <c r="AR113" s="161"/>
      <c r="AS113" s="161"/>
      <c r="AT113" s="161"/>
      <c r="AU113" s="161"/>
      <c r="AV113" s="161"/>
      <c r="AW113" s="161"/>
      <c r="AX113" s="161"/>
      <c r="AY113" s="161"/>
      <c r="AZ113" s="161"/>
      <c r="BA113" s="161"/>
      <c r="BB113" s="161"/>
      <c r="BC113" s="161"/>
      <c r="BD113" s="161"/>
      <c r="BE113" s="161"/>
      <c r="BF113" s="161"/>
      <c r="BG113" s="161"/>
      <c r="BH113" s="161"/>
      <c r="BI113" s="161"/>
      <c r="BJ113" s="161"/>
      <c r="BK113" s="161"/>
      <c r="BL113" s="161"/>
      <c r="BM113" s="161"/>
      <c r="BN113" s="161"/>
      <c r="BO113" s="161"/>
      <c r="BP113" s="161"/>
      <c r="BQ113" s="52"/>
      <c r="BR113" s="110" t="s">
        <v>3683</v>
      </c>
      <c r="BS113" s="161"/>
      <c r="BT113" s="161"/>
      <c r="BU113" s="161"/>
      <c r="BV113" s="161"/>
      <c r="BW113" s="161"/>
      <c r="BX113" s="161"/>
      <c r="BY113" s="161"/>
      <c r="BZ113" s="161"/>
      <c r="CA113" s="161"/>
      <c r="CB113" s="161"/>
      <c r="CC113" s="52"/>
    </row>
    <row r="114" spans="2:81" ht="12" customHeight="1">
      <c r="B114" s="264">
        <f t="shared" ca="1" si="6"/>
        <v>107</v>
      </c>
      <c r="C114" s="265"/>
      <c r="D114" s="49" t="s">
        <v>192</v>
      </c>
      <c r="E114" s="161"/>
      <c r="F114" s="161"/>
      <c r="G114" s="161"/>
      <c r="H114" s="161"/>
      <c r="I114" s="161"/>
      <c r="J114" s="161"/>
      <c r="K114" s="52"/>
      <c r="L114" s="49" t="str">
        <f>VLOOKUP(D114,カラムID辞書!$C$4:$D$1266,2,FALSE)</f>
        <v>RSV_BIK7</v>
      </c>
      <c r="M114" s="161"/>
      <c r="N114" s="161"/>
      <c r="O114" s="161"/>
      <c r="P114" s="161"/>
      <c r="Q114" s="161"/>
      <c r="R114" s="161"/>
      <c r="S114" s="52"/>
      <c r="T114" s="49"/>
      <c r="U114" s="52"/>
      <c r="V114" s="49"/>
      <c r="W114" s="52"/>
      <c r="X114" s="49"/>
      <c r="Y114" s="52"/>
      <c r="Z114" s="49"/>
      <c r="AA114" s="52"/>
      <c r="AB114" s="162" t="str">
        <f t="shared" si="5"/>
        <v>○</v>
      </c>
      <c r="AC114" s="163"/>
      <c r="AD114" s="53"/>
      <c r="AE114" s="164" t="str">
        <f t="shared" si="7"/>
        <v>0</v>
      </c>
      <c r="AF114" s="161"/>
      <c r="AG114" s="52"/>
      <c r="AH114" s="266" t="str">
        <f>VLOOKUP(D114,カラムID辞書!C:H,3,FALSE)</f>
        <v>numeric</v>
      </c>
      <c r="AI114" s="267"/>
      <c r="AJ114" s="267"/>
      <c r="AK114" s="267"/>
      <c r="AL114" s="268"/>
      <c r="AM114" s="269">
        <f>VLOOKUP(D114,カラムID辞書!C:H,4,FALSE)</f>
        <v>13</v>
      </c>
      <c r="AN114" s="270"/>
      <c r="AO114" s="271">
        <f>VLOOKUP(D114,カラムID辞書!C:H,6,FALSE)</f>
        <v>13</v>
      </c>
      <c r="AP114" s="272"/>
      <c r="AQ114" s="110"/>
      <c r="AR114" s="161"/>
      <c r="AS114" s="161"/>
      <c r="AT114" s="161"/>
      <c r="AU114" s="161"/>
      <c r="AV114" s="161"/>
      <c r="AW114" s="161"/>
      <c r="AX114" s="161"/>
      <c r="AY114" s="161"/>
      <c r="AZ114" s="161"/>
      <c r="BA114" s="161"/>
      <c r="BB114" s="161"/>
      <c r="BC114" s="161"/>
      <c r="BD114" s="161"/>
      <c r="BE114" s="161"/>
      <c r="BF114" s="161"/>
      <c r="BG114" s="161"/>
      <c r="BH114" s="161"/>
      <c r="BI114" s="161"/>
      <c r="BJ114" s="161"/>
      <c r="BK114" s="161"/>
      <c r="BL114" s="161"/>
      <c r="BM114" s="161"/>
      <c r="BN114" s="161"/>
      <c r="BO114" s="161"/>
      <c r="BP114" s="161"/>
      <c r="BQ114" s="52"/>
      <c r="BR114" s="110" t="s">
        <v>981</v>
      </c>
      <c r="BS114" s="161"/>
      <c r="BT114" s="161"/>
      <c r="BU114" s="161"/>
      <c r="BV114" s="161"/>
      <c r="BW114" s="161"/>
      <c r="BX114" s="161"/>
      <c r="BY114" s="161"/>
      <c r="BZ114" s="161"/>
      <c r="CA114" s="161"/>
      <c r="CB114" s="161"/>
      <c r="CC114" s="52"/>
    </row>
    <row r="115" spans="2:81" ht="12" customHeight="1">
      <c r="B115" s="264">
        <f t="shared" ca="1" si="6"/>
        <v>108</v>
      </c>
      <c r="C115" s="265"/>
      <c r="D115" s="49" t="s">
        <v>193</v>
      </c>
      <c r="E115" s="161"/>
      <c r="F115" s="161"/>
      <c r="G115" s="161"/>
      <c r="H115" s="161"/>
      <c r="I115" s="161"/>
      <c r="J115" s="161"/>
      <c r="K115" s="52"/>
      <c r="L115" s="49" t="str">
        <f>VLOOKUP(D115,カラムID辞書!$C$4:$D$1266,2,FALSE)</f>
        <v>RSV_SU7</v>
      </c>
      <c r="M115" s="161"/>
      <c r="N115" s="161"/>
      <c r="O115" s="161"/>
      <c r="P115" s="161"/>
      <c r="Q115" s="161"/>
      <c r="R115" s="161"/>
      <c r="S115" s="52"/>
      <c r="T115" s="49"/>
      <c r="U115" s="52"/>
      <c r="V115" s="49"/>
      <c r="W115" s="52"/>
      <c r="X115" s="49"/>
      <c r="Y115" s="52"/>
      <c r="Z115" s="49"/>
      <c r="AA115" s="52"/>
      <c r="AB115" s="162" t="str">
        <f t="shared" si="5"/>
        <v>○</v>
      </c>
      <c r="AC115" s="163"/>
      <c r="AD115" s="53"/>
      <c r="AE115" s="164" t="str">
        <f t="shared" si="7"/>
        <v>0</v>
      </c>
      <c r="AF115" s="161"/>
      <c r="AG115" s="52"/>
      <c r="AH115" s="266" t="str">
        <f>VLOOKUP(D115,カラムID辞書!C:H,3,FALSE)</f>
        <v>numeric</v>
      </c>
      <c r="AI115" s="267"/>
      <c r="AJ115" s="267"/>
      <c r="AK115" s="267"/>
      <c r="AL115" s="268"/>
      <c r="AM115" s="269">
        <f>VLOOKUP(D115,カラムID辞書!C:H,4,FALSE)</f>
        <v>10</v>
      </c>
      <c r="AN115" s="270"/>
      <c r="AO115" s="271">
        <f>VLOOKUP(D115,カラムID辞書!C:H,6,FALSE)</f>
        <v>10</v>
      </c>
      <c r="AP115" s="272"/>
      <c r="AQ115" s="110"/>
      <c r="AR115" s="161"/>
      <c r="AS115" s="161"/>
      <c r="AT115" s="161"/>
      <c r="AU115" s="161"/>
      <c r="AV115" s="161"/>
      <c r="AW115" s="161"/>
      <c r="AX115" s="161"/>
      <c r="AY115" s="161"/>
      <c r="AZ115" s="161"/>
      <c r="BA115" s="161"/>
      <c r="BB115" s="161"/>
      <c r="BC115" s="161"/>
      <c r="BD115" s="161"/>
      <c r="BE115" s="161"/>
      <c r="BF115" s="161"/>
      <c r="BG115" s="161"/>
      <c r="BH115" s="161"/>
      <c r="BI115" s="161"/>
      <c r="BJ115" s="161"/>
      <c r="BK115" s="161"/>
      <c r="BL115" s="161"/>
      <c r="BM115" s="161"/>
      <c r="BN115" s="161"/>
      <c r="BO115" s="161"/>
      <c r="BP115" s="161"/>
      <c r="BQ115" s="52"/>
      <c r="BR115" s="110" t="s">
        <v>3682</v>
      </c>
      <c r="BS115" s="161"/>
      <c r="BT115" s="161"/>
      <c r="BU115" s="161"/>
      <c r="BV115" s="161"/>
      <c r="BW115" s="161"/>
      <c r="BX115" s="161"/>
      <c r="BY115" s="161"/>
      <c r="BZ115" s="161"/>
      <c r="CA115" s="161"/>
      <c r="CB115" s="161"/>
      <c r="CC115" s="52"/>
    </row>
    <row r="116" spans="2:81" ht="12" customHeight="1">
      <c r="B116" s="264">
        <f t="shared" ca="1" si="6"/>
        <v>109</v>
      </c>
      <c r="C116" s="265"/>
      <c r="D116" s="49" t="s">
        <v>194</v>
      </c>
      <c r="E116" s="172"/>
      <c r="F116" s="161"/>
      <c r="G116" s="161"/>
      <c r="H116" s="161"/>
      <c r="I116" s="161"/>
      <c r="J116" s="161"/>
      <c r="K116" s="52"/>
      <c r="L116" s="49" t="str">
        <f>VLOOKUP(D116,カラムID辞書!$C$4:$D$1266,2,FALSE)</f>
        <v>RSV_GNK8</v>
      </c>
      <c r="M116" s="161"/>
      <c r="N116" s="161"/>
      <c r="O116" s="161"/>
      <c r="P116" s="161"/>
      <c r="Q116" s="161"/>
      <c r="R116" s="161"/>
      <c r="S116" s="52"/>
      <c r="T116" s="49"/>
      <c r="U116" s="52"/>
      <c r="V116" s="49"/>
      <c r="W116" s="52"/>
      <c r="X116" s="49"/>
      <c r="Y116" s="52"/>
      <c r="Z116" s="49"/>
      <c r="AA116" s="52"/>
      <c r="AB116" s="162" t="str">
        <f t="shared" si="5"/>
        <v>○</v>
      </c>
      <c r="AC116" s="163"/>
      <c r="AD116" s="53"/>
      <c r="AE116" s="164" t="str">
        <f t="shared" si="7"/>
        <v>0</v>
      </c>
      <c r="AF116" s="161"/>
      <c r="AG116" s="52"/>
      <c r="AH116" s="266" t="str">
        <f>VLOOKUP(D116,カラムID辞書!C:H,3,FALSE)</f>
        <v>numeric</v>
      </c>
      <c r="AI116" s="267"/>
      <c r="AJ116" s="267"/>
      <c r="AK116" s="267"/>
      <c r="AL116" s="268"/>
      <c r="AM116" s="269">
        <f>VLOOKUP(D116,カラムID辞書!C:H,4,FALSE)</f>
        <v>13</v>
      </c>
      <c r="AN116" s="270"/>
      <c r="AO116" s="271">
        <f>VLOOKUP(D116,カラムID辞書!C:H,6,FALSE)</f>
        <v>13</v>
      </c>
      <c r="AP116" s="272"/>
      <c r="AQ116" s="110"/>
      <c r="AR116" s="161"/>
      <c r="AS116" s="161"/>
      <c r="AT116" s="161"/>
      <c r="AU116" s="161"/>
      <c r="AV116" s="161"/>
      <c r="AW116" s="161"/>
      <c r="AX116" s="161"/>
      <c r="AY116" s="161"/>
      <c r="AZ116" s="161"/>
      <c r="BA116" s="161"/>
      <c r="BB116" s="161"/>
      <c r="BC116" s="161"/>
      <c r="BD116" s="161"/>
      <c r="BE116" s="161"/>
      <c r="BF116" s="161"/>
      <c r="BG116" s="161"/>
      <c r="BH116" s="161"/>
      <c r="BI116" s="161"/>
      <c r="BJ116" s="161"/>
      <c r="BK116" s="161"/>
      <c r="BL116" s="161"/>
      <c r="BM116" s="161"/>
      <c r="BN116" s="161"/>
      <c r="BO116" s="161"/>
      <c r="BP116" s="161"/>
      <c r="BQ116" s="52"/>
      <c r="BR116" s="110" t="s">
        <v>3687</v>
      </c>
      <c r="BS116" s="161"/>
      <c r="BT116" s="161"/>
      <c r="BU116" s="161"/>
      <c r="BV116" s="161"/>
      <c r="BW116" s="161"/>
      <c r="BX116" s="161"/>
      <c r="BY116" s="161"/>
      <c r="BZ116" s="161"/>
      <c r="CA116" s="161"/>
      <c r="CB116" s="161"/>
      <c r="CC116" s="52"/>
    </row>
    <row r="117" spans="2:81" ht="12" customHeight="1">
      <c r="B117" s="264">
        <f t="shared" ca="1" si="6"/>
        <v>110</v>
      </c>
      <c r="C117" s="265"/>
      <c r="D117" s="49" t="s">
        <v>195</v>
      </c>
      <c r="E117" s="172"/>
      <c r="F117" s="161"/>
      <c r="G117" s="161"/>
      <c r="H117" s="161"/>
      <c r="I117" s="161"/>
      <c r="J117" s="161"/>
      <c r="K117" s="52"/>
      <c r="L117" s="49" t="str">
        <f>VLOOKUP(D117,カラムID辞書!$C$4:$D$1266,2,FALSE)</f>
        <v>RSV_BIK8</v>
      </c>
      <c r="M117" s="161"/>
      <c r="N117" s="161"/>
      <c r="O117" s="161"/>
      <c r="P117" s="161"/>
      <c r="Q117" s="161"/>
      <c r="R117" s="161"/>
      <c r="S117" s="52"/>
      <c r="T117" s="49"/>
      <c r="U117" s="52"/>
      <c r="V117" s="49"/>
      <c r="W117" s="52"/>
      <c r="X117" s="49"/>
      <c r="Y117" s="52"/>
      <c r="Z117" s="49"/>
      <c r="AA117" s="52"/>
      <c r="AB117" s="162" t="str">
        <f t="shared" si="5"/>
        <v>○</v>
      </c>
      <c r="AC117" s="163"/>
      <c r="AD117" s="53"/>
      <c r="AE117" s="164" t="str">
        <f t="shared" si="7"/>
        <v>0</v>
      </c>
      <c r="AF117" s="161"/>
      <c r="AG117" s="52"/>
      <c r="AH117" s="266" t="str">
        <f>VLOOKUP(D117,カラムID辞書!C:H,3,FALSE)</f>
        <v>numeric</v>
      </c>
      <c r="AI117" s="267"/>
      <c r="AJ117" s="267"/>
      <c r="AK117" s="267"/>
      <c r="AL117" s="268"/>
      <c r="AM117" s="269">
        <f>VLOOKUP(D117,カラムID辞書!C:H,4,FALSE)</f>
        <v>13</v>
      </c>
      <c r="AN117" s="270"/>
      <c r="AO117" s="271">
        <f>VLOOKUP(D117,カラムID辞書!C:H,6,FALSE)</f>
        <v>13</v>
      </c>
      <c r="AP117" s="272"/>
      <c r="AQ117" s="110"/>
      <c r="AR117" s="161"/>
      <c r="AS117" s="161"/>
      <c r="AT117" s="161"/>
      <c r="AU117" s="161"/>
      <c r="AV117" s="161"/>
      <c r="AW117" s="161"/>
      <c r="AX117" s="161"/>
      <c r="AY117" s="161"/>
      <c r="AZ117" s="161"/>
      <c r="BA117" s="161"/>
      <c r="BB117" s="161"/>
      <c r="BC117" s="161"/>
      <c r="BD117" s="161"/>
      <c r="BE117" s="161"/>
      <c r="BF117" s="161"/>
      <c r="BG117" s="161"/>
      <c r="BH117" s="161"/>
      <c r="BI117" s="161"/>
      <c r="BJ117" s="161"/>
      <c r="BK117" s="161"/>
      <c r="BL117" s="161"/>
      <c r="BM117" s="161"/>
      <c r="BN117" s="161"/>
      <c r="BO117" s="161"/>
      <c r="BP117" s="161"/>
      <c r="BQ117" s="52"/>
      <c r="BR117" s="110" t="s">
        <v>981</v>
      </c>
      <c r="BS117" s="161"/>
      <c r="BT117" s="161"/>
      <c r="BU117" s="161"/>
      <c r="BV117" s="161"/>
      <c r="BW117" s="161"/>
      <c r="BX117" s="161"/>
      <c r="BY117" s="161"/>
      <c r="BZ117" s="161"/>
      <c r="CA117" s="161"/>
      <c r="CB117" s="161"/>
      <c r="CC117" s="52"/>
    </row>
    <row r="118" spans="2:81" ht="12" customHeight="1">
      <c r="B118" s="264">
        <f t="shared" ca="1" si="6"/>
        <v>111</v>
      </c>
      <c r="C118" s="265"/>
      <c r="D118" s="49" t="s">
        <v>196</v>
      </c>
      <c r="E118" s="161"/>
      <c r="F118" s="161"/>
      <c r="G118" s="161"/>
      <c r="H118" s="161"/>
      <c r="I118" s="161"/>
      <c r="J118" s="161"/>
      <c r="K118" s="52"/>
      <c r="L118" s="49" t="str">
        <f>VLOOKUP(D118,カラムID辞書!$C$4:$D$1266,2,FALSE)</f>
        <v>RSV_SU8</v>
      </c>
      <c r="M118" s="161"/>
      <c r="N118" s="161"/>
      <c r="O118" s="161"/>
      <c r="P118" s="161"/>
      <c r="Q118" s="161"/>
      <c r="R118" s="161"/>
      <c r="S118" s="52"/>
      <c r="T118" s="49"/>
      <c r="U118" s="52"/>
      <c r="V118" s="49"/>
      <c r="W118" s="52"/>
      <c r="X118" s="49"/>
      <c r="Y118" s="52"/>
      <c r="Z118" s="49"/>
      <c r="AA118" s="52"/>
      <c r="AB118" s="162" t="str">
        <f t="shared" si="5"/>
        <v>○</v>
      </c>
      <c r="AC118" s="163"/>
      <c r="AD118" s="53"/>
      <c r="AE118" s="164" t="str">
        <f t="shared" si="7"/>
        <v>0</v>
      </c>
      <c r="AF118" s="161"/>
      <c r="AG118" s="52"/>
      <c r="AH118" s="266" t="str">
        <f>VLOOKUP(D118,カラムID辞書!C:H,3,FALSE)</f>
        <v>numeric</v>
      </c>
      <c r="AI118" s="267"/>
      <c r="AJ118" s="267"/>
      <c r="AK118" s="267"/>
      <c r="AL118" s="268"/>
      <c r="AM118" s="269">
        <f>VLOOKUP(D118,カラムID辞書!C:H,4,FALSE)</f>
        <v>10</v>
      </c>
      <c r="AN118" s="270"/>
      <c r="AO118" s="271">
        <f>VLOOKUP(D118,カラムID辞書!C:H,6,FALSE)</f>
        <v>10</v>
      </c>
      <c r="AP118" s="272"/>
      <c r="AQ118" s="110"/>
      <c r="AR118" s="161"/>
      <c r="AS118" s="161"/>
      <c r="AT118" s="161"/>
      <c r="AU118" s="161"/>
      <c r="AV118" s="161"/>
      <c r="AW118" s="161"/>
      <c r="AX118" s="161"/>
      <c r="AY118" s="161"/>
      <c r="AZ118" s="161"/>
      <c r="BA118" s="161"/>
      <c r="BB118" s="161"/>
      <c r="BC118" s="161"/>
      <c r="BD118" s="161"/>
      <c r="BE118" s="161"/>
      <c r="BF118" s="161"/>
      <c r="BG118" s="161"/>
      <c r="BH118" s="161"/>
      <c r="BI118" s="161"/>
      <c r="BJ118" s="161"/>
      <c r="BK118" s="161"/>
      <c r="BL118" s="161"/>
      <c r="BM118" s="161"/>
      <c r="BN118" s="161"/>
      <c r="BO118" s="161"/>
      <c r="BP118" s="161"/>
      <c r="BQ118" s="52"/>
      <c r="BR118" s="110" t="s">
        <v>981</v>
      </c>
      <c r="BS118" s="161"/>
      <c r="BT118" s="161"/>
      <c r="BU118" s="161"/>
      <c r="BV118" s="161"/>
      <c r="BW118" s="161"/>
      <c r="BX118" s="161"/>
      <c r="BY118" s="161"/>
      <c r="BZ118" s="161"/>
      <c r="CA118" s="161"/>
      <c r="CB118" s="161"/>
      <c r="CC118" s="52"/>
    </row>
    <row r="119" spans="2:81" ht="12" customHeight="1">
      <c r="B119" s="264">
        <f t="shared" ca="1" si="6"/>
        <v>112</v>
      </c>
      <c r="C119" s="265"/>
      <c r="D119" s="49" t="s">
        <v>197</v>
      </c>
      <c r="E119" s="161"/>
      <c r="F119" s="161"/>
      <c r="G119" s="161"/>
      <c r="H119" s="161"/>
      <c r="I119" s="161"/>
      <c r="J119" s="161"/>
      <c r="K119" s="52"/>
      <c r="L119" s="49" t="str">
        <f>VLOOKUP(D119,カラムID辞書!$C$4:$D$1266,2,FALSE)</f>
        <v>RSV_GNK9</v>
      </c>
      <c r="M119" s="161"/>
      <c r="N119" s="161"/>
      <c r="O119" s="161"/>
      <c r="P119" s="161"/>
      <c r="Q119" s="161"/>
      <c r="R119" s="161"/>
      <c r="S119" s="52"/>
      <c r="T119" s="49"/>
      <c r="U119" s="52"/>
      <c r="V119" s="49"/>
      <c r="W119" s="52"/>
      <c r="X119" s="49"/>
      <c r="Y119" s="52"/>
      <c r="Z119" s="49"/>
      <c r="AA119" s="52"/>
      <c r="AB119" s="162" t="str">
        <f t="shared" si="5"/>
        <v>○</v>
      </c>
      <c r="AC119" s="163"/>
      <c r="AD119" s="53"/>
      <c r="AE119" s="164" t="str">
        <f t="shared" si="7"/>
        <v>0</v>
      </c>
      <c r="AF119" s="161"/>
      <c r="AG119" s="52"/>
      <c r="AH119" s="266" t="str">
        <f>VLOOKUP(D119,カラムID辞書!C:H,3,FALSE)</f>
        <v>numeric</v>
      </c>
      <c r="AI119" s="267"/>
      <c r="AJ119" s="267"/>
      <c r="AK119" s="267"/>
      <c r="AL119" s="268"/>
      <c r="AM119" s="269">
        <f>VLOOKUP(D119,カラムID辞書!C:H,4,FALSE)</f>
        <v>13</v>
      </c>
      <c r="AN119" s="270"/>
      <c r="AO119" s="271">
        <f>VLOOKUP(D119,カラムID辞書!C:H,6,FALSE)</f>
        <v>13</v>
      </c>
      <c r="AP119" s="272"/>
      <c r="AQ119" s="110"/>
      <c r="AR119" s="161"/>
      <c r="AS119" s="161"/>
      <c r="AT119" s="161"/>
      <c r="AU119" s="161"/>
      <c r="AV119" s="161"/>
      <c r="AW119" s="161"/>
      <c r="AX119" s="161"/>
      <c r="AY119" s="161"/>
      <c r="AZ119" s="161"/>
      <c r="BA119" s="161"/>
      <c r="BB119" s="161"/>
      <c r="BC119" s="161"/>
      <c r="BD119" s="161"/>
      <c r="BE119" s="161"/>
      <c r="BF119" s="161"/>
      <c r="BG119" s="161"/>
      <c r="BH119" s="161"/>
      <c r="BI119" s="161"/>
      <c r="BJ119" s="161"/>
      <c r="BK119" s="161"/>
      <c r="BL119" s="161"/>
      <c r="BM119" s="161"/>
      <c r="BN119" s="161"/>
      <c r="BO119" s="161"/>
      <c r="BP119" s="161"/>
      <c r="BQ119" s="52"/>
      <c r="BR119" s="110" t="s">
        <v>981</v>
      </c>
      <c r="BS119" s="161"/>
      <c r="BT119" s="161"/>
      <c r="BU119" s="161"/>
      <c r="BV119" s="161"/>
      <c r="BW119" s="161"/>
      <c r="BX119" s="161"/>
      <c r="BY119" s="161"/>
      <c r="BZ119" s="161"/>
      <c r="CA119" s="161"/>
      <c r="CB119" s="161"/>
      <c r="CC119" s="52"/>
    </row>
    <row r="120" spans="2:81" ht="12" customHeight="1">
      <c r="B120" s="264">
        <f t="shared" ca="1" si="6"/>
        <v>113</v>
      </c>
      <c r="C120" s="265"/>
      <c r="D120" s="49" t="s">
        <v>198</v>
      </c>
      <c r="E120" s="161"/>
      <c r="F120" s="161"/>
      <c r="G120" s="161"/>
      <c r="H120" s="161"/>
      <c r="I120" s="161"/>
      <c r="J120" s="161"/>
      <c r="K120" s="52"/>
      <c r="L120" s="49" t="str">
        <f>VLOOKUP(D120,カラムID辞書!$C$4:$D$1266,2,FALSE)</f>
        <v>RSV_BIK9</v>
      </c>
      <c r="M120" s="161"/>
      <c r="N120" s="161"/>
      <c r="O120" s="161"/>
      <c r="P120" s="161"/>
      <c r="Q120" s="161"/>
      <c r="R120" s="161"/>
      <c r="S120" s="52"/>
      <c r="T120" s="49"/>
      <c r="U120" s="52"/>
      <c r="V120" s="49"/>
      <c r="W120" s="52"/>
      <c r="X120" s="49"/>
      <c r="Y120" s="52"/>
      <c r="Z120" s="49"/>
      <c r="AA120" s="52"/>
      <c r="AB120" s="162" t="str">
        <f t="shared" si="5"/>
        <v>○</v>
      </c>
      <c r="AC120" s="163"/>
      <c r="AD120" s="53"/>
      <c r="AE120" s="164" t="str">
        <f t="shared" si="7"/>
        <v>0</v>
      </c>
      <c r="AF120" s="161"/>
      <c r="AG120" s="52"/>
      <c r="AH120" s="266" t="str">
        <f>VLOOKUP(D120,カラムID辞書!C:H,3,FALSE)</f>
        <v>numeric</v>
      </c>
      <c r="AI120" s="267"/>
      <c r="AJ120" s="267"/>
      <c r="AK120" s="267"/>
      <c r="AL120" s="268"/>
      <c r="AM120" s="269">
        <f>VLOOKUP(D120,カラムID辞書!C:H,4,FALSE)</f>
        <v>13</v>
      </c>
      <c r="AN120" s="270"/>
      <c r="AO120" s="271">
        <f>VLOOKUP(D120,カラムID辞書!C:H,6,FALSE)</f>
        <v>13</v>
      </c>
      <c r="AP120" s="272"/>
      <c r="AQ120" s="110"/>
      <c r="AR120" s="161"/>
      <c r="AS120" s="161"/>
      <c r="AT120" s="161"/>
      <c r="AU120" s="161"/>
      <c r="AV120" s="161"/>
      <c r="AW120" s="161"/>
      <c r="AX120" s="161"/>
      <c r="AY120" s="161"/>
      <c r="AZ120" s="161"/>
      <c r="BA120" s="161"/>
      <c r="BB120" s="161"/>
      <c r="BC120" s="161"/>
      <c r="BD120" s="161"/>
      <c r="BE120" s="161"/>
      <c r="BF120" s="161"/>
      <c r="BG120" s="161"/>
      <c r="BH120" s="161"/>
      <c r="BI120" s="161"/>
      <c r="BJ120" s="161"/>
      <c r="BK120" s="161"/>
      <c r="BL120" s="161"/>
      <c r="BM120" s="161"/>
      <c r="BN120" s="161"/>
      <c r="BO120" s="161"/>
      <c r="BP120" s="161"/>
      <c r="BQ120" s="52"/>
      <c r="BR120" s="110" t="s">
        <v>3688</v>
      </c>
      <c r="BS120" s="161"/>
      <c r="BT120" s="161"/>
      <c r="BU120" s="161"/>
      <c r="BV120" s="161"/>
      <c r="BW120" s="161"/>
      <c r="BX120" s="161"/>
      <c r="BY120" s="161"/>
      <c r="BZ120" s="161"/>
      <c r="CA120" s="161"/>
      <c r="CB120" s="161"/>
      <c r="CC120" s="52"/>
    </row>
    <row r="121" spans="2:81" ht="12" customHeight="1">
      <c r="B121" s="264">
        <f t="shared" ca="1" si="6"/>
        <v>114</v>
      </c>
      <c r="C121" s="265"/>
      <c r="D121" s="49" t="s">
        <v>199</v>
      </c>
      <c r="E121" s="161"/>
      <c r="F121" s="161"/>
      <c r="G121" s="161"/>
      <c r="H121" s="161"/>
      <c r="I121" s="161"/>
      <c r="J121" s="161"/>
      <c r="K121" s="52"/>
      <c r="L121" s="49" t="str">
        <f>VLOOKUP(D121,カラムID辞書!$C$4:$D$1266,2,FALSE)</f>
        <v>RSV_SU9</v>
      </c>
      <c r="M121" s="161"/>
      <c r="N121" s="161"/>
      <c r="O121" s="161"/>
      <c r="P121" s="161"/>
      <c r="Q121" s="161"/>
      <c r="R121" s="161"/>
      <c r="S121" s="52"/>
      <c r="T121" s="49"/>
      <c r="U121" s="52"/>
      <c r="V121" s="49"/>
      <c r="W121" s="52"/>
      <c r="X121" s="49"/>
      <c r="Y121" s="52"/>
      <c r="Z121" s="49"/>
      <c r="AA121" s="52"/>
      <c r="AB121" s="162" t="str">
        <f t="shared" si="5"/>
        <v>○</v>
      </c>
      <c r="AC121" s="163"/>
      <c r="AD121" s="53"/>
      <c r="AE121" s="164" t="str">
        <f t="shared" si="7"/>
        <v>0</v>
      </c>
      <c r="AF121" s="161"/>
      <c r="AG121" s="52"/>
      <c r="AH121" s="266" t="str">
        <f>VLOOKUP(D121,カラムID辞書!C:H,3,FALSE)</f>
        <v>numeric</v>
      </c>
      <c r="AI121" s="267"/>
      <c r="AJ121" s="267"/>
      <c r="AK121" s="267"/>
      <c r="AL121" s="268"/>
      <c r="AM121" s="269">
        <f>VLOOKUP(D121,カラムID辞書!C:H,4,FALSE)</f>
        <v>10</v>
      </c>
      <c r="AN121" s="270"/>
      <c r="AO121" s="271">
        <f>VLOOKUP(D121,カラムID辞書!C:H,6,FALSE)</f>
        <v>10</v>
      </c>
      <c r="AP121" s="272"/>
      <c r="AQ121" s="110"/>
      <c r="AR121" s="161"/>
      <c r="AS121" s="161"/>
      <c r="AT121" s="161"/>
      <c r="AU121" s="161"/>
      <c r="AV121" s="161"/>
      <c r="AW121" s="161"/>
      <c r="AX121" s="161"/>
      <c r="AY121" s="161"/>
      <c r="AZ121" s="161"/>
      <c r="BA121" s="161"/>
      <c r="BB121" s="161"/>
      <c r="BC121" s="161"/>
      <c r="BD121" s="161"/>
      <c r="BE121" s="161"/>
      <c r="BF121" s="161"/>
      <c r="BG121" s="161"/>
      <c r="BH121" s="161"/>
      <c r="BI121" s="161"/>
      <c r="BJ121" s="161"/>
      <c r="BK121" s="161"/>
      <c r="BL121" s="161"/>
      <c r="BM121" s="161"/>
      <c r="BN121" s="161"/>
      <c r="BO121" s="161"/>
      <c r="BP121" s="161"/>
      <c r="BQ121" s="52"/>
      <c r="BR121" s="110" t="s">
        <v>981</v>
      </c>
      <c r="BS121" s="161"/>
      <c r="BT121" s="161"/>
      <c r="BU121" s="161"/>
      <c r="BV121" s="161"/>
      <c r="BW121" s="161"/>
      <c r="BX121" s="161"/>
      <c r="BY121" s="161"/>
      <c r="BZ121" s="161"/>
      <c r="CA121" s="161"/>
      <c r="CB121" s="161"/>
      <c r="CC121" s="52"/>
    </row>
    <row r="122" spans="2:81" ht="12" customHeight="1">
      <c r="B122" s="264">
        <f t="shared" ca="1" si="6"/>
        <v>115</v>
      </c>
      <c r="C122" s="265"/>
      <c r="D122" s="49" t="s">
        <v>200</v>
      </c>
      <c r="E122" s="161"/>
      <c r="F122" s="161"/>
      <c r="G122" s="161"/>
      <c r="H122" s="161"/>
      <c r="I122" s="161"/>
      <c r="J122" s="161"/>
      <c r="K122" s="52"/>
      <c r="L122" s="49" t="str">
        <f>VLOOKUP(D122,カラムID辞書!$C$4:$D$1266,2,FALSE)</f>
        <v>RSV_GNK10</v>
      </c>
      <c r="M122" s="161"/>
      <c r="N122" s="161"/>
      <c r="O122" s="161"/>
      <c r="P122" s="161"/>
      <c r="Q122" s="161"/>
      <c r="R122" s="161"/>
      <c r="S122" s="52"/>
      <c r="T122" s="49"/>
      <c r="U122" s="52"/>
      <c r="V122" s="49"/>
      <c r="W122" s="52"/>
      <c r="X122" s="49"/>
      <c r="Y122" s="52"/>
      <c r="Z122" s="49"/>
      <c r="AA122" s="52"/>
      <c r="AB122" s="162" t="str">
        <f t="shared" si="5"/>
        <v>○</v>
      </c>
      <c r="AC122" s="163"/>
      <c r="AD122" s="53"/>
      <c r="AE122" s="164" t="str">
        <f t="shared" si="7"/>
        <v>0</v>
      </c>
      <c r="AF122" s="161"/>
      <c r="AG122" s="52"/>
      <c r="AH122" s="266" t="str">
        <f>VLOOKUP(D122,カラムID辞書!C:H,3,FALSE)</f>
        <v>numeric</v>
      </c>
      <c r="AI122" s="267"/>
      <c r="AJ122" s="267"/>
      <c r="AK122" s="267"/>
      <c r="AL122" s="268"/>
      <c r="AM122" s="269">
        <f>VLOOKUP(D122,カラムID辞書!C:H,4,FALSE)</f>
        <v>13</v>
      </c>
      <c r="AN122" s="270"/>
      <c r="AO122" s="271">
        <f>VLOOKUP(D122,カラムID辞書!C:H,6,FALSE)</f>
        <v>13</v>
      </c>
      <c r="AP122" s="272"/>
      <c r="AQ122" s="110"/>
      <c r="AR122" s="161"/>
      <c r="AS122" s="161"/>
      <c r="AT122" s="161"/>
      <c r="AU122" s="161"/>
      <c r="AV122" s="161"/>
      <c r="AW122" s="161"/>
      <c r="AX122" s="161"/>
      <c r="AY122" s="161"/>
      <c r="AZ122" s="161"/>
      <c r="BA122" s="161"/>
      <c r="BB122" s="161"/>
      <c r="BC122" s="161"/>
      <c r="BD122" s="161"/>
      <c r="BE122" s="161"/>
      <c r="BF122" s="161"/>
      <c r="BG122" s="161"/>
      <c r="BH122" s="161"/>
      <c r="BI122" s="161"/>
      <c r="BJ122" s="161"/>
      <c r="BK122" s="161"/>
      <c r="BL122" s="161"/>
      <c r="BM122" s="161"/>
      <c r="BN122" s="161"/>
      <c r="BO122" s="161"/>
      <c r="BP122" s="161"/>
      <c r="BQ122" s="52"/>
      <c r="BR122" s="110" t="s">
        <v>981</v>
      </c>
      <c r="BS122" s="161"/>
      <c r="BT122" s="161"/>
      <c r="BU122" s="161"/>
      <c r="BV122" s="161"/>
      <c r="BW122" s="161"/>
      <c r="BX122" s="161"/>
      <c r="BY122" s="161"/>
      <c r="BZ122" s="161"/>
      <c r="CA122" s="161"/>
      <c r="CB122" s="161"/>
      <c r="CC122" s="52"/>
    </row>
    <row r="123" spans="2:81" ht="12" customHeight="1">
      <c r="B123" s="264">
        <f t="shared" ca="1" si="6"/>
        <v>116</v>
      </c>
      <c r="C123" s="265"/>
      <c r="D123" s="49" t="s">
        <v>201</v>
      </c>
      <c r="E123" s="161"/>
      <c r="F123" s="161"/>
      <c r="G123" s="161"/>
      <c r="H123" s="161"/>
      <c r="I123" s="161"/>
      <c r="J123" s="161"/>
      <c r="K123" s="52"/>
      <c r="L123" s="49" t="str">
        <f>VLOOKUP(D123,カラムID辞書!$C$4:$D$1266,2,FALSE)</f>
        <v>RSV_BIK10</v>
      </c>
      <c r="M123" s="161"/>
      <c r="N123" s="161"/>
      <c r="O123" s="161"/>
      <c r="P123" s="161"/>
      <c r="Q123" s="161"/>
      <c r="R123" s="161"/>
      <c r="S123" s="52"/>
      <c r="T123" s="49"/>
      <c r="U123" s="52"/>
      <c r="V123" s="49"/>
      <c r="W123" s="52"/>
      <c r="X123" s="49"/>
      <c r="Y123" s="52"/>
      <c r="Z123" s="49"/>
      <c r="AA123" s="52"/>
      <c r="AB123" s="162" t="str">
        <f t="shared" si="5"/>
        <v>○</v>
      </c>
      <c r="AC123" s="163"/>
      <c r="AD123" s="53"/>
      <c r="AE123" s="164" t="str">
        <f t="shared" si="7"/>
        <v>0</v>
      </c>
      <c r="AF123" s="161"/>
      <c r="AG123" s="52"/>
      <c r="AH123" s="266" t="str">
        <f>VLOOKUP(D123,カラムID辞書!C:H,3,FALSE)</f>
        <v>numeric</v>
      </c>
      <c r="AI123" s="267"/>
      <c r="AJ123" s="267"/>
      <c r="AK123" s="267"/>
      <c r="AL123" s="268"/>
      <c r="AM123" s="269">
        <f>VLOOKUP(D123,カラムID辞書!C:H,4,FALSE)</f>
        <v>13</v>
      </c>
      <c r="AN123" s="270"/>
      <c r="AO123" s="271">
        <f>VLOOKUP(D123,カラムID辞書!C:H,6,FALSE)</f>
        <v>13</v>
      </c>
      <c r="AP123" s="272"/>
      <c r="AQ123" s="110"/>
      <c r="AR123" s="161"/>
      <c r="AS123" s="161"/>
      <c r="AT123" s="161"/>
      <c r="AU123" s="161"/>
      <c r="AV123" s="161"/>
      <c r="AW123" s="161"/>
      <c r="AX123" s="161"/>
      <c r="AY123" s="161"/>
      <c r="AZ123" s="161"/>
      <c r="BA123" s="161"/>
      <c r="BB123" s="161"/>
      <c r="BC123" s="161"/>
      <c r="BD123" s="161"/>
      <c r="BE123" s="161"/>
      <c r="BF123" s="161"/>
      <c r="BG123" s="161"/>
      <c r="BH123" s="161"/>
      <c r="BI123" s="161"/>
      <c r="BJ123" s="161"/>
      <c r="BK123" s="161"/>
      <c r="BL123" s="161"/>
      <c r="BM123" s="161"/>
      <c r="BN123" s="161"/>
      <c r="BO123" s="161"/>
      <c r="BP123" s="161"/>
      <c r="BQ123" s="52"/>
      <c r="BR123" s="110" t="s">
        <v>981</v>
      </c>
      <c r="BS123" s="161"/>
      <c r="BT123" s="161"/>
      <c r="BU123" s="161"/>
      <c r="BV123" s="161"/>
      <c r="BW123" s="161"/>
      <c r="BX123" s="161"/>
      <c r="BY123" s="161"/>
      <c r="BZ123" s="161"/>
      <c r="CA123" s="161"/>
      <c r="CB123" s="161"/>
      <c r="CC123" s="52"/>
    </row>
    <row r="124" spans="2:81" ht="12" customHeight="1">
      <c r="B124" s="264">
        <f t="shared" ca="1" si="6"/>
        <v>117</v>
      </c>
      <c r="C124" s="265"/>
      <c r="D124" s="49" t="s">
        <v>202</v>
      </c>
      <c r="E124" s="172"/>
      <c r="F124" s="161"/>
      <c r="G124" s="161"/>
      <c r="H124" s="161"/>
      <c r="I124" s="161"/>
      <c r="J124" s="161"/>
      <c r="K124" s="52"/>
      <c r="L124" s="49" t="str">
        <f>VLOOKUP(D124,カラムID辞書!$C$4:$D$1266,2,FALSE)</f>
        <v>RSV_SU10</v>
      </c>
      <c r="M124" s="161"/>
      <c r="N124" s="161"/>
      <c r="O124" s="161"/>
      <c r="P124" s="161"/>
      <c r="Q124" s="161"/>
      <c r="R124" s="161"/>
      <c r="S124" s="52"/>
      <c r="T124" s="49"/>
      <c r="U124" s="52"/>
      <c r="V124" s="49"/>
      <c r="W124" s="52"/>
      <c r="X124" s="49"/>
      <c r="Y124" s="52"/>
      <c r="Z124" s="49"/>
      <c r="AA124" s="52"/>
      <c r="AB124" s="162" t="str">
        <f t="shared" si="5"/>
        <v>○</v>
      </c>
      <c r="AC124" s="163"/>
      <c r="AD124" s="53"/>
      <c r="AE124" s="164" t="str">
        <f t="shared" si="7"/>
        <v>0</v>
      </c>
      <c r="AF124" s="161"/>
      <c r="AG124" s="52"/>
      <c r="AH124" s="266" t="str">
        <f>VLOOKUP(D124,カラムID辞書!C:H,3,FALSE)</f>
        <v>numeric</v>
      </c>
      <c r="AI124" s="267"/>
      <c r="AJ124" s="267"/>
      <c r="AK124" s="267"/>
      <c r="AL124" s="268"/>
      <c r="AM124" s="269">
        <f>VLOOKUP(D124,カラムID辞書!C:H,4,FALSE)</f>
        <v>10</v>
      </c>
      <c r="AN124" s="270"/>
      <c r="AO124" s="271">
        <f>VLOOKUP(D124,カラムID辞書!C:H,6,FALSE)</f>
        <v>10</v>
      </c>
      <c r="AP124" s="272"/>
      <c r="AQ124" s="110"/>
      <c r="AR124" s="161"/>
      <c r="AS124" s="161"/>
      <c r="AT124" s="161"/>
      <c r="AU124" s="161"/>
      <c r="AV124" s="161"/>
      <c r="AW124" s="161"/>
      <c r="AX124" s="161"/>
      <c r="AY124" s="161"/>
      <c r="AZ124" s="161"/>
      <c r="BA124" s="161"/>
      <c r="BB124" s="161"/>
      <c r="BC124" s="161"/>
      <c r="BD124" s="161"/>
      <c r="BE124" s="161"/>
      <c r="BF124" s="161"/>
      <c r="BG124" s="161"/>
      <c r="BH124" s="161"/>
      <c r="BI124" s="161"/>
      <c r="BJ124" s="161"/>
      <c r="BK124" s="161"/>
      <c r="BL124" s="161"/>
      <c r="BM124" s="161"/>
      <c r="BN124" s="161"/>
      <c r="BO124" s="161"/>
      <c r="BP124" s="161"/>
      <c r="BQ124" s="52"/>
      <c r="BR124" s="110" t="s">
        <v>981</v>
      </c>
      <c r="BS124" s="161"/>
      <c r="BT124" s="161"/>
      <c r="BU124" s="161"/>
      <c r="BV124" s="161"/>
      <c r="BW124" s="161"/>
      <c r="BX124" s="161"/>
      <c r="BY124" s="161"/>
      <c r="BZ124" s="161"/>
      <c r="CA124" s="161"/>
      <c r="CB124" s="161"/>
      <c r="CC124" s="52"/>
    </row>
    <row r="125" spans="2:81" ht="12" customHeight="1">
      <c r="B125" s="264">
        <f t="shared" ca="1" si="6"/>
        <v>118</v>
      </c>
      <c r="C125" s="265"/>
      <c r="D125" s="49" t="s">
        <v>203</v>
      </c>
      <c r="E125" s="172"/>
      <c r="F125" s="161"/>
      <c r="G125" s="161"/>
      <c r="H125" s="161"/>
      <c r="I125" s="161"/>
      <c r="J125" s="161"/>
      <c r="K125" s="52"/>
      <c r="L125" s="49" t="str">
        <f>VLOOKUP(D125,カラムID辞書!$C$4:$D$1266,2,FALSE)</f>
        <v>ZENJTZAID_GNK</v>
      </c>
      <c r="M125" s="161"/>
      <c r="N125" s="161"/>
      <c r="O125" s="161"/>
      <c r="P125" s="161"/>
      <c r="Q125" s="161"/>
      <c r="R125" s="161"/>
      <c r="S125" s="52"/>
      <c r="T125" s="49"/>
      <c r="U125" s="52"/>
      <c r="V125" s="49"/>
      <c r="W125" s="52"/>
      <c r="X125" s="49"/>
      <c r="Y125" s="52"/>
      <c r="Z125" s="49"/>
      <c r="AA125" s="52"/>
      <c r="AB125" s="162" t="str">
        <f t="shared" si="5"/>
        <v>○</v>
      </c>
      <c r="AC125" s="163"/>
      <c r="AD125" s="53"/>
      <c r="AE125" s="164" t="str">
        <f t="shared" si="7"/>
        <v>0</v>
      </c>
      <c r="AF125" s="161"/>
      <c r="AG125" s="52"/>
      <c r="AH125" s="266" t="str">
        <f>VLOOKUP(D125,カラムID辞書!C:H,3,FALSE)</f>
        <v>numeric</v>
      </c>
      <c r="AI125" s="267"/>
      <c r="AJ125" s="267"/>
      <c r="AK125" s="267"/>
      <c r="AL125" s="268"/>
      <c r="AM125" s="269">
        <f>VLOOKUP(D125,カラムID辞書!C:H,4,FALSE)</f>
        <v>13</v>
      </c>
      <c r="AN125" s="270"/>
      <c r="AO125" s="271">
        <f>VLOOKUP(D125,カラムID辞書!C:H,6,FALSE)</f>
        <v>13</v>
      </c>
      <c r="AP125" s="272"/>
      <c r="AQ125" s="110" t="s">
        <v>75</v>
      </c>
      <c r="AR125" s="161"/>
      <c r="AS125" s="161"/>
      <c r="AT125" s="161"/>
      <c r="AU125" s="161"/>
      <c r="AV125" s="161"/>
      <c r="AW125" s="161"/>
      <c r="AX125" s="161"/>
      <c r="AY125" s="161"/>
      <c r="AZ125" s="161"/>
      <c r="BA125" s="161"/>
      <c r="BB125" s="161"/>
      <c r="BC125" s="161"/>
      <c r="BD125" s="161"/>
      <c r="BE125" s="161"/>
      <c r="BF125" s="161"/>
      <c r="BG125" s="161"/>
      <c r="BH125" s="161"/>
      <c r="BI125" s="161"/>
      <c r="BJ125" s="161"/>
      <c r="BK125" s="161"/>
      <c r="BL125" s="161"/>
      <c r="BM125" s="161"/>
      <c r="BN125" s="161"/>
      <c r="BO125" s="161"/>
      <c r="BP125" s="161"/>
      <c r="BQ125" s="52"/>
      <c r="BR125" s="110"/>
      <c r="BS125" s="161"/>
      <c r="BT125" s="161"/>
      <c r="BU125" s="161"/>
      <c r="BV125" s="161"/>
      <c r="BW125" s="161"/>
      <c r="BX125" s="161"/>
      <c r="BY125" s="161"/>
      <c r="BZ125" s="161"/>
      <c r="CA125" s="161"/>
      <c r="CB125" s="161"/>
      <c r="CC125" s="52"/>
    </row>
    <row r="126" spans="2:81" ht="12" customHeight="1">
      <c r="B126" s="264">
        <f t="shared" ca="1" si="6"/>
        <v>119</v>
      </c>
      <c r="C126" s="265"/>
      <c r="D126" s="49" t="s">
        <v>204</v>
      </c>
      <c r="E126" s="172"/>
      <c r="F126" s="161"/>
      <c r="G126" s="161"/>
      <c r="H126" s="161"/>
      <c r="I126" s="161"/>
      <c r="J126" s="161"/>
      <c r="K126" s="52"/>
      <c r="L126" s="49" t="str">
        <f>VLOOKUP(D126,カラムID辞書!$C$4:$D$1266,2,FALSE)</f>
        <v>ZENJTZAID_BIK</v>
      </c>
      <c r="M126" s="161"/>
      <c r="N126" s="161"/>
      <c r="O126" s="161"/>
      <c r="P126" s="161"/>
      <c r="Q126" s="161"/>
      <c r="R126" s="161"/>
      <c r="S126" s="52"/>
      <c r="T126" s="49"/>
      <c r="U126" s="52"/>
      <c r="V126" s="49"/>
      <c r="W126" s="52"/>
      <c r="X126" s="49"/>
      <c r="Y126" s="52"/>
      <c r="Z126" s="49"/>
      <c r="AA126" s="52"/>
      <c r="AB126" s="162" t="str">
        <f t="shared" si="5"/>
        <v>○</v>
      </c>
      <c r="AC126" s="163"/>
      <c r="AD126" s="53"/>
      <c r="AE126" s="164" t="str">
        <f t="shared" si="7"/>
        <v>0</v>
      </c>
      <c r="AF126" s="161"/>
      <c r="AG126" s="52"/>
      <c r="AH126" s="266" t="str">
        <f>VLOOKUP(D126,カラムID辞書!C:H,3,FALSE)</f>
        <v>numeric</v>
      </c>
      <c r="AI126" s="267"/>
      <c r="AJ126" s="267"/>
      <c r="AK126" s="267"/>
      <c r="AL126" s="268"/>
      <c r="AM126" s="269">
        <f>VLOOKUP(D126,カラムID辞書!C:H,4,FALSE)</f>
        <v>13</v>
      </c>
      <c r="AN126" s="270"/>
      <c r="AO126" s="271">
        <f>VLOOKUP(D126,カラムID辞書!C:H,6,FALSE)</f>
        <v>13</v>
      </c>
      <c r="AP126" s="272"/>
      <c r="AQ126" s="110" t="s">
        <v>75</v>
      </c>
      <c r="AR126" s="161"/>
      <c r="AS126" s="161"/>
      <c r="AT126" s="161"/>
      <c r="AU126" s="161"/>
      <c r="AV126" s="161"/>
      <c r="AW126" s="161"/>
      <c r="AX126" s="161"/>
      <c r="AY126" s="161"/>
      <c r="AZ126" s="161"/>
      <c r="BA126" s="161"/>
      <c r="BB126" s="161"/>
      <c r="BC126" s="161"/>
      <c r="BD126" s="161"/>
      <c r="BE126" s="161"/>
      <c r="BF126" s="161"/>
      <c r="BG126" s="161"/>
      <c r="BH126" s="161"/>
      <c r="BI126" s="161"/>
      <c r="BJ126" s="161"/>
      <c r="BK126" s="161"/>
      <c r="BL126" s="161"/>
      <c r="BM126" s="161"/>
      <c r="BN126" s="161"/>
      <c r="BO126" s="161"/>
      <c r="BP126" s="161"/>
      <c r="BQ126" s="52"/>
      <c r="BR126" s="110"/>
      <c r="BS126" s="161"/>
      <c r="BT126" s="161"/>
      <c r="BU126" s="161"/>
      <c r="BV126" s="161"/>
      <c r="BW126" s="161"/>
      <c r="BX126" s="161"/>
      <c r="BY126" s="161"/>
      <c r="BZ126" s="161"/>
      <c r="CA126" s="161"/>
      <c r="CB126" s="161"/>
      <c r="CC126" s="52"/>
    </row>
    <row r="127" spans="2:81" ht="12" customHeight="1">
      <c r="B127" s="264">
        <f t="shared" ca="1" si="6"/>
        <v>120</v>
      </c>
      <c r="C127" s="265"/>
      <c r="D127" s="49" t="s">
        <v>205</v>
      </c>
      <c r="E127" s="161"/>
      <c r="F127" s="161"/>
      <c r="G127" s="161"/>
      <c r="H127" s="161"/>
      <c r="I127" s="161"/>
      <c r="J127" s="161"/>
      <c r="K127" s="52"/>
      <c r="L127" s="49" t="str">
        <f>VLOOKUP(D127,カラムID辞書!$C$4:$D$1266,2,FALSE)</f>
        <v>ZENJTZAID_SU</v>
      </c>
      <c r="M127" s="161"/>
      <c r="N127" s="161"/>
      <c r="O127" s="161"/>
      <c r="P127" s="161"/>
      <c r="Q127" s="161"/>
      <c r="R127" s="161"/>
      <c r="S127" s="52"/>
      <c r="T127" s="49"/>
      <c r="U127" s="52"/>
      <c r="V127" s="49"/>
      <c r="W127" s="52"/>
      <c r="X127" s="49"/>
      <c r="Y127" s="52"/>
      <c r="Z127" s="49"/>
      <c r="AA127" s="52"/>
      <c r="AB127" s="162" t="str">
        <f t="shared" si="5"/>
        <v>○</v>
      </c>
      <c r="AC127" s="163"/>
      <c r="AD127" s="53"/>
      <c r="AE127" s="164" t="str">
        <f t="shared" si="7"/>
        <v>0</v>
      </c>
      <c r="AF127" s="161"/>
      <c r="AG127" s="52"/>
      <c r="AH127" s="266" t="str">
        <f>VLOOKUP(D127,カラムID辞書!C:H,3,FALSE)</f>
        <v>numeric</v>
      </c>
      <c r="AI127" s="267"/>
      <c r="AJ127" s="267"/>
      <c r="AK127" s="267"/>
      <c r="AL127" s="268"/>
      <c r="AM127" s="269">
        <f>VLOOKUP(D127,カラムID辞書!C:H,4,FALSE)</f>
        <v>10</v>
      </c>
      <c r="AN127" s="270"/>
      <c r="AO127" s="271">
        <f>VLOOKUP(D127,カラムID辞書!C:H,6,FALSE)</f>
        <v>10</v>
      </c>
      <c r="AP127" s="272"/>
      <c r="AQ127" s="110" t="s">
        <v>75</v>
      </c>
      <c r="AR127" s="161"/>
      <c r="AS127" s="161"/>
      <c r="AT127" s="161"/>
      <c r="AU127" s="161"/>
      <c r="AV127" s="161"/>
      <c r="AW127" s="161"/>
      <c r="AX127" s="161"/>
      <c r="AY127" s="161"/>
      <c r="AZ127" s="161"/>
      <c r="BA127" s="161"/>
      <c r="BB127" s="161"/>
      <c r="BC127" s="161"/>
      <c r="BD127" s="161"/>
      <c r="BE127" s="161"/>
      <c r="BF127" s="161"/>
      <c r="BG127" s="161"/>
      <c r="BH127" s="161"/>
      <c r="BI127" s="161"/>
      <c r="BJ127" s="161"/>
      <c r="BK127" s="161"/>
      <c r="BL127" s="161"/>
      <c r="BM127" s="161"/>
      <c r="BN127" s="161"/>
      <c r="BO127" s="161"/>
      <c r="BP127" s="161"/>
      <c r="BQ127" s="52"/>
      <c r="BR127" s="110"/>
      <c r="BS127" s="161"/>
      <c r="BT127" s="161"/>
      <c r="BU127" s="161"/>
      <c r="BV127" s="161"/>
      <c r="BW127" s="161"/>
      <c r="BX127" s="161"/>
      <c r="BY127" s="161"/>
      <c r="BZ127" s="161"/>
      <c r="CA127" s="161"/>
      <c r="CB127" s="161"/>
      <c r="CC127" s="52"/>
    </row>
    <row r="128" spans="2:81" ht="12" customHeight="1">
      <c r="B128" s="264">
        <f t="shared" ca="1" si="6"/>
        <v>121</v>
      </c>
      <c r="C128" s="265"/>
      <c r="D128" s="110" t="s">
        <v>388</v>
      </c>
      <c r="E128" s="161"/>
      <c r="F128" s="161"/>
      <c r="G128" s="161"/>
      <c r="H128" s="161"/>
      <c r="I128" s="161"/>
      <c r="J128" s="161"/>
      <c r="K128" s="52"/>
      <c r="L128" s="49" t="str">
        <f>VLOOKUP(D128,カラムID辞書!$C$4:$D$1266,2,FALSE)</f>
        <v>GESSHOZAID_GNK</v>
      </c>
      <c r="M128" s="161"/>
      <c r="N128" s="161"/>
      <c r="O128" s="161"/>
      <c r="P128" s="161"/>
      <c r="Q128" s="161"/>
      <c r="R128" s="161"/>
      <c r="S128" s="52"/>
      <c r="T128" s="49"/>
      <c r="U128" s="52"/>
      <c r="V128" s="49"/>
      <c r="W128" s="52"/>
      <c r="X128" s="49"/>
      <c r="Y128" s="52"/>
      <c r="Z128" s="49"/>
      <c r="AA128" s="52"/>
      <c r="AB128" s="162" t="str">
        <f t="shared" si="5"/>
        <v>○</v>
      </c>
      <c r="AC128" s="163"/>
      <c r="AD128" s="53"/>
      <c r="AE128" s="164" t="str">
        <f t="shared" si="7"/>
        <v>0</v>
      </c>
      <c r="AF128" s="161"/>
      <c r="AG128" s="52"/>
      <c r="AH128" s="266" t="str">
        <f>VLOOKUP(D128,カラムID辞書!C:H,3,FALSE)</f>
        <v>numeric</v>
      </c>
      <c r="AI128" s="267"/>
      <c r="AJ128" s="267"/>
      <c r="AK128" s="267"/>
      <c r="AL128" s="268"/>
      <c r="AM128" s="269">
        <f>VLOOKUP(D128,カラムID辞書!C:H,4,FALSE)</f>
        <v>13</v>
      </c>
      <c r="AN128" s="270"/>
      <c r="AO128" s="271">
        <f>VLOOKUP(D128,カラムID辞書!C:H,6,FALSE)</f>
        <v>13</v>
      </c>
      <c r="AP128" s="272"/>
      <c r="AQ128" s="110" t="s">
        <v>75</v>
      </c>
      <c r="AR128" s="161"/>
      <c r="AS128" s="161"/>
      <c r="AT128" s="161"/>
      <c r="AU128" s="161"/>
      <c r="AV128" s="161"/>
      <c r="AW128" s="161"/>
      <c r="AX128" s="161"/>
      <c r="AY128" s="161"/>
      <c r="AZ128" s="161"/>
      <c r="BA128" s="161"/>
      <c r="BB128" s="161"/>
      <c r="BC128" s="161"/>
      <c r="BD128" s="161"/>
      <c r="BE128" s="161"/>
      <c r="BF128" s="161"/>
      <c r="BG128" s="161"/>
      <c r="BH128" s="161"/>
      <c r="BI128" s="161"/>
      <c r="BJ128" s="161"/>
      <c r="BK128" s="161"/>
      <c r="BL128" s="161"/>
      <c r="BM128" s="161"/>
      <c r="BN128" s="161"/>
      <c r="BO128" s="161"/>
      <c r="BP128" s="161"/>
      <c r="BQ128" s="52"/>
      <c r="BR128" s="110"/>
      <c r="BS128" s="161"/>
      <c r="BT128" s="161"/>
      <c r="BU128" s="161"/>
      <c r="BV128" s="161"/>
      <c r="BW128" s="161"/>
      <c r="BX128" s="161"/>
      <c r="BY128" s="161"/>
      <c r="BZ128" s="161"/>
      <c r="CA128" s="161"/>
      <c r="CB128" s="161"/>
      <c r="CC128" s="52"/>
    </row>
    <row r="129" spans="2:81" ht="12" customHeight="1">
      <c r="B129" s="264">
        <f t="shared" ca="1" si="6"/>
        <v>122</v>
      </c>
      <c r="C129" s="265"/>
      <c r="D129" s="110" t="s">
        <v>390</v>
      </c>
      <c r="E129" s="172"/>
      <c r="F129" s="161"/>
      <c r="G129" s="161"/>
      <c r="H129" s="161"/>
      <c r="I129" s="161"/>
      <c r="J129" s="161"/>
      <c r="K129" s="52"/>
      <c r="L129" s="49" t="str">
        <f>VLOOKUP(D129,カラムID辞書!$C$4:$D$1266,2,FALSE)</f>
        <v>GESSHOZAID_BIK</v>
      </c>
      <c r="M129" s="161"/>
      <c r="N129" s="161"/>
      <c r="O129" s="161"/>
      <c r="P129" s="161"/>
      <c r="Q129" s="161"/>
      <c r="R129" s="161"/>
      <c r="S129" s="52"/>
      <c r="T129" s="49"/>
      <c r="U129" s="52"/>
      <c r="V129" s="49"/>
      <c r="W129" s="52"/>
      <c r="X129" s="49"/>
      <c r="Y129" s="52"/>
      <c r="Z129" s="49"/>
      <c r="AA129" s="52"/>
      <c r="AB129" s="162" t="str">
        <f t="shared" si="5"/>
        <v>○</v>
      </c>
      <c r="AC129" s="163"/>
      <c r="AD129" s="53"/>
      <c r="AE129" s="164" t="str">
        <f t="shared" si="7"/>
        <v>0</v>
      </c>
      <c r="AF129" s="161"/>
      <c r="AG129" s="52"/>
      <c r="AH129" s="266" t="str">
        <f>VLOOKUP(D129,カラムID辞書!C:H,3,FALSE)</f>
        <v>numeric</v>
      </c>
      <c r="AI129" s="267"/>
      <c r="AJ129" s="267"/>
      <c r="AK129" s="267"/>
      <c r="AL129" s="268"/>
      <c r="AM129" s="269">
        <f>VLOOKUP(D129,カラムID辞書!C:H,4,FALSE)</f>
        <v>13</v>
      </c>
      <c r="AN129" s="270"/>
      <c r="AO129" s="271">
        <f>VLOOKUP(D129,カラムID辞書!C:H,6,FALSE)</f>
        <v>13</v>
      </c>
      <c r="AP129" s="272"/>
      <c r="AQ129" s="110" t="s">
        <v>75</v>
      </c>
      <c r="AR129" s="161"/>
      <c r="AS129" s="161"/>
      <c r="AT129" s="161"/>
      <c r="AU129" s="161"/>
      <c r="AV129" s="161"/>
      <c r="AW129" s="161"/>
      <c r="AX129" s="161"/>
      <c r="AY129" s="161"/>
      <c r="AZ129" s="161"/>
      <c r="BA129" s="161"/>
      <c r="BB129" s="161"/>
      <c r="BC129" s="161"/>
      <c r="BD129" s="161"/>
      <c r="BE129" s="161"/>
      <c r="BF129" s="161"/>
      <c r="BG129" s="161"/>
      <c r="BH129" s="161"/>
      <c r="BI129" s="161"/>
      <c r="BJ129" s="161"/>
      <c r="BK129" s="161"/>
      <c r="BL129" s="161"/>
      <c r="BM129" s="161"/>
      <c r="BN129" s="161"/>
      <c r="BO129" s="161"/>
      <c r="BP129" s="161"/>
      <c r="BQ129" s="52"/>
      <c r="BR129" s="110"/>
      <c r="BS129" s="161"/>
      <c r="BT129" s="161"/>
      <c r="BU129" s="161"/>
      <c r="BV129" s="161"/>
      <c r="BW129" s="161"/>
      <c r="BX129" s="161"/>
      <c r="BY129" s="161"/>
      <c r="BZ129" s="161"/>
      <c r="CA129" s="161"/>
      <c r="CB129" s="161"/>
      <c r="CC129" s="52"/>
    </row>
    <row r="130" spans="2:81" ht="12" customHeight="1">
      <c r="B130" s="264">
        <f t="shared" ca="1" si="6"/>
        <v>123</v>
      </c>
      <c r="C130" s="265"/>
      <c r="D130" s="110" t="s">
        <v>392</v>
      </c>
      <c r="E130" s="172"/>
      <c r="F130" s="161"/>
      <c r="G130" s="161"/>
      <c r="H130" s="161"/>
      <c r="I130" s="161"/>
      <c r="J130" s="161"/>
      <c r="K130" s="52"/>
      <c r="L130" s="49" t="str">
        <f>VLOOKUP(D130,カラムID辞書!$C$4:$D$1266,2,FALSE)</f>
        <v>GESSHOZAID_SU</v>
      </c>
      <c r="M130" s="161"/>
      <c r="N130" s="161"/>
      <c r="O130" s="161"/>
      <c r="P130" s="161"/>
      <c r="Q130" s="161"/>
      <c r="R130" s="161"/>
      <c r="S130" s="52"/>
      <c r="T130" s="49"/>
      <c r="U130" s="52"/>
      <c r="V130" s="49"/>
      <c r="W130" s="52"/>
      <c r="X130" s="49"/>
      <c r="Y130" s="52"/>
      <c r="Z130" s="49"/>
      <c r="AA130" s="52"/>
      <c r="AB130" s="162" t="str">
        <f t="shared" si="5"/>
        <v>○</v>
      </c>
      <c r="AC130" s="163"/>
      <c r="AD130" s="53"/>
      <c r="AE130" s="164" t="str">
        <f t="shared" si="7"/>
        <v>0</v>
      </c>
      <c r="AF130" s="161"/>
      <c r="AG130" s="52"/>
      <c r="AH130" s="266" t="str">
        <f>VLOOKUP(D130,カラムID辞書!C:H,3,FALSE)</f>
        <v>numeric</v>
      </c>
      <c r="AI130" s="267"/>
      <c r="AJ130" s="267"/>
      <c r="AK130" s="267"/>
      <c r="AL130" s="268"/>
      <c r="AM130" s="269">
        <f>VLOOKUP(D130,カラムID辞書!C:H,4,FALSE)</f>
        <v>10</v>
      </c>
      <c r="AN130" s="270"/>
      <c r="AO130" s="271">
        <f>VLOOKUP(D130,カラムID辞書!C:H,6,FALSE)</f>
        <v>10</v>
      </c>
      <c r="AP130" s="272"/>
      <c r="AQ130" s="110" t="s">
        <v>75</v>
      </c>
      <c r="AR130" s="161"/>
      <c r="AS130" s="161"/>
      <c r="AT130" s="161"/>
      <c r="AU130" s="161"/>
      <c r="AV130" s="161"/>
      <c r="AW130" s="161"/>
      <c r="AX130" s="161"/>
      <c r="AY130" s="161"/>
      <c r="AZ130" s="161"/>
      <c r="BA130" s="161"/>
      <c r="BB130" s="161"/>
      <c r="BC130" s="161"/>
      <c r="BD130" s="161"/>
      <c r="BE130" s="161"/>
      <c r="BF130" s="161"/>
      <c r="BG130" s="161"/>
      <c r="BH130" s="161"/>
      <c r="BI130" s="161"/>
      <c r="BJ130" s="161"/>
      <c r="BK130" s="161"/>
      <c r="BL130" s="161"/>
      <c r="BM130" s="161"/>
      <c r="BN130" s="161"/>
      <c r="BO130" s="161"/>
      <c r="BP130" s="161"/>
      <c r="BQ130" s="52"/>
      <c r="BR130" s="110"/>
      <c r="BS130" s="161"/>
      <c r="BT130" s="161"/>
      <c r="BU130" s="161"/>
      <c r="BV130" s="161"/>
      <c r="BW130" s="161"/>
      <c r="BX130" s="161"/>
      <c r="BY130" s="161"/>
      <c r="BZ130" s="161"/>
      <c r="CA130" s="161"/>
      <c r="CB130" s="161"/>
      <c r="CC130" s="52"/>
    </row>
    <row r="131" spans="2:81" ht="12" customHeight="1">
      <c r="B131" s="264">
        <f t="shared" ca="1" si="6"/>
        <v>124</v>
      </c>
      <c r="C131" s="265"/>
      <c r="D131" s="110" t="s">
        <v>426</v>
      </c>
      <c r="E131" s="161"/>
      <c r="F131" s="161"/>
      <c r="G131" s="161"/>
      <c r="H131" s="161"/>
      <c r="I131" s="161"/>
      <c r="J131" s="161"/>
      <c r="K131" s="52"/>
      <c r="L131" s="49" t="str">
        <f>VLOOKUP(D131,カラムID辞書!$C$4:$D$1266,2,FALSE)</f>
        <v>KISHUZAID_GNK</v>
      </c>
      <c r="M131" s="161"/>
      <c r="N131" s="161"/>
      <c r="O131" s="161"/>
      <c r="P131" s="161"/>
      <c r="Q131" s="161"/>
      <c r="R131" s="161"/>
      <c r="S131" s="52"/>
      <c r="T131" s="49"/>
      <c r="U131" s="52"/>
      <c r="V131" s="49"/>
      <c r="W131" s="52"/>
      <c r="X131" s="49"/>
      <c r="Y131" s="52"/>
      <c r="Z131" s="49"/>
      <c r="AA131" s="52"/>
      <c r="AB131" s="162" t="str">
        <f t="shared" si="5"/>
        <v>○</v>
      </c>
      <c r="AC131" s="163"/>
      <c r="AD131" s="53"/>
      <c r="AE131" s="164" t="str">
        <f t="shared" si="7"/>
        <v>0</v>
      </c>
      <c r="AF131" s="161"/>
      <c r="AG131" s="52"/>
      <c r="AH131" s="266" t="str">
        <f>VLOOKUP(D131,カラムID辞書!C:H,3,FALSE)</f>
        <v>numeric</v>
      </c>
      <c r="AI131" s="267"/>
      <c r="AJ131" s="267"/>
      <c r="AK131" s="267"/>
      <c r="AL131" s="268"/>
      <c r="AM131" s="269">
        <f>VLOOKUP(D131,カラムID辞書!C:H,4,FALSE)</f>
        <v>13</v>
      </c>
      <c r="AN131" s="270"/>
      <c r="AO131" s="271">
        <f>VLOOKUP(D131,カラムID辞書!C:H,6,FALSE)</f>
        <v>13</v>
      </c>
      <c r="AP131" s="272"/>
      <c r="AQ131" s="110" t="s">
        <v>75</v>
      </c>
      <c r="AR131" s="161"/>
      <c r="AS131" s="161"/>
      <c r="AT131" s="161"/>
      <c r="AU131" s="161"/>
      <c r="AV131" s="161"/>
      <c r="AW131" s="161"/>
      <c r="AX131" s="161"/>
      <c r="AY131" s="161"/>
      <c r="AZ131" s="161"/>
      <c r="BA131" s="161"/>
      <c r="BB131" s="161"/>
      <c r="BC131" s="161"/>
      <c r="BD131" s="161"/>
      <c r="BE131" s="161"/>
      <c r="BF131" s="161"/>
      <c r="BG131" s="161"/>
      <c r="BH131" s="161"/>
      <c r="BI131" s="161"/>
      <c r="BJ131" s="161"/>
      <c r="BK131" s="161"/>
      <c r="BL131" s="161"/>
      <c r="BM131" s="161"/>
      <c r="BN131" s="161"/>
      <c r="BO131" s="161"/>
      <c r="BP131" s="161"/>
      <c r="BQ131" s="52"/>
      <c r="BR131" s="110"/>
      <c r="BS131" s="161"/>
      <c r="BT131" s="161"/>
      <c r="BU131" s="161"/>
      <c r="BV131" s="161"/>
      <c r="BW131" s="161"/>
      <c r="BX131" s="161"/>
      <c r="BY131" s="161"/>
      <c r="BZ131" s="161"/>
      <c r="CA131" s="161"/>
      <c r="CB131" s="161"/>
      <c r="CC131" s="52"/>
    </row>
    <row r="132" spans="2:81" ht="12" customHeight="1">
      <c r="B132" s="264">
        <f t="shared" ca="1" si="6"/>
        <v>125</v>
      </c>
      <c r="C132" s="265"/>
      <c r="D132" s="110" t="s">
        <v>428</v>
      </c>
      <c r="E132" s="161"/>
      <c r="F132" s="161"/>
      <c r="G132" s="161"/>
      <c r="H132" s="161"/>
      <c r="I132" s="161"/>
      <c r="J132" s="161"/>
      <c r="K132" s="52"/>
      <c r="L132" s="49" t="str">
        <f>VLOOKUP(D132,カラムID辞書!$C$4:$D$1266,2,FALSE)</f>
        <v>KISHUZAID_BIK</v>
      </c>
      <c r="M132" s="161"/>
      <c r="N132" s="161"/>
      <c r="O132" s="161"/>
      <c r="P132" s="161"/>
      <c r="Q132" s="161"/>
      <c r="R132" s="161"/>
      <c r="S132" s="52"/>
      <c r="T132" s="49"/>
      <c r="U132" s="52"/>
      <c r="V132" s="49"/>
      <c r="W132" s="52"/>
      <c r="X132" s="49"/>
      <c r="Y132" s="52"/>
      <c r="Z132" s="49"/>
      <c r="AA132" s="52"/>
      <c r="AB132" s="162" t="str">
        <f t="shared" si="5"/>
        <v>○</v>
      </c>
      <c r="AC132" s="163"/>
      <c r="AD132" s="53"/>
      <c r="AE132" s="164" t="str">
        <f t="shared" si="7"/>
        <v>0</v>
      </c>
      <c r="AF132" s="161"/>
      <c r="AG132" s="52"/>
      <c r="AH132" s="266" t="str">
        <f>VLOOKUP(D132,カラムID辞書!C:H,3,FALSE)</f>
        <v>numeric</v>
      </c>
      <c r="AI132" s="267"/>
      <c r="AJ132" s="267"/>
      <c r="AK132" s="267"/>
      <c r="AL132" s="268"/>
      <c r="AM132" s="269">
        <f>VLOOKUP(D132,カラムID辞書!C:H,4,FALSE)</f>
        <v>13</v>
      </c>
      <c r="AN132" s="270"/>
      <c r="AO132" s="271">
        <f>VLOOKUP(D132,カラムID辞書!C:H,6,FALSE)</f>
        <v>13</v>
      </c>
      <c r="AP132" s="272"/>
      <c r="AQ132" s="110" t="s">
        <v>75</v>
      </c>
      <c r="AR132" s="161"/>
      <c r="AS132" s="161"/>
      <c r="AT132" s="161"/>
      <c r="AU132" s="161"/>
      <c r="AV132" s="161"/>
      <c r="AW132" s="161"/>
      <c r="AX132" s="161"/>
      <c r="AY132" s="161"/>
      <c r="AZ132" s="161"/>
      <c r="BA132" s="161"/>
      <c r="BB132" s="161"/>
      <c r="BC132" s="161"/>
      <c r="BD132" s="161"/>
      <c r="BE132" s="161"/>
      <c r="BF132" s="161"/>
      <c r="BG132" s="161"/>
      <c r="BH132" s="161"/>
      <c r="BI132" s="161"/>
      <c r="BJ132" s="161"/>
      <c r="BK132" s="161"/>
      <c r="BL132" s="161"/>
      <c r="BM132" s="161"/>
      <c r="BN132" s="161"/>
      <c r="BO132" s="161"/>
      <c r="BP132" s="161"/>
      <c r="BQ132" s="52"/>
      <c r="BR132" s="110"/>
      <c r="BS132" s="161"/>
      <c r="BT132" s="161"/>
      <c r="BU132" s="161"/>
      <c r="BV132" s="161"/>
      <c r="BW132" s="161"/>
      <c r="BX132" s="161"/>
      <c r="BY132" s="161"/>
      <c r="BZ132" s="161"/>
      <c r="CA132" s="161"/>
      <c r="CB132" s="161"/>
      <c r="CC132" s="52"/>
    </row>
    <row r="133" spans="2:81" ht="12" customHeight="1">
      <c r="B133" s="264">
        <f t="shared" ca="1" si="6"/>
        <v>126</v>
      </c>
      <c r="C133" s="265"/>
      <c r="D133" s="110" t="s">
        <v>430</v>
      </c>
      <c r="E133" s="172"/>
      <c r="F133" s="161"/>
      <c r="G133" s="161"/>
      <c r="H133" s="161"/>
      <c r="I133" s="161"/>
      <c r="J133" s="161"/>
      <c r="K133" s="52"/>
      <c r="L133" s="49" t="str">
        <f>VLOOKUP(D133,カラムID辞書!$C$4:$D$1266,2,FALSE)</f>
        <v>KISHUZAID_SU</v>
      </c>
      <c r="M133" s="161"/>
      <c r="N133" s="161"/>
      <c r="O133" s="161"/>
      <c r="P133" s="161"/>
      <c r="Q133" s="161"/>
      <c r="R133" s="161"/>
      <c r="S133" s="52"/>
      <c r="T133" s="49"/>
      <c r="U133" s="52"/>
      <c r="V133" s="49"/>
      <c r="W133" s="52"/>
      <c r="X133" s="49"/>
      <c r="Y133" s="52"/>
      <c r="Z133" s="49"/>
      <c r="AA133" s="52"/>
      <c r="AB133" s="162" t="str">
        <f t="shared" si="5"/>
        <v>○</v>
      </c>
      <c r="AC133" s="163"/>
      <c r="AD133" s="53"/>
      <c r="AE133" s="164" t="str">
        <f t="shared" si="7"/>
        <v>0</v>
      </c>
      <c r="AF133" s="161"/>
      <c r="AG133" s="52"/>
      <c r="AH133" s="266" t="str">
        <f>VLOOKUP(D133,カラムID辞書!C:H,3,FALSE)</f>
        <v>numeric</v>
      </c>
      <c r="AI133" s="267"/>
      <c r="AJ133" s="267"/>
      <c r="AK133" s="267"/>
      <c r="AL133" s="268"/>
      <c r="AM133" s="269">
        <f>VLOOKUP(D133,カラムID辞書!C:H,4,FALSE)</f>
        <v>10</v>
      </c>
      <c r="AN133" s="270"/>
      <c r="AO133" s="271">
        <f>VLOOKUP(D133,カラムID辞書!C:H,6,FALSE)</f>
        <v>10</v>
      </c>
      <c r="AP133" s="272"/>
      <c r="AQ133" s="110" t="s">
        <v>75</v>
      </c>
      <c r="AR133" s="161"/>
      <c r="AS133" s="161"/>
      <c r="AT133" s="161"/>
      <c r="AU133" s="161"/>
      <c r="AV133" s="161"/>
      <c r="AW133" s="161"/>
      <c r="AX133" s="161"/>
      <c r="AY133" s="161"/>
      <c r="AZ133" s="161"/>
      <c r="BA133" s="161"/>
      <c r="BB133" s="161"/>
      <c r="BC133" s="161"/>
      <c r="BD133" s="161"/>
      <c r="BE133" s="161"/>
      <c r="BF133" s="161"/>
      <c r="BG133" s="161"/>
      <c r="BH133" s="161"/>
      <c r="BI133" s="161"/>
      <c r="BJ133" s="161"/>
      <c r="BK133" s="161"/>
      <c r="BL133" s="161"/>
      <c r="BM133" s="161"/>
      <c r="BN133" s="161"/>
      <c r="BO133" s="161"/>
      <c r="BP133" s="161"/>
      <c r="BQ133" s="52"/>
      <c r="BR133" s="110"/>
      <c r="BS133" s="161"/>
      <c r="BT133" s="161"/>
      <c r="BU133" s="161"/>
      <c r="BV133" s="161"/>
      <c r="BW133" s="161"/>
      <c r="BX133" s="161"/>
      <c r="BY133" s="161"/>
      <c r="BZ133" s="161"/>
      <c r="CA133" s="161"/>
      <c r="CB133" s="161"/>
      <c r="CC133" s="52"/>
    </row>
    <row r="134" spans="2:81" ht="12" customHeight="1">
      <c r="B134" s="264">
        <f t="shared" ca="1" si="6"/>
        <v>127</v>
      </c>
      <c r="C134" s="265"/>
      <c r="D134" s="110" t="s">
        <v>3623</v>
      </c>
      <c r="E134" s="161"/>
      <c r="F134" s="161"/>
      <c r="G134" s="161"/>
      <c r="H134" s="161"/>
      <c r="I134" s="161"/>
      <c r="J134" s="161"/>
      <c r="K134" s="52"/>
      <c r="L134" s="49" t="str">
        <f>VLOOKUP(D134,カラムID辞書!$C$4:$D$1266,2,FALSE)</f>
        <v>NENSHOZAID_GNK</v>
      </c>
      <c r="M134" s="161"/>
      <c r="N134" s="161"/>
      <c r="O134" s="161"/>
      <c r="P134" s="161"/>
      <c r="Q134" s="161"/>
      <c r="R134" s="161"/>
      <c r="S134" s="52"/>
      <c r="T134" s="49"/>
      <c r="U134" s="52"/>
      <c r="V134" s="49"/>
      <c r="W134" s="52"/>
      <c r="X134" s="49"/>
      <c r="Y134" s="52"/>
      <c r="Z134" s="49"/>
      <c r="AA134" s="52"/>
      <c r="AB134" s="162" t="str">
        <f t="shared" si="5"/>
        <v>○</v>
      </c>
      <c r="AC134" s="163"/>
      <c r="AD134" s="53"/>
      <c r="AE134" s="164" t="str">
        <f t="shared" si="7"/>
        <v>0</v>
      </c>
      <c r="AF134" s="161"/>
      <c r="AG134" s="52"/>
      <c r="AH134" s="266" t="str">
        <f>VLOOKUP(D134,カラムID辞書!C:H,3,FALSE)</f>
        <v>numeric</v>
      </c>
      <c r="AI134" s="267"/>
      <c r="AJ134" s="267"/>
      <c r="AK134" s="267"/>
      <c r="AL134" s="268"/>
      <c r="AM134" s="269">
        <f>VLOOKUP(D134,カラムID辞書!C:H,4,FALSE)</f>
        <v>13</v>
      </c>
      <c r="AN134" s="270"/>
      <c r="AO134" s="271">
        <f>VLOOKUP(D134,カラムID辞書!C:H,6,FALSE)</f>
        <v>13</v>
      </c>
      <c r="AP134" s="272"/>
      <c r="AQ134" s="110" t="s">
        <v>75</v>
      </c>
      <c r="AR134" s="161"/>
      <c r="AS134" s="161"/>
      <c r="AT134" s="161"/>
      <c r="AU134" s="161"/>
      <c r="AV134" s="161"/>
      <c r="AW134" s="161"/>
      <c r="AX134" s="161"/>
      <c r="AY134" s="161"/>
      <c r="AZ134" s="161"/>
      <c r="BA134" s="161"/>
      <c r="BB134" s="161"/>
      <c r="BC134" s="161"/>
      <c r="BD134" s="161"/>
      <c r="BE134" s="161"/>
      <c r="BF134" s="161"/>
      <c r="BG134" s="161"/>
      <c r="BH134" s="161"/>
      <c r="BI134" s="161"/>
      <c r="BJ134" s="161"/>
      <c r="BK134" s="161"/>
      <c r="BL134" s="161"/>
      <c r="BM134" s="161"/>
      <c r="BN134" s="161"/>
      <c r="BO134" s="161"/>
      <c r="BP134" s="161"/>
      <c r="BQ134" s="52"/>
      <c r="BR134" s="110"/>
      <c r="BS134" s="161"/>
      <c r="BT134" s="161"/>
      <c r="BU134" s="161"/>
      <c r="BV134" s="161"/>
      <c r="BW134" s="161"/>
      <c r="BX134" s="161"/>
      <c r="BY134" s="161"/>
      <c r="BZ134" s="161"/>
      <c r="CA134" s="161"/>
      <c r="CB134" s="161"/>
      <c r="CC134" s="52"/>
    </row>
    <row r="135" spans="2:81" ht="12" customHeight="1">
      <c r="B135" s="264">
        <f t="shared" ca="1" si="6"/>
        <v>128</v>
      </c>
      <c r="C135" s="265"/>
      <c r="D135" s="110" t="s">
        <v>3624</v>
      </c>
      <c r="E135" s="161"/>
      <c r="F135" s="161"/>
      <c r="G135" s="161"/>
      <c r="H135" s="161"/>
      <c r="I135" s="161"/>
      <c r="J135" s="161"/>
      <c r="K135" s="52"/>
      <c r="L135" s="49" t="str">
        <f>VLOOKUP(D135,カラムID辞書!$C$4:$D$1266,2,FALSE)</f>
        <v>NENSHOZAID_BIK</v>
      </c>
      <c r="M135" s="161"/>
      <c r="N135" s="161"/>
      <c r="O135" s="161"/>
      <c r="P135" s="161"/>
      <c r="Q135" s="161"/>
      <c r="R135" s="161"/>
      <c r="S135" s="52"/>
      <c r="T135" s="49"/>
      <c r="U135" s="52"/>
      <c r="V135" s="49"/>
      <c r="W135" s="52"/>
      <c r="X135" s="49"/>
      <c r="Y135" s="52"/>
      <c r="Z135" s="49"/>
      <c r="AA135" s="52"/>
      <c r="AB135" s="162" t="str">
        <f t="shared" si="5"/>
        <v>○</v>
      </c>
      <c r="AC135" s="163"/>
      <c r="AD135" s="53"/>
      <c r="AE135" s="164" t="str">
        <f t="shared" si="7"/>
        <v>0</v>
      </c>
      <c r="AF135" s="161"/>
      <c r="AG135" s="52"/>
      <c r="AH135" s="266" t="str">
        <f>VLOOKUP(D135,カラムID辞書!C:H,3,FALSE)</f>
        <v>numeric</v>
      </c>
      <c r="AI135" s="267"/>
      <c r="AJ135" s="267"/>
      <c r="AK135" s="267"/>
      <c r="AL135" s="268"/>
      <c r="AM135" s="269">
        <f>VLOOKUP(D135,カラムID辞書!C:H,4,FALSE)</f>
        <v>13</v>
      </c>
      <c r="AN135" s="270"/>
      <c r="AO135" s="271">
        <f>VLOOKUP(D135,カラムID辞書!C:H,6,FALSE)</f>
        <v>13</v>
      </c>
      <c r="AP135" s="272"/>
      <c r="AQ135" s="110" t="s">
        <v>75</v>
      </c>
      <c r="AR135" s="161"/>
      <c r="AS135" s="161"/>
      <c r="AT135" s="161"/>
      <c r="AU135" s="161"/>
      <c r="AV135" s="161"/>
      <c r="AW135" s="161"/>
      <c r="AX135" s="161"/>
      <c r="AY135" s="161"/>
      <c r="AZ135" s="161"/>
      <c r="BA135" s="161"/>
      <c r="BB135" s="161"/>
      <c r="BC135" s="161"/>
      <c r="BD135" s="161"/>
      <c r="BE135" s="161"/>
      <c r="BF135" s="161"/>
      <c r="BG135" s="161"/>
      <c r="BH135" s="161"/>
      <c r="BI135" s="161"/>
      <c r="BJ135" s="161"/>
      <c r="BK135" s="161"/>
      <c r="BL135" s="161"/>
      <c r="BM135" s="161"/>
      <c r="BN135" s="161"/>
      <c r="BO135" s="161"/>
      <c r="BP135" s="161"/>
      <c r="BQ135" s="52"/>
      <c r="BR135" s="110"/>
      <c r="BS135" s="161"/>
      <c r="BT135" s="161"/>
      <c r="BU135" s="161"/>
      <c r="BV135" s="161"/>
      <c r="BW135" s="161"/>
      <c r="BX135" s="161"/>
      <c r="BY135" s="161"/>
      <c r="BZ135" s="161"/>
      <c r="CA135" s="161"/>
      <c r="CB135" s="161"/>
      <c r="CC135" s="52"/>
    </row>
    <row r="136" spans="2:81" ht="12" customHeight="1">
      <c r="B136" s="264">
        <f t="shared" ca="1" si="6"/>
        <v>129</v>
      </c>
      <c r="C136" s="265"/>
      <c r="D136" s="110" t="s">
        <v>3625</v>
      </c>
      <c r="E136" s="161"/>
      <c r="F136" s="161"/>
      <c r="G136" s="161"/>
      <c r="H136" s="161"/>
      <c r="I136" s="161"/>
      <c r="J136" s="161"/>
      <c r="K136" s="52"/>
      <c r="L136" s="49" t="str">
        <f>VLOOKUP(D136,カラムID辞書!$C$4:$D$1266,2,FALSE)</f>
        <v>NENSHOZAID_SU</v>
      </c>
      <c r="M136" s="161"/>
      <c r="N136" s="161"/>
      <c r="O136" s="161"/>
      <c r="P136" s="161"/>
      <c r="Q136" s="161"/>
      <c r="R136" s="161"/>
      <c r="S136" s="52"/>
      <c r="T136" s="49"/>
      <c r="U136" s="52"/>
      <c r="V136" s="49"/>
      <c r="W136" s="52"/>
      <c r="X136" s="49"/>
      <c r="Y136" s="52"/>
      <c r="Z136" s="49"/>
      <c r="AA136" s="52"/>
      <c r="AB136" s="162" t="str">
        <f t="shared" si="5"/>
        <v>○</v>
      </c>
      <c r="AC136" s="163"/>
      <c r="AD136" s="53"/>
      <c r="AE136" s="164" t="str">
        <f t="shared" si="7"/>
        <v>0</v>
      </c>
      <c r="AF136" s="161"/>
      <c r="AG136" s="52"/>
      <c r="AH136" s="266" t="str">
        <f>VLOOKUP(D136,カラムID辞書!C:H,3,FALSE)</f>
        <v>numeric</v>
      </c>
      <c r="AI136" s="267"/>
      <c r="AJ136" s="267"/>
      <c r="AK136" s="267"/>
      <c r="AL136" s="268"/>
      <c r="AM136" s="269">
        <f>VLOOKUP(D136,カラムID辞書!C:H,4,FALSE)</f>
        <v>10</v>
      </c>
      <c r="AN136" s="270"/>
      <c r="AO136" s="271">
        <f>VLOOKUP(D136,カラムID辞書!C:H,6,FALSE)</f>
        <v>10</v>
      </c>
      <c r="AP136" s="272"/>
      <c r="AQ136" s="110" t="s">
        <v>75</v>
      </c>
      <c r="AR136" s="161"/>
      <c r="AS136" s="161"/>
      <c r="AT136" s="161"/>
      <c r="AU136" s="161"/>
      <c r="AV136" s="161"/>
      <c r="AW136" s="161"/>
      <c r="AX136" s="161"/>
      <c r="AY136" s="161"/>
      <c r="AZ136" s="161"/>
      <c r="BA136" s="161"/>
      <c r="BB136" s="161"/>
      <c r="BC136" s="161"/>
      <c r="BD136" s="161"/>
      <c r="BE136" s="161"/>
      <c r="BF136" s="161"/>
      <c r="BG136" s="161"/>
      <c r="BH136" s="161"/>
      <c r="BI136" s="161"/>
      <c r="BJ136" s="161"/>
      <c r="BK136" s="161"/>
      <c r="BL136" s="161"/>
      <c r="BM136" s="161"/>
      <c r="BN136" s="161"/>
      <c r="BO136" s="161"/>
      <c r="BP136" s="161"/>
      <c r="BQ136" s="52"/>
      <c r="BR136" s="110"/>
      <c r="BS136" s="161"/>
      <c r="BT136" s="161"/>
      <c r="BU136" s="161"/>
      <c r="BV136" s="161"/>
      <c r="BW136" s="161"/>
      <c r="BX136" s="161"/>
      <c r="BY136" s="161"/>
      <c r="BZ136" s="161"/>
      <c r="CA136" s="161"/>
      <c r="CB136" s="161"/>
      <c r="CC136" s="52"/>
    </row>
    <row r="137" spans="2:81" ht="12" customHeight="1">
      <c r="B137" s="264">
        <f t="shared" ca="1" si="6"/>
        <v>130</v>
      </c>
      <c r="C137" s="265"/>
      <c r="D137" s="49" t="s">
        <v>206</v>
      </c>
      <c r="E137" s="161"/>
      <c r="F137" s="161"/>
      <c r="G137" s="161"/>
      <c r="H137" s="161"/>
      <c r="I137" s="161"/>
      <c r="J137" s="161"/>
      <c r="K137" s="52"/>
      <c r="L137" s="49" t="str">
        <f>VLOOKUP(D137,カラムID辞書!$C$4:$D$1266,2,FALSE)</f>
        <v>GNK_TOUJTZAID_GNK</v>
      </c>
      <c r="M137" s="161"/>
      <c r="N137" s="161"/>
      <c r="O137" s="161"/>
      <c r="P137" s="161"/>
      <c r="Q137" s="161"/>
      <c r="R137" s="161"/>
      <c r="S137" s="52"/>
      <c r="T137" s="49"/>
      <c r="U137" s="52"/>
      <c r="V137" s="49"/>
      <c r="W137" s="52"/>
      <c r="X137" s="49"/>
      <c r="Y137" s="52"/>
      <c r="Z137" s="49"/>
      <c r="AA137" s="52"/>
      <c r="AB137" s="162" t="str">
        <f t="shared" si="5"/>
        <v>○</v>
      </c>
      <c r="AC137" s="163"/>
      <c r="AD137" s="53"/>
      <c r="AE137" s="164" t="str">
        <f t="shared" si="7"/>
        <v>0</v>
      </c>
      <c r="AF137" s="161"/>
      <c r="AG137" s="52"/>
      <c r="AH137" s="266" t="str">
        <f>VLOOKUP(D137,カラムID辞書!C:H,3,FALSE)</f>
        <v>numeric</v>
      </c>
      <c r="AI137" s="267"/>
      <c r="AJ137" s="267"/>
      <c r="AK137" s="267"/>
      <c r="AL137" s="268"/>
      <c r="AM137" s="269">
        <f>VLOOKUP(D137,カラムID辞書!C:H,4,FALSE)</f>
        <v>13</v>
      </c>
      <c r="AN137" s="270"/>
      <c r="AO137" s="271">
        <f>VLOOKUP(D137,カラムID辞書!C:H,6,FALSE)</f>
        <v>13</v>
      </c>
      <c r="AP137" s="272"/>
      <c r="AQ137" s="110" t="s">
        <v>75</v>
      </c>
      <c r="AR137" s="161"/>
      <c r="AS137" s="161"/>
      <c r="AT137" s="161"/>
      <c r="AU137" s="161"/>
      <c r="AV137" s="161"/>
      <c r="AW137" s="161"/>
      <c r="AX137" s="161"/>
      <c r="AY137" s="161"/>
      <c r="AZ137" s="161"/>
      <c r="BA137" s="161"/>
      <c r="BB137" s="161"/>
      <c r="BC137" s="161"/>
      <c r="BD137" s="161"/>
      <c r="BE137" s="161"/>
      <c r="BF137" s="161"/>
      <c r="BG137" s="161"/>
      <c r="BH137" s="161"/>
      <c r="BI137" s="161"/>
      <c r="BJ137" s="161"/>
      <c r="BK137" s="161"/>
      <c r="BL137" s="161"/>
      <c r="BM137" s="161"/>
      <c r="BN137" s="161"/>
      <c r="BO137" s="161"/>
      <c r="BP137" s="161"/>
      <c r="BQ137" s="52"/>
      <c r="BR137" s="110"/>
      <c r="BS137" s="161"/>
      <c r="BT137" s="161"/>
      <c r="BU137" s="161"/>
      <c r="BV137" s="161"/>
      <c r="BW137" s="161"/>
      <c r="BX137" s="161"/>
      <c r="BY137" s="161"/>
      <c r="BZ137" s="161"/>
      <c r="CA137" s="161"/>
      <c r="CB137" s="161"/>
      <c r="CC137" s="52"/>
    </row>
    <row r="138" spans="2:81" ht="12" customHeight="1">
      <c r="B138" s="264">
        <f t="shared" ca="1" si="6"/>
        <v>131</v>
      </c>
      <c r="C138" s="265"/>
      <c r="D138" s="49" t="s">
        <v>207</v>
      </c>
      <c r="E138" s="161"/>
      <c r="F138" s="161"/>
      <c r="G138" s="161"/>
      <c r="H138" s="161"/>
      <c r="I138" s="161"/>
      <c r="J138" s="161"/>
      <c r="K138" s="52"/>
      <c r="L138" s="49" t="str">
        <f>VLOOKUP(D138,カラムID辞書!$C$4:$D$1266,2,FALSE)</f>
        <v>TIK_TOUJTZAID_GNK</v>
      </c>
      <c r="M138" s="161"/>
      <c r="N138" s="161"/>
      <c r="O138" s="161"/>
      <c r="P138" s="161"/>
      <c r="Q138" s="161"/>
      <c r="R138" s="161"/>
      <c r="S138" s="52"/>
      <c r="T138" s="49"/>
      <c r="U138" s="52"/>
      <c r="V138" s="49"/>
      <c r="W138" s="52"/>
      <c r="X138" s="49"/>
      <c r="Y138" s="52"/>
      <c r="Z138" s="49"/>
      <c r="AA138" s="52"/>
      <c r="AB138" s="162" t="str">
        <f t="shared" si="5"/>
        <v>○</v>
      </c>
      <c r="AC138" s="163"/>
      <c r="AD138" s="53"/>
      <c r="AE138" s="164" t="str">
        <f t="shared" si="7"/>
        <v>0</v>
      </c>
      <c r="AF138" s="161"/>
      <c r="AG138" s="52"/>
      <c r="AH138" s="266" t="str">
        <f>VLOOKUP(D138,カラムID辞書!C:H,3,FALSE)</f>
        <v>numeric</v>
      </c>
      <c r="AI138" s="267"/>
      <c r="AJ138" s="267"/>
      <c r="AK138" s="267"/>
      <c r="AL138" s="268"/>
      <c r="AM138" s="269">
        <f>VLOOKUP(D138,カラムID辞書!C:H,4,FALSE)</f>
        <v>13</v>
      </c>
      <c r="AN138" s="270"/>
      <c r="AO138" s="271">
        <f>VLOOKUP(D138,カラムID辞書!C:H,6,FALSE)</f>
        <v>13</v>
      </c>
      <c r="AP138" s="272"/>
      <c r="AQ138" s="110" t="s">
        <v>75</v>
      </c>
      <c r="AR138" s="161"/>
      <c r="AS138" s="161"/>
      <c r="AT138" s="161"/>
      <c r="AU138" s="161"/>
      <c r="AV138" s="161"/>
      <c r="AW138" s="161"/>
      <c r="AX138" s="161"/>
      <c r="AY138" s="161"/>
      <c r="AZ138" s="161"/>
      <c r="BA138" s="161"/>
      <c r="BB138" s="161"/>
      <c r="BC138" s="161"/>
      <c r="BD138" s="161"/>
      <c r="BE138" s="161"/>
      <c r="BF138" s="161"/>
      <c r="BG138" s="161"/>
      <c r="BH138" s="161"/>
      <c r="BI138" s="161"/>
      <c r="BJ138" s="161"/>
      <c r="BK138" s="161"/>
      <c r="BL138" s="161"/>
      <c r="BM138" s="161"/>
      <c r="BN138" s="161"/>
      <c r="BO138" s="161"/>
      <c r="BP138" s="161"/>
      <c r="BQ138" s="52"/>
      <c r="BR138" s="110"/>
      <c r="BS138" s="161"/>
      <c r="BT138" s="161"/>
      <c r="BU138" s="161"/>
      <c r="BV138" s="161"/>
      <c r="BW138" s="161"/>
      <c r="BX138" s="161"/>
      <c r="BY138" s="161"/>
      <c r="BZ138" s="161"/>
      <c r="CA138" s="161"/>
      <c r="CB138" s="161"/>
      <c r="CC138" s="52"/>
    </row>
    <row r="139" spans="2:81" ht="12" customHeight="1">
      <c r="B139" s="264">
        <f t="shared" ca="1" si="6"/>
        <v>132</v>
      </c>
      <c r="C139" s="265"/>
      <c r="D139" s="49" t="s">
        <v>208</v>
      </c>
      <c r="E139" s="172"/>
      <c r="F139" s="161"/>
      <c r="G139" s="161"/>
      <c r="H139" s="161"/>
      <c r="I139" s="161"/>
      <c r="J139" s="161"/>
      <c r="K139" s="52"/>
      <c r="L139" s="49" t="str">
        <f>VLOOKUP(D139,カラムID辞書!$C$4:$D$1266,2,FALSE)</f>
        <v>TOUJTZAID_BIK</v>
      </c>
      <c r="M139" s="161"/>
      <c r="N139" s="161"/>
      <c r="O139" s="161"/>
      <c r="P139" s="161"/>
      <c r="Q139" s="161"/>
      <c r="R139" s="161"/>
      <c r="S139" s="52"/>
      <c r="T139" s="49"/>
      <c r="U139" s="52"/>
      <c r="V139" s="49"/>
      <c r="W139" s="52"/>
      <c r="X139" s="49"/>
      <c r="Y139" s="52"/>
      <c r="Z139" s="49"/>
      <c r="AA139" s="52"/>
      <c r="AB139" s="162" t="str">
        <f t="shared" si="5"/>
        <v>○</v>
      </c>
      <c r="AC139" s="163"/>
      <c r="AD139" s="53"/>
      <c r="AE139" s="164" t="str">
        <f t="shared" si="7"/>
        <v>0</v>
      </c>
      <c r="AF139" s="161"/>
      <c r="AG139" s="52"/>
      <c r="AH139" s="266" t="str">
        <f>VLOOKUP(D139,カラムID辞書!C:H,3,FALSE)</f>
        <v>numeric</v>
      </c>
      <c r="AI139" s="267"/>
      <c r="AJ139" s="267"/>
      <c r="AK139" s="267"/>
      <c r="AL139" s="268"/>
      <c r="AM139" s="269">
        <f>VLOOKUP(D139,カラムID辞書!C:H,4,FALSE)</f>
        <v>13</v>
      </c>
      <c r="AN139" s="270"/>
      <c r="AO139" s="271">
        <f>VLOOKUP(D139,カラムID辞書!C:H,6,FALSE)</f>
        <v>13</v>
      </c>
      <c r="AP139" s="272"/>
      <c r="AQ139" s="110" t="s">
        <v>75</v>
      </c>
      <c r="AR139" s="161"/>
      <c r="AS139" s="161"/>
      <c r="AT139" s="161"/>
      <c r="AU139" s="161"/>
      <c r="AV139" s="161"/>
      <c r="AW139" s="161"/>
      <c r="AX139" s="161"/>
      <c r="AY139" s="161"/>
      <c r="AZ139" s="161"/>
      <c r="BA139" s="161"/>
      <c r="BB139" s="161"/>
      <c r="BC139" s="161"/>
      <c r="BD139" s="161"/>
      <c r="BE139" s="161"/>
      <c r="BF139" s="161"/>
      <c r="BG139" s="161"/>
      <c r="BH139" s="161"/>
      <c r="BI139" s="161"/>
      <c r="BJ139" s="161"/>
      <c r="BK139" s="161"/>
      <c r="BL139" s="161"/>
      <c r="BM139" s="161"/>
      <c r="BN139" s="161"/>
      <c r="BO139" s="161"/>
      <c r="BP139" s="161"/>
      <c r="BQ139" s="52"/>
      <c r="BR139" s="110"/>
      <c r="BS139" s="161"/>
      <c r="BT139" s="161"/>
      <c r="BU139" s="161"/>
      <c r="BV139" s="161"/>
      <c r="BW139" s="161"/>
      <c r="BX139" s="161"/>
      <c r="BY139" s="161"/>
      <c r="BZ139" s="161"/>
      <c r="CA139" s="161"/>
      <c r="CB139" s="161"/>
      <c r="CC139" s="52"/>
    </row>
    <row r="140" spans="2:81" ht="12" customHeight="1">
      <c r="B140" s="264">
        <f t="shared" ca="1" si="6"/>
        <v>133</v>
      </c>
      <c r="C140" s="265"/>
      <c r="D140" s="49" t="s">
        <v>209</v>
      </c>
      <c r="E140" s="161"/>
      <c r="F140" s="161"/>
      <c r="G140" s="161"/>
      <c r="H140" s="161"/>
      <c r="I140" s="161"/>
      <c r="J140" s="161"/>
      <c r="K140" s="52"/>
      <c r="L140" s="49" t="str">
        <f>VLOOKUP(D140,カラムID辞書!$C$4:$D$1266,2,FALSE)</f>
        <v>TOUJTZAID_SU</v>
      </c>
      <c r="M140" s="161"/>
      <c r="N140" s="161"/>
      <c r="O140" s="161"/>
      <c r="P140" s="161"/>
      <c r="Q140" s="161"/>
      <c r="R140" s="161"/>
      <c r="S140" s="52"/>
      <c r="T140" s="49"/>
      <c r="U140" s="52"/>
      <c r="V140" s="49"/>
      <c r="W140" s="52"/>
      <c r="X140" s="49"/>
      <c r="Y140" s="52"/>
      <c r="Z140" s="49"/>
      <c r="AA140" s="52"/>
      <c r="AB140" s="162" t="str">
        <f t="shared" si="5"/>
        <v>○</v>
      </c>
      <c r="AC140" s="163"/>
      <c r="AD140" s="53"/>
      <c r="AE140" s="164" t="str">
        <f t="shared" si="7"/>
        <v>0</v>
      </c>
      <c r="AF140" s="161"/>
      <c r="AG140" s="52"/>
      <c r="AH140" s="266" t="str">
        <f>VLOOKUP(D140,カラムID辞書!C:H,3,FALSE)</f>
        <v>numeric</v>
      </c>
      <c r="AI140" s="267"/>
      <c r="AJ140" s="267"/>
      <c r="AK140" s="267"/>
      <c r="AL140" s="268"/>
      <c r="AM140" s="269">
        <f>VLOOKUP(D140,カラムID辞書!C:H,4,FALSE)</f>
        <v>10</v>
      </c>
      <c r="AN140" s="270"/>
      <c r="AO140" s="271">
        <f>VLOOKUP(D140,カラムID辞書!C:H,6,FALSE)</f>
        <v>10</v>
      </c>
      <c r="AP140" s="272"/>
      <c r="AQ140" s="110" t="s">
        <v>75</v>
      </c>
      <c r="AR140" s="161"/>
      <c r="AS140" s="161"/>
      <c r="AT140" s="161"/>
      <c r="AU140" s="161"/>
      <c r="AV140" s="161"/>
      <c r="AW140" s="161"/>
      <c r="AX140" s="161"/>
      <c r="AY140" s="161"/>
      <c r="AZ140" s="161"/>
      <c r="BA140" s="161"/>
      <c r="BB140" s="161"/>
      <c r="BC140" s="161"/>
      <c r="BD140" s="161"/>
      <c r="BE140" s="161"/>
      <c r="BF140" s="161"/>
      <c r="BG140" s="161"/>
      <c r="BH140" s="161"/>
      <c r="BI140" s="161"/>
      <c r="BJ140" s="161"/>
      <c r="BK140" s="161"/>
      <c r="BL140" s="161"/>
      <c r="BM140" s="161"/>
      <c r="BN140" s="161"/>
      <c r="BO140" s="161"/>
      <c r="BP140" s="161"/>
      <c r="BQ140" s="52"/>
      <c r="BR140" s="110"/>
      <c r="BS140" s="161"/>
      <c r="BT140" s="161"/>
      <c r="BU140" s="161"/>
      <c r="BV140" s="161"/>
      <c r="BW140" s="161"/>
      <c r="BX140" s="161"/>
      <c r="BY140" s="161"/>
      <c r="BZ140" s="161"/>
      <c r="CA140" s="161"/>
      <c r="CB140" s="161"/>
      <c r="CC140" s="52"/>
    </row>
    <row r="141" spans="2:81" ht="12" customHeight="1">
      <c r="B141" s="264">
        <f t="shared" ca="1" si="6"/>
        <v>134</v>
      </c>
      <c r="C141" s="265"/>
      <c r="D141" s="49" t="s">
        <v>210</v>
      </c>
      <c r="E141" s="161"/>
      <c r="F141" s="161"/>
      <c r="G141" s="161"/>
      <c r="H141" s="161"/>
      <c r="I141" s="161"/>
      <c r="J141" s="161"/>
      <c r="K141" s="52"/>
      <c r="L141" s="49" t="str">
        <f>VLOOKUP(D141,カラムID辞書!$C$4:$D$1266,2,FALSE)</f>
        <v>TGT_HEIKINZAID_GNK</v>
      </c>
      <c r="M141" s="161"/>
      <c r="N141" s="161"/>
      <c r="O141" s="161"/>
      <c r="P141" s="161"/>
      <c r="Q141" s="161"/>
      <c r="R141" s="161"/>
      <c r="S141" s="52"/>
      <c r="T141" s="49"/>
      <c r="U141" s="52"/>
      <c r="V141" s="49"/>
      <c r="W141" s="52"/>
      <c r="X141" s="49"/>
      <c r="Y141" s="52"/>
      <c r="Z141" s="49"/>
      <c r="AA141" s="52"/>
      <c r="AB141" s="162" t="str">
        <f t="shared" si="5"/>
        <v>○</v>
      </c>
      <c r="AC141" s="163"/>
      <c r="AD141" s="53"/>
      <c r="AE141" s="164" t="str">
        <f t="shared" si="7"/>
        <v>0</v>
      </c>
      <c r="AF141" s="161"/>
      <c r="AG141" s="52"/>
      <c r="AH141" s="266" t="str">
        <f>VLOOKUP(D141,カラムID辞書!C:H,3,FALSE)</f>
        <v>numeric</v>
      </c>
      <c r="AI141" s="267"/>
      <c r="AJ141" s="267"/>
      <c r="AK141" s="267"/>
      <c r="AL141" s="268"/>
      <c r="AM141" s="269">
        <f>VLOOKUP(D141,カラムID辞書!C:H,4,FALSE)</f>
        <v>13</v>
      </c>
      <c r="AN141" s="270"/>
      <c r="AO141" s="271">
        <f>VLOOKUP(D141,カラムID辞書!C:H,6,FALSE)</f>
        <v>13</v>
      </c>
      <c r="AP141" s="272"/>
      <c r="AQ141" s="110" t="s">
        <v>972</v>
      </c>
      <c r="AR141" s="161"/>
      <c r="AS141" s="161"/>
      <c r="AT141" s="161"/>
      <c r="AU141" s="161"/>
      <c r="AV141" s="161"/>
      <c r="AW141" s="161"/>
      <c r="AX141" s="161"/>
      <c r="AY141" s="161"/>
      <c r="AZ141" s="161"/>
      <c r="BA141" s="161"/>
      <c r="BB141" s="161"/>
      <c r="BC141" s="161"/>
      <c r="BD141" s="161"/>
      <c r="BE141" s="161"/>
      <c r="BF141" s="161"/>
      <c r="BG141" s="161"/>
      <c r="BH141" s="161"/>
      <c r="BI141" s="161"/>
      <c r="BJ141" s="161"/>
      <c r="BK141" s="161"/>
      <c r="BL141" s="161"/>
      <c r="BM141" s="161"/>
      <c r="BN141" s="161"/>
      <c r="BO141" s="161"/>
      <c r="BP141" s="161"/>
      <c r="BQ141" s="52"/>
      <c r="BR141" s="110"/>
      <c r="BS141" s="161"/>
      <c r="BT141" s="161"/>
      <c r="BU141" s="161"/>
      <c r="BV141" s="161"/>
      <c r="BW141" s="161"/>
      <c r="BX141" s="161"/>
      <c r="BY141" s="161"/>
      <c r="BZ141" s="161"/>
      <c r="CA141" s="161"/>
      <c r="CB141" s="161"/>
      <c r="CC141" s="52"/>
    </row>
    <row r="142" spans="2:81" ht="12" customHeight="1">
      <c r="B142" s="264">
        <f ca="1">IF($D142="","",MAX(OFFSET($B$8,0,0,ROW()-ROW($B$8),2))+1)</f>
        <v>135</v>
      </c>
      <c r="C142" s="265"/>
      <c r="D142" s="49" t="s">
        <v>211</v>
      </c>
      <c r="E142" s="161"/>
      <c r="F142" s="161"/>
      <c r="G142" s="161"/>
      <c r="H142" s="161"/>
      <c r="I142" s="161"/>
      <c r="J142" s="161"/>
      <c r="K142" s="52"/>
      <c r="L142" s="49" t="str">
        <f>VLOOKUP(D142,カラムID辞書!$C$4:$D$1266,2,FALSE)</f>
        <v>TGT_HEIKINZAID_BIK</v>
      </c>
      <c r="M142" s="161"/>
      <c r="N142" s="161"/>
      <c r="O142" s="161"/>
      <c r="P142" s="161"/>
      <c r="Q142" s="161"/>
      <c r="R142" s="161"/>
      <c r="S142" s="52"/>
      <c r="T142" s="49"/>
      <c r="U142" s="52"/>
      <c r="V142" s="49"/>
      <c r="W142" s="52"/>
      <c r="X142" s="49"/>
      <c r="Y142" s="52"/>
      <c r="Z142" s="49"/>
      <c r="AA142" s="52"/>
      <c r="AB142" s="162" t="str">
        <f t="shared" si="5"/>
        <v>○</v>
      </c>
      <c r="AC142" s="163"/>
      <c r="AD142" s="53"/>
      <c r="AE142" s="164" t="str">
        <f t="shared" si="7"/>
        <v>0</v>
      </c>
      <c r="AF142" s="161"/>
      <c r="AG142" s="52"/>
      <c r="AH142" s="266" t="str">
        <f>VLOOKUP(D142,カラムID辞書!C:H,3,FALSE)</f>
        <v>numeric</v>
      </c>
      <c r="AI142" s="267"/>
      <c r="AJ142" s="267"/>
      <c r="AK142" s="267"/>
      <c r="AL142" s="268"/>
      <c r="AM142" s="269">
        <f>VLOOKUP(D142,カラムID辞書!C:H,4,FALSE)</f>
        <v>13</v>
      </c>
      <c r="AN142" s="270"/>
      <c r="AO142" s="271">
        <f>VLOOKUP(D142,カラムID辞書!C:H,6,FALSE)</f>
        <v>13</v>
      </c>
      <c r="AP142" s="272"/>
      <c r="AQ142" s="110" t="s">
        <v>973</v>
      </c>
      <c r="AR142" s="161"/>
      <c r="AS142" s="161"/>
      <c r="AT142" s="161"/>
      <c r="AU142" s="161"/>
      <c r="AV142" s="161"/>
      <c r="AW142" s="161"/>
      <c r="AX142" s="161"/>
      <c r="AY142" s="161"/>
      <c r="AZ142" s="161"/>
      <c r="BA142" s="161"/>
      <c r="BB142" s="161"/>
      <c r="BC142" s="161"/>
      <c r="BD142" s="161"/>
      <c r="BE142" s="161"/>
      <c r="BF142" s="161"/>
      <c r="BG142" s="161"/>
      <c r="BH142" s="161"/>
      <c r="BI142" s="161"/>
      <c r="BJ142" s="161"/>
      <c r="BK142" s="161"/>
      <c r="BL142" s="161"/>
      <c r="BM142" s="161"/>
      <c r="BN142" s="161"/>
      <c r="BO142" s="161"/>
      <c r="BP142" s="161"/>
      <c r="BQ142" s="52"/>
      <c r="BR142" s="110"/>
      <c r="BS142" s="161"/>
      <c r="BT142" s="161"/>
      <c r="BU142" s="161"/>
      <c r="BV142" s="161"/>
      <c r="BW142" s="161"/>
      <c r="BX142" s="161"/>
      <c r="BY142" s="161"/>
      <c r="BZ142" s="161"/>
      <c r="CA142" s="161"/>
      <c r="CB142" s="161"/>
      <c r="CC142" s="52"/>
    </row>
    <row r="143" spans="2:81" ht="12" customHeight="1">
      <c r="B143" s="264">
        <f ca="1">IF($D143="","",MAX(OFFSET($B$8,0,0,ROW()-ROW($B$8),2))+1)</f>
        <v>136</v>
      </c>
      <c r="C143" s="265"/>
      <c r="D143" s="49" t="s">
        <v>212</v>
      </c>
      <c r="E143" s="172"/>
      <c r="F143" s="161"/>
      <c r="G143" s="161"/>
      <c r="H143" s="161"/>
      <c r="I143" s="161"/>
      <c r="J143" s="161"/>
      <c r="K143" s="52"/>
      <c r="L143" s="49" t="str">
        <f>VLOOKUP(D143,カラムID辞書!$C$4:$D$1266,2,FALSE)</f>
        <v>ZENJTRUIEKID</v>
      </c>
      <c r="M143" s="161"/>
      <c r="N143" s="161"/>
      <c r="O143" s="161"/>
      <c r="P143" s="161"/>
      <c r="Q143" s="161"/>
      <c r="R143" s="161"/>
      <c r="S143" s="52"/>
      <c r="T143" s="49"/>
      <c r="U143" s="52"/>
      <c r="V143" s="49"/>
      <c r="W143" s="52"/>
      <c r="X143" s="49"/>
      <c r="Y143" s="52"/>
      <c r="Z143" s="49"/>
      <c r="AA143" s="52"/>
      <c r="AB143" s="162" t="str">
        <f t="shared" si="5"/>
        <v>○</v>
      </c>
      <c r="AC143" s="163"/>
      <c r="AD143" s="53"/>
      <c r="AE143" s="164" t="str">
        <f t="shared" si="7"/>
        <v>0</v>
      </c>
      <c r="AF143" s="161"/>
      <c r="AG143" s="52"/>
      <c r="AH143" s="266" t="str">
        <f>VLOOKUP(D143,カラムID辞書!C:H,3,FALSE)</f>
        <v>numeric</v>
      </c>
      <c r="AI143" s="267"/>
      <c r="AJ143" s="267"/>
      <c r="AK143" s="267"/>
      <c r="AL143" s="268"/>
      <c r="AM143" s="269">
        <f>VLOOKUP(D143,カラムID辞書!C:H,4,FALSE)</f>
        <v>13</v>
      </c>
      <c r="AN143" s="270"/>
      <c r="AO143" s="271">
        <f>VLOOKUP(D143,カラムID辞書!C:H,6,FALSE)</f>
        <v>13</v>
      </c>
      <c r="AP143" s="272"/>
      <c r="AQ143" s="110" t="s">
        <v>974</v>
      </c>
      <c r="AR143" s="161"/>
      <c r="AS143" s="161"/>
      <c r="AT143" s="161"/>
      <c r="AU143" s="161"/>
      <c r="AV143" s="161"/>
      <c r="AW143" s="161"/>
      <c r="AX143" s="161"/>
      <c r="AY143" s="161"/>
      <c r="AZ143" s="161"/>
      <c r="BA143" s="161"/>
      <c r="BB143" s="161"/>
      <c r="BC143" s="161"/>
      <c r="BD143" s="161"/>
      <c r="BE143" s="161"/>
      <c r="BF143" s="161"/>
      <c r="BG143" s="161"/>
      <c r="BH143" s="161"/>
      <c r="BI143" s="161"/>
      <c r="BJ143" s="161"/>
      <c r="BK143" s="161"/>
      <c r="BL143" s="161"/>
      <c r="BM143" s="161"/>
      <c r="BN143" s="161"/>
      <c r="BO143" s="161"/>
      <c r="BP143" s="161"/>
      <c r="BQ143" s="52"/>
      <c r="BR143" s="110"/>
      <c r="BS143" s="161"/>
      <c r="BT143" s="161"/>
      <c r="BU143" s="161"/>
      <c r="BV143" s="161"/>
      <c r="BW143" s="161"/>
      <c r="BX143" s="161"/>
      <c r="BY143" s="161"/>
      <c r="BZ143" s="161"/>
      <c r="CA143" s="161"/>
      <c r="CB143" s="161"/>
      <c r="CC143" s="52"/>
    </row>
    <row r="144" spans="2:81" ht="12" customHeight="1">
      <c r="B144" s="264">
        <f ca="1">IF($D144="","",MAX(OFFSET($B$8,0,0,ROW()-ROW($B$8),2))+1)</f>
        <v>137</v>
      </c>
      <c r="C144" s="265"/>
      <c r="D144" s="49" t="s">
        <v>213</v>
      </c>
      <c r="E144" s="172"/>
      <c r="F144" s="161"/>
      <c r="G144" s="161"/>
      <c r="H144" s="161"/>
      <c r="I144" s="161"/>
      <c r="J144" s="161"/>
      <c r="K144" s="52"/>
      <c r="L144" s="49" t="str">
        <f>VLOOKUP(D144,カラムID辞書!$C$4:$D$1266,2,FALSE)</f>
        <v>ZENJTRUIZAID_GNK</v>
      </c>
      <c r="M144" s="161"/>
      <c r="N144" s="161"/>
      <c r="O144" s="161"/>
      <c r="P144" s="161"/>
      <c r="Q144" s="161"/>
      <c r="R144" s="161"/>
      <c r="S144" s="52"/>
      <c r="T144" s="49"/>
      <c r="U144" s="52"/>
      <c r="V144" s="49"/>
      <c r="W144" s="52"/>
      <c r="X144" s="49"/>
      <c r="Y144" s="52"/>
      <c r="Z144" s="49"/>
      <c r="AA144" s="52"/>
      <c r="AB144" s="162" t="str">
        <f t="shared" si="5"/>
        <v>○</v>
      </c>
      <c r="AC144" s="163"/>
      <c r="AD144" s="53"/>
      <c r="AE144" s="164" t="str">
        <f t="shared" si="7"/>
        <v>0</v>
      </c>
      <c r="AF144" s="161"/>
      <c r="AG144" s="52"/>
      <c r="AH144" s="266" t="str">
        <f>VLOOKUP(D144,カラムID辞書!C:H,3,FALSE)</f>
        <v>numeric</v>
      </c>
      <c r="AI144" s="267"/>
      <c r="AJ144" s="267"/>
      <c r="AK144" s="267"/>
      <c r="AL144" s="268"/>
      <c r="AM144" s="269">
        <f>VLOOKUP(D144,カラムID辞書!C:H,4,FALSE)</f>
        <v>13</v>
      </c>
      <c r="AN144" s="270"/>
      <c r="AO144" s="271">
        <f>VLOOKUP(D144,カラムID辞書!C:H,6,FALSE)</f>
        <v>13</v>
      </c>
      <c r="AP144" s="272"/>
      <c r="AQ144" s="110" t="s">
        <v>975</v>
      </c>
      <c r="AR144" s="161"/>
      <c r="AS144" s="161"/>
      <c r="AT144" s="161"/>
      <c r="AU144" s="161"/>
      <c r="AV144" s="161"/>
      <c r="AW144" s="161"/>
      <c r="AX144" s="161"/>
      <c r="AY144" s="161"/>
      <c r="AZ144" s="161"/>
      <c r="BA144" s="161"/>
      <c r="BB144" s="161"/>
      <c r="BC144" s="161"/>
      <c r="BD144" s="161"/>
      <c r="BE144" s="161"/>
      <c r="BF144" s="161"/>
      <c r="BG144" s="161"/>
      <c r="BH144" s="161"/>
      <c r="BI144" s="161"/>
      <c r="BJ144" s="161"/>
      <c r="BK144" s="161"/>
      <c r="BL144" s="161"/>
      <c r="BM144" s="161"/>
      <c r="BN144" s="161"/>
      <c r="BO144" s="161"/>
      <c r="BP144" s="161"/>
      <c r="BQ144" s="52"/>
      <c r="BR144" s="110" t="s">
        <v>983</v>
      </c>
      <c r="BS144" s="161"/>
      <c r="BT144" s="161"/>
      <c r="BU144" s="161"/>
      <c r="BV144" s="161"/>
      <c r="BW144" s="161"/>
      <c r="BX144" s="161"/>
      <c r="BY144" s="161"/>
      <c r="BZ144" s="161"/>
      <c r="CA144" s="161"/>
      <c r="CB144" s="161"/>
      <c r="CC144" s="52"/>
    </row>
    <row r="145" spans="2:81" ht="12" customHeight="1">
      <c r="B145" s="264">
        <f ca="1">IF($D145="","",MAX(OFFSET($B$8,0,0,ROW()-ROW($B$8),2))+1)</f>
        <v>138</v>
      </c>
      <c r="C145" s="265"/>
      <c r="D145" s="49" t="s">
        <v>214</v>
      </c>
      <c r="E145" s="172"/>
      <c r="F145" s="161"/>
      <c r="G145" s="161"/>
      <c r="H145" s="161"/>
      <c r="I145" s="161"/>
      <c r="J145" s="161"/>
      <c r="K145" s="52"/>
      <c r="L145" s="49" t="str">
        <f>VLOOKUP(D145,カラムID辞書!$C$4:$D$1266,2,FALSE)</f>
        <v>ZENJTRUIZAID_BIK</v>
      </c>
      <c r="M145" s="161"/>
      <c r="N145" s="161"/>
      <c r="O145" s="161"/>
      <c r="P145" s="161"/>
      <c r="Q145" s="161"/>
      <c r="R145" s="161"/>
      <c r="S145" s="52"/>
      <c r="T145" s="49"/>
      <c r="U145" s="52"/>
      <c r="V145" s="49"/>
      <c r="W145" s="52"/>
      <c r="X145" s="49"/>
      <c r="Y145" s="52"/>
      <c r="Z145" s="49"/>
      <c r="AA145" s="52"/>
      <c r="AB145" s="162" t="str">
        <f t="shared" si="5"/>
        <v>○</v>
      </c>
      <c r="AC145" s="163"/>
      <c r="AD145" s="53"/>
      <c r="AE145" s="164" t="str">
        <f t="shared" si="7"/>
        <v>0</v>
      </c>
      <c r="AF145" s="161"/>
      <c r="AG145" s="52"/>
      <c r="AH145" s="266" t="str">
        <f>VLOOKUP(D145,カラムID辞書!C:H,3,FALSE)</f>
        <v>numeric</v>
      </c>
      <c r="AI145" s="267"/>
      <c r="AJ145" s="267"/>
      <c r="AK145" s="267"/>
      <c r="AL145" s="268"/>
      <c r="AM145" s="269">
        <f>VLOOKUP(D145,カラムID辞書!C:H,4,FALSE)</f>
        <v>13</v>
      </c>
      <c r="AN145" s="270"/>
      <c r="AO145" s="271">
        <f>VLOOKUP(D145,カラムID辞書!C:H,6,FALSE)</f>
        <v>13</v>
      </c>
      <c r="AP145" s="272"/>
      <c r="AQ145" s="110" t="s">
        <v>976</v>
      </c>
      <c r="AR145" s="161"/>
      <c r="AS145" s="161"/>
      <c r="AT145" s="161"/>
      <c r="AU145" s="161"/>
      <c r="AV145" s="161"/>
      <c r="AW145" s="161"/>
      <c r="AX145" s="161"/>
      <c r="AY145" s="161"/>
      <c r="AZ145" s="161"/>
      <c r="BA145" s="161"/>
      <c r="BB145" s="161"/>
      <c r="BC145" s="161"/>
      <c r="BD145" s="161"/>
      <c r="BE145" s="161"/>
      <c r="BF145" s="161"/>
      <c r="BG145" s="161"/>
      <c r="BH145" s="161"/>
      <c r="BI145" s="161"/>
      <c r="BJ145" s="161"/>
      <c r="BK145" s="161"/>
      <c r="BL145" s="161"/>
      <c r="BM145" s="161"/>
      <c r="BN145" s="161"/>
      <c r="BO145" s="161"/>
      <c r="BP145" s="161"/>
      <c r="BQ145" s="52"/>
      <c r="BR145" s="110" t="s">
        <v>984</v>
      </c>
      <c r="BS145" s="161"/>
      <c r="BT145" s="161"/>
      <c r="BU145" s="161"/>
      <c r="BV145" s="161"/>
      <c r="BW145" s="161"/>
      <c r="BX145" s="161"/>
      <c r="BY145" s="161"/>
      <c r="BZ145" s="161"/>
      <c r="CA145" s="161"/>
      <c r="CB145" s="161"/>
      <c r="CC145" s="52"/>
    </row>
    <row r="146" spans="2:81" ht="12" customHeight="1">
      <c r="B146" s="264">
        <f t="shared" ref="B146:B149" ca="1" si="8">IF($D146="","",MAX(OFFSET($B$8,0,0,ROW()-ROW($B$8),2))+1)</f>
        <v>139</v>
      </c>
      <c r="C146" s="265"/>
      <c r="D146" s="110" t="s">
        <v>418</v>
      </c>
      <c r="E146" s="172"/>
      <c r="F146" s="161"/>
      <c r="G146" s="161"/>
      <c r="H146" s="161"/>
      <c r="I146" s="161"/>
      <c r="J146" s="161"/>
      <c r="K146" s="52"/>
      <c r="L146" s="49" t="str">
        <f>VLOOKUP(D146,カラムID辞書!$C$4:$D$1266,2,FALSE)</f>
        <v>ZENGTKRUIZAID_GNK</v>
      </c>
      <c r="M146" s="161"/>
      <c r="N146" s="161"/>
      <c r="O146" s="161"/>
      <c r="P146" s="161"/>
      <c r="Q146" s="161"/>
      <c r="R146" s="161"/>
      <c r="S146" s="52"/>
      <c r="T146" s="49"/>
      <c r="U146" s="52"/>
      <c r="V146" s="49"/>
      <c r="W146" s="52"/>
      <c r="X146" s="49"/>
      <c r="Y146" s="52"/>
      <c r="Z146" s="49"/>
      <c r="AA146" s="52"/>
      <c r="AB146" s="162" t="str">
        <f t="shared" si="5"/>
        <v>○</v>
      </c>
      <c r="AC146" s="163"/>
      <c r="AD146" s="53"/>
      <c r="AE146" s="164" t="str">
        <f t="shared" si="7"/>
        <v>0</v>
      </c>
      <c r="AF146" s="161"/>
      <c r="AG146" s="52"/>
      <c r="AH146" s="266" t="str">
        <f>VLOOKUP(D146,カラムID辞書!C:H,3,FALSE)</f>
        <v>numeric</v>
      </c>
      <c r="AI146" s="267"/>
      <c r="AJ146" s="267"/>
      <c r="AK146" s="267"/>
      <c r="AL146" s="268"/>
      <c r="AM146" s="269">
        <f>VLOOKUP(D146,カラムID辞書!C:H,4,FALSE)</f>
        <v>13</v>
      </c>
      <c r="AN146" s="270"/>
      <c r="AO146" s="271">
        <f>VLOOKUP(D146,カラムID辞書!C:H,6,FALSE)</f>
        <v>13</v>
      </c>
      <c r="AP146" s="272"/>
      <c r="AQ146" s="110" t="s">
        <v>1004</v>
      </c>
      <c r="AR146" s="161"/>
      <c r="AS146" s="161"/>
      <c r="AT146" s="161"/>
      <c r="AU146" s="161"/>
      <c r="AV146" s="161"/>
      <c r="AW146" s="161"/>
      <c r="AX146" s="161"/>
      <c r="AY146" s="161"/>
      <c r="AZ146" s="161"/>
      <c r="BA146" s="161"/>
      <c r="BB146" s="161"/>
      <c r="BC146" s="161"/>
      <c r="BD146" s="161"/>
      <c r="BE146" s="161"/>
      <c r="BF146" s="161"/>
      <c r="BG146" s="161"/>
      <c r="BH146" s="161"/>
      <c r="BI146" s="161"/>
      <c r="BJ146" s="161"/>
      <c r="BK146" s="161"/>
      <c r="BL146" s="161"/>
      <c r="BM146" s="161"/>
      <c r="BN146" s="161"/>
      <c r="BO146" s="161"/>
      <c r="BP146" s="161"/>
      <c r="BQ146" s="52"/>
      <c r="BR146" s="110" t="s">
        <v>1012</v>
      </c>
      <c r="BS146" s="161"/>
      <c r="BT146" s="161"/>
      <c r="BU146" s="161"/>
      <c r="BV146" s="161"/>
      <c r="BW146" s="161"/>
      <c r="BX146" s="161"/>
      <c r="BY146" s="161"/>
      <c r="BZ146" s="161"/>
      <c r="CA146" s="161"/>
      <c r="CB146" s="161"/>
      <c r="CC146" s="52"/>
    </row>
    <row r="147" spans="2:81" ht="12" customHeight="1">
      <c r="B147" s="264">
        <f t="shared" ca="1" si="8"/>
        <v>140</v>
      </c>
      <c r="C147" s="265"/>
      <c r="D147" s="110" t="s">
        <v>420</v>
      </c>
      <c r="E147" s="172"/>
      <c r="F147" s="161"/>
      <c r="G147" s="161"/>
      <c r="H147" s="161"/>
      <c r="I147" s="161"/>
      <c r="J147" s="161"/>
      <c r="K147" s="52"/>
      <c r="L147" s="49" t="str">
        <f>VLOOKUP(D147,カラムID辞書!$C$4:$D$1266,2,FALSE)</f>
        <v>ZENGTKRUIZAID_BIK</v>
      </c>
      <c r="M147" s="161"/>
      <c r="N147" s="161"/>
      <c r="O147" s="161"/>
      <c r="P147" s="161"/>
      <c r="Q147" s="161"/>
      <c r="R147" s="161"/>
      <c r="S147" s="52"/>
      <c r="T147" s="49"/>
      <c r="U147" s="52"/>
      <c r="V147" s="49"/>
      <c r="W147" s="52"/>
      <c r="X147" s="49"/>
      <c r="Y147" s="52"/>
      <c r="Z147" s="49"/>
      <c r="AA147" s="52"/>
      <c r="AB147" s="162" t="str">
        <f t="shared" si="5"/>
        <v>○</v>
      </c>
      <c r="AC147" s="163"/>
      <c r="AD147" s="53"/>
      <c r="AE147" s="164" t="str">
        <f t="shared" si="7"/>
        <v>0</v>
      </c>
      <c r="AF147" s="161"/>
      <c r="AG147" s="52"/>
      <c r="AH147" s="266" t="str">
        <f>VLOOKUP(D147,カラムID辞書!C:H,3,FALSE)</f>
        <v>numeric</v>
      </c>
      <c r="AI147" s="267"/>
      <c r="AJ147" s="267"/>
      <c r="AK147" s="267"/>
      <c r="AL147" s="268"/>
      <c r="AM147" s="269">
        <f>VLOOKUP(D147,カラムID辞書!C:H,4,FALSE)</f>
        <v>13</v>
      </c>
      <c r="AN147" s="270"/>
      <c r="AO147" s="271">
        <f>VLOOKUP(D147,カラムID辞書!C:H,6,FALSE)</f>
        <v>13</v>
      </c>
      <c r="AP147" s="272"/>
      <c r="AQ147" s="110" t="s">
        <v>1005</v>
      </c>
      <c r="AR147" s="161"/>
      <c r="AS147" s="161"/>
      <c r="AT147" s="161"/>
      <c r="AU147" s="161"/>
      <c r="AV147" s="161"/>
      <c r="AW147" s="161"/>
      <c r="AX147" s="161"/>
      <c r="AY147" s="161"/>
      <c r="AZ147" s="161"/>
      <c r="BA147" s="161"/>
      <c r="BB147" s="161"/>
      <c r="BC147" s="161"/>
      <c r="BD147" s="161"/>
      <c r="BE147" s="161"/>
      <c r="BF147" s="161"/>
      <c r="BG147" s="161"/>
      <c r="BH147" s="161"/>
      <c r="BI147" s="161"/>
      <c r="BJ147" s="161"/>
      <c r="BK147" s="161"/>
      <c r="BL147" s="161"/>
      <c r="BM147" s="161"/>
      <c r="BN147" s="161"/>
      <c r="BO147" s="161"/>
      <c r="BP147" s="161"/>
      <c r="BQ147" s="52"/>
      <c r="BR147" s="110" t="s">
        <v>1013</v>
      </c>
      <c r="BS147" s="161"/>
      <c r="BT147" s="161"/>
      <c r="BU147" s="161"/>
      <c r="BV147" s="161"/>
      <c r="BW147" s="161"/>
      <c r="BX147" s="161"/>
      <c r="BY147" s="161"/>
      <c r="BZ147" s="161"/>
      <c r="CA147" s="161"/>
      <c r="CB147" s="161"/>
      <c r="CC147" s="52"/>
    </row>
    <row r="148" spans="2:81" ht="12" customHeight="1">
      <c r="B148" s="264">
        <f t="shared" ca="1" si="8"/>
        <v>141</v>
      </c>
      <c r="C148" s="265"/>
      <c r="D148" s="110" t="s">
        <v>422</v>
      </c>
      <c r="E148" s="172"/>
      <c r="F148" s="161"/>
      <c r="G148" s="161"/>
      <c r="H148" s="161"/>
      <c r="I148" s="161"/>
      <c r="J148" s="161"/>
      <c r="K148" s="52"/>
      <c r="L148" s="49" t="str">
        <f>VLOOKUP(D148,カラムID辞書!$C$4:$D$1266,2,FALSE)</f>
        <v>ZENGTNRUIZAID_GNK</v>
      </c>
      <c r="M148" s="161"/>
      <c r="N148" s="161"/>
      <c r="O148" s="161"/>
      <c r="P148" s="161"/>
      <c r="Q148" s="161"/>
      <c r="R148" s="161"/>
      <c r="S148" s="52"/>
      <c r="T148" s="49"/>
      <c r="U148" s="52"/>
      <c r="V148" s="49"/>
      <c r="W148" s="52"/>
      <c r="X148" s="49"/>
      <c r="Y148" s="52"/>
      <c r="Z148" s="49"/>
      <c r="AA148" s="52"/>
      <c r="AB148" s="162" t="str">
        <f t="shared" si="5"/>
        <v>○</v>
      </c>
      <c r="AC148" s="163"/>
      <c r="AD148" s="53"/>
      <c r="AE148" s="164" t="str">
        <f t="shared" si="7"/>
        <v>0</v>
      </c>
      <c r="AF148" s="161"/>
      <c r="AG148" s="52"/>
      <c r="AH148" s="266" t="str">
        <f>VLOOKUP(D148,カラムID辞書!C:H,3,FALSE)</f>
        <v>numeric</v>
      </c>
      <c r="AI148" s="267"/>
      <c r="AJ148" s="267"/>
      <c r="AK148" s="267"/>
      <c r="AL148" s="268"/>
      <c r="AM148" s="269">
        <f>VLOOKUP(D148,カラムID辞書!C:H,4,FALSE)</f>
        <v>13</v>
      </c>
      <c r="AN148" s="270"/>
      <c r="AO148" s="271">
        <f>VLOOKUP(D148,カラムID辞書!C:H,6,FALSE)</f>
        <v>13</v>
      </c>
      <c r="AP148" s="272"/>
      <c r="AQ148" s="110" t="s">
        <v>1006</v>
      </c>
      <c r="AR148" s="161"/>
      <c r="AS148" s="161"/>
      <c r="AT148" s="161"/>
      <c r="AU148" s="161"/>
      <c r="AV148" s="161"/>
      <c r="AW148" s="161"/>
      <c r="AX148" s="161"/>
      <c r="AY148" s="161"/>
      <c r="AZ148" s="161"/>
      <c r="BA148" s="161"/>
      <c r="BB148" s="161"/>
      <c r="BC148" s="161"/>
      <c r="BD148" s="161"/>
      <c r="BE148" s="161"/>
      <c r="BF148" s="161"/>
      <c r="BG148" s="161"/>
      <c r="BH148" s="161"/>
      <c r="BI148" s="161"/>
      <c r="BJ148" s="161"/>
      <c r="BK148" s="161"/>
      <c r="BL148" s="161"/>
      <c r="BM148" s="161"/>
      <c r="BN148" s="161"/>
      <c r="BO148" s="161"/>
      <c r="BP148" s="161"/>
      <c r="BQ148" s="52"/>
      <c r="BR148" s="110"/>
      <c r="BS148" s="161"/>
      <c r="BT148" s="161"/>
      <c r="BU148" s="161"/>
      <c r="BV148" s="161"/>
      <c r="BW148" s="161"/>
      <c r="BX148" s="161"/>
      <c r="BY148" s="161"/>
      <c r="BZ148" s="161"/>
      <c r="CA148" s="161"/>
      <c r="CB148" s="161"/>
      <c r="CC148" s="52"/>
    </row>
    <row r="149" spans="2:81" ht="12" customHeight="1">
      <c r="B149" s="264">
        <f t="shared" ca="1" si="8"/>
        <v>142</v>
      </c>
      <c r="C149" s="265"/>
      <c r="D149" s="110" t="s">
        <v>424</v>
      </c>
      <c r="E149" s="161"/>
      <c r="F149" s="161"/>
      <c r="G149" s="161"/>
      <c r="H149" s="161"/>
      <c r="I149" s="161"/>
      <c r="J149" s="161"/>
      <c r="K149" s="52"/>
      <c r="L149" s="49" t="str">
        <f>VLOOKUP(D149,カラムID辞書!$C$4:$D$1266,2,FALSE)</f>
        <v>ZENGTNRUIZAID_BIK</v>
      </c>
      <c r="M149" s="161"/>
      <c r="N149" s="161"/>
      <c r="O149" s="161"/>
      <c r="P149" s="161"/>
      <c r="Q149" s="161"/>
      <c r="R149" s="161"/>
      <c r="S149" s="52"/>
      <c r="T149" s="49"/>
      <c r="U149" s="52"/>
      <c r="V149" s="49"/>
      <c r="W149" s="52"/>
      <c r="X149" s="49"/>
      <c r="Y149" s="52"/>
      <c r="Z149" s="49"/>
      <c r="AA149" s="52"/>
      <c r="AB149" s="162" t="str">
        <f t="shared" si="5"/>
        <v>○</v>
      </c>
      <c r="AC149" s="163"/>
      <c r="AD149" s="53"/>
      <c r="AE149" s="164" t="str">
        <f t="shared" si="7"/>
        <v>0</v>
      </c>
      <c r="AF149" s="161"/>
      <c r="AG149" s="52"/>
      <c r="AH149" s="266" t="str">
        <f>VLOOKUP(D149,カラムID辞書!C:H,3,FALSE)</f>
        <v>numeric</v>
      </c>
      <c r="AI149" s="267"/>
      <c r="AJ149" s="267"/>
      <c r="AK149" s="267"/>
      <c r="AL149" s="268"/>
      <c r="AM149" s="269">
        <f>VLOOKUP(D149,カラムID辞書!C:H,4,FALSE)</f>
        <v>13</v>
      </c>
      <c r="AN149" s="270"/>
      <c r="AO149" s="271">
        <f>VLOOKUP(D149,カラムID辞書!C:H,6,FALSE)</f>
        <v>13</v>
      </c>
      <c r="AP149" s="272"/>
      <c r="AQ149" s="110" t="s">
        <v>1007</v>
      </c>
      <c r="AR149" s="161"/>
      <c r="AS149" s="161"/>
      <c r="AT149" s="161"/>
      <c r="AU149" s="161"/>
      <c r="AV149" s="161"/>
      <c r="AW149" s="161"/>
      <c r="AX149" s="161"/>
      <c r="AY149" s="161"/>
      <c r="AZ149" s="161"/>
      <c r="BA149" s="161"/>
      <c r="BB149" s="161"/>
      <c r="BC149" s="161"/>
      <c r="BD149" s="161"/>
      <c r="BE149" s="161"/>
      <c r="BF149" s="161"/>
      <c r="BG149" s="161"/>
      <c r="BH149" s="161"/>
      <c r="BI149" s="161"/>
      <c r="BJ149" s="161"/>
      <c r="BK149" s="161"/>
      <c r="BL149" s="161"/>
      <c r="BM149" s="161"/>
      <c r="BN149" s="161"/>
      <c r="BO149" s="161"/>
      <c r="BP149" s="161"/>
      <c r="BQ149" s="52"/>
      <c r="BR149" s="110"/>
      <c r="BS149" s="161"/>
      <c r="BT149" s="161"/>
      <c r="BU149" s="161"/>
      <c r="BV149" s="161"/>
      <c r="BW149" s="161"/>
      <c r="BX149" s="161"/>
      <c r="BY149" s="161"/>
      <c r="BZ149" s="161"/>
      <c r="CA149" s="161"/>
      <c r="CB149" s="161"/>
      <c r="CC149" s="52"/>
    </row>
    <row r="150" spans="2:81" ht="12" customHeight="1">
      <c r="B150" s="264">
        <f t="shared" ca="1" si="6"/>
        <v>143</v>
      </c>
      <c r="C150" s="265"/>
      <c r="D150" s="49" t="s">
        <v>215</v>
      </c>
      <c r="E150" s="172"/>
      <c r="F150" s="161"/>
      <c r="G150" s="161"/>
      <c r="H150" s="161"/>
      <c r="I150" s="161"/>
      <c r="J150" s="161"/>
      <c r="K150" s="52"/>
      <c r="L150" s="49" t="str">
        <f>VLOOKUP(D150,カラムID辞書!$C$4:$D$1266,2,FALSE)</f>
        <v>ZAIDBIK_HENDOD</v>
      </c>
      <c r="M150" s="161"/>
      <c r="N150" s="161"/>
      <c r="O150" s="161"/>
      <c r="P150" s="161"/>
      <c r="Q150" s="161"/>
      <c r="R150" s="161"/>
      <c r="S150" s="52"/>
      <c r="T150" s="49"/>
      <c r="U150" s="52"/>
      <c r="V150" s="49"/>
      <c r="W150" s="52"/>
      <c r="X150" s="49"/>
      <c r="Y150" s="52"/>
      <c r="Z150" s="49"/>
      <c r="AA150" s="52"/>
      <c r="AB150" s="162" t="str">
        <f t="shared" si="5"/>
        <v>○</v>
      </c>
      <c r="AC150" s="163"/>
      <c r="AD150" s="53"/>
      <c r="AE150" s="164" t="str">
        <f t="shared" si="7"/>
        <v>0</v>
      </c>
      <c r="AF150" s="161"/>
      <c r="AG150" s="52"/>
      <c r="AH150" s="266" t="str">
        <f>VLOOKUP(D150,カラムID辞書!C:H,3,FALSE)</f>
        <v>numeric</v>
      </c>
      <c r="AI150" s="267"/>
      <c r="AJ150" s="267"/>
      <c r="AK150" s="267"/>
      <c r="AL150" s="268"/>
      <c r="AM150" s="269">
        <f>VLOOKUP(D150,カラムID辞書!C:H,4,FALSE)</f>
        <v>13</v>
      </c>
      <c r="AN150" s="270"/>
      <c r="AO150" s="271">
        <f>VLOOKUP(D150,カラムID辞書!C:H,6,FALSE)</f>
        <v>13</v>
      </c>
      <c r="AP150" s="272"/>
      <c r="AQ150" s="110" t="s">
        <v>977</v>
      </c>
      <c r="AR150" s="161"/>
      <c r="AS150" s="161"/>
      <c r="AT150" s="161"/>
      <c r="AU150" s="161"/>
      <c r="AV150" s="161"/>
      <c r="AW150" s="161"/>
      <c r="AX150" s="161"/>
      <c r="AY150" s="161"/>
      <c r="AZ150" s="161"/>
      <c r="BA150" s="161"/>
      <c r="BB150" s="161"/>
      <c r="BC150" s="161"/>
      <c r="BD150" s="161"/>
      <c r="BE150" s="161"/>
      <c r="BF150" s="161"/>
      <c r="BG150" s="161"/>
      <c r="BH150" s="161"/>
      <c r="BI150" s="161"/>
      <c r="BJ150" s="161"/>
      <c r="BK150" s="161"/>
      <c r="BL150" s="161"/>
      <c r="BM150" s="161"/>
      <c r="BN150" s="161"/>
      <c r="BO150" s="161"/>
      <c r="BP150" s="161"/>
      <c r="BQ150" s="52"/>
      <c r="BR150" s="110" t="s">
        <v>985</v>
      </c>
      <c r="BS150" s="161"/>
      <c r="BT150" s="161"/>
      <c r="BU150" s="161"/>
      <c r="BV150" s="161"/>
      <c r="BW150" s="161"/>
      <c r="BX150" s="161"/>
      <c r="BY150" s="161"/>
      <c r="BZ150" s="161"/>
      <c r="CA150" s="161"/>
      <c r="CB150" s="161"/>
      <c r="CC150" s="52"/>
    </row>
    <row r="151" spans="2:81" s="192" customFormat="1" ht="12" customHeight="1">
      <c r="B151" s="264">
        <f t="shared" ca="1" si="6"/>
        <v>144</v>
      </c>
      <c r="C151" s="265"/>
      <c r="D151" s="193" t="s">
        <v>216</v>
      </c>
      <c r="E151" s="172"/>
      <c r="F151" s="161"/>
      <c r="G151" s="161"/>
      <c r="H151" s="161"/>
      <c r="I151" s="161"/>
      <c r="J151" s="161"/>
      <c r="K151" s="194"/>
      <c r="L151" s="193" t="str">
        <f>VLOOKUP(D151,カラムID辞書!$C$4:$D$1266,2,FALSE)</f>
        <v>GNKRTBNS</v>
      </c>
      <c r="M151" s="161"/>
      <c r="N151" s="161"/>
      <c r="O151" s="161"/>
      <c r="P151" s="161"/>
      <c r="Q151" s="161"/>
      <c r="R151" s="161"/>
      <c r="S151" s="194"/>
      <c r="T151" s="193"/>
      <c r="U151" s="194"/>
      <c r="V151" s="193"/>
      <c r="W151" s="194"/>
      <c r="X151" s="193"/>
      <c r="Y151" s="194"/>
      <c r="Z151" s="193"/>
      <c r="AA151" s="194"/>
      <c r="AB151" s="162" t="str">
        <f t="shared" ref="AB151:AB153" si="9">IF(L151="DELDTE","","○")</f>
        <v>○</v>
      </c>
      <c r="AC151" s="163"/>
      <c r="AD151" s="195"/>
      <c r="AE151" s="164" t="str">
        <f t="shared" ref="AE151:AE153" si="10">IF(AB151="○",IF(AH151="timestamp","now()",IF(LEFT(AH151,9)="character","' '","0")),"")</f>
        <v>0</v>
      </c>
      <c r="AF151" s="161"/>
      <c r="AG151" s="194"/>
      <c r="AH151" s="266" t="str">
        <f>VLOOKUP(D151,カラムID辞書!C:H,3,FALSE)</f>
        <v>numeric</v>
      </c>
      <c r="AI151" s="267"/>
      <c r="AJ151" s="267"/>
      <c r="AK151" s="267"/>
      <c r="AL151" s="268"/>
      <c r="AM151" s="269">
        <f>VLOOKUP(D151,カラムID辞書!C:H,4,FALSE)</f>
        <v>13</v>
      </c>
      <c r="AN151" s="270"/>
      <c r="AO151" s="271">
        <f>VLOOKUP(D151,カラムID辞書!C:H,6,FALSE)</f>
        <v>13</v>
      </c>
      <c r="AP151" s="272"/>
      <c r="AQ151" s="110" t="s">
        <v>3870</v>
      </c>
      <c r="AR151" s="161"/>
      <c r="AS151" s="161"/>
      <c r="AT151" s="161"/>
      <c r="AU151" s="161"/>
      <c r="AV151" s="161"/>
      <c r="AW151" s="161"/>
      <c r="AX151" s="161"/>
      <c r="AY151" s="161"/>
      <c r="AZ151" s="161"/>
      <c r="BA151" s="161"/>
      <c r="BB151" s="161"/>
      <c r="BC151" s="161"/>
      <c r="BD151" s="161"/>
      <c r="BE151" s="161"/>
      <c r="BF151" s="161"/>
      <c r="BG151" s="161"/>
      <c r="BH151" s="161"/>
      <c r="BI151" s="161"/>
      <c r="BJ151" s="161"/>
      <c r="BK151" s="161"/>
      <c r="BL151" s="161"/>
      <c r="BM151" s="161"/>
      <c r="BN151" s="161"/>
      <c r="BO151" s="161"/>
      <c r="BP151" s="161"/>
      <c r="BQ151" s="194"/>
      <c r="BR151" s="110" t="s">
        <v>986</v>
      </c>
      <c r="BS151" s="161"/>
      <c r="BT151" s="161"/>
      <c r="BU151" s="161"/>
      <c r="BV151" s="161"/>
      <c r="BW151" s="161"/>
      <c r="BX151" s="161"/>
      <c r="BY151" s="161"/>
      <c r="BZ151" s="161"/>
      <c r="CA151" s="161"/>
      <c r="CB151" s="161"/>
      <c r="CC151" s="194"/>
    </row>
    <row r="152" spans="2:81" s="192" customFormat="1" ht="12" customHeight="1">
      <c r="B152" s="264">
        <f t="shared" ca="1" si="6"/>
        <v>145</v>
      </c>
      <c r="C152" s="265"/>
      <c r="D152" s="193" t="s">
        <v>217</v>
      </c>
      <c r="E152" s="172"/>
      <c r="F152" s="161"/>
      <c r="G152" s="161"/>
      <c r="H152" s="161"/>
      <c r="I152" s="161"/>
      <c r="J152" s="161"/>
      <c r="K152" s="194"/>
      <c r="L152" s="193" t="str">
        <f>VLOOKUP(D152,カラムID辞書!$C$4:$D$1266,2,FALSE)</f>
        <v>GNKHOU_GNKRTBNB</v>
      </c>
      <c r="M152" s="161"/>
      <c r="N152" s="161"/>
      <c r="O152" s="161"/>
      <c r="P152" s="161"/>
      <c r="Q152" s="161"/>
      <c r="R152" s="161"/>
      <c r="S152" s="194"/>
      <c r="T152" s="193"/>
      <c r="U152" s="194"/>
      <c r="V152" s="193"/>
      <c r="W152" s="194"/>
      <c r="X152" s="193"/>
      <c r="Y152" s="194"/>
      <c r="Z152" s="193"/>
      <c r="AA152" s="194"/>
      <c r="AB152" s="162" t="str">
        <f t="shared" si="9"/>
        <v>○</v>
      </c>
      <c r="AC152" s="163"/>
      <c r="AD152" s="195"/>
      <c r="AE152" s="164" t="str">
        <f t="shared" si="10"/>
        <v>0</v>
      </c>
      <c r="AF152" s="161"/>
      <c r="AG152" s="194"/>
      <c r="AH152" s="266" t="str">
        <f>VLOOKUP(D152,カラムID辞書!C:H,3,FALSE)</f>
        <v>numeric</v>
      </c>
      <c r="AI152" s="267"/>
      <c r="AJ152" s="267"/>
      <c r="AK152" s="267"/>
      <c r="AL152" s="268"/>
      <c r="AM152" s="269">
        <f>VLOOKUP(D152,カラムID辞書!C:H,4,FALSE)</f>
        <v>13</v>
      </c>
      <c r="AN152" s="270"/>
      <c r="AO152" s="271">
        <f>VLOOKUP(D152,カラムID辞書!C:H,6,FALSE)</f>
        <v>13</v>
      </c>
      <c r="AP152" s="272"/>
      <c r="AQ152" s="110" t="s">
        <v>3872</v>
      </c>
      <c r="AR152" s="161"/>
      <c r="AS152" s="161"/>
      <c r="AT152" s="161"/>
      <c r="AU152" s="161"/>
      <c r="AV152" s="161"/>
      <c r="AW152" s="161"/>
      <c r="AX152" s="161"/>
      <c r="AY152" s="161"/>
      <c r="AZ152" s="161"/>
      <c r="BA152" s="161"/>
      <c r="BB152" s="161"/>
      <c r="BC152" s="161"/>
      <c r="BD152" s="161"/>
      <c r="BE152" s="161"/>
      <c r="BF152" s="161"/>
      <c r="BG152" s="161"/>
      <c r="BH152" s="161"/>
      <c r="BI152" s="161"/>
      <c r="BJ152" s="161"/>
      <c r="BK152" s="161"/>
      <c r="BL152" s="161"/>
      <c r="BM152" s="161"/>
      <c r="BN152" s="161"/>
      <c r="BO152" s="161"/>
      <c r="BP152" s="161"/>
      <c r="BQ152" s="194"/>
      <c r="BR152" s="110" t="s">
        <v>987</v>
      </c>
      <c r="BS152" s="161"/>
      <c r="BT152" s="161"/>
      <c r="BU152" s="161"/>
      <c r="BV152" s="161"/>
      <c r="BW152" s="161"/>
      <c r="BX152" s="161"/>
      <c r="BY152" s="161"/>
      <c r="BZ152" s="161"/>
      <c r="CA152" s="161"/>
      <c r="CB152" s="161"/>
      <c r="CC152" s="194"/>
    </row>
    <row r="153" spans="2:81" s="192" customFormat="1" ht="12" customHeight="1">
      <c r="B153" s="264">
        <f t="shared" ca="1" si="6"/>
        <v>146</v>
      </c>
      <c r="C153" s="265"/>
      <c r="D153" s="193" t="s">
        <v>218</v>
      </c>
      <c r="E153" s="172"/>
      <c r="F153" s="161"/>
      <c r="G153" s="161"/>
      <c r="H153" s="161"/>
      <c r="I153" s="161"/>
      <c r="J153" s="161"/>
      <c r="K153" s="194"/>
      <c r="L153" s="193" t="str">
        <f>VLOOKUP(D153,カラムID辞書!$C$4:$D$1266,2,FALSE)</f>
        <v>TEIKHOU_GNKRTBNB</v>
      </c>
      <c r="M153" s="161"/>
      <c r="N153" s="161"/>
      <c r="O153" s="161"/>
      <c r="P153" s="161"/>
      <c r="Q153" s="161"/>
      <c r="R153" s="161"/>
      <c r="S153" s="194"/>
      <c r="T153" s="193"/>
      <c r="U153" s="194"/>
      <c r="V153" s="193"/>
      <c r="W153" s="194"/>
      <c r="X153" s="193"/>
      <c r="Y153" s="194"/>
      <c r="Z153" s="193"/>
      <c r="AA153" s="194"/>
      <c r="AB153" s="162" t="str">
        <f t="shared" si="9"/>
        <v>○</v>
      </c>
      <c r="AC153" s="163"/>
      <c r="AD153" s="195"/>
      <c r="AE153" s="164" t="str">
        <f t="shared" si="10"/>
        <v>0</v>
      </c>
      <c r="AF153" s="161"/>
      <c r="AG153" s="194"/>
      <c r="AH153" s="266" t="str">
        <f>VLOOKUP(D153,カラムID辞書!C:H,3,FALSE)</f>
        <v>numeric</v>
      </c>
      <c r="AI153" s="267"/>
      <c r="AJ153" s="267"/>
      <c r="AK153" s="267"/>
      <c r="AL153" s="268"/>
      <c r="AM153" s="269">
        <f>VLOOKUP(D153,カラムID辞書!C:H,4,FALSE)</f>
        <v>13</v>
      </c>
      <c r="AN153" s="270"/>
      <c r="AO153" s="271">
        <f>VLOOKUP(D153,カラムID辞書!C:H,6,FALSE)</f>
        <v>13</v>
      </c>
      <c r="AP153" s="272"/>
      <c r="AQ153" s="110" t="s">
        <v>3871</v>
      </c>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161"/>
      <c r="BO153" s="161"/>
      <c r="BP153" s="161"/>
      <c r="BQ153" s="194"/>
      <c r="BR153" s="110" t="s">
        <v>988</v>
      </c>
      <c r="BS153" s="161"/>
      <c r="BT153" s="161"/>
      <c r="BU153" s="161"/>
      <c r="BV153" s="161"/>
      <c r="BW153" s="161"/>
      <c r="BX153" s="161"/>
      <c r="BY153" s="161"/>
      <c r="BZ153" s="161"/>
      <c r="CA153" s="161"/>
      <c r="CB153" s="161"/>
      <c r="CC153" s="194"/>
    </row>
    <row r="154" spans="2:81" ht="12" customHeight="1">
      <c r="B154" s="264">
        <f t="shared" ca="1" si="6"/>
        <v>147</v>
      </c>
      <c r="C154" s="265"/>
      <c r="D154" s="49" t="s">
        <v>3856</v>
      </c>
      <c r="E154" s="172"/>
      <c r="F154" s="161"/>
      <c r="G154" s="161"/>
      <c r="H154" s="161"/>
      <c r="I154" s="161"/>
      <c r="J154" s="161"/>
      <c r="K154" s="52"/>
      <c r="L154" s="49" t="str">
        <f>VLOOKUP(D154,カラムID辞書!$C$4:$D$1266,2,FALSE)</f>
        <v>GNKRTBNS_RC</v>
      </c>
      <c r="M154" s="161"/>
      <c r="N154" s="161"/>
      <c r="O154" s="161"/>
      <c r="P154" s="161"/>
      <c r="Q154" s="161"/>
      <c r="R154" s="161"/>
      <c r="S154" s="52"/>
      <c r="T154" s="49"/>
      <c r="U154" s="52"/>
      <c r="V154" s="49"/>
      <c r="W154" s="52"/>
      <c r="X154" s="49"/>
      <c r="Y154" s="52"/>
      <c r="Z154" s="49"/>
      <c r="AA154" s="52"/>
      <c r="AB154" s="162" t="str">
        <f t="shared" si="5"/>
        <v>○</v>
      </c>
      <c r="AC154" s="163"/>
      <c r="AD154" s="53"/>
      <c r="AE154" s="164" t="str">
        <f t="shared" si="7"/>
        <v>0</v>
      </c>
      <c r="AF154" s="161"/>
      <c r="AG154" s="52"/>
      <c r="AH154" s="266" t="str">
        <f>VLOOKUP(D154,カラムID辞書!C:H,3,FALSE)</f>
        <v>numeric</v>
      </c>
      <c r="AI154" s="267"/>
      <c r="AJ154" s="267"/>
      <c r="AK154" s="267"/>
      <c r="AL154" s="268"/>
      <c r="AM154" s="269">
        <f>VLOOKUP(D154,カラムID辞書!C:H,4,FALSE)</f>
        <v>13</v>
      </c>
      <c r="AN154" s="270"/>
      <c r="AO154" s="271">
        <f>VLOOKUP(D154,カラムID辞書!C:H,6,FALSE)</f>
        <v>13</v>
      </c>
      <c r="AP154" s="272"/>
      <c r="AQ154" s="202" t="s">
        <v>3867</v>
      </c>
      <c r="AR154" s="203"/>
      <c r="AS154" s="203"/>
      <c r="AT154" s="203"/>
      <c r="AU154" s="203"/>
      <c r="AV154" s="203"/>
      <c r="AW154" s="203"/>
      <c r="AX154" s="203"/>
      <c r="AY154" s="203"/>
      <c r="AZ154" s="203"/>
      <c r="BA154" s="203"/>
      <c r="BB154" s="203"/>
      <c r="BC154" s="203"/>
      <c r="BD154" s="203"/>
      <c r="BE154" s="203"/>
      <c r="BF154" s="203"/>
      <c r="BG154" s="203"/>
      <c r="BH154" s="203"/>
      <c r="BI154" s="203"/>
      <c r="BJ154" s="203"/>
      <c r="BK154" s="203"/>
      <c r="BL154" s="203"/>
      <c r="BM154" s="203"/>
      <c r="BN154" s="203"/>
      <c r="BO154" s="203"/>
      <c r="BP154" s="203"/>
      <c r="BQ154" s="204"/>
      <c r="BR154" s="202" t="s">
        <v>986</v>
      </c>
      <c r="BS154" s="161"/>
      <c r="BT154" s="161"/>
      <c r="BU154" s="161"/>
      <c r="BV154" s="161"/>
      <c r="BW154" s="161"/>
      <c r="BX154" s="161"/>
      <c r="BY154" s="161"/>
      <c r="BZ154" s="161"/>
      <c r="CA154" s="161"/>
      <c r="CB154" s="161"/>
      <c r="CC154" s="52"/>
    </row>
    <row r="155" spans="2:81" ht="12" customHeight="1">
      <c r="B155" s="264">
        <f t="shared" ca="1" si="6"/>
        <v>148</v>
      </c>
      <c r="C155" s="265"/>
      <c r="D155" s="49" t="s">
        <v>3857</v>
      </c>
      <c r="E155" s="172"/>
      <c r="F155" s="161"/>
      <c r="G155" s="161"/>
      <c r="H155" s="161"/>
      <c r="I155" s="161"/>
      <c r="J155" s="161"/>
      <c r="K155" s="52"/>
      <c r="L155" s="49" t="str">
        <f>VLOOKUP(D155,カラムID辞書!$C$4:$D$1266,2,FALSE)</f>
        <v>GNKHOU_GNKRTBNB_RC</v>
      </c>
      <c r="M155" s="161"/>
      <c r="N155" s="161"/>
      <c r="O155" s="161"/>
      <c r="P155" s="161"/>
      <c r="Q155" s="161"/>
      <c r="R155" s="161"/>
      <c r="S155" s="52"/>
      <c r="T155" s="49"/>
      <c r="U155" s="52"/>
      <c r="V155" s="49"/>
      <c r="W155" s="52"/>
      <c r="X155" s="49"/>
      <c r="Y155" s="52"/>
      <c r="Z155" s="49"/>
      <c r="AA155" s="52"/>
      <c r="AB155" s="162" t="str">
        <f t="shared" ref="AB155:AB169" si="11">IF(L155="DELDTE","","○")</f>
        <v>○</v>
      </c>
      <c r="AC155" s="163"/>
      <c r="AD155" s="53"/>
      <c r="AE155" s="164" t="str">
        <f t="shared" si="7"/>
        <v>0</v>
      </c>
      <c r="AF155" s="161"/>
      <c r="AG155" s="52"/>
      <c r="AH155" s="266" t="str">
        <f>VLOOKUP(D155,カラムID辞書!C:H,3,FALSE)</f>
        <v>numeric</v>
      </c>
      <c r="AI155" s="267"/>
      <c r="AJ155" s="267"/>
      <c r="AK155" s="267"/>
      <c r="AL155" s="268"/>
      <c r="AM155" s="269">
        <f>VLOOKUP(D155,カラムID辞書!C:H,4,FALSE)</f>
        <v>13</v>
      </c>
      <c r="AN155" s="270"/>
      <c r="AO155" s="271">
        <f>VLOOKUP(D155,カラムID辞書!C:H,6,FALSE)</f>
        <v>13</v>
      </c>
      <c r="AP155" s="272"/>
      <c r="AQ155" s="202" t="s">
        <v>3868</v>
      </c>
      <c r="AR155" s="203"/>
      <c r="AS155" s="203"/>
      <c r="AT155" s="203"/>
      <c r="AU155" s="203"/>
      <c r="AV155" s="203"/>
      <c r="AW155" s="203"/>
      <c r="AX155" s="203"/>
      <c r="AY155" s="203"/>
      <c r="AZ155" s="203"/>
      <c r="BA155" s="203"/>
      <c r="BB155" s="203"/>
      <c r="BC155" s="203"/>
      <c r="BD155" s="203"/>
      <c r="BE155" s="203"/>
      <c r="BF155" s="203"/>
      <c r="BG155" s="203"/>
      <c r="BH155" s="203"/>
      <c r="BI155" s="203"/>
      <c r="BJ155" s="203"/>
      <c r="BK155" s="203"/>
      <c r="BL155" s="203"/>
      <c r="BM155" s="203"/>
      <c r="BN155" s="203"/>
      <c r="BO155" s="203"/>
      <c r="BP155" s="203"/>
      <c r="BQ155" s="204"/>
      <c r="BR155" s="202" t="s">
        <v>987</v>
      </c>
      <c r="BS155" s="161"/>
      <c r="BT155" s="161"/>
      <c r="BU155" s="161"/>
      <c r="BV155" s="161"/>
      <c r="BW155" s="161"/>
      <c r="BX155" s="161"/>
      <c r="BY155" s="161"/>
      <c r="BZ155" s="161"/>
      <c r="CA155" s="161"/>
      <c r="CB155" s="161"/>
      <c r="CC155" s="52"/>
    </row>
    <row r="156" spans="2:81" ht="12" customHeight="1">
      <c r="B156" s="264">
        <f t="shared" ca="1" si="6"/>
        <v>149</v>
      </c>
      <c r="C156" s="265"/>
      <c r="D156" s="49" t="s">
        <v>3858</v>
      </c>
      <c r="E156" s="172"/>
      <c r="F156" s="161"/>
      <c r="G156" s="161"/>
      <c r="H156" s="161"/>
      <c r="I156" s="161"/>
      <c r="J156" s="161"/>
      <c r="K156" s="52"/>
      <c r="L156" s="49" t="str">
        <f>VLOOKUP(D156,カラムID辞書!$C$4:$D$1266,2,FALSE)</f>
        <v>TEIKHOU_GNKRTBNB_RC</v>
      </c>
      <c r="M156" s="161"/>
      <c r="N156" s="161"/>
      <c r="O156" s="161"/>
      <c r="P156" s="161"/>
      <c r="Q156" s="161"/>
      <c r="R156" s="161"/>
      <c r="S156" s="52"/>
      <c r="T156" s="49"/>
      <c r="U156" s="52"/>
      <c r="V156" s="49"/>
      <c r="W156" s="52"/>
      <c r="X156" s="49"/>
      <c r="Y156" s="52"/>
      <c r="Z156" s="49"/>
      <c r="AA156" s="52"/>
      <c r="AB156" s="162" t="str">
        <f t="shared" si="11"/>
        <v>○</v>
      </c>
      <c r="AC156" s="163"/>
      <c r="AD156" s="53"/>
      <c r="AE156" s="164" t="str">
        <f t="shared" si="7"/>
        <v>0</v>
      </c>
      <c r="AF156" s="161"/>
      <c r="AG156" s="52"/>
      <c r="AH156" s="266" t="str">
        <f>VLOOKUP(D156,カラムID辞書!C:H,3,FALSE)</f>
        <v>numeric</v>
      </c>
      <c r="AI156" s="267"/>
      <c r="AJ156" s="267"/>
      <c r="AK156" s="267"/>
      <c r="AL156" s="268"/>
      <c r="AM156" s="269">
        <f>VLOOKUP(D156,カラムID辞書!C:H,4,FALSE)</f>
        <v>13</v>
      </c>
      <c r="AN156" s="270"/>
      <c r="AO156" s="271">
        <f>VLOOKUP(D156,カラムID辞書!C:H,6,FALSE)</f>
        <v>13</v>
      </c>
      <c r="AP156" s="272"/>
      <c r="AQ156" s="202" t="s">
        <v>3869</v>
      </c>
      <c r="AR156" s="203"/>
      <c r="AS156" s="203"/>
      <c r="AT156" s="203"/>
      <c r="AU156" s="203"/>
      <c r="AV156" s="203"/>
      <c r="AW156" s="203"/>
      <c r="AX156" s="203"/>
      <c r="AY156" s="203"/>
      <c r="AZ156" s="203"/>
      <c r="BA156" s="203"/>
      <c r="BB156" s="203"/>
      <c r="BC156" s="203"/>
      <c r="BD156" s="203"/>
      <c r="BE156" s="203"/>
      <c r="BF156" s="203"/>
      <c r="BG156" s="203"/>
      <c r="BH156" s="203"/>
      <c r="BI156" s="203"/>
      <c r="BJ156" s="203"/>
      <c r="BK156" s="203"/>
      <c r="BL156" s="203"/>
      <c r="BM156" s="203"/>
      <c r="BN156" s="203"/>
      <c r="BO156" s="203"/>
      <c r="BP156" s="203"/>
      <c r="BQ156" s="204"/>
      <c r="BR156" s="202" t="s">
        <v>988</v>
      </c>
      <c r="BS156" s="161"/>
      <c r="BT156" s="161"/>
      <c r="BU156" s="161"/>
      <c r="BV156" s="161"/>
      <c r="BW156" s="161"/>
      <c r="BX156" s="161"/>
      <c r="BY156" s="161"/>
      <c r="BZ156" s="161"/>
      <c r="CA156" s="161"/>
      <c r="CB156" s="161"/>
      <c r="CC156" s="52"/>
    </row>
    <row r="157" spans="2:81" ht="12" customHeight="1">
      <c r="B157" s="264">
        <f t="shared" ca="1" si="6"/>
        <v>150</v>
      </c>
      <c r="C157" s="265"/>
      <c r="D157" s="49" t="s">
        <v>219</v>
      </c>
      <c r="E157" s="172"/>
      <c r="F157" s="161"/>
      <c r="G157" s="161"/>
      <c r="H157" s="161"/>
      <c r="I157" s="161"/>
      <c r="J157" s="161"/>
      <c r="K157" s="52"/>
      <c r="L157" s="49" t="str">
        <f>VLOOKUP(D157,カラムID辞書!$C$4:$D$1266,2,FALSE)</f>
        <v>GNK_GNKRT</v>
      </c>
      <c r="M157" s="161"/>
      <c r="N157" s="161"/>
      <c r="O157" s="161"/>
      <c r="P157" s="161"/>
      <c r="Q157" s="161"/>
      <c r="R157" s="161"/>
      <c r="S157" s="52"/>
      <c r="T157" s="49"/>
      <c r="U157" s="52"/>
      <c r="V157" s="49"/>
      <c r="W157" s="52"/>
      <c r="X157" s="49"/>
      <c r="Y157" s="52"/>
      <c r="Z157" s="49"/>
      <c r="AA157" s="52"/>
      <c r="AB157" s="162" t="str">
        <f t="shared" si="11"/>
        <v>○</v>
      </c>
      <c r="AC157" s="163"/>
      <c r="AD157" s="53"/>
      <c r="AE157" s="164" t="str">
        <f t="shared" si="7"/>
        <v>0</v>
      </c>
      <c r="AF157" s="161"/>
      <c r="AG157" s="52"/>
      <c r="AH157" s="266" t="str">
        <f>VLOOKUP(D157,カラムID辞書!C:H,3,FALSE)</f>
        <v>numeric</v>
      </c>
      <c r="AI157" s="267"/>
      <c r="AJ157" s="267"/>
      <c r="AK157" s="267"/>
      <c r="AL157" s="268"/>
      <c r="AM157" s="269" t="str">
        <f>VLOOKUP(D157,カラムID辞書!C:H,4,FALSE)</f>
        <v>18,11</v>
      </c>
      <c r="AN157" s="270"/>
      <c r="AO157" s="271">
        <f>VLOOKUP(D157,カラムID辞書!C:H,6,FALSE)</f>
        <v>18</v>
      </c>
      <c r="AP157" s="272"/>
      <c r="AQ157" s="110" t="s">
        <v>75</v>
      </c>
      <c r="AR157" s="161"/>
      <c r="AS157" s="161"/>
      <c r="AT157" s="161"/>
      <c r="AU157" s="161"/>
      <c r="AV157" s="161"/>
      <c r="AW157" s="161"/>
      <c r="AX157" s="161"/>
      <c r="AY157" s="161"/>
      <c r="AZ157" s="161"/>
      <c r="BA157" s="161"/>
      <c r="BB157" s="161"/>
      <c r="BC157" s="161"/>
      <c r="BD157" s="161"/>
      <c r="BE157" s="161"/>
      <c r="BF157" s="161"/>
      <c r="BG157" s="161"/>
      <c r="BH157" s="161"/>
      <c r="BI157" s="161"/>
      <c r="BJ157" s="161"/>
      <c r="BK157" s="161"/>
      <c r="BL157" s="161"/>
      <c r="BM157" s="161"/>
      <c r="BN157" s="161"/>
      <c r="BO157" s="161"/>
      <c r="BP157" s="161"/>
      <c r="BQ157" s="52"/>
      <c r="BR157" s="110"/>
      <c r="BS157" s="161"/>
      <c r="BT157" s="161"/>
      <c r="BU157" s="161"/>
      <c r="BV157" s="161"/>
      <c r="BW157" s="161"/>
      <c r="BX157" s="161"/>
      <c r="BY157" s="161"/>
      <c r="BZ157" s="161"/>
      <c r="CA157" s="161"/>
      <c r="CB157" s="161"/>
      <c r="CC157" s="52"/>
    </row>
    <row r="158" spans="2:81" ht="12" customHeight="1">
      <c r="B158" s="264">
        <f t="shared" ca="1" si="6"/>
        <v>151</v>
      </c>
      <c r="C158" s="265"/>
      <c r="D158" s="49" t="s">
        <v>220</v>
      </c>
      <c r="E158" s="172"/>
      <c r="F158" s="161"/>
      <c r="G158" s="161"/>
      <c r="H158" s="161"/>
      <c r="I158" s="161"/>
      <c r="J158" s="161"/>
      <c r="K158" s="52"/>
      <c r="L158" s="49" t="str">
        <f>VLOOKUP(D158,カラムID辞書!$C$4:$D$1266,2,FALSE)</f>
        <v>TIK_GNKRT</v>
      </c>
      <c r="M158" s="161"/>
      <c r="N158" s="161"/>
      <c r="O158" s="161"/>
      <c r="P158" s="161"/>
      <c r="Q158" s="161"/>
      <c r="R158" s="161"/>
      <c r="S158" s="52"/>
      <c r="T158" s="49"/>
      <c r="U158" s="52"/>
      <c r="V158" s="49"/>
      <c r="W158" s="52"/>
      <c r="X158" s="49"/>
      <c r="Y158" s="52"/>
      <c r="Z158" s="49"/>
      <c r="AA158" s="52"/>
      <c r="AB158" s="162" t="str">
        <f t="shared" si="11"/>
        <v>○</v>
      </c>
      <c r="AC158" s="163"/>
      <c r="AD158" s="53"/>
      <c r="AE158" s="164" t="str">
        <f t="shared" si="7"/>
        <v>0</v>
      </c>
      <c r="AF158" s="161"/>
      <c r="AG158" s="52"/>
      <c r="AH158" s="266" t="str">
        <f>VLOOKUP(D158,カラムID辞書!C:H,3,FALSE)</f>
        <v>numeric</v>
      </c>
      <c r="AI158" s="267"/>
      <c r="AJ158" s="267"/>
      <c r="AK158" s="267"/>
      <c r="AL158" s="268"/>
      <c r="AM158" s="269" t="str">
        <f>VLOOKUP(D158,カラムID辞書!C:H,4,FALSE)</f>
        <v>18,11</v>
      </c>
      <c r="AN158" s="270"/>
      <c r="AO158" s="271">
        <f>VLOOKUP(D158,カラムID辞書!C:H,6,FALSE)</f>
        <v>18</v>
      </c>
      <c r="AP158" s="272"/>
      <c r="AQ158" s="110" t="s">
        <v>75</v>
      </c>
      <c r="AR158" s="161"/>
      <c r="AS158" s="161"/>
      <c r="AT158" s="161"/>
      <c r="AU158" s="161"/>
      <c r="AV158" s="161"/>
      <c r="AW158" s="161"/>
      <c r="AX158" s="161"/>
      <c r="AY158" s="161"/>
      <c r="AZ158" s="161"/>
      <c r="BA158" s="161"/>
      <c r="BB158" s="161"/>
      <c r="BC158" s="161"/>
      <c r="BD158" s="161"/>
      <c r="BE158" s="161"/>
      <c r="BF158" s="161"/>
      <c r="BG158" s="161"/>
      <c r="BH158" s="161"/>
      <c r="BI158" s="161"/>
      <c r="BJ158" s="161"/>
      <c r="BK158" s="161"/>
      <c r="BL158" s="161"/>
      <c r="BM158" s="161"/>
      <c r="BN158" s="161"/>
      <c r="BO158" s="161"/>
      <c r="BP158" s="161"/>
      <c r="BQ158" s="52"/>
      <c r="BR158" s="110"/>
      <c r="BS158" s="161"/>
      <c r="BT158" s="161"/>
      <c r="BU158" s="161"/>
      <c r="BV158" s="161"/>
      <c r="BW158" s="161"/>
      <c r="BX158" s="161"/>
      <c r="BY158" s="161"/>
      <c r="BZ158" s="161"/>
      <c r="CA158" s="161"/>
      <c r="CB158" s="161"/>
      <c r="CC158" s="52"/>
    </row>
    <row r="159" spans="2:81" ht="12" customHeight="1">
      <c r="B159" s="264">
        <f t="shared" ca="1" si="6"/>
        <v>152</v>
      </c>
      <c r="C159" s="265"/>
      <c r="D159" s="49" t="s">
        <v>221</v>
      </c>
      <c r="E159" s="161"/>
      <c r="F159" s="161"/>
      <c r="G159" s="161"/>
      <c r="H159" s="161"/>
      <c r="I159" s="161"/>
      <c r="J159" s="161"/>
      <c r="K159" s="52"/>
      <c r="L159" s="49" t="str">
        <f>VLOOKUP(D159,カラムID辞書!$C$4:$D$1266,2,FALSE)</f>
        <v>RIEKIRT</v>
      </c>
      <c r="M159" s="161"/>
      <c r="N159" s="161"/>
      <c r="O159" s="161"/>
      <c r="P159" s="161"/>
      <c r="Q159" s="161"/>
      <c r="R159" s="161"/>
      <c r="S159" s="52"/>
      <c r="T159" s="49"/>
      <c r="U159" s="52"/>
      <c r="V159" s="49"/>
      <c r="W159" s="52"/>
      <c r="X159" s="49"/>
      <c r="Y159" s="52"/>
      <c r="Z159" s="49"/>
      <c r="AA159" s="52"/>
      <c r="AB159" s="162" t="str">
        <f t="shared" si="11"/>
        <v>○</v>
      </c>
      <c r="AC159" s="163"/>
      <c r="AD159" s="53"/>
      <c r="AE159" s="164" t="str">
        <f t="shared" si="7"/>
        <v>0</v>
      </c>
      <c r="AF159" s="161"/>
      <c r="AG159" s="52"/>
      <c r="AH159" s="266" t="str">
        <f>VLOOKUP(D159,カラムID辞書!C:H,3,FALSE)</f>
        <v>numeric</v>
      </c>
      <c r="AI159" s="267"/>
      <c r="AJ159" s="267"/>
      <c r="AK159" s="267"/>
      <c r="AL159" s="268"/>
      <c r="AM159" s="269" t="str">
        <f>VLOOKUP(D159,カラムID辞書!C:H,4,FALSE)</f>
        <v>18,5</v>
      </c>
      <c r="AN159" s="270"/>
      <c r="AO159" s="271">
        <f>VLOOKUP(D159,カラムID辞書!C:H,6,FALSE)</f>
        <v>18</v>
      </c>
      <c r="AP159" s="272"/>
      <c r="AQ159" s="110" t="s">
        <v>75</v>
      </c>
      <c r="AR159" s="161"/>
      <c r="AS159" s="161"/>
      <c r="AT159" s="161"/>
      <c r="AU159" s="161"/>
      <c r="AV159" s="161"/>
      <c r="AW159" s="161"/>
      <c r="AX159" s="161"/>
      <c r="AY159" s="161"/>
      <c r="AZ159" s="161"/>
      <c r="BA159" s="161"/>
      <c r="BB159" s="161"/>
      <c r="BC159" s="161"/>
      <c r="BD159" s="161"/>
      <c r="BE159" s="161"/>
      <c r="BF159" s="161"/>
      <c r="BG159" s="161"/>
      <c r="BH159" s="161"/>
      <c r="BI159" s="161"/>
      <c r="BJ159" s="161"/>
      <c r="BK159" s="161"/>
      <c r="BL159" s="161"/>
      <c r="BM159" s="161"/>
      <c r="BN159" s="161"/>
      <c r="BO159" s="161"/>
      <c r="BP159" s="161"/>
      <c r="BQ159" s="52"/>
      <c r="BR159" s="110"/>
      <c r="BS159" s="161"/>
      <c r="BT159" s="161"/>
      <c r="BU159" s="161"/>
      <c r="BV159" s="161"/>
      <c r="BW159" s="161"/>
      <c r="BX159" s="161"/>
      <c r="BY159" s="161"/>
      <c r="BZ159" s="161"/>
      <c r="CA159" s="161"/>
      <c r="CB159" s="161"/>
      <c r="CC159" s="52"/>
    </row>
    <row r="160" spans="2:81" s="192" customFormat="1" ht="12" customHeight="1">
      <c r="B160" s="264">
        <f t="shared" ca="1" si="6"/>
        <v>153</v>
      </c>
      <c r="C160" s="265"/>
      <c r="D160" s="196" t="s">
        <v>3859</v>
      </c>
      <c r="E160" s="172"/>
      <c r="F160" s="161"/>
      <c r="G160" s="161"/>
      <c r="H160" s="161"/>
      <c r="I160" s="161"/>
      <c r="J160" s="161"/>
      <c r="K160" s="194"/>
      <c r="L160" s="193" t="str">
        <f>VLOOKUP(D160,カラムID辞書!$C$4:$D$1266,2,FALSE)</f>
        <v>KEISAN_FLG</v>
      </c>
      <c r="M160" s="161"/>
      <c r="N160" s="161"/>
      <c r="O160" s="161"/>
      <c r="P160" s="161"/>
      <c r="Q160" s="161"/>
      <c r="R160" s="161"/>
      <c r="S160" s="194"/>
      <c r="T160" s="193"/>
      <c r="U160" s="194"/>
      <c r="V160" s="193"/>
      <c r="W160" s="194"/>
      <c r="X160" s="193"/>
      <c r="Y160" s="194"/>
      <c r="Z160" s="193"/>
      <c r="AA160" s="194"/>
      <c r="AB160" s="162" t="str">
        <f t="shared" ref="AB160" si="12">IF(L160="DELDTE","","○")</f>
        <v>○</v>
      </c>
      <c r="AC160" s="163"/>
      <c r="AD160" s="195"/>
      <c r="AE160" s="164" t="str">
        <f t="shared" ref="AE160" si="13">IF(AB160="○",IF(AH160="timestamp","now()",IF(LEFT(AH160,9)="character","' '","0")),"")</f>
        <v>' '</v>
      </c>
      <c r="AF160" s="161"/>
      <c r="AG160" s="194"/>
      <c r="AH160" s="266" t="str">
        <f>VLOOKUP(D160,カラムID辞書!C:H,3,FALSE)</f>
        <v>character varying</v>
      </c>
      <c r="AI160" s="267"/>
      <c r="AJ160" s="267"/>
      <c r="AK160" s="267"/>
      <c r="AL160" s="268"/>
      <c r="AM160" s="269">
        <f>VLOOKUP(D160,カラムID辞書!C:H,4,FALSE)</f>
        <v>1</v>
      </c>
      <c r="AN160" s="270"/>
      <c r="AO160" s="271">
        <f>VLOOKUP(D160,カラムID辞書!C:H,6,FALSE)</f>
        <v>1</v>
      </c>
      <c r="AP160" s="272"/>
      <c r="AQ160" s="196" t="s">
        <v>3896</v>
      </c>
      <c r="AR160" s="161"/>
      <c r="AS160" s="161"/>
      <c r="AT160" s="161"/>
      <c r="AU160" s="161"/>
      <c r="AV160" s="161"/>
      <c r="AW160" s="161"/>
      <c r="AX160" s="161"/>
      <c r="AY160" s="161"/>
      <c r="AZ160" s="161"/>
      <c r="BA160" s="161"/>
      <c r="BB160" s="161"/>
      <c r="BC160" s="161"/>
      <c r="BD160" s="161"/>
      <c r="BE160" s="161"/>
      <c r="BF160" s="161"/>
      <c r="BG160" s="161"/>
      <c r="BH160" s="161"/>
      <c r="BI160" s="161"/>
      <c r="BJ160" s="161"/>
      <c r="BK160" s="161"/>
      <c r="BL160" s="161"/>
      <c r="BM160" s="161"/>
      <c r="BN160" s="161"/>
      <c r="BO160" s="161"/>
      <c r="BP160" s="161"/>
      <c r="BQ160" s="194"/>
      <c r="BR160" s="196"/>
      <c r="BS160" s="161"/>
      <c r="BT160" s="161"/>
      <c r="BU160" s="161"/>
      <c r="BV160" s="161"/>
      <c r="BW160" s="161"/>
      <c r="BX160" s="161"/>
      <c r="BY160" s="161"/>
      <c r="BZ160" s="161"/>
      <c r="CA160" s="161"/>
      <c r="CB160" s="161"/>
      <c r="CC160" s="194"/>
    </row>
    <row r="161" spans="2:81" ht="12" customHeight="1">
      <c r="B161" s="264">
        <f t="shared" ca="1" si="6"/>
        <v>154</v>
      </c>
      <c r="C161" s="265"/>
      <c r="D161" s="196" t="s">
        <v>222</v>
      </c>
      <c r="E161" s="172"/>
      <c r="F161" s="161"/>
      <c r="G161" s="161"/>
      <c r="H161" s="161"/>
      <c r="I161" s="161"/>
      <c r="J161" s="161"/>
      <c r="K161" s="52"/>
      <c r="L161" s="49" t="str">
        <f>VLOOKUP(D161,カラムID辞書!$C$4:$D$1266,2,FALSE)</f>
        <v>DELDTE</v>
      </c>
      <c r="M161" s="161"/>
      <c r="N161" s="161"/>
      <c r="O161" s="161"/>
      <c r="P161" s="161"/>
      <c r="Q161" s="161"/>
      <c r="R161" s="161"/>
      <c r="S161" s="52"/>
      <c r="T161" s="49"/>
      <c r="U161" s="52"/>
      <c r="V161" s="49"/>
      <c r="W161" s="52"/>
      <c r="X161" s="49"/>
      <c r="Y161" s="52"/>
      <c r="Z161" s="49"/>
      <c r="AA161" s="52"/>
      <c r="AB161" s="162" t="str">
        <f t="shared" si="11"/>
        <v/>
      </c>
      <c r="AC161" s="163"/>
      <c r="AD161" s="53"/>
      <c r="AE161" s="164" t="str">
        <f t="shared" si="7"/>
        <v/>
      </c>
      <c r="AF161" s="161"/>
      <c r="AG161" s="52"/>
      <c r="AH161" s="266" t="str">
        <f>VLOOKUP(D161,カラムID辞書!C:H,3,FALSE)</f>
        <v>timestamp</v>
      </c>
      <c r="AI161" s="267"/>
      <c r="AJ161" s="267"/>
      <c r="AK161" s="267"/>
      <c r="AL161" s="268"/>
      <c r="AM161" s="269">
        <f>VLOOKUP(D161,カラムID辞書!C:H,4,FALSE)</f>
        <v>0</v>
      </c>
      <c r="AN161" s="270"/>
      <c r="AO161" s="271">
        <f>VLOOKUP(D161,カラムID辞書!C:H,6,FALSE)</f>
        <v>7</v>
      </c>
      <c r="AP161" s="272"/>
      <c r="AQ161" s="105"/>
      <c r="AR161" s="161"/>
      <c r="AS161" s="161"/>
      <c r="AT161" s="161"/>
      <c r="AU161" s="161"/>
      <c r="AV161" s="161"/>
      <c r="AW161" s="161"/>
      <c r="AX161" s="161"/>
      <c r="AY161" s="161"/>
      <c r="AZ161" s="161"/>
      <c r="BA161" s="161"/>
      <c r="BB161" s="161"/>
      <c r="BC161" s="161"/>
      <c r="BD161" s="161"/>
      <c r="BE161" s="161"/>
      <c r="BF161" s="161"/>
      <c r="BG161" s="161"/>
      <c r="BH161" s="161"/>
      <c r="BI161" s="161"/>
      <c r="BJ161" s="161"/>
      <c r="BK161" s="161"/>
      <c r="BL161" s="161"/>
      <c r="BM161" s="161"/>
      <c r="BN161" s="161"/>
      <c r="BO161" s="161"/>
      <c r="BP161" s="161"/>
      <c r="BQ161" s="52"/>
      <c r="BR161" s="105"/>
      <c r="BS161" s="161"/>
      <c r="BT161" s="161"/>
      <c r="BU161" s="161"/>
      <c r="BV161" s="161"/>
      <c r="BW161" s="161"/>
      <c r="BX161" s="161"/>
      <c r="BY161" s="161"/>
      <c r="BZ161" s="161"/>
      <c r="CA161" s="161"/>
      <c r="CB161" s="161"/>
      <c r="CC161" s="52"/>
    </row>
    <row r="162" spans="2:81" ht="12" customHeight="1">
      <c r="B162" s="264">
        <f t="shared" ca="1" si="6"/>
        <v>155</v>
      </c>
      <c r="C162" s="265"/>
      <c r="D162" s="110" t="s">
        <v>223</v>
      </c>
      <c r="E162" s="161"/>
      <c r="F162" s="161"/>
      <c r="G162" s="161"/>
      <c r="H162" s="161"/>
      <c r="I162" s="161"/>
      <c r="J162" s="161"/>
      <c r="K162" s="52"/>
      <c r="L162" s="49" t="str">
        <f>VLOOKUP(D162,カラムID辞書!$C$4:$D$1266,2,FALSE)</f>
        <v>INSTDTE</v>
      </c>
      <c r="M162" s="161"/>
      <c r="N162" s="161"/>
      <c r="O162" s="161"/>
      <c r="P162" s="161"/>
      <c r="Q162" s="161"/>
      <c r="R162" s="161"/>
      <c r="S162" s="52"/>
      <c r="T162" s="49"/>
      <c r="U162" s="52"/>
      <c r="V162" s="49"/>
      <c r="W162" s="52"/>
      <c r="X162" s="49"/>
      <c r="Y162" s="52"/>
      <c r="Z162" s="49"/>
      <c r="AA162" s="52"/>
      <c r="AB162" s="162" t="str">
        <f t="shared" si="11"/>
        <v>○</v>
      </c>
      <c r="AC162" s="163"/>
      <c r="AD162" s="53"/>
      <c r="AE162" s="164" t="str">
        <f t="shared" si="7"/>
        <v>now()</v>
      </c>
      <c r="AF162" s="161"/>
      <c r="AG162" s="52"/>
      <c r="AH162" s="266" t="str">
        <f>VLOOKUP(D162,カラムID辞書!C:H,3,FALSE)</f>
        <v>timestamp</v>
      </c>
      <c r="AI162" s="267"/>
      <c r="AJ162" s="267"/>
      <c r="AK162" s="267"/>
      <c r="AL162" s="268"/>
      <c r="AM162" s="269">
        <f>VLOOKUP(D162,カラムID辞書!C:H,4,FALSE)</f>
        <v>0</v>
      </c>
      <c r="AN162" s="270"/>
      <c r="AO162" s="271">
        <f>VLOOKUP(D162,カラムID辞書!C:H,6,FALSE)</f>
        <v>7</v>
      </c>
      <c r="AP162" s="272"/>
      <c r="AQ162" s="49"/>
      <c r="AR162" s="161"/>
      <c r="AS162" s="161"/>
      <c r="AT162" s="161"/>
      <c r="AU162" s="161"/>
      <c r="AV162" s="161"/>
      <c r="AW162" s="161"/>
      <c r="AX162" s="161"/>
      <c r="AY162" s="161"/>
      <c r="AZ162" s="161"/>
      <c r="BA162" s="161"/>
      <c r="BB162" s="161"/>
      <c r="BC162" s="161"/>
      <c r="BD162" s="161"/>
      <c r="BE162" s="161"/>
      <c r="BF162" s="161"/>
      <c r="BG162" s="161"/>
      <c r="BH162" s="161"/>
      <c r="BI162" s="161"/>
      <c r="BJ162" s="161"/>
      <c r="BK162" s="161"/>
      <c r="BL162" s="161"/>
      <c r="BM162" s="161"/>
      <c r="BN162" s="161"/>
      <c r="BO162" s="161"/>
      <c r="BP162" s="161"/>
      <c r="BQ162" s="52"/>
      <c r="BR162" s="49"/>
      <c r="BS162" s="161"/>
      <c r="BT162" s="161"/>
      <c r="BU162" s="161"/>
      <c r="BV162" s="161"/>
      <c r="BW162" s="161"/>
      <c r="BX162" s="161"/>
      <c r="BY162" s="161"/>
      <c r="BZ162" s="161"/>
      <c r="CA162" s="161"/>
      <c r="CB162" s="161"/>
      <c r="CC162" s="52"/>
    </row>
    <row r="163" spans="2:81" ht="12" customHeight="1">
      <c r="B163" s="264">
        <f t="shared" ca="1" si="6"/>
        <v>156</v>
      </c>
      <c r="C163" s="265"/>
      <c r="D163" s="110" t="s">
        <v>3848</v>
      </c>
      <c r="E163" s="161"/>
      <c r="F163" s="161"/>
      <c r="G163" s="161"/>
      <c r="H163" s="161"/>
      <c r="I163" s="161"/>
      <c r="J163" s="161"/>
      <c r="K163" s="52"/>
      <c r="L163" s="49" t="str">
        <f>VLOOKUP(D163,カラムID辞書!$C$4:$D$1266,2,FALSE)</f>
        <v>INSTUSRID</v>
      </c>
      <c r="M163" s="161"/>
      <c r="N163" s="161"/>
      <c r="O163" s="161"/>
      <c r="P163" s="161"/>
      <c r="Q163" s="161"/>
      <c r="R163" s="161"/>
      <c r="S163" s="52"/>
      <c r="T163" s="49"/>
      <c r="U163" s="52"/>
      <c r="V163" s="49"/>
      <c r="W163" s="52"/>
      <c r="X163" s="49"/>
      <c r="Y163" s="52"/>
      <c r="Z163" s="49"/>
      <c r="AA163" s="52"/>
      <c r="AB163" s="162" t="str">
        <f t="shared" si="11"/>
        <v>○</v>
      </c>
      <c r="AC163" s="163"/>
      <c r="AD163" s="53"/>
      <c r="AE163" s="164" t="str">
        <f t="shared" si="7"/>
        <v>' '</v>
      </c>
      <c r="AF163" s="161"/>
      <c r="AG163" s="52"/>
      <c r="AH163" s="266" t="str">
        <f>VLOOKUP(D163,カラムID辞書!C:H,3,FALSE)</f>
        <v>character varying</v>
      </c>
      <c r="AI163" s="267"/>
      <c r="AJ163" s="267"/>
      <c r="AK163" s="267"/>
      <c r="AL163" s="268"/>
      <c r="AM163" s="269">
        <f>VLOOKUP(D163,カラムID辞書!C:H,4,FALSE)</f>
        <v>20</v>
      </c>
      <c r="AN163" s="270"/>
      <c r="AO163" s="271">
        <f>VLOOKUP(D163,カラムID辞書!C:H,6,FALSE)</f>
        <v>20</v>
      </c>
      <c r="AP163" s="272"/>
      <c r="AQ163" s="49"/>
      <c r="AR163" s="161"/>
      <c r="AS163" s="161"/>
      <c r="AT163" s="161"/>
      <c r="AU163" s="161"/>
      <c r="AV163" s="161"/>
      <c r="AW163" s="161"/>
      <c r="AX163" s="161"/>
      <c r="AY163" s="161"/>
      <c r="AZ163" s="161"/>
      <c r="BA163" s="161"/>
      <c r="BB163" s="161"/>
      <c r="BC163" s="161"/>
      <c r="BD163" s="161"/>
      <c r="BE163" s="161"/>
      <c r="BF163" s="161"/>
      <c r="BG163" s="161"/>
      <c r="BH163" s="161"/>
      <c r="BI163" s="161"/>
      <c r="BJ163" s="161"/>
      <c r="BK163" s="161"/>
      <c r="BL163" s="161"/>
      <c r="BM163" s="161"/>
      <c r="BN163" s="161"/>
      <c r="BO163" s="161"/>
      <c r="BP163" s="161"/>
      <c r="BQ163" s="52"/>
      <c r="BR163" s="49"/>
      <c r="BS163" s="161"/>
      <c r="BT163" s="161"/>
      <c r="BU163" s="161"/>
      <c r="BV163" s="161"/>
      <c r="BW163" s="161"/>
      <c r="BX163" s="161"/>
      <c r="BY163" s="161"/>
      <c r="BZ163" s="161"/>
      <c r="CA163" s="161"/>
      <c r="CB163" s="161"/>
      <c r="CC163" s="52"/>
    </row>
    <row r="164" spans="2:81" ht="12" customHeight="1">
      <c r="B164" s="264">
        <f t="shared" ca="1" si="6"/>
        <v>157</v>
      </c>
      <c r="C164" s="265"/>
      <c r="D164" s="110" t="s">
        <v>225</v>
      </c>
      <c r="E164" s="161"/>
      <c r="F164" s="161"/>
      <c r="G164" s="161"/>
      <c r="H164" s="161"/>
      <c r="I164" s="161"/>
      <c r="J164" s="161"/>
      <c r="K164" s="52"/>
      <c r="L164" s="49" t="str">
        <f>VLOOKUP(D164,カラムID辞書!$C$4:$D$1266,2,FALSE)</f>
        <v>INSTPRGID</v>
      </c>
      <c r="M164" s="161"/>
      <c r="N164" s="161"/>
      <c r="O164" s="161"/>
      <c r="P164" s="161"/>
      <c r="Q164" s="161"/>
      <c r="R164" s="161"/>
      <c r="S164" s="52"/>
      <c r="T164" s="49"/>
      <c r="U164" s="52"/>
      <c r="V164" s="49"/>
      <c r="W164" s="52"/>
      <c r="X164" s="49"/>
      <c r="Y164" s="52"/>
      <c r="Z164" s="49"/>
      <c r="AA164" s="52"/>
      <c r="AB164" s="162" t="str">
        <f t="shared" si="11"/>
        <v>○</v>
      </c>
      <c r="AC164" s="163"/>
      <c r="AD164" s="53"/>
      <c r="AE164" s="164" t="str">
        <f t="shared" si="7"/>
        <v>' '</v>
      </c>
      <c r="AF164" s="161"/>
      <c r="AG164" s="52"/>
      <c r="AH164" s="266" t="str">
        <f>VLOOKUP(D164,カラムID辞書!C:H,3,FALSE)</f>
        <v>character varying</v>
      </c>
      <c r="AI164" s="267"/>
      <c r="AJ164" s="267"/>
      <c r="AK164" s="267"/>
      <c r="AL164" s="268"/>
      <c r="AM164" s="269">
        <f>VLOOKUP(D164,カラムID辞書!C:H,4,FALSE)</f>
        <v>8</v>
      </c>
      <c r="AN164" s="270"/>
      <c r="AO164" s="271">
        <f>VLOOKUP(D164,カラムID辞書!C:H,6,FALSE)</f>
        <v>8</v>
      </c>
      <c r="AP164" s="272"/>
      <c r="AQ164" s="49"/>
      <c r="AR164" s="161"/>
      <c r="AS164" s="161"/>
      <c r="AT164" s="161"/>
      <c r="AU164" s="161"/>
      <c r="AV164" s="161"/>
      <c r="AW164" s="161"/>
      <c r="AX164" s="161"/>
      <c r="AY164" s="161"/>
      <c r="AZ164" s="161"/>
      <c r="BA164" s="161"/>
      <c r="BB164" s="161"/>
      <c r="BC164" s="161"/>
      <c r="BD164" s="161"/>
      <c r="BE164" s="161"/>
      <c r="BF164" s="161"/>
      <c r="BG164" s="161"/>
      <c r="BH164" s="161"/>
      <c r="BI164" s="161"/>
      <c r="BJ164" s="161"/>
      <c r="BK164" s="161"/>
      <c r="BL164" s="161"/>
      <c r="BM164" s="161"/>
      <c r="BN164" s="161"/>
      <c r="BO164" s="161"/>
      <c r="BP164" s="161"/>
      <c r="BQ164" s="52"/>
      <c r="BR164" s="49"/>
      <c r="BS164" s="161"/>
      <c r="BT164" s="161"/>
      <c r="BU164" s="161"/>
      <c r="BV164" s="161"/>
      <c r="BW164" s="161"/>
      <c r="BX164" s="161"/>
      <c r="BY164" s="161"/>
      <c r="BZ164" s="161"/>
      <c r="CA164" s="161"/>
      <c r="CB164" s="161"/>
      <c r="CC164" s="52"/>
    </row>
    <row r="165" spans="2:81" ht="12" customHeight="1">
      <c r="B165" s="264">
        <f t="shared" ca="1" si="6"/>
        <v>158</v>
      </c>
      <c r="C165" s="265"/>
      <c r="D165" s="110" t="s">
        <v>226</v>
      </c>
      <c r="E165" s="172"/>
      <c r="F165" s="161"/>
      <c r="G165" s="161"/>
      <c r="H165" s="161"/>
      <c r="I165" s="161"/>
      <c r="J165" s="161"/>
      <c r="K165" s="52"/>
      <c r="L165" s="49" t="str">
        <f>VLOOKUP(D165,カラムID辞書!$C$4:$D$1266,2,FALSE)</f>
        <v>INSIPADDR</v>
      </c>
      <c r="M165" s="161"/>
      <c r="N165" s="161"/>
      <c r="O165" s="161"/>
      <c r="P165" s="161"/>
      <c r="Q165" s="161"/>
      <c r="R165" s="161"/>
      <c r="S165" s="52"/>
      <c r="T165" s="49"/>
      <c r="U165" s="52"/>
      <c r="V165" s="49"/>
      <c r="W165" s="52"/>
      <c r="X165" s="49"/>
      <c r="Y165" s="52"/>
      <c r="Z165" s="49"/>
      <c r="AA165" s="52"/>
      <c r="AB165" s="162" t="str">
        <f t="shared" si="11"/>
        <v>○</v>
      </c>
      <c r="AC165" s="163"/>
      <c r="AD165" s="53"/>
      <c r="AE165" s="164" t="str">
        <f t="shared" si="7"/>
        <v>' '</v>
      </c>
      <c r="AF165" s="161"/>
      <c r="AG165" s="52"/>
      <c r="AH165" s="266" t="str">
        <f>VLOOKUP(D165,カラムID辞書!C:H,3,FALSE)</f>
        <v>character varying</v>
      </c>
      <c r="AI165" s="267"/>
      <c r="AJ165" s="267"/>
      <c r="AK165" s="267"/>
      <c r="AL165" s="268"/>
      <c r="AM165" s="269">
        <f>VLOOKUP(D165,カラムID辞書!C:H,4,FALSE)</f>
        <v>15</v>
      </c>
      <c r="AN165" s="270"/>
      <c r="AO165" s="271">
        <f>VLOOKUP(D165,カラムID辞書!C:H,6,FALSE)</f>
        <v>15</v>
      </c>
      <c r="AP165" s="272"/>
      <c r="AQ165" s="49"/>
      <c r="AR165" s="161"/>
      <c r="AS165" s="161"/>
      <c r="AT165" s="161"/>
      <c r="AU165" s="161"/>
      <c r="AV165" s="161"/>
      <c r="AW165" s="161"/>
      <c r="AX165" s="161"/>
      <c r="AY165" s="161"/>
      <c r="AZ165" s="161"/>
      <c r="BA165" s="161"/>
      <c r="BB165" s="161"/>
      <c r="BC165" s="161"/>
      <c r="BD165" s="161"/>
      <c r="BE165" s="161"/>
      <c r="BF165" s="161"/>
      <c r="BG165" s="161"/>
      <c r="BH165" s="161"/>
      <c r="BI165" s="161"/>
      <c r="BJ165" s="161"/>
      <c r="BK165" s="161"/>
      <c r="BL165" s="161"/>
      <c r="BM165" s="161"/>
      <c r="BN165" s="161"/>
      <c r="BO165" s="161"/>
      <c r="BP165" s="161"/>
      <c r="BQ165" s="52"/>
      <c r="BR165" s="49"/>
      <c r="BS165" s="161"/>
      <c r="BT165" s="161"/>
      <c r="BU165" s="161"/>
      <c r="BV165" s="161"/>
      <c r="BW165" s="161"/>
      <c r="BX165" s="161"/>
      <c r="BY165" s="161"/>
      <c r="BZ165" s="161"/>
      <c r="CA165" s="161"/>
      <c r="CB165" s="161"/>
      <c r="CC165" s="52"/>
    </row>
    <row r="166" spans="2:81" ht="12" customHeight="1">
      <c r="B166" s="264">
        <f t="shared" ca="1" si="6"/>
        <v>159</v>
      </c>
      <c r="C166" s="265"/>
      <c r="D166" s="110" t="s">
        <v>227</v>
      </c>
      <c r="E166" s="172"/>
      <c r="F166" s="161"/>
      <c r="G166" s="161"/>
      <c r="H166" s="161"/>
      <c r="I166" s="161"/>
      <c r="J166" s="161"/>
      <c r="K166" s="52"/>
      <c r="L166" s="49" t="str">
        <f>VLOOKUP(D166,カラムID辞書!$C$4:$D$1266,2,FALSE)</f>
        <v>UPDDTE</v>
      </c>
      <c r="M166" s="161"/>
      <c r="N166" s="161"/>
      <c r="O166" s="161"/>
      <c r="P166" s="161"/>
      <c r="Q166" s="161"/>
      <c r="R166" s="161"/>
      <c r="S166" s="52"/>
      <c r="T166" s="49"/>
      <c r="U166" s="52"/>
      <c r="V166" s="49"/>
      <c r="W166" s="52"/>
      <c r="X166" s="49"/>
      <c r="Y166" s="52"/>
      <c r="Z166" s="49"/>
      <c r="AA166" s="52"/>
      <c r="AB166" s="162" t="str">
        <f t="shared" si="11"/>
        <v>○</v>
      </c>
      <c r="AC166" s="163"/>
      <c r="AD166" s="53"/>
      <c r="AE166" s="164" t="str">
        <f t="shared" si="7"/>
        <v>now()</v>
      </c>
      <c r="AF166" s="161"/>
      <c r="AG166" s="52"/>
      <c r="AH166" s="266" t="str">
        <f>VLOOKUP(D166,カラムID辞書!C:H,3,FALSE)</f>
        <v>timestamp</v>
      </c>
      <c r="AI166" s="267"/>
      <c r="AJ166" s="267"/>
      <c r="AK166" s="267"/>
      <c r="AL166" s="268"/>
      <c r="AM166" s="269">
        <f>VLOOKUP(D166,カラムID辞書!C:H,4,FALSE)</f>
        <v>0</v>
      </c>
      <c r="AN166" s="270"/>
      <c r="AO166" s="271">
        <f>VLOOKUP(D166,カラムID辞書!C:H,6,FALSE)</f>
        <v>7</v>
      </c>
      <c r="AP166" s="272"/>
      <c r="AQ166" s="49"/>
      <c r="AR166" s="161"/>
      <c r="AS166" s="161"/>
      <c r="AT166" s="161"/>
      <c r="AU166" s="161"/>
      <c r="AV166" s="161"/>
      <c r="AW166" s="161"/>
      <c r="AX166" s="161"/>
      <c r="AY166" s="161"/>
      <c r="AZ166" s="161"/>
      <c r="BA166" s="161"/>
      <c r="BB166" s="161"/>
      <c r="BC166" s="161"/>
      <c r="BD166" s="161"/>
      <c r="BE166" s="161"/>
      <c r="BF166" s="161"/>
      <c r="BG166" s="161"/>
      <c r="BH166" s="161"/>
      <c r="BI166" s="161"/>
      <c r="BJ166" s="161"/>
      <c r="BK166" s="161"/>
      <c r="BL166" s="161"/>
      <c r="BM166" s="161"/>
      <c r="BN166" s="161"/>
      <c r="BO166" s="161"/>
      <c r="BP166" s="161"/>
      <c r="BQ166" s="52"/>
      <c r="BR166" s="49"/>
      <c r="BS166" s="161"/>
      <c r="BT166" s="161"/>
      <c r="BU166" s="161"/>
      <c r="BV166" s="161"/>
      <c r="BW166" s="161"/>
      <c r="BX166" s="161"/>
      <c r="BY166" s="161"/>
      <c r="BZ166" s="161"/>
      <c r="CA166" s="161"/>
      <c r="CB166" s="161"/>
      <c r="CC166" s="52"/>
    </row>
    <row r="167" spans="2:81" ht="12" customHeight="1">
      <c r="B167" s="264">
        <f t="shared" ca="1" si="6"/>
        <v>160</v>
      </c>
      <c r="C167" s="265"/>
      <c r="D167" s="110" t="s">
        <v>3849</v>
      </c>
      <c r="E167" s="172"/>
      <c r="F167" s="161"/>
      <c r="G167" s="161"/>
      <c r="H167" s="161"/>
      <c r="I167" s="161"/>
      <c r="J167" s="161"/>
      <c r="K167" s="52"/>
      <c r="L167" s="49" t="str">
        <f>VLOOKUP(D167,カラムID辞書!$C$4:$D$1266,2,FALSE)</f>
        <v>UPDUSRID</v>
      </c>
      <c r="M167" s="161"/>
      <c r="N167" s="161"/>
      <c r="O167" s="161"/>
      <c r="P167" s="161"/>
      <c r="Q167" s="161"/>
      <c r="R167" s="161"/>
      <c r="S167" s="52"/>
      <c r="T167" s="49"/>
      <c r="U167" s="52"/>
      <c r="V167" s="49"/>
      <c r="W167" s="52"/>
      <c r="X167" s="49"/>
      <c r="Y167" s="52"/>
      <c r="Z167" s="49"/>
      <c r="AA167" s="52"/>
      <c r="AB167" s="162" t="str">
        <f t="shared" si="11"/>
        <v>○</v>
      </c>
      <c r="AC167" s="163"/>
      <c r="AD167" s="53"/>
      <c r="AE167" s="164" t="str">
        <f t="shared" si="7"/>
        <v>' '</v>
      </c>
      <c r="AF167" s="161"/>
      <c r="AG167" s="52"/>
      <c r="AH167" s="266" t="str">
        <f>VLOOKUP(D167,カラムID辞書!C:H,3,FALSE)</f>
        <v>character varying</v>
      </c>
      <c r="AI167" s="267"/>
      <c r="AJ167" s="267"/>
      <c r="AK167" s="267"/>
      <c r="AL167" s="268"/>
      <c r="AM167" s="269">
        <f>VLOOKUP(D167,カラムID辞書!C:H,4,FALSE)</f>
        <v>20</v>
      </c>
      <c r="AN167" s="270"/>
      <c r="AO167" s="271">
        <f>VLOOKUP(D167,カラムID辞書!C:H,6,FALSE)</f>
        <v>20</v>
      </c>
      <c r="AP167" s="272"/>
      <c r="AQ167" s="49"/>
      <c r="AR167" s="161"/>
      <c r="AS167" s="161"/>
      <c r="AT167" s="161"/>
      <c r="AU167" s="161"/>
      <c r="AV167" s="161"/>
      <c r="AW167" s="161"/>
      <c r="AX167" s="161"/>
      <c r="AY167" s="161"/>
      <c r="AZ167" s="161"/>
      <c r="BA167" s="161"/>
      <c r="BB167" s="161"/>
      <c r="BC167" s="161"/>
      <c r="BD167" s="161"/>
      <c r="BE167" s="161"/>
      <c r="BF167" s="161"/>
      <c r="BG167" s="161"/>
      <c r="BH167" s="161"/>
      <c r="BI167" s="161"/>
      <c r="BJ167" s="161"/>
      <c r="BK167" s="161"/>
      <c r="BL167" s="161"/>
      <c r="BM167" s="161"/>
      <c r="BN167" s="161"/>
      <c r="BO167" s="161"/>
      <c r="BP167" s="161"/>
      <c r="BQ167" s="52"/>
      <c r="BR167" s="49"/>
      <c r="BS167" s="161"/>
      <c r="BT167" s="161"/>
      <c r="BU167" s="161"/>
      <c r="BV167" s="161"/>
      <c r="BW167" s="161"/>
      <c r="BX167" s="161"/>
      <c r="BY167" s="161"/>
      <c r="BZ167" s="161"/>
      <c r="CA167" s="161"/>
      <c r="CB167" s="161"/>
      <c r="CC167" s="52"/>
    </row>
    <row r="168" spans="2:81" ht="12" customHeight="1">
      <c r="B168" s="264">
        <f t="shared" ca="1" si="6"/>
        <v>161</v>
      </c>
      <c r="C168" s="265"/>
      <c r="D168" s="110" t="s">
        <v>229</v>
      </c>
      <c r="E168" s="172"/>
      <c r="F168" s="161"/>
      <c r="G168" s="161"/>
      <c r="H168" s="161"/>
      <c r="I168" s="161"/>
      <c r="J168" s="161"/>
      <c r="K168" s="52"/>
      <c r="L168" s="49" t="str">
        <f>VLOOKUP(D168,カラムID辞書!$C$4:$D$1266,2,FALSE)</f>
        <v>UPDPRGID</v>
      </c>
      <c r="M168" s="161"/>
      <c r="N168" s="161"/>
      <c r="O168" s="161"/>
      <c r="P168" s="161"/>
      <c r="Q168" s="161"/>
      <c r="R168" s="161"/>
      <c r="S168" s="52"/>
      <c r="T168" s="49"/>
      <c r="U168" s="52"/>
      <c r="V168" s="49"/>
      <c r="W168" s="52"/>
      <c r="X168" s="49"/>
      <c r="Y168" s="52"/>
      <c r="Z168" s="49"/>
      <c r="AA168" s="52"/>
      <c r="AB168" s="162" t="str">
        <f t="shared" si="11"/>
        <v>○</v>
      </c>
      <c r="AC168" s="163"/>
      <c r="AD168" s="53"/>
      <c r="AE168" s="164" t="str">
        <f t="shared" si="7"/>
        <v>' '</v>
      </c>
      <c r="AF168" s="161"/>
      <c r="AG168" s="52"/>
      <c r="AH168" s="266" t="str">
        <f>VLOOKUP(D168,カラムID辞書!C:H,3,FALSE)</f>
        <v>character varying</v>
      </c>
      <c r="AI168" s="267"/>
      <c r="AJ168" s="267"/>
      <c r="AK168" s="267"/>
      <c r="AL168" s="268"/>
      <c r="AM168" s="269">
        <f>VLOOKUP(D168,カラムID辞書!C:H,4,FALSE)</f>
        <v>8</v>
      </c>
      <c r="AN168" s="270"/>
      <c r="AO168" s="271">
        <f>VLOOKUP(D168,カラムID辞書!C:H,6,FALSE)</f>
        <v>8</v>
      </c>
      <c r="AP168" s="272"/>
      <c r="AQ168" s="49"/>
      <c r="AR168" s="161"/>
      <c r="AS168" s="161"/>
      <c r="AT168" s="161"/>
      <c r="AU168" s="161"/>
      <c r="AV168" s="161"/>
      <c r="AW168" s="161"/>
      <c r="AX168" s="161"/>
      <c r="AY168" s="161"/>
      <c r="AZ168" s="161"/>
      <c r="BA168" s="161"/>
      <c r="BB168" s="161"/>
      <c r="BC168" s="161"/>
      <c r="BD168" s="161"/>
      <c r="BE168" s="161"/>
      <c r="BF168" s="161"/>
      <c r="BG168" s="161"/>
      <c r="BH168" s="161"/>
      <c r="BI168" s="161"/>
      <c r="BJ168" s="161"/>
      <c r="BK168" s="161"/>
      <c r="BL168" s="161"/>
      <c r="BM168" s="161"/>
      <c r="BN168" s="161"/>
      <c r="BO168" s="161"/>
      <c r="BP168" s="161"/>
      <c r="BQ168" s="52"/>
      <c r="BR168" s="49"/>
      <c r="BS168" s="161"/>
      <c r="BT168" s="161"/>
      <c r="BU168" s="161"/>
      <c r="BV168" s="161"/>
      <c r="BW168" s="161"/>
      <c r="BX168" s="161"/>
      <c r="BY168" s="161"/>
      <c r="BZ168" s="161"/>
      <c r="CA168" s="161"/>
      <c r="CB168" s="161"/>
      <c r="CC168" s="52"/>
    </row>
    <row r="169" spans="2:81" ht="12" customHeight="1">
      <c r="B169" s="264">
        <f t="shared" ca="1" si="6"/>
        <v>162</v>
      </c>
      <c r="C169" s="265"/>
      <c r="D169" s="110" t="s">
        <v>230</v>
      </c>
      <c r="E169" s="161"/>
      <c r="F169" s="161"/>
      <c r="G169" s="161"/>
      <c r="H169" s="161"/>
      <c r="I169" s="161"/>
      <c r="J169" s="161"/>
      <c r="K169" s="52"/>
      <c r="L169" s="49" t="str">
        <f>VLOOKUP(D169,カラムID辞書!$C$4:$D$1266,2,FALSE)</f>
        <v>UPDIPADDR</v>
      </c>
      <c r="M169" s="161"/>
      <c r="N169" s="161"/>
      <c r="O169" s="161"/>
      <c r="P169" s="161"/>
      <c r="Q169" s="161"/>
      <c r="R169" s="161"/>
      <c r="S169" s="52"/>
      <c r="T169" s="49"/>
      <c r="U169" s="52"/>
      <c r="V169" s="49"/>
      <c r="W169" s="52"/>
      <c r="X169" s="49"/>
      <c r="Y169" s="52"/>
      <c r="Z169" s="49"/>
      <c r="AA169" s="52"/>
      <c r="AB169" s="162" t="str">
        <f t="shared" si="11"/>
        <v>○</v>
      </c>
      <c r="AC169" s="163"/>
      <c r="AD169" s="53"/>
      <c r="AE169" s="164" t="str">
        <f t="shared" si="7"/>
        <v>' '</v>
      </c>
      <c r="AF169" s="161"/>
      <c r="AG169" s="52"/>
      <c r="AH169" s="266" t="str">
        <f>VLOOKUP(D169,カラムID辞書!C:H,3,FALSE)</f>
        <v>character varying</v>
      </c>
      <c r="AI169" s="267"/>
      <c r="AJ169" s="267"/>
      <c r="AK169" s="267"/>
      <c r="AL169" s="268"/>
      <c r="AM169" s="269">
        <f>VLOOKUP(D169,カラムID辞書!C:H,4,FALSE)</f>
        <v>15</v>
      </c>
      <c r="AN169" s="270"/>
      <c r="AO169" s="271">
        <f>VLOOKUP(D169,カラムID辞書!C:H,6,FALSE)</f>
        <v>15</v>
      </c>
      <c r="AP169" s="272"/>
      <c r="AQ169" s="49"/>
      <c r="AR169" s="161"/>
      <c r="AS169" s="161"/>
      <c r="AT169" s="161"/>
      <c r="AU169" s="161"/>
      <c r="AV169" s="161"/>
      <c r="AW169" s="161"/>
      <c r="AX169" s="161"/>
      <c r="AY169" s="161"/>
      <c r="AZ169" s="161"/>
      <c r="BA169" s="161"/>
      <c r="BB169" s="161"/>
      <c r="BC169" s="161"/>
      <c r="BD169" s="161"/>
      <c r="BE169" s="161"/>
      <c r="BF169" s="161"/>
      <c r="BG169" s="161"/>
      <c r="BH169" s="161"/>
      <c r="BI169" s="161"/>
      <c r="BJ169" s="161"/>
      <c r="BK169" s="161"/>
      <c r="BL169" s="161"/>
      <c r="BM169" s="161"/>
      <c r="BN169" s="161"/>
      <c r="BO169" s="161"/>
      <c r="BP169" s="161"/>
      <c r="BQ169" s="52"/>
      <c r="BR169" s="49"/>
      <c r="BS169" s="161"/>
      <c r="BT169" s="161"/>
      <c r="BU169" s="161"/>
      <c r="BV169" s="161"/>
      <c r="BW169" s="161"/>
      <c r="BX169" s="161"/>
      <c r="BY169" s="161"/>
      <c r="BZ169" s="161"/>
      <c r="CA169" s="161"/>
      <c r="CB169" s="161"/>
      <c r="CC169" s="52"/>
    </row>
    <row r="170" spans="2:81" ht="12" customHeight="1">
      <c r="B170" s="59" t="s">
        <v>2038</v>
      </c>
      <c r="C170" s="59" t="s">
        <v>2038</v>
      </c>
      <c r="D170" s="59" t="s">
        <v>2038</v>
      </c>
      <c r="E170" s="59" t="s">
        <v>2038</v>
      </c>
      <c r="F170" s="59" t="s">
        <v>2038</v>
      </c>
      <c r="G170" s="59" t="s">
        <v>2038</v>
      </c>
      <c r="H170" s="59" t="s">
        <v>2038</v>
      </c>
      <c r="I170" s="59" t="s">
        <v>2038</v>
      </c>
      <c r="J170" s="59" t="s">
        <v>2038</v>
      </c>
      <c r="K170" s="59" t="s">
        <v>2038</v>
      </c>
      <c r="L170" s="59" t="s">
        <v>2038</v>
      </c>
      <c r="M170" s="59" t="s">
        <v>2038</v>
      </c>
      <c r="N170" s="59" t="s">
        <v>2038</v>
      </c>
      <c r="O170" s="59" t="s">
        <v>2038</v>
      </c>
      <c r="P170" s="59" t="s">
        <v>2038</v>
      </c>
      <c r="Q170" s="59" t="s">
        <v>2038</v>
      </c>
      <c r="R170" s="59" t="s">
        <v>2038</v>
      </c>
      <c r="S170" s="59" t="s">
        <v>2038</v>
      </c>
      <c r="T170" s="59" t="s">
        <v>2038</v>
      </c>
      <c r="U170" s="59" t="s">
        <v>2038</v>
      </c>
      <c r="V170" s="59" t="s">
        <v>2038</v>
      </c>
      <c r="W170" s="59" t="s">
        <v>2038</v>
      </c>
      <c r="X170" s="59" t="s">
        <v>2038</v>
      </c>
      <c r="Y170" s="59" t="s">
        <v>2038</v>
      </c>
      <c r="Z170" s="59" t="s">
        <v>2038</v>
      </c>
      <c r="AA170" s="59" t="s">
        <v>2038</v>
      </c>
      <c r="AB170" s="59" t="s">
        <v>2038</v>
      </c>
      <c r="AC170" s="59" t="s">
        <v>2038</v>
      </c>
      <c r="AD170" s="59" t="s">
        <v>2038</v>
      </c>
      <c r="AE170" s="59" t="s">
        <v>2038</v>
      </c>
      <c r="AF170" s="59" t="s">
        <v>2038</v>
      </c>
      <c r="AG170" s="59" t="s">
        <v>2038</v>
      </c>
      <c r="AH170" s="59" t="s">
        <v>2038</v>
      </c>
      <c r="AI170" s="59" t="s">
        <v>2038</v>
      </c>
      <c r="AJ170" s="59"/>
      <c r="AK170" s="59" t="s">
        <v>2038</v>
      </c>
      <c r="AL170" s="59" t="s">
        <v>2038</v>
      </c>
      <c r="AM170" s="59" t="s">
        <v>2038</v>
      </c>
      <c r="AN170" s="59" t="s">
        <v>2038</v>
      </c>
      <c r="AO170" s="59" t="s">
        <v>2038</v>
      </c>
      <c r="AP170" s="59" t="s">
        <v>2038</v>
      </c>
      <c r="AQ170" s="59" t="s">
        <v>2038</v>
      </c>
      <c r="AR170" s="59" t="s">
        <v>2038</v>
      </c>
      <c r="AS170" s="59" t="s">
        <v>2038</v>
      </c>
      <c r="AT170" s="59" t="s">
        <v>2038</v>
      </c>
      <c r="AU170" s="59" t="s">
        <v>2038</v>
      </c>
      <c r="AV170" s="59" t="s">
        <v>2038</v>
      </c>
      <c r="AW170" s="59" t="s">
        <v>2038</v>
      </c>
      <c r="AX170" s="59" t="s">
        <v>2038</v>
      </c>
      <c r="AY170" s="59" t="s">
        <v>2038</v>
      </c>
      <c r="AZ170" s="59" t="s">
        <v>2038</v>
      </c>
      <c r="BA170" s="59" t="s">
        <v>2038</v>
      </c>
      <c r="BB170" s="59" t="s">
        <v>2038</v>
      </c>
      <c r="BC170" s="59" t="s">
        <v>2038</v>
      </c>
      <c r="BD170" s="59" t="s">
        <v>2038</v>
      </c>
      <c r="BE170" s="59" t="s">
        <v>2038</v>
      </c>
      <c r="BF170" s="59" t="s">
        <v>2038</v>
      </c>
      <c r="BG170" s="59" t="s">
        <v>2038</v>
      </c>
      <c r="BH170" s="59" t="s">
        <v>2038</v>
      </c>
      <c r="BI170" s="59" t="s">
        <v>2038</v>
      </c>
      <c r="BJ170" s="59" t="s">
        <v>2038</v>
      </c>
      <c r="BK170" s="59" t="s">
        <v>2038</v>
      </c>
      <c r="BL170" s="59" t="s">
        <v>2038</v>
      </c>
      <c r="BM170" s="59" t="s">
        <v>2038</v>
      </c>
      <c r="BN170" s="59" t="s">
        <v>2038</v>
      </c>
      <c r="BO170" s="59" t="s">
        <v>2038</v>
      </c>
      <c r="BP170" s="59" t="s">
        <v>2038</v>
      </c>
      <c r="BQ170" s="59" t="s">
        <v>2038</v>
      </c>
      <c r="BR170" s="59" t="s">
        <v>2038</v>
      </c>
      <c r="BS170" s="59" t="s">
        <v>2038</v>
      </c>
      <c r="BT170" s="59" t="s">
        <v>2038</v>
      </c>
      <c r="BU170" s="59" t="s">
        <v>2038</v>
      </c>
      <c r="BV170" s="59" t="s">
        <v>2038</v>
      </c>
      <c r="BW170" s="59" t="s">
        <v>2038</v>
      </c>
      <c r="BX170" s="59" t="s">
        <v>2038</v>
      </c>
      <c r="BY170" s="59" t="s">
        <v>2038</v>
      </c>
      <c r="BZ170" s="59" t="s">
        <v>2038</v>
      </c>
      <c r="CA170" s="59" t="s">
        <v>2038</v>
      </c>
      <c r="CB170" s="59" t="s">
        <v>2038</v>
      </c>
      <c r="CC170" s="59" t="s">
        <v>2038</v>
      </c>
    </row>
  </sheetData>
  <mergeCells count="672">
    <mergeCell ref="B151:C151"/>
    <mergeCell ref="AH151:AL151"/>
    <mergeCell ref="AM151:AN151"/>
    <mergeCell ref="AO151:AP151"/>
    <mergeCell ref="B152:C152"/>
    <mergeCell ref="AH152:AL152"/>
    <mergeCell ref="AM152:AN152"/>
    <mergeCell ref="AO152:AP152"/>
    <mergeCell ref="B153:C153"/>
    <mergeCell ref="AH153:AL153"/>
    <mergeCell ref="AM153:AN153"/>
    <mergeCell ref="AO153:AP153"/>
    <mergeCell ref="B34:C34"/>
    <mergeCell ref="AH34:AL34"/>
    <mergeCell ref="AM34:AN34"/>
    <mergeCell ref="AO34:AP34"/>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77:C77"/>
    <mergeCell ref="AH77:AL77"/>
    <mergeCell ref="AM77:AN77"/>
    <mergeCell ref="AO77:AP77"/>
    <mergeCell ref="B78:C78"/>
    <mergeCell ref="AH78:AL78"/>
    <mergeCell ref="AM78:AN78"/>
    <mergeCell ref="AO78:AP78"/>
    <mergeCell ref="B75:C75"/>
    <mergeCell ref="AH75:AL75"/>
    <mergeCell ref="AM75:AN75"/>
    <mergeCell ref="AO75:AP75"/>
    <mergeCell ref="B76:C76"/>
    <mergeCell ref="AH76:AL76"/>
    <mergeCell ref="AM76:AN76"/>
    <mergeCell ref="AO76:AP76"/>
    <mergeCell ref="B81:C81"/>
    <mergeCell ref="AH81:AL81"/>
    <mergeCell ref="AM81:AN81"/>
    <mergeCell ref="AO81:AP81"/>
    <mergeCell ref="B82:C82"/>
    <mergeCell ref="AH82:AL82"/>
    <mergeCell ref="AM82:AN82"/>
    <mergeCell ref="AO82:AP82"/>
    <mergeCell ref="B79:C79"/>
    <mergeCell ref="AH79:AL79"/>
    <mergeCell ref="AM79:AN79"/>
    <mergeCell ref="AO79:AP79"/>
    <mergeCell ref="B80:C80"/>
    <mergeCell ref="AH80:AL80"/>
    <mergeCell ref="AM80:AN80"/>
    <mergeCell ref="AO80:AP80"/>
    <mergeCell ref="B85:C85"/>
    <mergeCell ref="AH85:AL85"/>
    <mergeCell ref="AM85:AN85"/>
    <mergeCell ref="AO85:AP85"/>
    <mergeCell ref="B86:C86"/>
    <mergeCell ref="AH86:AL86"/>
    <mergeCell ref="AM86:AN86"/>
    <mergeCell ref="AO86:AP86"/>
    <mergeCell ref="B83:C83"/>
    <mergeCell ref="AH83:AL83"/>
    <mergeCell ref="AM83:AN83"/>
    <mergeCell ref="AO83:AP83"/>
    <mergeCell ref="B84:C84"/>
    <mergeCell ref="AH84:AL84"/>
    <mergeCell ref="AM84:AN84"/>
    <mergeCell ref="AO84:AP84"/>
    <mergeCell ref="B89:C89"/>
    <mergeCell ref="AH89:AL89"/>
    <mergeCell ref="AM89:AN89"/>
    <mergeCell ref="AO89:AP89"/>
    <mergeCell ref="B90:C90"/>
    <mergeCell ref="AH90:AL90"/>
    <mergeCell ref="AM90:AN90"/>
    <mergeCell ref="AO90:AP90"/>
    <mergeCell ref="B87:C87"/>
    <mergeCell ref="AH87:AL87"/>
    <mergeCell ref="AM87:AN87"/>
    <mergeCell ref="AO87:AP87"/>
    <mergeCell ref="B88:C88"/>
    <mergeCell ref="AH88:AL88"/>
    <mergeCell ref="AM88:AN88"/>
    <mergeCell ref="AO88:AP88"/>
    <mergeCell ref="B93:C93"/>
    <mergeCell ref="AH93:AL93"/>
    <mergeCell ref="AM93:AN93"/>
    <mergeCell ref="AO93:AP93"/>
    <mergeCell ref="B94:C94"/>
    <mergeCell ref="AH94:AL94"/>
    <mergeCell ref="AM94:AN94"/>
    <mergeCell ref="AO94:AP94"/>
    <mergeCell ref="B91:C91"/>
    <mergeCell ref="AH91:AL91"/>
    <mergeCell ref="AM91:AN91"/>
    <mergeCell ref="AO91:AP91"/>
    <mergeCell ref="B92:C92"/>
    <mergeCell ref="AH92:AL92"/>
    <mergeCell ref="AM92:AN92"/>
    <mergeCell ref="AO92:AP92"/>
    <mergeCell ref="B97:C97"/>
    <mergeCell ref="AH97:AL97"/>
    <mergeCell ref="AM97:AN97"/>
    <mergeCell ref="AO97:AP97"/>
    <mergeCell ref="B98:C98"/>
    <mergeCell ref="AH98:AL98"/>
    <mergeCell ref="AM98:AN98"/>
    <mergeCell ref="AO98:AP98"/>
    <mergeCell ref="B95:C95"/>
    <mergeCell ref="AH95:AL95"/>
    <mergeCell ref="AM95:AN95"/>
    <mergeCell ref="AO95:AP95"/>
    <mergeCell ref="B96:C96"/>
    <mergeCell ref="AH96:AL96"/>
    <mergeCell ref="AM96:AN96"/>
    <mergeCell ref="AO96:AP96"/>
    <mergeCell ref="B101:C101"/>
    <mergeCell ref="AH101:AL101"/>
    <mergeCell ref="AM101:AN101"/>
    <mergeCell ref="AO101:AP101"/>
    <mergeCell ref="B102:C102"/>
    <mergeCell ref="AH102:AL102"/>
    <mergeCell ref="AM102:AN102"/>
    <mergeCell ref="AO102:AP102"/>
    <mergeCell ref="B99:C99"/>
    <mergeCell ref="AH99:AL99"/>
    <mergeCell ref="AM99:AN99"/>
    <mergeCell ref="AO99:AP99"/>
    <mergeCell ref="B100:C100"/>
    <mergeCell ref="AH100:AL100"/>
    <mergeCell ref="AM100:AN100"/>
    <mergeCell ref="AO100:AP100"/>
    <mergeCell ref="B105:C105"/>
    <mergeCell ref="AH105:AL105"/>
    <mergeCell ref="AM105:AN105"/>
    <mergeCell ref="AO105:AP105"/>
    <mergeCell ref="B106:C106"/>
    <mergeCell ref="AH106:AL106"/>
    <mergeCell ref="AM106:AN106"/>
    <mergeCell ref="AO106:AP106"/>
    <mergeCell ref="B103:C103"/>
    <mergeCell ref="AH103:AL103"/>
    <mergeCell ref="AM103:AN103"/>
    <mergeCell ref="AO103:AP103"/>
    <mergeCell ref="B104:C104"/>
    <mergeCell ref="AH104:AL104"/>
    <mergeCell ref="AM104:AN104"/>
    <mergeCell ref="AO104:AP104"/>
    <mergeCell ref="B109:C109"/>
    <mergeCell ref="AH109:AL109"/>
    <mergeCell ref="AM109:AN109"/>
    <mergeCell ref="AO109:AP109"/>
    <mergeCell ref="B110:C110"/>
    <mergeCell ref="AH110:AL110"/>
    <mergeCell ref="AM110:AN110"/>
    <mergeCell ref="AO110:AP110"/>
    <mergeCell ref="B107:C107"/>
    <mergeCell ref="AH107:AL107"/>
    <mergeCell ref="AM107:AN107"/>
    <mergeCell ref="AO107:AP107"/>
    <mergeCell ref="B108:C108"/>
    <mergeCell ref="AH108:AL108"/>
    <mergeCell ref="AM108:AN108"/>
    <mergeCell ref="AO108:AP108"/>
    <mergeCell ref="B113:C113"/>
    <mergeCell ref="AH113:AL113"/>
    <mergeCell ref="AM113:AN113"/>
    <mergeCell ref="AO113:AP113"/>
    <mergeCell ref="B114:C114"/>
    <mergeCell ref="AH114:AL114"/>
    <mergeCell ref="AM114:AN114"/>
    <mergeCell ref="AO114:AP114"/>
    <mergeCell ref="B111:C111"/>
    <mergeCell ref="AH111:AL111"/>
    <mergeCell ref="AM111:AN111"/>
    <mergeCell ref="AO111:AP111"/>
    <mergeCell ref="B112:C112"/>
    <mergeCell ref="AH112:AL112"/>
    <mergeCell ref="AM112:AN112"/>
    <mergeCell ref="AO112:AP112"/>
    <mergeCell ref="B117:C117"/>
    <mergeCell ref="AH117:AL117"/>
    <mergeCell ref="AM117:AN117"/>
    <mergeCell ref="AO117:AP117"/>
    <mergeCell ref="B118:C118"/>
    <mergeCell ref="AH118:AL118"/>
    <mergeCell ref="AM118:AN118"/>
    <mergeCell ref="AO118:AP118"/>
    <mergeCell ref="B115:C115"/>
    <mergeCell ref="AH115:AL115"/>
    <mergeCell ref="AM115:AN115"/>
    <mergeCell ref="AO115:AP115"/>
    <mergeCell ref="B116:C116"/>
    <mergeCell ref="AH116:AL116"/>
    <mergeCell ref="AM116:AN116"/>
    <mergeCell ref="AO116:AP116"/>
    <mergeCell ref="B121:C121"/>
    <mergeCell ref="AH121:AL121"/>
    <mergeCell ref="AM121:AN121"/>
    <mergeCell ref="AO121:AP121"/>
    <mergeCell ref="B122:C122"/>
    <mergeCell ref="AH122:AL122"/>
    <mergeCell ref="AM122:AN122"/>
    <mergeCell ref="AO122:AP122"/>
    <mergeCell ref="B119:C119"/>
    <mergeCell ref="AH119:AL119"/>
    <mergeCell ref="AM119:AN119"/>
    <mergeCell ref="AO119:AP119"/>
    <mergeCell ref="B120:C120"/>
    <mergeCell ref="AH120:AL120"/>
    <mergeCell ref="AM120:AN120"/>
    <mergeCell ref="AO120:AP120"/>
    <mergeCell ref="B125:C125"/>
    <mergeCell ref="AH125:AL125"/>
    <mergeCell ref="AM125:AN125"/>
    <mergeCell ref="AO125:AP125"/>
    <mergeCell ref="B126:C126"/>
    <mergeCell ref="AH126:AL126"/>
    <mergeCell ref="AM126:AN126"/>
    <mergeCell ref="AO126:AP126"/>
    <mergeCell ref="B123:C123"/>
    <mergeCell ref="AH123:AL123"/>
    <mergeCell ref="AM123:AN123"/>
    <mergeCell ref="AO123:AP123"/>
    <mergeCell ref="B124:C124"/>
    <mergeCell ref="AH124:AL124"/>
    <mergeCell ref="AM124:AN124"/>
    <mergeCell ref="AO124:AP124"/>
    <mergeCell ref="B129:C129"/>
    <mergeCell ref="AH129:AL129"/>
    <mergeCell ref="AM129:AN129"/>
    <mergeCell ref="AO129:AP129"/>
    <mergeCell ref="B130:C130"/>
    <mergeCell ref="AH130:AL130"/>
    <mergeCell ref="AM130:AN130"/>
    <mergeCell ref="AO130:AP130"/>
    <mergeCell ref="B127:C127"/>
    <mergeCell ref="AH127:AL127"/>
    <mergeCell ref="AM127:AN127"/>
    <mergeCell ref="AO127:AP127"/>
    <mergeCell ref="B128:C128"/>
    <mergeCell ref="AH128:AL128"/>
    <mergeCell ref="AM128:AN128"/>
    <mergeCell ref="AO128:AP128"/>
    <mergeCell ref="B133:C133"/>
    <mergeCell ref="AH133:AL133"/>
    <mergeCell ref="AM133:AN133"/>
    <mergeCell ref="AO133:AP133"/>
    <mergeCell ref="B134:C134"/>
    <mergeCell ref="AH134:AL134"/>
    <mergeCell ref="AM134:AN134"/>
    <mergeCell ref="AO134:AP134"/>
    <mergeCell ref="B131:C131"/>
    <mergeCell ref="AH131:AL131"/>
    <mergeCell ref="AM131:AN131"/>
    <mergeCell ref="AO131:AP131"/>
    <mergeCell ref="B132:C132"/>
    <mergeCell ref="AH132:AL132"/>
    <mergeCell ref="AM132:AN132"/>
    <mergeCell ref="AO132:AP132"/>
    <mergeCell ref="B137:C137"/>
    <mergeCell ref="AH137:AL137"/>
    <mergeCell ref="AM137:AN137"/>
    <mergeCell ref="AO137:AP137"/>
    <mergeCell ref="B138:C138"/>
    <mergeCell ref="AH138:AL138"/>
    <mergeCell ref="AM138:AN138"/>
    <mergeCell ref="AO138:AP138"/>
    <mergeCell ref="B135:C135"/>
    <mergeCell ref="AH135:AL135"/>
    <mergeCell ref="AM135:AN135"/>
    <mergeCell ref="AO135:AP135"/>
    <mergeCell ref="B136:C136"/>
    <mergeCell ref="AH136:AL136"/>
    <mergeCell ref="AM136:AN136"/>
    <mergeCell ref="AO136:AP136"/>
    <mergeCell ref="B141:C141"/>
    <mergeCell ref="AH141:AL141"/>
    <mergeCell ref="AM141:AN141"/>
    <mergeCell ref="AO141:AP141"/>
    <mergeCell ref="B142:C142"/>
    <mergeCell ref="AH142:AL142"/>
    <mergeCell ref="AM142:AN142"/>
    <mergeCell ref="AO142:AP142"/>
    <mergeCell ref="B139:C139"/>
    <mergeCell ref="AH139:AL139"/>
    <mergeCell ref="AM139:AN139"/>
    <mergeCell ref="AO139:AP139"/>
    <mergeCell ref="B140:C140"/>
    <mergeCell ref="AH140:AL140"/>
    <mergeCell ref="AM140:AN140"/>
    <mergeCell ref="AO140:AP140"/>
    <mergeCell ref="B145:C145"/>
    <mergeCell ref="AH145:AL145"/>
    <mergeCell ref="AM145:AN145"/>
    <mergeCell ref="AO145:AP145"/>
    <mergeCell ref="B146:C146"/>
    <mergeCell ref="AH146:AL146"/>
    <mergeCell ref="AM146:AN146"/>
    <mergeCell ref="AO146:AP146"/>
    <mergeCell ref="B143:C143"/>
    <mergeCell ref="AH143:AL143"/>
    <mergeCell ref="AM143:AN143"/>
    <mergeCell ref="AO143:AP143"/>
    <mergeCell ref="B144:C144"/>
    <mergeCell ref="AH144:AL144"/>
    <mergeCell ref="AM144:AN144"/>
    <mergeCell ref="AO144:AP144"/>
    <mergeCell ref="B149:C149"/>
    <mergeCell ref="AH149:AL149"/>
    <mergeCell ref="AM149:AN149"/>
    <mergeCell ref="AO149:AP149"/>
    <mergeCell ref="B150:C150"/>
    <mergeCell ref="AH150:AL150"/>
    <mergeCell ref="AM150:AN150"/>
    <mergeCell ref="AO150:AP150"/>
    <mergeCell ref="B147:C147"/>
    <mergeCell ref="AH147:AL147"/>
    <mergeCell ref="AM147:AN147"/>
    <mergeCell ref="AO147:AP147"/>
    <mergeCell ref="B148:C148"/>
    <mergeCell ref="AH148:AL148"/>
    <mergeCell ref="AM148:AN148"/>
    <mergeCell ref="AO148:AP148"/>
    <mergeCell ref="B156:C156"/>
    <mergeCell ref="AH156:AL156"/>
    <mergeCell ref="AM156:AN156"/>
    <mergeCell ref="AO156:AP156"/>
    <mergeCell ref="B157:C157"/>
    <mergeCell ref="AH157:AL157"/>
    <mergeCell ref="AM157:AN157"/>
    <mergeCell ref="AO157:AP157"/>
    <mergeCell ref="B154:C154"/>
    <mergeCell ref="AH154:AL154"/>
    <mergeCell ref="AM154:AN154"/>
    <mergeCell ref="AO154:AP154"/>
    <mergeCell ref="B155:C155"/>
    <mergeCell ref="AH155:AL155"/>
    <mergeCell ref="AM155:AN155"/>
    <mergeCell ref="AO155:AP155"/>
    <mergeCell ref="B161:C161"/>
    <mergeCell ref="AH161:AL161"/>
    <mergeCell ref="AM161:AN161"/>
    <mergeCell ref="AO161:AP161"/>
    <mergeCell ref="B162:C162"/>
    <mergeCell ref="AH162:AL162"/>
    <mergeCell ref="AM162:AN162"/>
    <mergeCell ref="AO162:AP162"/>
    <mergeCell ref="B158:C158"/>
    <mergeCell ref="AH158:AL158"/>
    <mergeCell ref="AM158:AN158"/>
    <mergeCell ref="AO158:AP158"/>
    <mergeCell ref="B159:C159"/>
    <mergeCell ref="AH159:AL159"/>
    <mergeCell ref="AM159:AN159"/>
    <mergeCell ref="AO159:AP159"/>
    <mergeCell ref="B160:C160"/>
    <mergeCell ref="AH160:AL160"/>
    <mergeCell ref="AM160:AN160"/>
    <mergeCell ref="AO160:AP160"/>
    <mergeCell ref="B165:C165"/>
    <mergeCell ref="AH165:AL165"/>
    <mergeCell ref="AM165:AN165"/>
    <mergeCell ref="AO165:AP165"/>
    <mergeCell ref="B166:C166"/>
    <mergeCell ref="AH166:AL166"/>
    <mergeCell ref="AM166:AN166"/>
    <mergeCell ref="AO166:AP166"/>
    <mergeCell ref="B163:C163"/>
    <mergeCell ref="AH163:AL163"/>
    <mergeCell ref="AM163:AN163"/>
    <mergeCell ref="AO163:AP163"/>
    <mergeCell ref="B164:C164"/>
    <mergeCell ref="AH164:AL164"/>
    <mergeCell ref="AM164:AN164"/>
    <mergeCell ref="AO164:AP164"/>
    <mergeCell ref="B169:C169"/>
    <mergeCell ref="AH169:AL169"/>
    <mergeCell ref="AM169:AN169"/>
    <mergeCell ref="AO169:AP169"/>
    <mergeCell ref="B167:C167"/>
    <mergeCell ref="AH167:AL167"/>
    <mergeCell ref="AM167:AN167"/>
    <mergeCell ref="AO167:AP167"/>
    <mergeCell ref="B168:C168"/>
    <mergeCell ref="AH168:AL168"/>
    <mergeCell ref="AM168:AN168"/>
    <mergeCell ref="AO168:AP168"/>
  </mergeCells>
  <phoneticPr fontId="9"/>
  <conditionalFormatting sqref="B8:C16 B21:C21 B23:C23 B143:C143 B88:C118 B138:C141 B150:C150 B26:C33 B35:C66 B154:C159 B161:C169">
    <cfRule type="expression" dxfId="487" priority="20">
      <formula>$S8&gt;0</formula>
    </cfRule>
  </conditionalFormatting>
  <conditionalFormatting sqref="B20:C20">
    <cfRule type="expression" dxfId="486" priority="19">
      <formula>$S20&gt;0</formula>
    </cfRule>
  </conditionalFormatting>
  <conditionalFormatting sqref="B22:C22">
    <cfRule type="expression" dxfId="485" priority="18">
      <formula>$S22&gt;0</formula>
    </cfRule>
  </conditionalFormatting>
  <conditionalFormatting sqref="B18:C18">
    <cfRule type="expression" dxfId="484" priority="17">
      <formula>$S18&gt;0</formula>
    </cfRule>
  </conditionalFormatting>
  <conditionalFormatting sqref="B17:C17">
    <cfRule type="expression" dxfId="483" priority="16">
      <formula>$S17&gt;0</formula>
    </cfRule>
  </conditionalFormatting>
  <conditionalFormatting sqref="B19:C19">
    <cfRule type="expression" dxfId="482" priority="15">
      <formula>$S19&gt;0</formula>
    </cfRule>
  </conditionalFormatting>
  <conditionalFormatting sqref="B24:C24">
    <cfRule type="expression" dxfId="481" priority="14">
      <formula>$S24&gt;0</formula>
    </cfRule>
  </conditionalFormatting>
  <conditionalFormatting sqref="B25:C25">
    <cfRule type="expression" dxfId="480" priority="13">
      <formula>$S25&gt;0</formula>
    </cfRule>
  </conditionalFormatting>
  <conditionalFormatting sqref="B142:C142">
    <cfRule type="expression" dxfId="479" priority="12">
      <formula>$S142&gt;0</formula>
    </cfRule>
  </conditionalFormatting>
  <conditionalFormatting sqref="B144:C144">
    <cfRule type="expression" dxfId="478" priority="11">
      <formula>$S144&gt;0</formula>
    </cfRule>
  </conditionalFormatting>
  <conditionalFormatting sqref="B145:C145">
    <cfRule type="expression" dxfId="477" priority="10">
      <formula>$S145&gt;0</formula>
    </cfRule>
  </conditionalFormatting>
  <conditionalFormatting sqref="B67:C87">
    <cfRule type="expression" dxfId="476" priority="9">
      <formula>$S67&gt;0</formula>
    </cfRule>
  </conditionalFormatting>
  <conditionalFormatting sqref="B119:C127 B137:C137">
    <cfRule type="expression" dxfId="475" priority="8">
      <formula>$S119&gt;0</formula>
    </cfRule>
  </conditionalFormatting>
  <conditionalFormatting sqref="B34:C34">
    <cfRule type="expression" dxfId="474" priority="3">
      <formula>$S34&gt;0</formula>
    </cfRule>
  </conditionalFormatting>
  <conditionalFormatting sqref="B151:C153">
    <cfRule type="expression" dxfId="473" priority="2">
      <formula>$S151&gt;0</formula>
    </cfRule>
  </conditionalFormatting>
  <conditionalFormatting sqref="B160:C160">
    <cfRule type="expression" dxfId="472" priority="1">
      <formula>$S160&gt;0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C7185CD-738D-4238-A4A9-097AF89EA8A6}">
            <xm:f>売価還元単位別月別実績!$S128&gt;0</xm:f>
            <x14:dxf>
              <fill>
                <patternFill>
                  <bgColor theme="9" tint="0.59996337778862885"/>
                </patternFill>
              </fill>
            </x14:dxf>
          </x14:cfRule>
          <xm:sqref>B128:C130</xm:sqref>
        </x14:conditionalFormatting>
        <x14:conditionalFormatting xmlns:xm="http://schemas.microsoft.com/office/excel/2006/main">
          <x14:cfRule type="expression" priority="6" id="{A36774F2-2BA0-4711-82F0-7A8F3D095828}">
            <xm:f>売価還元単位別期別実績!$S131&gt;0</xm:f>
            <x14:dxf>
              <fill>
                <patternFill>
                  <bgColor theme="9" tint="0.59996337778862885"/>
                </patternFill>
              </fill>
            </x14:dxf>
          </x14:cfRule>
          <xm:sqref>B131:C133</xm:sqref>
        </x14:conditionalFormatting>
        <x14:conditionalFormatting xmlns:xm="http://schemas.microsoft.com/office/excel/2006/main">
          <x14:cfRule type="expression" priority="5" id="{FAFAB800-DA7D-4EC1-8186-74F7B6A255BD}">
            <xm:f>売価還元単位別年別実績!$S134&gt;0</xm:f>
            <x14:dxf>
              <fill>
                <patternFill>
                  <bgColor theme="9" tint="0.59996337778862885"/>
                </patternFill>
              </fill>
            </x14:dxf>
          </x14:cfRule>
          <xm:sqref>B134:C136</xm:sqref>
        </x14:conditionalFormatting>
        <x14:conditionalFormatting xmlns:xm="http://schemas.microsoft.com/office/excel/2006/main">
          <x14:cfRule type="expression" priority="4" id="{8DD99760-C35B-4D32-93EE-BA33A323B79D}">
            <xm:f>売価還元単位別月別実績!$S149&gt;0</xm:f>
            <x14:dxf>
              <fill>
                <patternFill>
                  <bgColor theme="9" tint="0.59996337778862885"/>
                </patternFill>
              </fill>
            </x14:dxf>
          </x14:cfRule>
          <xm:sqref>B146:C146</xm:sqref>
        </x14:conditionalFormatting>
        <x14:conditionalFormatting xmlns:xm="http://schemas.microsoft.com/office/excel/2006/main">
          <x14:cfRule type="expression" priority="21" id="{F1C15E41-C124-4954-8B56-88FB153F08AD}">
            <xm:f>売価還元単位別月別実績!$S151&gt;0</xm:f>
            <x14:dxf>
              <fill>
                <patternFill>
                  <bgColor theme="9" tint="0.59996337778862885"/>
                </patternFill>
              </fill>
            </x14:dxf>
          </x14:cfRule>
          <xm:sqref>B147:C149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B1:CC171"/>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296" t="s">
        <v>3689</v>
      </c>
      <c r="K2" s="296"/>
      <c r="L2" s="296"/>
      <c r="M2" s="296"/>
      <c r="N2" s="297"/>
      <c r="O2" s="295" t="s">
        <v>3690</v>
      </c>
      <c r="P2" s="296"/>
      <c r="Q2" s="296"/>
      <c r="R2" s="296"/>
      <c r="S2" s="297"/>
      <c r="T2" s="295" t="s">
        <v>3691</v>
      </c>
      <c r="U2" s="296"/>
      <c r="V2" s="296"/>
      <c r="W2" s="296"/>
      <c r="X2" s="296"/>
      <c r="Y2" s="296"/>
      <c r="Z2" s="296"/>
      <c r="AA2" s="296"/>
      <c r="AB2" s="296"/>
      <c r="AC2" s="296"/>
      <c r="AD2" s="296"/>
      <c r="AE2" s="296"/>
      <c r="AF2" s="296"/>
      <c r="AG2" s="296"/>
      <c r="AH2" s="297"/>
      <c r="AI2" s="31"/>
      <c r="AJ2" s="32"/>
      <c r="AK2" s="33"/>
      <c r="AL2" s="33"/>
      <c r="AM2" s="33"/>
      <c r="AN2" s="33"/>
      <c r="AO2" s="33"/>
      <c r="AP2" s="33"/>
      <c r="AQ2" s="33"/>
      <c r="AR2" s="33"/>
      <c r="AS2" s="33"/>
      <c r="AT2" s="33"/>
      <c r="AU2" s="33"/>
      <c r="AV2" s="33"/>
      <c r="AW2" s="33"/>
      <c r="AX2" s="175"/>
      <c r="AY2" s="175"/>
      <c r="AZ2" s="175"/>
      <c r="BA2" s="175"/>
      <c r="BB2" s="175"/>
      <c r="BC2" s="175"/>
      <c r="BD2" s="175"/>
      <c r="BE2" s="175"/>
      <c r="BF2" s="175"/>
      <c r="BG2" s="175"/>
      <c r="BH2" s="175"/>
      <c r="BI2" s="175"/>
      <c r="BJ2" s="175"/>
      <c r="BK2" s="294" t="s">
        <v>3</v>
      </c>
      <c r="BL2" s="294"/>
      <c r="BM2" s="294"/>
      <c r="BN2" s="295" t="s">
        <v>4</v>
      </c>
      <c r="BO2" s="296"/>
      <c r="BP2" s="296"/>
      <c r="BQ2" s="297"/>
      <c r="BR2" s="294" t="s">
        <v>5</v>
      </c>
      <c r="BS2" s="294"/>
      <c r="BT2" s="294" t="s">
        <v>6</v>
      </c>
      <c r="BU2" s="294"/>
      <c r="BV2" s="294"/>
      <c r="BW2" s="295" t="s">
        <v>7</v>
      </c>
      <c r="BX2" s="296"/>
      <c r="BY2" s="296"/>
      <c r="BZ2" s="297"/>
      <c r="CA2" s="298"/>
      <c r="CB2" s="298"/>
      <c r="CC2" s="299"/>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177"/>
      <c r="AY3" s="177"/>
      <c r="AZ3" s="177"/>
      <c r="BA3" s="178"/>
      <c r="BB3" s="178"/>
      <c r="BC3" s="178"/>
      <c r="BD3" s="178"/>
      <c r="BE3" s="176"/>
      <c r="BF3" s="176"/>
      <c r="BG3" s="177"/>
      <c r="BH3" s="177"/>
      <c r="BI3" s="177"/>
      <c r="BJ3" s="17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279"/>
      <c r="D5" s="279"/>
      <c r="E5" s="279"/>
      <c r="F5" s="279"/>
      <c r="G5" s="279"/>
      <c r="H5" s="279"/>
      <c r="I5" s="280"/>
      <c r="J5" s="37" t="s">
        <v>2041</v>
      </c>
      <c r="K5" s="156"/>
      <c r="L5" s="156"/>
      <c r="M5" s="156"/>
      <c r="N5" s="156"/>
      <c r="O5" s="156"/>
      <c r="P5" s="156"/>
      <c r="Q5" s="156"/>
      <c r="R5" s="156"/>
      <c r="S5" s="156"/>
      <c r="T5" s="156"/>
      <c r="U5" s="157" t="s">
        <v>3656</v>
      </c>
      <c r="V5" s="156" t="s">
        <v>3692</v>
      </c>
      <c r="W5" s="156"/>
      <c r="X5" s="156"/>
      <c r="Y5" s="156"/>
      <c r="Z5" s="156"/>
      <c r="AA5" s="156"/>
      <c r="AB5" s="156"/>
      <c r="AC5" s="40"/>
      <c r="AD5" s="281" t="s">
        <v>3658</v>
      </c>
      <c r="AE5" s="282"/>
      <c r="AF5" s="283"/>
      <c r="AG5" s="284"/>
      <c r="AH5" s="284"/>
      <c r="AI5" s="285"/>
      <c r="AJ5" s="41"/>
      <c r="AK5" s="281" t="s">
        <v>103</v>
      </c>
      <c r="AL5" s="286"/>
      <c r="AM5" s="286"/>
      <c r="AN5" s="286"/>
      <c r="AO5" s="286"/>
      <c r="AP5" s="286"/>
      <c r="AQ5" s="282"/>
      <c r="AR5" s="287">
        <f ca="1">ROUNDUP((27+ROUNDUP((MAX(B:B)-COUNTIF(AB:AB,"○"))/8,0)+IF(AF5="",0,4))/8,0)*8+SUM(AO8:AO1043)</f>
        <v>1900</v>
      </c>
      <c r="AS5" s="284"/>
      <c r="AT5" s="285"/>
      <c r="AU5" s="41" t="s">
        <v>3659</v>
      </c>
      <c r="AV5" s="41"/>
      <c r="AW5" s="278" t="s">
        <v>138</v>
      </c>
      <c r="AX5" s="279"/>
      <c r="AY5" s="279"/>
      <c r="AZ5" s="279"/>
      <c r="BA5" s="279"/>
      <c r="BB5" s="37" t="s">
        <v>2110</v>
      </c>
      <c r="BC5" s="156"/>
      <c r="BD5" s="156"/>
      <c r="BE5" s="156"/>
      <c r="BF5" s="156"/>
      <c r="BG5" s="156"/>
      <c r="BH5" s="156"/>
      <c r="BI5" s="156"/>
      <c r="BJ5" s="156"/>
      <c r="BK5" s="156"/>
      <c r="BL5" s="156"/>
      <c r="BM5" s="156"/>
      <c r="BN5" s="156"/>
      <c r="BO5" s="156"/>
      <c r="BP5" s="157"/>
      <c r="BQ5" s="156"/>
      <c r="BR5" s="156"/>
      <c r="BS5" s="156"/>
      <c r="BT5" s="156"/>
      <c r="BU5" s="156"/>
      <c r="BV5" s="156"/>
      <c r="BW5" s="156"/>
      <c r="BX5" s="156"/>
      <c r="BY5" s="158"/>
      <c r="BZ5" s="158"/>
      <c r="CA5" s="159"/>
      <c r="CB5" s="159"/>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160"/>
      <c r="F7" s="160"/>
      <c r="G7" s="160"/>
      <c r="H7" s="160"/>
      <c r="I7" s="160"/>
      <c r="J7" s="160"/>
      <c r="K7" s="48"/>
      <c r="L7" s="45" t="s">
        <v>23</v>
      </c>
      <c r="M7" s="160"/>
      <c r="N7" s="160"/>
      <c r="O7" s="160"/>
      <c r="P7" s="160"/>
      <c r="Q7" s="160"/>
      <c r="R7" s="160"/>
      <c r="S7" s="48"/>
      <c r="T7" s="45" t="s">
        <v>3660</v>
      </c>
      <c r="U7" s="48"/>
      <c r="V7" s="45" t="s">
        <v>3661</v>
      </c>
      <c r="W7" s="48"/>
      <c r="X7" s="45" t="s">
        <v>3662</v>
      </c>
      <c r="Y7" s="48"/>
      <c r="Z7" s="45" t="s">
        <v>3663</v>
      </c>
      <c r="AA7" s="48"/>
      <c r="AB7" s="45" t="s">
        <v>3664</v>
      </c>
      <c r="AC7" s="160"/>
      <c r="AD7" s="48"/>
      <c r="AE7" s="160" t="s">
        <v>3665</v>
      </c>
      <c r="AF7" s="160"/>
      <c r="AG7" s="48"/>
      <c r="AH7" s="160" t="s">
        <v>3666</v>
      </c>
      <c r="AI7" s="160"/>
      <c r="AJ7" s="160"/>
      <c r="AK7" s="160"/>
      <c r="AL7" s="48"/>
      <c r="AM7" s="45" t="s">
        <v>31</v>
      </c>
      <c r="AN7" s="48"/>
      <c r="AO7" s="45" t="s">
        <v>3667</v>
      </c>
      <c r="AP7" s="48"/>
      <c r="AQ7" s="45" t="s">
        <v>33</v>
      </c>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48"/>
      <c r="BR7" s="45" t="s">
        <v>10</v>
      </c>
      <c r="BS7" s="160"/>
      <c r="BT7" s="160"/>
      <c r="BU7" s="160"/>
      <c r="BV7" s="160"/>
      <c r="BW7" s="160"/>
      <c r="BX7" s="160"/>
      <c r="BY7" s="160"/>
      <c r="BZ7" s="160"/>
      <c r="CA7" s="160"/>
      <c r="CB7" s="160"/>
      <c r="CC7" s="48"/>
    </row>
    <row r="8" spans="2:81" ht="12" customHeight="1">
      <c r="B8" s="273">
        <v>1</v>
      </c>
      <c r="C8" s="274"/>
      <c r="D8" s="110" t="s">
        <v>69</v>
      </c>
      <c r="E8" s="161"/>
      <c r="F8" s="161"/>
      <c r="G8" s="161"/>
      <c r="H8" s="161"/>
      <c r="I8" s="161"/>
      <c r="J8" s="161"/>
      <c r="K8" s="52"/>
      <c r="L8" s="49" t="str">
        <f>VLOOKUP(D8,カラムID辞書!$C$4:$D$1266,2,FALSE)</f>
        <v>YM</v>
      </c>
      <c r="M8" s="161"/>
      <c r="N8" s="161"/>
      <c r="O8" s="161"/>
      <c r="P8" s="161"/>
      <c r="Q8" s="161"/>
      <c r="R8" s="161"/>
      <c r="S8" s="52"/>
      <c r="T8" s="106">
        <v>1</v>
      </c>
      <c r="U8" s="53"/>
      <c r="V8" s="49"/>
      <c r="W8" s="52"/>
      <c r="X8" s="49"/>
      <c r="Y8" s="52"/>
      <c r="Z8" s="49"/>
      <c r="AA8" s="52"/>
      <c r="AB8" s="162" t="str">
        <f>IF(L8="DELDTE","","○")</f>
        <v>○</v>
      </c>
      <c r="AC8" s="163"/>
      <c r="AD8" s="53"/>
      <c r="AE8" s="164" t="str">
        <f>IF(AB8="○",IF(AH8="timestamp","now()",IF(LEFT(AH8,9)="character","' '","0")),"")</f>
        <v>0</v>
      </c>
      <c r="AF8" s="161"/>
      <c r="AG8" s="52"/>
      <c r="AH8" s="266" t="str">
        <f>VLOOKUP(D8,カラムID辞書!C:H,3,FALSE)</f>
        <v>numeric</v>
      </c>
      <c r="AI8" s="267"/>
      <c r="AJ8" s="267"/>
      <c r="AK8" s="267"/>
      <c r="AL8" s="268"/>
      <c r="AM8" s="269">
        <f>VLOOKUP(D8,カラムID辞書!C:H,4,FALSE)</f>
        <v>6</v>
      </c>
      <c r="AN8" s="270"/>
      <c r="AO8" s="271">
        <f>VLOOKUP(D8,カラムID辞書!C:H,6,FALSE)</f>
        <v>6</v>
      </c>
      <c r="AP8" s="272"/>
      <c r="AQ8" s="110" t="s">
        <v>996</v>
      </c>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52"/>
      <c r="BR8" s="110"/>
      <c r="BS8" s="161"/>
      <c r="BT8" s="161"/>
      <c r="BU8" s="161"/>
      <c r="BV8" s="161"/>
      <c r="BW8" s="161"/>
      <c r="BX8" s="161"/>
      <c r="BY8" s="161"/>
      <c r="BZ8" s="161"/>
      <c r="CA8" s="161"/>
      <c r="CB8" s="161"/>
      <c r="CC8" s="52"/>
    </row>
    <row r="9" spans="2:81" ht="12" customHeight="1">
      <c r="B9" s="273">
        <f ca="1">IF($D9="","",MAX(OFFSET($B$8,0,0,ROW()-ROW($B$8),2))+1)</f>
        <v>2</v>
      </c>
      <c r="C9" s="274"/>
      <c r="D9" s="110" t="s">
        <v>3693</v>
      </c>
      <c r="E9" s="161"/>
      <c r="F9" s="161"/>
      <c r="G9" s="161"/>
      <c r="H9" s="161"/>
      <c r="I9" s="161"/>
      <c r="J9" s="161"/>
      <c r="K9" s="52"/>
      <c r="L9" s="49" t="str">
        <f>VLOOKUP(D9,カラムID辞書!$C$4:$D$1266,2,FALSE)</f>
        <v>SYSGRPCD</v>
      </c>
      <c r="M9" s="161"/>
      <c r="N9" s="161"/>
      <c r="O9" s="161"/>
      <c r="P9" s="161"/>
      <c r="Q9" s="161"/>
      <c r="R9" s="161"/>
      <c r="S9" s="52"/>
      <c r="T9" s="106">
        <v>2</v>
      </c>
      <c r="U9" s="53"/>
      <c r="V9" s="49"/>
      <c r="W9" s="52"/>
      <c r="X9" s="49"/>
      <c r="Y9" s="52"/>
      <c r="Z9" s="49"/>
      <c r="AA9" s="52"/>
      <c r="AB9" s="162" t="str">
        <f>IF(L9="DELDTE","","○")</f>
        <v>○</v>
      </c>
      <c r="AC9" s="163"/>
      <c r="AD9" s="53"/>
      <c r="AE9" s="164" t="str">
        <f t="shared" ref="AE9:AE73" si="0">IF(AB9="○",IF(AH9="timestamp","now()",IF(LEFT(AH9,9)="character","' '","0")),"")</f>
        <v>' '</v>
      </c>
      <c r="AF9" s="161"/>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0" t="s">
        <v>38</v>
      </c>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52"/>
      <c r="BR9" s="110" t="s">
        <v>39</v>
      </c>
      <c r="BS9" s="161"/>
      <c r="BT9" s="161"/>
      <c r="BU9" s="161"/>
      <c r="BV9" s="161"/>
      <c r="BW9" s="161"/>
      <c r="BX9" s="161"/>
      <c r="BY9" s="161"/>
      <c r="BZ9" s="161"/>
      <c r="CA9" s="161"/>
      <c r="CB9" s="161"/>
      <c r="CC9" s="52"/>
    </row>
    <row r="10" spans="2:81" ht="12" customHeight="1">
      <c r="B10" s="273">
        <f t="shared" ref="B10:B74" ca="1" si="1">IF($D10="","",MAX(OFFSET($B$8,0,0,ROW()-ROW($B$8),2))+1)</f>
        <v>3</v>
      </c>
      <c r="C10" s="274"/>
      <c r="D10" s="110" t="s">
        <v>40</v>
      </c>
      <c r="E10" s="161"/>
      <c r="F10" s="161"/>
      <c r="G10" s="161"/>
      <c r="H10" s="161"/>
      <c r="I10" s="161"/>
      <c r="J10" s="161"/>
      <c r="K10" s="52"/>
      <c r="L10" s="49" t="str">
        <f>VLOOKUP(D10,カラムID辞書!$C$4:$D$1266,2,FALSE)</f>
        <v>KGYGRPCD</v>
      </c>
      <c r="M10" s="161"/>
      <c r="N10" s="161"/>
      <c r="O10" s="161"/>
      <c r="P10" s="161"/>
      <c r="Q10" s="161"/>
      <c r="R10" s="161"/>
      <c r="S10" s="52"/>
      <c r="T10" s="106">
        <v>3</v>
      </c>
      <c r="U10" s="53"/>
      <c r="V10" s="49"/>
      <c r="W10" s="52"/>
      <c r="X10" s="49"/>
      <c r="Y10" s="52"/>
      <c r="Z10" s="49"/>
      <c r="AA10" s="52"/>
      <c r="AB10" s="162" t="str">
        <f t="shared" ref="AB10:AB74" si="2">IF(L10="DELDTE","","○")</f>
        <v>○</v>
      </c>
      <c r="AC10" s="163"/>
      <c r="AD10" s="53"/>
      <c r="AE10" s="164" t="str">
        <f t="shared" si="0"/>
        <v>' '</v>
      </c>
      <c r="AF10" s="161"/>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10" t="s">
        <v>41</v>
      </c>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52"/>
      <c r="BR10" s="110"/>
      <c r="BS10" s="161"/>
      <c r="BT10" s="161"/>
      <c r="BU10" s="161"/>
      <c r="BV10" s="161"/>
      <c r="BW10" s="161"/>
      <c r="BX10" s="161"/>
      <c r="BY10" s="161"/>
      <c r="BZ10" s="161"/>
      <c r="CA10" s="161"/>
      <c r="CB10" s="161"/>
      <c r="CC10" s="52"/>
    </row>
    <row r="11" spans="2:81" ht="12" customHeight="1">
      <c r="B11" s="273">
        <f t="shared" ca="1" si="1"/>
        <v>4</v>
      </c>
      <c r="C11" s="274"/>
      <c r="D11" s="110" t="s">
        <v>42</v>
      </c>
      <c r="E11" s="161"/>
      <c r="F11" s="161"/>
      <c r="G11" s="161"/>
      <c r="H11" s="161"/>
      <c r="I11" s="161"/>
      <c r="J11" s="161"/>
      <c r="K11" s="52"/>
      <c r="L11" s="49" t="str">
        <f>VLOOKUP(D11,カラムID辞書!$C$4:$D$1266,2,FALSE)</f>
        <v>TENCD</v>
      </c>
      <c r="M11" s="161"/>
      <c r="N11" s="161"/>
      <c r="O11" s="161"/>
      <c r="P11" s="161"/>
      <c r="Q11" s="161"/>
      <c r="R11" s="161"/>
      <c r="S11" s="52"/>
      <c r="T11" s="106">
        <v>4</v>
      </c>
      <c r="U11" s="53"/>
      <c r="V11" s="49"/>
      <c r="W11" s="52"/>
      <c r="X11" s="49"/>
      <c r="Y11" s="52"/>
      <c r="Z11" s="49"/>
      <c r="AA11" s="52"/>
      <c r="AB11" s="162" t="str">
        <f t="shared" si="2"/>
        <v>○</v>
      </c>
      <c r="AC11" s="163"/>
      <c r="AD11" s="53"/>
      <c r="AE11" s="164" t="str">
        <f t="shared" si="0"/>
        <v>' '</v>
      </c>
      <c r="AF11" s="161"/>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t="s">
        <v>43</v>
      </c>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52"/>
      <c r="BR11" s="110"/>
      <c r="BS11" s="161"/>
      <c r="BT11" s="161"/>
      <c r="BU11" s="161"/>
      <c r="BV11" s="161"/>
      <c r="BW11" s="161"/>
      <c r="BX11" s="161"/>
      <c r="BY11" s="161"/>
      <c r="BZ11" s="161"/>
      <c r="CA11" s="161"/>
      <c r="CB11" s="161"/>
      <c r="CC11" s="52"/>
    </row>
    <row r="12" spans="2:81" ht="12" customHeight="1">
      <c r="B12" s="273">
        <f t="shared" ca="1" si="1"/>
        <v>5</v>
      </c>
      <c r="C12" s="274"/>
      <c r="D12" s="110" t="s">
        <v>44</v>
      </c>
      <c r="E12" s="161"/>
      <c r="F12" s="161"/>
      <c r="G12" s="161"/>
      <c r="H12" s="161"/>
      <c r="I12" s="161"/>
      <c r="J12" s="161"/>
      <c r="K12" s="52"/>
      <c r="L12" s="49" t="str">
        <f>VLOOKUP(D12,カラムID辞書!$C$4:$D$1266,2,FALSE)</f>
        <v>SHOHINCD1</v>
      </c>
      <c r="M12" s="161"/>
      <c r="N12" s="161"/>
      <c r="O12" s="161"/>
      <c r="P12" s="161"/>
      <c r="Q12" s="161"/>
      <c r="R12" s="161"/>
      <c r="S12" s="52"/>
      <c r="T12" s="106">
        <v>5</v>
      </c>
      <c r="U12" s="53"/>
      <c r="V12" s="49"/>
      <c r="W12" s="52"/>
      <c r="X12" s="49"/>
      <c r="Y12" s="52"/>
      <c r="Z12" s="49"/>
      <c r="AA12" s="52"/>
      <c r="AB12" s="162" t="str">
        <f t="shared" si="2"/>
        <v>○</v>
      </c>
      <c r="AC12" s="163"/>
      <c r="AD12" s="53"/>
      <c r="AE12" s="164" t="str">
        <f t="shared" si="0"/>
        <v>' '</v>
      </c>
      <c r="AF12" s="161"/>
      <c r="AG12" s="52"/>
      <c r="AH12" s="266" t="str">
        <f>VLOOKUP(D12,カラムID辞書!C:H,3,FALSE)</f>
        <v>character varying</v>
      </c>
      <c r="AI12" s="267"/>
      <c r="AJ12" s="267"/>
      <c r="AK12" s="267"/>
      <c r="AL12" s="268"/>
      <c r="AM12" s="269">
        <f>VLOOKUP(D12,カラムID辞書!C:H,4,FALSE)</f>
        <v>6</v>
      </c>
      <c r="AN12" s="270"/>
      <c r="AO12" s="271">
        <f>VLOOKUP(D12,カラムID辞書!C:H,6,FALSE)</f>
        <v>6</v>
      </c>
      <c r="AP12" s="272"/>
      <c r="AQ12" s="110" t="s">
        <v>45</v>
      </c>
      <c r="AR12" s="161"/>
      <c r="AS12" s="161"/>
      <c r="AT12" s="161"/>
      <c r="AU12" s="161"/>
      <c r="AV12" s="161"/>
      <c r="AW12" s="161"/>
      <c r="AX12" s="161"/>
      <c r="AY12" s="161"/>
      <c r="AZ12" s="161"/>
      <c r="BA12" s="161"/>
      <c r="BB12" s="161"/>
      <c r="BC12" s="161"/>
      <c r="BD12" s="161"/>
      <c r="BE12" s="161"/>
      <c r="BF12" s="161"/>
      <c r="BG12" s="161"/>
      <c r="BH12" s="161"/>
      <c r="BI12" s="161"/>
      <c r="BJ12" s="161"/>
      <c r="BK12" s="161"/>
      <c r="BL12" s="161"/>
      <c r="BM12" s="161"/>
      <c r="BN12" s="161"/>
      <c r="BO12" s="161"/>
      <c r="BP12" s="161"/>
      <c r="BQ12" s="52"/>
      <c r="BR12" s="110" t="s">
        <v>3694</v>
      </c>
      <c r="BS12" s="161"/>
      <c r="BT12" s="161"/>
      <c r="BU12" s="161"/>
      <c r="BV12" s="161"/>
      <c r="BW12" s="161"/>
      <c r="BX12" s="161"/>
      <c r="BY12" s="161"/>
      <c r="BZ12" s="161"/>
      <c r="CA12" s="161"/>
      <c r="CB12" s="161"/>
      <c r="CC12" s="52"/>
    </row>
    <row r="13" spans="2:81" ht="12" customHeight="1">
      <c r="B13" s="273">
        <f t="shared" ca="1" si="1"/>
        <v>6</v>
      </c>
      <c r="C13" s="274"/>
      <c r="D13" s="110" t="s">
        <v>46</v>
      </c>
      <c r="E13" s="161"/>
      <c r="F13" s="161"/>
      <c r="G13" s="161"/>
      <c r="H13" s="161"/>
      <c r="I13" s="161"/>
      <c r="J13" s="161"/>
      <c r="K13" s="52"/>
      <c r="L13" s="49" t="str">
        <f>VLOOKUP(D13,カラムID辞書!$C$4:$D$1266,2,FALSE)</f>
        <v>SHOHINCD2</v>
      </c>
      <c r="M13" s="161"/>
      <c r="N13" s="161"/>
      <c r="O13" s="161"/>
      <c r="P13" s="161"/>
      <c r="Q13" s="161"/>
      <c r="R13" s="161"/>
      <c r="S13" s="52"/>
      <c r="T13" s="106">
        <v>6</v>
      </c>
      <c r="U13" s="53"/>
      <c r="V13" s="49"/>
      <c r="W13" s="52"/>
      <c r="X13" s="49"/>
      <c r="Y13" s="52"/>
      <c r="Z13" s="49"/>
      <c r="AA13" s="52"/>
      <c r="AB13" s="162" t="str">
        <f t="shared" si="2"/>
        <v>○</v>
      </c>
      <c r="AC13" s="163"/>
      <c r="AD13" s="53"/>
      <c r="AE13" s="164" t="str">
        <f t="shared" si="0"/>
        <v>' '</v>
      </c>
      <c r="AF13" s="161"/>
      <c r="AG13" s="52"/>
      <c r="AH13" s="266" t="str">
        <f>VLOOKUP(D13,カラムID辞書!C:H,3,FALSE)</f>
        <v>character varying</v>
      </c>
      <c r="AI13" s="267"/>
      <c r="AJ13" s="267"/>
      <c r="AK13" s="267"/>
      <c r="AL13" s="268"/>
      <c r="AM13" s="269">
        <f>VLOOKUP(D13,カラムID辞書!C:H,4,FALSE)</f>
        <v>6</v>
      </c>
      <c r="AN13" s="270"/>
      <c r="AO13" s="271">
        <f>VLOOKUP(D13,カラムID辞書!C:H,6,FALSE)</f>
        <v>6</v>
      </c>
      <c r="AP13" s="272"/>
      <c r="AQ13" s="110" t="s">
        <v>47</v>
      </c>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52"/>
      <c r="BR13" s="110" t="s">
        <v>3695</v>
      </c>
      <c r="BS13" s="161"/>
      <c r="BT13" s="161"/>
      <c r="BU13" s="161"/>
      <c r="BV13" s="161"/>
      <c r="BW13" s="161"/>
      <c r="BX13" s="161"/>
      <c r="BY13" s="161"/>
      <c r="BZ13" s="161"/>
      <c r="CA13" s="161"/>
      <c r="CB13" s="161"/>
      <c r="CC13" s="52"/>
    </row>
    <row r="14" spans="2:81" ht="12" customHeight="1">
      <c r="B14" s="273">
        <f t="shared" ca="1" si="1"/>
        <v>7</v>
      </c>
      <c r="C14" s="274"/>
      <c r="D14" s="110" t="s">
        <v>48</v>
      </c>
      <c r="E14" s="161"/>
      <c r="F14" s="161"/>
      <c r="G14" s="161"/>
      <c r="H14" s="161"/>
      <c r="I14" s="161"/>
      <c r="J14" s="161"/>
      <c r="K14" s="52"/>
      <c r="L14" s="49" t="str">
        <f>VLOOKUP(D14,カラムID辞書!$C$4:$D$1266,2,FALSE)</f>
        <v>SHOHINCD3</v>
      </c>
      <c r="M14" s="161"/>
      <c r="N14" s="161"/>
      <c r="O14" s="161"/>
      <c r="P14" s="161"/>
      <c r="Q14" s="161"/>
      <c r="R14" s="161"/>
      <c r="S14" s="52"/>
      <c r="T14" s="106">
        <v>7</v>
      </c>
      <c r="U14" s="53"/>
      <c r="V14" s="49"/>
      <c r="W14" s="52"/>
      <c r="X14" s="49"/>
      <c r="Y14" s="52"/>
      <c r="Z14" s="49"/>
      <c r="AA14" s="52"/>
      <c r="AB14" s="162" t="str">
        <f t="shared" si="2"/>
        <v>○</v>
      </c>
      <c r="AC14" s="163"/>
      <c r="AD14" s="53"/>
      <c r="AE14" s="164" t="str">
        <f t="shared" si="0"/>
        <v>' '</v>
      </c>
      <c r="AF14" s="161"/>
      <c r="AG14" s="52"/>
      <c r="AH14" s="266" t="str">
        <f>VLOOKUP(D14,カラムID辞書!C:H,3,FALSE)</f>
        <v>character varying</v>
      </c>
      <c r="AI14" s="267"/>
      <c r="AJ14" s="267"/>
      <c r="AK14" s="267"/>
      <c r="AL14" s="268"/>
      <c r="AM14" s="269">
        <f>VLOOKUP(D14,カラムID辞書!C:H,4,FALSE)</f>
        <v>6</v>
      </c>
      <c r="AN14" s="270"/>
      <c r="AO14" s="271">
        <f>VLOOKUP(D14,カラムID辞書!C:H,6,FALSE)</f>
        <v>6</v>
      </c>
      <c r="AP14" s="272"/>
      <c r="AQ14" s="110" t="s">
        <v>49</v>
      </c>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52"/>
      <c r="BR14" s="110" t="s">
        <v>3695</v>
      </c>
      <c r="BS14" s="161"/>
      <c r="BT14" s="161"/>
      <c r="BU14" s="161"/>
      <c r="BV14" s="161"/>
      <c r="BW14" s="161"/>
      <c r="BX14" s="161"/>
      <c r="BY14" s="161"/>
      <c r="BZ14" s="161"/>
      <c r="CA14" s="161"/>
      <c r="CB14" s="161"/>
      <c r="CC14" s="52"/>
    </row>
    <row r="15" spans="2:81" ht="12" customHeight="1">
      <c r="B15" s="273">
        <f t="shared" ca="1" si="1"/>
        <v>8</v>
      </c>
      <c r="C15" s="274"/>
      <c r="D15" s="110" t="s">
        <v>50</v>
      </c>
      <c r="E15" s="161"/>
      <c r="F15" s="161"/>
      <c r="G15" s="161"/>
      <c r="H15" s="161"/>
      <c r="I15" s="161"/>
      <c r="J15" s="161"/>
      <c r="K15" s="52"/>
      <c r="L15" s="49" t="str">
        <f>VLOOKUP(D15,カラムID辞書!$C$4:$D$1266,2,FALSE)</f>
        <v>SHOHINCD4</v>
      </c>
      <c r="M15" s="161"/>
      <c r="N15" s="161"/>
      <c r="O15" s="161"/>
      <c r="P15" s="161"/>
      <c r="Q15" s="161"/>
      <c r="R15" s="161"/>
      <c r="S15" s="52"/>
      <c r="T15" s="106">
        <v>8</v>
      </c>
      <c r="U15" s="53"/>
      <c r="V15" s="49"/>
      <c r="W15" s="52"/>
      <c r="X15" s="49"/>
      <c r="Y15" s="52"/>
      <c r="Z15" s="49"/>
      <c r="AA15" s="52"/>
      <c r="AB15" s="162" t="str">
        <f t="shared" si="2"/>
        <v>○</v>
      </c>
      <c r="AC15" s="163"/>
      <c r="AD15" s="53"/>
      <c r="AE15" s="164" t="str">
        <f t="shared" si="0"/>
        <v>' '</v>
      </c>
      <c r="AF15" s="161"/>
      <c r="AG15" s="52"/>
      <c r="AH15" s="266" t="str">
        <f>VLOOKUP(D15,カラムID辞書!C:H,3,FALSE)</f>
        <v>character varying</v>
      </c>
      <c r="AI15" s="267"/>
      <c r="AJ15" s="267"/>
      <c r="AK15" s="267"/>
      <c r="AL15" s="268"/>
      <c r="AM15" s="269">
        <f>VLOOKUP(D15,カラムID辞書!C:H,4,FALSE)</f>
        <v>6</v>
      </c>
      <c r="AN15" s="270"/>
      <c r="AO15" s="271">
        <f>VLOOKUP(D15,カラムID辞書!C:H,6,FALSE)</f>
        <v>6</v>
      </c>
      <c r="AP15" s="272"/>
      <c r="AQ15" s="110" t="s">
        <v>51</v>
      </c>
      <c r="AR15" s="161"/>
      <c r="AS15" s="161"/>
      <c r="AT15" s="161"/>
      <c r="AU15" s="161"/>
      <c r="AV15" s="161"/>
      <c r="AW15" s="161"/>
      <c r="AX15" s="161"/>
      <c r="AY15" s="161"/>
      <c r="AZ15" s="161"/>
      <c r="BA15" s="161"/>
      <c r="BB15" s="161"/>
      <c r="BC15" s="161"/>
      <c r="BD15" s="161"/>
      <c r="BE15" s="161"/>
      <c r="BF15" s="161"/>
      <c r="BG15" s="161"/>
      <c r="BH15" s="161"/>
      <c r="BI15" s="161"/>
      <c r="BJ15" s="161"/>
      <c r="BK15" s="161"/>
      <c r="BL15" s="161"/>
      <c r="BM15" s="161"/>
      <c r="BN15" s="161"/>
      <c r="BO15" s="161"/>
      <c r="BP15" s="161"/>
      <c r="BQ15" s="52"/>
      <c r="BR15" s="110" t="s">
        <v>3695</v>
      </c>
      <c r="BS15" s="161"/>
      <c r="BT15" s="161"/>
      <c r="BU15" s="161"/>
      <c r="BV15" s="161"/>
      <c r="BW15" s="161"/>
      <c r="BX15" s="161"/>
      <c r="BY15" s="161"/>
      <c r="BZ15" s="161"/>
      <c r="CA15" s="161"/>
      <c r="CB15" s="161"/>
      <c r="CC15" s="52"/>
    </row>
    <row r="16" spans="2:81" ht="12" customHeight="1">
      <c r="B16" s="273">
        <f t="shared" ca="1" si="1"/>
        <v>9</v>
      </c>
      <c r="C16" s="274"/>
      <c r="D16" s="110" t="s">
        <v>52</v>
      </c>
      <c r="E16" s="161"/>
      <c r="F16" s="161"/>
      <c r="G16" s="161"/>
      <c r="H16" s="161"/>
      <c r="I16" s="161"/>
      <c r="J16" s="161"/>
      <c r="K16" s="52"/>
      <c r="L16" s="49" t="str">
        <f>VLOOKUP(D16,カラムID辞書!$C$4:$D$1266,2,FALSE)</f>
        <v>SHOHINCD5</v>
      </c>
      <c r="M16" s="161"/>
      <c r="N16" s="161"/>
      <c r="O16" s="161"/>
      <c r="P16" s="161"/>
      <c r="Q16" s="161"/>
      <c r="R16" s="161"/>
      <c r="S16" s="52"/>
      <c r="T16" s="106">
        <v>9</v>
      </c>
      <c r="U16" s="53"/>
      <c r="V16" s="49"/>
      <c r="W16" s="52"/>
      <c r="X16" s="49"/>
      <c r="Y16" s="52"/>
      <c r="Z16" s="49"/>
      <c r="AA16" s="52"/>
      <c r="AB16" s="162" t="str">
        <f t="shared" si="2"/>
        <v>○</v>
      </c>
      <c r="AC16" s="163"/>
      <c r="AD16" s="53"/>
      <c r="AE16" s="164" t="str">
        <f t="shared" si="0"/>
        <v>' '</v>
      </c>
      <c r="AF16" s="161"/>
      <c r="AG16" s="52"/>
      <c r="AH16" s="266" t="str">
        <f>VLOOKUP(D16,カラムID辞書!C:H,3,FALSE)</f>
        <v>character varying</v>
      </c>
      <c r="AI16" s="267"/>
      <c r="AJ16" s="267"/>
      <c r="AK16" s="267"/>
      <c r="AL16" s="268"/>
      <c r="AM16" s="269">
        <f>VLOOKUP(D16,カラムID辞書!C:H,4,FALSE)</f>
        <v>6</v>
      </c>
      <c r="AN16" s="270"/>
      <c r="AO16" s="271">
        <f>VLOOKUP(D16,カラムID辞書!C:H,6,FALSE)</f>
        <v>6</v>
      </c>
      <c r="AP16" s="272"/>
      <c r="AQ16" s="110" t="s">
        <v>53</v>
      </c>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52"/>
      <c r="BR16" s="110" t="s">
        <v>3695</v>
      </c>
      <c r="BS16" s="161"/>
      <c r="BT16" s="161"/>
      <c r="BU16" s="161"/>
      <c r="BV16" s="161"/>
      <c r="BW16" s="161"/>
      <c r="BX16" s="161"/>
      <c r="BY16" s="161"/>
      <c r="BZ16" s="161"/>
      <c r="CA16" s="161"/>
      <c r="CB16" s="161"/>
      <c r="CC16" s="52"/>
    </row>
    <row r="17" spans="2:81" ht="12" customHeight="1">
      <c r="B17" s="273">
        <f t="shared" ca="1" si="1"/>
        <v>10</v>
      </c>
      <c r="C17" s="274"/>
      <c r="D17" s="110" t="s">
        <v>54</v>
      </c>
      <c r="E17" s="161"/>
      <c r="F17" s="161"/>
      <c r="G17" s="161"/>
      <c r="H17" s="161"/>
      <c r="I17" s="161"/>
      <c r="J17" s="161"/>
      <c r="K17" s="52"/>
      <c r="L17" s="49" t="str">
        <f>VLOOKUP(D17,カラムID辞書!$C$4:$D$1266,2,FALSE)</f>
        <v>SIBTCD1</v>
      </c>
      <c r="M17" s="161"/>
      <c r="N17" s="161"/>
      <c r="O17" s="161"/>
      <c r="P17" s="161"/>
      <c r="Q17" s="161"/>
      <c r="R17" s="161"/>
      <c r="S17" s="52"/>
      <c r="T17" s="106">
        <v>10</v>
      </c>
      <c r="U17" s="53"/>
      <c r="V17" s="49"/>
      <c r="W17" s="52"/>
      <c r="X17" s="49"/>
      <c r="Y17" s="52"/>
      <c r="Z17" s="49"/>
      <c r="AA17" s="52"/>
      <c r="AB17" s="162" t="str">
        <f t="shared" si="2"/>
        <v>○</v>
      </c>
      <c r="AC17" s="163"/>
      <c r="AD17" s="53"/>
      <c r="AE17" s="164" t="str">
        <f t="shared" si="0"/>
        <v>' '</v>
      </c>
      <c r="AF17" s="161"/>
      <c r="AG17" s="52"/>
      <c r="AH17" s="266" t="str">
        <f>VLOOKUP(D17,カラムID辞書!C:H,3,FALSE)</f>
        <v>character varying</v>
      </c>
      <c r="AI17" s="267"/>
      <c r="AJ17" s="267"/>
      <c r="AK17" s="267"/>
      <c r="AL17" s="268"/>
      <c r="AM17" s="269">
        <f>VLOOKUP(D17,カラムID辞書!C:H,4,FALSE)</f>
        <v>10</v>
      </c>
      <c r="AN17" s="270"/>
      <c r="AO17" s="271">
        <f>VLOOKUP(D17,カラムID辞書!C:H,6,FALSE)</f>
        <v>10</v>
      </c>
      <c r="AP17" s="272"/>
      <c r="AQ17" s="110" t="s">
        <v>55</v>
      </c>
      <c r="AR17" s="161"/>
      <c r="AS17" s="161"/>
      <c r="AT17" s="161"/>
      <c r="AU17" s="161"/>
      <c r="AV17" s="161"/>
      <c r="AW17" s="161"/>
      <c r="AX17" s="161"/>
      <c r="AY17" s="161"/>
      <c r="AZ17" s="161"/>
      <c r="BA17" s="161"/>
      <c r="BB17" s="161"/>
      <c r="BC17" s="161"/>
      <c r="BD17" s="161"/>
      <c r="BE17" s="161"/>
      <c r="BF17" s="161"/>
      <c r="BG17" s="161"/>
      <c r="BH17" s="161"/>
      <c r="BI17" s="161"/>
      <c r="BJ17" s="161"/>
      <c r="BK17" s="161"/>
      <c r="BL17" s="161"/>
      <c r="BM17" s="161"/>
      <c r="BN17" s="161"/>
      <c r="BO17" s="161"/>
      <c r="BP17" s="161"/>
      <c r="BQ17" s="52"/>
      <c r="BR17" s="110" t="s">
        <v>3695</v>
      </c>
      <c r="BS17" s="161"/>
      <c r="BT17" s="161"/>
      <c r="BU17" s="161"/>
      <c r="BV17" s="161"/>
      <c r="BW17" s="161"/>
      <c r="BX17" s="161"/>
      <c r="BY17" s="161"/>
      <c r="BZ17" s="161"/>
      <c r="CA17" s="161"/>
      <c r="CB17" s="161"/>
      <c r="CC17" s="52"/>
    </row>
    <row r="18" spans="2:81" ht="12" customHeight="1">
      <c r="B18" s="273">
        <f t="shared" ca="1" si="1"/>
        <v>11</v>
      </c>
      <c r="C18" s="274"/>
      <c r="D18" s="110" t="s">
        <v>56</v>
      </c>
      <c r="E18" s="161"/>
      <c r="F18" s="161"/>
      <c r="G18" s="161"/>
      <c r="H18" s="161"/>
      <c r="I18" s="161"/>
      <c r="J18" s="161"/>
      <c r="K18" s="52"/>
      <c r="L18" s="49" t="str">
        <f>VLOOKUP(D18,カラムID辞書!$C$4:$D$1266,2,FALSE)</f>
        <v>SIBTCD2</v>
      </c>
      <c r="M18" s="161"/>
      <c r="N18" s="161"/>
      <c r="O18" s="161"/>
      <c r="P18" s="161"/>
      <c r="Q18" s="161"/>
      <c r="R18" s="161"/>
      <c r="S18" s="52"/>
      <c r="T18" s="106">
        <v>11</v>
      </c>
      <c r="U18" s="53"/>
      <c r="V18" s="49"/>
      <c r="W18" s="52"/>
      <c r="X18" s="49"/>
      <c r="Y18" s="52"/>
      <c r="Z18" s="49"/>
      <c r="AA18" s="52"/>
      <c r="AB18" s="162" t="str">
        <f t="shared" si="2"/>
        <v>○</v>
      </c>
      <c r="AC18" s="163"/>
      <c r="AD18" s="53"/>
      <c r="AE18" s="164" t="str">
        <f t="shared" si="0"/>
        <v>' '</v>
      </c>
      <c r="AF18" s="161"/>
      <c r="AG18" s="52"/>
      <c r="AH18" s="266" t="str">
        <f>VLOOKUP(D18,カラムID辞書!C:H,3,FALSE)</f>
        <v>character varying</v>
      </c>
      <c r="AI18" s="267"/>
      <c r="AJ18" s="267"/>
      <c r="AK18" s="267"/>
      <c r="AL18" s="268"/>
      <c r="AM18" s="269">
        <f>VLOOKUP(D18,カラムID辞書!C:H,4,FALSE)</f>
        <v>10</v>
      </c>
      <c r="AN18" s="270"/>
      <c r="AO18" s="271">
        <f>VLOOKUP(D18,カラムID辞書!C:H,6,FALSE)</f>
        <v>10</v>
      </c>
      <c r="AP18" s="272"/>
      <c r="AQ18" s="110" t="s">
        <v>57</v>
      </c>
      <c r="AR18" s="161"/>
      <c r="AS18" s="161"/>
      <c r="AT18" s="161"/>
      <c r="AU18" s="161"/>
      <c r="AV18" s="161"/>
      <c r="AW18" s="161"/>
      <c r="AX18" s="161"/>
      <c r="AY18" s="161"/>
      <c r="AZ18" s="161"/>
      <c r="BA18" s="161"/>
      <c r="BB18" s="161"/>
      <c r="BC18" s="161"/>
      <c r="BD18" s="161"/>
      <c r="BE18" s="161"/>
      <c r="BF18" s="161"/>
      <c r="BG18" s="161"/>
      <c r="BH18" s="161"/>
      <c r="BI18" s="161"/>
      <c r="BJ18" s="161"/>
      <c r="BK18" s="161"/>
      <c r="BL18" s="161"/>
      <c r="BM18" s="161"/>
      <c r="BN18" s="161"/>
      <c r="BO18" s="161"/>
      <c r="BP18" s="161"/>
      <c r="BQ18" s="52"/>
      <c r="BR18" s="110" t="s">
        <v>3695</v>
      </c>
      <c r="BS18" s="161"/>
      <c r="BT18" s="161"/>
      <c r="BU18" s="161"/>
      <c r="BV18" s="161"/>
      <c r="BW18" s="161"/>
      <c r="BX18" s="161"/>
      <c r="BY18" s="161"/>
      <c r="BZ18" s="161"/>
      <c r="CA18" s="161"/>
      <c r="CB18" s="161"/>
      <c r="CC18" s="52"/>
    </row>
    <row r="19" spans="2:81" ht="12" customHeight="1">
      <c r="B19" s="273">
        <f t="shared" ca="1" si="1"/>
        <v>12</v>
      </c>
      <c r="C19" s="274"/>
      <c r="D19" s="110" t="s">
        <v>58</v>
      </c>
      <c r="E19" s="161"/>
      <c r="F19" s="161"/>
      <c r="G19" s="161"/>
      <c r="H19" s="161"/>
      <c r="I19" s="161"/>
      <c r="J19" s="161"/>
      <c r="K19" s="52"/>
      <c r="L19" s="49" t="str">
        <f>VLOOKUP(D19,カラムID辞書!$C$4:$D$1266,2,FALSE)</f>
        <v>TNPNCD1</v>
      </c>
      <c r="M19" s="161"/>
      <c r="N19" s="161"/>
      <c r="O19" s="161"/>
      <c r="P19" s="161"/>
      <c r="Q19" s="161"/>
      <c r="R19" s="161"/>
      <c r="S19" s="52"/>
      <c r="T19" s="106">
        <v>12</v>
      </c>
      <c r="U19" s="53"/>
      <c r="V19" s="49"/>
      <c r="W19" s="52"/>
      <c r="X19" s="49"/>
      <c r="Y19" s="52"/>
      <c r="Z19" s="49"/>
      <c r="AA19" s="52"/>
      <c r="AB19" s="162" t="str">
        <f t="shared" si="2"/>
        <v>○</v>
      </c>
      <c r="AC19" s="163"/>
      <c r="AD19" s="53"/>
      <c r="AE19" s="164" t="str">
        <f t="shared" si="0"/>
        <v>' '</v>
      </c>
      <c r="AF19" s="161"/>
      <c r="AG19" s="52"/>
      <c r="AH19" s="266" t="str">
        <f>VLOOKUP(D19,カラムID辞書!C:H,3,FALSE)</f>
        <v>character varying</v>
      </c>
      <c r="AI19" s="267"/>
      <c r="AJ19" s="267"/>
      <c r="AK19" s="267"/>
      <c r="AL19" s="268"/>
      <c r="AM19" s="269">
        <f>VLOOKUP(D19,カラムID辞書!C:H,4,FALSE)</f>
        <v>13</v>
      </c>
      <c r="AN19" s="270"/>
      <c r="AO19" s="271">
        <f>VLOOKUP(D19,カラムID辞書!C:H,6,FALSE)</f>
        <v>13</v>
      </c>
      <c r="AP19" s="272"/>
      <c r="AQ19" s="110" t="s">
        <v>59</v>
      </c>
      <c r="AR19" s="161"/>
      <c r="AS19" s="161"/>
      <c r="AT19" s="161"/>
      <c r="AU19" s="161"/>
      <c r="AV19" s="161"/>
      <c r="AW19" s="161"/>
      <c r="AX19" s="161"/>
      <c r="AY19" s="161"/>
      <c r="AZ19" s="161"/>
      <c r="BA19" s="161"/>
      <c r="BB19" s="161"/>
      <c r="BC19" s="161"/>
      <c r="BD19" s="161"/>
      <c r="BE19" s="161"/>
      <c r="BF19" s="161"/>
      <c r="BG19" s="161"/>
      <c r="BH19" s="161"/>
      <c r="BI19" s="161"/>
      <c r="BJ19" s="161"/>
      <c r="BK19" s="161"/>
      <c r="BL19" s="161"/>
      <c r="BM19" s="161"/>
      <c r="BN19" s="161"/>
      <c r="BO19" s="161"/>
      <c r="BP19" s="161"/>
      <c r="BQ19" s="52"/>
      <c r="BR19" s="110" t="s">
        <v>3695</v>
      </c>
      <c r="BS19" s="161"/>
      <c r="BT19" s="161"/>
      <c r="BU19" s="161"/>
      <c r="BV19" s="161"/>
      <c r="BW19" s="161"/>
      <c r="BX19" s="161"/>
      <c r="BY19" s="161"/>
      <c r="BZ19" s="161"/>
      <c r="CA19" s="161"/>
      <c r="CB19" s="161"/>
      <c r="CC19" s="52"/>
    </row>
    <row r="20" spans="2:81" ht="12" customHeight="1">
      <c r="B20" s="273">
        <f t="shared" ca="1" si="1"/>
        <v>13</v>
      </c>
      <c r="C20" s="274"/>
      <c r="D20" s="110" t="s">
        <v>60</v>
      </c>
      <c r="E20" s="161"/>
      <c r="F20" s="161"/>
      <c r="G20" s="161"/>
      <c r="H20" s="161"/>
      <c r="I20" s="161"/>
      <c r="J20" s="161"/>
      <c r="K20" s="52"/>
      <c r="L20" s="49" t="str">
        <f>VLOOKUP(D20,カラムID辞書!$C$4:$D$1266,2,FALSE)</f>
        <v>TNPNCD2</v>
      </c>
      <c r="M20" s="161"/>
      <c r="N20" s="161"/>
      <c r="O20" s="161"/>
      <c r="P20" s="161"/>
      <c r="Q20" s="161"/>
      <c r="R20" s="161"/>
      <c r="S20" s="52"/>
      <c r="T20" s="106">
        <v>13</v>
      </c>
      <c r="U20" s="53"/>
      <c r="V20" s="49"/>
      <c r="W20" s="52"/>
      <c r="X20" s="49"/>
      <c r="Y20" s="52"/>
      <c r="Z20" s="49"/>
      <c r="AA20" s="52"/>
      <c r="AB20" s="162" t="str">
        <f t="shared" si="2"/>
        <v>○</v>
      </c>
      <c r="AC20" s="163"/>
      <c r="AD20" s="53"/>
      <c r="AE20" s="164" t="str">
        <f t="shared" si="0"/>
        <v>' '</v>
      </c>
      <c r="AF20" s="161"/>
      <c r="AG20" s="52"/>
      <c r="AH20" s="266" t="str">
        <f>VLOOKUP(D20,カラムID辞書!C:H,3,FALSE)</f>
        <v>character varying</v>
      </c>
      <c r="AI20" s="267"/>
      <c r="AJ20" s="267"/>
      <c r="AK20" s="267"/>
      <c r="AL20" s="268"/>
      <c r="AM20" s="269">
        <f>VLOOKUP(D20,カラムID辞書!C:H,4,FALSE)</f>
        <v>13</v>
      </c>
      <c r="AN20" s="270"/>
      <c r="AO20" s="271">
        <f>VLOOKUP(D20,カラムID辞書!C:H,6,FALSE)</f>
        <v>13</v>
      </c>
      <c r="AP20" s="272"/>
      <c r="AQ20" s="110" t="s">
        <v>61</v>
      </c>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52"/>
      <c r="BR20" s="110" t="s">
        <v>3695</v>
      </c>
      <c r="BS20" s="161"/>
      <c r="BT20" s="161"/>
      <c r="BU20" s="161"/>
      <c r="BV20" s="161"/>
      <c r="BW20" s="161"/>
      <c r="BX20" s="161"/>
      <c r="BY20" s="161"/>
      <c r="BZ20" s="161"/>
      <c r="CA20" s="161"/>
      <c r="CB20" s="161"/>
      <c r="CC20" s="52"/>
    </row>
    <row r="21" spans="2:81" ht="12" customHeight="1">
      <c r="B21" s="273">
        <f t="shared" ca="1" si="1"/>
        <v>14</v>
      </c>
      <c r="C21" s="274"/>
      <c r="D21" s="110" t="s">
        <v>62</v>
      </c>
      <c r="E21" s="161"/>
      <c r="F21" s="161"/>
      <c r="G21" s="161"/>
      <c r="H21" s="161"/>
      <c r="I21" s="161"/>
      <c r="J21" s="161"/>
      <c r="K21" s="52"/>
      <c r="L21" s="49" t="str">
        <f>VLOOKUP(D21,カラムID辞書!$C$4:$D$1266,2,FALSE)</f>
        <v>SHIIREKBN</v>
      </c>
      <c r="M21" s="161"/>
      <c r="N21" s="161"/>
      <c r="O21" s="161"/>
      <c r="P21" s="161"/>
      <c r="Q21" s="161"/>
      <c r="R21" s="161"/>
      <c r="S21" s="52"/>
      <c r="T21" s="106">
        <v>14</v>
      </c>
      <c r="U21" s="53"/>
      <c r="V21" s="49"/>
      <c r="W21" s="52"/>
      <c r="X21" s="49"/>
      <c r="Y21" s="52"/>
      <c r="Z21" s="49"/>
      <c r="AA21" s="52"/>
      <c r="AB21" s="162" t="str">
        <f t="shared" si="2"/>
        <v>○</v>
      </c>
      <c r="AC21" s="163"/>
      <c r="AD21" s="53"/>
      <c r="AE21" s="164" t="str">
        <f t="shared" si="0"/>
        <v>' '</v>
      </c>
      <c r="AF21" s="161"/>
      <c r="AG21" s="52"/>
      <c r="AH21" s="266" t="str">
        <f>VLOOKUP(D21,カラムID辞書!C:H,3,FALSE)</f>
        <v>character varying</v>
      </c>
      <c r="AI21" s="267"/>
      <c r="AJ21" s="267"/>
      <c r="AK21" s="267"/>
      <c r="AL21" s="268"/>
      <c r="AM21" s="269">
        <f>VLOOKUP(D21,カラムID辞書!C:H,4,FALSE)</f>
        <v>2</v>
      </c>
      <c r="AN21" s="270"/>
      <c r="AO21" s="271">
        <f>VLOOKUP(D21,カラムID辞書!C:H,6,FALSE)</f>
        <v>2</v>
      </c>
      <c r="AP21" s="272"/>
      <c r="AQ21" s="110" t="s">
        <v>3026</v>
      </c>
      <c r="AR21" s="161"/>
      <c r="AS21" s="161"/>
      <c r="AT21" s="161"/>
      <c r="AU21" s="161"/>
      <c r="AV21" s="161"/>
      <c r="AW21" s="161"/>
      <c r="AX21" s="161"/>
      <c r="AY21" s="161"/>
      <c r="AZ21" s="161"/>
      <c r="BA21" s="161"/>
      <c r="BB21" s="161"/>
      <c r="BC21" s="161"/>
      <c r="BD21" s="161"/>
      <c r="BE21" s="161"/>
      <c r="BF21" s="161"/>
      <c r="BG21" s="161"/>
      <c r="BH21" s="161"/>
      <c r="BI21" s="161"/>
      <c r="BJ21" s="161"/>
      <c r="BK21" s="161"/>
      <c r="BL21" s="161"/>
      <c r="BM21" s="161"/>
      <c r="BN21" s="161"/>
      <c r="BO21" s="161"/>
      <c r="BP21" s="161"/>
      <c r="BQ21" s="52"/>
      <c r="BR21" s="110"/>
      <c r="BS21" s="171"/>
      <c r="BT21" s="171"/>
      <c r="BU21" s="171"/>
      <c r="BV21" s="171"/>
      <c r="BW21" s="171"/>
      <c r="BX21" s="171"/>
      <c r="BY21" s="171"/>
      <c r="BZ21" s="171"/>
      <c r="CA21" s="171"/>
      <c r="CB21" s="171"/>
      <c r="CC21" s="58"/>
    </row>
    <row r="22" spans="2:81" ht="12" customHeight="1">
      <c r="B22" s="273">
        <f t="shared" ca="1" si="1"/>
        <v>15</v>
      </c>
      <c r="C22" s="274"/>
      <c r="D22" s="110" t="s">
        <v>63</v>
      </c>
      <c r="E22" s="161"/>
      <c r="F22" s="161"/>
      <c r="G22" s="161"/>
      <c r="H22" s="161"/>
      <c r="I22" s="161"/>
      <c r="J22" s="161"/>
      <c r="K22" s="52"/>
      <c r="L22" s="49" t="str">
        <f>VLOOKUP(D22,カラムID辞書!$C$4:$D$1266,2,FALSE)</f>
        <v>GNKKBN</v>
      </c>
      <c r="M22" s="161"/>
      <c r="N22" s="161"/>
      <c r="O22" s="161"/>
      <c r="P22" s="161"/>
      <c r="Q22" s="161"/>
      <c r="R22" s="161"/>
      <c r="S22" s="52"/>
      <c r="T22" s="106">
        <v>15</v>
      </c>
      <c r="U22" s="53"/>
      <c r="V22" s="49"/>
      <c r="W22" s="52"/>
      <c r="X22" s="49"/>
      <c r="Y22" s="52"/>
      <c r="Z22" s="49"/>
      <c r="AA22" s="52"/>
      <c r="AB22" s="162" t="str">
        <f t="shared" si="2"/>
        <v>○</v>
      </c>
      <c r="AC22" s="163"/>
      <c r="AD22" s="53"/>
      <c r="AE22" s="164" t="str">
        <f t="shared" si="0"/>
        <v>' '</v>
      </c>
      <c r="AF22" s="161"/>
      <c r="AG22" s="52"/>
      <c r="AH22" s="266" t="str">
        <f>VLOOKUP(D22,カラムID辞書!C:H,3,FALSE)</f>
        <v>character varying</v>
      </c>
      <c r="AI22" s="267"/>
      <c r="AJ22" s="267"/>
      <c r="AK22" s="267"/>
      <c r="AL22" s="268"/>
      <c r="AM22" s="269">
        <f>VLOOKUP(D22,カラムID辞書!C:H,4,FALSE)</f>
        <v>1</v>
      </c>
      <c r="AN22" s="270"/>
      <c r="AO22" s="271">
        <f>VLOOKUP(D22,カラムID辞書!C:H,6,FALSE)</f>
        <v>1</v>
      </c>
      <c r="AP22" s="272"/>
      <c r="AQ22" s="110" t="s">
        <v>64</v>
      </c>
      <c r="AR22" s="161"/>
      <c r="AS22" s="161"/>
      <c r="AT22" s="161"/>
      <c r="AU22" s="161"/>
      <c r="AV22" s="161"/>
      <c r="AW22" s="161"/>
      <c r="AX22" s="161"/>
      <c r="AY22" s="161"/>
      <c r="AZ22" s="161"/>
      <c r="BA22" s="161"/>
      <c r="BB22" s="161"/>
      <c r="BC22" s="161"/>
      <c r="BD22" s="161"/>
      <c r="BE22" s="161"/>
      <c r="BF22" s="161"/>
      <c r="BG22" s="161"/>
      <c r="BH22" s="161"/>
      <c r="BI22" s="161"/>
      <c r="BJ22" s="161"/>
      <c r="BK22" s="161"/>
      <c r="BL22" s="161"/>
      <c r="BM22" s="161"/>
      <c r="BN22" s="161"/>
      <c r="BO22" s="161"/>
      <c r="BP22" s="161"/>
      <c r="BQ22" s="52"/>
      <c r="BR22" s="110"/>
      <c r="BS22" s="161"/>
      <c r="BT22" s="161"/>
      <c r="BU22" s="161"/>
      <c r="BV22" s="161"/>
      <c r="BW22" s="161"/>
      <c r="BX22" s="161"/>
      <c r="BY22" s="161"/>
      <c r="BZ22" s="161"/>
      <c r="CA22" s="161"/>
      <c r="CB22" s="161"/>
      <c r="CC22" s="52"/>
    </row>
    <row r="23" spans="2:81" ht="12" customHeight="1">
      <c r="B23" s="273">
        <f ca="1">IF($D23="","",MAX(OFFSET($B$8,0,0,ROW()-ROW($B$8),2))+1)</f>
        <v>16</v>
      </c>
      <c r="C23" s="274"/>
      <c r="D23" s="110" t="s">
        <v>65</v>
      </c>
      <c r="E23" s="161"/>
      <c r="F23" s="161"/>
      <c r="G23" s="161"/>
      <c r="H23" s="161"/>
      <c r="I23" s="161"/>
      <c r="J23" s="161"/>
      <c r="K23" s="52"/>
      <c r="L23" s="49" t="str">
        <f>VLOOKUP(D23,カラムID辞書!$C$4:$D$1266,2,FALSE)</f>
        <v>DSKBN</v>
      </c>
      <c r="M23" s="161"/>
      <c r="N23" s="161"/>
      <c r="O23" s="161"/>
      <c r="P23" s="161"/>
      <c r="Q23" s="161"/>
      <c r="R23" s="161"/>
      <c r="S23" s="52"/>
      <c r="T23" s="106">
        <v>16</v>
      </c>
      <c r="U23" s="53"/>
      <c r="V23" s="49"/>
      <c r="W23" s="52"/>
      <c r="X23" s="49"/>
      <c r="Y23" s="52"/>
      <c r="Z23" s="49"/>
      <c r="AA23" s="52"/>
      <c r="AB23" s="162" t="str">
        <f t="shared" si="2"/>
        <v>○</v>
      </c>
      <c r="AC23" s="163"/>
      <c r="AD23" s="53"/>
      <c r="AE23" s="164" t="str">
        <f t="shared" si="0"/>
        <v>' '</v>
      </c>
      <c r="AF23" s="161"/>
      <c r="AG23" s="52"/>
      <c r="AH23" s="266" t="str">
        <f>VLOOKUP(D23,カラムID辞書!C:H,3,FALSE)</f>
        <v>character varying</v>
      </c>
      <c r="AI23" s="267"/>
      <c r="AJ23" s="267"/>
      <c r="AK23" s="267"/>
      <c r="AL23" s="268"/>
      <c r="AM23" s="269">
        <f>VLOOKUP(D23,カラムID辞書!C:H,4,FALSE)</f>
        <v>1</v>
      </c>
      <c r="AN23" s="270"/>
      <c r="AO23" s="271">
        <f>VLOOKUP(D23,カラムID辞書!C:H,6,FALSE)</f>
        <v>1</v>
      </c>
      <c r="AP23" s="272"/>
      <c r="AQ23" s="110" t="s">
        <v>66</v>
      </c>
      <c r="AR23" s="161"/>
      <c r="AS23" s="161"/>
      <c r="AT23" s="161"/>
      <c r="AU23" s="161"/>
      <c r="AV23" s="161"/>
      <c r="AW23" s="161"/>
      <c r="AX23" s="161"/>
      <c r="AY23" s="161"/>
      <c r="AZ23" s="161"/>
      <c r="BA23" s="161"/>
      <c r="BB23" s="161"/>
      <c r="BC23" s="161"/>
      <c r="BD23" s="161"/>
      <c r="BE23" s="161"/>
      <c r="BF23" s="161"/>
      <c r="BG23" s="161"/>
      <c r="BH23" s="161"/>
      <c r="BI23" s="161"/>
      <c r="BJ23" s="161"/>
      <c r="BK23" s="161"/>
      <c r="BL23" s="161"/>
      <c r="BM23" s="161"/>
      <c r="BN23" s="161"/>
      <c r="BO23" s="161"/>
      <c r="BP23" s="161"/>
      <c r="BQ23" s="52"/>
      <c r="BR23" s="110"/>
      <c r="BS23" s="161"/>
      <c r="BT23" s="161"/>
      <c r="BU23" s="161"/>
      <c r="BV23" s="161"/>
      <c r="BW23" s="161"/>
      <c r="BX23" s="161"/>
      <c r="BY23" s="161"/>
      <c r="BZ23" s="161"/>
      <c r="CA23" s="161"/>
      <c r="CB23" s="161"/>
      <c r="CC23" s="52"/>
    </row>
    <row r="24" spans="2:81" ht="12" customHeight="1">
      <c r="B24" s="273">
        <f t="shared" ca="1" si="1"/>
        <v>17</v>
      </c>
      <c r="C24" s="274"/>
      <c r="D24" s="110" t="s">
        <v>67</v>
      </c>
      <c r="E24" s="161"/>
      <c r="F24" s="161"/>
      <c r="G24" s="161"/>
      <c r="H24" s="161"/>
      <c r="I24" s="161"/>
      <c r="J24" s="161"/>
      <c r="K24" s="52"/>
      <c r="L24" s="49" t="str">
        <f>VLOOKUP(D24,カラムID辞書!$C$4:$D$1266,2,FALSE)</f>
        <v>RIEKICMPKBN</v>
      </c>
      <c r="M24" s="161"/>
      <c r="N24" s="161"/>
      <c r="O24" s="161"/>
      <c r="P24" s="161"/>
      <c r="Q24" s="161"/>
      <c r="R24" s="161"/>
      <c r="S24" s="52"/>
      <c r="T24" s="106">
        <v>17</v>
      </c>
      <c r="U24" s="53"/>
      <c r="V24" s="49"/>
      <c r="W24" s="52"/>
      <c r="X24" s="49"/>
      <c r="Y24" s="52"/>
      <c r="Z24" s="49"/>
      <c r="AA24" s="52"/>
      <c r="AB24" s="162" t="str">
        <f t="shared" si="2"/>
        <v>○</v>
      </c>
      <c r="AC24" s="163"/>
      <c r="AD24" s="53"/>
      <c r="AE24" s="164" t="str">
        <f t="shared" si="0"/>
        <v>' '</v>
      </c>
      <c r="AF24" s="161"/>
      <c r="AG24" s="52"/>
      <c r="AH24" s="266" t="str">
        <f>VLOOKUP(D24,カラムID辞書!C:H,3,FALSE)</f>
        <v>character varying</v>
      </c>
      <c r="AI24" s="267"/>
      <c r="AJ24" s="267"/>
      <c r="AK24" s="267"/>
      <c r="AL24" s="268"/>
      <c r="AM24" s="269">
        <f>VLOOKUP(D24,カラムID辞書!C:H,4,FALSE)</f>
        <v>1</v>
      </c>
      <c r="AN24" s="270"/>
      <c r="AO24" s="271">
        <f>VLOOKUP(D24,カラムID辞書!C:H,6,FALSE)</f>
        <v>1</v>
      </c>
      <c r="AP24" s="272"/>
      <c r="AQ24" s="110" t="s">
        <v>2002</v>
      </c>
      <c r="AR24" s="161"/>
      <c r="AS24" s="161"/>
      <c r="AT24" s="161"/>
      <c r="AU24" s="161"/>
      <c r="AV24" s="161"/>
      <c r="AW24" s="161"/>
      <c r="AX24" s="161"/>
      <c r="AY24" s="161"/>
      <c r="AZ24" s="161"/>
      <c r="BA24" s="161"/>
      <c r="BB24" s="161"/>
      <c r="BC24" s="161"/>
      <c r="BD24" s="161"/>
      <c r="BE24" s="161"/>
      <c r="BF24" s="161"/>
      <c r="BG24" s="161"/>
      <c r="BH24" s="161"/>
      <c r="BI24" s="161"/>
      <c r="BJ24" s="161"/>
      <c r="BK24" s="161"/>
      <c r="BL24" s="161"/>
      <c r="BM24" s="161"/>
      <c r="BN24" s="161"/>
      <c r="BO24" s="161"/>
      <c r="BP24" s="161"/>
      <c r="BQ24" s="52"/>
      <c r="BR24" s="110"/>
      <c r="BS24" s="161"/>
      <c r="BT24" s="161"/>
      <c r="BU24" s="161"/>
      <c r="BV24" s="161"/>
      <c r="BW24" s="161"/>
      <c r="BX24" s="161"/>
      <c r="BY24" s="161"/>
      <c r="BZ24" s="161"/>
      <c r="CA24" s="161"/>
      <c r="CB24" s="161"/>
      <c r="CC24" s="52"/>
    </row>
    <row r="25" spans="2:81" ht="12" customHeight="1">
      <c r="B25" s="264">
        <f t="shared" ca="1" si="1"/>
        <v>18</v>
      </c>
      <c r="C25" s="265"/>
      <c r="D25" s="110" t="s">
        <v>19</v>
      </c>
      <c r="E25" s="161"/>
      <c r="F25" s="161"/>
      <c r="G25" s="161"/>
      <c r="H25" s="161"/>
      <c r="I25" s="161"/>
      <c r="J25" s="161"/>
      <c r="K25" s="52"/>
      <c r="L25" s="49" t="str">
        <f>VLOOKUP(D25,カラムID辞書!$C$4:$D$1266,2,FALSE)</f>
        <v>NENKI</v>
      </c>
      <c r="M25" s="161"/>
      <c r="N25" s="161"/>
      <c r="O25" s="161"/>
      <c r="P25" s="161"/>
      <c r="Q25" s="161"/>
      <c r="R25" s="161"/>
      <c r="S25" s="52"/>
      <c r="T25" s="49"/>
      <c r="U25" s="52"/>
      <c r="V25" s="49"/>
      <c r="W25" s="52"/>
      <c r="X25" s="49"/>
      <c r="Y25" s="52"/>
      <c r="Z25" s="49"/>
      <c r="AA25" s="52"/>
      <c r="AB25" s="162" t="str">
        <f t="shared" si="2"/>
        <v>○</v>
      </c>
      <c r="AC25" s="163"/>
      <c r="AD25" s="53"/>
      <c r="AE25" s="164" t="str">
        <f t="shared" si="0"/>
        <v>0</v>
      </c>
      <c r="AF25" s="161"/>
      <c r="AG25" s="52"/>
      <c r="AH25" s="266" t="str">
        <f>VLOOKUP(D25,カラムID辞書!C:H,3,FALSE)</f>
        <v>numeric</v>
      </c>
      <c r="AI25" s="267"/>
      <c r="AJ25" s="267"/>
      <c r="AK25" s="267"/>
      <c r="AL25" s="268"/>
      <c r="AM25" s="269">
        <f>VLOOKUP(D25,カラムID辞書!C:H,4,FALSE)</f>
        <v>6</v>
      </c>
      <c r="AN25" s="270"/>
      <c r="AO25" s="271">
        <f>VLOOKUP(D25,カラムID辞書!C:H,6,FALSE)</f>
        <v>6</v>
      </c>
      <c r="AP25" s="272"/>
      <c r="AQ25" s="110" t="s">
        <v>997</v>
      </c>
      <c r="AR25" s="161"/>
      <c r="AS25" s="161"/>
      <c r="AT25" s="161"/>
      <c r="AU25" s="161"/>
      <c r="AV25" s="161"/>
      <c r="AW25" s="161"/>
      <c r="AX25" s="161"/>
      <c r="AY25" s="161"/>
      <c r="AZ25" s="161"/>
      <c r="BA25" s="161"/>
      <c r="BB25" s="161"/>
      <c r="BC25" s="161"/>
      <c r="BD25" s="161"/>
      <c r="BE25" s="161"/>
      <c r="BF25" s="161"/>
      <c r="BG25" s="161"/>
      <c r="BH25" s="161"/>
      <c r="BI25" s="161"/>
      <c r="BJ25" s="161"/>
      <c r="BK25" s="161"/>
      <c r="BL25" s="161"/>
      <c r="BM25" s="161"/>
      <c r="BN25" s="161"/>
      <c r="BO25" s="161"/>
      <c r="BP25" s="161"/>
      <c r="BQ25" s="52"/>
      <c r="BR25" s="110"/>
      <c r="BS25" s="161"/>
      <c r="BT25" s="161"/>
      <c r="BU25" s="161"/>
      <c r="BV25" s="161"/>
      <c r="BW25" s="161"/>
      <c r="BX25" s="161"/>
      <c r="BY25" s="161"/>
      <c r="BZ25" s="161"/>
      <c r="CA25" s="161"/>
      <c r="CB25" s="161"/>
      <c r="CC25" s="52"/>
    </row>
    <row r="26" spans="2:81" ht="12" customHeight="1">
      <c r="B26" s="264">
        <f t="shared" ca="1" si="1"/>
        <v>19</v>
      </c>
      <c r="C26" s="265"/>
      <c r="D26" s="110" t="s">
        <v>989</v>
      </c>
      <c r="E26" s="161"/>
      <c r="F26" s="161"/>
      <c r="G26" s="161"/>
      <c r="H26" s="161"/>
      <c r="I26" s="161"/>
      <c r="J26" s="161"/>
      <c r="K26" s="52"/>
      <c r="L26" s="49" t="str">
        <f>VLOOKUP(D26,カラムID辞書!$C$4:$D$1266,2,FALSE)</f>
        <v>NENDO</v>
      </c>
      <c r="M26" s="161"/>
      <c r="N26" s="161"/>
      <c r="O26" s="161"/>
      <c r="P26" s="161"/>
      <c r="Q26" s="161"/>
      <c r="R26" s="161"/>
      <c r="S26" s="52"/>
      <c r="T26" s="49"/>
      <c r="U26" s="52"/>
      <c r="V26" s="49"/>
      <c r="W26" s="52"/>
      <c r="X26" s="49"/>
      <c r="Y26" s="52"/>
      <c r="Z26" s="49"/>
      <c r="AA26" s="52"/>
      <c r="AB26" s="162" t="str">
        <f t="shared" si="2"/>
        <v>○</v>
      </c>
      <c r="AC26" s="163"/>
      <c r="AD26" s="53"/>
      <c r="AE26" s="164" t="str">
        <f t="shared" si="0"/>
        <v>0</v>
      </c>
      <c r="AF26" s="161"/>
      <c r="AG26" s="52"/>
      <c r="AH26" s="266" t="str">
        <f>VLOOKUP(D26,カラムID辞書!C:H,3,FALSE)</f>
        <v>numeric</v>
      </c>
      <c r="AI26" s="267"/>
      <c r="AJ26" s="267"/>
      <c r="AK26" s="267"/>
      <c r="AL26" s="268"/>
      <c r="AM26" s="269">
        <f>VLOOKUP(D26,カラムID辞書!C:H,4,FALSE)</f>
        <v>6</v>
      </c>
      <c r="AN26" s="270"/>
      <c r="AO26" s="271">
        <f>VLOOKUP(D26,カラムID辞書!C:H,6,FALSE)</f>
        <v>6</v>
      </c>
      <c r="AP26" s="272"/>
      <c r="AQ26" s="110" t="s">
        <v>998</v>
      </c>
      <c r="AR26" s="161"/>
      <c r="AS26" s="161"/>
      <c r="AT26" s="161"/>
      <c r="AU26" s="161"/>
      <c r="AV26" s="161"/>
      <c r="AW26" s="161"/>
      <c r="AX26" s="161"/>
      <c r="AY26" s="161"/>
      <c r="AZ26" s="161"/>
      <c r="BA26" s="161"/>
      <c r="BB26" s="161"/>
      <c r="BC26" s="161"/>
      <c r="BD26" s="161"/>
      <c r="BE26" s="161"/>
      <c r="BF26" s="161"/>
      <c r="BG26" s="161"/>
      <c r="BH26" s="161"/>
      <c r="BI26" s="161"/>
      <c r="BJ26" s="161"/>
      <c r="BK26" s="161"/>
      <c r="BL26" s="161"/>
      <c r="BM26" s="161"/>
      <c r="BN26" s="161"/>
      <c r="BO26" s="161"/>
      <c r="BP26" s="161"/>
      <c r="BQ26" s="52"/>
      <c r="BR26" s="110"/>
      <c r="BS26" s="161"/>
      <c r="BT26" s="161"/>
      <c r="BU26" s="161"/>
      <c r="BV26" s="161"/>
      <c r="BW26" s="161"/>
      <c r="BX26" s="161"/>
      <c r="BY26" s="161"/>
      <c r="BZ26" s="161"/>
      <c r="CA26" s="161"/>
      <c r="CB26" s="161"/>
      <c r="CC26" s="52"/>
    </row>
    <row r="27" spans="2:81" ht="12" customHeight="1">
      <c r="B27" s="264">
        <f t="shared" ca="1" si="1"/>
        <v>20</v>
      </c>
      <c r="C27" s="265"/>
      <c r="D27" s="110" t="s">
        <v>74</v>
      </c>
      <c r="E27" s="161"/>
      <c r="F27" s="161"/>
      <c r="G27" s="161"/>
      <c r="H27" s="161"/>
      <c r="I27" s="161"/>
      <c r="J27" s="161"/>
      <c r="K27" s="52"/>
      <c r="L27" s="49" t="str">
        <f>VLOOKUP(D27,カラムID辞書!$C$4:$D$1266,2,FALSE)</f>
        <v>URIAGED_GNK</v>
      </c>
      <c r="M27" s="161"/>
      <c r="N27" s="161"/>
      <c r="O27" s="161"/>
      <c r="P27" s="161"/>
      <c r="Q27" s="161"/>
      <c r="R27" s="161"/>
      <c r="S27" s="52"/>
      <c r="T27" s="49"/>
      <c r="U27" s="52"/>
      <c r="V27" s="49"/>
      <c r="W27" s="52"/>
      <c r="X27" s="49"/>
      <c r="Y27" s="52"/>
      <c r="Z27" s="49"/>
      <c r="AA27" s="52"/>
      <c r="AB27" s="162" t="str">
        <f t="shared" si="2"/>
        <v>○</v>
      </c>
      <c r="AC27" s="163"/>
      <c r="AD27" s="53"/>
      <c r="AE27" s="164" t="str">
        <f t="shared" si="0"/>
        <v>0</v>
      </c>
      <c r="AF27" s="161"/>
      <c r="AG27" s="52"/>
      <c r="AH27" s="266" t="str">
        <f>VLOOKUP(D27,カラムID辞書!C:H,3,FALSE)</f>
        <v>numeric</v>
      </c>
      <c r="AI27" s="267"/>
      <c r="AJ27" s="267"/>
      <c r="AK27" s="267"/>
      <c r="AL27" s="268"/>
      <c r="AM27" s="269">
        <f>VLOOKUP(D27,カラムID辞書!C:H,4,FALSE)</f>
        <v>13</v>
      </c>
      <c r="AN27" s="270"/>
      <c r="AO27" s="271">
        <f>VLOOKUP(D27,カラムID辞書!C:H,6,FALSE)</f>
        <v>13</v>
      </c>
      <c r="AP27" s="272"/>
      <c r="AQ27" s="110" t="s">
        <v>75</v>
      </c>
      <c r="AR27" s="161"/>
      <c r="AS27" s="161"/>
      <c r="AT27" s="161"/>
      <c r="AU27" s="161"/>
      <c r="AV27" s="161"/>
      <c r="AW27" s="161"/>
      <c r="AX27" s="161"/>
      <c r="AY27" s="161"/>
      <c r="AZ27" s="161"/>
      <c r="BA27" s="161"/>
      <c r="BB27" s="161"/>
      <c r="BC27" s="161"/>
      <c r="BD27" s="161"/>
      <c r="BE27" s="161"/>
      <c r="BF27" s="161"/>
      <c r="BG27" s="161"/>
      <c r="BH27" s="161"/>
      <c r="BI27" s="161"/>
      <c r="BJ27" s="161"/>
      <c r="BK27" s="161"/>
      <c r="BL27" s="161"/>
      <c r="BM27" s="161"/>
      <c r="BN27" s="161"/>
      <c r="BO27" s="161"/>
      <c r="BP27" s="161"/>
      <c r="BQ27" s="52"/>
      <c r="BR27" s="110"/>
      <c r="BS27" s="161"/>
      <c r="BT27" s="161"/>
      <c r="BU27" s="161"/>
      <c r="BV27" s="161"/>
      <c r="BW27" s="161"/>
      <c r="BX27" s="161"/>
      <c r="BY27" s="161"/>
      <c r="BZ27" s="161"/>
      <c r="CA27" s="161"/>
      <c r="CB27" s="161"/>
      <c r="CC27" s="52"/>
    </row>
    <row r="28" spans="2:81" ht="12" customHeight="1">
      <c r="B28" s="264">
        <f t="shared" ca="1" si="1"/>
        <v>21</v>
      </c>
      <c r="C28" s="265"/>
      <c r="D28" s="110" t="s">
        <v>76</v>
      </c>
      <c r="E28" s="172"/>
      <c r="F28" s="161"/>
      <c r="G28" s="161"/>
      <c r="H28" s="161"/>
      <c r="I28" s="161"/>
      <c r="J28" s="161"/>
      <c r="K28" s="52"/>
      <c r="L28" s="49" t="str">
        <f>VLOOKUP(D28,カラムID辞書!$C$4:$D$1266,2,FALSE)</f>
        <v>URIAGED_BIK</v>
      </c>
      <c r="M28" s="161"/>
      <c r="N28" s="161"/>
      <c r="O28" s="161"/>
      <c r="P28" s="161"/>
      <c r="Q28" s="161"/>
      <c r="R28" s="161"/>
      <c r="S28" s="52"/>
      <c r="T28" s="49"/>
      <c r="U28" s="52"/>
      <c r="V28" s="49"/>
      <c r="W28" s="52"/>
      <c r="X28" s="49"/>
      <c r="Y28" s="52"/>
      <c r="Z28" s="49"/>
      <c r="AA28" s="52"/>
      <c r="AB28" s="162" t="str">
        <f t="shared" si="2"/>
        <v>○</v>
      </c>
      <c r="AC28" s="163"/>
      <c r="AD28" s="53"/>
      <c r="AE28" s="164" t="str">
        <f t="shared" si="0"/>
        <v>0</v>
      </c>
      <c r="AF28" s="161"/>
      <c r="AG28" s="52"/>
      <c r="AH28" s="266" t="str">
        <f>VLOOKUP(D28,カラムID辞書!C:H,3,FALSE)</f>
        <v>numeric</v>
      </c>
      <c r="AI28" s="267"/>
      <c r="AJ28" s="267"/>
      <c r="AK28" s="267"/>
      <c r="AL28" s="268"/>
      <c r="AM28" s="269">
        <f>VLOOKUP(D28,カラムID辞書!C:H,4,FALSE)</f>
        <v>13</v>
      </c>
      <c r="AN28" s="270"/>
      <c r="AO28" s="271">
        <f>VLOOKUP(D28,カラムID辞書!C:H,6,FALSE)</f>
        <v>13</v>
      </c>
      <c r="AP28" s="272"/>
      <c r="AQ28" s="110" t="s">
        <v>77</v>
      </c>
      <c r="AR28" s="161"/>
      <c r="AS28" s="161"/>
      <c r="AT28" s="161"/>
      <c r="AU28" s="161"/>
      <c r="AV28" s="161"/>
      <c r="AW28" s="161"/>
      <c r="AX28" s="161"/>
      <c r="AY28" s="161"/>
      <c r="AZ28" s="161"/>
      <c r="BA28" s="161"/>
      <c r="BB28" s="161"/>
      <c r="BC28" s="161"/>
      <c r="BD28" s="161"/>
      <c r="BE28" s="161"/>
      <c r="BF28" s="161"/>
      <c r="BG28" s="161"/>
      <c r="BH28" s="161"/>
      <c r="BI28" s="161"/>
      <c r="BJ28" s="161"/>
      <c r="BK28" s="161"/>
      <c r="BL28" s="161"/>
      <c r="BM28" s="161"/>
      <c r="BN28" s="161"/>
      <c r="BO28" s="161"/>
      <c r="BP28" s="161"/>
      <c r="BQ28" s="52"/>
      <c r="BR28" s="110"/>
      <c r="BS28" s="161"/>
      <c r="BT28" s="161"/>
      <c r="BU28" s="161"/>
      <c r="BV28" s="161"/>
      <c r="BW28" s="161"/>
      <c r="BX28" s="161"/>
      <c r="BY28" s="161"/>
      <c r="BZ28" s="161"/>
      <c r="CA28" s="161"/>
      <c r="CB28" s="161"/>
      <c r="CC28" s="52"/>
    </row>
    <row r="29" spans="2:81" ht="12" customHeight="1">
      <c r="B29" s="264">
        <f t="shared" ca="1" si="1"/>
        <v>22</v>
      </c>
      <c r="C29" s="265"/>
      <c r="D29" s="110" t="s">
        <v>78</v>
      </c>
      <c r="E29" s="161"/>
      <c r="F29" s="161"/>
      <c r="G29" s="161"/>
      <c r="H29" s="161"/>
      <c r="I29" s="161"/>
      <c r="J29" s="161"/>
      <c r="K29" s="52"/>
      <c r="L29" s="49" t="str">
        <f>VLOOKUP(D29,カラムID辞書!$C$4:$D$1266,2,FALSE)</f>
        <v>URIAGED_BNRI1</v>
      </c>
      <c r="M29" s="161"/>
      <c r="N29" s="161"/>
      <c r="O29" s="161"/>
      <c r="P29" s="161"/>
      <c r="Q29" s="161"/>
      <c r="R29" s="161"/>
      <c r="S29" s="52"/>
      <c r="T29" s="49"/>
      <c r="U29" s="52"/>
      <c r="V29" s="49"/>
      <c r="W29" s="52"/>
      <c r="X29" s="49"/>
      <c r="Y29" s="52"/>
      <c r="Z29" s="49"/>
      <c r="AA29" s="52"/>
      <c r="AB29" s="162" t="str">
        <f t="shared" si="2"/>
        <v>○</v>
      </c>
      <c r="AC29" s="163"/>
      <c r="AD29" s="53"/>
      <c r="AE29" s="164" t="str">
        <f t="shared" si="0"/>
        <v>0</v>
      </c>
      <c r="AF29" s="161"/>
      <c r="AG29" s="52"/>
      <c r="AH29" s="266" t="str">
        <f>VLOOKUP(D29,カラムID辞書!C:H,3,FALSE)</f>
        <v>numeric</v>
      </c>
      <c r="AI29" s="267"/>
      <c r="AJ29" s="267"/>
      <c r="AK29" s="267"/>
      <c r="AL29" s="268"/>
      <c r="AM29" s="269">
        <f>VLOOKUP(D29,カラムID辞書!C:H,4,FALSE)</f>
        <v>13</v>
      </c>
      <c r="AN29" s="270"/>
      <c r="AO29" s="271">
        <f>VLOOKUP(D29,カラムID辞書!C:H,6,FALSE)</f>
        <v>13</v>
      </c>
      <c r="AP29" s="272"/>
      <c r="AQ29" s="110" t="s">
        <v>2229</v>
      </c>
      <c r="AR29" s="161"/>
      <c r="AS29" s="161"/>
      <c r="AT29" s="161"/>
      <c r="AU29" s="161"/>
      <c r="AV29" s="161"/>
      <c r="AW29" s="161"/>
      <c r="AX29" s="161"/>
      <c r="AY29" s="161"/>
      <c r="AZ29" s="161"/>
      <c r="BA29" s="161"/>
      <c r="BB29" s="161"/>
      <c r="BC29" s="161"/>
      <c r="BD29" s="161"/>
      <c r="BE29" s="161"/>
      <c r="BF29" s="161"/>
      <c r="BG29" s="161"/>
      <c r="BH29" s="161"/>
      <c r="BI29" s="161"/>
      <c r="BJ29" s="161"/>
      <c r="BK29" s="161"/>
      <c r="BL29" s="161"/>
      <c r="BM29" s="161"/>
      <c r="BN29" s="161"/>
      <c r="BO29" s="161"/>
      <c r="BP29" s="161"/>
      <c r="BQ29" s="52"/>
      <c r="BR29" s="110"/>
      <c r="BS29" s="161"/>
      <c r="BT29" s="161"/>
      <c r="BU29" s="161"/>
      <c r="BV29" s="161"/>
      <c r="BW29" s="161"/>
      <c r="BX29" s="161"/>
      <c r="BY29" s="161"/>
      <c r="BZ29" s="161"/>
      <c r="CA29" s="161"/>
      <c r="CB29" s="161"/>
      <c r="CC29" s="52"/>
    </row>
    <row r="30" spans="2:81" ht="12" customHeight="1">
      <c r="B30" s="264">
        <f t="shared" ca="1" si="1"/>
        <v>23</v>
      </c>
      <c r="C30" s="265"/>
      <c r="D30" s="110" t="s">
        <v>79</v>
      </c>
      <c r="E30" s="161"/>
      <c r="F30" s="161"/>
      <c r="G30" s="161"/>
      <c r="H30" s="161"/>
      <c r="I30" s="161"/>
      <c r="J30" s="161"/>
      <c r="K30" s="52"/>
      <c r="L30" s="49" t="str">
        <f>VLOOKUP(D30,カラムID辞書!$C$4:$D$1266,2,FALSE)</f>
        <v>URIAGED_BNRI2</v>
      </c>
      <c r="M30" s="161"/>
      <c r="N30" s="161"/>
      <c r="O30" s="161"/>
      <c r="P30" s="161"/>
      <c r="Q30" s="161"/>
      <c r="R30" s="161"/>
      <c r="S30" s="52"/>
      <c r="T30" s="49"/>
      <c r="U30" s="52"/>
      <c r="V30" s="49"/>
      <c r="W30" s="52"/>
      <c r="X30" s="49"/>
      <c r="Y30" s="52"/>
      <c r="Z30" s="49"/>
      <c r="AA30" s="52"/>
      <c r="AB30" s="162" t="str">
        <f t="shared" si="2"/>
        <v>○</v>
      </c>
      <c r="AC30" s="163"/>
      <c r="AD30" s="53"/>
      <c r="AE30" s="164" t="str">
        <f t="shared" si="0"/>
        <v>0</v>
      </c>
      <c r="AF30" s="161"/>
      <c r="AG30" s="52"/>
      <c r="AH30" s="266" t="str">
        <f>VLOOKUP(D30,カラムID辞書!C:H,3,FALSE)</f>
        <v>numeric</v>
      </c>
      <c r="AI30" s="267"/>
      <c r="AJ30" s="267"/>
      <c r="AK30" s="267"/>
      <c r="AL30" s="268"/>
      <c r="AM30" s="269">
        <f>VLOOKUP(D30,カラムID辞書!C:H,4,FALSE)</f>
        <v>13</v>
      </c>
      <c r="AN30" s="270"/>
      <c r="AO30" s="271">
        <f>VLOOKUP(D30,カラムID辞書!C:H,6,FALSE)</f>
        <v>13</v>
      </c>
      <c r="AP30" s="272"/>
      <c r="AQ30" s="110" t="s">
        <v>1989</v>
      </c>
      <c r="AR30" s="161"/>
      <c r="AS30" s="161"/>
      <c r="AT30" s="161"/>
      <c r="AU30" s="161"/>
      <c r="AV30" s="161"/>
      <c r="AW30" s="161"/>
      <c r="AX30" s="161"/>
      <c r="AY30" s="161"/>
      <c r="AZ30" s="161"/>
      <c r="BA30" s="161"/>
      <c r="BB30" s="161"/>
      <c r="BC30" s="161"/>
      <c r="BD30" s="161"/>
      <c r="BE30" s="161"/>
      <c r="BF30" s="161"/>
      <c r="BG30" s="161"/>
      <c r="BH30" s="161"/>
      <c r="BI30" s="161"/>
      <c r="BJ30" s="161"/>
      <c r="BK30" s="161"/>
      <c r="BL30" s="161"/>
      <c r="BM30" s="161"/>
      <c r="BN30" s="161"/>
      <c r="BO30" s="161"/>
      <c r="BP30" s="161"/>
      <c r="BQ30" s="52"/>
      <c r="BR30" s="110"/>
      <c r="BS30" s="161"/>
      <c r="BT30" s="161"/>
      <c r="BU30" s="161"/>
      <c r="BV30" s="161"/>
      <c r="BW30" s="161"/>
      <c r="BX30" s="161"/>
      <c r="BY30" s="161"/>
      <c r="BZ30" s="161"/>
      <c r="CA30" s="161"/>
      <c r="CB30" s="161"/>
      <c r="CC30" s="52"/>
    </row>
    <row r="31" spans="2:81" ht="12" customHeight="1">
      <c r="B31" s="264">
        <f t="shared" ca="1" si="1"/>
        <v>24</v>
      </c>
      <c r="C31" s="265"/>
      <c r="D31" s="110" t="s">
        <v>80</v>
      </c>
      <c r="E31" s="161"/>
      <c r="F31" s="161"/>
      <c r="G31" s="161"/>
      <c r="H31" s="161"/>
      <c r="I31" s="161"/>
      <c r="J31" s="161"/>
      <c r="K31" s="52"/>
      <c r="L31" s="49" t="str">
        <f>VLOOKUP(D31,カラムID辞書!$C$4:$D$1266,2,FALSE)</f>
        <v>URIAGED_BNRI3</v>
      </c>
      <c r="M31" s="161"/>
      <c r="N31" s="161"/>
      <c r="O31" s="161"/>
      <c r="P31" s="161"/>
      <c r="Q31" s="161"/>
      <c r="R31" s="161"/>
      <c r="S31" s="52"/>
      <c r="T31" s="49"/>
      <c r="U31" s="52"/>
      <c r="V31" s="49"/>
      <c r="W31" s="52"/>
      <c r="X31" s="49"/>
      <c r="Y31" s="52"/>
      <c r="Z31" s="49"/>
      <c r="AA31" s="52"/>
      <c r="AB31" s="162" t="str">
        <f t="shared" si="2"/>
        <v>○</v>
      </c>
      <c r="AC31" s="163"/>
      <c r="AD31" s="53"/>
      <c r="AE31" s="164" t="str">
        <f t="shared" si="0"/>
        <v>0</v>
      </c>
      <c r="AF31" s="161"/>
      <c r="AG31" s="52"/>
      <c r="AH31" s="266" t="str">
        <f>VLOOKUP(D31,カラムID辞書!C:H,3,FALSE)</f>
        <v>numeric</v>
      </c>
      <c r="AI31" s="267"/>
      <c r="AJ31" s="267"/>
      <c r="AK31" s="267"/>
      <c r="AL31" s="268"/>
      <c r="AM31" s="269">
        <f>VLOOKUP(D31,カラムID辞書!C:H,4,FALSE)</f>
        <v>13</v>
      </c>
      <c r="AN31" s="270"/>
      <c r="AO31" s="271">
        <f>VLOOKUP(D31,カラムID辞書!C:H,6,FALSE)</f>
        <v>13</v>
      </c>
      <c r="AP31" s="272"/>
      <c r="AQ31" s="110" t="s">
        <v>2232</v>
      </c>
      <c r="AR31" s="161"/>
      <c r="AS31" s="161"/>
      <c r="AT31" s="161"/>
      <c r="AU31" s="161"/>
      <c r="AV31" s="161"/>
      <c r="AW31" s="161"/>
      <c r="AX31" s="161"/>
      <c r="AY31" s="161"/>
      <c r="AZ31" s="161"/>
      <c r="BA31" s="161"/>
      <c r="BB31" s="161"/>
      <c r="BC31" s="161"/>
      <c r="BD31" s="161"/>
      <c r="BE31" s="161"/>
      <c r="BF31" s="161"/>
      <c r="BG31" s="161"/>
      <c r="BH31" s="161"/>
      <c r="BI31" s="161"/>
      <c r="BJ31" s="161"/>
      <c r="BK31" s="161"/>
      <c r="BL31" s="161"/>
      <c r="BM31" s="161"/>
      <c r="BN31" s="161"/>
      <c r="BO31" s="161"/>
      <c r="BP31" s="161"/>
      <c r="BQ31" s="52"/>
      <c r="BR31" s="110"/>
      <c r="BS31" s="161"/>
      <c r="BT31" s="161"/>
      <c r="BU31" s="161"/>
      <c r="BV31" s="161"/>
      <c r="BW31" s="161"/>
      <c r="BX31" s="161"/>
      <c r="BY31" s="161"/>
      <c r="BZ31" s="161"/>
      <c r="CA31" s="161"/>
      <c r="CB31" s="161"/>
      <c r="CC31" s="52"/>
    </row>
    <row r="32" spans="2:81" ht="12" customHeight="1">
      <c r="B32" s="264">
        <f t="shared" ca="1" si="1"/>
        <v>25</v>
      </c>
      <c r="C32" s="265"/>
      <c r="D32" s="110" t="s">
        <v>81</v>
      </c>
      <c r="E32" s="161"/>
      <c r="F32" s="161"/>
      <c r="G32" s="161"/>
      <c r="H32" s="161"/>
      <c r="I32" s="161"/>
      <c r="J32" s="161"/>
      <c r="K32" s="52"/>
      <c r="L32" s="49" t="str">
        <f>VLOOKUP(D32,カラムID辞書!$C$4:$D$1266,2,FALSE)</f>
        <v>URIAGED_BNRI4</v>
      </c>
      <c r="M32" s="161"/>
      <c r="N32" s="161"/>
      <c r="O32" s="161"/>
      <c r="P32" s="161"/>
      <c r="Q32" s="161"/>
      <c r="R32" s="161"/>
      <c r="S32" s="52"/>
      <c r="T32" s="49"/>
      <c r="U32" s="52"/>
      <c r="V32" s="49"/>
      <c r="W32" s="52"/>
      <c r="X32" s="49"/>
      <c r="Y32" s="52"/>
      <c r="Z32" s="49"/>
      <c r="AA32" s="52"/>
      <c r="AB32" s="162" t="str">
        <f t="shared" si="2"/>
        <v>○</v>
      </c>
      <c r="AC32" s="163"/>
      <c r="AD32" s="53"/>
      <c r="AE32" s="164" t="str">
        <f t="shared" si="0"/>
        <v>0</v>
      </c>
      <c r="AF32" s="161"/>
      <c r="AG32" s="52"/>
      <c r="AH32" s="266" t="str">
        <f>VLOOKUP(D32,カラムID辞書!C:H,3,FALSE)</f>
        <v>numeric</v>
      </c>
      <c r="AI32" s="267"/>
      <c r="AJ32" s="267"/>
      <c r="AK32" s="267"/>
      <c r="AL32" s="268"/>
      <c r="AM32" s="269">
        <f>VLOOKUP(D32,カラムID辞書!C:H,4,FALSE)</f>
        <v>13</v>
      </c>
      <c r="AN32" s="270"/>
      <c r="AO32" s="271">
        <f>VLOOKUP(D32,カラムID辞書!C:H,6,FALSE)</f>
        <v>13</v>
      </c>
      <c r="AP32" s="272"/>
      <c r="AQ32" s="110" t="s">
        <v>2233</v>
      </c>
      <c r="AR32" s="161"/>
      <c r="AS32" s="161"/>
      <c r="AT32" s="161"/>
      <c r="AU32" s="161"/>
      <c r="AV32" s="161"/>
      <c r="AW32" s="161"/>
      <c r="AX32" s="161"/>
      <c r="AY32" s="161"/>
      <c r="AZ32" s="161"/>
      <c r="BA32" s="161"/>
      <c r="BB32" s="161"/>
      <c r="BC32" s="161"/>
      <c r="BD32" s="161"/>
      <c r="BE32" s="161"/>
      <c r="BF32" s="161"/>
      <c r="BG32" s="161"/>
      <c r="BH32" s="161"/>
      <c r="BI32" s="161"/>
      <c r="BJ32" s="161"/>
      <c r="BK32" s="161"/>
      <c r="BL32" s="161"/>
      <c r="BM32" s="161"/>
      <c r="BN32" s="161"/>
      <c r="BO32" s="161"/>
      <c r="BP32" s="161"/>
      <c r="BQ32" s="52"/>
      <c r="BR32" s="110"/>
      <c r="BS32" s="161"/>
      <c r="BT32" s="161"/>
      <c r="BU32" s="161"/>
      <c r="BV32" s="161"/>
      <c r="BW32" s="161"/>
      <c r="BX32" s="161"/>
      <c r="BY32" s="161"/>
      <c r="BZ32" s="161"/>
      <c r="CA32" s="161"/>
      <c r="CB32" s="161"/>
      <c r="CC32" s="52"/>
    </row>
    <row r="33" spans="2:81" ht="12" customHeight="1">
      <c r="B33" s="264">
        <f t="shared" ca="1" si="1"/>
        <v>26</v>
      </c>
      <c r="C33" s="265"/>
      <c r="D33" s="110" t="s">
        <v>82</v>
      </c>
      <c r="E33" s="161"/>
      <c r="F33" s="161"/>
      <c r="G33" s="161"/>
      <c r="H33" s="161"/>
      <c r="I33" s="161"/>
      <c r="J33" s="161"/>
      <c r="K33" s="52"/>
      <c r="L33" s="49" t="str">
        <f>VLOOKUP(D33,カラムID辞書!$C$4:$D$1266,2,FALSE)</f>
        <v>URIAGED_BNRI5</v>
      </c>
      <c r="M33" s="161"/>
      <c r="N33" s="161"/>
      <c r="O33" s="161"/>
      <c r="P33" s="161"/>
      <c r="Q33" s="161"/>
      <c r="R33" s="161"/>
      <c r="S33" s="52"/>
      <c r="T33" s="49"/>
      <c r="U33" s="52"/>
      <c r="V33" s="49"/>
      <c r="W33" s="52"/>
      <c r="X33" s="49"/>
      <c r="Y33" s="52"/>
      <c r="Z33" s="49"/>
      <c r="AA33" s="52"/>
      <c r="AB33" s="162" t="str">
        <f t="shared" si="2"/>
        <v>○</v>
      </c>
      <c r="AC33" s="163"/>
      <c r="AD33" s="53"/>
      <c r="AE33" s="164" t="str">
        <f t="shared" si="0"/>
        <v>0</v>
      </c>
      <c r="AF33" s="161"/>
      <c r="AG33" s="52"/>
      <c r="AH33" s="266" t="str">
        <f>VLOOKUP(D33,カラムID辞書!C:H,3,FALSE)</f>
        <v>numeric</v>
      </c>
      <c r="AI33" s="267"/>
      <c r="AJ33" s="267"/>
      <c r="AK33" s="267"/>
      <c r="AL33" s="268"/>
      <c r="AM33" s="269">
        <f>VLOOKUP(D33,カラムID辞書!C:H,4,FALSE)</f>
        <v>13</v>
      </c>
      <c r="AN33" s="270"/>
      <c r="AO33" s="271">
        <f>VLOOKUP(D33,カラムID辞書!C:H,6,FALSE)</f>
        <v>13</v>
      </c>
      <c r="AP33" s="272"/>
      <c r="AQ33" s="110" t="s">
        <v>1990</v>
      </c>
      <c r="AR33" s="161"/>
      <c r="AS33" s="161"/>
      <c r="AT33" s="161"/>
      <c r="AU33" s="161"/>
      <c r="AV33" s="161"/>
      <c r="AW33" s="161"/>
      <c r="AX33" s="161"/>
      <c r="AY33" s="161"/>
      <c r="AZ33" s="161"/>
      <c r="BA33" s="161"/>
      <c r="BB33" s="161"/>
      <c r="BC33" s="161"/>
      <c r="BD33" s="161"/>
      <c r="BE33" s="161"/>
      <c r="BF33" s="161"/>
      <c r="BG33" s="161"/>
      <c r="BH33" s="161"/>
      <c r="BI33" s="161"/>
      <c r="BJ33" s="161"/>
      <c r="BK33" s="161"/>
      <c r="BL33" s="161"/>
      <c r="BM33" s="161"/>
      <c r="BN33" s="161"/>
      <c r="BO33" s="161"/>
      <c r="BP33" s="161"/>
      <c r="BQ33" s="52"/>
      <c r="BR33" s="110"/>
      <c r="BS33" s="161"/>
      <c r="BT33" s="161"/>
      <c r="BU33" s="161"/>
      <c r="BV33" s="161"/>
      <c r="BW33" s="161"/>
      <c r="BX33" s="161"/>
      <c r="BY33" s="161"/>
      <c r="BZ33" s="161"/>
      <c r="CA33" s="161"/>
      <c r="CB33" s="161"/>
      <c r="CC33" s="52"/>
    </row>
    <row r="34" spans="2:81" s="192" customFormat="1" ht="12" customHeight="1">
      <c r="B34" s="264">
        <f t="shared" ca="1" si="1"/>
        <v>27</v>
      </c>
      <c r="C34" s="265"/>
      <c r="D34" s="110" t="s">
        <v>83</v>
      </c>
      <c r="E34" s="161"/>
      <c r="F34" s="161"/>
      <c r="G34" s="161"/>
      <c r="H34" s="161"/>
      <c r="I34" s="161"/>
      <c r="J34" s="161"/>
      <c r="K34" s="194"/>
      <c r="L34" s="193" t="str">
        <f>VLOOKUP(D34,カラムID辞書!$C$4:$D$1266,2,FALSE)</f>
        <v>URIAGED_BNRI6</v>
      </c>
      <c r="M34" s="161"/>
      <c r="N34" s="161"/>
      <c r="O34" s="161"/>
      <c r="P34" s="161"/>
      <c r="Q34" s="161"/>
      <c r="R34" s="161"/>
      <c r="S34" s="194"/>
      <c r="T34" s="193"/>
      <c r="U34" s="194"/>
      <c r="V34" s="193"/>
      <c r="W34" s="194"/>
      <c r="X34" s="193"/>
      <c r="Y34" s="194"/>
      <c r="Z34" s="193"/>
      <c r="AA34" s="194"/>
      <c r="AB34" s="162" t="str">
        <f t="shared" ref="AB34" si="3">IF(L34="DELDTE","","○")</f>
        <v>○</v>
      </c>
      <c r="AC34" s="163"/>
      <c r="AD34" s="195"/>
      <c r="AE34" s="164" t="str">
        <f t="shared" ref="AE34" si="4">IF(AB34="○",IF(AH34="timestamp","now()",IF(LEFT(AH34,9)="character","' '","0")),"")</f>
        <v>0</v>
      </c>
      <c r="AF34" s="161"/>
      <c r="AG34" s="194"/>
      <c r="AH34" s="266" t="str">
        <f>VLOOKUP(D34,カラムID辞書!C:H,3,FALSE)</f>
        <v>numeric</v>
      </c>
      <c r="AI34" s="267"/>
      <c r="AJ34" s="267"/>
      <c r="AK34" s="267"/>
      <c r="AL34" s="268"/>
      <c r="AM34" s="269">
        <f>VLOOKUP(D34,カラムID辞書!C:H,4,FALSE)</f>
        <v>13</v>
      </c>
      <c r="AN34" s="270"/>
      <c r="AO34" s="271">
        <f>VLOOKUP(D34,カラムID辞書!C:H,6,FALSE)</f>
        <v>13</v>
      </c>
      <c r="AP34" s="272"/>
      <c r="AQ34" s="110" t="s">
        <v>2231</v>
      </c>
      <c r="AR34" s="161"/>
      <c r="AS34" s="161"/>
      <c r="AT34" s="161"/>
      <c r="AU34" s="161"/>
      <c r="AV34" s="161"/>
      <c r="AW34" s="161"/>
      <c r="AX34" s="161"/>
      <c r="AY34" s="161"/>
      <c r="AZ34" s="161"/>
      <c r="BA34" s="161"/>
      <c r="BB34" s="161"/>
      <c r="BC34" s="161"/>
      <c r="BD34" s="161"/>
      <c r="BE34" s="161"/>
      <c r="BF34" s="161"/>
      <c r="BG34" s="161"/>
      <c r="BH34" s="161"/>
      <c r="BI34" s="161"/>
      <c r="BJ34" s="161"/>
      <c r="BK34" s="161"/>
      <c r="BL34" s="161"/>
      <c r="BM34" s="161"/>
      <c r="BN34" s="161"/>
      <c r="BO34" s="161"/>
      <c r="BP34" s="161"/>
      <c r="BQ34" s="194"/>
      <c r="BR34" s="110"/>
      <c r="BS34" s="161"/>
      <c r="BT34" s="161"/>
      <c r="BU34" s="161"/>
      <c r="BV34" s="161"/>
      <c r="BW34" s="161"/>
      <c r="BX34" s="161"/>
      <c r="BY34" s="161"/>
      <c r="BZ34" s="161"/>
      <c r="CA34" s="161"/>
      <c r="CB34" s="161"/>
      <c r="CC34" s="194"/>
    </row>
    <row r="35" spans="2:81" ht="12" customHeight="1">
      <c r="B35" s="264">
        <f t="shared" ca="1" si="1"/>
        <v>28</v>
      </c>
      <c r="C35" s="265"/>
      <c r="D35" s="110" t="s">
        <v>84</v>
      </c>
      <c r="E35" s="161"/>
      <c r="F35" s="161"/>
      <c r="G35" s="161"/>
      <c r="H35" s="161"/>
      <c r="I35" s="161"/>
      <c r="J35" s="161"/>
      <c r="K35" s="52"/>
      <c r="L35" s="49" t="str">
        <f>VLOOKUP(D35,カラムID辞書!$C$4:$D$1266,2,FALSE)</f>
        <v>URIAGED_BNRI7</v>
      </c>
      <c r="M35" s="161"/>
      <c r="N35" s="161"/>
      <c r="O35" s="161"/>
      <c r="P35" s="161"/>
      <c r="Q35" s="161"/>
      <c r="R35" s="161"/>
      <c r="S35" s="52"/>
      <c r="T35" s="49"/>
      <c r="U35" s="52"/>
      <c r="V35" s="49"/>
      <c r="W35" s="52"/>
      <c r="X35" s="49"/>
      <c r="Y35" s="52"/>
      <c r="Z35" s="49"/>
      <c r="AA35" s="52"/>
      <c r="AB35" s="162" t="str">
        <f t="shared" si="2"/>
        <v>○</v>
      </c>
      <c r="AC35" s="163"/>
      <c r="AD35" s="53"/>
      <c r="AE35" s="164" t="str">
        <f t="shared" si="0"/>
        <v>0</v>
      </c>
      <c r="AF35" s="161"/>
      <c r="AG35" s="52"/>
      <c r="AH35" s="266" t="str">
        <f>VLOOKUP(D35,カラムID辞書!C:H,3,FALSE)</f>
        <v>numeric</v>
      </c>
      <c r="AI35" s="267"/>
      <c r="AJ35" s="267"/>
      <c r="AK35" s="267"/>
      <c r="AL35" s="268"/>
      <c r="AM35" s="269">
        <f>VLOOKUP(D35,カラムID辞書!C:H,4,FALSE)</f>
        <v>13</v>
      </c>
      <c r="AN35" s="270"/>
      <c r="AO35" s="271">
        <f>VLOOKUP(D35,カラムID辞書!C:H,6,FALSE)</f>
        <v>13</v>
      </c>
      <c r="AP35" s="272"/>
      <c r="AQ35" s="110" t="s">
        <v>1988</v>
      </c>
      <c r="AR35" s="161"/>
      <c r="AS35" s="161"/>
      <c r="AT35" s="161"/>
      <c r="AU35" s="161"/>
      <c r="AV35" s="161"/>
      <c r="AW35" s="161"/>
      <c r="AX35" s="161"/>
      <c r="AY35" s="161"/>
      <c r="AZ35" s="161"/>
      <c r="BA35" s="161"/>
      <c r="BB35" s="161"/>
      <c r="BC35" s="161"/>
      <c r="BD35" s="161"/>
      <c r="BE35" s="161"/>
      <c r="BF35" s="161"/>
      <c r="BG35" s="161"/>
      <c r="BH35" s="161"/>
      <c r="BI35" s="161"/>
      <c r="BJ35" s="161"/>
      <c r="BK35" s="161"/>
      <c r="BL35" s="161"/>
      <c r="BM35" s="161"/>
      <c r="BN35" s="161"/>
      <c r="BO35" s="161"/>
      <c r="BP35" s="161"/>
      <c r="BQ35" s="52"/>
      <c r="BR35" s="110"/>
      <c r="BS35" s="161"/>
      <c r="BT35" s="161"/>
      <c r="BU35" s="161"/>
      <c r="BV35" s="161"/>
      <c r="BW35" s="161"/>
      <c r="BX35" s="161"/>
      <c r="BY35" s="161"/>
      <c r="BZ35" s="161"/>
      <c r="CA35" s="161"/>
      <c r="CB35" s="161"/>
      <c r="CC35" s="52"/>
    </row>
    <row r="36" spans="2:81" ht="12" customHeight="1">
      <c r="B36" s="264">
        <f t="shared" ca="1" si="1"/>
        <v>29</v>
      </c>
      <c r="C36" s="265"/>
      <c r="D36" s="110" t="s">
        <v>85</v>
      </c>
      <c r="E36" s="161"/>
      <c r="F36" s="161"/>
      <c r="G36" s="161"/>
      <c r="H36" s="161"/>
      <c r="I36" s="161"/>
      <c r="J36" s="161"/>
      <c r="K36" s="52"/>
      <c r="L36" s="49" t="str">
        <f>VLOOKUP(D36,カラムID辞書!$C$4:$D$1266,2,FALSE)</f>
        <v>URIAGED_BNRI8</v>
      </c>
      <c r="M36" s="161"/>
      <c r="N36" s="161"/>
      <c r="O36" s="161"/>
      <c r="P36" s="161"/>
      <c r="Q36" s="161"/>
      <c r="R36" s="161"/>
      <c r="S36" s="52"/>
      <c r="T36" s="49"/>
      <c r="U36" s="52"/>
      <c r="V36" s="49"/>
      <c r="W36" s="52"/>
      <c r="X36" s="49"/>
      <c r="Y36" s="52"/>
      <c r="Z36" s="49"/>
      <c r="AA36" s="52"/>
      <c r="AB36" s="162" t="str">
        <f t="shared" si="2"/>
        <v>○</v>
      </c>
      <c r="AC36" s="163"/>
      <c r="AD36" s="53"/>
      <c r="AE36" s="164" t="str">
        <f t="shared" si="0"/>
        <v>0</v>
      </c>
      <c r="AF36" s="161"/>
      <c r="AG36" s="52"/>
      <c r="AH36" s="266" t="str">
        <f>VLOOKUP(D36,カラムID辞書!C:H,3,FALSE)</f>
        <v>numeric</v>
      </c>
      <c r="AI36" s="267"/>
      <c r="AJ36" s="267"/>
      <c r="AK36" s="267"/>
      <c r="AL36" s="268"/>
      <c r="AM36" s="269">
        <f>VLOOKUP(D36,カラムID辞書!C:H,4,FALSE)</f>
        <v>13</v>
      </c>
      <c r="AN36" s="270"/>
      <c r="AO36" s="271">
        <f>VLOOKUP(D36,カラムID辞書!C:H,6,FALSE)</f>
        <v>13</v>
      </c>
      <c r="AP36" s="272"/>
      <c r="AQ36" s="110" t="s">
        <v>3696</v>
      </c>
      <c r="AR36" s="161"/>
      <c r="AS36" s="161"/>
      <c r="AT36" s="161"/>
      <c r="AU36" s="161"/>
      <c r="AV36" s="161"/>
      <c r="AW36" s="161"/>
      <c r="AX36" s="161"/>
      <c r="AY36" s="161"/>
      <c r="AZ36" s="161"/>
      <c r="BA36" s="161"/>
      <c r="BB36" s="161"/>
      <c r="BC36" s="161"/>
      <c r="BD36" s="161"/>
      <c r="BE36" s="161"/>
      <c r="BF36" s="161"/>
      <c r="BG36" s="161"/>
      <c r="BH36" s="161"/>
      <c r="BI36" s="161"/>
      <c r="BJ36" s="161"/>
      <c r="BK36" s="161"/>
      <c r="BL36" s="161"/>
      <c r="BM36" s="161"/>
      <c r="BN36" s="161"/>
      <c r="BO36" s="161"/>
      <c r="BP36" s="161"/>
      <c r="BQ36" s="52"/>
      <c r="BR36" s="110"/>
      <c r="BS36" s="161"/>
      <c r="BT36" s="161"/>
      <c r="BU36" s="161"/>
      <c r="BV36" s="161"/>
      <c r="BW36" s="161"/>
      <c r="BX36" s="161"/>
      <c r="BY36" s="161"/>
      <c r="BZ36" s="161"/>
      <c r="CA36" s="161"/>
      <c r="CB36" s="161"/>
      <c r="CC36" s="52"/>
    </row>
    <row r="37" spans="2:81" ht="12" customHeight="1">
      <c r="B37" s="264">
        <f t="shared" ca="1" si="1"/>
        <v>30</v>
      </c>
      <c r="C37" s="265"/>
      <c r="D37" s="110" t="s">
        <v>86</v>
      </c>
      <c r="E37" s="161"/>
      <c r="F37" s="161"/>
      <c r="G37" s="161"/>
      <c r="H37" s="161"/>
      <c r="I37" s="161"/>
      <c r="J37" s="161"/>
      <c r="K37" s="52"/>
      <c r="L37" s="49" t="str">
        <f>VLOOKUP(D37,カラムID辞書!$C$4:$D$1266,2,FALSE)</f>
        <v>URIAGED_BNRI9</v>
      </c>
      <c r="M37" s="161"/>
      <c r="N37" s="161"/>
      <c r="O37" s="161"/>
      <c r="P37" s="161"/>
      <c r="Q37" s="161"/>
      <c r="R37" s="161"/>
      <c r="S37" s="52"/>
      <c r="T37" s="49"/>
      <c r="U37" s="52"/>
      <c r="V37" s="49"/>
      <c r="W37" s="52"/>
      <c r="X37" s="49"/>
      <c r="Y37" s="52"/>
      <c r="Z37" s="49"/>
      <c r="AA37" s="52"/>
      <c r="AB37" s="162" t="str">
        <f t="shared" si="2"/>
        <v>○</v>
      </c>
      <c r="AC37" s="163"/>
      <c r="AD37" s="53"/>
      <c r="AE37" s="164" t="str">
        <f t="shared" si="0"/>
        <v>0</v>
      </c>
      <c r="AF37" s="161"/>
      <c r="AG37" s="52"/>
      <c r="AH37" s="266" t="str">
        <f>VLOOKUP(D37,カラムID辞書!C:H,3,FALSE)</f>
        <v>numeric</v>
      </c>
      <c r="AI37" s="267"/>
      <c r="AJ37" s="267"/>
      <c r="AK37" s="267"/>
      <c r="AL37" s="268"/>
      <c r="AM37" s="269">
        <f>VLOOKUP(D37,カラムID辞書!C:H,4,FALSE)</f>
        <v>13</v>
      </c>
      <c r="AN37" s="270"/>
      <c r="AO37" s="271">
        <f>VLOOKUP(D37,カラムID辞書!C:H,6,FALSE)</f>
        <v>13</v>
      </c>
      <c r="AP37" s="272"/>
      <c r="AQ37" s="110" t="s">
        <v>1991</v>
      </c>
      <c r="AR37" s="161"/>
      <c r="AS37" s="161"/>
      <c r="AT37" s="161"/>
      <c r="AU37" s="161"/>
      <c r="AV37" s="161"/>
      <c r="AW37" s="161"/>
      <c r="AX37" s="161"/>
      <c r="AY37" s="161"/>
      <c r="AZ37" s="161"/>
      <c r="BA37" s="161"/>
      <c r="BB37" s="161"/>
      <c r="BC37" s="161"/>
      <c r="BD37" s="161"/>
      <c r="BE37" s="161"/>
      <c r="BF37" s="161"/>
      <c r="BG37" s="161"/>
      <c r="BH37" s="161"/>
      <c r="BI37" s="161"/>
      <c r="BJ37" s="161"/>
      <c r="BK37" s="161"/>
      <c r="BL37" s="161"/>
      <c r="BM37" s="161"/>
      <c r="BN37" s="161"/>
      <c r="BO37" s="161"/>
      <c r="BP37" s="161"/>
      <c r="BQ37" s="52"/>
      <c r="BR37" s="110"/>
      <c r="BS37" s="161"/>
      <c r="BT37" s="161"/>
      <c r="BU37" s="161"/>
      <c r="BV37" s="161"/>
      <c r="BW37" s="161"/>
      <c r="BX37" s="161"/>
      <c r="BY37" s="161"/>
      <c r="BZ37" s="161"/>
      <c r="CA37" s="161"/>
      <c r="CB37" s="161"/>
      <c r="CC37" s="52"/>
    </row>
    <row r="38" spans="2:81" ht="12" customHeight="1">
      <c r="B38" s="264">
        <f t="shared" ca="1" si="1"/>
        <v>31</v>
      </c>
      <c r="C38" s="265"/>
      <c r="D38" s="110" t="s">
        <v>87</v>
      </c>
      <c r="E38" s="161"/>
      <c r="F38" s="161"/>
      <c r="G38" s="161"/>
      <c r="H38" s="161"/>
      <c r="I38" s="161"/>
      <c r="J38" s="161"/>
      <c r="K38" s="52"/>
      <c r="L38" s="49" t="str">
        <f>VLOOKUP(D38,カラムID辞書!$C$4:$D$1266,2,FALSE)</f>
        <v>URIAGED_BNRI10</v>
      </c>
      <c r="M38" s="161"/>
      <c r="N38" s="161"/>
      <c r="O38" s="161"/>
      <c r="P38" s="161"/>
      <c r="Q38" s="161"/>
      <c r="R38" s="161"/>
      <c r="S38" s="52"/>
      <c r="T38" s="49"/>
      <c r="U38" s="52"/>
      <c r="V38" s="49"/>
      <c r="W38" s="52"/>
      <c r="X38" s="49"/>
      <c r="Y38" s="52"/>
      <c r="Z38" s="49"/>
      <c r="AA38" s="52"/>
      <c r="AB38" s="162" t="str">
        <f t="shared" si="2"/>
        <v>○</v>
      </c>
      <c r="AC38" s="163"/>
      <c r="AD38" s="53"/>
      <c r="AE38" s="164" t="str">
        <f t="shared" si="0"/>
        <v>0</v>
      </c>
      <c r="AF38" s="161"/>
      <c r="AG38" s="52"/>
      <c r="AH38" s="266" t="str">
        <f>VLOOKUP(D38,カラムID辞書!C:H,3,FALSE)</f>
        <v>numeric</v>
      </c>
      <c r="AI38" s="267"/>
      <c r="AJ38" s="267"/>
      <c r="AK38" s="267"/>
      <c r="AL38" s="268"/>
      <c r="AM38" s="269">
        <f>VLOOKUP(D38,カラムID辞書!C:H,4,FALSE)</f>
        <v>13</v>
      </c>
      <c r="AN38" s="270"/>
      <c r="AO38" s="271">
        <f>VLOOKUP(D38,カラムID辞書!C:H,6,FALSE)</f>
        <v>13</v>
      </c>
      <c r="AP38" s="272"/>
      <c r="AQ38" s="110"/>
      <c r="AR38" s="161"/>
      <c r="AS38" s="161"/>
      <c r="AT38" s="161"/>
      <c r="AU38" s="161"/>
      <c r="AV38" s="161"/>
      <c r="AW38" s="161"/>
      <c r="AX38" s="161"/>
      <c r="AY38" s="161"/>
      <c r="AZ38" s="161"/>
      <c r="BA38" s="161"/>
      <c r="BB38" s="161"/>
      <c r="BC38" s="161"/>
      <c r="BD38" s="161"/>
      <c r="BE38" s="161"/>
      <c r="BF38" s="161"/>
      <c r="BG38" s="161"/>
      <c r="BH38" s="161"/>
      <c r="BI38" s="161"/>
      <c r="BJ38" s="161"/>
      <c r="BK38" s="161"/>
      <c r="BL38" s="161"/>
      <c r="BM38" s="161"/>
      <c r="BN38" s="161"/>
      <c r="BO38" s="161"/>
      <c r="BP38" s="161"/>
      <c r="BQ38" s="52"/>
      <c r="BR38" s="110" t="s">
        <v>3688</v>
      </c>
      <c r="BS38" s="161"/>
      <c r="BT38" s="161"/>
      <c r="BU38" s="161"/>
      <c r="BV38" s="161"/>
      <c r="BW38" s="161"/>
      <c r="BX38" s="161"/>
      <c r="BY38" s="161"/>
      <c r="BZ38" s="161"/>
      <c r="CA38" s="161"/>
      <c r="CB38" s="161"/>
      <c r="CC38" s="52"/>
    </row>
    <row r="39" spans="2:81" ht="12" customHeight="1">
      <c r="B39" s="264">
        <f t="shared" ca="1" si="1"/>
        <v>32</v>
      </c>
      <c r="C39" s="265"/>
      <c r="D39" s="110" t="s">
        <v>88</v>
      </c>
      <c r="E39" s="161"/>
      <c r="F39" s="161"/>
      <c r="G39" s="161"/>
      <c r="H39" s="161"/>
      <c r="I39" s="161"/>
      <c r="J39" s="161"/>
      <c r="K39" s="52"/>
      <c r="L39" s="49" t="str">
        <f>VLOOKUP(D39,カラムID辞書!$C$4:$D$1266,2,FALSE)</f>
        <v>URIAGED_SU</v>
      </c>
      <c r="M39" s="161"/>
      <c r="N39" s="161"/>
      <c r="O39" s="161"/>
      <c r="P39" s="161"/>
      <c r="Q39" s="161"/>
      <c r="R39" s="161"/>
      <c r="S39" s="52"/>
      <c r="T39" s="49"/>
      <c r="U39" s="52"/>
      <c r="V39" s="49"/>
      <c r="W39" s="52"/>
      <c r="X39" s="49"/>
      <c r="Y39" s="52"/>
      <c r="Z39" s="49"/>
      <c r="AA39" s="52"/>
      <c r="AB39" s="162" t="str">
        <f t="shared" si="2"/>
        <v>○</v>
      </c>
      <c r="AC39" s="163"/>
      <c r="AD39" s="53"/>
      <c r="AE39" s="164" t="str">
        <f t="shared" si="0"/>
        <v>0</v>
      </c>
      <c r="AF39" s="161"/>
      <c r="AG39" s="52"/>
      <c r="AH39" s="266" t="str">
        <f>VLOOKUP(D39,カラムID辞書!C:H,3,FALSE)</f>
        <v>numeric</v>
      </c>
      <c r="AI39" s="267"/>
      <c r="AJ39" s="267"/>
      <c r="AK39" s="267"/>
      <c r="AL39" s="268"/>
      <c r="AM39" s="269">
        <f>VLOOKUP(D39,カラムID辞書!C:H,4,FALSE)</f>
        <v>10</v>
      </c>
      <c r="AN39" s="270"/>
      <c r="AO39" s="271">
        <f>VLOOKUP(D39,カラムID辞書!C:H,6,FALSE)</f>
        <v>10</v>
      </c>
      <c r="AP39" s="272"/>
      <c r="AQ39" s="110" t="s">
        <v>89</v>
      </c>
      <c r="AR39" s="161"/>
      <c r="AS39" s="161"/>
      <c r="AT39" s="161"/>
      <c r="AU39" s="161"/>
      <c r="AV39" s="161"/>
      <c r="AW39" s="161"/>
      <c r="AX39" s="161"/>
      <c r="AY39" s="161"/>
      <c r="AZ39" s="161"/>
      <c r="BA39" s="161"/>
      <c r="BB39" s="161"/>
      <c r="BC39" s="161"/>
      <c r="BD39" s="161"/>
      <c r="BE39" s="161"/>
      <c r="BF39" s="161"/>
      <c r="BG39" s="161"/>
      <c r="BH39" s="161"/>
      <c r="BI39" s="161"/>
      <c r="BJ39" s="161"/>
      <c r="BK39" s="161"/>
      <c r="BL39" s="161"/>
      <c r="BM39" s="161"/>
      <c r="BN39" s="161"/>
      <c r="BO39" s="161"/>
      <c r="BP39" s="161"/>
      <c r="BQ39" s="52"/>
      <c r="BR39" s="110"/>
      <c r="BS39" s="161"/>
      <c r="BT39" s="161"/>
      <c r="BU39" s="161"/>
      <c r="BV39" s="161"/>
      <c r="BW39" s="161"/>
      <c r="BX39" s="161"/>
      <c r="BY39" s="161"/>
      <c r="BZ39" s="161"/>
      <c r="CA39" s="161"/>
      <c r="CB39" s="161"/>
      <c r="CC39" s="52"/>
    </row>
    <row r="40" spans="2:81" ht="12" customHeight="1">
      <c r="B40" s="264">
        <f t="shared" ca="1" si="1"/>
        <v>33</v>
      </c>
      <c r="C40" s="265"/>
      <c r="D40" s="110" t="s">
        <v>90</v>
      </c>
      <c r="E40" s="172"/>
      <c r="F40" s="161"/>
      <c r="G40" s="161"/>
      <c r="H40" s="161"/>
      <c r="I40" s="161"/>
      <c r="J40" s="161"/>
      <c r="K40" s="52"/>
      <c r="L40" s="49" t="str">
        <f>VLOOKUP(D40,カラムID辞書!$C$4:$D$1266,2,FALSE)</f>
        <v>RIEKID</v>
      </c>
      <c r="M40" s="161"/>
      <c r="N40" s="161"/>
      <c r="O40" s="161"/>
      <c r="P40" s="161"/>
      <c r="Q40" s="161"/>
      <c r="R40" s="161"/>
      <c r="S40" s="52"/>
      <c r="T40" s="49"/>
      <c r="U40" s="52"/>
      <c r="V40" s="49"/>
      <c r="W40" s="52"/>
      <c r="X40" s="49"/>
      <c r="Y40" s="52"/>
      <c r="Z40" s="49"/>
      <c r="AA40" s="52"/>
      <c r="AB40" s="162" t="str">
        <f t="shared" si="2"/>
        <v>○</v>
      </c>
      <c r="AC40" s="163"/>
      <c r="AD40" s="53"/>
      <c r="AE40" s="164" t="str">
        <f t="shared" si="0"/>
        <v>0</v>
      </c>
      <c r="AF40" s="161"/>
      <c r="AG40" s="52"/>
      <c r="AH40" s="266" t="str">
        <f>VLOOKUP(D40,カラムID辞書!C:H,3,FALSE)</f>
        <v>numeric</v>
      </c>
      <c r="AI40" s="267"/>
      <c r="AJ40" s="267"/>
      <c r="AK40" s="267"/>
      <c r="AL40" s="268"/>
      <c r="AM40" s="269">
        <f>VLOOKUP(D40,カラムID辞書!C:H,4,FALSE)</f>
        <v>13</v>
      </c>
      <c r="AN40" s="270"/>
      <c r="AO40" s="271">
        <f>VLOOKUP(D40,カラムID辞書!C:H,6,FALSE)</f>
        <v>13</v>
      </c>
      <c r="AP40" s="272"/>
      <c r="AQ40" s="110" t="s">
        <v>75</v>
      </c>
      <c r="AR40" s="161"/>
      <c r="AS40" s="161"/>
      <c r="AT40" s="161"/>
      <c r="AU40" s="161"/>
      <c r="AV40" s="161"/>
      <c r="AW40" s="161"/>
      <c r="AX40" s="161"/>
      <c r="AY40" s="161"/>
      <c r="AZ40" s="161"/>
      <c r="BA40" s="161"/>
      <c r="BB40" s="161"/>
      <c r="BC40" s="161"/>
      <c r="BD40" s="161"/>
      <c r="BE40" s="161"/>
      <c r="BF40" s="161"/>
      <c r="BG40" s="161"/>
      <c r="BH40" s="161"/>
      <c r="BI40" s="161"/>
      <c r="BJ40" s="161"/>
      <c r="BK40" s="161"/>
      <c r="BL40" s="161"/>
      <c r="BM40" s="161"/>
      <c r="BN40" s="161"/>
      <c r="BO40" s="161"/>
      <c r="BP40" s="161"/>
      <c r="BQ40" s="52"/>
      <c r="BR40" s="110" t="s">
        <v>982</v>
      </c>
      <c r="BS40" s="161"/>
      <c r="BT40" s="161"/>
      <c r="BU40" s="161"/>
      <c r="BV40" s="161"/>
      <c r="BW40" s="161"/>
      <c r="BX40" s="161"/>
      <c r="BY40" s="161"/>
      <c r="BZ40" s="161"/>
      <c r="CA40" s="161"/>
      <c r="CB40" s="161"/>
      <c r="CC40" s="52"/>
    </row>
    <row r="41" spans="2:81" ht="12" customHeight="1">
      <c r="B41" s="264">
        <f t="shared" ca="1" si="1"/>
        <v>34</v>
      </c>
      <c r="C41" s="265"/>
      <c r="D41" s="110" t="s">
        <v>91</v>
      </c>
      <c r="E41" s="172"/>
      <c r="F41" s="161"/>
      <c r="G41" s="161"/>
      <c r="H41" s="161"/>
      <c r="I41" s="161"/>
      <c r="J41" s="161"/>
      <c r="K41" s="52"/>
      <c r="L41" s="49" t="str">
        <f>VLOOKUP(D41,カラムID辞書!$C$4:$D$1266,2,FALSE)</f>
        <v>WARIBIKI_GAK</v>
      </c>
      <c r="M41" s="161"/>
      <c r="N41" s="161"/>
      <c r="O41" s="161"/>
      <c r="P41" s="161"/>
      <c r="Q41" s="161"/>
      <c r="R41" s="161"/>
      <c r="S41" s="52"/>
      <c r="T41" s="49"/>
      <c r="U41" s="52"/>
      <c r="V41" s="49"/>
      <c r="W41" s="52"/>
      <c r="X41" s="49"/>
      <c r="Y41" s="52"/>
      <c r="Z41" s="49"/>
      <c r="AA41" s="52"/>
      <c r="AB41" s="162" t="str">
        <f t="shared" si="2"/>
        <v>○</v>
      </c>
      <c r="AC41" s="163"/>
      <c r="AD41" s="53"/>
      <c r="AE41" s="164" t="str">
        <f t="shared" si="0"/>
        <v>0</v>
      </c>
      <c r="AF41" s="161"/>
      <c r="AG41" s="52"/>
      <c r="AH41" s="266" t="str">
        <f>VLOOKUP(D41,カラムID辞書!C:H,3,FALSE)</f>
        <v>numeric</v>
      </c>
      <c r="AI41" s="267"/>
      <c r="AJ41" s="267"/>
      <c r="AK41" s="267"/>
      <c r="AL41" s="268"/>
      <c r="AM41" s="269">
        <f>VLOOKUP(D41,カラムID辞書!C:H,4,FALSE)</f>
        <v>13</v>
      </c>
      <c r="AN41" s="270"/>
      <c r="AO41" s="271">
        <f>VLOOKUP(D41,カラムID辞書!C:H,6,FALSE)</f>
        <v>13</v>
      </c>
      <c r="AP41" s="272"/>
      <c r="AQ41" s="110" t="s">
        <v>92</v>
      </c>
      <c r="AR41" s="161"/>
      <c r="AS41" s="161"/>
      <c r="AT41" s="161"/>
      <c r="AU41" s="161"/>
      <c r="AV41" s="161"/>
      <c r="AW41" s="161"/>
      <c r="AX41" s="161"/>
      <c r="AY41" s="161"/>
      <c r="AZ41" s="161"/>
      <c r="BA41" s="161"/>
      <c r="BB41" s="161"/>
      <c r="BC41" s="161"/>
      <c r="BD41" s="161"/>
      <c r="BE41" s="161"/>
      <c r="BF41" s="161"/>
      <c r="BG41" s="161"/>
      <c r="BH41" s="161"/>
      <c r="BI41" s="161"/>
      <c r="BJ41" s="161"/>
      <c r="BK41" s="161"/>
      <c r="BL41" s="161"/>
      <c r="BM41" s="161"/>
      <c r="BN41" s="161"/>
      <c r="BO41" s="161"/>
      <c r="BP41" s="161"/>
      <c r="BQ41" s="52"/>
      <c r="BR41" s="110"/>
      <c r="BS41" s="161"/>
      <c r="BT41" s="161"/>
      <c r="BU41" s="161"/>
      <c r="BV41" s="161"/>
      <c r="BW41" s="161"/>
      <c r="BX41" s="161"/>
      <c r="BY41" s="161"/>
      <c r="BZ41" s="161"/>
      <c r="CA41" s="161"/>
      <c r="CB41" s="161"/>
      <c r="CC41" s="52"/>
    </row>
    <row r="42" spans="2:81" ht="12" customHeight="1">
      <c r="B42" s="264">
        <f t="shared" ca="1" si="1"/>
        <v>35</v>
      </c>
      <c r="C42" s="265"/>
      <c r="D42" s="110" t="s">
        <v>93</v>
      </c>
      <c r="E42" s="161"/>
      <c r="F42" s="161"/>
      <c r="G42" s="161"/>
      <c r="H42" s="161"/>
      <c r="I42" s="161"/>
      <c r="J42" s="161"/>
      <c r="K42" s="52"/>
      <c r="L42" s="49" t="str">
        <f>VLOOKUP(D42,カラムID辞書!$C$4:$D$1266,2,FALSE)</f>
        <v>NEBIKI_GAK</v>
      </c>
      <c r="M42" s="161"/>
      <c r="N42" s="161"/>
      <c r="O42" s="161"/>
      <c r="P42" s="161"/>
      <c r="Q42" s="161"/>
      <c r="R42" s="161"/>
      <c r="S42" s="52"/>
      <c r="T42" s="49"/>
      <c r="U42" s="52"/>
      <c r="V42" s="49"/>
      <c r="W42" s="52"/>
      <c r="X42" s="49"/>
      <c r="Y42" s="52"/>
      <c r="Z42" s="49"/>
      <c r="AA42" s="52"/>
      <c r="AB42" s="162" t="str">
        <f t="shared" si="2"/>
        <v>○</v>
      </c>
      <c r="AC42" s="163"/>
      <c r="AD42" s="53"/>
      <c r="AE42" s="164" t="str">
        <f t="shared" si="0"/>
        <v>0</v>
      </c>
      <c r="AF42" s="161"/>
      <c r="AG42" s="52"/>
      <c r="AH42" s="266" t="str">
        <f>VLOOKUP(D42,カラムID辞書!C:H,3,FALSE)</f>
        <v>numeric</v>
      </c>
      <c r="AI42" s="267"/>
      <c r="AJ42" s="267"/>
      <c r="AK42" s="267"/>
      <c r="AL42" s="268"/>
      <c r="AM42" s="269">
        <f>VLOOKUP(D42,カラムID辞書!C:H,4,FALSE)</f>
        <v>13</v>
      </c>
      <c r="AN42" s="270"/>
      <c r="AO42" s="271">
        <f>VLOOKUP(D42,カラムID辞書!C:H,6,FALSE)</f>
        <v>13</v>
      </c>
      <c r="AP42" s="272"/>
      <c r="AQ42" s="110" t="s">
        <v>94</v>
      </c>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c r="BP42" s="161"/>
      <c r="BQ42" s="52"/>
      <c r="BR42" s="110"/>
      <c r="BS42" s="161"/>
      <c r="BT42" s="161"/>
      <c r="BU42" s="161"/>
      <c r="BV42" s="161"/>
      <c r="BW42" s="161"/>
      <c r="BX42" s="161"/>
      <c r="BY42" s="161"/>
      <c r="BZ42" s="161"/>
      <c r="CA42" s="161"/>
      <c r="CB42" s="161"/>
      <c r="CC42" s="52"/>
    </row>
    <row r="43" spans="2:81" ht="12" customHeight="1">
      <c r="B43" s="264">
        <f t="shared" ca="1" si="1"/>
        <v>36</v>
      </c>
      <c r="C43" s="265"/>
      <c r="D43" s="110" t="s">
        <v>95</v>
      </c>
      <c r="E43" s="161"/>
      <c r="F43" s="161"/>
      <c r="G43" s="161"/>
      <c r="H43" s="161"/>
      <c r="I43" s="161"/>
      <c r="J43" s="161"/>
      <c r="K43" s="52"/>
      <c r="L43" s="49" t="str">
        <f>VLOOKUP(D43,カラムID辞書!$C$4:$D$1266,2,FALSE)</f>
        <v>KYAKU1_SU</v>
      </c>
      <c r="M43" s="161"/>
      <c r="N43" s="161"/>
      <c r="O43" s="161"/>
      <c r="P43" s="161"/>
      <c r="Q43" s="161"/>
      <c r="R43" s="161"/>
      <c r="S43" s="52"/>
      <c r="T43" s="49"/>
      <c r="U43" s="52"/>
      <c r="V43" s="49"/>
      <c r="W43" s="52"/>
      <c r="X43" s="49"/>
      <c r="Y43" s="52"/>
      <c r="Z43" s="49"/>
      <c r="AA43" s="52"/>
      <c r="AB43" s="162" t="str">
        <f t="shared" si="2"/>
        <v>○</v>
      </c>
      <c r="AC43" s="163"/>
      <c r="AD43" s="53"/>
      <c r="AE43" s="164" t="str">
        <f t="shared" si="0"/>
        <v>0</v>
      </c>
      <c r="AF43" s="161"/>
      <c r="AG43" s="52"/>
      <c r="AH43" s="266" t="str">
        <f>VLOOKUP(D43,カラムID辞書!C:H,3,FALSE)</f>
        <v>numeric</v>
      </c>
      <c r="AI43" s="267"/>
      <c r="AJ43" s="267"/>
      <c r="AK43" s="267"/>
      <c r="AL43" s="268"/>
      <c r="AM43" s="269" t="str">
        <f>VLOOKUP(D43,カラムID辞書!C:H,4,FALSE)</f>
        <v>10,2</v>
      </c>
      <c r="AN43" s="270"/>
      <c r="AO43" s="271">
        <f>VLOOKUP(D43,カラムID辞書!C:H,6,FALSE)</f>
        <v>10</v>
      </c>
      <c r="AP43" s="272"/>
      <c r="AQ43" s="110" t="s">
        <v>96</v>
      </c>
      <c r="AR43" s="161"/>
      <c r="AS43" s="161"/>
      <c r="AT43" s="161"/>
      <c r="AU43" s="161"/>
      <c r="AV43" s="161"/>
      <c r="AW43" s="161"/>
      <c r="AX43" s="161"/>
      <c r="AY43" s="161"/>
      <c r="AZ43" s="161"/>
      <c r="BA43" s="161"/>
      <c r="BB43" s="161"/>
      <c r="BC43" s="161"/>
      <c r="BD43" s="161"/>
      <c r="BE43" s="161"/>
      <c r="BF43" s="161"/>
      <c r="BG43" s="161"/>
      <c r="BH43" s="161"/>
      <c r="BI43" s="161"/>
      <c r="BJ43" s="161"/>
      <c r="BK43" s="161"/>
      <c r="BL43" s="161"/>
      <c r="BM43" s="161"/>
      <c r="BN43" s="161"/>
      <c r="BO43" s="161"/>
      <c r="BP43" s="161"/>
      <c r="BQ43" s="52"/>
      <c r="BR43" s="120"/>
      <c r="BS43" s="161"/>
      <c r="BT43" s="161"/>
      <c r="BU43" s="161"/>
      <c r="BV43" s="161"/>
      <c r="BW43" s="161"/>
      <c r="BX43" s="161"/>
      <c r="BY43" s="161"/>
      <c r="BZ43" s="161"/>
      <c r="CA43" s="161"/>
      <c r="CB43" s="161"/>
      <c r="CC43" s="52"/>
    </row>
    <row r="44" spans="2:81" ht="12" customHeight="1">
      <c r="B44" s="264">
        <f t="shared" ca="1" si="1"/>
        <v>37</v>
      </c>
      <c r="C44" s="265"/>
      <c r="D44" s="110" t="s">
        <v>97</v>
      </c>
      <c r="E44" s="161"/>
      <c r="F44" s="161"/>
      <c r="G44" s="161"/>
      <c r="H44" s="161"/>
      <c r="I44" s="161"/>
      <c r="J44" s="161"/>
      <c r="K44" s="52"/>
      <c r="L44" s="49" t="str">
        <f>VLOOKUP(D44,カラムID辞書!$C$4:$D$1266,2,FALSE)</f>
        <v>KYAKU2_SU</v>
      </c>
      <c r="M44" s="161"/>
      <c r="N44" s="161"/>
      <c r="O44" s="161"/>
      <c r="P44" s="161"/>
      <c r="Q44" s="161"/>
      <c r="R44" s="161"/>
      <c r="S44" s="52"/>
      <c r="T44" s="49"/>
      <c r="U44" s="52"/>
      <c r="V44" s="49"/>
      <c r="W44" s="52"/>
      <c r="X44" s="49"/>
      <c r="Y44" s="52"/>
      <c r="Z44" s="49"/>
      <c r="AA44" s="52"/>
      <c r="AB44" s="162" t="str">
        <f t="shared" si="2"/>
        <v>○</v>
      </c>
      <c r="AC44" s="163"/>
      <c r="AD44" s="53"/>
      <c r="AE44" s="164" t="str">
        <f t="shared" si="0"/>
        <v>0</v>
      </c>
      <c r="AF44" s="161"/>
      <c r="AG44" s="52"/>
      <c r="AH44" s="266" t="str">
        <f>VLOOKUP(D44,カラムID辞書!C:H,3,FALSE)</f>
        <v>numeric</v>
      </c>
      <c r="AI44" s="267"/>
      <c r="AJ44" s="267"/>
      <c r="AK44" s="267"/>
      <c r="AL44" s="268"/>
      <c r="AM44" s="269" t="str">
        <f>VLOOKUP(D44,カラムID辞書!C:H,4,FALSE)</f>
        <v>10,2</v>
      </c>
      <c r="AN44" s="270"/>
      <c r="AO44" s="271">
        <f>VLOOKUP(D44,カラムID辞書!C:H,6,FALSE)</f>
        <v>10</v>
      </c>
      <c r="AP44" s="272"/>
      <c r="AQ44" s="110" t="s">
        <v>98</v>
      </c>
      <c r="AR44" s="161"/>
      <c r="AS44" s="161"/>
      <c r="AT44" s="161"/>
      <c r="AU44" s="161"/>
      <c r="AV44" s="161"/>
      <c r="AW44" s="161"/>
      <c r="AX44" s="161"/>
      <c r="AY44" s="161"/>
      <c r="AZ44" s="161"/>
      <c r="BA44" s="161"/>
      <c r="BB44" s="161"/>
      <c r="BC44" s="161"/>
      <c r="BD44" s="161"/>
      <c r="BE44" s="161"/>
      <c r="BF44" s="161"/>
      <c r="BG44" s="161"/>
      <c r="BH44" s="161"/>
      <c r="BI44" s="161"/>
      <c r="BJ44" s="161"/>
      <c r="BK44" s="161"/>
      <c r="BL44" s="161"/>
      <c r="BM44" s="161"/>
      <c r="BN44" s="161"/>
      <c r="BO44" s="161"/>
      <c r="BP44" s="161"/>
      <c r="BQ44" s="52"/>
      <c r="BR44" s="120"/>
      <c r="BS44" s="161"/>
      <c r="BT44" s="161"/>
      <c r="BU44" s="161"/>
      <c r="BV44" s="161"/>
      <c r="BW44" s="161"/>
      <c r="BX44" s="161"/>
      <c r="BY44" s="161"/>
      <c r="BZ44" s="161"/>
      <c r="CA44" s="161"/>
      <c r="CB44" s="161"/>
      <c r="CC44" s="52"/>
    </row>
    <row r="45" spans="2:81" ht="12" customHeight="1">
      <c r="B45" s="264">
        <f t="shared" ca="1" si="1"/>
        <v>38</v>
      </c>
      <c r="C45" s="265"/>
      <c r="D45" s="110" t="s">
        <v>99</v>
      </c>
      <c r="E45" s="161"/>
      <c r="F45" s="161"/>
      <c r="G45" s="161"/>
      <c r="H45" s="161"/>
      <c r="I45" s="161"/>
      <c r="J45" s="161"/>
      <c r="K45" s="52"/>
      <c r="L45" s="49" t="str">
        <f>VLOOKUP(D45,カラムID辞書!$C$4:$D$1266,2,FALSE)</f>
        <v>KYAKU3_SU</v>
      </c>
      <c r="M45" s="161"/>
      <c r="N45" s="161"/>
      <c r="O45" s="161"/>
      <c r="P45" s="161"/>
      <c r="Q45" s="161"/>
      <c r="R45" s="161"/>
      <c r="S45" s="52"/>
      <c r="T45" s="49"/>
      <c r="U45" s="52"/>
      <c r="V45" s="49"/>
      <c r="W45" s="52"/>
      <c r="X45" s="49"/>
      <c r="Y45" s="52"/>
      <c r="Z45" s="49"/>
      <c r="AA45" s="52"/>
      <c r="AB45" s="162" t="str">
        <f t="shared" si="2"/>
        <v>○</v>
      </c>
      <c r="AC45" s="163"/>
      <c r="AD45" s="53"/>
      <c r="AE45" s="164" t="str">
        <f t="shared" si="0"/>
        <v>0</v>
      </c>
      <c r="AF45" s="161"/>
      <c r="AG45" s="52"/>
      <c r="AH45" s="266" t="str">
        <f>VLOOKUP(D45,カラムID辞書!C:H,3,FALSE)</f>
        <v>numeric</v>
      </c>
      <c r="AI45" s="267"/>
      <c r="AJ45" s="267"/>
      <c r="AK45" s="267"/>
      <c r="AL45" s="268"/>
      <c r="AM45" s="269" t="str">
        <f>VLOOKUP(D45,カラムID辞書!C:H,4,FALSE)</f>
        <v>10,2</v>
      </c>
      <c r="AN45" s="270"/>
      <c r="AO45" s="271">
        <f>VLOOKUP(D45,カラムID辞書!C:H,6,FALSE)</f>
        <v>10</v>
      </c>
      <c r="AP45" s="272"/>
      <c r="AQ45" s="110" t="s">
        <v>100</v>
      </c>
      <c r="AR45" s="161"/>
      <c r="AS45" s="161"/>
      <c r="AT45" s="161"/>
      <c r="AU45" s="161"/>
      <c r="AV45" s="161"/>
      <c r="AW45" s="161"/>
      <c r="AX45" s="161"/>
      <c r="AY45" s="161"/>
      <c r="AZ45" s="161"/>
      <c r="BA45" s="161"/>
      <c r="BB45" s="161"/>
      <c r="BC45" s="161"/>
      <c r="BD45" s="161"/>
      <c r="BE45" s="161"/>
      <c r="BF45" s="161"/>
      <c r="BG45" s="161"/>
      <c r="BH45" s="161"/>
      <c r="BI45" s="161"/>
      <c r="BJ45" s="161"/>
      <c r="BK45" s="161"/>
      <c r="BL45" s="161"/>
      <c r="BM45" s="161"/>
      <c r="BN45" s="161"/>
      <c r="BO45" s="161"/>
      <c r="BP45" s="161"/>
      <c r="BQ45" s="52"/>
      <c r="BR45" s="110" t="s">
        <v>981</v>
      </c>
      <c r="BS45" s="161"/>
      <c r="BT45" s="161"/>
      <c r="BU45" s="161"/>
      <c r="BV45" s="161"/>
      <c r="BW45" s="161"/>
      <c r="BX45" s="161"/>
      <c r="BY45" s="161"/>
      <c r="BZ45" s="161"/>
      <c r="CA45" s="161"/>
      <c r="CB45" s="161"/>
      <c r="CC45" s="52"/>
    </row>
    <row r="46" spans="2:81" ht="12" customHeight="1">
      <c r="B46" s="264">
        <f t="shared" ca="1" si="1"/>
        <v>39</v>
      </c>
      <c r="C46" s="265"/>
      <c r="D46" s="110" t="s">
        <v>141</v>
      </c>
      <c r="E46" s="161"/>
      <c r="F46" s="161"/>
      <c r="G46" s="161"/>
      <c r="H46" s="161"/>
      <c r="I46" s="161"/>
      <c r="J46" s="161"/>
      <c r="K46" s="52"/>
      <c r="L46" s="49" t="str">
        <f>VLOOKUP(D46,カラムID辞書!$C$4:$D$1266,2,FALSE)</f>
        <v>JNSHIIRED_GNK</v>
      </c>
      <c r="M46" s="161"/>
      <c r="N46" s="161"/>
      <c r="O46" s="161"/>
      <c r="P46" s="161"/>
      <c r="Q46" s="161"/>
      <c r="R46" s="161"/>
      <c r="S46" s="52"/>
      <c r="T46" s="49"/>
      <c r="U46" s="52"/>
      <c r="V46" s="49"/>
      <c r="W46" s="52"/>
      <c r="X46" s="49"/>
      <c r="Y46" s="52"/>
      <c r="Z46" s="49"/>
      <c r="AA46" s="52"/>
      <c r="AB46" s="162" t="str">
        <f t="shared" si="2"/>
        <v>○</v>
      </c>
      <c r="AC46" s="163"/>
      <c r="AD46" s="53"/>
      <c r="AE46" s="164" t="str">
        <f t="shared" si="0"/>
        <v>0</v>
      </c>
      <c r="AF46" s="161"/>
      <c r="AG46" s="52"/>
      <c r="AH46" s="266" t="str">
        <f>VLOOKUP(D46,カラムID辞書!C:H,3,FALSE)</f>
        <v>numeric</v>
      </c>
      <c r="AI46" s="267"/>
      <c r="AJ46" s="267"/>
      <c r="AK46" s="267"/>
      <c r="AL46" s="268"/>
      <c r="AM46" s="269">
        <f>VLOOKUP(D46,カラムID辞書!C:H,4,FALSE)</f>
        <v>13</v>
      </c>
      <c r="AN46" s="270"/>
      <c r="AO46" s="271">
        <f>VLOOKUP(D46,カラムID辞書!C:H,6,FALSE)</f>
        <v>13</v>
      </c>
      <c r="AP46" s="272"/>
      <c r="AQ46" s="110" t="s">
        <v>75</v>
      </c>
      <c r="AR46" s="161"/>
      <c r="AS46" s="161"/>
      <c r="AT46" s="161"/>
      <c r="AU46" s="161"/>
      <c r="AV46" s="161"/>
      <c r="AW46" s="161"/>
      <c r="AX46" s="161"/>
      <c r="AY46" s="161"/>
      <c r="AZ46" s="161"/>
      <c r="BA46" s="161"/>
      <c r="BB46" s="161"/>
      <c r="BC46" s="161"/>
      <c r="BD46" s="161"/>
      <c r="BE46" s="161"/>
      <c r="BF46" s="161"/>
      <c r="BG46" s="161"/>
      <c r="BH46" s="161"/>
      <c r="BI46" s="161"/>
      <c r="BJ46" s="161"/>
      <c r="BK46" s="161"/>
      <c r="BL46" s="161"/>
      <c r="BM46" s="161"/>
      <c r="BN46" s="161"/>
      <c r="BO46" s="161"/>
      <c r="BP46" s="161"/>
      <c r="BQ46" s="52"/>
      <c r="BR46" s="110"/>
      <c r="BS46" s="161"/>
      <c r="BT46" s="161"/>
      <c r="BU46" s="161"/>
      <c r="BV46" s="161"/>
      <c r="BW46" s="161"/>
      <c r="BX46" s="161"/>
      <c r="BY46" s="161"/>
      <c r="BZ46" s="161"/>
      <c r="CA46" s="161"/>
      <c r="CB46" s="161"/>
      <c r="CC46" s="52"/>
    </row>
    <row r="47" spans="2:81" ht="12" customHeight="1">
      <c r="B47" s="264">
        <f t="shared" ca="1" si="1"/>
        <v>40</v>
      </c>
      <c r="C47" s="265"/>
      <c r="D47" s="110" t="s">
        <v>142</v>
      </c>
      <c r="E47" s="161"/>
      <c r="F47" s="161"/>
      <c r="G47" s="161"/>
      <c r="H47" s="161"/>
      <c r="I47" s="161"/>
      <c r="J47" s="161"/>
      <c r="K47" s="52"/>
      <c r="L47" s="49" t="str">
        <f>VLOOKUP(D47,カラムID辞書!$C$4:$D$1266,2,FALSE)</f>
        <v>JNSHIIRED_BIK</v>
      </c>
      <c r="M47" s="161"/>
      <c r="N47" s="161"/>
      <c r="O47" s="161"/>
      <c r="P47" s="161"/>
      <c r="Q47" s="161"/>
      <c r="R47" s="161"/>
      <c r="S47" s="52"/>
      <c r="T47" s="49"/>
      <c r="U47" s="52"/>
      <c r="V47" s="49"/>
      <c r="W47" s="52"/>
      <c r="X47" s="49"/>
      <c r="Y47" s="52"/>
      <c r="Z47" s="49"/>
      <c r="AA47" s="52"/>
      <c r="AB47" s="162" t="str">
        <f t="shared" si="2"/>
        <v>○</v>
      </c>
      <c r="AC47" s="163"/>
      <c r="AD47" s="53"/>
      <c r="AE47" s="164" t="str">
        <f t="shared" si="0"/>
        <v>0</v>
      </c>
      <c r="AF47" s="161"/>
      <c r="AG47" s="52"/>
      <c r="AH47" s="266" t="str">
        <f>VLOOKUP(D47,カラムID辞書!C:H,3,FALSE)</f>
        <v>numeric</v>
      </c>
      <c r="AI47" s="267"/>
      <c r="AJ47" s="267"/>
      <c r="AK47" s="267"/>
      <c r="AL47" s="268"/>
      <c r="AM47" s="269">
        <f>VLOOKUP(D47,カラムID辞書!C:H,4,FALSE)</f>
        <v>13</v>
      </c>
      <c r="AN47" s="270"/>
      <c r="AO47" s="271">
        <f>VLOOKUP(D47,カラムID辞書!C:H,6,FALSE)</f>
        <v>13</v>
      </c>
      <c r="AP47" s="272"/>
      <c r="AQ47" s="110" t="s">
        <v>75</v>
      </c>
      <c r="AR47" s="161"/>
      <c r="AS47" s="161"/>
      <c r="AT47" s="161"/>
      <c r="AU47" s="161"/>
      <c r="AV47" s="161"/>
      <c r="AW47" s="161"/>
      <c r="AX47" s="161"/>
      <c r="AY47" s="161"/>
      <c r="AZ47" s="161"/>
      <c r="BA47" s="161"/>
      <c r="BB47" s="161"/>
      <c r="BC47" s="161"/>
      <c r="BD47" s="161"/>
      <c r="BE47" s="161"/>
      <c r="BF47" s="161"/>
      <c r="BG47" s="161"/>
      <c r="BH47" s="161"/>
      <c r="BI47" s="161"/>
      <c r="BJ47" s="161"/>
      <c r="BK47" s="161"/>
      <c r="BL47" s="161"/>
      <c r="BM47" s="161"/>
      <c r="BN47" s="161"/>
      <c r="BO47" s="161"/>
      <c r="BP47" s="161"/>
      <c r="BQ47" s="52"/>
      <c r="BR47" s="110"/>
      <c r="BS47" s="161"/>
      <c r="BT47" s="161"/>
      <c r="BU47" s="161"/>
      <c r="BV47" s="161"/>
      <c r="BW47" s="161"/>
      <c r="BX47" s="161"/>
      <c r="BY47" s="161"/>
      <c r="BZ47" s="161"/>
      <c r="CA47" s="161"/>
      <c r="CB47" s="161"/>
      <c r="CC47" s="52"/>
    </row>
    <row r="48" spans="2:81" ht="12" customHeight="1">
      <c r="B48" s="264">
        <f t="shared" ca="1" si="1"/>
        <v>41</v>
      </c>
      <c r="C48" s="265"/>
      <c r="D48" s="110" t="s">
        <v>104</v>
      </c>
      <c r="E48" s="172"/>
      <c r="F48" s="161"/>
      <c r="G48" s="161"/>
      <c r="H48" s="161"/>
      <c r="I48" s="161"/>
      <c r="J48" s="161"/>
      <c r="K48" s="52"/>
      <c r="L48" s="49" t="str">
        <f>VLOOKUP(D48,カラムID辞書!$C$4:$D$1266,2,FALSE)</f>
        <v>JNSHIIRED_SU</v>
      </c>
      <c r="M48" s="161"/>
      <c r="N48" s="161"/>
      <c r="O48" s="161"/>
      <c r="P48" s="161"/>
      <c r="Q48" s="161"/>
      <c r="R48" s="161"/>
      <c r="S48" s="52"/>
      <c r="T48" s="49"/>
      <c r="U48" s="52"/>
      <c r="V48" s="49"/>
      <c r="W48" s="52"/>
      <c r="X48" s="49"/>
      <c r="Y48" s="52"/>
      <c r="Z48" s="49"/>
      <c r="AA48" s="52"/>
      <c r="AB48" s="162" t="str">
        <f t="shared" si="2"/>
        <v>○</v>
      </c>
      <c r="AC48" s="163"/>
      <c r="AD48" s="53"/>
      <c r="AE48" s="164" t="str">
        <f t="shared" si="0"/>
        <v>0</v>
      </c>
      <c r="AF48" s="161"/>
      <c r="AG48" s="52"/>
      <c r="AH48" s="266" t="str">
        <f>VLOOKUP(D48,カラムID辞書!C:H,3,FALSE)</f>
        <v>numeric</v>
      </c>
      <c r="AI48" s="267"/>
      <c r="AJ48" s="267"/>
      <c r="AK48" s="267"/>
      <c r="AL48" s="268"/>
      <c r="AM48" s="269">
        <f>VLOOKUP(D48,カラムID辞書!C:H,4,FALSE)</f>
        <v>10</v>
      </c>
      <c r="AN48" s="270"/>
      <c r="AO48" s="271">
        <f>VLOOKUP(D48,カラムID辞書!C:H,6,FALSE)</f>
        <v>10</v>
      </c>
      <c r="AP48" s="272"/>
      <c r="AQ48" s="110" t="s">
        <v>75</v>
      </c>
      <c r="AR48" s="161"/>
      <c r="AS48" s="161"/>
      <c r="AT48" s="161"/>
      <c r="AU48" s="161"/>
      <c r="AV48" s="161"/>
      <c r="AW48" s="161"/>
      <c r="AX48" s="161"/>
      <c r="AY48" s="161"/>
      <c r="AZ48" s="161"/>
      <c r="BA48" s="161"/>
      <c r="BB48" s="161"/>
      <c r="BC48" s="161"/>
      <c r="BD48" s="161"/>
      <c r="BE48" s="161"/>
      <c r="BF48" s="161"/>
      <c r="BG48" s="161"/>
      <c r="BH48" s="161"/>
      <c r="BI48" s="161"/>
      <c r="BJ48" s="161"/>
      <c r="BK48" s="161"/>
      <c r="BL48" s="161"/>
      <c r="BM48" s="161"/>
      <c r="BN48" s="161"/>
      <c r="BO48" s="161"/>
      <c r="BP48" s="161"/>
      <c r="BQ48" s="52"/>
      <c r="BR48" s="110"/>
      <c r="BS48" s="161"/>
      <c r="BT48" s="161"/>
      <c r="BU48" s="161"/>
      <c r="BV48" s="161"/>
      <c r="BW48" s="161"/>
      <c r="BX48" s="161"/>
      <c r="BY48" s="161"/>
      <c r="BZ48" s="161"/>
      <c r="CA48" s="161"/>
      <c r="CB48" s="161"/>
      <c r="CC48" s="52"/>
    </row>
    <row r="49" spans="2:81" ht="12" customHeight="1">
      <c r="B49" s="264">
        <f t="shared" ca="1" si="1"/>
        <v>42</v>
      </c>
      <c r="C49" s="265"/>
      <c r="D49" s="110" t="s">
        <v>105</v>
      </c>
      <c r="E49" s="172"/>
      <c r="F49" s="161"/>
      <c r="G49" s="161"/>
      <c r="H49" s="161"/>
      <c r="I49" s="161"/>
      <c r="J49" s="161"/>
      <c r="K49" s="52"/>
      <c r="L49" s="49" t="str">
        <f>VLOOKUP(D49,カラムID辞書!$C$4:$D$1266,2,FALSE)</f>
        <v>SHIIRED_GNK</v>
      </c>
      <c r="M49" s="161"/>
      <c r="N49" s="161"/>
      <c r="O49" s="161"/>
      <c r="P49" s="161"/>
      <c r="Q49" s="161"/>
      <c r="R49" s="161"/>
      <c r="S49" s="52"/>
      <c r="T49" s="49"/>
      <c r="U49" s="52"/>
      <c r="V49" s="49"/>
      <c r="W49" s="52"/>
      <c r="X49" s="49"/>
      <c r="Y49" s="52"/>
      <c r="Z49" s="49"/>
      <c r="AA49" s="52"/>
      <c r="AB49" s="162" t="str">
        <f t="shared" si="2"/>
        <v>○</v>
      </c>
      <c r="AC49" s="163"/>
      <c r="AD49" s="53"/>
      <c r="AE49" s="164" t="str">
        <f t="shared" si="0"/>
        <v>0</v>
      </c>
      <c r="AF49" s="161"/>
      <c r="AG49" s="52"/>
      <c r="AH49" s="266" t="str">
        <f>VLOOKUP(D49,カラムID辞書!C:H,3,FALSE)</f>
        <v>numeric</v>
      </c>
      <c r="AI49" s="267"/>
      <c r="AJ49" s="267"/>
      <c r="AK49" s="267"/>
      <c r="AL49" s="268"/>
      <c r="AM49" s="269">
        <f>VLOOKUP(D49,カラムID辞書!C:H,4,FALSE)</f>
        <v>13</v>
      </c>
      <c r="AN49" s="270"/>
      <c r="AO49" s="271">
        <f>VLOOKUP(D49,カラムID辞書!C:H,6,FALSE)</f>
        <v>13</v>
      </c>
      <c r="AP49" s="272"/>
      <c r="AQ49" s="110" t="s">
        <v>106</v>
      </c>
      <c r="AR49" s="161"/>
      <c r="AS49" s="161"/>
      <c r="AT49" s="161"/>
      <c r="AU49" s="161"/>
      <c r="AV49" s="161"/>
      <c r="AW49" s="161"/>
      <c r="AX49" s="161"/>
      <c r="AY49" s="161"/>
      <c r="AZ49" s="161"/>
      <c r="BA49" s="161"/>
      <c r="BB49" s="161"/>
      <c r="BC49" s="161"/>
      <c r="BD49" s="161"/>
      <c r="BE49" s="161"/>
      <c r="BF49" s="161"/>
      <c r="BG49" s="161"/>
      <c r="BH49" s="161"/>
      <c r="BI49" s="161"/>
      <c r="BJ49" s="161"/>
      <c r="BK49" s="161"/>
      <c r="BL49" s="161"/>
      <c r="BM49" s="161"/>
      <c r="BN49" s="161"/>
      <c r="BO49" s="161"/>
      <c r="BP49" s="161"/>
      <c r="BQ49" s="52"/>
      <c r="BR49" s="110"/>
      <c r="BS49" s="161"/>
      <c r="BT49" s="161"/>
      <c r="BU49" s="161"/>
      <c r="BV49" s="161"/>
      <c r="BW49" s="161"/>
      <c r="BX49" s="161"/>
      <c r="BY49" s="161"/>
      <c r="BZ49" s="161"/>
      <c r="CA49" s="161"/>
      <c r="CB49" s="161"/>
      <c r="CC49" s="52"/>
    </row>
    <row r="50" spans="2:81" ht="12" customHeight="1">
      <c r="B50" s="264">
        <f t="shared" ca="1" si="1"/>
        <v>43</v>
      </c>
      <c r="C50" s="265"/>
      <c r="D50" s="110" t="s">
        <v>107</v>
      </c>
      <c r="E50" s="172"/>
      <c r="F50" s="161"/>
      <c r="G50" s="161"/>
      <c r="H50" s="161"/>
      <c r="I50" s="161"/>
      <c r="J50" s="161"/>
      <c r="K50" s="52"/>
      <c r="L50" s="49" t="str">
        <f>VLOOKUP(D50,カラムID辞書!$C$4:$D$1266,2,FALSE)</f>
        <v>SHIIRED_BIK</v>
      </c>
      <c r="M50" s="161"/>
      <c r="N50" s="161"/>
      <c r="O50" s="161"/>
      <c r="P50" s="161"/>
      <c r="Q50" s="161"/>
      <c r="R50" s="161"/>
      <c r="S50" s="52"/>
      <c r="T50" s="49"/>
      <c r="U50" s="52"/>
      <c r="V50" s="49"/>
      <c r="W50" s="52"/>
      <c r="X50" s="49"/>
      <c r="Y50" s="52"/>
      <c r="Z50" s="49"/>
      <c r="AA50" s="52"/>
      <c r="AB50" s="162" t="str">
        <f t="shared" si="2"/>
        <v>○</v>
      </c>
      <c r="AC50" s="163"/>
      <c r="AD50" s="53"/>
      <c r="AE50" s="164" t="str">
        <f t="shared" si="0"/>
        <v>0</v>
      </c>
      <c r="AF50" s="161"/>
      <c r="AG50" s="52"/>
      <c r="AH50" s="266" t="str">
        <f>VLOOKUP(D50,カラムID辞書!C:H,3,FALSE)</f>
        <v>numeric</v>
      </c>
      <c r="AI50" s="267"/>
      <c r="AJ50" s="267"/>
      <c r="AK50" s="267"/>
      <c r="AL50" s="268"/>
      <c r="AM50" s="269">
        <f>VLOOKUP(D50,カラムID辞書!C:H,4,FALSE)</f>
        <v>13</v>
      </c>
      <c r="AN50" s="270"/>
      <c r="AO50" s="271">
        <f>VLOOKUP(D50,カラムID辞書!C:H,6,FALSE)</f>
        <v>13</v>
      </c>
      <c r="AP50" s="272"/>
      <c r="AQ50" s="110" t="s">
        <v>108</v>
      </c>
      <c r="AR50" s="161"/>
      <c r="AS50" s="161"/>
      <c r="AT50" s="161"/>
      <c r="AU50" s="161"/>
      <c r="AV50" s="161"/>
      <c r="AW50" s="161"/>
      <c r="AX50" s="161"/>
      <c r="AY50" s="161"/>
      <c r="AZ50" s="161"/>
      <c r="BA50" s="161"/>
      <c r="BB50" s="161"/>
      <c r="BC50" s="161"/>
      <c r="BD50" s="161"/>
      <c r="BE50" s="161"/>
      <c r="BF50" s="161"/>
      <c r="BG50" s="161"/>
      <c r="BH50" s="161"/>
      <c r="BI50" s="161"/>
      <c r="BJ50" s="161"/>
      <c r="BK50" s="161"/>
      <c r="BL50" s="161"/>
      <c r="BM50" s="161"/>
      <c r="BN50" s="161"/>
      <c r="BO50" s="161"/>
      <c r="BP50" s="161"/>
      <c r="BQ50" s="52"/>
      <c r="BR50" s="110"/>
      <c r="BS50" s="161"/>
      <c r="BT50" s="161"/>
      <c r="BU50" s="161"/>
      <c r="BV50" s="161"/>
      <c r="BW50" s="161"/>
      <c r="BX50" s="161"/>
      <c r="BY50" s="161"/>
      <c r="BZ50" s="161"/>
      <c r="CA50" s="161"/>
      <c r="CB50" s="161"/>
      <c r="CC50" s="52"/>
    </row>
    <row r="51" spans="2:81" ht="12" customHeight="1">
      <c r="B51" s="264">
        <f t="shared" ca="1" si="1"/>
        <v>44</v>
      </c>
      <c r="C51" s="265"/>
      <c r="D51" s="110" t="s">
        <v>109</v>
      </c>
      <c r="E51" s="161"/>
      <c r="F51" s="161"/>
      <c r="G51" s="161"/>
      <c r="H51" s="161"/>
      <c r="I51" s="161"/>
      <c r="J51" s="161"/>
      <c r="K51" s="52"/>
      <c r="L51" s="49" t="str">
        <f>VLOOKUP(D51,カラムID辞書!$C$4:$D$1266,2,FALSE)</f>
        <v>SHIIRED_SU</v>
      </c>
      <c r="M51" s="161"/>
      <c r="N51" s="161"/>
      <c r="O51" s="161"/>
      <c r="P51" s="161"/>
      <c r="Q51" s="161"/>
      <c r="R51" s="161"/>
      <c r="S51" s="52"/>
      <c r="T51" s="49"/>
      <c r="U51" s="52"/>
      <c r="V51" s="49"/>
      <c r="W51" s="52"/>
      <c r="X51" s="49"/>
      <c r="Y51" s="52"/>
      <c r="Z51" s="49"/>
      <c r="AA51" s="52"/>
      <c r="AB51" s="162" t="str">
        <f t="shared" si="2"/>
        <v>○</v>
      </c>
      <c r="AC51" s="163"/>
      <c r="AD51" s="53"/>
      <c r="AE51" s="164" t="str">
        <f t="shared" si="0"/>
        <v>0</v>
      </c>
      <c r="AF51" s="161"/>
      <c r="AG51" s="52"/>
      <c r="AH51" s="266" t="str">
        <f>VLOOKUP(D51,カラムID辞書!C:H,3,FALSE)</f>
        <v>numeric</v>
      </c>
      <c r="AI51" s="267"/>
      <c r="AJ51" s="267"/>
      <c r="AK51" s="267"/>
      <c r="AL51" s="268"/>
      <c r="AM51" s="269">
        <f>VLOOKUP(D51,カラムID辞書!C:H,4,FALSE)</f>
        <v>10</v>
      </c>
      <c r="AN51" s="270"/>
      <c r="AO51" s="271">
        <f>VLOOKUP(D51,カラムID辞書!C:H,6,FALSE)</f>
        <v>10</v>
      </c>
      <c r="AP51" s="272"/>
      <c r="AQ51" s="110" t="s">
        <v>3897</v>
      </c>
      <c r="AR51" s="161"/>
      <c r="AS51" s="161"/>
      <c r="AT51" s="161"/>
      <c r="AU51" s="161"/>
      <c r="AV51" s="161"/>
      <c r="AW51" s="161"/>
      <c r="AX51" s="161"/>
      <c r="AY51" s="161"/>
      <c r="AZ51" s="161"/>
      <c r="BA51" s="161"/>
      <c r="BB51" s="161"/>
      <c r="BC51" s="161"/>
      <c r="BD51" s="161"/>
      <c r="BE51" s="161"/>
      <c r="BF51" s="161"/>
      <c r="BG51" s="161"/>
      <c r="BH51" s="161"/>
      <c r="BI51" s="161"/>
      <c r="BJ51" s="161"/>
      <c r="BK51" s="161"/>
      <c r="BL51" s="161"/>
      <c r="BM51" s="161"/>
      <c r="BN51" s="161"/>
      <c r="BO51" s="161"/>
      <c r="BP51" s="161"/>
      <c r="BQ51" s="52"/>
      <c r="BR51" s="110"/>
      <c r="BS51" s="161"/>
      <c r="BT51" s="161"/>
      <c r="BU51" s="161"/>
      <c r="BV51" s="161"/>
      <c r="BW51" s="161"/>
      <c r="BX51" s="161"/>
      <c r="BY51" s="161"/>
      <c r="BZ51" s="161"/>
      <c r="CA51" s="161"/>
      <c r="CB51" s="161"/>
      <c r="CC51" s="52"/>
    </row>
    <row r="52" spans="2:81" ht="12" customHeight="1">
      <c r="B52" s="264">
        <f t="shared" ca="1" si="1"/>
        <v>45</v>
      </c>
      <c r="C52" s="265"/>
      <c r="D52" s="110" t="s">
        <v>110</v>
      </c>
      <c r="E52" s="161"/>
      <c r="F52" s="161"/>
      <c r="G52" s="161"/>
      <c r="H52" s="161"/>
      <c r="I52" s="161"/>
      <c r="J52" s="161"/>
      <c r="K52" s="52"/>
      <c r="L52" s="49" t="str">
        <f>VLOOKUP(D52,カラムID辞書!$C$4:$D$1266,2,FALSE)</f>
        <v>FUTAISHIIRED_GNK</v>
      </c>
      <c r="M52" s="161"/>
      <c r="N52" s="161"/>
      <c r="O52" s="161"/>
      <c r="P52" s="161"/>
      <c r="Q52" s="161"/>
      <c r="R52" s="161"/>
      <c r="S52" s="52"/>
      <c r="T52" s="49"/>
      <c r="U52" s="52"/>
      <c r="V52" s="49"/>
      <c r="W52" s="52"/>
      <c r="X52" s="49"/>
      <c r="Y52" s="52"/>
      <c r="Z52" s="49"/>
      <c r="AA52" s="52"/>
      <c r="AB52" s="162" t="str">
        <f t="shared" si="2"/>
        <v>○</v>
      </c>
      <c r="AC52" s="163"/>
      <c r="AD52" s="53"/>
      <c r="AE52" s="164" t="str">
        <f t="shared" si="0"/>
        <v>0</v>
      </c>
      <c r="AF52" s="161"/>
      <c r="AG52" s="52"/>
      <c r="AH52" s="266" t="str">
        <f>VLOOKUP(D52,カラムID辞書!C:H,3,FALSE)</f>
        <v>numeric</v>
      </c>
      <c r="AI52" s="267"/>
      <c r="AJ52" s="267"/>
      <c r="AK52" s="267"/>
      <c r="AL52" s="268"/>
      <c r="AM52" s="269">
        <f>VLOOKUP(D52,カラムID辞書!C:H,4,FALSE)</f>
        <v>13</v>
      </c>
      <c r="AN52" s="270"/>
      <c r="AO52" s="271">
        <f>VLOOKUP(D52,カラムID辞書!C:H,6,FALSE)</f>
        <v>13</v>
      </c>
      <c r="AP52" s="272"/>
      <c r="AQ52" s="110"/>
      <c r="AR52" s="161"/>
      <c r="AS52" s="161"/>
      <c r="AT52" s="161"/>
      <c r="AU52" s="161"/>
      <c r="AV52" s="161"/>
      <c r="AW52" s="161"/>
      <c r="AX52" s="161"/>
      <c r="AY52" s="161"/>
      <c r="AZ52" s="161"/>
      <c r="BA52" s="161"/>
      <c r="BB52" s="161"/>
      <c r="BC52" s="161"/>
      <c r="BD52" s="161"/>
      <c r="BE52" s="161"/>
      <c r="BF52" s="161"/>
      <c r="BG52" s="161"/>
      <c r="BH52" s="161"/>
      <c r="BI52" s="161"/>
      <c r="BJ52" s="161"/>
      <c r="BK52" s="161"/>
      <c r="BL52" s="161"/>
      <c r="BM52" s="161"/>
      <c r="BN52" s="161"/>
      <c r="BO52" s="161"/>
      <c r="BP52" s="161"/>
      <c r="BQ52" s="52"/>
      <c r="BR52" s="110" t="s">
        <v>981</v>
      </c>
      <c r="BS52" s="161"/>
      <c r="BT52" s="161"/>
      <c r="BU52" s="161"/>
      <c r="BV52" s="161"/>
      <c r="BW52" s="161"/>
      <c r="BX52" s="161"/>
      <c r="BY52" s="161"/>
      <c r="BZ52" s="161"/>
      <c r="CA52" s="161"/>
      <c r="CB52" s="161"/>
      <c r="CC52" s="52"/>
    </row>
    <row r="53" spans="2:81" ht="12" customHeight="1">
      <c r="B53" s="264">
        <f t="shared" ca="1" si="1"/>
        <v>46</v>
      </c>
      <c r="C53" s="265"/>
      <c r="D53" s="110" t="s">
        <v>3697</v>
      </c>
      <c r="E53" s="161"/>
      <c r="F53" s="161"/>
      <c r="G53" s="161"/>
      <c r="H53" s="161"/>
      <c r="I53" s="161"/>
      <c r="J53" s="161"/>
      <c r="K53" s="52"/>
      <c r="L53" s="49" t="str">
        <f>VLOOKUP(D53,カラムID辞書!$C$4:$D$1266,2,FALSE)</f>
        <v>HENPND_GNK</v>
      </c>
      <c r="M53" s="161"/>
      <c r="N53" s="161"/>
      <c r="O53" s="161"/>
      <c r="P53" s="161"/>
      <c r="Q53" s="161"/>
      <c r="R53" s="161"/>
      <c r="S53" s="52"/>
      <c r="T53" s="49"/>
      <c r="U53" s="52"/>
      <c r="V53" s="49"/>
      <c r="W53" s="52"/>
      <c r="X53" s="49"/>
      <c r="Y53" s="52"/>
      <c r="Z53" s="49"/>
      <c r="AA53" s="52"/>
      <c r="AB53" s="162" t="str">
        <f t="shared" si="2"/>
        <v>○</v>
      </c>
      <c r="AC53" s="163"/>
      <c r="AD53" s="53"/>
      <c r="AE53" s="164" t="str">
        <f t="shared" si="0"/>
        <v>0</v>
      </c>
      <c r="AF53" s="161"/>
      <c r="AG53" s="52"/>
      <c r="AH53" s="266" t="str">
        <f>VLOOKUP(D53,カラムID辞書!C:H,3,FALSE)</f>
        <v>numeric</v>
      </c>
      <c r="AI53" s="267"/>
      <c r="AJ53" s="267"/>
      <c r="AK53" s="267"/>
      <c r="AL53" s="268"/>
      <c r="AM53" s="269">
        <f>VLOOKUP(D53,カラムID辞書!C:H,4,FALSE)</f>
        <v>13</v>
      </c>
      <c r="AN53" s="270"/>
      <c r="AO53" s="271">
        <f>VLOOKUP(D53,カラムID辞書!C:H,6,FALSE)</f>
        <v>13</v>
      </c>
      <c r="AP53" s="272"/>
      <c r="AQ53" s="110" t="s">
        <v>112</v>
      </c>
      <c r="AR53" s="161"/>
      <c r="AS53" s="161"/>
      <c r="AT53" s="161"/>
      <c r="AU53" s="161"/>
      <c r="AV53" s="161"/>
      <c r="AW53" s="161"/>
      <c r="AX53" s="161"/>
      <c r="AY53" s="161"/>
      <c r="AZ53" s="161"/>
      <c r="BA53" s="161"/>
      <c r="BB53" s="161"/>
      <c r="BC53" s="161"/>
      <c r="BD53" s="161"/>
      <c r="BE53" s="161"/>
      <c r="BF53" s="161"/>
      <c r="BG53" s="161"/>
      <c r="BH53" s="161"/>
      <c r="BI53" s="161"/>
      <c r="BJ53" s="161"/>
      <c r="BK53" s="161"/>
      <c r="BL53" s="161"/>
      <c r="BM53" s="161"/>
      <c r="BN53" s="161"/>
      <c r="BO53" s="161"/>
      <c r="BP53" s="161"/>
      <c r="BQ53" s="52"/>
      <c r="BR53" s="110"/>
      <c r="BS53" s="161"/>
      <c r="BT53" s="161"/>
      <c r="BU53" s="161"/>
      <c r="BV53" s="161"/>
      <c r="BW53" s="161"/>
      <c r="BX53" s="161"/>
      <c r="BY53" s="161"/>
      <c r="BZ53" s="161"/>
      <c r="CA53" s="161"/>
      <c r="CB53" s="161"/>
      <c r="CC53" s="52"/>
    </row>
    <row r="54" spans="2:81" ht="12" customHeight="1">
      <c r="B54" s="264">
        <f t="shared" ca="1" si="1"/>
        <v>47</v>
      </c>
      <c r="C54" s="265"/>
      <c r="D54" s="110" t="s">
        <v>144</v>
      </c>
      <c r="E54" s="172"/>
      <c r="F54" s="161"/>
      <c r="G54" s="161"/>
      <c r="H54" s="161"/>
      <c r="I54" s="161"/>
      <c r="J54" s="161"/>
      <c r="K54" s="52"/>
      <c r="L54" s="49" t="str">
        <f>VLOOKUP(D54,カラムID辞書!$C$4:$D$1266,2,FALSE)</f>
        <v>HENPND_BIK</v>
      </c>
      <c r="M54" s="161"/>
      <c r="N54" s="161"/>
      <c r="O54" s="161"/>
      <c r="P54" s="161"/>
      <c r="Q54" s="161"/>
      <c r="R54" s="161"/>
      <c r="S54" s="52"/>
      <c r="T54" s="49"/>
      <c r="U54" s="52"/>
      <c r="V54" s="49"/>
      <c r="W54" s="52"/>
      <c r="X54" s="49"/>
      <c r="Y54" s="52"/>
      <c r="Z54" s="49"/>
      <c r="AA54" s="52"/>
      <c r="AB54" s="162" t="str">
        <f t="shared" si="2"/>
        <v>○</v>
      </c>
      <c r="AC54" s="163"/>
      <c r="AD54" s="53"/>
      <c r="AE54" s="164" t="str">
        <f t="shared" si="0"/>
        <v>0</v>
      </c>
      <c r="AF54" s="161"/>
      <c r="AG54" s="52"/>
      <c r="AH54" s="266" t="str">
        <f>VLOOKUP(D54,カラムID辞書!C:H,3,FALSE)</f>
        <v>numeric</v>
      </c>
      <c r="AI54" s="267"/>
      <c r="AJ54" s="267"/>
      <c r="AK54" s="267"/>
      <c r="AL54" s="268"/>
      <c r="AM54" s="269">
        <f>VLOOKUP(D54,カラムID辞書!C:H,4,FALSE)</f>
        <v>13</v>
      </c>
      <c r="AN54" s="270"/>
      <c r="AO54" s="271">
        <f>VLOOKUP(D54,カラムID辞書!C:H,6,FALSE)</f>
        <v>13</v>
      </c>
      <c r="AP54" s="272"/>
      <c r="AQ54" s="110" t="s">
        <v>113</v>
      </c>
      <c r="AR54" s="161"/>
      <c r="AS54" s="161"/>
      <c r="AT54" s="161"/>
      <c r="AU54" s="161"/>
      <c r="AV54" s="161"/>
      <c r="AW54" s="161"/>
      <c r="AX54" s="161"/>
      <c r="AY54" s="161"/>
      <c r="AZ54" s="161"/>
      <c r="BA54" s="161"/>
      <c r="BB54" s="161"/>
      <c r="BC54" s="161"/>
      <c r="BD54" s="161"/>
      <c r="BE54" s="161"/>
      <c r="BF54" s="161"/>
      <c r="BG54" s="161"/>
      <c r="BH54" s="161"/>
      <c r="BI54" s="161"/>
      <c r="BJ54" s="161"/>
      <c r="BK54" s="161"/>
      <c r="BL54" s="161"/>
      <c r="BM54" s="161"/>
      <c r="BN54" s="161"/>
      <c r="BO54" s="161"/>
      <c r="BP54" s="161"/>
      <c r="BQ54" s="52"/>
      <c r="BR54" s="110"/>
      <c r="BS54" s="161"/>
      <c r="BT54" s="161"/>
      <c r="BU54" s="161"/>
      <c r="BV54" s="161"/>
      <c r="BW54" s="161"/>
      <c r="BX54" s="161"/>
      <c r="BY54" s="161"/>
      <c r="BZ54" s="161"/>
      <c r="CA54" s="161"/>
      <c r="CB54" s="161"/>
      <c r="CC54" s="52"/>
    </row>
    <row r="55" spans="2:81" ht="12" customHeight="1">
      <c r="B55" s="264">
        <f t="shared" ca="1" si="1"/>
        <v>48</v>
      </c>
      <c r="C55" s="265"/>
      <c r="D55" s="110" t="s">
        <v>114</v>
      </c>
      <c r="E55" s="161"/>
      <c r="F55" s="161"/>
      <c r="G55" s="161"/>
      <c r="H55" s="161"/>
      <c r="I55" s="161"/>
      <c r="J55" s="161"/>
      <c r="K55" s="52"/>
      <c r="L55" s="49" t="str">
        <f>VLOOKUP(D55,カラムID辞書!$C$4:$D$1266,2,FALSE)</f>
        <v>HENPND_SU</v>
      </c>
      <c r="M55" s="161"/>
      <c r="N55" s="161"/>
      <c r="O55" s="161"/>
      <c r="P55" s="161"/>
      <c r="Q55" s="161"/>
      <c r="R55" s="161"/>
      <c r="S55" s="52"/>
      <c r="T55" s="49"/>
      <c r="U55" s="52"/>
      <c r="V55" s="49"/>
      <c r="W55" s="52"/>
      <c r="X55" s="49"/>
      <c r="Y55" s="52"/>
      <c r="Z55" s="49"/>
      <c r="AA55" s="52"/>
      <c r="AB55" s="162" t="str">
        <f t="shared" si="2"/>
        <v>○</v>
      </c>
      <c r="AC55" s="163"/>
      <c r="AD55" s="53"/>
      <c r="AE55" s="164" t="str">
        <f t="shared" si="0"/>
        <v>0</v>
      </c>
      <c r="AF55" s="161"/>
      <c r="AG55" s="52"/>
      <c r="AH55" s="266" t="str">
        <f>VLOOKUP(D55,カラムID辞書!C:H,3,FALSE)</f>
        <v>numeric</v>
      </c>
      <c r="AI55" s="267"/>
      <c r="AJ55" s="267"/>
      <c r="AK55" s="267"/>
      <c r="AL55" s="268"/>
      <c r="AM55" s="269">
        <f>VLOOKUP(D55,カラムID辞書!C:H,4,FALSE)</f>
        <v>10</v>
      </c>
      <c r="AN55" s="270"/>
      <c r="AO55" s="271">
        <f>VLOOKUP(D55,カラムID辞書!C:H,6,FALSE)</f>
        <v>10</v>
      </c>
      <c r="AP55" s="272"/>
      <c r="AQ55" s="110" t="s">
        <v>3898</v>
      </c>
      <c r="AR55" s="161"/>
      <c r="AS55" s="161"/>
      <c r="AT55" s="161"/>
      <c r="AU55" s="161"/>
      <c r="AV55" s="161"/>
      <c r="AW55" s="161"/>
      <c r="AX55" s="161"/>
      <c r="AY55" s="161"/>
      <c r="AZ55" s="161"/>
      <c r="BA55" s="161"/>
      <c r="BB55" s="161"/>
      <c r="BC55" s="161"/>
      <c r="BD55" s="161"/>
      <c r="BE55" s="161"/>
      <c r="BF55" s="161"/>
      <c r="BG55" s="161"/>
      <c r="BH55" s="161"/>
      <c r="BI55" s="161"/>
      <c r="BJ55" s="161"/>
      <c r="BK55" s="161"/>
      <c r="BL55" s="161"/>
      <c r="BM55" s="161"/>
      <c r="BN55" s="161"/>
      <c r="BO55" s="161"/>
      <c r="BP55" s="161"/>
      <c r="BQ55" s="52"/>
      <c r="BR55" s="110"/>
      <c r="BS55" s="161"/>
      <c r="BT55" s="161"/>
      <c r="BU55" s="161"/>
      <c r="BV55" s="161"/>
      <c r="BW55" s="161"/>
      <c r="BX55" s="161"/>
      <c r="BY55" s="161"/>
      <c r="BZ55" s="161"/>
      <c r="CA55" s="161"/>
      <c r="CB55" s="161"/>
      <c r="CC55" s="52"/>
    </row>
    <row r="56" spans="2:81" ht="12" customHeight="1">
      <c r="B56" s="264">
        <f t="shared" ca="1" si="1"/>
        <v>49</v>
      </c>
      <c r="C56" s="265"/>
      <c r="D56" s="110" t="s">
        <v>115</v>
      </c>
      <c r="E56" s="161"/>
      <c r="F56" s="161"/>
      <c r="G56" s="161"/>
      <c r="H56" s="161"/>
      <c r="I56" s="161"/>
      <c r="J56" s="161"/>
      <c r="K56" s="52"/>
      <c r="L56" s="49" t="str">
        <f>VLOOKUP(D56,カラムID辞書!$C$4:$D$1266,2,FALSE)</f>
        <v>FUTAIHENPND_GNK</v>
      </c>
      <c r="M56" s="161"/>
      <c r="N56" s="161"/>
      <c r="O56" s="161"/>
      <c r="P56" s="161"/>
      <c r="Q56" s="161"/>
      <c r="R56" s="161"/>
      <c r="S56" s="52"/>
      <c r="T56" s="49"/>
      <c r="U56" s="52"/>
      <c r="V56" s="49"/>
      <c r="W56" s="52"/>
      <c r="X56" s="49"/>
      <c r="Y56" s="52"/>
      <c r="Z56" s="49"/>
      <c r="AA56" s="52"/>
      <c r="AB56" s="162" t="str">
        <f t="shared" si="2"/>
        <v>○</v>
      </c>
      <c r="AC56" s="163"/>
      <c r="AD56" s="53"/>
      <c r="AE56" s="164" t="str">
        <f t="shared" si="0"/>
        <v>0</v>
      </c>
      <c r="AF56" s="161"/>
      <c r="AG56" s="52"/>
      <c r="AH56" s="266" t="str">
        <f>VLOOKUP(D56,カラムID辞書!C:H,3,FALSE)</f>
        <v>numeric</v>
      </c>
      <c r="AI56" s="267"/>
      <c r="AJ56" s="267"/>
      <c r="AK56" s="267"/>
      <c r="AL56" s="268"/>
      <c r="AM56" s="269">
        <f>VLOOKUP(D56,カラムID辞書!C:H,4,FALSE)</f>
        <v>13</v>
      </c>
      <c r="AN56" s="270"/>
      <c r="AO56" s="271">
        <f>VLOOKUP(D56,カラムID辞書!C:H,6,FALSE)</f>
        <v>13</v>
      </c>
      <c r="AP56" s="272"/>
      <c r="AQ56" s="110"/>
      <c r="AR56" s="161"/>
      <c r="AS56" s="161"/>
      <c r="AT56" s="161"/>
      <c r="AU56" s="161"/>
      <c r="AV56" s="161"/>
      <c r="AW56" s="161"/>
      <c r="AX56" s="161"/>
      <c r="AY56" s="161"/>
      <c r="AZ56" s="161"/>
      <c r="BA56" s="161"/>
      <c r="BB56" s="161"/>
      <c r="BC56" s="161"/>
      <c r="BD56" s="161"/>
      <c r="BE56" s="161"/>
      <c r="BF56" s="161"/>
      <c r="BG56" s="161"/>
      <c r="BH56" s="161"/>
      <c r="BI56" s="161"/>
      <c r="BJ56" s="161"/>
      <c r="BK56" s="161"/>
      <c r="BL56" s="161"/>
      <c r="BM56" s="161"/>
      <c r="BN56" s="161"/>
      <c r="BO56" s="161"/>
      <c r="BP56" s="161"/>
      <c r="BQ56" s="52"/>
      <c r="BR56" s="110" t="s">
        <v>981</v>
      </c>
      <c r="BS56" s="161"/>
      <c r="BT56" s="161"/>
      <c r="BU56" s="161"/>
      <c r="BV56" s="161"/>
      <c r="BW56" s="161"/>
      <c r="BX56" s="161"/>
      <c r="BY56" s="161"/>
      <c r="BZ56" s="161"/>
      <c r="CA56" s="161"/>
      <c r="CB56" s="161"/>
      <c r="CC56" s="52"/>
    </row>
    <row r="57" spans="2:81" ht="12" customHeight="1">
      <c r="B57" s="264">
        <f t="shared" ca="1" si="1"/>
        <v>50</v>
      </c>
      <c r="C57" s="265"/>
      <c r="D57" s="110" t="s">
        <v>117</v>
      </c>
      <c r="E57" s="161"/>
      <c r="F57" s="161"/>
      <c r="G57" s="161"/>
      <c r="H57" s="161"/>
      <c r="I57" s="161"/>
      <c r="J57" s="161"/>
      <c r="K57" s="52"/>
      <c r="L57" s="49" t="str">
        <f>VLOOKUP(D57,カラムID辞書!$C$4:$D$1266,2,FALSE)</f>
        <v>TEISEISHIIRED_GNK</v>
      </c>
      <c r="M57" s="161"/>
      <c r="N57" s="161"/>
      <c r="O57" s="161"/>
      <c r="P57" s="161"/>
      <c r="Q57" s="161"/>
      <c r="R57" s="161"/>
      <c r="S57" s="52"/>
      <c r="T57" s="49"/>
      <c r="U57" s="52"/>
      <c r="V57" s="49"/>
      <c r="W57" s="52"/>
      <c r="X57" s="49"/>
      <c r="Y57" s="52"/>
      <c r="Z57" s="49"/>
      <c r="AA57" s="52"/>
      <c r="AB57" s="162" t="str">
        <f t="shared" si="2"/>
        <v>○</v>
      </c>
      <c r="AC57" s="163"/>
      <c r="AD57" s="53"/>
      <c r="AE57" s="164" t="str">
        <f t="shared" si="0"/>
        <v>0</v>
      </c>
      <c r="AF57" s="161"/>
      <c r="AG57" s="52"/>
      <c r="AH57" s="266" t="str">
        <f>VLOOKUP(D57,カラムID辞書!C:H,3,FALSE)</f>
        <v>numeric</v>
      </c>
      <c r="AI57" s="267"/>
      <c r="AJ57" s="267"/>
      <c r="AK57" s="267"/>
      <c r="AL57" s="268"/>
      <c r="AM57" s="269">
        <f>VLOOKUP(D57,カラムID辞書!C:H,4,FALSE)</f>
        <v>13</v>
      </c>
      <c r="AN57" s="270"/>
      <c r="AO57" s="271">
        <f>VLOOKUP(D57,カラムID辞書!C:H,6,FALSE)</f>
        <v>13</v>
      </c>
      <c r="AP57" s="272"/>
      <c r="AQ57" s="110" t="s">
        <v>1999</v>
      </c>
      <c r="AR57" s="161"/>
      <c r="AS57" s="161"/>
      <c r="AT57" s="161"/>
      <c r="AU57" s="161"/>
      <c r="AV57" s="161"/>
      <c r="AW57" s="161"/>
      <c r="AX57" s="161"/>
      <c r="AY57" s="161"/>
      <c r="AZ57" s="161"/>
      <c r="BA57" s="161"/>
      <c r="BB57" s="161"/>
      <c r="BC57" s="161"/>
      <c r="BD57" s="161"/>
      <c r="BE57" s="161"/>
      <c r="BF57" s="161"/>
      <c r="BG57" s="161"/>
      <c r="BH57" s="161"/>
      <c r="BI57" s="161"/>
      <c r="BJ57" s="161"/>
      <c r="BK57" s="161"/>
      <c r="BL57" s="161"/>
      <c r="BM57" s="161"/>
      <c r="BN57" s="161"/>
      <c r="BO57" s="161"/>
      <c r="BP57" s="161"/>
      <c r="BQ57" s="52"/>
      <c r="BR57" s="120"/>
      <c r="BS57" s="161"/>
      <c r="BT57" s="161"/>
      <c r="BU57" s="161"/>
      <c r="BV57" s="161"/>
      <c r="BW57" s="161"/>
      <c r="BX57" s="161"/>
      <c r="BY57" s="161"/>
      <c r="BZ57" s="161"/>
      <c r="CA57" s="161"/>
      <c r="CB57" s="161"/>
      <c r="CC57" s="52"/>
    </row>
    <row r="58" spans="2:81" ht="12" customHeight="1">
      <c r="B58" s="264">
        <f t="shared" ca="1" si="1"/>
        <v>51</v>
      </c>
      <c r="C58" s="265"/>
      <c r="D58" s="110" t="s">
        <v>119</v>
      </c>
      <c r="E58" s="172"/>
      <c r="F58" s="161"/>
      <c r="G58" s="161"/>
      <c r="H58" s="161"/>
      <c r="I58" s="161"/>
      <c r="J58" s="161"/>
      <c r="K58" s="52"/>
      <c r="L58" s="49" t="str">
        <f>VLOOKUP(D58,カラムID辞書!$C$4:$D$1266,2,FALSE)</f>
        <v>TEISEISHIIRED_BIK</v>
      </c>
      <c r="M58" s="161"/>
      <c r="N58" s="161"/>
      <c r="O58" s="161"/>
      <c r="P58" s="161"/>
      <c r="Q58" s="161"/>
      <c r="R58" s="161"/>
      <c r="S58" s="52"/>
      <c r="T58" s="49"/>
      <c r="U58" s="52"/>
      <c r="V58" s="49"/>
      <c r="W58" s="52"/>
      <c r="X58" s="49"/>
      <c r="Y58" s="52"/>
      <c r="Z58" s="49"/>
      <c r="AA58" s="52"/>
      <c r="AB58" s="162" t="str">
        <f t="shared" si="2"/>
        <v>○</v>
      </c>
      <c r="AC58" s="163"/>
      <c r="AD58" s="53"/>
      <c r="AE58" s="164" t="str">
        <f t="shared" si="0"/>
        <v>0</v>
      </c>
      <c r="AF58" s="161"/>
      <c r="AG58" s="52"/>
      <c r="AH58" s="266" t="str">
        <f>VLOOKUP(D58,カラムID辞書!C:H,3,FALSE)</f>
        <v>numeric</v>
      </c>
      <c r="AI58" s="267"/>
      <c r="AJ58" s="267"/>
      <c r="AK58" s="267"/>
      <c r="AL58" s="268"/>
      <c r="AM58" s="269">
        <f>VLOOKUP(D58,カラムID辞書!C:H,4,FALSE)</f>
        <v>13</v>
      </c>
      <c r="AN58" s="270"/>
      <c r="AO58" s="271">
        <f>VLOOKUP(D58,カラムID辞書!C:H,6,FALSE)</f>
        <v>13</v>
      </c>
      <c r="AP58" s="272"/>
      <c r="AQ58" s="110" t="s">
        <v>1998</v>
      </c>
      <c r="AR58" s="161"/>
      <c r="AS58" s="161"/>
      <c r="AT58" s="161"/>
      <c r="AU58" s="161"/>
      <c r="AV58" s="161"/>
      <c r="AW58" s="161"/>
      <c r="AX58" s="161"/>
      <c r="AY58" s="161"/>
      <c r="AZ58" s="161"/>
      <c r="BA58" s="161"/>
      <c r="BB58" s="161"/>
      <c r="BC58" s="161"/>
      <c r="BD58" s="161"/>
      <c r="BE58" s="161"/>
      <c r="BF58" s="161"/>
      <c r="BG58" s="161"/>
      <c r="BH58" s="161"/>
      <c r="BI58" s="161"/>
      <c r="BJ58" s="161"/>
      <c r="BK58" s="161"/>
      <c r="BL58" s="161"/>
      <c r="BM58" s="161"/>
      <c r="BN58" s="161"/>
      <c r="BO58" s="161"/>
      <c r="BP58" s="161"/>
      <c r="BQ58" s="52"/>
      <c r="BR58" s="120"/>
      <c r="BS58" s="161"/>
      <c r="BT58" s="161"/>
      <c r="BU58" s="161"/>
      <c r="BV58" s="161"/>
      <c r="BW58" s="161"/>
      <c r="BX58" s="161"/>
      <c r="BY58" s="161"/>
      <c r="BZ58" s="161"/>
      <c r="CA58" s="161"/>
      <c r="CB58" s="161"/>
      <c r="CC58" s="52"/>
    </row>
    <row r="59" spans="2:81" ht="12" customHeight="1">
      <c r="B59" s="264">
        <f t="shared" ca="1" si="1"/>
        <v>52</v>
      </c>
      <c r="C59" s="265"/>
      <c r="D59" s="110" t="s">
        <v>121</v>
      </c>
      <c r="E59" s="172"/>
      <c r="F59" s="161"/>
      <c r="G59" s="161"/>
      <c r="H59" s="161"/>
      <c r="I59" s="161"/>
      <c r="J59" s="161"/>
      <c r="K59" s="52"/>
      <c r="L59" s="49" t="str">
        <f>VLOOKUP(D59,カラムID辞書!$C$4:$D$1266,2,FALSE)</f>
        <v>TEISEISHIIRED_SU</v>
      </c>
      <c r="M59" s="161"/>
      <c r="N59" s="161"/>
      <c r="O59" s="161"/>
      <c r="P59" s="161"/>
      <c r="Q59" s="161"/>
      <c r="R59" s="161"/>
      <c r="S59" s="52"/>
      <c r="T59" s="49"/>
      <c r="U59" s="52"/>
      <c r="V59" s="49"/>
      <c r="W59" s="52"/>
      <c r="X59" s="49"/>
      <c r="Y59" s="52"/>
      <c r="Z59" s="49"/>
      <c r="AA59" s="52"/>
      <c r="AB59" s="162" t="str">
        <f t="shared" si="2"/>
        <v>○</v>
      </c>
      <c r="AC59" s="163"/>
      <c r="AD59" s="53"/>
      <c r="AE59" s="164" t="str">
        <f t="shared" si="0"/>
        <v>0</v>
      </c>
      <c r="AF59" s="161"/>
      <c r="AG59" s="52"/>
      <c r="AH59" s="266" t="str">
        <f>VLOOKUP(D59,カラムID辞書!C:H,3,FALSE)</f>
        <v>numeric</v>
      </c>
      <c r="AI59" s="267"/>
      <c r="AJ59" s="267"/>
      <c r="AK59" s="267"/>
      <c r="AL59" s="268"/>
      <c r="AM59" s="269">
        <f>VLOOKUP(D59,カラムID辞書!C:H,4,FALSE)</f>
        <v>10</v>
      </c>
      <c r="AN59" s="270"/>
      <c r="AO59" s="271">
        <f>VLOOKUP(D59,カラムID辞書!C:H,6,FALSE)</f>
        <v>10</v>
      </c>
      <c r="AP59" s="272"/>
      <c r="AQ59" s="110" t="s">
        <v>1997</v>
      </c>
      <c r="AR59" s="161"/>
      <c r="AS59" s="161"/>
      <c r="AT59" s="161"/>
      <c r="AU59" s="161"/>
      <c r="AV59" s="161"/>
      <c r="AW59" s="161"/>
      <c r="AX59" s="161"/>
      <c r="AY59" s="161"/>
      <c r="AZ59" s="161"/>
      <c r="BA59" s="161"/>
      <c r="BB59" s="161"/>
      <c r="BC59" s="161"/>
      <c r="BD59" s="161"/>
      <c r="BE59" s="161"/>
      <c r="BF59" s="161"/>
      <c r="BG59" s="161"/>
      <c r="BH59" s="161"/>
      <c r="BI59" s="161"/>
      <c r="BJ59" s="161"/>
      <c r="BK59" s="161"/>
      <c r="BL59" s="161"/>
      <c r="BM59" s="161"/>
      <c r="BN59" s="161"/>
      <c r="BO59" s="161"/>
      <c r="BP59" s="161"/>
      <c r="BQ59" s="52"/>
      <c r="BR59" s="120"/>
      <c r="BS59" s="161"/>
      <c r="BT59" s="161"/>
      <c r="BU59" s="161"/>
      <c r="BV59" s="161"/>
      <c r="BW59" s="161"/>
      <c r="BX59" s="161"/>
      <c r="BY59" s="161"/>
      <c r="BZ59" s="161"/>
      <c r="CA59" s="161"/>
      <c r="CB59" s="161"/>
      <c r="CC59" s="52"/>
    </row>
    <row r="60" spans="2:81" ht="12" customHeight="1">
      <c r="B60" s="264">
        <f t="shared" ca="1" si="1"/>
        <v>53</v>
      </c>
      <c r="C60" s="265"/>
      <c r="D60" s="110" t="s">
        <v>123</v>
      </c>
      <c r="E60" s="172"/>
      <c r="F60" s="161"/>
      <c r="G60" s="161"/>
      <c r="H60" s="161"/>
      <c r="I60" s="161"/>
      <c r="J60" s="161"/>
      <c r="K60" s="52"/>
      <c r="L60" s="49" t="str">
        <f>VLOOKUP(D60,カラムID辞書!$C$4:$D$1266,2,FALSE)</f>
        <v>TEISEIHENPIND_GNK</v>
      </c>
      <c r="M60" s="161"/>
      <c r="N60" s="161"/>
      <c r="O60" s="161"/>
      <c r="P60" s="161"/>
      <c r="Q60" s="161"/>
      <c r="R60" s="161"/>
      <c r="S60" s="52"/>
      <c r="T60" s="49"/>
      <c r="U60" s="52"/>
      <c r="V60" s="49"/>
      <c r="W60" s="52"/>
      <c r="X60" s="49"/>
      <c r="Y60" s="52"/>
      <c r="Z60" s="49"/>
      <c r="AA60" s="52"/>
      <c r="AB60" s="162" t="str">
        <f t="shared" si="2"/>
        <v>○</v>
      </c>
      <c r="AC60" s="163"/>
      <c r="AD60" s="53"/>
      <c r="AE60" s="164" t="str">
        <f t="shared" si="0"/>
        <v>0</v>
      </c>
      <c r="AF60" s="161"/>
      <c r="AG60" s="52"/>
      <c r="AH60" s="266" t="str">
        <f>VLOOKUP(D60,カラムID辞書!C:H,3,FALSE)</f>
        <v>numeric</v>
      </c>
      <c r="AI60" s="267"/>
      <c r="AJ60" s="267"/>
      <c r="AK60" s="267"/>
      <c r="AL60" s="268"/>
      <c r="AM60" s="269">
        <f>VLOOKUP(D60,カラムID辞書!C:H,4,FALSE)</f>
        <v>13</v>
      </c>
      <c r="AN60" s="270"/>
      <c r="AO60" s="271">
        <f>VLOOKUP(D60,カラムID辞書!C:H,6,FALSE)</f>
        <v>13</v>
      </c>
      <c r="AP60" s="272"/>
      <c r="AQ60" s="110" t="s">
        <v>1994</v>
      </c>
      <c r="AR60" s="161"/>
      <c r="AS60" s="161"/>
      <c r="AT60" s="161"/>
      <c r="AU60" s="161"/>
      <c r="AV60" s="161"/>
      <c r="AW60" s="161"/>
      <c r="AX60" s="161"/>
      <c r="AY60" s="161"/>
      <c r="AZ60" s="161"/>
      <c r="BA60" s="161"/>
      <c r="BB60" s="161"/>
      <c r="BC60" s="161"/>
      <c r="BD60" s="161"/>
      <c r="BE60" s="161"/>
      <c r="BF60" s="161"/>
      <c r="BG60" s="161"/>
      <c r="BH60" s="161"/>
      <c r="BI60" s="161"/>
      <c r="BJ60" s="161"/>
      <c r="BK60" s="161"/>
      <c r="BL60" s="161"/>
      <c r="BM60" s="161"/>
      <c r="BN60" s="161"/>
      <c r="BO60" s="161"/>
      <c r="BP60" s="161"/>
      <c r="BQ60" s="52"/>
      <c r="BR60" s="120"/>
      <c r="BS60" s="161"/>
      <c r="BT60" s="161"/>
      <c r="BU60" s="161"/>
      <c r="BV60" s="161"/>
      <c r="BW60" s="161"/>
      <c r="BX60" s="161"/>
      <c r="BY60" s="161"/>
      <c r="BZ60" s="161"/>
      <c r="CA60" s="161"/>
      <c r="CB60" s="161"/>
      <c r="CC60" s="52"/>
    </row>
    <row r="61" spans="2:81" ht="12" customHeight="1">
      <c r="B61" s="264">
        <f t="shared" ca="1" si="1"/>
        <v>54</v>
      </c>
      <c r="C61" s="265"/>
      <c r="D61" s="110" t="s">
        <v>125</v>
      </c>
      <c r="E61" s="172"/>
      <c r="F61" s="161"/>
      <c r="G61" s="161"/>
      <c r="H61" s="161"/>
      <c r="I61" s="161"/>
      <c r="J61" s="161"/>
      <c r="K61" s="52"/>
      <c r="L61" s="49" t="str">
        <f>VLOOKUP(D61,カラムID辞書!$C$4:$D$1266,2,FALSE)</f>
        <v>TEISEIHENPIND_BIK</v>
      </c>
      <c r="M61" s="161"/>
      <c r="N61" s="161"/>
      <c r="O61" s="161"/>
      <c r="P61" s="161"/>
      <c r="Q61" s="161"/>
      <c r="R61" s="161"/>
      <c r="S61" s="52"/>
      <c r="T61" s="49"/>
      <c r="U61" s="52"/>
      <c r="V61" s="49"/>
      <c r="W61" s="52"/>
      <c r="X61" s="49"/>
      <c r="Y61" s="52"/>
      <c r="Z61" s="49"/>
      <c r="AA61" s="52"/>
      <c r="AB61" s="162" t="str">
        <f t="shared" si="2"/>
        <v>○</v>
      </c>
      <c r="AC61" s="163"/>
      <c r="AD61" s="53"/>
      <c r="AE61" s="164" t="str">
        <f t="shared" si="0"/>
        <v>0</v>
      </c>
      <c r="AF61" s="161"/>
      <c r="AG61" s="52"/>
      <c r="AH61" s="266" t="str">
        <f>VLOOKUP(D61,カラムID辞書!C:H,3,FALSE)</f>
        <v>numeric</v>
      </c>
      <c r="AI61" s="267"/>
      <c r="AJ61" s="267"/>
      <c r="AK61" s="267"/>
      <c r="AL61" s="268"/>
      <c r="AM61" s="269">
        <f>VLOOKUP(D61,カラムID辞書!C:H,4,FALSE)</f>
        <v>13</v>
      </c>
      <c r="AN61" s="270"/>
      <c r="AO61" s="271">
        <f>VLOOKUP(D61,カラムID辞書!C:H,6,FALSE)</f>
        <v>13</v>
      </c>
      <c r="AP61" s="272"/>
      <c r="AQ61" s="110" t="s">
        <v>1995</v>
      </c>
      <c r="AR61" s="161"/>
      <c r="AS61" s="161"/>
      <c r="AT61" s="161"/>
      <c r="AU61" s="161"/>
      <c r="AV61" s="161"/>
      <c r="AW61" s="161"/>
      <c r="AX61" s="161"/>
      <c r="AY61" s="161"/>
      <c r="AZ61" s="161"/>
      <c r="BA61" s="161"/>
      <c r="BB61" s="161"/>
      <c r="BC61" s="161"/>
      <c r="BD61" s="161"/>
      <c r="BE61" s="161"/>
      <c r="BF61" s="161"/>
      <c r="BG61" s="161"/>
      <c r="BH61" s="161"/>
      <c r="BI61" s="161"/>
      <c r="BJ61" s="161"/>
      <c r="BK61" s="161"/>
      <c r="BL61" s="161"/>
      <c r="BM61" s="161"/>
      <c r="BN61" s="161"/>
      <c r="BO61" s="161"/>
      <c r="BP61" s="161"/>
      <c r="BQ61" s="52"/>
      <c r="BR61" s="120"/>
      <c r="BS61" s="161"/>
      <c r="BT61" s="161"/>
      <c r="BU61" s="161"/>
      <c r="BV61" s="161"/>
      <c r="BW61" s="161"/>
      <c r="BX61" s="161"/>
      <c r="BY61" s="161"/>
      <c r="BZ61" s="161"/>
      <c r="CA61" s="161"/>
      <c r="CB61" s="161"/>
      <c r="CC61" s="52"/>
    </row>
    <row r="62" spans="2:81" ht="12" customHeight="1">
      <c r="B62" s="264">
        <f t="shared" ca="1" si="1"/>
        <v>55</v>
      </c>
      <c r="C62" s="265"/>
      <c r="D62" s="110" t="s">
        <v>127</v>
      </c>
      <c r="E62" s="172"/>
      <c r="F62" s="161"/>
      <c r="G62" s="161"/>
      <c r="H62" s="161"/>
      <c r="I62" s="161"/>
      <c r="J62" s="161"/>
      <c r="K62" s="52"/>
      <c r="L62" s="49" t="str">
        <f>VLOOKUP(D62,カラムID辞書!$C$4:$D$1266,2,FALSE)</f>
        <v>TEISEIHENPIND_SU</v>
      </c>
      <c r="M62" s="161"/>
      <c r="N62" s="161"/>
      <c r="O62" s="161"/>
      <c r="P62" s="161"/>
      <c r="Q62" s="161"/>
      <c r="R62" s="161"/>
      <c r="S62" s="52"/>
      <c r="T62" s="49"/>
      <c r="U62" s="52"/>
      <c r="V62" s="49"/>
      <c r="W62" s="52"/>
      <c r="X62" s="49"/>
      <c r="Y62" s="52"/>
      <c r="Z62" s="49"/>
      <c r="AA62" s="52"/>
      <c r="AB62" s="162" t="str">
        <f t="shared" si="2"/>
        <v>○</v>
      </c>
      <c r="AC62" s="163"/>
      <c r="AD62" s="53"/>
      <c r="AE62" s="164" t="str">
        <f t="shared" si="0"/>
        <v>0</v>
      </c>
      <c r="AF62" s="161"/>
      <c r="AG62" s="52"/>
      <c r="AH62" s="266" t="str">
        <f>VLOOKUP(D62,カラムID辞書!C:H,3,FALSE)</f>
        <v>numeric</v>
      </c>
      <c r="AI62" s="267"/>
      <c r="AJ62" s="267"/>
      <c r="AK62" s="267"/>
      <c r="AL62" s="268"/>
      <c r="AM62" s="269">
        <f>VLOOKUP(D62,カラムID辞書!C:H,4,FALSE)</f>
        <v>10</v>
      </c>
      <c r="AN62" s="270"/>
      <c r="AO62" s="271">
        <f>VLOOKUP(D62,カラムID辞書!C:H,6,FALSE)</f>
        <v>10</v>
      </c>
      <c r="AP62" s="272"/>
      <c r="AQ62" s="110" t="s">
        <v>1996</v>
      </c>
      <c r="AR62" s="161"/>
      <c r="AS62" s="161"/>
      <c r="AT62" s="161"/>
      <c r="AU62" s="161"/>
      <c r="AV62" s="161"/>
      <c r="AW62" s="161"/>
      <c r="AX62" s="161"/>
      <c r="AY62" s="161"/>
      <c r="AZ62" s="161"/>
      <c r="BA62" s="161"/>
      <c r="BB62" s="161"/>
      <c r="BC62" s="161"/>
      <c r="BD62" s="161"/>
      <c r="BE62" s="161"/>
      <c r="BF62" s="161"/>
      <c r="BG62" s="161"/>
      <c r="BH62" s="161"/>
      <c r="BI62" s="161"/>
      <c r="BJ62" s="161"/>
      <c r="BK62" s="161"/>
      <c r="BL62" s="161"/>
      <c r="BM62" s="161"/>
      <c r="BN62" s="161"/>
      <c r="BO62" s="161"/>
      <c r="BP62" s="161"/>
      <c r="BQ62" s="52"/>
      <c r="BR62" s="120"/>
      <c r="BS62" s="161"/>
      <c r="BT62" s="161"/>
      <c r="BU62" s="161"/>
      <c r="BV62" s="161"/>
      <c r="BW62" s="161"/>
      <c r="BX62" s="161"/>
      <c r="BY62" s="161"/>
      <c r="BZ62" s="161"/>
      <c r="CA62" s="161"/>
      <c r="CB62" s="161"/>
      <c r="CC62" s="52"/>
    </row>
    <row r="63" spans="2:81" ht="12" customHeight="1">
      <c r="B63" s="264">
        <f t="shared" ca="1" si="1"/>
        <v>56</v>
      </c>
      <c r="C63" s="265"/>
      <c r="D63" s="110" t="s">
        <v>129</v>
      </c>
      <c r="E63" s="172"/>
      <c r="F63" s="161"/>
      <c r="G63" s="161"/>
      <c r="H63" s="161"/>
      <c r="I63" s="161"/>
      <c r="J63" s="161"/>
      <c r="K63" s="52"/>
      <c r="L63" s="49" t="str">
        <f>VLOOKUP(D63,カラムID辞書!$C$4:$D$1266,2,FALSE)</f>
        <v>JISHANEAGED_BIK</v>
      </c>
      <c r="M63" s="161"/>
      <c r="N63" s="161"/>
      <c r="O63" s="161"/>
      <c r="P63" s="161"/>
      <c r="Q63" s="161"/>
      <c r="R63" s="161"/>
      <c r="S63" s="52"/>
      <c r="T63" s="49"/>
      <c r="U63" s="52"/>
      <c r="V63" s="49"/>
      <c r="W63" s="52"/>
      <c r="X63" s="49"/>
      <c r="Y63" s="52"/>
      <c r="Z63" s="49"/>
      <c r="AA63" s="52"/>
      <c r="AB63" s="162" t="str">
        <f t="shared" si="2"/>
        <v>○</v>
      </c>
      <c r="AC63" s="163"/>
      <c r="AD63" s="53"/>
      <c r="AE63" s="164" t="str">
        <f t="shared" si="0"/>
        <v>0</v>
      </c>
      <c r="AF63" s="161"/>
      <c r="AG63" s="52"/>
      <c r="AH63" s="266" t="str">
        <f>VLOOKUP(D63,カラムID辞書!C:H,3,FALSE)</f>
        <v>numeric</v>
      </c>
      <c r="AI63" s="267"/>
      <c r="AJ63" s="267"/>
      <c r="AK63" s="267"/>
      <c r="AL63" s="268"/>
      <c r="AM63" s="269">
        <f>VLOOKUP(D63,カラムID辞書!C:H,4,FALSE)</f>
        <v>13</v>
      </c>
      <c r="AN63" s="270"/>
      <c r="AO63" s="271">
        <f>VLOOKUP(D63,カラムID辞書!C:H,6,FALSE)</f>
        <v>13</v>
      </c>
      <c r="AP63" s="272"/>
      <c r="AQ63" s="110" t="s">
        <v>1992</v>
      </c>
      <c r="AR63" s="161"/>
      <c r="AS63" s="161"/>
      <c r="AT63" s="161"/>
      <c r="AU63" s="161"/>
      <c r="AV63" s="161"/>
      <c r="AW63" s="161"/>
      <c r="AX63" s="161"/>
      <c r="AY63" s="161"/>
      <c r="AZ63" s="161"/>
      <c r="BA63" s="161"/>
      <c r="BB63" s="161"/>
      <c r="BC63" s="161"/>
      <c r="BD63" s="161"/>
      <c r="BE63" s="161"/>
      <c r="BF63" s="161"/>
      <c r="BG63" s="161"/>
      <c r="BH63" s="161"/>
      <c r="BI63" s="161"/>
      <c r="BJ63" s="161"/>
      <c r="BK63" s="161"/>
      <c r="BL63" s="161"/>
      <c r="BM63" s="161"/>
      <c r="BN63" s="161"/>
      <c r="BO63" s="161"/>
      <c r="BP63" s="161"/>
      <c r="BQ63" s="52"/>
      <c r="BR63" s="120"/>
      <c r="BS63" s="161"/>
      <c r="BT63" s="161"/>
      <c r="BU63" s="161"/>
      <c r="BV63" s="161"/>
      <c r="BW63" s="161"/>
      <c r="BX63" s="161"/>
      <c r="BY63" s="161"/>
      <c r="BZ63" s="161"/>
      <c r="CA63" s="161"/>
      <c r="CB63" s="161"/>
      <c r="CC63" s="52"/>
    </row>
    <row r="64" spans="2:81" ht="12" customHeight="1">
      <c r="B64" s="264">
        <f t="shared" ca="1" si="1"/>
        <v>57</v>
      </c>
      <c r="C64" s="265"/>
      <c r="D64" s="110" t="s">
        <v>131</v>
      </c>
      <c r="E64" s="172"/>
      <c r="F64" s="161"/>
      <c r="G64" s="161"/>
      <c r="H64" s="161"/>
      <c r="I64" s="161"/>
      <c r="J64" s="161"/>
      <c r="K64" s="52"/>
      <c r="L64" s="49" t="str">
        <f>VLOOKUP(D64,カラムID辞書!$C$4:$D$1266,2,FALSE)</f>
        <v>JISHANESAGED_BIK</v>
      </c>
      <c r="M64" s="161"/>
      <c r="N64" s="161"/>
      <c r="O64" s="161"/>
      <c r="P64" s="161"/>
      <c r="Q64" s="161"/>
      <c r="R64" s="161"/>
      <c r="S64" s="52"/>
      <c r="T64" s="49"/>
      <c r="U64" s="52"/>
      <c r="V64" s="49"/>
      <c r="W64" s="52"/>
      <c r="X64" s="49"/>
      <c r="Y64" s="52"/>
      <c r="Z64" s="49"/>
      <c r="AA64" s="52"/>
      <c r="AB64" s="162" t="str">
        <f t="shared" si="2"/>
        <v>○</v>
      </c>
      <c r="AC64" s="163"/>
      <c r="AD64" s="53"/>
      <c r="AE64" s="164" t="str">
        <f t="shared" si="0"/>
        <v>0</v>
      </c>
      <c r="AF64" s="161"/>
      <c r="AG64" s="52"/>
      <c r="AH64" s="266" t="str">
        <f>VLOOKUP(D64,カラムID辞書!C:H,3,FALSE)</f>
        <v>numeric</v>
      </c>
      <c r="AI64" s="267"/>
      <c r="AJ64" s="267"/>
      <c r="AK64" s="267"/>
      <c r="AL64" s="268"/>
      <c r="AM64" s="269">
        <f>VLOOKUP(D64,カラムID辞書!C:H,4,FALSE)</f>
        <v>13</v>
      </c>
      <c r="AN64" s="270"/>
      <c r="AO64" s="271">
        <f>VLOOKUP(D64,カラムID辞書!C:H,6,FALSE)</f>
        <v>13</v>
      </c>
      <c r="AP64" s="272"/>
      <c r="AQ64" s="110" t="s">
        <v>1993</v>
      </c>
      <c r="AR64" s="161"/>
      <c r="AS64" s="161"/>
      <c r="AT64" s="161"/>
      <c r="AU64" s="161"/>
      <c r="AV64" s="161"/>
      <c r="AW64" s="161"/>
      <c r="AX64" s="161"/>
      <c r="AY64" s="161"/>
      <c r="AZ64" s="161"/>
      <c r="BA64" s="161"/>
      <c r="BB64" s="161"/>
      <c r="BC64" s="161"/>
      <c r="BD64" s="161"/>
      <c r="BE64" s="161"/>
      <c r="BF64" s="161"/>
      <c r="BG64" s="161"/>
      <c r="BH64" s="161"/>
      <c r="BI64" s="161"/>
      <c r="BJ64" s="161"/>
      <c r="BK64" s="161"/>
      <c r="BL64" s="161"/>
      <c r="BM64" s="161"/>
      <c r="BN64" s="161"/>
      <c r="BO64" s="161"/>
      <c r="BP64" s="161"/>
      <c r="BQ64" s="52"/>
      <c r="BR64" s="120"/>
      <c r="BS64" s="161"/>
      <c r="BT64" s="161"/>
      <c r="BU64" s="161"/>
      <c r="BV64" s="161"/>
      <c r="BW64" s="161"/>
      <c r="BX64" s="161"/>
      <c r="BY64" s="161"/>
      <c r="BZ64" s="161"/>
      <c r="CA64" s="161"/>
      <c r="CB64" s="161"/>
      <c r="CC64" s="52"/>
    </row>
    <row r="65" spans="2:81" ht="12" customHeight="1">
      <c r="B65" s="264">
        <f t="shared" ca="1" si="1"/>
        <v>58</v>
      </c>
      <c r="C65" s="265"/>
      <c r="D65" s="110" t="s">
        <v>145</v>
      </c>
      <c r="E65" s="172"/>
      <c r="F65" s="161"/>
      <c r="G65" s="161"/>
      <c r="H65" s="161"/>
      <c r="I65" s="161"/>
      <c r="J65" s="161"/>
      <c r="K65" s="52"/>
      <c r="L65" s="49" t="str">
        <f>VLOOKUP(D65,カラムID辞書!$C$4:$D$1266,2,FALSE)</f>
        <v>NEAGED1_GNK</v>
      </c>
      <c r="M65" s="161"/>
      <c r="N65" s="161"/>
      <c r="O65" s="161"/>
      <c r="P65" s="161"/>
      <c r="Q65" s="161"/>
      <c r="R65" s="161"/>
      <c r="S65" s="52"/>
      <c r="T65" s="49"/>
      <c r="U65" s="52"/>
      <c r="V65" s="49"/>
      <c r="W65" s="52"/>
      <c r="X65" s="49"/>
      <c r="Y65" s="52"/>
      <c r="Z65" s="49"/>
      <c r="AA65" s="52"/>
      <c r="AB65" s="162" t="str">
        <f t="shared" si="2"/>
        <v>○</v>
      </c>
      <c r="AC65" s="163"/>
      <c r="AD65" s="53"/>
      <c r="AE65" s="164" t="str">
        <f t="shared" si="0"/>
        <v>0</v>
      </c>
      <c r="AF65" s="161"/>
      <c r="AG65" s="52"/>
      <c r="AH65" s="266" t="str">
        <f>VLOOKUP(D65,カラムID辞書!C:H,3,FALSE)</f>
        <v>numeric</v>
      </c>
      <c r="AI65" s="267"/>
      <c r="AJ65" s="267"/>
      <c r="AK65" s="267"/>
      <c r="AL65" s="268"/>
      <c r="AM65" s="269">
        <f>VLOOKUP(D65,カラムID辞書!C:H,4,FALSE)</f>
        <v>13</v>
      </c>
      <c r="AN65" s="270"/>
      <c r="AO65" s="271">
        <f>VLOOKUP(D65,カラムID辞書!C:H,6,FALSE)</f>
        <v>13</v>
      </c>
      <c r="AP65" s="272"/>
      <c r="AQ65" s="110"/>
      <c r="AR65" s="161"/>
      <c r="AS65" s="161"/>
      <c r="AT65" s="161"/>
      <c r="AU65" s="161"/>
      <c r="AV65" s="161"/>
      <c r="AW65" s="161"/>
      <c r="AX65" s="161"/>
      <c r="AY65" s="161"/>
      <c r="AZ65" s="161"/>
      <c r="BA65" s="161"/>
      <c r="BB65" s="161"/>
      <c r="BC65" s="161"/>
      <c r="BD65" s="161"/>
      <c r="BE65" s="161"/>
      <c r="BF65" s="161"/>
      <c r="BG65" s="161"/>
      <c r="BH65" s="161"/>
      <c r="BI65" s="161"/>
      <c r="BJ65" s="161"/>
      <c r="BK65" s="161"/>
      <c r="BL65" s="161"/>
      <c r="BM65" s="161"/>
      <c r="BN65" s="161"/>
      <c r="BO65" s="161"/>
      <c r="BP65" s="161"/>
      <c r="BQ65" s="52"/>
      <c r="BR65" s="110" t="s">
        <v>981</v>
      </c>
      <c r="BS65" s="161"/>
      <c r="BT65" s="161"/>
      <c r="BU65" s="161"/>
      <c r="BV65" s="161"/>
      <c r="BW65" s="161"/>
      <c r="BX65" s="161"/>
      <c r="BY65" s="161"/>
      <c r="BZ65" s="161"/>
      <c r="CA65" s="161"/>
      <c r="CB65" s="161"/>
      <c r="CC65" s="52"/>
    </row>
    <row r="66" spans="2:81" ht="12" customHeight="1">
      <c r="B66" s="264">
        <f t="shared" ca="1" si="1"/>
        <v>59</v>
      </c>
      <c r="C66" s="265"/>
      <c r="D66" s="110" t="s">
        <v>146</v>
      </c>
      <c r="E66" s="172"/>
      <c r="F66" s="161"/>
      <c r="G66" s="161"/>
      <c r="H66" s="161"/>
      <c r="I66" s="161"/>
      <c r="J66" s="161"/>
      <c r="K66" s="52"/>
      <c r="L66" s="49" t="str">
        <f>VLOOKUP(D66,カラムID辞書!$C$4:$D$1266,2,FALSE)</f>
        <v>NEAGED1_BIK</v>
      </c>
      <c r="M66" s="161"/>
      <c r="N66" s="161"/>
      <c r="O66" s="161"/>
      <c r="P66" s="161"/>
      <c r="Q66" s="161"/>
      <c r="R66" s="161"/>
      <c r="S66" s="52"/>
      <c r="T66" s="49"/>
      <c r="U66" s="52"/>
      <c r="V66" s="49"/>
      <c r="W66" s="52"/>
      <c r="X66" s="49"/>
      <c r="Y66" s="52"/>
      <c r="Z66" s="49"/>
      <c r="AA66" s="52"/>
      <c r="AB66" s="162" t="str">
        <f t="shared" si="2"/>
        <v>○</v>
      </c>
      <c r="AC66" s="163"/>
      <c r="AD66" s="53"/>
      <c r="AE66" s="164" t="str">
        <f t="shared" si="0"/>
        <v>0</v>
      </c>
      <c r="AF66" s="161"/>
      <c r="AG66" s="52"/>
      <c r="AH66" s="266" t="str">
        <f>VLOOKUP(D66,カラムID辞書!C:H,3,FALSE)</f>
        <v>numeric</v>
      </c>
      <c r="AI66" s="267"/>
      <c r="AJ66" s="267"/>
      <c r="AK66" s="267"/>
      <c r="AL66" s="268"/>
      <c r="AM66" s="269">
        <f>VLOOKUP(D66,カラムID辞書!C:H,4,FALSE)</f>
        <v>13</v>
      </c>
      <c r="AN66" s="270"/>
      <c r="AO66" s="271">
        <f>VLOOKUP(D66,カラムID辞書!C:H,6,FALSE)</f>
        <v>13</v>
      </c>
      <c r="AP66" s="272"/>
      <c r="AQ66" s="110"/>
      <c r="AR66" s="161"/>
      <c r="AS66" s="161"/>
      <c r="AT66" s="161"/>
      <c r="AU66" s="161"/>
      <c r="AV66" s="161"/>
      <c r="AW66" s="161"/>
      <c r="AX66" s="161"/>
      <c r="AY66" s="161"/>
      <c r="AZ66" s="161"/>
      <c r="BA66" s="161"/>
      <c r="BB66" s="161"/>
      <c r="BC66" s="161"/>
      <c r="BD66" s="161"/>
      <c r="BE66" s="161"/>
      <c r="BF66" s="161"/>
      <c r="BG66" s="161"/>
      <c r="BH66" s="161"/>
      <c r="BI66" s="161"/>
      <c r="BJ66" s="161"/>
      <c r="BK66" s="161"/>
      <c r="BL66" s="161"/>
      <c r="BM66" s="161"/>
      <c r="BN66" s="161"/>
      <c r="BO66" s="161"/>
      <c r="BP66" s="161"/>
      <c r="BQ66" s="52"/>
      <c r="BR66" s="110" t="s">
        <v>981</v>
      </c>
      <c r="BS66" s="161"/>
      <c r="BT66" s="161"/>
      <c r="BU66" s="161"/>
      <c r="BV66" s="161"/>
      <c r="BW66" s="161"/>
      <c r="BX66" s="161"/>
      <c r="BY66" s="161"/>
      <c r="BZ66" s="161"/>
      <c r="CA66" s="161"/>
      <c r="CB66" s="161"/>
      <c r="CC66" s="52"/>
    </row>
    <row r="67" spans="2:81" ht="12" customHeight="1">
      <c r="B67" s="264">
        <f t="shared" ca="1" si="1"/>
        <v>60</v>
      </c>
      <c r="C67" s="265"/>
      <c r="D67" s="110" t="s">
        <v>147</v>
      </c>
      <c r="E67" s="172"/>
      <c r="F67" s="161"/>
      <c r="G67" s="161"/>
      <c r="H67" s="161"/>
      <c r="I67" s="161"/>
      <c r="J67" s="161"/>
      <c r="K67" s="52"/>
      <c r="L67" s="49" t="str">
        <f>VLOOKUP(D67,カラムID辞書!$C$4:$D$1266,2,FALSE)</f>
        <v>NESAGED1_GNK</v>
      </c>
      <c r="M67" s="161"/>
      <c r="N67" s="161"/>
      <c r="O67" s="161"/>
      <c r="P67" s="161"/>
      <c r="Q67" s="161"/>
      <c r="R67" s="161"/>
      <c r="S67" s="52"/>
      <c r="T67" s="49"/>
      <c r="U67" s="52"/>
      <c r="V67" s="49"/>
      <c r="W67" s="52"/>
      <c r="X67" s="49"/>
      <c r="Y67" s="52"/>
      <c r="Z67" s="49"/>
      <c r="AA67" s="52"/>
      <c r="AB67" s="162" t="str">
        <f t="shared" si="2"/>
        <v>○</v>
      </c>
      <c r="AC67" s="163"/>
      <c r="AD67" s="53"/>
      <c r="AE67" s="164" t="str">
        <f t="shared" si="0"/>
        <v>0</v>
      </c>
      <c r="AF67" s="161"/>
      <c r="AG67" s="52"/>
      <c r="AH67" s="266" t="str">
        <f>VLOOKUP(D67,カラムID辞書!C:H,3,FALSE)</f>
        <v>numeric</v>
      </c>
      <c r="AI67" s="267"/>
      <c r="AJ67" s="267"/>
      <c r="AK67" s="267"/>
      <c r="AL67" s="268"/>
      <c r="AM67" s="269">
        <f>VLOOKUP(D67,カラムID辞書!C:H,4,FALSE)</f>
        <v>13</v>
      </c>
      <c r="AN67" s="270"/>
      <c r="AO67" s="271">
        <f>VLOOKUP(D67,カラムID辞書!C:H,6,FALSE)</f>
        <v>13</v>
      </c>
      <c r="AP67" s="272"/>
      <c r="AQ67" s="110" t="s">
        <v>3861</v>
      </c>
      <c r="AR67" s="161"/>
      <c r="AS67" s="161"/>
      <c r="AT67" s="161"/>
      <c r="AU67" s="161"/>
      <c r="AV67" s="161"/>
      <c r="AW67" s="161"/>
      <c r="AX67" s="161"/>
      <c r="AY67" s="161"/>
      <c r="AZ67" s="161"/>
      <c r="BA67" s="161"/>
      <c r="BB67" s="161"/>
      <c r="BC67" s="161"/>
      <c r="BD67" s="161"/>
      <c r="BE67" s="161"/>
      <c r="BF67" s="161"/>
      <c r="BG67" s="161"/>
      <c r="BH67" s="161"/>
      <c r="BI67" s="161"/>
      <c r="BJ67" s="161"/>
      <c r="BK67" s="161"/>
      <c r="BL67" s="161"/>
      <c r="BM67" s="161"/>
      <c r="BN67" s="161"/>
      <c r="BO67" s="161"/>
      <c r="BP67" s="161"/>
      <c r="BQ67" s="52"/>
      <c r="BR67" s="110"/>
      <c r="BS67" s="161"/>
      <c r="BT67" s="161"/>
      <c r="BU67" s="161"/>
      <c r="BV67" s="161"/>
      <c r="BW67" s="161"/>
      <c r="BX67" s="161"/>
      <c r="BY67" s="161"/>
      <c r="BZ67" s="161"/>
      <c r="CA67" s="161"/>
      <c r="CB67" s="161"/>
      <c r="CC67" s="52"/>
    </row>
    <row r="68" spans="2:81" ht="12" customHeight="1">
      <c r="B68" s="264">
        <f t="shared" ca="1" si="1"/>
        <v>61</v>
      </c>
      <c r="C68" s="265"/>
      <c r="D68" s="110" t="s">
        <v>148</v>
      </c>
      <c r="E68" s="161"/>
      <c r="F68" s="161"/>
      <c r="G68" s="161"/>
      <c r="H68" s="161"/>
      <c r="I68" s="161"/>
      <c r="J68" s="161"/>
      <c r="K68" s="52"/>
      <c r="L68" s="49" t="str">
        <f>VLOOKUP(D68,カラムID辞書!$C$4:$D$1266,2,FALSE)</f>
        <v>NESAGED1_BIK</v>
      </c>
      <c r="M68" s="161"/>
      <c r="N68" s="161"/>
      <c r="O68" s="161"/>
      <c r="P68" s="161"/>
      <c r="Q68" s="161"/>
      <c r="R68" s="161"/>
      <c r="S68" s="52"/>
      <c r="T68" s="49"/>
      <c r="U68" s="52"/>
      <c r="V68" s="49"/>
      <c r="W68" s="52"/>
      <c r="X68" s="49"/>
      <c r="Y68" s="52"/>
      <c r="Z68" s="49"/>
      <c r="AA68" s="52"/>
      <c r="AB68" s="162" t="str">
        <f t="shared" si="2"/>
        <v>○</v>
      </c>
      <c r="AC68" s="163"/>
      <c r="AD68" s="53"/>
      <c r="AE68" s="164" t="str">
        <f t="shared" si="0"/>
        <v>0</v>
      </c>
      <c r="AF68" s="161"/>
      <c r="AG68" s="52"/>
      <c r="AH68" s="266" t="str">
        <f>VLOOKUP(D68,カラムID辞書!C:H,3,FALSE)</f>
        <v>numeric</v>
      </c>
      <c r="AI68" s="267"/>
      <c r="AJ68" s="267"/>
      <c r="AK68" s="267"/>
      <c r="AL68" s="268"/>
      <c r="AM68" s="269">
        <f>VLOOKUP(D68,カラムID辞書!C:H,4,FALSE)</f>
        <v>13</v>
      </c>
      <c r="AN68" s="270"/>
      <c r="AO68" s="271">
        <f>VLOOKUP(D68,カラムID辞書!C:H,6,FALSE)</f>
        <v>13</v>
      </c>
      <c r="AP68" s="272"/>
      <c r="AQ68" s="110" t="s">
        <v>2000</v>
      </c>
      <c r="AR68" s="161"/>
      <c r="AS68" s="161"/>
      <c r="AT68" s="161"/>
      <c r="AU68" s="161"/>
      <c r="AV68" s="161"/>
      <c r="AW68" s="161"/>
      <c r="AX68" s="161"/>
      <c r="AY68" s="161"/>
      <c r="AZ68" s="161"/>
      <c r="BA68" s="161"/>
      <c r="BB68" s="161"/>
      <c r="BC68" s="161"/>
      <c r="BD68" s="161"/>
      <c r="BE68" s="161"/>
      <c r="BF68" s="161"/>
      <c r="BG68" s="161"/>
      <c r="BH68" s="161"/>
      <c r="BI68" s="161"/>
      <c r="BJ68" s="161"/>
      <c r="BK68" s="161"/>
      <c r="BL68" s="161"/>
      <c r="BM68" s="161"/>
      <c r="BN68" s="161"/>
      <c r="BO68" s="161"/>
      <c r="BP68" s="161"/>
      <c r="BQ68" s="52"/>
      <c r="BR68" s="110"/>
      <c r="BS68" s="161"/>
      <c r="BT68" s="161"/>
      <c r="BU68" s="161"/>
      <c r="BV68" s="161"/>
      <c r="BW68" s="161"/>
      <c r="BX68" s="161"/>
      <c r="BY68" s="161"/>
      <c r="BZ68" s="161"/>
      <c r="CA68" s="161"/>
      <c r="CB68" s="161"/>
      <c r="CC68" s="52"/>
    </row>
    <row r="69" spans="2:81" ht="12" customHeight="1">
      <c r="B69" s="264">
        <f t="shared" ca="1" si="1"/>
        <v>62</v>
      </c>
      <c r="C69" s="265"/>
      <c r="D69" s="110" t="s">
        <v>149</v>
      </c>
      <c r="E69" s="161"/>
      <c r="F69" s="161"/>
      <c r="G69" s="161"/>
      <c r="H69" s="161"/>
      <c r="I69" s="161"/>
      <c r="J69" s="161"/>
      <c r="K69" s="52"/>
      <c r="L69" s="49" t="str">
        <f>VLOOKUP(D69,カラムID辞書!$C$4:$D$1266,2,FALSE)</f>
        <v>NEAGED2_GNK</v>
      </c>
      <c r="M69" s="161"/>
      <c r="N69" s="161"/>
      <c r="O69" s="161"/>
      <c r="P69" s="161"/>
      <c r="Q69" s="161"/>
      <c r="R69" s="161"/>
      <c r="S69" s="52"/>
      <c r="T69" s="49"/>
      <c r="U69" s="52"/>
      <c r="V69" s="49"/>
      <c r="W69" s="52"/>
      <c r="X69" s="49"/>
      <c r="Y69" s="52"/>
      <c r="Z69" s="49"/>
      <c r="AA69" s="52"/>
      <c r="AB69" s="162" t="str">
        <f t="shared" si="2"/>
        <v>○</v>
      </c>
      <c r="AC69" s="163"/>
      <c r="AD69" s="53"/>
      <c r="AE69" s="164" t="str">
        <f t="shared" si="0"/>
        <v>0</v>
      </c>
      <c r="AF69" s="161"/>
      <c r="AG69" s="52"/>
      <c r="AH69" s="266" t="str">
        <f>VLOOKUP(D69,カラムID辞書!C:H,3,FALSE)</f>
        <v>numeric</v>
      </c>
      <c r="AI69" s="267"/>
      <c r="AJ69" s="267"/>
      <c r="AK69" s="267"/>
      <c r="AL69" s="268"/>
      <c r="AM69" s="269">
        <f>VLOOKUP(D69,カラムID辞書!C:H,4,FALSE)</f>
        <v>13</v>
      </c>
      <c r="AN69" s="270"/>
      <c r="AO69" s="271">
        <f>VLOOKUP(D69,カラムID辞書!C:H,6,FALSE)</f>
        <v>13</v>
      </c>
      <c r="AP69" s="272"/>
      <c r="AQ69" s="110"/>
      <c r="AR69" s="161"/>
      <c r="AS69" s="161"/>
      <c r="AT69" s="161"/>
      <c r="AU69" s="161"/>
      <c r="AV69" s="161"/>
      <c r="AW69" s="161"/>
      <c r="AX69" s="161"/>
      <c r="AY69" s="161"/>
      <c r="AZ69" s="161"/>
      <c r="BA69" s="161"/>
      <c r="BB69" s="161"/>
      <c r="BC69" s="161"/>
      <c r="BD69" s="161"/>
      <c r="BE69" s="161"/>
      <c r="BF69" s="161"/>
      <c r="BG69" s="161"/>
      <c r="BH69" s="161"/>
      <c r="BI69" s="161"/>
      <c r="BJ69" s="161"/>
      <c r="BK69" s="161"/>
      <c r="BL69" s="161"/>
      <c r="BM69" s="161"/>
      <c r="BN69" s="161"/>
      <c r="BO69" s="161"/>
      <c r="BP69" s="161"/>
      <c r="BQ69" s="52"/>
      <c r="BR69" s="110" t="s">
        <v>981</v>
      </c>
      <c r="BS69" s="161"/>
      <c r="BT69" s="161"/>
      <c r="BU69" s="161"/>
      <c r="BV69" s="161"/>
      <c r="BW69" s="161"/>
      <c r="BX69" s="161"/>
      <c r="BY69" s="161"/>
      <c r="BZ69" s="161"/>
      <c r="CA69" s="161"/>
      <c r="CB69" s="161"/>
      <c r="CC69" s="52"/>
    </row>
    <row r="70" spans="2:81" ht="12" customHeight="1">
      <c r="B70" s="264">
        <f t="shared" ca="1" si="1"/>
        <v>63</v>
      </c>
      <c r="C70" s="265"/>
      <c r="D70" s="110" t="s">
        <v>150</v>
      </c>
      <c r="E70" s="161"/>
      <c r="F70" s="161"/>
      <c r="G70" s="161"/>
      <c r="H70" s="161"/>
      <c r="I70" s="161"/>
      <c r="J70" s="161"/>
      <c r="K70" s="52"/>
      <c r="L70" s="49" t="str">
        <f>VLOOKUP(D70,カラムID辞書!$C$4:$D$1266,2,FALSE)</f>
        <v>NEAGED2_BIK</v>
      </c>
      <c r="M70" s="161"/>
      <c r="N70" s="161"/>
      <c r="O70" s="161"/>
      <c r="P70" s="161"/>
      <c r="Q70" s="161"/>
      <c r="R70" s="161"/>
      <c r="S70" s="52"/>
      <c r="T70" s="49"/>
      <c r="U70" s="52"/>
      <c r="V70" s="49"/>
      <c r="W70" s="52"/>
      <c r="X70" s="49"/>
      <c r="Y70" s="52"/>
      <c r="Z70" s="49"/>
      <c r="AA70" s="52"/>
      <c r="AB70" s="162" t="str">
        <f t="shared" si="2"/>
        <v>○</v>
      </c>
      <c r="AC70" s="163"/>
      <c r="AD70" s="53"/>
      <c r="AE70" s="164" t="str">
        <f t="shared" si="0"/>
        <v>0</v>
      </c>
      <c r="AF70" s="161"/>
      <c r="AG70" s="52"/>
      <c r="AH70" s="266" t="str">
        <f>VLOOKUP(D70,カラムID辞書!C:H,3,FALSE)</f>
        <v>numeric</v>
      </c>
      <c r="AI70" s="267"/>
      <c r="AJ70" s="267"/>
      <c r="AK70" s="267"/>
      <c r="AL70" s="268"/>
      <c r="AM70" s="269">
        <f>VLOOKUP(D70,カラムID辞書!C:H,4,FALSE)</f>
        <v>13</v>
      </c>
      <c r="AN70" s="270"/>
      <c r="AO70" s="271">
        <f>VLOOKUP(D70,カラムID辞書!C:H,6,FALSE)</f>
        <v>13</v>
      </c>
      <c r="AP70" s="272"/>
      <c r="AQ70" s="110"/>
      <c r="AR70" s="161"/>
      <c r="AS70" s="161"/>
      <c r="AT70" s="161"/>
      <c r="AU70" s="161"/>
      <c r="AV70" s="161"/>
      <c r="AW70" s="161"/>
      <c r="AX70" s="161"/>
      <c r="AY70" s="161"/>
      <c r="AZ70" s="161"/>
      <c r="BA70" s="161"/>
      <c r="BB70" s="161"/>
      <c r="BC70" s="161"/>
      <c r="BD70" s="161"/>
      <c r="BE70" s="161"/>
      <c r="BF70" s="161"/>
      <c r="BG70" s="161"/>
      <c r="BH70" s="161"/>
      <c r="BI70" s="161"/>
      <c r="BJ70" s="161"/>
      <c r="BK70" s="161"/>
      <c r="BL70" s="161"/>
      <c r="BM70" s="161"/>
      <c r="BN70" s="161"/>
      <c r="BO70" s="161"/>
      <c r="BP70" s="161"/>
      <c r="BQ70" s="52"/>
      <c r="BR70" s="110" t="s">
        <v>3698</v>
      </c>
      <c r="BS70" s="161"/>
      <c r="BT70" s="161"/>
      <c r="BU70" s="161"/>
      <c r="BV70" s="161"/>
      <c r="BW70" s="161"/>
      <c r="BX70" s="161"/>
      <c r="BY70" s="161"/>
      <c r="BZ70" s="161"/>
      <c r="CA70" s="161"/>
      <c r="CB70" s="161"/>
      <c r="CC70" s="52"/>
    </row>
    <row r="71" spans="2:81" ht="12" customHeight="1">
      <c r="B71" s="264">
        <f t="shared" ca="1" si="1"/>
        <v>64</v>
      </c>
      <c r="C71" s="265"/>
      <c r="D71" s="110" t="s">
        <v>151</v>
      </c>
      <c r="E71" s="161"/>
      <c r="F71" s="161"/>
      <c r="G71" s="161"/>
      <c r="H71" s="161"/>
      <c r="I71" s="161"/>
      <c r="J71" s="161"/>
      <c r="K71" s="52"/>
      <c r="L71" s="49" t="str">
        <f>VLOOKUP(D71,カラムID辞書!$C$4:$D$1266,2,FALSE)</f>
        <v>NESAGED2_GNK</v>
      </c>
      <c r="M71" s="161"/>
      <c r="N71" s="161"/>
      <c r="O71" s="161"/>
      <c r="P71" s="161"/>
      <c r="Q71" s="161"/>
      <c r="R71" s="161"/>
      <c r="S71" s="52"/>
      <c r="T71" s="49"/>
      <c r="U71" s="52"/>
      <c r="V71" s="49"/>
      <c r="W71" s="52"/>
      <c r="X71" s="49"/>
      <c r="Y71" s="52"/>
      <c r="Z71" s="49"/>
      <c r="AA71" s="52"/>
      <c r="AB71" s="162" t="str">
        <f t="shared" si="2"/>
        <v>○</v>
      </c>
      <c r="AC71" s="163"/>
      <c r="AD71" s="53"/>
      <c r="AE71" s="164" t="str">
        <f t="shared" si="0"/>
        <v>0</v>
      </c>
      <c r="AF71" s="161"/>
      <c r="AG71" s="52"/>
      <c r="AH71" s="266" t="str">
        <f>VLOOKUP(D71,カラムID辞書!C:H,3,FALSE)</f>
        <v>numeric</v>
      </c>
      <c r="AI71" s="267"/>
      <c r="AJ71" s="267"/>
      <c r="AK71" s="267"/>
      <c r="AL71" s="268"/>
      <c r="AM71" s="269">
        <f>VLOOKUP(D71,カラムID辞書!C:H,4,FALSE)</f>
        <v>13</v>
      </c>
      <c r="AN71" s="270"/>
      <c r="AO71" s="271">
        <f>VLOOKUP(D71,カラムID辞書!C:H,6,FALSE)</f>
        <v>13</v>
      </c>
      <c r="AP71" s="272"/>
      <c r="AQ71" s="110"/>
      <c r="AR71" s="161"/>
      <c r="AS71" s="161"/>
      <c r="AT71" s="161"/>
      <c r="AU71" s="161"/>
      <c r="AV71" s="161"/>
      <c r="AW71" s="161"/>
      <c r="AX71" s="161"/>
      <c r="AY71" s="161"/>
      <c r="AZ71" s="161"/>
      <c r="BA71" s="161"/>
      <c r="BB71" s="161"/>
      <c r="BC71" s="161"/>
      <c r="BD71" s="161"/>
      <c r="BE71" s="161"/>
      <c r="BF71" s="161"/>
      <c r="BG71" s="161"/>
      <c r="BH71" s="161"/>
      <c r="BI71" s="161"/>
      <c r="BJ71" s="161"/>
      <c r="BK71" s="161"/>
      <c r="BL71" s="161"/>
      <c r="BM71" s="161"/>
      <c r="BN71" s="161"/>
      <c r="BO71" s="161"/>
      <c r="BP71" s="161"/>
      <c r="BQ71" s="52"/>
      <c r="BR71" s="110" t="s">
        <v>981</v>
      </c>
      <c r="BS71" s="161"/>
      <c r="BT71" s="161"/>
      <c r="BU71" s="161"/>
      <c r="BV71" s="161"/>
      <c r="BW71" s="161"/>
      <c r="BX71" s="161"/>
      <c r="BY71" s="161"/>
      <c r="BZ71" s="161"/>
      <c r="CA71" s="161"/>
      <c r="CB71" s="161"/>
      <c r="CC71" s="52"/>
    </row>
    <row r="72" spans="2:81" ht="12" customHeight="1">
      <c r="B72" s="264">
        <f t="shared" ca="1" si="1"/>
        <v>65</v>
      </c>
      <c r="C72" s="265"/>
      <c r="D72" s="110" t="s">
        <v>152</v>
      </c>
      <c r="E72" s="161"/>
      <c r="F72" s="161"/>
      <c r="G72" s="161"/>
      <c r="H72" s="161"/>
      <c r="I72" s="161"/>
      <c r="J72" s="161"/>
      <c r="K72" s="52"/>
      <c r="L72" s="49" t="str">
        <f>VLOOKUP(D72,カラムID辞書!$C$4:$D$1266,2,FALSE)</f>
        <v>NESAGED2_BIK</v>
      </c>
      <c r="M72" s="161"/>
      <c r="N72" s="161"/>
      <c r="O72" s="161"/>
      <c r="P72" s="161"/>
      <c r="Q72" s="161"/>
      <c r="R72" s="161"/>
      <c r="S72" s="52"/>
      <c r="T72" s="49"/>
      <c r="U72" s="52"/>
      <c r="V72" s="49"/>
      <c r="W72" s="52"/>
      <c r="X72" s="49"/>
      <c r="Y72" s="52"/>
      <c r="Z72" s="49"/>
      <c r="AA72" s="52"/>
      <c r="AB72" s="162" t="str">
        <f t="shared" si="2"/>
        <v>○</v>
      </c>
      <c r="AC72" s="163"/>
      <c r="AD72" s="53"/>
      <c r="AE72" s="164" t="str">
        <f t="shared" si="0"/>
        <v>0</v>
      </c>
      <c r="AF72" s="161"/>
      <c r="AG72" s="52"/>
      <c r="AH72" s="266" t="str">
        <f>VLOOKUP(D72,カラムID辞書!C:H,3,FALSE)</f>
        <v>numeric</v>
      </c>
      <c r="AI72" s="267"/>
      <c r="AJ72" s="267"/>
      <c r="AK72" s="267"/>
      <c r="AL72" s="268"/>
      <c r="AM72" s="269">
        <f>VLOOKUP(D72,カラムID辞書!C:H,4,FALSE)</f>
        <v>13</v>
      </c>
      <c r="AN72" s="270"/>
      <c r="AO72" s="271">
        <f>VLOOKUP(D72,カラムID辞書!C:H,6,FALSE)</f>
        <v>13</v>
      </c>
      <c r="AP72" s="272"/>
      <c r="AQ72" s="110"/>
      <c r="AR72" s="161"/>
      <c r="AS72" s="161"/>
      <c r="AT72" s="161"/>
      <c r="AU72" s="161"/>
      <c r="AV72" s="161"/>
      <c r="AW72" s="161"/>
      <c r="AX72" s="161"/>
      <c r="AY72" s="161"/>
      <c r="AZ72" s="161"/>
      <c r="BA72" s="161"/>
      <c r="BB72" s="161"/>
      <c r="BC72" s="161"/>
      <c r="BD72" s="161"/>
      <c r="BE72" s="161"/>
      <c r="BF72" s="161"/>
      <c r="BG72" s="161"/>
      <c r="BH72" s="161"/>
      <c r="BI72" s="161"/>
      <c r="BJ72" s="161"/>
      <c r="BK72" s="161"/>
      <c r="BL72" s="161"/>
      <c r="BM72" s="161"/>
      <c r="BN72" s="161"/>
      <c r="BO72" s="161"/>
      <c r="BP72" s="161"/>
      <c r="BQ72" s="52"/>
      <c r="BR72" s="110" t="s">
        <v>3698</v>
      </c>
      <c r="BS72" s="161"/>
      <c r="BT72" s="161"/>
      <c r="BU72" s="161"/>
      <c r="BV72" s="161"/>
      <c r="BW72" s="161"/>
      <c r="BX72" s="161"/>
      <c r="BY72" s="161"/>
      <c r="BZ72" s="161"/>
      <c r="CA72" s="161"/>
      <c r="CB72" s="161"/>
      <c r="CC72" s="52"/>
    </row>
    <row r="73" spans="2:81" ht="12" customHeight="1">
      <c r="B73" s="264">
        <f t="shared" ca="1" si="1"/>
        <v>66</v>
      </c>
      <c r="C73" s="265"/>
      <c r="D73" s="110" t="s">
        <v>153</v>
      </c>
      <c r="E73" s="161"/>
      <c r="F73" s="161"/>
      <c r="G73" s="161"/>
      <c r="H73" s="161"/>
      <c r="I73" s="161"/>
      <c r="J73" s="161"/>
      <c r="K73" s="52"/>
      <c r="L73" s="49" t="str">
        <f>VLOOKUP(D73,カラムID辞書!$C$4:$D$1266,2,FALSE)</f>
        <v>TNKANFURI_O_GNK</v>
      </c>
      <c r="M73" s="161"/>
      <c r="N73" s="161"/>
      <c r="O73" s="161"/>
      <c r="P73" s="161"/>
      <c r="Q73" s="161"/>
      <c r="R73" s="161"/>
      <c r="S73" s="52"/>
      <c r="T73" s="49"/>
      <c r="U73" s="52"/>
      <c r="V73" s="49"/>
      <c r="W73" s="52"/>
      <c r="X73" s="49"/>
      <c r="Y73" s="52"/>
      <c r="Z73" s="49"/>
      <c r="AA73" s="52"/>
      <c r="AB73" s="162" t="str">
        <f t="shared" si="2"/>
        <v>○</v>
      </c>
      <c r="AC73" s="163"/>
      <c r="AD73" s="53"/>
      <c r="AE73" s="164" t="str">
        <f t="shared" si="0"/>
        <v>0</v>
      </c>
      <c r="AF73" s="161"/>
      <c r="AG73" s="52"/>
      <c r="AH73" s="266" t="str">
        <f>VLOOKUP(D73,カラムID辞書!C:H,3,FALSE)</f>
        <v>numeric</v>
      </c>
      <c r="AI73" s="267"/>
      <c r="AJ73" s="267"/>
      <c r="AK73" s="267"/>
      <c r="AL73" s="268"/>
      <c r="AM73" s="269">
        <f>VLOOKUP(D73,カラムID辞書!C:H,4,FALSE)</f>
        <v>13</v>
      </c>
      <c r="AN73" s="270"/>
      <c r="AO73" s="271">
        <f>VLOOKUP(D73,カラムID辞書!C:H,6,FALSE)</f>
        <v>13</v>
      </c>
      <c r="AP73" s="272"/>
      <c r="AQ73" s="110" t="s">
        <v>952</v>
      </c>
      <c r="AR73" s="161"/>
      <c r="AS73" s="161"/>
      <c r="AT73" s="161"/>
      <c r="AU73" s="161"/>
      <c r="AV73" s="161"/>
      <c r="AW73" s="161"/>
      <c r="AX73" s="161"/>
      <c r="AY73" s="161"/>
      <c r="AZ73" s="161"/>
      <c r="BA73" s="161"/>
      <c r="BB73" s="161"/>
      <c r="BC73" s="161"/>
      <c r="BD73" s="161"/>
      <c r="BE73" s="161"/>
      <c r="BF73" s="161"/>
      <c r="BG73" s="161"/>
      <c r="BH73" s="161"/>
      <c r="BI73" s="161"/>
      <c r="BJ73" s="161"/>
      <c r="BK73" s="161"/>
      <c r="BL73" s="161"/>
      <c r="BM73" s="161"/>
      <c r="BN73" s="161"/>
      <c r="BO73" s="161"/>
      <c r="BP73" s="161"/>
      <c r="BQ73" s="52"/>
      <c r="BR73" s="110"/>
      <c r="BS73" s="161"/>
      <c r="BT73" s="161"/>
      <c r="BU73" s="161"/>
      <c r="BV73" s="161"/>
      <c r="BW73" s="161"/>
      <c r="BX73" s="161"/>
      <c r="BY73" s="161"/>
      <c r="BZ73" s="161"/>
      <c r="CA73" s="161"/>
      <c r="CB73" s="161"/>
      <c r="CC73" s="52"/>
    </row>
    <row r="74" spans="2:81" ht="12" customHeight="1">
      <c r="B74" s="264">
        <f t="shared" ca="1" si="1"/>
        <v>67</v>
      </c>
      <c r="C74" s="265"/>
      <c r="D74" s="110" t="s">
        <v>154</v>
      </c>
      <c r="E74" s="161"/>
      <c r="F74" s="161"/>
      <c r="G74" s="161"/>
      <c r="H74" s="161"/>
      <c r="I74" s="161"/>
      <c r="J74" s="161"/>
      <c r="K74" s="52"/>
      <c r="L74" s="49" t="str">
        <f>VLOOKUP(D74,カラムID辞書!$C$4:$D$1266,2,FALSE)</f>
        <v>TNKANFURI_O_BIK</v>
      </c>
      <c r="M74" s="161"/>
      <c r="N74" s="161"/>
      <c r="O74" s="161"/>
      <c r="P74" s="161"/>
      <c r="Q74" s="161"/>
      <c r="R74" s="161"/>
      <c r="S74" s="52"/>
      <c r="T74" s="49"/>
      <c r="U74" s="52"/>
      <c r="V74" s="49"/>
      <c r="W74" s="52"/>
      <c r="X74" s="49"/>
      <c r="Y74" s="52"/>
      <c r="Z74" s="49"/>
      <c r="AA74" s="52"/>
      <c r="AB74" s="162" t="str">
        <f t="shared" si="2"/>
        <v>○</v>
      </c>
      <c r="AC74" s="163"/>
      <c r="AD74" s="53"/>
      <c r="AE74" s="164" t="str">
        <f t="shared" ref="AE74:AE166" si="5">IF(AB74="○",IF(AH74="timestamp","now()",IF(LEFT(AH74,9)="character","' '","0")),"")</f>
        <v>0</v>
      </c>
      <c r="AF74" s="161"/>
      <c r="AG74" s="52"/>
      <c r="AH74" s="266" t="str">
        <f>VLOOKUP(D74,カラムID辞書!C:H,3,FALSE)</f>
        <v>numeric</v>
      </c>
      <c r="AI74" s="267"/>
      <c r="AJ74" s="267"/>
      <c r="AK74" s="267"/>
      <c r="AL74" s="268"/>
      <c r="AM74" s="269">
        <f>VLOOKUP(D74,カラムID辞書!C:H,4,FALSE)</f>
        <v>13</v>
      </c>
      <c r="AN74" s="270"/>
      <c r="AO74" s="271">
        <f>VLOOKUP(D74,カラムID辞書!C:H,6,FALSE)</f>
        <v>13</v>
      </c>
      <c r="AP74" s="272"/>
      <c r="AQ74" s="110" t="s">
        <v>953</v>
      </c>
      <c r="AR74" s="161"/>
      <c r="AS74" s="161"/>
      <c r="AT74" s="161"/>
      <c r="AU74" s="161"/>
      <c r="AV74" s="161"/>
      <c r="AW74" s="161"/>
      <c r="AX74" s="161"/>
      <c r="AY74" s="161"/>
      <c r="AZ74" s="161"/>
      <c r="BA74" s="161"/>
      <c r="BB74" s="161"/>
      <c r="BC74" s="161"/>
      <c r="BD74" s="161"/>
      <c r="BE74" s="161"/>
      <c r="BF74" s="161"/>
      <c r="BG74" s="161"/>
      <c r="BH74" s="161"/>
      <c r="BI74" s="161"/>
      <c r="BJ74" s="161"/>
      <c r="BK74" s="161"/>
      <c r="BL74" s="161"/>
      <c r="BM74" s="161"/>
      <c r="BN74" s="161"/>
      <c r="BO74" s="161"/>
      <c r="BP74" s="161"/>
      <c r="BQ74" s="52"/>
      <c r="BR74" s="110"/>
      <c r="BS74" s="161"/>
      <c r="BT74" s="161"/>
      <c r="BU74" s="161"/>
      <c r="BV74" s="161"/>
      <c r="BW74" s="161"/>
      <c r="BX74" s="161"/>
      <c r="BY74" s="161"/>
      <c r="BZ74" s="161"/>
      <c r="CA74" s="161"/>
      <c r="CB74" s="161"/>
      <c r="CC74" s="52"/>
    </row>
    <row r="75" spans="2:81" ht="12" customHeight="1">
      <c r="B75" s="264">
        <f t="shared" ref="B75:B170" ca="1" si="6">IF($D75="","",MAX(OFFSET($B$8,0,0,ROW()-ROW($B$8),2))+1)</f>
        <v>68</v>
      </c>
      <c r="C75" s="265"/>
      <c r="D75" s="110" t="s">
        <v>155</v>
      </c>
      <c r="E75" s="161"/>
      <c r="F75" s="161"/>
      <c r="G75" s="161"/>
      <c r="H75" s="161"/>
      <c r="I75" s="161"/>
      <c r="J75" s="161"/>
      <c r="K75" s="52"/>
      <c r="L75" s="49" t="str">
        <f>VLOOKUP(D75,カラムID辞書!$C$4:$D$1266,2,FALSE)</f>
        <v>TNKANFURI_O_SU</v>
      </c>
      <c r="M75" s="161"/>
      <c r="N75" s="161"/>
      <c r="O75" s="161"/>
      <c r="P75" s="161"/>
      <c r="Q75" s="161"/>
      <c r="R75" s="161"/>
      <c r="S75" s="52"/>
      <c r="T75" s="49"/>
      <c r="U75" s="52"/>
      <c r="V75" s="49"/>
      <c r="W75" s="52"/>
      <c r="X75" s="49"/>
      <c r="Y75" s="52"/>
      <c r="Z75" s="49"/>
      <c r="AA75" s="52"/>
      <c r="AB75" s="162" t="str">
        <f t="shared" ref="AB75:AB141" si="7">IF(L75="DELDTE","","○")</f>
        <v>○</v>
      </c>
      <c r="AC75" s="163"/>
      <c r="AD75" s="53"/>
      <c r="AE75" s="164" t="str">
        <f t="shared" si="5"/>
        <v>0</v>
      </c>
      <c r="AF75" s="161"/>
      <c r="AG75" s="52"/>
      <c r="AH75" s="266" t="str">
        <f>VLOOKUP(D75,カラムID辞書!C:H,3,FALSE)</f>
        <v>numeric</v>
      </c>
      <c r="AI75" s="267"/>
      <c r="AJ75" s="267"/>
      <c r="AK75" s="267"/>
      <c r="AL75" s="268"/>
      <c r="AM75" s="269">
        <f>VLOOKUP(D75,カラムID辞書!C:H,4,FALSE)</f>
        <v>10</v>
      </c>
      <c r="AN75" s="270"/>
      <c r="AO75" s="271">
        <f>VLOOKUP(D75,カラムID辞書!C:H,6,FALSE)</f>
        <v>10</v>
      </c>
      <c r="AP75" s="272"/>
      <c r="AQ75" s="110" t="s">
        <v>954</v>
      </c>
      <c r="AR75" s="161"/>
      <c r="AS75" s="161"/>
      <c r="AT75" s="161"/>
      <c r="AU75" s="161"/>
      <c r="AV75" s="161"/>
      <c r="AW75" s="161"/>
      <c r="AX75" s="161"/>
      <c r="AY75" s="161"/>
      <c r="AZ75" s="161"/>
      <c r="BA75" s="161"/>
      <c r="BB75" s="161"/>
      <c r="BC75" s="161"/>
      <c r="BD75" s="161"/>
      <c r="BE75" s="161"/>
      <c r="BF75" s="161"/>
      <c r="BG75" s="161"/>
      <c r="BH75" s="161"/>
      <c r="BI75" s="161"/>
      <c r="BJ75" s="161"/>
      <c r="BK75" s="161"/>
      <c r="BL75" s="161"/>
      <c r="BM75" s="161"/>
      <c r="BN75" s="161"/>
      <c r="BO75" s="161"/>
      <c r="BP75" s="161"/>
      <c r="BQ75" s="52"/>
      <c r="BR75" s="110"/>
      <c r="BS75" s="161"/>
      <c r="BT75" s="161"/>
      <c r="BU75" s="161"/>
      <c r="BV75" s="161"/>
      <c r="BW75" s="161"/>
      <c r="BX75" s="161"/>
      <c r="BY75" s="161"/>
      <c r="BZ75" s="161"/>
      <c r="CA75" s="161"/>
      <c r="CB75" s="161"/>
      <c r="CC75" s="52"/>
    </row>
    <row r="76" spans="2:81" ht="12" customHeight="1">
      <c r="B76" s="264">
        <f t="shared" ca="1" si="6"/>
        <v>69</v>
      </c>
      <c r="C76" s="265"/>
      <c r="D76" s="110" t="s">
        <v>156</v>
      </c>
      <c r="E76" s="161"/>
      <c r="F76" s="161"/>
      <c r="G76" s="161"/>
      <c r="H76" s="161"/>
      <c r="I76" s="161"/>
      <c r="J76" s="161"/>
      <c r="K76" s="52"/>
      <c r="L76" s="49" t="str">
        <f>VLOOKUP(D76,カラムID辞書!$C$4:$D$1266,2,FALSE)</f>
        <v>TNKANFURI_I_GNK</v>
      </c>
      <c r="M76" s="161"/>
      <c r="N76" s="161"/>
      <c r="O76" s="161"/>
      <c r="P76" s="161"/>
      <c r="Q76" s="161"/>
      <c r="R76" s="161"/>
      <c r="S76" s="52"/>
      <c r="T76" s="49"/>
      <c r="U76" s="52"/>
      <c r="V76" s="49"/>
      <c r="W76" s="52"/>
      <c r="X76" s="49"/>
      <c r="Y76" s="52"/>
      <c r="Z76" s="49"/>
      <c r="AA76" s="52"/>
      <c r="AB76" s="162" t="str">
        <f t="shared" si="7"/>
        <v>○</v>
      </c>
      <c r="AC76" s="163"/>
      <c r="AD76" s="53"/>
      <c r="AE76" s="164" t="str">
        <f t="shared" si="5"/>
        <v>0</v>
      </c>
      <c r="AF76" s="161"/>
      <c r="AG76" s="52"/>
      <c r="AH76" s="266" t="str">
        <f>VLOOKUP(D76,カラムID辞書!C:H,3,FALSE)</f>
        <v>numeric</v>
      </c>
      <c r="AI76" s="267"/>
      <c r="AJ76" s="267"/>
      <c r="AK76" s="267"/>
      <c r="AL76" s="268"/>
      <c r="AM76" s="269">
        <f>VLOOKUP(D76,カラムID辞書!C:H,4,FALSE)</f>
        <v>13</v>
      </c>
      <c r="AN76" s="270"/>
      <c r="AO76" s="271">
        <f>VLOOKUP(D76,カラムID辞書!C:H,6,FALSE)</f>
        <v>13</v>
      </c>
      <c r="AP76" s="272"/>
      <c r="AQ76" s="110" t="s">
        <v>955</v>
      </c>
      <c r="AR76" s="161"/>
      <c r="AS76" s="161"/>
      <c r="AT76" s="161"/>
      <c r="AU76" s="161"/>
      <c r="AV76" s="161"/>
      <c r="AW76" s="161"/>
      <c r="AX76" s="161"/>
      <c r="AY76" s="161"/>
      <c r="AZ76" s="161"/>
      <c r="BA76" s="161"/>
      <c r="BB76" s="161"/>
      <c r="BC76" s="161"/>
      <c r="BD76" s="161"/>
      <c r="BE76" s="161"/>
      <c r="BF76" s="161"/>
      <c r="BG76" s="161"/>
      <c r="BH76" s="161"/>
      <c r="BI76" s="161"/>
      <c r="BJ76" s="161"/>
      <c r="BK76" s="161"/>
      <c r="BL76" s="161"/>
      <c r="BM76" s="161"/>
      <c r="BN76" s="161"/>
      <c r="BO76" s="161"/>
      <c r="BP76" s="161"/>
      <c r="BQ76" s="52"/>
      <c r="BR76" s="110"/>
      <c r="BS76" s="161"/>
      <c r="BT76" s="161"/>
      <c r="BU76" s="161"/>
      <c r="BV76" s="161"/>
      <c r="BW76" s="161"/>
      <c r="BX76" s="161"/>
      <c r="BY76" s="161"/>
      <c r="BZ76" s="161"/>
      <c r="CA76" s="161"/>
      <c r="CB76" s="161"/>
      <c r="CC76" s="52"/>
    </row>
    <row r="77" spans="2:81" ht="12" customHeight="1">
      <c r="B77" s="264">
        <f t="shared" ca="1" si="6"/>
        <v>70</v>
      </c>
      <c r="C77" s="265"/>
      <c r="D77" s="110" t="s">
        <v>157</v>
      </c>
      <c r="E77" s="161"/>
      <c r="F77" s="161"/>
      <c r="G77" s="161"/>
      <c r="H77" s="161"/>
      <c r="I77" s="161"/>
      <c r="J77" s="161"/>
      <c r="K77" s="52"/>
      <c r="L77" s="49" t="str">
        <f>VLOOKUP(D77,カラムID辞書!$C$4:$D$1266,2,FALSE)</f>
        <v>TNKANFURI_I_BIK</v>
      </c>
      <c r="M77" s="161"/>
      <c r="N77" s="161"/>
      <c r="O77" s="161"/>
      <c r="P77" s="161"/>
      <c r="Q77" s="161"/>
      <c r="R77" s="161"/>
      <c r="S77" s="52"/>
      <c r="T77" s="49"/>
      <c r="U77" s="52"/>
      <c r="V77" s="49"/>
      <c r="W77" s="52"/>
      <c r="X77" s="49"/>
      <c r="Y77" s="52"/>
      <c r="Z77" s="49"/>
      <c r="AA77" s="52"/>
      <c r="AB77" s="162" t="str">
        <f t="shared" si="7"/>
        <v>○</v>
      </c>
      <c r="AC77" s="163"/>
      <c r="AD77" s="53"/>
      <c r="AE77" s="164" t="str">
        <f t="shared" si="5"/>
        <v>0</v>
      </c>
      <c r="AF77" s="161"/>
      <c r="AG77" s="52"/>
      <c r="AH77" s="266" t="str">
        <f>VLOOKUP(D77,カラムID辞書!C:H,3,FALSE)</f>
        <v>numeric</v>
      </c>
      <c r="AI77" s="267"/>
      <c r="AJ77" s="267"/>
      <c r="AK77" s="267"/>
      <c r="AL77" s="268"/>
      <c r="AM77" s="269">
        <f>VLOOKUP(D77,カラムID辞書!C:H,4,FALSE)</f>
        <v>13</v>
      </c>
      <c r="AN77" s="270"/>
      <c r="AO77" s="271">
        <f>VLOOKUP(D77,カラムID辞書!C:H,6,FALSE)</f>
        <v>13</v>
      </c>
      <c r="AP77" s="272"/>
      <c r="AQ77" s="110" t="s">
        <v>956</v>
      </c>
      <c r="AR77" s="161"/>
      <c r="AS77" s="161"/>
      <c r="AT77" s="161"/>
      <c r="AU77" s="161"/>
      <c r="AV77" s="161"/>
      <c r="AW77" s="161"/>
      <c r="AX77" s="161"/>
      <c r="AY77" s="161"/>
      <c r="AZ77" s="161"/>
      <c r="BA77" s="161"/>
      <c r="BB77" s="161"/>
      <c r="BC77" s="161"/>
      <c r="BD77" s="161"/>
      <c r="BE77" s="161"/>
      <c r="BF77" s="161"/>
      <c r="BG77" s="161"/>
      <c r="BH77" s="161"/>
      <c r="BI77" s="161"/>
      <c r="BJ77" s="161"/>
      <c r="BK77" s="161"/>
      <c r="BL77" s="161"/>
      <c r="BM77" s="161"/>
      <c r="BN77" s="161"/>
      <c r="BO77" s="161"/>
      <c r="BP77" s="161"/>
      <c r="BQ77" s="52"/>
      <c r="BR77" s="110"/>
      <c r="BS77" s="161"/>
      <c r="BT77" s="161"/>
      <c r="BU77" s="161"/>
      <c r="BV77" s="161"/>
      <c r="BW77" s="161"/>
      <c r="BX77" s="161"/>
      <c r="BY77" s="161"/>
      <c r="BZ77" s="161"/>
      <c r="CA77" s="161"/>
      <c r="CB77" s="161"/>
      <c r="CC77" s="52"/>
    </row>
    <row r="78" spans="2:81" ht="12" customHeight="1">
      <c r="B78" s="264">
        <f t="shared" ca="1" si="6"/>
        <v>71</v>
      </c>
      <c r="C78" s="265"/>
      <c r="D78" s="110" t="s">
        <v>158</v>
      </c>
      <c r="E78" s="161"/>
      <c r="F78" s="161"/>
      <c r="G78" s="161"/>
      <c r="H78" s="161"/>
      <c r="I78" s="161"/>
      <c r="J78" s="161"/>
      <c r="K78" s="52"/>
      <c r="L78" s="49" t="str">
        <f>VLOOKUP(D78,カラムID辞書!$C$4:$D$1266,2,FALSE)</f>
        <v>TNKANFURI_I_SU</v>
      </c>
      <c r="M78" s="161"/>
      <c r="N78" s="161"/>
      <c r="O78" s="161"/>
      <c r="P78" s="161"/>
      <c r="Q78" s="161"/>
      <c r="R78" s="161"/>
      <c r="S78" s="52"/>
      <c r="T78" s="49"/>
      <c r="U78" s="52"/>
      <c r="V78" s="49"/>
      <c r="W78" s="52"/>
      <c r="X78" s="49"/>
      <c r="Y78" s="52"/>
      <c r="Z78" s="49"/>
      <c r="AA78" s="52"/>
      <c r="AB78" s="162" t="str">
        <f t="shared" si="7"/>
        <v>○</v>
      </c>
      <c r="AC78" s="163"/>
      <c r="AD78" s="53"/>
      <c r="AE78" s="164" t="str">
        <f t="shared" si="5"/>
        <v>0</v>
      </c>
      <c r="AF78" s="161"/>
      <c r="AG78" s="52"/>
      <c r="AH78" s="266" t="str">
        <f>VLOOKUP(D78,カラムID辞書!C:H,3,FALSE)</f>
        <v>numeric</v>
      </c>
      <c r="AI78" s="267"/>
      <c r="AJ78" s="267"/>
      <c r="AK78" s="267"/>
      <c r="AL78" s="268"/>
      <c r="AM78" s="269">
        <f>VLOOKUP(D78,カラムID辞書!C:H,4,FALSE)</f>
        <v>10</v>
      </c>
      <c r="AN78" s="270"/>
      <c r="AO78" s="271">
        <f>VLOOKUP(D78,カラムID辞書!C:H,6,FALSE)</f>
        <v>10</v>
      </c>
      <c r="AP78" s="272"/>
      <c r="AQ78" s="110" t="s">
        <v>957</v>
      </c>
      <c r="AR78" s="161"/>
      <c r="AS78" s="161"/>
      <c r="AT78" s="161"/>
      <c r="AU78" s="161"/>
      <c r="AV78" s="161"/>
      <c r="AW78" s="161"/>
      <c r="AX78" s="161"/>
      <c r="AY78" s="161"/>
      <c r="AZ78" s="161"/>
      <c r="BA78" s="161"/>
      <c r="BB78" s="161"/>
      <c r="BC78" s="161"/>
      <c r="BD78" s="161"/>
      <c r="BE78" s="161"/>
      <c r="BF78" s="161"/>
      <c r="BG78" s="161"/>
      <c r="BH78" s="161"/>
      <c r="BI78" s="161"/>
      <c r="BJ78" s="161"/>
      <c r="BK78" s="161"/>
      <c r="BL78" s="161"/>
      <c r="BM78" s="161"/>
      <c r="BN78" s="161"/>
      <c r="BO78" s="161"/>
      <c r="BP78" s="161"/>
      <c r="BQ78" s="52"/>
      <c r="BR78" s="110"/>
      <c r="BS78" s="161"/>
      <c r="BT78" s="161"/>
      <c r="BU78" s="161"/>
      <c r="BV78" s="161"/>
      <c r="BW78" s="161"/>
      <c r="BX78" s="161"/>
      <c r="BY78" s="161"/>
      <c r="BZ78" s="161"/>
      <c r="CA78" s="161"/>
      <c r="CB78" s="161"/>
      <c r="CC78" s="52"/>
    </row>
    <row r="79" spans="2:81" ht="12" customHeight="1">
      <c r="B79" s="264">
        <f t="shared" ca="1" si="6"/>
        <v>72</v>
      </c>
      <c r="C79" s="265"/>
      <c r="D79" s="110" t="s">
        <v>159</v>
      </c>
      <c r="E79" s="172"/>
      <c r="F79" s="161"/>
      <c r="G79" s="161"/>
      <c r="H79" s="161"/>
      <c r="I79" s="161"/>
      <c r="J79" s="161"/>
      <c r="K79" s="52"/>
      <c r="L79" s="49" t="str">
        <f>VLOOKUP(D79,カラムID辞書!$C$4:$D$1266,2,FALSE)</f>
        <v>TNNAIFURI_O_GNK</v>
      </c>
      <c r="M79" s="161"/>
      <c r="N79" s="161"/>
      <c r="O79" s="161"/>
      <c r="P79" s="161"/>
      <c r="Q79" s="161"/>
      <c r="R79" s="161"/>
      <c r="S79" s="52"/>
      <c r="T79" s="49"/>
      <c r="U79" s="52"/>
      <c r="V79" s="49"/>
      <c r="W79" s="52"/>
      <c r="X79" s="49"/>
      <c r="Y79" s="52"/>
      <c r="Z79" s="49"/>
      <c r="AA79" s="52"/>
      <c r="AB79" s="162" t="str">
        <f t="shared" si="7"/>
        <v>○</v>
      </c>
      <c r="AC79" s="163"/>
      <c r="AD79" s="53"/>
      <c r="AE79" s="164" t="str">
        <f t="shared" si="5"/>
        <v>0</v>
      </c>
      <c r="AF79" s="161"/>
      <c r="AG79" s="52"/>
      <c r="AH79" s="266" t="str">
        <f>VLOOKUP(D79,カラムID辞書!C:H,3,FALSE)</f>
        <v>numeric</v>
      </c>
      <c r="AI79" s="267"/>
      <c r="AJ79" s="267"/>
      <c r="AK79" s="267"/>
      <c r="AL79" s="268"/>
      <c r="AM79" s="269">
        <f>VLOOKUP(D79,カラムID辞書!C:H,4,FALSE)</f>
        <v>13</v>
      </c>
      <c r="AN79" s="270"/>
      <c r="AO79" s="271">
        <f>VLOOKUP(D79,カラムID辞書!C:H,6,FALSE)</f>
        <v>13</v>
      </c>
      <c r="AP79" s="272"/>
      <c r="AQ79" s="110" t="s">
        <v>958</v>
      </c>
      <c r="AR79" s="161"/>
      <c r="AS79" s="161"/>
      <c r="AT79" s="161"/>
      <c r="AU79" s="161"/>
      <c r="AV79" s="161"/>
      <c r="AW79" s="161"/>
      <c r="AX79" s="161"/>
      <c r="AY79" s="161"/>
      <c r="AZ79" s="161"/>
      <c r="BA79" s="161"/>
      <c r="BB79" s="161"/>
      <c r="BC79" s="161"/>
      <c r="BD79" s="161"/>
      <c r="BE79" s="161"/>
      <c r="BF79" s="161"/>
      <c r="BG79" s="161"/>
      <c r="BH79" s="161"/>
      <c r="BI79" s="161"/>
      <c r="BJ79" s="161"/>
      <c r="BK79" s="161"/>
      <c r="BL79" s="161"/>
      <c r="BM79" s="161"/>
      <c r="BN79" s="161"/>
      <c r="BO79" s="161"/>
      <c r="BP79" s="161"/>
      <c r="BQ79" s="52"/>
      <c r="BR79" s="120"/>
      <c r="BS79" s="161"/>
      <c r="BT79" s="161"/>
      <c r="BU79" s="161"/>
      <c r="BV79" s="161"/>
      <c r="BW79" s="161"/>
      <c r="BX79" s="161"/>
      <c r="BY79" s="161"/>
      <c r="BZ79" s="161"/>
      <c r="CA79" s="161"/>
      <c r="CB79" s="161"/>
      <c r="CC79" s="52"/>
    </row>
    <row r="80" spans="2:81" ht="12" customHeight="1">
      <c r="B80" s="264">
        <f t="shared" ca="1" si="6"/>
        <v>73</v>
      </c>
      <c r="C80" s="265"/>
      <c r="D80" s="110" t="s">
        <v>160</v>
      </c>
      <c r="E80" s="172"/>
      <c r="F80" s="161"/>
      <c r="G80" s="161"/>
      <c r="H80" s="161"/>
      <c r="I80" s="161"/>
      <c r="J80" s="161"/>
      <c r="K80" s="52"/>
      <c r="L80" s="49" t="str">
        <f>VLOOKUP(D80,カラムID辞書!$C$4:$D$1266,2,FALSE)</f>
        <v>TNNAIFURI_O_BIK</v>
      </c>
      <c r="M80" s="161"/>
      <c r="N80" s="161"/>
      <c r="O80" s="161"/>
      <c r="P80" s="161"/>
      <c r="Q80" s="161"/>
      <c r="R80" s="161"/>
      <c r="S80" s="52"/>
      <c r="T80" s="49"/>
      <c r="U80" s="52"/>
      <c r="V80" s="49"/>
      <c r="W80" s="52"/>
      <c r="X80" s="49"/>
      <c r="Y80" s="52"/>
      <c r="Z80" s="49"/>
      <c r="AA80" s="52"/>
      <c r="AB80" s="162" t="str">
        <f t="shared" si="7"/>
        <v>○</v>
      </c>
      <c r="AC80" s="163"/>
      <c r="AD80" s="53"/>
      <c r="AE80" s="164" t="str">
        <f t="shared" si="5"/>
        <v>0</v>
      </c>
      <c r="AF80" s="161"/>
      <c r="AG80" s="52"/>
      <c r="AH80" s="266" t="str">
        <f>VLOOKUP(D80,カラムID辞書!C:H,3,FALSE)</f>
        <v>numeric</v>
      </c>
      <c r="AI80" s="267"/>
      <c r="AJ80" s="267"/>
      <c r="AK80" s="267"/>
      <c r="AL80" s="268"/>
      <c r="AM80" s="269">
        <f>VLOOKUP(D80,カラムID辞書!C:H,4,FALSE)</f>
        <v>13</v>
      </c>
      <c r="AN80" s="270"/>
      <c r="AO80" s="271">
        <f>VLOOKUP(D80,カラムID辞書!C:H,6,FALSE)</f>
        <v>13</v>
      </c>
      <c r="AP80" s="272"/>
      <c r="AQ80" s="110" t="s">
        <v>959</v>
      </c>
      <c r="AR80" s="161"/>
      <c r="AS80" s="161"/>
      <c r="AT80" s="161"/>
      <c r="AU80" s="161"/>
      <c r="AV80" s="161"/>
      <c r="AW80" s="161"/>
      <c r="AX80" s="161"/>
      <c r="AY80" s="161"/>
      <c r="AZ80" s="161"/>
      <c r="BA80" s="161"/>
      <c r="BB80" s="161"/>
      <c r="BC80" s="161"/>
      <c r="BD80" s="161"/>
      <c r="BE80" s="161"/>
      <c r="BF80" s="161"/>
      <c r="BG80" s="161"/>
      <c r="BH80" s="161"/>
      <c r="BI80" s="161"/>
      <c r="BJ80" s="161"/>
      <c r="BK80" s="161"/>
      <c r="BL80" s="161"/>
      <c r="BM80" s="161"/>
      <c r="BN80" s="161"/>
      <c r="BO80" s="161"/>
      <c r="BP80" s="161"/>
      <c r="BQ80" s="52"/>
      <c r="BR80" s="120"/>
      <c r="BS80" s="161"/>
      <c r="BT80" s="161"/>
      <c r="BU80" s="161"/>
      <c r="BV80" s="161"/>
      <c r="BW80" s="161"/>
      <c r="BX80" s="161"/>
      <c r="BY80" s="161"/>
      <c r="BZ80" s="161"/>
      <c r="CA80" s="161"/>
      <c r="CB80" s="161"/>
      <c r="CC80" s="52"/>
    </row>
    <row r="81" spans="2:81" ht="12" customHeight="1">
      <c r="B81" s="264">
        <f t="shared" ca="1" si="6"/>
        <v>74</v>
      </c>
      <c r="C81" s="265"/>
      <c r="D81" s="110" t="s">
        <v>161</v>
      </c>
      <c r="E81" s="161"/>
      <c r="F81" s="161"/>
      <c r="G81" s="161"/>
      <c r="H81" s="161"/>
      <c r="I81" s="161"/>
      <c r="J81" s="161"/>
      <c r="K81" s="52"/>
      <c r="L81" s="49" t="str">
        <f>VLOOKUP(D81,カラムID辞書!$C$4:$D$1266,2,FALSE)</f>
        <v>TNNAIFURI_O_SU</v>
      </c>
      <c r="M81" s="161"/>
      <c r="N81" s="161"/>
      <c r="O81" s="161"/>
      <c r="P81" s="161"/>
      <c r="Q81" s="161"/>
      <c r="R81" s="161"/>
      <c r="S81" s="52"/>
      <c r="T81" s="49"/>
      <c r="U81" s="52"/>
      <c r="V81" s="49"/>
      <c r="W81" s="52"/>
      <c r="X81" s="49"/>
      <c r="Y81" s="52"/>
      <c r="Z81" s="49"/>
      <c r="AA81" s="52"/>
      <c r="AB81" s="162" t="str">
        <f t="shared" si="7"/>
        <v>○</v>
      </c>
      <c r="AC81" s="163"/>
      <c r="AD81" s="53"/>
      <c r="AE81" s="164" t="str">
        <f t="shared" si="5"/>
        <v>0</v>
      </c>
      <c r="AF81" s="161"/>
      <c r="AG81" s="52"/>
      <c r="AH81" s="266" t="str">
        <f>VLOOKUP(D81,カラムID辞書!C:H,3,FALSE)</f>
        <v>numeric</v>
      </c>
      <c r="AI81" s="267"/>
      <c r="AJ81" s="267"/>
      <c r="AK81" s="267"/>
      <c r="AL81" s="268"/>
      <c r="AM81" s="269">
        <f>VLOOKUP(D81,カラムID辞書!C:H,4,FALSE)</f>
        <v>10</v>
      </c>
      <c r="AN81" s="270"/>
      <c r="AO81" s="271">
        <f>VLOOKUP(D81,カラムID辞書!C:H,6,FALSE)</f>
        <v>10</v>
      </c>
      <c r="AP81" s="272"/>
      <c r="AQ81" s="110" t="s">
        <v>960</v>
      </c>
      <c r="AR81" s="161"/>
      <c r="AS81" s="161"/>
      <c r="AT81" s="161"/>
      <c r="AU81" s="161"/>
      <c r="AV81" s="161"/>
      <c r="AW81" s="161"/>
      <c r="AX81" s="161"/>
      <c r="AY81" s="161"/>
      <c r="AZ81" s="161"/>
      <c r="BA81" s="161"/>
      <c r="BB81" s="161"/>
      <c r="BC81" s="161"/>
      <c r="BD81" s="161"/>
      <c r="BE81" s="161"/>
      <c r="BF81" s="161"/>
      <c r="BG81" s="161"/>
      <c r="BH81" s="161"/>
      <c r="BI81" s="161"/>
      <c r="BJ81" s="161"/>
      <c r="BK81" s="161"/>
      <c r="BL81" s="161"/>
      <c r="BM81" s="161"/>
      <c r="BN81" s="161"/>
      <c r="BO81" s="161"/>
      <c r="BP81" s="161"/>
      <c r="BQ81" s="52"/>
      <c r="BR81" s="120"/>
      <c r="BS81" s="161"/>
      <c r="BT81" s="161"/>
      <c r="BU81" s="161"/>
      <c r="BV81" s="161"/>
      <c r="BW81" s="161"/>
      <c r="BX81" s="161"/>
      <c r="BY81" s="161"/>
      <c r="BZ81" s="161"/>
      <c r="CA81" s="161"/>
      <c r="CB81" s="161"/>
      <c r="CC81" s="52"/>
    </row>
    <row r="82" spans="2:81" ht="12" customHeight="1">
      <c r="B82" s="264">
        <f t="shared" ca="1" si="6"/>
        <v>75</v>
      </c>
      <c r="C82" s="265"/>
      <c r="D82" s="110" t="s">
        <v>162</v>
      </c>
      <c r="E82" s="161"/>
      <c r="F82" s="161"/>
      <c r="G82" s="161"/>
      <c r="H82" s="161"/>
      <c r="I82" s="161"/>
      <c r="J82" s="161"/>
      <c r="K82" s="52"/>
      <c r="L82" s="49" t="str">
        <f>VLOOKUP(D82,カラムID辞書!$C$4:$D$1266,2,FALSE)</f>
        <v>TNNAIFURI_I_GNK</v>
      </c>
      <c r="M82" s="161"/>
      <c r="N82" s="161"/>
      <c r="O82" s="161"/>
      <c r="P82" s="161"/>
      <c r="Q82" s="161"/>
      <c r="R82" s="161"/>
      <c r="S82" s="52"/>
      <c r="T82" s="49"/>
      <c r="U82" s="52"/>
      <c r="V82" s="49"/>
      <c r="W82" s="52"/>
      <c r="X82" s="49"/>
      <c r="Y82" s="52"/>
      <c r="Z82" s="49"/>
      <c r="AA82" s="52"/>
      <c r="AB82" s="162" t="str">
        <f t="shared" si="7"/>
        <v>○</v>
      </c>
      <c r="AC82" s="163"/>
      <c r="AD82" s="53"/>
      <c r="AE82" s="164" t="str">
        <f t="shared" si="5"/>
        <v>0</v>
      </c>
      <c r="AF82" s="161"/>
      <c r="AG82" s="52"/>
      <c r="AH82" s="266" t="str">
        <f>VLOOKUP(D82,カラムID辞書!C:H,3,FALSE)</f>
        <v>numeric</v>
      </c>
      <c r="AI82" s="267"/>
      <c r="AJ82" s="267"/>
      <c r="AK82" s="267"/>
      <c r="AL82" s="268"/>
      <c r="AM82" s="269">
        <f>VLOOKUP(D82,カラムID辞書!C:H,4,FALSE)</f>
        <v>13</v>
      </c>
      <c r="AN82" s="270"/>
      <c r="AO82" s="271">
        <f>VLOOKUP(D82,カラムID辞書!C:H,6,FALSE)</f>
        <v>13</v>
      </c>
      <c r="AP82" s="272"/>
      <c r="AQ82" s="110" t="s">
        <v>961</v>
      </c>
      <c r="AR82" s="161"/>
      <c r="AS82" s="161"/>
      <c r="AT82" s="161"/>
      <c r="AU82" s="161"/>
      <c r="AV82" s="161"/>
      <c r="AW82" s="161"/>
      <c r="AX82" s="161"/>
      <c r="AY82" s="161"/>
      <c r="AZ82" s="161"/>
      <c r="BA82" s="161"/>
      <c r="BB82" s="161"/>
      <c r="BC82" s="161"/>
      <c r="BD82" s="161"/>
      <c r="BE82" s="161"/>
      <c r="BF82" s="161"/>
      <c r="BG82" s="161"/>
      <c r="BH82" s="161"/>
      <c r="BI82" s="161"/>
      <c r="BJ82" s="161"/>
      <c r="BK82" s="161"/>
      <c r="BL82" s="161"/>
      <c r="BM82" s="161"/>
      <c r="BN82" s="161"/>
      <c r="BO82" s="161"/>
      <c r="BP82" s="161"/>
      <c r="BQ82" s="52"/>
      <c r="BR82" s="120"/>
      <c r="BS82" s="161"/>
      <c r="BT82" s="161"/>
      <c r="BU82" s="161"/>
      <c r="BV82" s="161"/>
      <c r="BW82" s="161"/>
      <c r="BX82" s="161"/>
      <c r="BY82" s="161"/>
      <c r="BZ82" s="161"/>
      <c r="CA82" s="161"/>
      <c r="CB82" s="161"/>
      <c r="CC82" s="52"/>
    </row>
    <row r="83" spans="2:81" ht="12" customHeight="1">
      <c r="B83" s="264">
        <f t="shared" ca="1" si="6"/>
        <v>76</v>
      </c>
      <c r="C83" s="265"/>
      <c r="D83" s="110" t="s">
        <v>163</v>
      </c>
      <c r="E83" s="161"/>
      <c r="F83" s="161"/>
      <c r="G83" s="161"/>
      <c r="H83" s="161"/>
      <c r="I83" s="161"/>
      <c r="J83" s="161"/>
      <c r="K83" s="52"/>
      <c r="L83" s="49" t="str">
        <f>VLOOKUP(D83,カラムID辞書!$C$4:$D$1266,2,FALSE)</f>
        <v>TNNAIFURI_I_BIK</v>
      </c>
      <c r="M83" s="161"/>
      <c r="N83" s="161"/>
      <c r="O83" s="161"/>
      <c r="P83" s="161"/>
      <c r="Q83" s="161"/>
      <c r="R83" s="161"/>
      <c r="S83" s="52"/>
      <c r="T83" s="49"/>
      <c r="U83" s="52"/>
      <c r="V83" s="49"/>
      <c r="W83" s="52"/>
      <c r="X83" s="49"/>
      <c r="Y83" s="52"/>
      <c r="Z83" s="49"/>
      <c r="AA83" s="52"/>
      <c r="AB83" s="162" t="str">
        <f t="shared" si="7"/>
        <v>○</v>
      </c>
      <c r="AC83" s="163"/>
      <c r="AD83" s="53"/>
      <c r="AE83" s="164" t="str">
        <f t="shared" si="5"/>
        <v>0</v>
      </c>
      <c r="AF83" s="161"/>
      <c r="AG83" s="52"/>
      <c r="AH83" s="266" t="str">
        <f>VLOOKUP(D83,カラムID辞書!C:H,3,FALSE)</f>
        <v>numeric</v>
      </c>
      <c r="AI83" s="267"/>
      <c r="AJ83" s="267"/>
      <c r="AK83" s="267"/>
      <c r="AL83" s="268"/>
      <c r="AM83" s="269">
        <f>VLOOKUP(D83,カラムID辞書!C:H,4,FALSE)</f>
        <v>13</v>
      </c>
      <c r="AN83" s="270"/>
      <c r="AO83" s="271">
        <f>VLOOKUP(D83,カラムID辞書!C:H,6,FALSE)</f>
        <v>13</v>
      </c>
      <c r="AP83" s="272"/>
      <c r="AQ83" s="110" t="s">
        <v>962</v>
      </c>
      <c r="AR83" s="161"/>
      <c r="AS83" s="161"/>
      <c r="AT83" s="161"/>
      <c r="AU83" s="161"/>
      <c r="AV83" s="161"/>
      <c r="AW83" s="161"/>
      <c r="AX83" s="161"/>
      <c r="AY83" s="161"/>
      <c r="AZ83" s="161"/>
      <c r="BA83" s="161"/>
      <c r="BB83" s="161"/>
      <c r="BC83" s="161"/>
      <c r="BD83" s="161"/>
      <c r="BE83" s="161"/>
      <c r="BF83" s="161"/>
      <c r="BG83" s="161"/>
      <c r="BH83" s="161"/>
      <c r="BI83" s="161"/>
      <c r="BJ83" s="161"/>
      <c r="BK83" s="161"/>
      <c r="BL83" s="161"/>
      <c r="BM83" s="161"/>
      <c r="BN83" s="161"/>
      <c r="BO83" s="161"/>
      <c r="BP83" s="161"/>
      <c r="BQ83" s="52"/>
      <c r="BR83" s="120"/>
      <c r="BS83" s="161"/>
      <c r="BT83" s="161"/>
      <c r="BU83" s="161"/>
      <c r="BV83" s="161"/>
      <c r="BW83" s="161"/>
      <c r="BX83" s="161"/>
      <c r="BY83" s="161"/>
      <c r="BZ83" s="161"/>
      <c r="CA83" s="161"/>
      <c r="CB83" s="161"/>
      <c r="CC83" s="52"/>
    </row>
    <row r="84" spans="2:81" ht="12" customHeight="1">
      <c r="B84" s="264">
        <f t="shared" ca="1" si="6"/>
        <v>77</v>
      </c>
      <c r="C84" s="265"/>
      <c r="D84" s="110" t="s">
        <v>164</v>
      </c>
      <c r="E84" s="161"/>
      <c r="F84" s="161"/>
      <c r="G84" s="161"/>
      <c r="H84" s="161"/>
      <c r="I84" s="161"/>
      <c r="J84" s="161"/>
      <c r="K84" s="52"/>
      <c r="L84" s="49" t="str">
        <f>VLOOKUP(D84,カラムID辞書!$C$4:$D$1266,2,FALSE)</f>
        <v>TNNAIFURI_I_SU</v>
      </c>
      <c r="M84" s="161"/>
      <c r="N84" s="161"/>
      <c r="O84" s="161"/>
      <c r="P84" s="161"/>
      <c r="Q84" s="161"/>
      <c r="R84" s="161"/>
      <c r="S84" s="52"/>
      <c r="T84" s="49"/>
      <c r="U84" s="52"/>
      <c r="V84" s="49"/>
      <c r="W84" s="52"/>
      <c r="X84" s="49"/>
      <c r="Y84" s="52"/>
      <c r="Z84" s="49"/>
      <c r="AA84" s="52"/>
      <c r="AB84" s="162" t="str">
        <f t="shared" si="7"/>
        <v>○</v>
      </c>
      <c r="AC84" s="163"/>
      <c r="AD84" s="53"/>
      <c r="AE84" s="164" t="str">
        <f t="shared" si="5"/>
        <v>0</v>
      </c>
      <c r="AF84" s="161"/>
      <c r="AG84" s="52"/>
      <c r="AH84" s="266" t="str">
        <f>VLOOKUP(D84,カラムID辞書!C:H,3,FALSE)</f>
        <v>numeric</v>
      </c>
      <c r="AI84" s="267"/>
      <c r="AJ84" s="267"/>
      <c r="AK84" s="267"/>
      <c r="AL84" s="268"/>
      <c r="AM84" s="269">
        <f>VLOOKUP(D84,カラムID辞書!C:H,4,FALSE)</f>
        <v>10</v>
      </c>
      <c r="AN84" s="270"/>
      <c r="AO84" s="271">
        <f>VLOOKUP(D84,カラムID辞書!C:H,6,FALSE)</f>
        <v>10</v>
      </c>
      <c r="AP84" s="272"/>
      <c r="AQ84" s="110" t="s">
        <v>963</v>
      </c>
      <c r="AR84" s="161"/>
      <c r="AS84" s="161"/>
      <c r="AT84" s="161"/>
      <c r="AU84" s="161"/>
      <c r="AV84" s="161"/>
      <c r="AW84" s="161"/>
      <c r="AX84" s="161"/>
      <c r="AY84" s="161"/>
      <c r="AZ84" s="161"/>
      <c r="BA84" s="161"/>
      <c r="BB84" s="161"/>
      <c r="BC84" s="161"/>
      <c r="BD84" s="161"/>
      <c r="BE84" s="161"/>
      <c r="BF84" s="161"/>
      <c r="BG84" s="161"/>
      <c r="BH84" s="161"/>
      <c r="BI84" s="161"/>
      <c r="BJ84" s="161"/>
      <c r="BK84" s="161"/>
      <c r="BL84" s="161"/>
      <c r="BM84" s="161"/>
      <c r="BN84" s="161"/>
      <c r="BO84" s="161"/>
      <c r="BP84" s="161"/>
      <c r="BQ84" s="52"/>
      <c r="BR84" s="120"/>
      <c r="BS84" s="161"/>
      <c r="BT84" s="161"/>
      <c r="BU84" s="161"/>
      <c r="BV84" s="161"/>
      <c r="BW84" s="161"/>
      <c r="BX84" s="161"/>
      <c r="BY84" s="161"/>
      <c r="BZ84" s="161"/>
      <c r="CA84" s="161"/>
      <c r="CB84" s="161"/>
      <c r="CC84" s="52"/>
    </row>
    <row r="85" spans="2:81" ht="12" customHeight="1">
      <c r="B85" s="264">
        <f t="shared" ca="1" si="6"/>
        <v>78</v>
      </c>
      <c r="C85" s="265"/>
      <c r="D85" s="110" t="s">
        <v>165</v>
      </c>
      <c r="E85" s="161"/>
      <c r="F85" s="161"/>
      <c r="G85" s="161"/>
      <c r="H85" s="161"/>
      <c r="I85" s="161"/>
      <c r="J85" s="161"/>
      <c r="K85" s="52"/>
      <c r="L85" s="49" t="str">
        <f>VLOOKUP(D85,カラムID辞書!$C$4:$D$1266,2,FALSE)</f>
        <v>SHOHNFURI_O_GNK</v>
      </c>
      <c r="M85" s="161"/>
      <c r="N85" s="161"/>
      <c r="O85" s="161"/>
      <c r="P85" s="161"/>
      <c r="Q85" s="161"/>
      <c r="R85" s="161"/>
      <c r="S85" s="52"/>
      <c r="T85" s="49"/>
      <c r="U85" s="52"/>
      <c r="V85" s="49"/>
      <c r="W85" s="52"/>
      <c r="X85" s="49"/>
      <c r="Y85" s="52"/>
      <c r="Z85" s="49"/>
      <c r="AA85" s="52"/>
      <c r="AB85" s="162" t="str">
        <f t="shared" si="7"/>
        <v>○</v>
      </c>
      <c r="AC85" s="163"/>
      <c r="AD85" s="53"/>
      <c r="AE85" s="164" t="str">
        <f t="shared" si="5"/>
        <v>0</v>
      </c>
      <c r="AF85" s="161"/>
      <c r="AG85" s="52"/>
      <c r="AH85" s="266" t="str">
        <f>VLOOKUP(D85,カラムID辞書!C:H,3,FALSE)</f>
        <v>numeric</v>
      </c>
      <c r="AI85" s="267"/>
      <c r="AJ85" s="267"/>
      <c r="AK85" s="267"/>
      <c r="AL85" s="268"/>
      <c r="AM85" s="269">
        <f>VLOOKUP(D85,カラムID辞書!C:H,4,FALSE)</f>
        <v>13</v>
      </c>
      <c r="AN85" s="270"/>
      <c r="AO85" s="271">
        <f>VLOOKUP(D85,カラムID辞書!C:H,6,FALSE)</f>
        <v>13</v>
      </c>
      <c r="AP85" s="272"/>
      <c r="AQ85" s="110"/>
      <c r="AR85" s="161"/>
      <c r="AS85" s="161"/>
      <c r="AT85" s="161"/>
      <c r="AU85" s="161"/>
      <c r="AV85" s="161"/>
      <c r="AW85" s="161"/>
      <c r="AX85" s="161"/>
      <c r="AY85" s="161"/>
      <c r="AZ85" s="161"/>
      <c r="BA85" s="161"/>
      <c r="BB85" s="161"/>
      <c r="BC85" s="161"/>
      <c r="BD85" s="161"/>
      <c r="BE85" s="161"/>
      <c r="BF85" s="161"/>
      <c r="BG85" s="161"/>
      <c r="BH85" s="161"/>
      <c r="BI85" s="161"/>
      <c r="BJ85" s="161"/>
      <c r="BK85" s="161"/>
      <c r="BL85" s="161"/>
      <c r="BM85" s="161"/>
      <c r="BN85" s="161"/>
      <c r="BO85" s="161"/>
      <c r="BP85" s="161"/>
      <c r="BQ85" s="52"/>
      <c r="BR85" s="110" t="s">
        <v>981</v>
      </c>
      <c r="BS85" s="161"/>
      <c r="BT85" s="161"/>
      <c r="BU85" s="161"/>
      <c r="BV85" s="161"/>
      <c r="BW85" s="161"/>
      <c r="BX85" s="161"/>
      <c r="BY85" s="161"/>
      <c r="BZ85" s="161"/>
      <c r="CA85" s="161"/>
      <c r="CB85" s="161"/>
      <c r="CC85" s="52"/>
    </row>
    <row r="86" spans="2:81" ht="12" customHeight="1">
      <c r="B86" s="264">
        <f t="shared" ca="1" si="6"/>
        <v>79</v>
      </c>
      <c r="C86" s="265"/>
      <c r="D86" s="110" t="s">
        <v>166</v>
      </c>
      <c r="E86" s="161"/>
      <c r="F86" s="161"/>
      <c r="G86" s="161"/>
      <c r="H86" s="161"/>
      <c r="I86" s="161"/>
      <c r="J86" s="161"/>
      <c r="K86" s="52"/>
      <c r="L86" s="49" t="str">
        <f>VLOOKUP(D86,カラムID辞書!$C$4:$D$1266,2,FALSE)</f>
        <v>SHOHNFURI_O_BIK</v>
      </c>
      <c r="M86" s="161"/>
      <c r="N86" s="161"/>
      <c r="O86" s="161"/>
      <c r="P86" s="161"/>
      <c r="Q86" s="161"/>
      <c r="R86" s="161"/>
      <c r="S86" s="52"/>
      <c r="T86" s="49"/>
      <c r="U86" s="52"/>
      <c r="V86" s="49"/>
      <c r="W86" s="52"/>
      <c r="X86" s="49"/>
      <c r="Y86" s="52"/>
      <c r="Z86" s="49"/>
      <c r="AA86" s="52"/>
      <c r="AB86" s="162" t="str">
        <f t="shared" si="7"/>
        <v>○</v>
      </c>
      <c r="AC86" s="163"/>
      <c r="AD86" s="53"/>
      <c r="AE86" s="164" t="str">
        <f t="shared" si="5"/>
        <v>0</v>
      </c>
      <c r="AF86" s="161"/>
      <c r="AG86" s="52"/>
      <c r="AH86" s="266" t="str">
        <f>VLOOKUP(D86,カラムID辞書!C:H,3,FALSE)</f>
        <v>numeric</v>
      </c>
      <c r="AI86" s="267"/>
      <c r="AJ86" s="267"/>
      <c r="AK86" s="267"/>
      <c r="AL86" s="268"/>
      <c r="AM86" s="269">
        <f>VLOOKUP(D86,カラムID辞書!C:H,4,FALSE)</f>
        <v>13</v>
      </c>
      <c r="AN86" s="270"/>
      <c r="AO86" s="271">
        <f>VLOOKUP(D86,カラムID辞書!C:H,6,FALSE)</f>
        <v>13</v>
      </c>
      <c r="AP86" s="272"/>
      <c r="AQ86" s="110"/>
      <c r="AR86" s="161"/>
      <c r="AS86" s="161"/>
      <c r="AT86" s="161"/>
      <c r="AU86" s="161"/>
      <c r="AV86" s="161"/>
      <c r="AW86" s="161"/>
      <c r="AX86" s="161"/>
      <c r="AY86" s="161"/>
      <c r="AZ86" s="161"/>
      <c r="BA86" s="161"/>
      <c r="BB86" s="161"/>
      <c r="BC86" s="161"/>
      <c r="BD86" s="161"/>
      <c r="BE86" s="161"/>
      <c r="BF86" s="161"/>
      <c r="BG86" s="161"/>
      <c r="BH86" s="161"/>
      <c r="BI86" s="161"/>
      <c r="BJ86" s="161"/>
      <c r="BK86" s="161"/>
      <c r="BL86" s="161"/>
      <c r="BM86" s="161"/>
      <c r="BN86" s="161"/>
      <c r="BO86" s="161"/>
      <c r="BP86" s="161"/>
      <c r="BQ86" s="52"/>
      <c r="BR86" s="110" t="s">
        <v>981</v>
      </c>
      <c r="BS86" s="161"/>
      <c r="BT86" s="161"/>
      <c r="BU86" s="161"/>
      <c r="BV86" s="161"/>
      <c r="BW86" s="161"/>
      <c r="BX86" s="161"/>
      <c r="BY86" s="161"/>
      <c r="BZ86" s="161"/>
      <c r="CA86" s="161"/>
      <c r="CB86" s="161"/>
      <c r="CC86" s="52"/>
    </row>
    <row r="87" spans="2:81" ht="12" customHeight="1">
      <c r="B87" s="264">
        <f t="shared" ca="1" si="6"/>
        <v>80</v>
      </c>
      <c r="C87" s="265"/>
      <c r="D87" s="110" t="s">
        <v>167</v>
      </c>
      <c r="E87" s="172"/>
      <c r="F87" s="161"/>
      <c r="G87" s="161"/>
      <c r="H87" s="161"/>
      <c r="I87" s="161"/>
      <c r="J87" s="161"/>
      <c r="K87" s="52"/>
      <c r="L87" s="49" t="str">
        <f>VLOOKUP(D87,カラムID辞書!$C$4:$D$1266,2,FALSE)</f>
        <v>SHOHNFURI_O_SU</v>
      </c>
      <c r="M87" s="161"/>
      <c r="N87" s="161"/>
      <c r="O87" s="161"/>
      <c r="P87" s="161"/>
      <c r="Q87" s="161"/>
      <c r="R87" s="161"/>
      <c r="S87" s="52"/>
      <c r="T87" s="49"/>
      <c r="U87" s="52"/>
      <c r="V87" s="49"/>
      <c r="W87" s="52"/>
      <c r="X87" s="49"/>
      <c r="Y87" s="52"/>
      <c r="Z87" s="49"/>
      <c r="AA87" s="52"/>
      <c r="AB87" s="162" t="str">
        <f t="shared" si="7"/>
        <v>○</v>
      </c>
      <c r="AC87" s="163"/>
      <c r="AD87" s="53"/>
      <c r="AE87" s="164" t="str">
        <f t="shared" si="5"/>
        <v>0</v>
      </c>
      <c r="AF87" s="161"/>
      <c r="AG87" s="52"/>
      <c r="AH87" s="266" t="str">
        <f>VLOOKUP(D87,カラムID辞書!C:H,3,FALSE)</f>
        <v>numeric</v>
      </c>
      <c r="AI87" s="267"/>
      <c r="AJ87" s="267"/>
      <c r="AK87" s="267"/>
      <c r="AL87" s="268"/>
      <c r="AM87" s="269">
        <f>VLOOKUP(D87,カラムID辞書!C:H,4,FALSE)</f>
        <v>10</v>
      </c>
      <c r="AN87" s="270"/>
      <c r="AO87" s="271">
        <f>VLOOKUP(D87,カラムID辞書!C:H,6,FALSE)</f>
        <v>10</v>
      </c>
      <c r="AP87" s="272"/>
      <c r="AQ87" s="110"/>
      <c r="AR87" s="161"/>
      <c r="AS87" s="161"/>
      <c r="AT87" s="161"/>
      <c r="AU87" s="161"/>
      <c r="AV87" s="161"/>
      <c r="AW87" s="161"/>
      <c r="AX87" s="161"/>
      <c r="AY87" s="161"/>
      <c r="AZ87" s="161"/>
      <c r="BA87" s="161"/>
      <c r="BB87" s="161"/>
      <c r="BC87" s="161"/>
      <c r="BD87" s="161"/>
      <c r="BE87" s="161"/>
      <c r="BF87" s="161"/>
      <c r="BG87" s="161"/>
      <c r="BH87" s="161"/>
      <c r="BI87" s="161"/>
      <c r="BJ87" s="161"/>
      <c r="BK87" s="161"/>
      <c r="BL87" s="161"/>
      <c r="BM87" s="161"/>
      <c r="BN87" s="161"/>
      <c r="BO87" s="161"/>
      <c r="BP87" s="161"/>
      <c r="BQ87" s="52"/>
      <c r="BR87" s="110" t="s">
        <v>3699</v>
      </c>
      <c r="BS87" s="161"/>
      <c r="BT87" s="161"/>
      <c r="BU87" s="161"/>
      <c r="BV87" s="161"/>
      <c r="BW87" s="161"/>
      <c r="BX87" s="161"/>
      <c r="BY87" s="161"/>
      <c r="BZ87" s="161"/>
      <c r="CA87" s="161"/>
      <c r="CB87" s="161"/>
      <c r="CC87" s="52"/>
    </row>
    <row r="88" spans="2:81" ht="12" customHeight="1">
      <c r="B88" s="264">
        <f t="shared" ca="1" si="6"/>
        <v>81</v>
      </c>
      <c r="C88" s="265"/>
      <c r="D88" s="110" t="s">
        <v>168</v>
      </c>
      <c r="E88" s="172"/>
      <c r="F88" s="161"/>
      <c r="G88" s="161"/>
      <c r="H88" s="161"/>
      <c r="I88" s="161"/>
      <c r="J88" s="161"/>
      <c r="K88" s="52"/>
      <c r="L88" s="49" t="str">
        <f>VLOOKUP(D88,カラムID辞書!$C$4:$D$1266,2,FALSE)</f>
        <v>SHOHNFURI_I_GNK</v>
      </c>
      <c r="M88" s="161"/>
      <c r="N88" s="161"/>
      <c r="O88" s="161"/>
      <c r="P88" s="161"/>
      <c r="Q88" s="161"/>
      <c r="R88" s="161"/>
      <c r="S88" s="52"/>
      <c r="T88" s="49"/>
      <c r="U88" s="52"/>
      <c r="V88" s="49"/>
      <c r="W88" s="52"/>
      <c r="X88" s="49"/>
      <c r="Y88" s="52"/>
      <c r="Z88" s="49"/>
      <c r="AA88" s="52"/>
      <c r="AB88" s="162" t="str">
        <f t="shared" si="7"/>
        <v>○</v>
      </c>
      <c r="AC88" s="163"/>
      <c r="AD88" s="53"/>
      <c r="AE88" s="164" t="str">
        <f t="shared" si="5"/>
        <v>0</v>
      </c>
      <c r="AF88" s="161"/>
      <c r="AG88" s="52"/>
      <c r="AH88" s="266" t="str">
        <f>VLOOKUP(D88,カラムID辞書!C:H,3,FALSE)</f>
        <v>numeric</v>
      </c>
      <c r="AI88" s="267"/>
      <c r="AJ88" s="267"/>
      <c r="AK88" s="267"/>
      <c r="AL88" s="268"/>
      <c r="AM88" s="269">
        <f>VLOOKUP(D88,カラムID辞書!C:H,4,FALSE)</f>
        <v>13</v>
      </c>
      <c r="AN88" s="270"/>
      <c r="AO88" s="271">
        <f>VLOOKUP(D88,カラムID辞書!C:H,6,FALSE)</f>
        <v>13</v>
      </c>
      <c r="AP88" s="272"/>
      <c r="AQ88" s="110"/>
      <c r="AR88" s="161"/>
      <c r="AS88" s="161"/>
      <c r="AT88" s="161"/>
      <c r="AU88" s="161"/>
      <c r="AV88" s="161"/>
      <c r="AW88" s="161"/>
      <c r="AX88" s="161"/>
      <c r="AY88" s="161"/>
      <c r="AZ88" s="161"/>
      <c r="BA88" s="161"/>
      <c r="BB88" s="161"/>
      <c r="BC88" s="161"/>
      <c r="BD88" s="161"/>
      <c r="BE88" s="161"/>
      <c r="BF88" s="161"/>
      <c r="BG88" s="161"/>
      <c r="BH88" s="161"/>
      <c r="BI88" s="161"/>
      <c r="BJ88" s="161"/>
      <c r="BK88" s="161"/>
      <c r="BL88" s="161"/>
      <c r="BM88" s="161"/>
      <c r="BN88" s="161"/>
      <c r="BO88" s="161"/>
      <c r="BP88" s="161"/>
      <c r="BQ88" s="52"/>
      <c r="BR88" s="110" t="s">
        <v>3700</v>
      </c>
      <c r="BS88" s="161"/>
      <c r="BT88" s="161"/>
      <c r="BU88" s="161"/>
      <c r="BV88" s="161"/>
      <c r="BW88" s="161"/>
      <c r="BX88" s="161"/>
      <c r="BY88" s="161"/>
      <c r="BZ88" s="161"/>
      <c r="CA88" s="161"/>
      <c r="CB88" s="161"/>
      <c r="CC88" s="52"/>
    </row>
    <row r="89" spans="2:81" ht="12" customHeight="1">
      <c r="B89" s="264">
        <f t="shared" ca="1" si="6"/>
        <v>82</v>
      </c>
      <c r="C89" s="265"/>
      <c r="D89" s="110" t="s">
        <v>169</v>
      </c>
      <c r="E89" s="172"/>
      <c r="F89" s="161"/>
      <c r="G89" s="161"/>
      <c r="H89" s="161"/>
      <c r="I89" s="161"/>
      <c r="J89" s="161"/>
      <c r="K89" s="52"/>
      <c r="L89" s="49" t="str">
        <f>VLOOKUP(D89,カラムID辞書!$C$4:$D$1266,2,FALSE)</f>
        <v>SHOHNFURI_I_BIK</v>
      </c>
      <c r="M89" s="161"/>
      <c r="N89" s="161"/>
      <c r="O89" s="161"/>
      <c r="P89" s="161"/>
      <c r="Q89" s="161"/>
      <c r="R89" s="161"/>
      <c r="S89" s="52"/>
      <c r="T89" s="49"/>
      <c r="U89" s="52"/>
      <c r="V89" s="49"/>
      <c r="W89" s="52"/>
      <c r="X89" s="49"/>
      <c r="Y89" s="52"/>
      <c r="Z89" s="49"/>
      <c r="AA89" s="52"/>
      <c r="AB89" s="162" t="str">
        <f t="shared" si="7"/>
        <v>○</v>
      </c>
      <c r="AC89" s="163"/>
      <c r="AD89" s="53"/>
      <c r="AE89" s="164" t="str">
        <f t="shared" si="5"/>
        <v>0</v>
      </c>
      <c r="AF89" s="161"/>
      <c r="AG89" s="52"/>
      <c r="AH89" s="266" t="str">
        <f>VLOOKUP(D89,カラムID辞書!C:H,3,FALSE)</f>
        <v>numeric</v>
      </c>
      <c r="AI89" s="267"/>
      <c r="AJ89" s="267"/>
      <c r="AK89" s="267"/>
      <c r="AL89" s="268"/>
      <c r="AM89" s="269">
        <f>VLOOKUP(D89,カラムID辞書!C:H,4,FALSE)</f>
        <v>13</v>
      </c>
      <c r="AN89" s="270"/>
      <c r="AO89" s="271">
        <f>VLOOKUP(D89,カラムID辞書!C:H,6,FALSE)</f>
        <v>13</v>
      </c>
      <c r="AP89" s="272"/>
      <c r="AQ89" s="110"/>
      <c r="AR89" s="161"/>
      <c r="AS89" s="161"/>
      <c r="AT89" s="161"/>
      <c r="AU89" s="161"/>
      <c r="AV89" s="161"/>
      <c r="AW89" s="161"/>
      <c r="AX89" s="161"/>
      <c r="AY89" s="161"/>
      <c r="AZ89" s="161"/>
      <c r="BA89" s="161"/>
      <c r="BB89" s="161"/>
      <c r="BC89" s="161"/>
      <c r="BD89" s="161"/>
      <c r="BE89" s="161"/>
      <c r="BF89" s="161"/>
      <c r="BG89" s="161"/>
      <c r="BH89" s="161"/>
      <c r="BI89" s="161"/>
      <c r="BJ89" s="161"/>
      <c r="BK89" s="161"/>
      <c r="BL89" s="161"/>
      <c r="BM89" s="161"/>
      <c r="BN89" s="161"/>
      <c r="BO89" s="161"/>
      <c r="BP89" s="161"/>
      <c r="BQ89" s="52"/>
      <c r="BR89" s="110" t="s">
        <v>981</v>
      </c>
      <c r="BS89" s="161"/>
      <c r="BT89" s="161"/>
      <c r="BU89" s="161"/>
      <c r="BV89" s="161"/>
      <c r="BW89" s="161"/>
      <c r="BX89" s="161"/>
      <c r="BY89" s="161"/>
      <c r="BZ89" s="161"/>
      <c r="CA89" s="161"/>
      <c r="CB89" s="161"/>
      <c r="CC89" s="52"/>
    </row>
    <row r="90" spans="2:81" ht="12" customHeight="1">
      <c r="B90" s="264">
        <f t="shared" ca="1" si="6"/>
        <v>83</v>
      </c>
      <c r="C90" s="265"/>
      <c r="D90" s="110" t="s">
        <v>170</v>
      </c>
      <c r="E90" s="161"/>
      <c r="F90" s="161"/>
      <c r="G90" s="161"/>
      <c r="H90" s="161"/>
      <c r="I90" s="161"/>
      <c r="J90" s="161"/>
      <c r="K90" s="52"/>
      <c r="L90" s="49" t="str">
        <f>VLOOKUP(D90,カラムID辞書!$C$4:$D$1266,2,FALSE)</f>
        <v>SHOHNFURI_I_SU</v>
      </c>
      <c r="M90" s="161"/>
      <c r="N90" s="161"/>
      <c r="O90" s="161"/>
      <c r="P90" s="161"/>
      <c r="Q90" s="161"/>
      <c r="R90" s="161"/>
      <c r="S90" s="52"/>
      <c r="T90" s="49"/>
      <c r="U90" s="52"/>
      <c r="V90" s="49"/>
      <c r="W90" s="52"/>
      <c r="X90" s="49"/>
      <c r="Y90" s="52"/>
      <c r="Z90" s="49"/>
      <c r="AA90" s="52"/>
      <c r="AB90" s="162" t="str">
        <f t="shared" si="7"/>
        <v>○</v>
      </c>
      <c r="AC90" s="163"/>
      <c r="AD90" s="53"/>
      <c r="AE90" s="164" t="str">
        <f t="shared" si="5"/>
        <v>0</v>
      </c>
      <c r="AF90" s="161"/>
      <c r="AG90" s="52"/>
      <c r="AH90" s="266" t="str">
        <f>VLOOKUP(D90,カラムID辞書!C:H,3,FALSE)</f>
        <v>numeric</v>
      </c>
      <c r="AI90" s="267"/>
      <c r="AJ90" s="267"/>
      <c r="AK90" s="267"/>
      <c r="AL90" s="268"/>
      <c r="AM90" s="269">
        <f>VLOOKUP(D90,カラムID辞書!C:H,4,FALSE)</f>
        <v>10</v>
      </c>
      <c r="AN90" s="270"/>
      <c r="AO90" s="271">
        <f>VLOOKUP(D90,カラムID辞書!C:H,6,FALSE)</f>
        <v>10</v>
      </c>
      <c r="AP90" s="272"/>
      <c r="AQ90" s="110"/>
      <c r="AR90" s="161"/>
      <c r="AS90" s="161"/>
      <c r="AT90" s="161"/>
      <c r="AU90" s="161"/>
      <c r="AV90" s="161"/>
      <c r="AW90" s="161"/>
      <c r="AX90" s="161"/>
      <c r="AY90" s="161"/>
      <c r="AZ90" s="161"/>
      <c r="BA90" s="161"/>
      <c r="BB90" s="161"/>
      <c r="BC90" s="161"/>
      <c r="BD90" s="161"/>
      <c r="BE90" s="161"/>
      <c r="BF90" s="161"/>
      <c r="BG90" s="161"/>
      <c r="BH90" s="161"/>
      <c r="BI90" s="161"/>
      <c r="BJ90" s="161"/>
      <c r="BK90" s="161"/>
      <c r="BL90" s="161"/>
      <c r="BM90" s="161"/>
      <c r="BN90" s="161"/>
      <c r="BO90" s="161"/>
      <c r="BP90" s="161"/>
      <c r="BQ90" s="52"/>
      <c r="BR90" s="110" t="s">
        <v>981</v>
      </c>
      <c r="BS90" s="161"/>
      <c r="BT90" s="161"/>
      <c r="BU90" s="161"/>
      <c r="BV90" s="161"/>
      <c r="BW90" s="161"/>
      <c r="BX90" s="161"/>
      <c r="BY90" s="161"/>
      <c r="BZ90" s="161"/>
      <c r="CA90" s="161"/>
      <c r="CB90" s="161"/>
      <c r="CC90" s="52"/>
    </row>
    <row r="91" spans="2:81" ht="12" customHeight="1">
      <c r="B91" s="264">
        <f t="shared" ca="1" si="6"/>
        <v>84</v>
      </c>
      <c r="C91" s="265"/>
      <c r="D91" s="110" t="s">
        <v>171</v>
      </c>
      <c r="E91" s="161"/>
      <c r="F91" s="161"/>
      <c r="G91" s="161"/>
      <c r="H91" s="161"/>
      <c r="I91" s="161"/>
      <c r="J91" s="161"/>
      <c r="K91" s="52"/>
      <c r="L91" s="49" t="str">
        <f>VLOOKUP(D91,カラムID辞書!$C$4:$D$1266,2,FALSE)</f>
        <v>REBATE</v>
      </c>
      <c r="M91" s="161"/>
      <c r="N91" s="161"/>
      <c r="O91" s="161"/>
      <c r="P91" s="161"/>
      <c r="Q91" s="161"/>
      <c r="R91" s="161"/>
      <c r="S91" s="52"/>
      <c r="T91" s="49"/>
      <c r="U91" s="52"/>
      <c r="V91" s="49"/>
      <c r="W91" s="52"/>
      <c r="X91" s="49"/>
      <c r="Y91" s="52"/>
      <c r="Z91" s="49"/>
      <c r="AA91" s="52"/>
      <c r="AB91" s="162" t="str">
        <f t="shared" si="7"/>
        <v>○</v>
      </c>
      <c r="AC91" s="163"/>
      <c r="AD91" s="53"/>
      <c r="AE91" s="164" t="str">
        <f t="shared" si="5"/>
        <v>0</v>
      </c>
      <c r="AF91" s="161"/>
      <c r="AG91" s="52"/>
      <c r="AH91" s="266" t="str">
        <f>VLOOKUP(D91,カラムID辞書!C:H,3,FALSE)</f>
        <v>numeric</v>
      </c>
      <c r="AI91" s="267"/>
      <c r="AJ91" s="267"/>
      <c r="AK91" s="267"/>
      <c r="AL91" s="268"/>
      <c r="AM91" s="269">
        <f>VLOOKUP(D91,カラムID辞書!C:H,4,FALSE)</f>
        <v>13</v>
      </c>
      <c r="AN91" s="270"/>
      <c r="AO91" s="271">
        <f>VLOOKUP(D91,カラムID辞書!C:H,6,FALSE)</f>
        <v>13</v>
      </c>
      <c r="AP91" s="272"/>
      <c r="AQ91" s="110"/>
      <c r="AR91" s="161"/>
      <c r="AS91" s="161"/>
      <c r="AT91" s="161"/>
      <c r="AU91" s="161"/>
      <c r="AV91" s="161"/>
      <c r="AW91" s="161"/>
      <c r="AX91" s="161"/>
      <c r="AY91" s="161"/>
      <c r="AZ91" s="161"/>
      <c r="BA91" s="161"/>
      <c r="BB91" s="161"/>
      <c r="BC91" s="161"/>
      <c r="BD91" s="161"/>
      <c r="BE91" s="161"/>
      <c r="BF91" s="161"/>
      <c r="BG91" s="161"/>
      <c r="BH91" s="161"/>
      <c r="BI91" s="161"/>
      <c r="BJ91" s="161"/>
      <c r="BK91" s="161"/>
      <c r="BL91" s="161"/>
      <c r="BM91" s="161"/>
      <c r="BN91" s="161"/>
      <c r="BO91" s="161"/>
      <c r="BP91" s="161"/>
      <c r="BQ91" s="52"/>
      <c r="BR91" s="110" t="s">
        <v>981</v>
      </c>
      <c r="BS91" s="161"/>
      <c r="BT91" s="161"/>
      <c r="BU91" s="161"/>
      <c r="BV91" s="161"/>
      <c r="BW91" s="161"/>
      <c r="BX91" s="161"/>
      <c r="BY91" s="161"/>
      <c r="BZ91" s="161"/>
      <c r="CA91" s="161"/>
      <c r="CB91" s="161"/>
      <c r="CC91" s="52"/>
    </row>
    <row r="92" spans="2:81" ht="12" customHeight="1">
      <c r="B92" s="264">
        <f t="shared" ca="1" si="6"/>
        <v>85</v>
      </c>
      <c r="C92" s="265"/>
      <c r="D92" s="110" t="s">
        <v>172</v>
      </c>
      <c r="E92" s="161"/>
      <c r="F92" s="161"/>
      <c r="G92" s="161"/>
      <c r="H92" s="161"/>
      <c r="I92" s="161"/>
      <c r="J92" s="161"/>
      <c r="K92" s="52"/>
      <c r="L92" s="49" t="str">
        <f>VLOOKUP(D92,カラムID辞書!$C$4:$D$1266,2,FALSE)</f>
        <v>REBATE_HENKIN</v>
      </c>
      <c r="M92" s="161"/>
      <c r="N92" s="161"/>
      <c r="O92" s="161"/>
      <c r="P92" s="161"/>
      <c r="Q92" s="161"/>
      <c r="R92" s="161"/>
      <c r="S92" s="52"/>
      <c r="T92" s="49"/>
      <c r="U92" s="52"/>
      <c r="V92" s="49"/>
      <c r="W92" s="52"/>
      <c r="X92" s="49"/>
      <c r="Y92" s="52"/>
      <c r="Z92" s="49"/>
      <c r="AA92" s="52"/>
      <c r="AB92" s="162" t="str">
        <f t="shared" si="7"/>
        <v>○</v>
      </c>
      <c r="AC92" s="163"/>
      <c r="AD92" s="53"/>
      <c r="AE92" s="164" t="str">
        <f t="shared" si="5"/>
        <v>0</v>
      </c>
      <c r="AF92" s="161"/>
      <c r="AG92" s="52"/>
      <c r="AH92" s="266" t="str">
        <f>VLOOKUP(D92,カラムID辞書!C:H,3,FALSE)</f>
        <v>numeric</v>
      </c>
      <c r="AI92" s="267"/>
      <c r="AJ92" s="267"/>
      <c r="AK92" s="267"/>
      <c r="AL92" s="268"/>
      <c r="AM92" s="269">
        <f>VLOOKUP(D92,カラムID辞書!C:H,4,FALSE)</f>
        <v>13</v>
      </c>
      <c r="AN92" s="270"/>
      <c r="AO92" s="271">
        <f>VLOOKUP(D92,カラムID辞書!C:H,6,FALSE)</f>
        <v>13</v>
      </c>
      <c r="AP92" s="272"/>
      <c r="AQ92" s="110"/>
      <c r="AR92" s="161"/>
      <c r="AS92" s="161"/>
      <c r="AT92" s="161"/>
      <c r="AU92" s="161"/>
      <c r="AV92" s="161"/>
      <c r="AW92" s="161"/>
      <c r="AX92" s="161"/>
      <c r="AY92" s="161"/>
      <c r="AZ92" s="161"/>
      <c r="BA92" s="161"/>
      <c r="BB92" s="161"/>
      <c r="BC92" s="161"/>
      <c r="BD92" s="161"/>
      <c r="BE92" s="161"/>
      <c r="BF92" s="161"/>
      <c r="BG92" s="161"/>
      <c r="BH92" s="161"/>
      <c r="BI92" s="161"/>
      <c r="BJ92" s="161"/>
      <c r="BK92" s="161"/>
      <c r="BL92" s="161"/>
      <c r="BM92" s="161"/>
      <c r="BN92" s="161"/>
      <c r="BO92" s="161"/>
      <c r="BP92" s="161"/>
      <c r="BQ92" s="52"/>
      <c r="BR92" s="110" t="s">
        <v>981</v>
      </c>
      <c r="BS92" s="161"/>
      <c r="BT92" s="161"/>
      <c r="BU92" s="161"/>
      <c r="BV92" s="161"/>
      <c r="BW92" s="161"/>
      <c r="BX92" s="161"/>
      <c r="BY92" s="161"/>
      <c r="BZ92" s="161"/>
      <c r="CA92" s="161"/>
      <c r="CB92" s="161"/>
      <c r="CC92" s="52"/>
    </row>
    <row r="93" spans="2:81" ht="12" customHeight="1">
      <c r="B93" s="264">
        <f t="shared" ca="1" si="6"/>
        <v>86</v>
      </c>
      <c r="C93" s="265"/>
      <c r="D93" s="110" t="s">
        <v>173</v>
      </c>
      <c r="E93" s="172"/>
      <c r="F93" s="161"/>
      <c r="G93" s="161"/>
      <c r="H93" s="161"/>
      <c r="I93" s="161"/>
      <c r="J93" s="161"/>
      <c r="K93" s="52"/>
      <c r="L93" s="49" t="str">
        <f>VLOOKUP(D93,カラムID辞書!$C$4:$D$1266,2,FALSE)</f>
        <v>RSV_GNK1</v>
      </c>
      <c r="M93" s="161"/>
      <c r="N93" s="161"/>
      <c r="O93" s="161"/>
      <c r="P93" s="161"/>
      <c r="Q93" s="161"/>
      <c r="R93" s="161"/>
      <c r="S93" s="52"/>
      <c r="T93" s="49"/>
      <c r="U93" s="52"/>
      <c r="V93" s="49"/>
      <c r="W93" s="52"/>
      <c r="X93" s="49"/>
      <c r="Y93" s="52"/>
      <c r="Z93" s="49"/>
      <c r="AA93" s="52"/>
      <c r="AB93" s="162" t="str">
        <f t="shared" si="7"/>
        <v>○</v>
      </c>
      <c r="AC93" s="163"/>
      <c r="AD93" s="53"/>
      <c r="AE93" s="164" t="str">
        <f t="shared" si="5"/>
        <v>0</v>
      </c>
      <c r="AF93" s="161"/>
      <c r="AG93" s="52"/>
      <c r="AH93" s="266" t="str">
        <f>VLOOKUP(D93,カラムID辞書!C:H,3,FALSE)</f>
        <v>numeric</v>
      </c>
      <c r="AI93" s="267"/>
      <c r="AJ93" s="267"/>
      <c r="AK93" s="267"/>
      <c r="AL93" s="268"/>
      <c r="AM93" s="269">
        <f>VLOOKUP(D93,カラムID辞書!C:H,4,FALSE)</f>
        <v>13</v>
      </c>
      <c r="AN93" s="270"/>
      <c r="AO93" s="271">
        <f>VLOOKUP(D93,カラムID辞書!C:H,6,FALSE)</f>
        <v>13</v>
      </c>
      <c r="AP93" s="272"/>
      <c r="AQ93" s="110"/>
      <c r="AR93" s="161"/>
      <c r="AS93" s="161"/>
      <c r="AT93" s="161"/>
      <c r="AU93" s="161"/>
      <c r="AV93" s="161"/>
      <c r="AW93" s="161"/>
      <c r="AX93" s="161"/>
      <c r="AY93" s="161"/>
      <c r="AZ93" s="161"/>
      <c r="BA93" s="161"/>
      <c r="BB93" s="161"/>
      <c r="BC93" s="161"/>
      <c r="BD93" s="161"/>
      <c r="BE93" s="161"/>
      <c r="BF93" s="161"/>
      <c r="BG93" s="161"/>
      <c r="BH93" s="161"/>
      <c r="BI93" s="161"/>
      <c r="BJ93" s="161"/>
      <c r="BK93" s="161"/>
      <c r="BL93" s="161"/>
      <c r="BM93" s="161"/>
      <c r="BN93" s="161"/>
      <c r="BO93" s="161"/>
      <c r="BP93" s="161"/>
      <c r="BQ93" s="52"/>
      <c r="BR93" s="110" t="s">
        <v>981</v>
      </c>
      <c r="BS93" s="161"/>
      <c r="BT93" s="161"/>
      <c r="BU93" s="161"/>
      <c r="BV93" s="161"/>
      <c r="BW93" s="161"/>
      <c r="BX93" s="161"/>
      <c r="BY93" s="161"/>
      <c r="BZ93" s="161"/>
      <c r="CA93" s="161"/>
      <c r="CB93" s="161"/>
      <c r="CC93" s="52"/>
    </row>
    <row r="94" spans="2:81" ht="12" customHeight="1">
      <c r="B94" s="264">
        <f t="shared" ca="1" si="6"/>
        <v>87</v>
      </c>
      <c r="C94" s="265"/>
      <c r="D94" s="110" t="s">
        <v>174</v>
      </c>
      <c r="E94" s="161"/>
      <c r="F94" s="161"/>
      <c r="G94" s="161"/>
      <c r="H94" s="161"/>
      <c r="I94" s="161"/>
      <c r="J94" s="161"/>
      <c r="K94" s="52"/>
      <c r="L94" s="49" t="str">
        <f>VLOOKUP(D94,カラムID辞書!$C$4:$D$1266,2,FALSE)</f>
        <v>RSV_BIK1</v>
      </c>
      <c r="M94" s="161"/>
      <c r="N94" s="161"/>
      <c r="O94" s="161"/>
      <c r="P94" s="161"/>
      <c r="Q94" s="161"/>
      <c r="R94" s="161"/>
      <c r="S94" s="52"/>
      <c r="T94" s="49"/>
      <c r="U94" s="52"/>
      <c r="V94" s="49"/>
      <c r="W94" s="52"/>
      <c r="X94" s="49"/>
      <c r="Y94" s="52"/>
      <c r="Z94" s="49"/>
      <c r="AA94" s="52"/>
      <c r="AB94" s="162" t="str">
        <f t="shared" si="7"/>
        <v>○</v>
      </c>
      <c r="AC94" s="163"/>
      <c r="AD94" s="53"/>
      <c r="AE94" s="164" t="str">
        <f t="shared" si="5"/>
        <v>0</v>
      </c>
      <c r="AF94" s="161"/>
      <c r="AG94" s="52"/>
      <c r="AH94" s="266" t="str">
        <f>VLOOKUP(D94,カラムID辞書!C:H,3,FALSE)</f>
        <v>numeric</v>
      </c>
      <c r="AI94" s="267"/>
      <c r="AJ94" s="267"/>
      <c r="AK94" s="267"/>
      <c r="AL94" s="268"/>
      <c r="AM94" s="269">
        <f>VLOOKUP(D94,カラムID辞書!C:H,4,FALSE)</f>
        <v>13</v>
      </c>
      <c r="AN94" s="270"/>
      <c r="AO94" s="271">
        <f>VLOOKUP(D94,カラムID辞書!C:H,6,FALSE)</f>
        <v>13</v>
      </c>
      <c r="AP94" s="272"/>
      <c r="AQ94" s="110"/>
      <c r="AR94" s="161"/>
      <c r="AS94" s="161"/>
      <c r="AT94" s="161"/>
      <c r="AU94" s="161"/>
      <c r="AV94" s="161"/>
      <c r="AW94" s="161"/>
      <c r="AX94" s="161"/>
      <c r="AY94" s="161"/>
      <c r="AZ94" s="161"/>
      <c r="BA94" s="161"/>
      <c r="BB94" s="161"/>
      <c r="BC94" s="161"/>
      <c r="BD94" s="161"/>
      <c r="BE94" s="161"/>
      <c r="BF94" s="161"/>
      <c r="BG94" s="161"/>
      <c r="BH94" s="161"/>
      <c r="BI94" s="161"/>
      <c r="BJ94" s="161"/>
      <c r="BK94" s="161"/>
      <c r="BL94" s="161"/>
      <c r="BM94" s="161"/>
      <c r="BN94" s="161"/>
      <c r="BO94" s="161"/>
      <c r="BP94" s="161"/>
      <c r="BQ94" s="52"/>
      <c r="BR94" s="110" t="s">
        <v>981</v>
      </c>
      <c r="BS94" s="161"/>
      <c r="BT94" s="161"/>
      <c r="BU94" s="161"/>
      <c r="BV94" s="161"/>
      <c r="BW94" s="161"/>
      <c r="BX94" s="161"/>
      <c r="BY94" s="161"/>
      <c r="BZ94" s="161"/>
      <c r="CA94" s="161"/>
      <c r="CB94" s="161"/>
      <c r="CC94" s="52"/>
    </row>
    <row r="95" spans="2:81" ht="12" customHeight="1">
      <c r="B95" s="264">
        <f t="shared" ca="1" si="6"/>
        <v>88</v>
      </c>
      <c r="C95" s="265"/>
      <c r="D95" s="110" t="s">
        <v>175</v>
      </c>
      <c r="E95" s="161"/>
      <c r="F95" s="161"/>
      <c r="G95" s="161"/>
      <c r="H95" s="161"/>
      <c r="I95" s="161"/>
      <c r="J95" s="161"/>
      <c r="K95" s="52"/>
      <c r="L95" s="49" t="str">
        <f>VLOOKUP(D95,カラムID辞書!$C$4:$D$1266,2,FALSE)</f>
        <v>RSV_SU1</v>
      </c>
      <c r="M95" s="161"/>
      <c r="N95" s="161"/>
      <c r="O95" s="161"/>
      <c r="P95" s="161"/>
      <c r="Q95" s="161"/>
      <c r="R95" s="161"/>
      <c r="S95" s="52"/>
      <c r="T95" s="49"/>
      <c r="U95" s="52"/>
      <c r="V95" s="49"/>
      <c r="W95" s="52"/>
      <c r="X95" s="49"/>
      <c r="Y95" s="52"/>
      <c r="Z95" s="49"/>
      <c r="AA95" s="52"/>
      <c r="AB95" s="162" t="str">
        <f t="shared" si="7"/>
        <v>○</v>
      </c>
      <c r="AC95" s="163"/>
      <c r="AD95" s="53"/>
      <c r="AE95" s="164" t="str">
        <f t="shared" si="5"/>
        <v>0</v>
      </c>
      <c r="AF95" s="161"/>
      <c r="AG95" s="52"/>
      <c r="AH95" s="266" t="str">
        <f>VLOOKUP(D95,カラムID辞書!C:H,3,FALSE)</f>
        <v>numeric</v>
      </c>
      <c r="AI95" s="267"/>
      <c r="AJ95" s="267"/>
      <c r="AK95" s="267"/>
      <c r="AL95" s="268"/>
      <c r="AM95" s="269">
        <f>VLOOKUP(D95,カラムID辞書!C:H,4,FALSE)</f>
        <v>10</v>
      </c>
      <c r="AN95" s="270"/>
      <c r="AO95" s="271">
        <f>VLOOKUP(D95,カラムID辞書!C:H,6,FALSE)</f>
        <v>10</v>
      </c>
      <c r="AP95" s="272"/>
      <c r="AQ95" s="110"/>
      <c r="AR95" s="161"/>
      <c r="AS95" s="161"/>
      <c r="AT95" s="161"/>
      <c r="AU95" s="161"/>
      <c r="AV95" s="161"/>
      <c r="AW95" s="161"/>
      <c r="AX95" s="161"/>
      <c r="AY95" s="161"/>
      <c r="AZ95" s="161"/>
      <c r="BA95" s="161"/>
      <c r="BB95" s="161"/>
      <c r="BC95" s="161"/>
      <c r="BD95" s="161"/>
      <c r="BE95" s="161"/>
      <c r="BF95" s="161"/>
      <c r="BG95" s="161"/>
      <c r="BH95" s="161"/>
      <c r="BI95" s="161"/>
      <c r="BJ95" s="161"/>
      <c r="BK95" s="161"/>
      <c r="BL95" s="161"/>
      <c r="BM95" s="161"/>
      <c r="BN95" s="161"/>
      <c r="BO95" s="161"/>
      <c r="BP95" s="161"/>
      <c r="BQ95" s="52"/>
      <c r="BR95" s="110" t="s">
        <v>981</v>
      </c>
      <c r="BS95" s="161"/>
      <c r="BT95" s="161"/>
      <c r="BU95" s="161"/>
      <c r="BV95" s="161"/>
      <c r="BW95" s="161"/>
      <c r="BX95" s="161"/>
      <c r="BY95" s="161"/>
      <c r="BZ95" s="161"/>
      <c r="CA95" s="161"/>
      <c r="CB95" s="161"/>
      <c r="CC95" s="52"/>
    </row>
    <row r="96" spans="2:81" ht="12" customHeight="1">
      <c r="B96" s="264">
        <f t="shared" ca="1" si="6"/>
        <v>89</v>
      </c>
      <c r="C96" s="265"/>
      <c r="D96" s="110" t="s">
        <v>176</v>
      </c>
      <c r="E96" s="161"/>
      <c r="F96" s="161"/>
      <c r="G96" s="161"/>
      <c r="H96" s="161"/>
      <c r="I96" s="161"/>
      <c r="J96" s="161"/>
      <c r="K96" s="52"/>
      <c r="L96" s="49" t="str">
        <f>VLOOKUP(D96,カラムID辞書!$C$4:$D$1266,2,FALSE)</f>
        <v>RSV_GNK2</v>
      </c>
      <c r="M96" s="161"/>
      <c r="N96" s="161"/>
      <c r="O96" s="161"/>
      <c r="P96" s="161"/>
      <c r="Q96" s="161"/>
      <c r="R96" s="161"/>
      <c r="S96" s="52"/>
      <c r="T96" s="49"/>
      <c r="U96" s="52"/>
      <c r="V96" s="49"/>
      <c r="W96" s="52"/>
      <c r="X96" s="49"/>
      <c r="Y96" s="52"/>
      <c r="Z96" s="49"/>
      <c r="AA96" s="52"/>
      <c r="AB96" s="162" t="str">
        <f t="shared" si="7"/>
        <v>○</v>
      </c>
      <c r="AC96" s="163"/>
      <c r="AD96" s="53"/>
      <c r="AE96" s="164" t="str">
        <f t="shared" si="5"/>
        <v>0</v>
      </c>
      <c r="AF96" s="161"/>
      <c r="AG96" s="52"/>
      <c r="AH96" s="266" t="str">
        <f>VLOOKUP(D96,カラムID辞書!C:H,3,FALSE)</f>
        <v>numeric</v>
      </c>
      <c r="AI96" s="267"/>
      <c r="AJ96" s="267"/>
      <c r="AK96" s="267"/>
      <c r="AL96" s="268"/>
      <c r="AM96" s="269">
        <f>VLOOKUP(D96,カラムID辞書!C:H,4,FALSE)</f>
        <v>13</v>
      </c>
      <c r="AN96" s="270"/>
      <c r="AO96" s="271">
        <f>VLOOKUP(D96,カラムID辞書!C:H,6,FALSE)</f>
        <v>13</v>
      </c>
      <c r="AP96" s="272"/>
      <c r="AQ96" s="110"/>
      <c r="AR96" s="161"/>
      <c r="AS96" s="161"/>
      <c r="AT96" s="161"/>
      <c r="AU96" s="161"/>
      <c r="AV96" s="161"/>
      <c r="AW96" s="161"/>
      <c r="AX96" s="161"/>
      <c r="AY96" s="161"/>
      <c r="AZ96" s="161"/>
      <c r="BA96" s="161"/>
      <c r="BB96" s="161"/>
      <c r="BC96" s="161"/>
      <c r="BD96" s="161"/>
      <c r="BE96" s="161"/>
      <c r="BF96" s="161"/>
      <c r="BG96" s="161"/>
      <c r="BH96" s="161"/>
      <c r="BI96" s="161"/>
      <c r="BJ96" s="161"/>
      <c r="BK96" s="161"/>
      <c r="BL96" s="161"/>
      <c r="BM96" s="161"/>
      <c r="BN96" s="161"/>
      <c r="BO96" s="161"/>
      <c r="BP96" s="161"/>
      <c r="BQ96" s="52"/>
      <c r="BR96" s="110" t="s">
        <v>981</v>
      </c>
      <c r="BS96" s="161"/>
      <c r="BT96" s="161"/>
      <c r="BU96" s="161"/>
      <c r="BV96" s="161"/>
      <c r="BW96" s="161"/>
      <c r="BX96" s="161"/>
      <c r="BY96" s="161"/>
      <c r="BZ96" s="161"/>
      <c r="CA96" s="161"/>
      <c r="CB96" s="161"/>
      <c r="CC96" s="52"/>
    </row>
    <row r="97" spans="2:81" ht="12" customHeight="1">
      <c r="B97" s="264">
        <f t="shared" ca="1" si="6"/>
        <v>90</v>
      </c>
      <c r="C97" s="265"/>
      <c r="D97" s="110" t="s">
        <v>177</v>
      </c>
      <c r="E97" s="172"/>
      <c r="F97" s="161"/>
      <c r="G97" s="161"/>
      <c r="H97" s="161"/>
      <c r="I97" s="161"/>
      <c r="J97" s="161"/>
      <c r="K97" s="52"/>
      <c r="L97" s="49" t="str">
        <f>VLOOKUP(D97,カラムID辞書!$C$4:$D$1266,2,FALSE)</f>
        <v>RSV_BIK2</v>
      </c>
      <c r="M97" s="161"/>
      <c r="N97" s="161"/>
      <c r="O97" s="161"/>
      <c r="P97" s="161"/>
      <c r="Q97" s="161"/>
      <c r="R97" s="161"/>
      <c r="S97" s="52"/>
      <c r="T97" s="49"/>
      <c r="U97" s="52"/>
      <c r="V97" s="49"/>
      <c r="W97" s="52"/>
      <c r="X97" s="49"/>
      <c r="Y97" s="52"/>
      <c r="Z97" s="49"/>
      <c r="AA97" s="52"/>
      <c r="AB97" s="162" t="str">
        <f t="shared" si="7"/>
        <v>○</v>
      </c>
      <c r="AC97" s="163"/>
      <c r="AD97" s="53"/>
      <c r="AE97" s="164" t="str">
        <f t="shared" si="5"/>
        <v>0</v>
      </c>
      <c r="AF97" s="161"/>
      <c r="AG97" s="52"/>
      <c r="AH97" s="266" t="str">
        <f>VLOOKUP(D97,カラムID辞書!C:H,3,FALSE)</f>
        <v>numeric</v>
      </c>
      <c r="AI97" s="267"/>
      <c r="AJ97" s="267"/>
      <c r="AK97" s="267"/>
      <c r="AL97" s="268"/>
      <c r="AM97" s="269">
        <f>VLOOKUP(D97,カラムID辞書!C:H,4,FALSE)</f>
        <v>13</v>
      </c>
      <c r="AN97" s="270"/>
      <c r="AO97" s="271">
        <f>VLOOKUP(D97,カラムID辞書!C:H,6,FALSE)</f>
        <v>13</v>
      </c>
      <c r="AP97" s="272"/>
      <c r="AQ97" s="110"/>
      <c r="AR97" s="161"/>
      <c r="AS97" s="161"/>
      <c r="AT97" s="161"/>
      <c r="AU97" s="161"/>
      <c r="AV97" s="161"/>
      <c r="AW97" s="161"/>
      <c r="AX97" s="161"/>
      <c r="AY97" s="161"/>
      <c r="AZ97" s="161"/>
      <c r="BA97" s="161"/>
      <c r="BB97" s="161"/>
      <c r="BC97" s="161"/>
      <c r="BD97" s="161"/>
      <c r="BE97" s="161"/>
      <c r="BF97" s="161"/>
      <c r="BG97" s="161"/>
      <c r="BH97" s="161"/>
      <c r="BI97" s="161"/>
      <c r="BJ97" s="161"/>
      <c r="BK97" s="161"/>
      <c r="BL97" s="161"/>
      <c r="BM97" s="161"/>
      <c r="BN97" s="161"/>
      <c r="BO97" s="161"/>
      <c r="BP97" s="161"/>
      <c r="BQ97" s="52"/>
      <c r="BR97" s="110" t="s">
        <v>981</v>
      </c>
      <c r="BS97" s="161"/>
      <c r="BT97" s="161"/>
      <c r="BU97" s="161"/>
      <c r="BV97" s="161"/>
      <c r="BW97" s="161"/>
      <c r="BX97" s="161"/>
      <c r="BY97" s="161"/>
      <c r="BZ97" s="161"/>
      <c r="CA97" s="161"/>
      <c r="CB97" s="161"/>
      <c r="CC97" s="52"/>
    </row>
    <row r="98" spans="2:81" ht="12" customHeight="1">
      <c r="B98" s="264">
        <f t="shared" ca="1" si="6"/>
        <v>91</v>
      </c>
      <c r="C98" s="265"/>
      <c r="D98" s="110" t="s">
        <v>178</v>
      </c>
      <c r="E98" s="172"/>
      <c r="F98" s="161"/>
      <c r="G98" s="161"/>
      <c r="H98" s="161"/>
      <c r="I98" s="161"/>
      <c r="J98" s="161"/>
      <c r="K98" s="52"/>
      <c r="L98" s="49" t="str">
        <f>VLOOKUP(D98,カラムID辞書!$C$4:$D$1266,2,FALSE)</f>
        <v>RSV_SU2</v>
      </c>
      <c r="M98" s="161"/>
      <c r="N98" s="161"/>
      <c r="O98" s="161"/>
      <c r="P98" s="161"/>
      <c r="Q98" s="161"/>
      <c r="R98" s="161"/>
      <c r="S98" s="52"/>
      <c r="T98" s="49"/>
      <c r="U98" s="52"/>
      <c r="V98" s="49"/>
      <c r="W98" s="52"/>
      <c r="X98" s="49"/>
      <c r="Y98" s="52"/>
      <c r="Z98" s="49"/>
      <c r="AA98" s="52"/>
      <c r="AB98" s="162" t="str">
        <f t="shared" si="7"/>
        <v>○</v>
      </c>
      <c r="AC98" s="163"/>
      <c r="AD98" s="53"/>
      <c r="AE98" s="164" t="str">
        <f t="shared" si="5"/>
        <v>0</v>
      </c>
      <c r="AF98" s="161"/>
      <c r="AG98" s="52"/>
      <c r="AH98" s="266" t="str">
        <f>VLOOKUP(D98,カラムID辞書!C:H,3,FALSE)</f>
        <v>numeric</v>
      </c>
      <c r="AI98" s="267"/>
      <c r="AJ98" s="267"/>
      <c r="AK98" s="267"/>
      <c r="AL98" s="268"/>
      <c r="AM98" s="269">
        <f>VLOOKUP(D98,カラムID辞書!C:H,4,FALSE)</f>
        <v>10</v>
      </c>
      <c r="AN98" s="270"/>
      <c r="AO98" s="271">
        <f>VLOOKUP(D98,カラムID辞書!C:H,6,FALSE)</f>
        <v>10</v>
      </c>
      <c r="AP98" s="272"/>
      <c r="AQ98" s="110"/>
      <c r="AR98" s="161"/>
      <c r="AS98" s="161"/>
      <c r="AT98" s="161"/>
      <c r="AU98" s="161"/>
      <c r="AV98" s="161"/>
      <c r="AW98" s="161"/>
      <c r="AX98" s="161"/>
      <c r="AY98" s="161"/>
      <c r="AZ98" s="161"/>
      <c r="BA98" s="161"/>
      <c r="BB98" s="161"/>
      <c r="BC98" s="161"/>
      <c r="BD98" s="161"/>
      <c r="BE98" s="161"/>
      <c r="BF98" s="161"/>
      <c r="BG98" s="161"/>
      <c r="BH98" s="161"/>
      <c r="BI98" s="161"/>
      <c r="BJ98" s="161"/>
      <c r="BK98" s="161"/>
      <c r="BL98" s="161"/>
      <c r="BM98" s="161"/>
      <c r="BN98" s="161"/>
      <c r="BO98" s="161"/>
      <c r="BP98" s="161"/>
      <c r="BQ98" s="52"/>
      <c r="BR98" s="110" t="s">
        <v>981</v>
      </c>
      <c r="BS98" s="161"/>
      <c r="BT98" s="161"/>
      <c r="BU98" s="161"/>
      <c r="BV98" s="161"/>
      <c r="BW98" s="161"/>
      <c r="BX98" s="161"/>
      <c r="BY98" s="161"/>
      <c r="BZ98" s="161"/>
      <c r="CA98" s="161"/>
      <c r="CB98" s="161"/>
      <c r="CC98" s="52"/>
    </row>
    <row r="99" spans="2:81" ht="12" customHeight="1">
      <c r="B99" s="264">
        <f t="shared" ca="1" si="6"/>
        <v>92</v>
      </c>
      <c r="C99" s="265"/>
      <c r="D99" s="110" t="s">
        <v>179</v>
      </c>
      <c r="E99" s="172"/>
      <c r="F99" s="161"/>
      <c r="G99" s="161"/>
      <c r="H99" s="161"/>
      <c r="I99" s="161"/>
      <c r="J99" s="161"/>
      <c r="K99" s="52"/>
      <c r="L99" s="49" t="str">
        <f>VLOOKUP(D99,カラムID辞書!$C$4:$D$1266,2,FALSE)</f>
        <v>RSV_GNK3</v>
      </c>
      <c r="M99" s="161"/>
      <c r="N99" s="161"/>
      <c r="O99" s="161"/>
      <c r="P99" s="161"/>
      <c r="Q99" s="161"/>
      <c r="R99" s="161"/>
      <c r="S99" s="52"/>
      <c r="T99" s="49"/>
      <c r="U99" s="52"/>
      <c r="V99" s="49"/>
      <c r="W99" s="52"/>
      <c r="X99" s="49"/>
      <c r="Y99" s="52"/>
      <c r="Z99" s="49"/>
      <c r="AA99" s="52"/>
      <c r="AB99" s="162" t="str">
        <f t="shared" si="7"/>
        <v>○</v>
      </c>
      <c r="AC99" s="163"/>
      <c r="AD99" s="53"/>
      <c r="AE99" s="164" t="str">
        <f t="shared" si="5"/>
        <v>0</v>
      </c>
      <c r="AF99" s="161"/>
      <c r="AG99" s="52"/>
      <c r="AH99" s="266" t="str">
        <f>VLOOKUP(D99,カラムID辞書!C:H,3,FALSE)</f>
        <v>numeric</v>
      </c>
      <c r="AI99" s="267"/>
      <c r="AJ99" s="267"/>
      <c r="AK99" s="267"/>
      <c r="AL99" s="268"/>
      <c r="AM99" s="269">
        <f>VLOOKUP(D99,カラムID辞書!C:H,4,FALSE)</f>
        <v>13</v>
      </c>
      <c r="AN99" s="270"/>
      <c r="AO99" s="271">
        <f>VLOOKUP(D99,カラムID辞書!C:H,6,FALSE)</f>
        <v>13</v>
      </c>
      <c r="AP99" s="272"/>
      <c r="AQ99" s="110"/>
      <c r="AR99" s="161"/>
      <c r="AS99" s="161"/>
      <c r="AT99" s="161"/>
      <c r="AU99" s="161"/>
      <c r="AV99" s="161"/>
      <c r="AW99" s="161"/>
      <c r="AX99" s="161"/>
      <c r="AY99" s="161"/>
      <c r="AZ99" s="161"/>
      <c r="BA99" s="161"/>
      <c r="BB99" s="161"/>
      <c r="BC99" s="161"/>
      <c r="BD99" s="161"/>
      <c r="BE99" s="161"/>
      <c r="BF99" s="161"/>
      <c r="BG99" s="161"/>
      <c r="BH99" s="161"/>
      <c r="BI99" s="161"/>
      <c r="BJ99" s="161"/>
      <c r="BK99" s="161"/>
      <c r="BL99" s="161"/>
      <c r="BM99" s="161"/>
      <c r="BN99" s="161"/>
      <c r="BO99" s="161"/>
      <c r="BP99" s="161"/>
      <c r="BQ99" s="52"/>
      <c r="BR99" s="110" t="s">
        <v>981</v>
      </c>
      <c r="BS99" s="161"/>
      <c r="BT99" s="161"/>
      <c r="BU99" s="161"/>
      <c r="BV99" s="161"/>
      <c r="BW99" s="161"/>
      <c r="BX99" s="161"/>
      <c r="BY99" s="161"/>
      <c r="BZ99" s="161"/>
      <c r="CA99" s="161"/>
      <c r="CB99" s="161"/>
      <c r="CC99" s="52"/>
    </row>
    <row r="100" spans="2:81" ht="12" customHeight="1">
      <c r="B100" s="264">
        <f t="shared" ca="1" si="6"/>
        <v>93</v>
      </c>
      <c r="C100" s="265"/>
      <c r="D100" s="110" t="s">
        <v>180</v>
      </c>
      <c r="E100" s="172"/>
      <c r="F100" s="161"/>
      <c r="G100" s="161"/>
      <c r="H100" s="161"/>
      <c r="I100" s="161"/>
      <c r="J100" s="161"/>
      <c r="K100" s="52"/>
      <c r="L100" s="49" t="str">
        <f>VLOOKUP(D100,カラムID辞書!$C$4:$D$1266,2,FALSE)</f>
        <v>RSV_BIK3</v>
      </c>
      <c r="M100" s="161"/>
      <c r="N100" s="161"/>
      <c r="O100" s="161"/>
      <c r="P100" s="161"/>
      <c r="Q100" s="161"/>
      <c r="R100" s="161"/>
      <c r="S100" s="52"/>
      <c r="T100" s="49"/>
      <c r="U100" s="52"/>
      <c r="V100" s="49"/>
      <c r="W100" s="52"/>
      <c r="X100" s="49"/>
      <c r="Y100" s="52"/>
      <c r="Z100" s="49"/>
      <c r="AA100" s="52"/>
      <c r="AB100" s="162" t="str">
        <f t="shared" si="7"/>
        <v>○</v>
      </c>
      <c r="AC100" s="163"/>
      <c r="AD100" s="53"/>
      <c r="AE100" s="164" t="str">
        <f t="shared" si="5"/>
        <v>0</v>
      </c>
      <c r="AF100" s="161"/>
      <c r="AG100" s="52"/>
      <c r="AH100" s="266" t="str">
        <f>VLOOKUP(D100,カラムID辞書!C:H,3,FALSE)</f>
        <v>numeric</v>
      </c>
      <c r="AI100" s="267"/>
      <c r="AJ100" s="267"/>
      <c r="AK100" s="267"/>
      <c r="AL100" s="268"/>
      <c r="AM100" s="269">
        <f>VLOOKUP(D100,カラムID辞書!C:H,4,FALSE)</f>
        <v>13</v>
      </c>
      <c r="AN100" s="270"/>
      <c r="AO100" s="271">
        <f>VLOOKUP(D100,カラムID辞書!C:H,6,FALSE)</f>
        <v>13</v>
      </c>
      <c r="AP100" s="272"/>
      <c r="AQ100" s="110"/>
      <c r="AR100" s="161"/>
      <c r="AS100" s="161"/>
      <c r="AT100" s="161"/>
      <c r="AU100" s="161"/>
      <c r="AV100" s="161"/>
      <c r="AW100" s="161"/>
      <c r="AX100" s="161"/>
      <c r="AY100" s="161"/>
      <c r="AZ100" s="161"/>
      <c r="BA100" s="161"/>
      <c r="BB100" s="161"/>
      <c r="BC100" s="161"/>
      <c r="BD100" s="161"/>
      <c r="BE100" s="161"/>
      <c r="BF100" s="161"/>
      <c r="BG100" s="161"/>
      <c r="BH100" s="161"/>
      <c r="BI100" s="161"/>
      <c r="BJ100" s="161"/>
      <c r="BK100" s="161"/>
      <c r="BL100" s="161"/>
      <c r="BM100" s="161"/>
      <c r="BN100" s="161"/>
      <c r="BO100" s="161"/>
      <c r="BP100" s="161"/>
      <c r="BQ100" s="52"/>
      <c r="BR100" s="110" t="s">
        <v>981</v>
      </c>
      <c r="BS100" s="161"/>
      <c r="BT100" s="161"/>
      <c r="BU100" s="161"/>
      <c r="BV100" s="161"/>
      <c r="BW100" s="161"/>
      <c r="BX100" s="161"/>
      <c r="BY100" s="161"/>
      <c r="BZ100" s="161"/>
      <c r="CA100" s="161"/>
      <c r="CB100" s="161"/>
      <c r="CC100" s="52"/>
    </row>
    <row r="101" spans="2:81" ht="12" customHeight="1">
      <c r="B101" s="264">
        <f t="shared" ca="1" si="6"/>
        <v>94</v>
      </c>
      <c r="C101" s="265"/>
      <c r="D101" s="110" t="s">
        <v>181</v>
      </c>
      <c r="E101" s="172"/>
      <c r="F101" s="161"/>
      <c r="G101" s="161"/>
      <c r="H101" s="161"/>
      <c r="I101" s="161"/>
      <c r="J101" s="161"/>
      <c r="K101" s="52"/>
      <c r="L101" s="49" t="str">
        <f>VLOOKUP(D101,カラムID辞書!$C$4:$D$1266,2,FALSE)</f>
        <v>RSV_SU3</v>
      </c>
      <c r="M101" s="161"/>
      <c r="N101" s="161"/>
      <c r="O101" s="161"/>
      <c r="P101" s="161"/>
      <c r="Q101" s="161"/>
      <c r="R101" s="161"/>
      <c r="S101" s="52"/>
      <c r="T101" s="49"/>
      <c r="U101" s="52"/>
      <c r="V101" s="49"/>
      <c r="W101" s="52"/>
      <c r="X101" s="49"/>
      <c r="Y101" s="52"/>
      <c r="Z101" s="49"/>
      <c r="AA101" s="52"/>
      <c r="AB101" s="162" t="str">
        <f t="shared" si="7"/>
        <v>○</v>
      </c>
      <c r="AC101" s="163"/>
      <c r="AD101" s="53"/>
      <c r="AE101" s="164" t="str">
        <f t="shared" si="5"/>
        <v>0</v>
      </c>
      <c r="AF101" s="161"/>
      <c r="AG101" s="52"/>
      <c r="AH101" s="266" t="str">
        <f>VLOOKUP(D101,カラムID辞書!C:H,3,FALSE)</f>
        <v>numeric</v>
      </c>
      <c r="AI101" s="267"/>
      <c r="AJ101" s="267"/>
      <c r="AK101" s="267"/>
      <c r="AL101" s="268"/>
      <c r="AM101" s="269">
        <f>VLOOKUP(D101,カラムID辞書!C:H,4,FALSE)</f>
        <v>10</v>
      </c>
      <c r="AN101" s="270"/>
      <c r="AO101" s="271">
        <f>VLOOKUP(D101,カラムID辞書!C:H,6,FALSE)</f>
        <v>10</v>
      </c>
      <c r="AP101" s="272"/>
      <c r="AQ101" s="110"/>
      <c r="AR101" s="161"/>
      <c r="AS101" s="161"/>
      <c r="AT101" s="161"/>
      <c r="AU101" s="161"/>
      <c r="AV101" s="161"/>
      <c r="AW101" s="161"/>
      <c r="AX101" s="161"/>
      <c r="AY101" s="161"/>
      <c r="AZ101" s="161"/>
      <c r="BA101" s="161"/>
      <c r="BB101" s="161"/>
      <c r="BC101" s="161"/>
      <c r="BD101" s="161"/>
      <c r="BE101" s="161"/>
      <c r="BF101" s="161"/>
      <c r="BG101" s="161"/>
      <c r="BH101" s="161"/>
      <c r="BI101" s="161"/>
      <c r="BJ101" s="161"/>
      <c r="BK101" s="161"/>
      <c r="BL101" s="161"/>
      <c r="BM101" s="161"/>
      <c r="BN101" s="161"/>
      <c r="BO101" s="161"/>
      <c r="BP101" s="161"/>
      <c r="BQ101" s="52"/>
      <c r="BR101" s="110" t="s">
        <v>981</v>
      </c>
      <c r="BS101" s="161"/>
      <c r="BT101" s="161"/>
      <c r="BU101" s="161"/>
      <c r="BV101" s="161"/>
      <c r="BW101" s="161"/>
      <c r="BX101" s="161"/>
      <c r="BY101" s="161"/>
      <c r="BZ101" s="161"/>
      <c r="CA101" s="161"/>
      <c r="CB101" s="161"/>
      <c r="CC101" s="52"/>
    </row>
    <row r="102" spans="2:81" ht="12" customHeight="1">
      <c r="B102" s="264">
        <f t="shared" ca="1" si="6"/>
        <v>95</v>
      </c>
      <c r="C102" s="265"/>
      <c r="D102" s="110" t="s">
        <v>182</v>
      </c>
      <c r="E102" s="172"/>
      <c r="F102" s="161"/>
      <c r="G102" s="161"/>
      <c r="H102" s="161"/>
      <c r="I102" s="161"/>
      <c r="J102" s="161"/>
      <c r="K102" s="52"/>
      <c r="L102" s="49" t="str">
        <f>VLOOKUP(D102,カラムID辞書!$C$4:$D$1266,2,FALSE)</f>
        <v>RSV_GNK4</v>
      </c>
      <c r="M102" s="161"/>
      <c r="N102" s="161"/>
      <c r="O102" s="161"/>
      <c r="P102" s="161"/>
      <c r="Q102" s="161"/>
      <c r="R102" s="161"/>
      <c r="S102" s="52"/>
      <c r="T102" s="49"/>
      <c r="U102" s="52"/>
      <c r="V102" s="49"/>
      <c r="W102" s="52"/>
      <c r="X102" s="49"/>
      <c r="Y102" s="52"/>
      <c r="Z102" s="49"/>
      <c r="AA102" s="52"/>
      <c r="AB102" s="162" t="str">
        <f t="shared" si="7"/>
        <v>○</v>
      </c>
      <c r="AC102" s="163"/>
      <c r="AD102" s="53"/>
      <c r="AE102" s="164" t="str">
        <f t="shared" si="5"/>
        <v>0</v>
      </c>
      <c r="AF102" s="161"/>
      <c r="AG102" s="52"/>
      <c r="AH102" s="266" t="str">
        <f>VLOOKUP(D102,カラムID辞書!C:H,3,FALSE)</f>
        <v>numeric</v>
      </c>
      <c r="AI102" s="267"/>
      <c r="AJ102" s="267"/>
      <c r="AK102" s="267"/>
      <c r="AL102" s="268"/>
      <c r="AM102" s="269">
        <f>VLOOKUP(D102,カラムID辞書!C:H,4,FALSE)</f>
        <v>13</v>
      </c>
      <c r="AN102" s="270"/>
      <c r="AO102" s="271">
        <f>VLOOKUP(D102,カラムID辞書!C:H,6,FALSE)</f>
        <v>13</v>
      </c>
      <c r="AP102" s="272"/>
      <c r="AQ102" s="110"/>
      <c r="AR102" s="161"/>
      <c r="AS102" s="161"/>
      <c r="AT102" s="161"/>
      <c r="AU102" s="161"/>
      <c r="AV102" s="161"/>
      <c r="AW102" s="161"/>
      <c r="AX102" s="161"/>
      <c r="AY102" s="161"/>
      <c r="AZ102" s="161"/>
      <c r="BA102" s="161"/>
      <c r="BB102" s="161"/>
      <c r="BC102" s="161"/>
      <c r="BD102" s="161"/>
      <c r="BE102" s="161"/>
      <c r="BF102" s="161"/>
      <c r="BG102" s="161"/>
      <c r="BH102" s="161"/>
      <c r="BI102" s="161"/>
      <c r="BJ102" s="161"/>
      <c r="BK102" s="161"/>
      <c r="BL102" s="161"/>
      <c r="BM102" s="161"/>
      <c r="BN102" s="161"/>
      <c r="BO102" s="161"/>
      <c r="BP102" s="161"/>
      <c r="BQ102" s="52"/>
      <c r="BR102" s="110" t="s">
        <v>981</v>
      </c>
      <c r="BS102" s="161"/>
      <c r="BT102" s="161"/>
      <c r="BU102" s="161"/>
      <c r="BV102" s="161"/>
      <c r="BW102" s="161"/>
      <c r="BX102" s="161"/>
      <c r="BY102" s="161"/>
      <c r="BZ102" s="161"/>
      <c r="CA102" s="161"/>
      <c r="CB102" s="161"/>
      <c r="CC102" s="52"/>
    </row>
    <row r="103" spans="2:81" ht="12" customHeight="1">
      <c r="B103" s="264">
        <f t="shared" ca="1" si="6"/>
        <v>96</v>
      </c>
      <c r="C103" s="265"/>
      <c r="D103" s="110" t="s">
        <v>183</v>
      </c>
      <c r="E103" s="172"/>
      <c r="F103" s="161"/>
      <c r="G103" s="161"/>
      <c r="H103" s="161"/>
      <c r="I103" s="161"/>
      <c r="J103" s="161"/>
      <c r="K103" s="52"/>
      <c r="L103" s="49" t="str">
        <f>VLOOKUP(D103,カラムID辞書!$C$4:$D$1266,2,FALSE)</f>
        <v>RSV_BIK4</v>
      </c>
      <c r="M103" s="161"/>
      <c r="N103" s="161"/>
      <c r="O103" s="161"/>
      <c r="P103" s="161"/>
      <c r="Q103" s="161"/>
      <c r="R103" s="161"/>
      <c r="S103" s="52"/>
      <c r="T103" s="49"/>
      <c r="U103" s="52"/>
      <c r="V103" s="49"/>
      <c r="W103" s="52"/>
      <c r="X103" s="49"/>
      <c r="Y103" s="52"/>
      <c r="Z103" s="49"/>
      <c r="AA103" s="52"/>
      <c r="AB103" s="162" t="str">
        <f t="shared" si="7"/>
        <v>○</v>
      </c>
      <c r="AC103" s="163"/>
      <c r="AD103" s="53"/>
      <c r="AE103" s="164" t="str">
        <f t="shared" si="5"/>
        <v>0</v>
      </c>
      <c r="AF103" s="161"/>
      <c r="AG103" s="52"/>
      <c r="AH103" s="266" t="str">
        <f>VLOOKUP(D103,カラムID辞書!C:H,3,FALSE)</f>
        <v>numeric</v>
      </c>
      <c r="AI103" s="267"/>
      <c r="AJ103" s="267"/>
      <c r="AK103" s="267"/>
      <c r="AL103" s="268"/>
      <c r="AM103" s="269">
        <f>VLOOKUP(D103,カラムID辞書!C:H,4,FALSE)</f>
        <v>13</v>
      </c>
      <c r="AN103" s="270"/>
      <c r="AO103" s="271">
        <f>VLOOKUP(D103,カラムID辞書!C:H,6,FALSE)</f>
        <v>13</v>
      </c>
      <c r="AP103" s="272"/>
      <c r="AQ103" s="110"/>
      <c r="AR103" s="161"/>
      <c r="AS103" s="161"/>
      <c r="AT103" s="161"/>
      <c r="AU103" s="161"/>
      <c r="AV103" s="161"/>
      <c r="AW103" s="161"/>
      <c r="AX103" s="161"/>
      <c r="AY103" s="161"/>
      <c r="AZ103" s="161"/>
      <c r="BA103" s="161"/>
      <c r="BB103" s="161"/>
      <c r="BC103" s="161"/>
      <c r="BD103" s="161"/>
      <c r="BE103" s="161"/>
      <c r="BF103" s="161"/>
      <c r="BG103" s="161"/>
      <c r="BH103" s="161"/>
      <c r="BI103" s="161"/>
      <c r="BJ103" s="161"/>
      <c r="BK103" s="161"/>
      <c r="BL103" s="161"/>
      <c r="BM103" s="161"/>
      <c r="BN103" s="161"/>
      <c r="BO103" s="161"/>
      <c r="BP103" s="161"/>
      <c r="BQ103" s="52"/>
      <c r="BR103" s="110" t="s">
        <v>981</v>
      </c>
      <c r="BS103" s="161"/>
      <c r="BT103" s="161"/>
      <c r="BU103" s="161"/>
      <c r="BV103" s="161"/>
      <c r="BW103" s="161"/>
      <c r="BX103" s="161"/>
      <c r="BY103" s="161"/>
      <c r="BZ103" s="161"/>
      <c r="CA103" s="161"/>
      <c r="CB103" s="161"/>
      <c r="CC103" s="52"/>
    </row>
    <row r="104" spans="2:81" ht="12" customHeight="1">
      <c r="B104" s="264">
        <f t="shared" ca="1" si="6"/>
        <v>97</v>
      </c>
      <c r="C104" s="265"/>
      <c r="D104" s="110" t="s">
        <v>184</v>
      </c>
      <c r="E104" s="172"/>
      <c r="F104" s="161"/>
      <c r="G104" s="161"/>
      <c r="H104" s="161"/>
      <c r="I104" s="161"/>
      <c r="J104" s="161"/>
      <c r="K104" s="52"/>
      <c r="L104" s="49" t="str">
        <f>VLOOKUP(D104,カラムID辞書!$C$4:$D$1266,2,FALSE)</f>
        <v>RSV_SU4</v>
      </c>
      <c r="M104" s="161"/>
      <c r="N104" s="161"/>
      <c r="O104" s="161"/>
      <c r="P104" s="161"/>
      <c r="Q104" s="161"/>
      <c r="R104" s="161"/>
      <c r="S104" s="52"/>
      <c r="T104" s="49"/>
      <c r="U104" s="52"/>
      <c r="V104" s="49"/>
      <c r="W104" s="52"/>
      <c r="X104" s="49"/>
      <c r="Y104" s="52"/>
      <c r="Z104" s="49"/>
      <c r="AA104" s="52"/>
      <c r="AB104" s="162" t="str">
        <f t="shared" si="7"/>
        <v>○</v>
      </c>
      <c r="AC104" s="163"/>
      <c r="AD104" s="53"/>
      <c r="AE104" s="164" t="str">
        <f t="shared" si="5"/>
        <v>0</v>
      </c>
      <c r="AF104" s="161"/>
      <c r="AG104" s="52"/>
      <c r="AH104" s="266" t="str">
        <f>VLOOKUP(D104,カラムID辞書!C:H,3,FALSE)</f>
        <v>numeric</v>
      </c>
      <c r="AI104" s="267"/>
      <c r="AJ104" s="267"/>
      <c r="AK104" s="267"/>
      <c r="AL104" s="268"/>
      <c r="AM104" s="269">
        <f>VLOOKUP(D104,カラムID辞書!C:H,4,FALSE)</f>
        <v>10</v>
      </c>
      <c r="AN104" s="270"/>
      <c r="AO104" s="271">
        <f>VLOOKUP(D104,カラムID辞書!C:H,6,FALSE)</f>
        <v>10</v>
      </c>
      <c r="AP104" s="272"/>
      <c r="AQ104" s="110"/>
      <c r="AR104" s="161"/>
      <c r="AS104" s="161"/>
      <c r="AT104" s="161"/>
      <c r="AU104" s="161"/>
      <c r="AV104" s="161"/>
      <c r="AW104" s="161"/>
      <c r="AX104" s="161"/>
      <c r="AY104" s="161"/>
      <c r="AZ104" s="161"/>
      <c r="BA104" s="161"/>
      <c r="BB104" s="161"/>
      <c r="BC104" s="161"/>
      <c r="BD104" s="161"/>
      <c r="BE104" s="161"/>
      <c r="BF104" s="161"/>
      <c r="BG104" s="161"/>
      <c r="BH104" s="161"/>
      <c r="BI104" s="161"/>
      <c r="BJ104" s="161"/>
      <c r="BK104" s="161"/>
      <c r="BL104" s="161"/>
      <c r="BM104" s="161"/>
      <c r="BN104" s="161"/>
      <c r="BO104" s="161"/>
      <c r="BP104" s="161"/>
      <c r="BQ104" s="52"/>
      <c r="BR104" s="110" t="s">
        <v>981</v>
      </c>
      <c r="BS104" s="161"/>
      <c r="BT104" s="161"/>
      <c r="BU104" s="161"/>
      <c r="BV104" s="161"/>
      <c r="BW104" s="161"/>
      <c r="BX104" s="161"/>
      <c r="BY104" s="161"/>
      <c r="BZ104" s="161"/>
      <c r="CA104" s="161"/>
      <c r="CB104" s="161"/>
      <c r="CC104" s="52"/>
    </row>
    <row r="105" spans="2:81" ht="12" customHeight="1">
      <c r="B105" s="264">
        <f t="shared" ca="1" si="6"/>
        <v>98</v>
      </c>
      <c r="C105" s="265"/>
      <c r="D105" s="110" t="s">
        <v>185</v>
      </c>
      <c r="E105" s="172"/>
      <c r="F105" s="161"/>
      <c r="G105" s="161"/>
      <c r="H105" s="161"/>
      <c r="I105" s="161"/>
      <c r="J105" s="161"/>
      <c r="K105" s="52"/>
      <c r="L105" s="49" t="str">
        <f>VLOOKUP(D105,カラムID辞書!$C$4:$D$1266,2,FALSE)</f>
        <v>RSV_GNK5</v>
      </c>
      <c r="M105" s="161"/>
      <c r="N105" s="161"/>
      <c r="O105" s="161"/>
      <c r="P105" s="161"/>
      <c r="Q105" s="161"/>
      <c r="R105" s="161"/>
      <c r="S105" s="52"/>
      <c r="T105" s="49"/>
      <c r="U105" s="52"/>
      <c r="V105" s="49"/>
      <c r="W105" s="52"/>
      <c r="X105" s="49"/>
      <c r="Y105" s="52"/>
      <c r="Z105" s="49"/>
      <c r="AA105" s="52"/>
      <c r="AB105" s="162" t="str">
        <f t="shared" si="7"/>
        <v>○</v>
      </c>
      <c r="AC105" s="163"/>
      <c r="AD105" s="53"/>
      <c r="AE105" s="164" t="str">
        <f t="shared" si="5"/>
        <v>0</v>
      </c>
      <c r="AF105" s="161"/>
      <c r="AG105" s="52"/>
      <c r="AH105" s="266" t="str">
        <f>VLOOKUP(D105,カラムID辞書!C:H,3,FALSE)</f>
        <v>numeric</v>
      </c>
      <c r="AI105" s="267"/>
      <c r="AJ105" s="267"/>
      <c r="AK105" s="267"/>
      <c r="AL105" s="268"/>
      <c r="AM105" s="269">
        <f>VLOOKUP(D105,カラムID辞書!C:H,4,FALSE)</f>
        <v>13</v>
      </c>
      <c r="AN105" s="270"/>
      <c r="AO105" s="271">
        <f>VLOOKUP(D105,カラムID辞書!C:H,6,FALSE)</f>
        <v>13</v>
      </c>
      <c r="AP105" s="272"/>
      <c r="AQ105" s="110"/>
      <c r="AR105" s="161"/>
      <c r="AS105" s="161"/>
      <c r="AT105" s="161"/>
      <c r="AU105" s="161"/>
      <c r="AV105" s="161"/>
      <c r="AW105" s="161"/>
      <c r="AX105" s="161"/>
      <c r="AY105" s="161"/>
      <c r="AZ105" s="161"/>
      <c r="BA105" s="161"/>
      <c r="BB105" s="161"/>
      <c r="BC105" s="161"/>
      <c r="BD105" s="161"/>
      <c r="BE105" s="161"/>
      <c r="BF105" s="161"/>
      <c r="BG105" s="161"/>
      <c r="BH105" s="161"/>
      <c r="BI105" s="161"/>
      <c r="BJ105" s="161"/>
      <c r="BK105" s="161"/>
      <c r="BL105" s="161"/>
      <c r="BM105" s="161"/>
      <c r="BN105" s="161"/>
      <c r="BO105" s="161"/>
      <c r="BP105" s="161"/>
      <c r="BQ105" s="52"/>
      <c r="BR105" s="110" t="s">
        <v>3699</v>
      </c>
      <c r="BS105" s="161"/>
      <c r="BT105" s="161"/>
      <c r="BU105" s="161"/>
      <c r="BV105" s="161"/>
      <c r="BW105" s="161"/>
      <c r="BX105" s="161"/>
      <c r="BY105" s="161"/>
      <c r="BZ105" s="161"/>
      <c r="CA105" s="161"/>
      <c r="CB105" s="161"/>
      <c r="CC105" s="52"/>
    </row>
    <row r="106" spans="2:81" ht="12" customHeight="1">
      <c r="B106" s="264">
        <f t="shared" ca="1" si="6"/>
        <v>99</v>
      </c>
      <c r="C106" s="265"/>
      <c r="D106" s="110" t="s">
        <v>186</v>
      </c>
      <c r="E106" s="161"/>
      <c r="F106" s="161"/>
      <c r="G106" s="161"/>
      <c r="H106" s="161"/>
      <c r="I106" s="161"/>
      <c r="J106" s="161"/>
      <c r="K106" s="52"/>
      <c r="L106" s="49" t="str">
        <f>VLOOKUP(D106,カラムID辞書!$C$4:$D$1266,2,FALSE)</f>
        <v>RSV_BIK5</v>
      </c>
      <c r="M106" s="161"/>
      <c r="N106" s="161"/>
      <c r="O106" s="161"/>
      <c r="P106" s="161"/>
      <c r="Q106" s="161"/>
      <c r="R106" s="161"/>
      <c r="S106" s="52"/>
      <c r="T106" s="49"/>
      <c r="U106" s="52"/>
      <c r="V106" s="49"/>
      <c r="W106" s="52"/>
      <c r="X106" s="49"/>
      <c r="Y106" s="52"/>
      <c r="Z106" s="49"/>
      <c r="AA106" s="52"/>
      <c r="AB106" s="162" t="str">
        <f t="shared" si="7"/>
        <v>○</v>
      </c>
      <c r="AC106" s="163"/>
      <c r="AD106" s="53"/>
      <c r="AE106" s="164" t="str">
        <f t="shared" si="5"/>
        <v>0</v>
      </c>
      <c r="AF106" s="161"/>
      <c r="AG106" s="52"/>
      <c r="AH106" s="266" t="str">
        <f>VLOOKUP(D106,カラムID辞書!C:H,3,FALSE)</f>
        <v>numeric</v>
      </c>
      <c r="AI106" s="267"/>
      <c r="AJ106" s="267"/>
      <c r="AK106" s="267"/>
      <c r="AL106" s="268"/>
      <c r="AM106" s="269">
        <f>VLOOKUP(D106,カラムID辞書!C:H,4,FALSE)</f>
        <v>13</v>
      </c>
      <c r="AN106" s="270"/>
      <c r="AO106" s="271">
        <f>VLOOKUP(D106,カラムID辞書!C:H,6,FALSE)</f>
        <v>13</v>
      </c>
      <c r="AP106" s="272"/>
      <c r="AQ106" s="110"/>
      <c r="AR106" s="161"/>
      <c r="AS106" s="161"/>
      <c r="AT106" s="161"/>
      <c r="AU106" s="161"/>
      <c r="AV106" s="161"/>
      <c r="AW106" s="161"/>
      <c r="AX106" s="161"/>
      <c r="AY106" s="161"/>
      <c r="AZ106" s="161"/>
      <c r="BA106" s="161"/>
      <c r="BB106" s="161"/>
      <c r="BC106" s="161"/>
      <c r="BD106" s="161"/>
      <c r="BE106" s="161"/>
      <c r="BF106" s="161"/>
      <c r="BG106" s="161"/>
      <c r="BH106" s="161"/>
      <c r="BI106" s="161"/>
      <c r="BJ106" s="161"/>
      <c r="BK106" s="161"/>
      <c r="BL106" s="161"/>
      <c r="BM106" s="161"/>
      <c r="BN106" s="161"/>
      <c r="BO106" s="161"/>
      <c r="BP106" s="161"/>
      <c r="BQ106" s="52"/>
      <c r="BR106" s="110" t="s">
        <v>981</v>
      </c>
      <c r="BS106" s="161"/>
      <c r="BT106" s="161"/>
      <c r="BU106" s="161"/>
      <c r="BV106" s="161"/>
      <c r="BW106" s="161"/>
      <c r="BX106" s="161"/>
      <c r="BY106" s="161"/>
      <c r="BZ106" s="161"/>
      <c r="CA106" s="161"/>
      <c r="CB106" s="161"/>
      <c r="CC106" s="52"/>
    </row>
    <row r="107" spans="2:81" ht="12" customHeight="1">
      <c r="B107" s="264">
        <f t="shared" ca="1" si="6"/>
        <v>100</v>
      </c>
      <c r="C107" s="265"/>
      <c r="D107" s="110" t="s">
        <v>187</v>
      </c>
      <c r="E107" s="161"/>
      <c r="F107" s="161"/>
      <c r="G107" s="161"/>
      <c r="H107" s="161"/>
      <c r="I107" s="161"/>
      <c r="J107" s="161"/>
      <c r="K107" s="52"/>
      <c r="L107" s="49" t="str">
        <f>VLOOKUP(D107,カラムID辞書!$C$4:$D$1266,2,FALSE)</f>
        <v>RSV_SU5</v>
      </c>
      <c r="M107" s="161"/>
      <c r="N107" s="161"/>
      <c r="O107" s="161"/>
      <c r="P107" s="161"/>
      <c r="Q107" s="161"/>
      <c r="R107" s="161"/>
      <c r="S107" s="52"/>
      <c r="T107" s="49"/>
      <c r="U107" s="52"/>
      <c r="V107" s="49"/>
      <c r="W107" s="52"/>
      <c r="X107" s="49"/>
      <c r="Y107" s="52"/>
      <c r="Z107" s="49"/>
      <c r="AA107" s="52"/>
      <c r="AB107" s="162" t="str">
        <f t="shared" si="7"/>
        <v>○</v>
      </c>
      <c r="AC107" s="163"/>
      <c r="AD107" s="53"/>
      <c r="AE107" s="164" t="str">
        <f t="shared" si="5"/>
        <v>0</v>
      </c>
      <c r="AF107" s="161"/>
      <c r="AG107" s="52"/>
      <c r="AH107" s="266" t="str">
        <f>VLOOKUP(D107,カラムID辞書!C:H,3,FALSE)</f>
        <v>numeric</v>
      </c>
      <c r="AI107" s="267"/>
      <c r="AJ107" s="267"/>
      <c r="AK107" s="267"/>
      <c r="AL107" s="268"/>
      <c r="AM107" s="269">
        <f>VLOOKUP(D107,カラムID辞書!C:H,4,FALSE)</f>
        <v>10</v>
      </c>
      <c r="AN107" s="270"/>
      <c r="AO107" s="271">
        <f>VLOOKUP(D107,カラムID辞書!C:H,6,FALSE)</f>
        <v>10</v>
      </c>
      <c r="AP107" s="272"/>
      <c r="AQ107" s="110"/>
      <c r="AR107" s="161"/>
      <c r="AS107" s="161"/>
      <c r="AT107" s="161"/>
      <c r="AU107" s="161"/>
      <c r="AV107" s="161"/>
      <c r="AW107" s="161"/>
      <c r="AX107" s="161"/>
      <c r="AY107" s="161"/>
      <c r="AZ107" s="161"/>
      <c r="BA107" s="161"/>
      <c r="BB107" s="161"/>
      <c r="BC107" s="161"/>
      <c r="BD107" s="161"/>
      <c r="BE107" s="161"/>
      <c r="BF107" s="161"/>
      <c r="BG107" s="161"/>
      <c r="BH107" s="161"/>
      <c r="BI107" s="161"/>
      <c r="BJ107" s="161"/>
      <c r="BK107" s="161"/>
      <c r="BL107" s="161"/>
      <c r="BM107" s="161"/>
      <c r="BN107" s="161"/>
      <c r="BO107" s="161"/>
      <c r="BP107" s="161"/>
      <c r="BQ107" s="52"/>
      <c r="BR107" s="110" t="s">
        <v>981</v>
      </c>
      <c r="BS107" s="161"/>
      <c r="BT107" s="161"/>
      <c r="BU107" s="161"/>
      <c r="BV107" s="161"/>
      <c r="BW107" s="161"/>
      <c r="BX107" s="161"/>
      <c r="BY107" s="161"/>
      <c r="BZ107" s="161"/>
      <c r="CA107" s="161"/>
      <c r="CB107" s="161"/>
      <c r="CC107" s="52"/>
    </row>
    <row r="108" spans="2:81" ht="12" customHeight="1">
      <c r="B108" s="264">
        <f t="shared" ca="1" si="6"/>
        <v>101</v>
      </c>
      <c r="C108" s="265"/>
      <c r="D108" s="110" t="s">
        <v>188</v>
      </c>
      <c r="E108" s="161"/>
      <c r="F108" s="161"/>
      <c r="G108" s="161"/>
      <c r="H108" s="161"/>
      <c r="I108" s="161"/>
      <c r="J108" s="161"/>
      <c r="K108" s="52"/>
      <c r="L108" s="49" t="str">
        <f>VLOOKUP(D108,カラムID辞書!$C$4:$D$1266,2,FALSE)</f>
        <v>RSV_GNK6</v>
      </c>
      <c r="M108" s="161"/>
      <c r="N108" s="161"/>
      <c r="O108" s="161"/>
      <c r="P108" s="161"/>
      <c r="Q108" s="161"/>
      <c r="R108" s="161"/>
      <c r="S108" s="52"/>
      <c r="T108" s="49"/>
      <c r="U108" s="52"/>
      <c r="V108" s="49"/>
      <c r="W108" s="52"/>
      <c r="X108" s="49"/>
      <c r="Y108" s="52"/>
      <c r="Z108" s="49"/>
      <c r="AA108" s="52"/>
      <c r="AB108" s="162" t="str">
        <f t="shared" si="7"/>
        <v>○</v>
      </c>
      <c r="AC108" s="163"/>
      <c r="AD108" s="53"/>
      <c r="AE108" s="164" t="str">
        <f t="shared" si="5"/>
        <v>0</v>
      </c>
      <c r="AF108" s="161"/>
      <c r="AG108" s="52"/>
      <c r="AH108" s="266" t="str">
        <f>VLOOKUP(D108,カラムID辞書!C:H,3,FALSE)</f>
        <v>numeric</v>
      </c>
      <c r="AI108" s="267"/>
      <c r="AJ108" s="267"/>
      <c r="AK108" s="267"/>
      <c r="AL108" s="268"/>
      <c r="AM108" s="269">
        <f>VLOOKUP(D108,カラムID辞書!C:H,4,FALSE)</f>
        <v>13</v>
      </c>
      <c r="AN108" s="270"/>
      <c r="AO108" s="271">
        <f>VLOOKUP(D108,カラムID辞書!C:H,6,FALSE)</f>
        <v>13</v>
      </c>
      <c r="AP108" s="272"/>
      <c r="AQ108" s="110"/>
      <c r="AR108" s="161"/>
      <c r="AS108" s="161"/>
      <c r="AT108" s="161"/>
      <c r="AU108" s="161"/>
      <c r="AV108" s="161"/>
      <c r="AW108" s="161"/>
      <c r="AX108" s="161"/>
      <c r="AY108" s="161"/>
      <c r="AZ108" s="161"/>
      <c r="BA108" s="161"/>
      <c r="BB108" s="161"/>
      <c r="BC108" s="161"/>
      <c r="BD108" s="161"/>
      <c r="BE108" s="161"/>
      <c r="BF108" s="161"/>
      <c r="BG108" s="161"/>
      <c r="BH108" s="161"/>
      <c r="BI108" s="161"/>
      <c r="BJ108" s="161"/>
      <c r="BK108" s="161"/>
      <c r="BL108" s="161"/>
      <c r="BM108" s="161"/>
      <c r="BN108" s="161"/>
      <c r="BO108" s="161"/>
      <c r="BP108" s="161"/>
      <c r="BQ108" s="52"/>
      <c r="BR108" s="110" t="s">
        <v>981</v>
      </c>
      <c r="BS108" s="161"/>
      <c r="BT108" s="161"/>
      <c r="BU108" s="161"/>
      <c r="BV108" s="161"/>
      <c r="BW108" s="161"/>
      <c r="BX108" s="161"/>
      <c r="BY108" s="161"/>
      <c r="BZ108" s="161"/>
      <c r="CA108" s="161"/>
      <c r="CB108" s="161"/>
      <c r="CC108" s="52"/>
    </row>
    <row r="109" spans="2:81" ht="12" customHeight="1">
      <c r="B109" s="264">
        <f t="shared" ca="1" si="6"/>
        <v>102</v>
      </c>
      <c r="C109" s="265"/>
      <c r="D109" s="110" t="s">
        <v>189</v>
      </c>
      <c r="E109" s="161"/>
      <c r="F109" s="161"/>
      <c r="G109" s="161"/>
      <c r="H109" s="161"/>
      <c r="I109" s="161"/>
      <c r="J109" s="161"/>
      <c r="K109" s="52"/>
      <c r="L109" s="49" t="str">
        <f>VLOOKUP(D109,カラムID辞書!$C$4:$D$1266,2,FALSE)</f>
        <v>RSV_BIK6</v>
      </c>
      <c r="M109" s="161"/>
      <c r="N109" s="161"/>
      <c r="O109" s="161"/>
      <c r="P109" s="161"/>
      <c r="Q109" s="161"/>
      <c r="R109" s="161"/>
      <c r="S109" s="52"/>
      <c r="T109" s="49"/>
      <c r="U109" s="52"/>
      <c r="V109" s="49"/>
      <c r="W109" s="52"/>
      <c r="X109" s="49"/>
      <c r="Y109" s="52"/>
      <c r="Z109" s="49"/>
      <c r="AA109" s="52"/>
      <c r="AB109" s="162" t="str">
        <f t="shared" si="7"/>
        <v>○</v>
      </c>
      <c r="AC109" s="163"/>
      <c r="AD109" s="53"/>
      <c r="AE109" s="164" t="str">
        <f t="shared" si="5"/>
        <v>0</v>
      </c>
      <c r="AF109" s="161"/>
      <c r="AG109" s="52"/>
      <c r="AH109" s="266" t="str">
        <f>VLOOKUP(D109,カラムID辞書!C:H,3,FALSE)</f>
        <v>numeric</v>
      </c>
      <c r="AI109" s="267"/>
      <c r="AJ109" s="267"/>
      <c r="AK109" s="267"/>
      <c r="AL109" s="268"/>
      <c r="AM109" s="269">
        <f>VLOOKUP(D109,カラムID辞書!C:H,4,FALSE)</f>
        <v>13</v>
      </c>
      <c r="AN109" s="270"/>
      <c r="AO109" s="271">
        <f>VLOOKUP(D109,カラムID辞書!C:H,6,FALSE)</f>
        <v>13</v>
      </c>
      <c r="AP109" s="272"/>
      <c r="AQ109" s="110"/>
      <c r="AR109" s="161"/>
      <c r="AS109" s="161"/>
      <c r="AT109" s="161"/>
      <c r="AU109" s="161"/>
      <c r="AV109" s="161"/>
      <c r="AW109" s="161"/>
      <c r="AX109" s="161"/>
      <c r="AY109" s="161"/>
      <c r="AZ109" s="161"/>
      <c r="BA109" s="161"/>
      <c r="BB109" s="161"/>
      <c r="BC109" s="161"/>
      <c r="BD109" s="161"/>
      <c r="BE109" s="161"/>
      <c r="BF109" s="161"/>
      <c r="BG109" s="161"/>
      <c r="BH109" s="161"/>
      <c r="BI109" s="161"/>
      <c r="BJ109" s="161"/>
      <c r="BK109" s="161"/>
      <c r="BL109" s="161"/>
      <c r="BM109" s="161"/>
      <c r="BN109" s="161"/>
      <c r="BO109" s="161"/>
      <c r="BP109" s="161"/>
      <c r="BQ109" s="52"/>
      <c r="BR109" s="110" t="s">
        <v>981</v>
      </c>
      <c r="BS109" s="161"/>
      <c r="BT109" s="161"/>
      <c r="BU109" s="161"/>
      <c r="BV109" s="161"/>
      <c r="BW109" s="161"/>
      <c r="BX109" s="161"/>
      <c r="BY109" s="161"/>
      <c r="BZ109" s="161"/>
      <c r="CA109" s="161"/>
      <c r="CB109" s="161"/>
      <c r="CC109" s="52"/>
    </row>
    <row r="110" spans="2:81" ht="12" customHeight="1">
      <c r="B110" s="264">
        <f t="shared" ca="1" si="6"/>
        <v>103</v>
      </c>
      <c r="C110" s="265"/>
      <c r="D110" s="110" t="s">
        <v>190</v>
      </c>
      <c r="E110" s="161"/>
      <c r="F110" s="161"/>
      <c r="G110" s="161"/>
      <c r="H110" s="161"/>
      <c r="I110" s="161"/>
      <c r="J110" s="161"/>
      <c r="K110" s="52"/>
      <c r="L110" s="49" t="str">
        <f>VLOOKUP(D110,カラムID辞書!$C$4:$D$1266,2,FALSE)</f>
        <v>RSV_SU6</v>
      </c>
      <c r="M110" s="161"/>
      <c r="N110" s="161"/>
      <c r="O110" s="161"/>
      <c r="P110" s="161"/>
      <c r="Q110" s="161"/>
      <c r="R110" s="161"/>
      <c r="S110" s="52"/>
      <c r="T110" s="49"/>
      <c r="U110" s="52"/>
      <c r="V110" s="49"/>
      <c r="W110" s="52"/>
      <c r="X110" s="49"/>
      <c r="Y110" s="52"/>
      <c r="Z110" s="49"/>
      <c r="AA110" s="52"/>
      <c r="AB110" s="162" t="str">
        <f t="shared" si="7"/>
        <v>○</v>
      </c>
      <c r="AC110" s="163"/>
      <c r="AD110" s="53"/>
      <c r="AE110" s="164" t="str">
        <f t="shared" si="5"/>
        <v>0</v>
      </c>
      <c r="AF110" s="161"/>
      <c r="AG110" s="52"/>
      <c r="AH110" s="266" t="str">
        <f>VLOOKUP(D110,カラムID辞書!C:H,3,FALSE)</f>
        <v>numeric</v>
      </c>
      <c r="AI110" s="267"/>
      <c r="AJ110" s="267"/>
      <c r="AK110" s="267"/>
      <c r="AL110" s="268"/>
      <c r="AM110" s="269">
        <f>VLOOKUP(D110,カラムID辞書!C:H,4,FALSE)</f>
        <v>10</v>
      </c>
      <c r="AN110" s="270"/>
      <c r="AO110" s="271">
        <f>VLOOKUP(D110,カラムID辞書!C:H,6,FALSE)</f>
        <v>10</v>
      </c>
      <c r="AP110" s="272"/>
      <c r="AQ110" s="110"/>
      <c r="AR110" s="161"/>
      <c r="AS110" s="161"/>
      <c r="AT110" s="161"/>
      <c r="AU110" s="161"/>
      <c r="AV110" s="161"/>
      <c r="AW110" s="161"/>
      <c r="AX110" s="161"/>
      <c r="AY110" s="161"/>
      <c r="AZ110" s="161"/>
      <c r="BA110" s="161"/>
      <c r="BB110" s="161"/>
      <c r="BC110" s="161"/>
      <c r="BD110" s="161"/>
      <c r="BE110" s="161"/>
      <c r="BF110" s="161"/>
      <c r="BG110" s="161"/>
      <c r="BH110" s="161"/>
      <c r="BI110" s="161"/>
      <c r="BJ110" s="161"/>
      <c r="BK110" s="161"/>
      <c r="BL110" s="161"/>
      <c r="BM110" s="161"/>
      <c r="BN110" s="161"/>
      <c r="BO110" s="161"/>
      <c r="BP110" s="161"/>
      <c r="BQ110" s="52"/>
      <c r="BR110" s="110" t="s">
        <v>981</v>
      </c>
      <c r="BS110" s="161"/>
      <c r="BT110" s="161"/>
      <c r="BU110" s="161"/>
      <c r="BV110" s="161"/>
      <c r="BW110" s="161"/>
      <c r="BX110" s="161"/>
      <c r="BY110" s="161"/>
      <c r="BZ110" s="161"/>
      <c r="CA110" s="161"/>
      <c r="CB110" s="161"/>
      <c r="CC110" s="52"/>
    </row>
    <row r="111" spans="2:81" ht="12" customHeight="1">
      <c r="B111" s="264">
        <f t="shared" ca="1" si="6"/>
        <v>104</v>
      </c>
      <c r="C111" s="265"/>
      <c r="D111" s="110" t="s">
        <v>191</v>
      </c>
      <c r="E111" s="161"/>
      <c r="F111" s="161"/>
      <c r="G111" s="161"/>
      <c r="H111" s="161"/>
      <c r="I111" s="161"/>
      <c r="J111" s="161"/>
      <c r="K111" s="52"/>
      <c r="L111" s="49" t="str">
        <f>VLOOKUP(D111,カラムID辞書!$C$4:$D$1266,2,FALSE)</f>
        <v>RSV_GNK7</v>
      </c>
      <c r="M111" s="161"/>
      <c r="N111" s="161"/>
      <c r="O111" s="161"/>
      <c r="P111" s="161"/>
      <c r="Q111" s="161"/>
      <c r="R111" s="161"/>
      <c r="S111" s="52"/>
      <c r="T111" s="49"/>
      <c r="U111" s="52"/>
      <c r="V111" s="49"/>
      <c r="W111" s="52"/>
      <c r="X111" s="49"/>
      <c r="Y111" s="52"/>
      <c r="Z111" s="49"/>
      <c r="AA111" s="52"/>
      <c r="AB111" s="162" t="str">
        <f t="shared" si="7"/>
        <v>○</v>
      </c>
      <c r="AC111" s="163"/>
      <c r="AD111" s="53"/>
      <c r="AE111" s="164" t="str">
        <f t="shared" si="5"/>
        <v>0</v>
      </c>
      <c r="AF111" s="161"/>
      <c r="AG111" s="52"/>
      <c r="AH111" s="266" t="str">
        <f>VLOOKUP(D111,カラムID辞書!C:H,3,FALSE)</f>
        <v>numeric</v>
      </c>
      <c r="AI111" s="267"/>
      <c r="AJ111" s="267"/>
      <c r="AK111" s="267"/>
      <c r="AL111" s="268"/>
      <c r="AM111" s="269">
        <f>VLOOKUP(D111,カラムID辞書!C:H,4,FALSE)</f>
        <v>13</v>
      </c>
      <c r="AN111" s="270"/>
      <c r="AO111" s="271">
        <f>VLOOKUP(D111,カラムID辞書!C:H,6,FALSE)</f>
        <v>13</v>
      </c>
      <c r="AP111" s="272"/>
      <c r="AQ111" s="110"/>
      <c r="AR111" s="161"/>
      <c r="AS111" s="161"/>
      <c r="AT111" s="161"/>
      <c r="AU111" s="161"/>
      <c r="AV111" s="161"/>
      <c r="AW111" s="161"/>
      <c r="AX111" s="161"/>
      <c r="AY111" s="161"/>
      <c r="AZ111" s="161"/>
      <c r="BA111" s="161"/>
      <c r="BB111" s="161"/>
      <c r="BC111" s="161"/>
      <c r="BD111" s="161"/>
      <c r="BE111" s="161"/>
      <c r="BF111" s="161"/>
      <c r="BG111" s="161"/>
      <c r="BH111" s="161"/>
      <c r="BI111" s="161"/>
      <c r="BJ111" s="161"/>
      <c r="BK111" s="161"/>
      <c r="BL111" s="161"/>
      <c r="BM111" s="161"/>
      <c r="BN111" s="161"/>
      <c r="BO111" s="161"/>
      <c r="BP111" s="161"/>
      <c r="BQ111" s="52"/>
      <c r="BR111" s="110" t="s">
        <v>981</v>
      </c>
      <c r="BS111" s="161"/>
      <c r="BT111" s="161"/>
      <c r="BU111" s="161"/>
      <c r="BV111" s="161"/>
      <c r="BW111" s="161"/>
      <c r="BX111" s="161"/>
      <c r="BY111" s="161"/>
      <c r="BZ111" s="161"/>
      <c r="CA111" s="161"/>
      <c r="CB111" s="161"/>
      <c r="CC111" s="52"/>
    </row>
    <row r="112" spans="2:81" ht="12" customHeight="1">
      <c r="B112" s="264">
        <f t="shared" ca="1" si="6"/>
        <v>105</v>
      </c>
      <c r="C112" s="265"/>
      <c r="D112" s="110" t="s">
        <v>192</v>
      </c>
      <c r="E112" s="161"/>
      <c r="F112" s="161"/>
      <c r="G112" s="161"/>
      <c r="H112" s="161"/>
      <c r="I112" s="161"/>
      <c r="J112" s="161"/>
      <c r="K112" s="52"/>
      <c r="L112" s="49" t="str">
        <f>VLOOKUP(D112,カラムID辞書!$C$4:$D$1266,2,FALSE)</f>
        <v>RSV_BIK7</v>
      </c>
      <c r="M112" s="161"/>
      <c r="N112" s="161"/>
      <c r="O112" s="161"/>
      <c r="P112" s="161"/>
      <c r="Q112" s="161"/>
      <c r="R112" s="161"/>
      <c r="S112" s="52"/>
      <c r="T112" s="49"/>
      <c r="U112" s="52"/>
      <c r="V112" s="49"/>
      <c r="W112" s="52"/>
      <c r="X112" s="49"/>
      <c r="Y112" s="52"/>
      <c r="Z112" s="49"/>
      <c r="AA112" s="52"/>
      <c r="AB112" s="162" t="str">
        <f t="shared" si="7"/>
        <v>○</v>
      </c>
      <c r="AC112" s="163"/>
      <c r="AD112" s="53"/>
      <c r="AE112" s="164" t="str">
        <f t="shared" si="5"/>
        <v>0</v>
      </c>
      <c r="AF112" s="161"/>
      <c r="AG112" s="52"/>
      <c r="AH112" s="266" t="str">
        <f>VLOOKUP(D112,カラムID辞書!C:H,3,FALSE)</f>
        <v>numeric</v>
      </c>
      <c r="AI112" s="267"/>
      <c r="AJ112" s="267"/>
      <c r="AK112" s="267"/>
      <c r="AL112" s="268"/>
      <c r="AM112" s="269">
        <f>VLOOKUP(D112,カラムID辞書!C:H,4,FALSE)</f>
        <v>13</v>
      </c>
      <c r="AN112" s="270"/>
      <c r="AO112" s="271">
        <f>VLOOKUP(D112,カラムID辞書!C:H,6,FALSE)</f>
        <v>13</v>
      </c>
      <c r="AP112" s="272"/>
      <c r="AQ112" s="110"/>
      <c r="AR112" s="161"/>
      <c r="AS112" s="161"/>
      <c r="AT112" s="161"/>
      <c r="AU112" s="161"/>
      <c r="AV112" s="161"/>
      <c r="AW112" s="161"/>
      <c r="AX112" s="161"/>
      <c r="AY112" s="161"/>
      <c r="AZ112" s="161"/>
      <c r="BA112" s="161"/>
      <c r="BB112" s="161"/>
      <c r="BC112" s="161"/>
      <c r="BD112" s="161"/>
      <c r="BE112" s="161"/>
      <c r="BF112" s="161"/>
      <c r="BG112" s="161"/>
      <c r="BH112" s="161"/>
      <c r="BI112" s="161"/>
      <c r="BJ112" s="161"/>
      <c r="BK112" s="161"/>
      <c r="BL112" s="161"/>
      <c r="BM112" s="161"/>
      <c r="BN112" s="161"/>
      <c r="BO112" s="161"/>
      <c r="BP112" s="161"/>
      <c r="BQ112" s="52"/>
      <c r="BR112" s="110" t="s">
        <v>981</v>
      </c>
      <c r="BS112" s="161"/>
      <c r="BT112" s="161"/>
      <c r="BU112" s="161"/>
      <c r="BV112" s="161"/>
      <c r="BW112" s="161"/>
      <c r="BX112" s="161"/>
      <c r="BY112" s="161"/>
      <c r="BZ112" s="161"/>
      <c r="CA112" s="161"/>
      <c r="CB112" s="161"/>
      <c r="CC112" s="52"/>
    </row>
    <row r="113" spans="2:81" ht="12" customHeight="1">
      <c r="B113" s="264">
        <f t="shared" ca="1" si="6"/>
        <v>106</v>
      </c>
      <c r="C113" s="265"/>
      <c r="D113" s="110" t="s">
        <v>193</v>
      </c>
      <c r="E113" s="161"/>
      <c r="F113" s="161"/>
      <c r="G113" s="161"/>
      <c r="H113" s="161"/>
      <c r="I113" s="161"/>
      <c r="J113" s="161"/>
      <c r="K113" s="52"/>
      <c r="L113" s="49" t="str">
        <f>VLOOKUP(D113,カラムID辞書!$C$4:$D$1266,2,FALSE)</f>
        <v>RSV_SU7</v>
      </c>
      <c r="M113" s="161"/>
      <c r="N113" s="161"/>
      <c r="O113" s="161"/>
      <c r="P113" s="161"/>
      <c r="Q113" s="161"/>
      <c r="R113" s="161"/>
      <c r="S113" s="52"/>
      <c r="T113" s="49"/>
      <c r="U113" s="52"/>
      <c r="V113" s="49"/>
      <c r="W113" s="52"/>
      <c r="X113" s="49"/>
      <c r="Y113" s="52"/>
      <c r="Z113" s="49"/>
      <c r="AA113" s="52"/>
      <c r="AB113" s="162" t="str">
        <f t="shared" si="7"/>
        <v>○</v>
      </c>
      <c r="AC113" s="163"/>
      <c r="AD113" s="53"/>
      <c r="AE113" s="164" t="str">
        <f t="shared" si="5"/>
        <v>0</v>
      </c>
      <c r="AF113" s="161"/>
      <c r="AG113" s="52"/>
      <c r="AH113" s="266" t="str">
        <f>VLOOKUP(D113,カラムID辞書!C:H,3,FALSE)</f>
        <v>numeric</v>
      </c>
      <c r="AI113" s="267"/>
      <c r="AJ113" s="267"/>
      <c r="AK113" s="267"/>
      <c r="AL113" s="268"/>
      <c r="AM113" s="269">
        <f>VLOOKUP(D113,カラムID辞書!C:H,4,FALSE)</f>
        <v>10</v>
      </c>
      <c r="AN113" s="270"/>
      <c r="AO113" s="271">
        <f>VLOOKUP(D113,カラムID辞書!C:H,6,FALSE)</f>
        <v>10</v>
      </c>
      <c r="AP113" s="272"/>
      <c r="AQ113" s="110"/>
      <c r="AR113" s="161"/>
      <c r="AS113" s="161"/>
      <c r="AT113" s="161"/>
      <c r="AU113" s="161"/>
      <c r="AV113" s="161"/>
      <c r="AW113" s="161"/>
      <c r="AX113" s="161"/>
      <c r="AY113" s="161"/>
      <c r="AZ113" s="161"/>
      <c r="BA113" s="161"/>
      <c r="BB113" s="161"/>
      <c r="BC113" s="161"/>
      <c r="BD113" s="161"/>
      <c r="BE113" s="161"/>
      <c r="BF113" s="161"/>
      <c r="BG113" s="161"/>
      <c r="BH113" s="161"/>
      <c r="BI113" s="161"/>
      <c r="BJ113" s="161"/>
      <c r="BK113" s="161"/>
      <c r="BL113" s="161"/>
      <c r="BM113" s="161"/>
      <c r="BN113" s="161"/>
      <c r="BO113" s="161"/>
      <c r="BP113" s="161"/>
      <c r="BQ113" s="52"/>
      <c r="BR113" s="110" t="s">
        <v>981</v>
      </c>
      <c r="BS113" s="161"/>
      <c r="BT113" s="161"/>
      <c r="BU113" s="161"/>
      <c r="BV113" s="161"/>
      <c r="BW113" s="161"/>
      <c r="BX113" s="161"/>
      <c r="BY113" s="161"/>
      <c r="BZ113" s="161"/>
      <c r="CA113" s="161"/>
      <c r="CB113" s="161"/>
      <c r="CC113" s="52"/>
    </row>
    <row r="114" spans="2:81" ht="12" customHeight="1">
      <c r="B114" s="264">
        <f t="shared" ca="1" si="6"/>
        <v>107</v>
      </c>
      <c r="C114" s="265"/>
      <c r="D114" s="110" t="s">
        <v>194</v>
      </c>
      <c r="E114" s="161"/>
      <c r="F114" s="161"/>
      <c r="G114" s="161"/>
      <c r="H114" s="161"/>
      <c r="I114" s="161"/>
      <c r="J114" s="161"/>
      <c r="K114" s="52"/>
      <c r="L114" s="49" t="str">
        <f>VLOOKUP(D114,カラムID辞書!$C$4:$D$1266,2,FALSE)</f>
        <v>RSV_GNK8</v>
      </c>
      <c r="M114" s="161"/>
      <c r="N114" s="161"/>
      <c r="O114" s="161"/>
      <c r="P114" s="161"/>
      <c r="Q114" s="161"/>
      <c r="R114" s="161"/>
      <c r="S114" s="52"/>
      <c r="T114" s="49"/>
      <c r="U114" s="52"/>
      <c r="V114" s="49"/>
      <c r="W114" s="52"/>
      <c r="X114" s="49"/>
      <c r="Y114" s="52"/>
      <c r="Z114" s="49"/>
      <c r="AA114" s="52"/>
      <c r="AB114" s="162" t="str">
        <f t="shared" si="7"/>
        <v>○</v>
      </c>
      <c r="AC114" s="163"/>
      <c r="AD114" s="53"/>
      <c r="AE114" s="164" t="str">
        <f t="shared" si="5"/>
        <v>0</v>
      </c>
      <c r="AF114" s="161"/>
      <c r="AG114" s="52"/>
      <c r="AH114" s="266" t="str">
        <f>VLOOKUP(D114,カラムID辞書!C:H,3,FALSE)</f>
        <v>numeric</v>
      </c>
      <c r="AI114" s="267"/>
      <c r="AJ114" s="267"/>
      <c r="AK114" s="267"/>
      <c r="AL114" s="268"/>
      <c r="AM114" s="269">
        <f>VLOOKUP(D114,カラムID辞書!C:H,4,FALSE)</f>
        <v>13</v>
      </c>
      <c r="AN114" s="270"/>
      <c r="AO114" s="271">
        <f>VLOOKUP(D114,カラムID辞書!C:H,6,FALSE)</f>
        <v>13</v>
      </c>
      <c r="AP114" s="272"/>
      <c r="AQ114" s="110"/>
      <c r="AR114" s="161"/>
      <c r="AS114" s="161"/>
      <c r="AT114" s="161"/>
      <c r="AU114" s="161"/>
      <c r="AV114" s="161"/>
      <c r="AW114" s="161"/>
      <c r="AX114" s="161"/>
      <c r="AY114" s="161"/>
      <c r="AZ114" s="161"/>
      <c r="BA114" s="161"/>
      <c r="BB114" s="161"/>
      <c r="BC114" s="161"/>
      <c r="BD114" s="161"/>
      <c r="BE114" s="161"/>
      <c r="BF114" s="161"/>
      <c r="BG114" s="161"/>
      <c r="BH114" s="161"/>
      <c r="BI114" s="161"/>
      <c r="BJ114" s="161"/>
      <c r="BK114" s="161"/>
      <c r="BL114" s="161"/>
      <c r="BM114" s="161"/>
      <c r="BN114" s="161"/>
      <c r="BO114" s="161"/>
      <c r="BP114" s="161"/>
      <c r="BQ114" s="52"/>
      <c r="BR114" s="110" t="s">
        <v>981</v>
      </c>
      <c r="BS114" s="161"/>
      <c r="BT114" s="161"/>
      <c r="BU114" s="161"/>
      <c r="BV114" s="161"/>
      <c r="BW114" s="161"/>
      <c r="BX114" s="161"/>
      <c r="BY114" s="161"/>
      <c r="BZ114" s="161"/>
      <c r="CA114" s="161"/>
      <c r="CB114" s="161"/>
      <c r="CC114" s="52"/>
    </row>
    <row r="115" spans="2:81" ht="12" customHeight="1">
      <c r="B115" s="264">
        <f t="shared" ca="1" si="6"/>
        <v>108</v>
      </c>
      <c r="C115" s="265"/>
      <c r="D115" s="110" t="s">
        <v>195</v>
      </c>
      <c r="E115" s="161"/>
      <c r="F115" s="161"/>
      <c r="G115" s="161"/>
      <c r="H115" s="161"/>
      <c r="I115" s="161"/>
      <c r="J115" s="161"/>
      <c r="K115" s="52"/>
      <c r="L115" s="49" t="str">
        <f>VLOOKUP(D115,カラムID辞書!$C$4:$D$1266,2,FALSE)</f>
        <v>RSV_BIK8</v>
      </c>
      <c r="M115" s="161"/>
      <c r="N115" s="161"/>
      <c r="O115" s="161"/>
      <c r="P115" s="161"/>
      <c r="Q115" s="161"/>
      <c r="R115" s="161"/>
      <c r="S115" s="52"/>
      <c r="T115" s="49"/>
      <c r="U115" s="52"/>
      <c r="V115" s="49"/>
      <c r="W115" s="52"/>
      <c r="X115" s="49"/>
      <c r="Y115" s="52"/>
      <c r="Z115" s="49"/>
      <c r="AA115" s="52"/>
      <c r="AB115" s="162" t="str">
        <f t="shared" si="7"/>
        <v>○</v>
      </c>
      <c r="AC115" s="163"/>
      <c r="AD115" s="53"/>
      <c r="AE115" s="164" t="str">
        <f t="shared" si="5"/>
        <v>0</v>
      </c>
      <c r="AF115" s="161"/>
      <c r="AG115" s="52"/>
      <c r="AH115" s="266" t="str">
        <f>VLOOKUP(D115,カラムID辞書!C:H,3,FALSE)</f>
        <v>numeric</v>
      </c>
      <c r="AI115" s="267"/>
      <c r="AJ115" s="267"/>
      <c r="AK115" s="267"/>
      <c r="AL115" s="268"/>
      <c r="AM115" s="269">
        <f>VLOOKUP(D115,カラムID辞書!C:H,4,FALSE)</f>
        <v>13</v>
      </c>
      <c r="AN115" s="270"/>
      <c r="AO115" s="271">
        <f>VLOOKUP(D115,カラムID辞書!C:H,6,FALSE)</f>
        <v>13</v>
      </c>
      <c r="AP115" s="272"/>
      <c r="AQ115" s="110"/>
      <c r="AR115" s="161"/>
      <c r="AS115" s="161"/>
      <c r="AT115" s="161"/>
      <c r="AU115" s="161"/>
      <c r="AV115" s="161"/>
      <c r="AW115" s="161"/>
      <c r="AX115" s="161"/>
      <c r="AY115" s="161"/>
      <c r="AZ115" s="161"/>
      <c r="BA115" s="161"/>
      <c r="BB115" s="161"/>
      <c r="BC115" s="161"/>
      <c r="BD115" s="161"/>
      <c r="BE115" s="161"/>
      <c r="BF115" s="161"/>
      <c r="BG115" s="161"/>
      <c r="BH115" s="161"/>
      <c r="BI115" s="161"/>
      <c r="BJ115" s="161"/>
      <c r="BK115" s="161"/>
      <c r="BL115" s="161"/>
      <c r="BM115" s="161"/>
      <c r="BN115" s="161"/>
      <c r="BO115" s="161"/>
      <c r="BP115" s="161"/>
      <c r="BQ115" s="52"/>
      <c r="BR115" s="110" t="s">
        <v>3681</v>
      </c>
      <c r="BS115" s="161"/>
      <c r="BT115" s="161"/>
      <c r="BU115" s="161"/>
      <c r="BV115" s="161"/>
      <c r="BW115" s="161"/>
      <c r="BX115" s="161"/>
      <c r="BY115" s="161"/>
      <c r="BZ115" s="161"/>
      <c r="CA115" s="161"/>
      <c r="CB115" s="161"/>
      <c r="CC115" s="52"/>
    </row>
    <row r="116" spans="2:81" ht="12" customHeight="1">
      <c r="B116" s="264">
        <f t="shared" ca="1" si="6"/>
        <v>109</v>
      </c>
      <c r="C116" s="265"/>
      <c r="D116" s="110" t="s">
        <v>196</v>
      </c>
      <c r="E116" s="172"/>
      <c r="F116" s="161"/>
      <c r="G116" s="161"/>
      <c r="H116" s="161"/>
      <c r="I116" s="161"/>
      <c r="J116" s="161"/>
      <c r="K116" s="52"/>
      <c r="L116" s="49" t="str">
        <f>VLOOKUP(D116,カラムID辞書!$C$4:$D$1266,2,FALSE)</f>
        <v>RSV_SU8</v>
      </c>
      <c r="M116" s="161"/>
      <c r="N116" s="161"/>
      <c r="O116" s="161"/>
      <c r="P116" s="161"/>
      <c r="Q116" s="161"/>
      <c r="R116" s="161"/>
      <c r="S116" s="52"/>
      <c r="T116" s="49"/>
      <c r="U116" s="52"/>
      <c r="V116" s="49"/>
      <c r="W116" s="52"/>
      <c r="X116" s="49"/>
      <c r="Y116" s="52"/>
      <c r="Z116" s="49"/>
      <c r="AA116" s="52"/>
      <c r="AB116" s="162" t="str">
        <f t="shared" si="7"/>
        <v>○</v>
      </c>
      <c r="AC116" s="163"/>
      <c r="AD116" s="53"/>
      <c r="AE116" s="164" t="str">
        <f t="shared" si="5"/>
        <v>0</v>
      </c>
      <c r="AF116" s="161"/>
      <c r="AG116" s="52"/>
      <c r="AH116" s="266" t="str">
        <f>VLOOKUP(D116,カラムID辞書!C:H,3,FALSE)</f>
        <v>numeric</v>
      </c>
      <c r="AI116" s="267"/>
      <c r="AJ116" s="267"/>
      <c r="AK116" s="267"/>
      <c r="AL116" s="268"/>
      <c r="AM116" s="269">
        <f>VLOOKUP(D116,カラムID辞書!C:H,4,FALSE)</f>
        <v>10</v>
      </c>
      <c r="AN116" s="270"/>
      <c r="AO116" s="271">
        <f>VLOOKUP(D116,カラムID辞書!C:H,6,FALSE)</f>
        <v>10</v>
      </c>
      <c r="AP116" s="272"/>
      <c r="AQ116" s="110"/>
      <c r="AR116" s="161"/>
      <c r="AS116" s="161"/>
      <c r="AT116" s="161"/>
      <c r="AU116" s="161"/>
      <c r="AV116" s="161"/>
      <c r="AW116" s="161"/>
      <c r="AX116" s="161"/>
      <c r="AY116" s="161"/>
      <c r="AZ116" s="161"/>
      <c r="BA116" s="161"/>
      <c r="BB116" s="161"/>
      <c r="BC116" s="161"/>
      <c r="BD116" s="161"/>
      <c r="BE116" s="161"/>
      <c r="BF116" s="161"/>
      <c r="BG116" s="161"/>
      <c r="BH116" s="161"/>
      <c r="BI116" s="161"/>
      <c r="BJ116" s="161"/>
      <c r="BK116" s="161"/>
      <c r="BL116" s="161"/>
      <c r="BM116" s="161"/>
      <c r="BN116" s="161"/>
      <c r="BO116" s="161"/>
      <c r="BP116" s="161"/>
      <c r="BQ116" s="52"/>
      <c r="BR116" s="110" t="s">
        <v>981</v>
      </c>
      <c r="BS116" s="161"/>
      <c r="BT116" s="161"/>
      <c r="BU116" s="161"/>
      <c r="BV116" s="161"/>
      <c r="BW116" s="161"/>
      <c r="BX116" s="161"/>
      <c r="BY116" s="161"/>
      <c r="BZ116" s="161"/>
      <c r="CA116" s="161"/>
      <c r="CB116" s="161"/>
      <c r="CC116" s="52"/>
    </row>
    <row r="117" spans="2:81" ht="12" customHeight="1">
      <c r="B117" s="264">
        <f t="shared" ca="1" si="6"/>
        <v>110</v>
      </c>
      <c r="C117" s="265"/>
      <c r="D117" s="110" t="s">
        <v>197</v>
      </c>
      <c r="E117" s="172"/>
      <c r="F117" s="161"/>
      <c r="G117" s="161"/>
      <c r="H117" s="161"/>
      <c r="I117" s="161"/>
      <c r="J117" s="161"/>
      <c r="K117" s="52"/>
      <c r="L117" s="49" t="str">
        <f>VLOOKUP(D117,カラムID辞書!$C$4:$D$1266,2,FALSE)</f>
        <v>RSV_GNK9</v>
      </c>
      <c r="M117" s="161"/>
      <c r="N117" s="161"/>
      <c r="O117" s="161"/>
      <c r="P117" s="161"/>
      <c r="Q117" s="161"/>
      <c r="R117" s="161"/>
      <c r="S117" s="52"/>
      <c r="T117" s="49"/>
      <c r="U117" s="52"/>
      <c r="V117" s="49"/>
      <c r="W117" s="52"/>
      <c r="X117" s="49"/>
      <c r="Y117" s="52"/>
      <c r="Z117" s="49"/>
      <c r="AA117" s="52"/>
      <c r="AB117" s="162" t="str">
        <f t="shared" si="7"/>
        <v>○</v>
      </c>
      <c r="AC117" s="163"/>
      <c r="AD117" s="53"/>
      <c r="AE117" s="164" t="str">
        <f t="shared" si="5"/>
        <v>0</v>
      </c>
      <c r="AF117" s="161"/>
      <c r="AG117" s="52"/>
      <c r="AH117" s="266" t="str">
        <f>VLOOKUP(D117,カラムID辞書!C:H,3,FALSE)</f>
        <v>numeric</v>
      </c>
      <c r="AI117" s="267"/>
      <c r="AJ117" s="267"/>
      <c r="AK117" s="267"/>
      <c r="AL117" s="268"/>
      <c r="AM117" s="269">
        <f>VLOOKUP(D117,カラムID辞書!C:H,4,FALSE)</f>
        <v>13</v>
      </c>
      <c r="AN117" s="270"/>
      <c r="AO117" s="271">
        <f>VLOOKUP(D117,カラムID辞書!C:H,6,FALSE)</f>
        <v>13</v>
      </c>
      <c r="AP117" s="272"/>
      <c r="AQ117" s="110"/>
      <c r="AR117" s="161"/>
      <c r="AS117" s="161"/>
      <c r="AT117" s="161"/>
      <c r="AU117" s="161"/>
      <c r="AV117" s="161"/>
      <c r="AW117" s="161"/>
      <c r="AX117" s="161"/>
      <c r="AY117" s="161"/>
      <c r="AZ117" s="161"/>
      <c r="BA117" s="161"/>
      <c r="BB117" s="161"/>
      <c r="BC117" s="161"/>
      <c r="BD117" s="161"/>
      <c r="BE117" s="161"/>
      <c r="BF117" s="161"/>
      <c r="BG117" s="161"/>
      <c r="BH117" s="161"/>
      <c r="BI117" s="161"/>
      <c r="BJ117" s="161"/>
      <c r="BK117" s="161"/>
      <c r="BL117" s="161"/>
      <c r="BM117" s="161"/>
      <c r="BN117" s="161"/>
      <c r="BO117" s="161"/>
      <c r="BP117" s="161"/>
      <c r="BQ117" s="52"/>
      <c r="BR117" s="110" t="s">
        <v>981</v>
      </c>
      <c r="BS117" s="161"/>
      <c r="BT117" s="161"/>
      <c r="BU117" s="161"/>
      <c r="BV117" s="161"/>
      <c r="BW117" s="161"/>
      <c r="BX117" s="161"/>
      <c r="BY117" s="161"/>
      <c r="BZ117" s="161"/>
      <c r="CA117" s="161"/>
      <c r="CB117" s="161"/>
      <c r="CC117" s="52"/>
    </row>
    <row r="118" spans="2:81" ht="12" customHeight="1">
      <c r="B118" s="264">
        <f t="shared" ca="1" si="6"/>
        <v>111</v>
      </c>
      <c r="C118" s="265"/>
      <c r="D118" s="110" t="s">
        <v>198</v>
      </c>
      <c r="E118" s="161"/>
      <c r="F118" s="161"/>
      <c r="G118" s="161"/>
      <c r="H118" s="161"/>
      <c r="I118" s="161"/>
      <c r="J118" s="161"/>
      <c r="K118" s="52"/>
      <c r="L118" s="49" t="str">
        <f>VLOOKUP(D118,カラムID辞書!$C$4:$D$1266,2,FALSE)</f>
        <v>RSV_BIK9</v>
      </c>
      <c r="M118" s="161"/>
      <c r="N118" s="161"/>
      <c r="O118" s="161"/>
      <c r="P118" s="161"/>
      <c r="Q118" s="161"/>
      <c r="R118" s="161"/>
      <c r="S118" s="52"/>
      <c r="T118" s="49"/>
      <c r="U118" s="52"/>
      <c r="V118" s="49"/>
      <c r="W118" s="52"/>
      <c r="X118" s="49"/>
      <c r="Y118" s="52"/>
      <c r="Z118" s="49"/>
      <c r="AA118" s="52"/>
      <c r="AB118" s="162" t="str">
        <f t="shared" si="7"/>
        <v>○</v>
      </c>
      <c r="AC118" s="163"/>
      <c r="AD118" s="53"/>
      <c r="AE118" s="164" t="str">
        <f t="shared" si="5"/>
        <v>0</v>
      </c>
      <c r="AF118" s="161"/>
      <c r="AG118" s="52"/>
      <c r="AH118" s="266" t="str">
        <f>VLOOKUP(D118,カラムID辞書!C:H,3,FALSE)</f>
        <v>numeric</v>
      </c>
      <c r="AI118" s="267"/>
      <c r="AJ118" s="267"/>
      <c r="AK118" s="267"/>
      <c r="AL118" s="268"/>
      <c r="AM118" s="269">
        <f>VLOOKUP(D118,カラムID辞書!C:H,4,FALSE)</f>
        <v>13</v>
      </c>
      <c r="AN118" s="270"/>
      <c r="AO118" s="271">
        <f>VLOOKUP(D118,カラムID辞書!C:H,6,FALSE)</f>
        <v>13</v>
      </c>
      <c r="AP118" s="272"/>
      <c r="AQ118" s="110"/>
      <c r="AR118" s="161"/>
      <c r="AS118" s="161"/>
      <c r="AT118" s="161"/>
      <c r="AU118" s="161"/>
      <c r="AV118" s="161"/>
      <c r="AW118" s="161"/>
      <c r="AX118" s="161"/>
      <c r="AY118" s="161"/>
      <c r="AZ118" s="161"/>
      <c r="BA118" s="161"/>
      <c r="BB118" s="161"/>
      <c r="BC118" s="161"/>
      <c r="BD118" s="161"/>
      <c r="BE118" s="161"/>
      <c r="BF118" s="161"/>
      <c r="BG118" s="161"/>
      <c r="BH118" s="161"/>
      <c r="BI118" s="161"/>
      <c r="BJ118" s="161"/>
      <c r="BK118" s="161"/>
      <c r="BL118" s="161"/>
      <c r="BM118" s="161"/>
      <c r="BN118" s="161"/>
      <c r="BO118" s="161"/>
      <c r="BP118" s="161"/>
      <c r="BQ118" s="52"/>
      <c r="BR118" s="110" t="s">
        <v>981</v>
      </c>
      <c r="BS118" s="161"/>
      <c r="BT118" s="161"/>
      <c r="BU118" s="161"/>
      <c r="BV118" s="161"/>
      <c r="BW118" s="161"/>
      <c r="BX118" s="161"/>
      <c r="BY118" s="161"/>
      <c r="BZ118" s="161"/>
      <c r="CA118" s="161"/>
      <c r="CB118" s="161"/>
      <c r="CC118" s="52"/>
    </row>
    <row r="119" spans="2:81" ht="12" customHeight="1">
      <c r="B119" s="264">
        <f t="shared" ca="1" si="6"/>
        <v>112</v>
      </c>
      <c r="C119" s="265"/>
      <c r="D119" s="110" t="s">
        <v>199</v>
      </c>
      <c r="E119" s="161"/>
      <c r="F119" s="161"/>
      <c r="G119" s="161"/>
      <c r="H119" s="161"/>
      <c r="I119" s="161"/>
      <c r="J119" s="161"/>
      <c r="K119" s="52"/>
      <c r="L119" s="49" t="str">
        <f>VLOOKUP(D119,カラムID辞書!$C$4:$D$1266,2,FALSE)</f>
        <v>RSV_SU9</v>
      </c>
      <c r="M119" s="161"/>
      <c r="N119" s="161"/>
      <c r="O119" s="161"/>
      <c r="P119" s="161"/>
      <c r="Q119" s="161"/>
      <c r="R119" s="161"/>
      <c r="S119" s="52"/>
      <c r="T119" s="49"/>
      <c r="U119" s="52"/>
      <c r="V119" s="49"/>
      <c r="W119" s="52"/>
      <c r="X119" s="49"/>
      <c r="Y119" s="52"/>
      <c r="Z119" s="49"/>
      <c r="AA119" s="52"/>
      <c r="AB119" s="162" t="str">
        <f t="shared" si="7"/>
        <v>○</v>
      </c>
      <c r="AC119" s="163"/>
      <c r="AD119" s="53"/>
      <c r="AE119" s="164" t="str">
        <f t="shared" si="5"/>
        <v>0</v>
      </c>
      <c r="AF119" s="161"/>
      <c r="AG119" s="52"/>
      <c r="AH119" s="266" t="str">
        <f>VLOOKUP(D119,カラムID辞書!C:H,3,FALSE)</f>
        <v>numeric</v>
      </c>
      <c r="AI119" s="267"/>
      <c r="AJ119" s="267"/>
      <c r="AK119" s="267"/>
      <c r="AL119" s="268"/>
      <c r="AM119" s="269">
        <f>VLOOKUP(D119,カラムID辞書!C:H,4,FALSE)</f>
        <v>10</v>
      </c>
      <c r="AN119" s="270"/>
      <c r="AO119" s="271">
        <f>VLOOKUP(D119,カラムID辞書!C:H,6,FALSE)</f>
        <v>10</v>
      </c>
      <c r="AP119" s="272"/>
      <c r="AQ119" s="110"/>
      <c r="AR119" s="161"/>
      <c r="AS119" s="161"/>
      <c r="AT119" s="161"/>
      <c r="AU119" s="161"/>
      <c r="AV119" s="161"/>
      <c r="AW119" s="161"/>
      <c r="AX119" s="161"/>
      <c r="AY119" s="161"/>
      <c r="AZ119" s="161"/>
      <c r="BA119" s="161"/>
      <c r="BB119" s="161"/>
      <c r="BC119" s="161"/>
      <c r="BD119" s="161"/>
      <c r="BE119" s="161"/>
      <c r="BF119" s="161"/>
      <c r="BG119" s="161"/>
      <c r="BH119" s="161"/>
      <c r="BI119" s="161"/>
      <c r="BJ119" s="161"/>
      <c r="BK119" s="161"/>
      <c r="BL119" s="161"/>
      <c r="BM119" s="161"/>
      <c r="BN119" s="161"/>
      <c r="BO119" s="161"/>
      <c r="BP119" s="161"/>
      <c r="BQ119" s="52"/>
      <c r="BR119" s="110" t="s">
        <v>3681</v>
      </c>
      <c r="BS119" s="161"/>
      <c r="BT119" s="161"/>
      <c r="BU119" s="161"/>
      <c r="BV119" s="161"/>
      <c r="BW119" s="161"/>
      <c r="BX119" s="161"/>
      <c r="BY119" s="161"/>
      <c r="BZ119" s="161"/>
      <c r="CA119" s="161"/>
      <c r="CB119" s="161"/>
      <c r="CC119" s="52"/>
    </row>
    <row r="120" spans="2:81" ht="12" customHeight="1">
      <c r="B120" s="264">
        <f t="shared" ca="1" si="6"/>
        <v>113</v>
      </c>
      <c r="C120" s="265"/>
      <c r="D120" s="110" t="s">
        <v>200</v>
      </c>
      <c r="E120" s="161"/>
      <c r="F120" s="161"/>
      <c r="G120" s="161"/>
      <c r="H120" s="161"/>
      <c r="I120" s="161"/>
      <c r="J120" s="161"/>
      <c r="K120" s="52"/>
      <c r="L120" s="49" t="str">
        <f>VLOOKUP(D120,カラムID辞書!$C$4:$D$1266,2,FALSE)</f>
        <v>RSV_GNK10</v>
      </c>
      <c r="M120" s="161"/>
      <c r="N120" s="161"/>
      <c r="O120" s="161"/>
      <c r="P120" s="161"/>
      <c r="Q120" s="161"/>
      <c r="R120" s="161"/>
      <c r="S120" s="52"/>
      <c r="T120" s="49"/>
      <c r="U120" s="52"/>
      <c r="V120" s="49"/>
      <c r="W120" s="52"/>
      <c r="X120" s="49"/>
      <c r="Y120" s="52"/>
      <c r="Z120" s="49"/>
      <c r="AA120" s="52"/>
      <c r="AB120" s="162" t="str">
        <f t="shared" si="7"/>
        <v>○</v>
      </c>
      <c r="AC120" s="163"/>
      <c r="AD120" s="53"/>
      <c r="AE120" s="164" t="str">
        <f t="shared" si="5"/>
        <v>0</v>
      </c>
      <c r="AF120" s="161"/>
      <c r="AG120" s="52"/>
      <c r="AH120" s="266" t="str">
        <f>VLOOKUP(D120,カラムID辞書!C:H,3,FALSE)</f>
        <v>numeric</v>
      </c>
      <c r="AI120" s="267"/>
      <c r="AJ120" s="267"/>
      <c r="AK120" s="267"/>
      <c r="AL120" s="268"/>
      <c r="AM120" s="269">
        <f>VLOOKUP(D120,カラムID辞書!C:H,4,FALSE)</f>
        <v>13</v>
      </c>
      <c r="AN120" s="270"/>
      <c r="AO120" s="271">
        <f>VLOOKUP(D120,カラムID辞書!C:H,6,FALSE)</f>
        <v>13</v>
      </c>
      <c r="AP120" s="272"/>
      <c r="AQ120" s="110"/>
      <c r="AR120" s="161"/>
      <c r="AS120" s="161"/>
      <c r="AT120" s="161"/>
      <c r="AU120" s="161"/>
      <c r="AV120" s="161"/>
      <c r="AW120" s="161"/>
      <c r="AX120" s="161"/>
      <c r="AY120" s="161"/>
      <c r="AZ120" s="161"/>
      <c r="BA120" s="161"/>
      <c r="BB120" s="161"/>
      <c r="BC120" s="161"/>
      <c r="BD120" s="161"/>
      <c r="BE120" s="161"/>
      <c r="BF120" s="161"/>
      <c r="BG120" s="161"/>
      <c r="BH120" s="161"/>
      <c r="BI120" s="161"/>
      <c r="BJ120" s="161"/>
      <c r="BK120" s="161"/>
      <c r="BL120" s="161"/>
      <c r="BM120" s="161"/>
      <c r="BN120" s="161"/>
      <c r="BO120" s="161"/>
      <c r="BP120" s="161"/>
      <c r="BQ120" s="52"/>
      <c r="BR120" s="110" t="s">
        <v>981</v>
      </c>
      <c r="BS120" s="161"/>
      <c r="BT120" s="161"/>
      <c r="BU120" s="161"/>
      <c r="BV120" s="161"/>
      <c r="BW120" s="161"/>
      <c r="BX120" s="161"/>
      <c r="BY120" s="161"/>
      <c r="BZ120" s="161"/>
      <c r="CA120" s="161"/>
      <c r="CB120" s="161"/>
      <c r="CC120" s="52"/>
    </row>
    <row r="121" spans="2:81" ht="12" customHeight="1">
      <c r="B121" s="264">
        <f t="shared" ca="1" si="6"/>
        <v>114</v>
      </c>
      <c r="C121" s="265"/>
      <c r="D121" s="110" t="s">
        <v>201</v>
      </c>
      <c r="E121" s="161"/>
      <c r="F121" s="161"/>
      <c r="G121" s="161"/>
      <c r="H121" s="161"/>
      <c r="I121" s="161"/>
      <c r="J121" s="161"/>
      <c r="K121" s="52"/>
      <c r="L121" s="49" t="str">
        <f>VLOOKUP(D121,カラムID辞書!$C$4:$D$1266,2,FALSE)</f>
        <v>RSV_BIK10</v>
      </c>
      <c r="M121" s="161"/>
      <c r="N121" s="161"/>
      <c r="O121" s="161"/>
      <c r="P121" s="161"/>
      <c r="Q121" s="161"/>
      <c r="R121" s="161"/>
      <c r="S121" s="52"/>
      <c r="T121" s="49"/>
      <c r="U121" s="52"/>
      <c r="V121" s="49"/>
      <c r="W121" s="52"/>
      <c r="X121" s="49"/>
      <c r="Y121" s="52"/>
      <c r="Z121" s="49"/>
      <c r="AA121" s="52"/>
      <c r="AB121" s="162" t="str">
        <f t="shared" si="7"/>
        <v>○</v>
      </c>
      <c r="AC121" s="163"/>
      <c r="AD121" s="53"/>
      <c r="AE121" s="164" t="str">
        <f t="shared" si="5"/>
        <v>0</v>
      </c>
      <c r="AF121" s="161"/>
      <c r="AG121" s="52"/>
      <c r="AH121" s="266" t="str">
        <f>VLOOKUP(D121,カラムID辞書!C:H,3,FALSE)</f>
        <v>numeric</v>
      </c>
      <c r="AI121" s="267"/>
      <c r="AJ121" s="267"/>
      <c r="AK121" s="267"/>
      <c r="AL121" s="268"/>
      <c r="AM121" s="269">
        <f>VLOOKUP(D121,カラムID辞書!C:H,4,FALSE)</f>
        <v>13</v>
      </c>
      <c r="AN121" s="270"/>
      <c r="AO121" s="271">
        <f>VLOOKUP(D121,カラムID辞書!C:H,6,FALSE)</f>
        <v>13</v>
      </c>
      <c r="AP121" s="272"/>
      <c r="AQ121" s="110"/>
      <c r="AR121" s="161"/>
      <c r="AS121" s="161"/>
      <c r="AT121" s="161"/>
      <c r="AU121" s="161"/>
      <c r="AV121" s="161"/>
      <c r="AW121" s="161"/>
      <c r="AX121" s="161"/>
      <c r="AY121" s="161"/>
      <c r="AZ121" s="161"/>
      <c r="BA121" s="161"/>
      <c r="BB121" s="161"/>
      <c r="BC121" s="161"/>
      <c r="BD121" s="161"/>
      <c r="BE121" s="161"/>
      <c r="BF121" s="161"/>
      <c r="BG121" s="161"/>
      <c r="BH121" s="161"/>
      <c r="BI121" s="161"/>
      <c r="BJ121" s="161"/>
      <c r="BK121" s="161"/>
      <c r="BL121" s="161"/>
      <c r="BM121" s="161"/>
      <c r="BN121" s="161"/>
      <c r="BO121" s="161"/>
      <c r="BP121" s="161"/>
      <c r="BQ121" s="52"/>
      <c r="BR121" s="110" t="s">
        <v>3681</v>
      </c>
      <c r="BS121" s="161"/>
      <c r="BT121" s="161"/>
      <c r="BU121" s="161"/>
      <c r="BV121" s="161"/>
      <c r="BW121" s="161"/>
      <c r="BX121" s="161"/>
      <c r="BY121" s="161"/>
      <c r="BZ121" s="161"/>
      <c r="CA121" s="161"/>
      <c r="CB121" s="161"/>
      <c r="CC121" s="52"/>
    </row>
    <row r="122" spans="2:81" ht="12" customHeight="1">
      <c r="B122" s="264">
        <f t="shared" ca="1" si="6"/>
        <v>115</v>
      </c>
      <c r="C122" s="265"/>
      <c r="D122" s="110" t="s">
        <v>202</v>
      </c>
      <c r="E122" s="161"/>
      <c r="F122" s="161"/>
      <c r="G122" s="161"/>
      <c r="H122" s="161"/>
      <c r="I122" s="161"/>
      <c r="J122" s="161"/>
      <c r="K122" s="52"/>
      <c r="L122" s="49" t="str">
        <f>VLOOKUP(D122,カラムID辞書!$C$4:$D$1266,2,FALSE)</f>
        <v>RSV_SU10</v>
      </c>
      <c r="M122" s="161"/>
      <c r="N122" s="161"/>
      <c r="O122" s="161"/>
      <c r="P122" s="161"/>
      <c r="Q122" s="161"/>
      <c r="R122" s="161"/>
      <c r="S122" s="52"/>
      <c r="T122" s="49"/>
      <c r="U122" s="52"/>
      <c r="V122" s="49"/>
      <c r="W122" s="52"/>
      <c r="X122" s="49"/>
      <c r="Y122" s="52"/>
      <c r="Z122" s="49"/>
      <c r="AA122" s="52"/>
      <c r="AB122" s="162" t="str">
        <f t="shared" si="7"/>
        <v>○</v>
      </c>
      <c r="AC122" s="163"/>
      <c r="AD122" s="53"/>
      <c r="AE122" s="164" t="str">
        <f t="shared" si="5"/>
        <v>0</v>
      </c>
      <c r="AF122" s="161"/>
      <c r="AG122" s="52"/>
      <c r="AH122" s="266" t="str">
        <f>VLOOKUP(D122,カラムID辞書!C:H,3,FALSE)</f>
        <v>numeric</v>
      </c>
      <c r="AI122" s="267"/>
      <c r="AJ122" s="267"/>
      <c r="AK122" s="267"/>
      <c r="AL122" s="268"/>
      <c r="AM122" s="269">
        <f>VLOOKUP(D122,カラムID辞書!C:H,4,FALSE)</f>
        <v>10</v>
      </c>
      <c r="AN122" s="270"/>
      <c r="AO122" s="271">
        <f>VLOOKUP(D122,カラムID辞書!C:H,6,FALSE)</f>
        <v>10</v>
      </c>
      <c r="AP122" s="272"/>
      <c r="AQ122" s="110"/>
      <c r="AR122" s="161"/>
      <c r="AS122" s="161"/>
      <c r="AT122" s="161"/>
      <c r="AU122" s="161"/>
      <c r="AV122" s="161"/>
      <c r="AW122" s="161"/>
      <c r="AX122" s="161"/>
      <c r="AY122" s="161"/>
      <c r="AZ122" s="161"/>
      <c r="BA122" s="161"/>
      <c r="BB122" s="161"/>
      <c r="BC122" s="161"/>
      <c r="BD122" s="161"/>
      <c r="BE122" s="161"/>
      <c r="BF122" s="161"/>
      <c r="BG122" s="161"/>
      <c r="BH122" s="161"/>
      <c r="BI122" s="161"/>
      <c r="BJ122" s="161"/>
      <c r="BK122" s="161"/>
      <c r="BL122" s="161"/>
      <c r="BM122" s="161"/>
      <c r="BN122" s="161"/>
      <c r="BO122" s="161"/>
      <c r="BP122" s="161"/>
      <c r="BQ122" s="52"/>
      <c r="BR122" s="110" t="s">
        <v>981</v>
      </c>
      <c r="BS122" s="161"/>
      <c r="BT122" s="161"/>
      <c r="BU122" s="161"/>
      <c r="BV122" s="161"/>
      <c r="BW122" s="161"/>
      <c r="BX122" s="161"/>
      <c r="BY122" s="161"/>
      <c r="BZ122" s="161"/>
      <c r="CA122" s="161"/>
      <c r="CB122" s="161"/>
      <c r="CC122" s="52"/>
    </row>
    <row r="123" spans="2:81" ht="12" customHeight="1">
      <c r="B123" s="264">
        <f t="shared" ca="1" si="6"/>
        <v>116</v>
      </c>
      <c r="C123" s="265"/>
      <c r="D123" s="110" t="s">
        <v>388</v>
      </c>
      <c r="E123" s="161"/>
      <c r="F123" s="161"/>
      <c r="G123" s="161"/>
      <c r="H123" s="161"/>
      <c r="I123" s="161"/>
      <c r="J123" s="161"/>
      <c r="K123" s="52"/>
      <c r="L123" s="49" t="str">
        <f>VLOOKUP(D123,カラムID辞書!$C$4:$D$1266,2,FALSE)</f>
        <v>GESSHOZAID_GNK</v>
      </c>
      <c r="M123" s="161"/>
      <c r="N123" s="161"/>
      <c r="O123" s="161"/>
      <c r="P123" s="161"/>
      <c r="Q123" s="161"/>
      <c r="R123" s="161"/>
      <c r="S123" s="52"/>
      <c r="T123" s="49"/>
      <c r="U123" s="52"/>
      <c r="V123" s="49"/>
      <c r="W123" s="52"/>
      <c r="X123" s="49"/>
      <c r="Y123" s="52"/>
      <c r="Z123" s="49"/>
      <c r="AA123" s="52"/>
      <c r="AB123" s="162" t="str">
        <f t="shared" si="7"/>
        <v>○</v>
      </c>
      <c r="AC123" s="163"/>
      <c r="AD123" s="53"/>
      <c r="AE123" s="164" t="str">
        <f t="shared" si="5"/>
        <v>0</v>
      </c>
      <c r="AF123" s="161"/>
      <c r="AG123" s="52"/>
      <c r="AH123" s="266" t="str">
        <f>VLOOKUP(D123,カラムID辞書!C:H,3,FALSE)</f>
        <v>numeric</v>
      </c>
      <c r="AI123" s="267"/>
      <c r="AJ123" s="267"/>
      <c r="AK123" s="267"/>
      <c r="AL123" s="268"/>
      <c r="AM123" s="269">
        <f>VLOOKUP(D123,カラムID辞書!C:H,4,FALSE)</f>
        <v>13</v>
      </c>
      <c r="AN123" s="270"/>
      <c r="AO123" s="271">
        <f>VLOOKUP(D123,カラムID辞書!C:H,6,FALSE)</f>
        <v>13</v>
      </c>
      <c r="AP123" s="272"/>
      <c r="AQ123" s="110" t="s">
        <v>75</v>
      </c>
      <c r="AR123" s="161"/>
      <c r="AS123" s="161"/>
      <c r="AT123" s="161"/>
      <c r="AU123" s="161"/>
      <c r="AV123" s="161"/>
      <c r="AW123" s="161"/>
      <c r="AX123" s="161"/>
      <c r="AY123" s="161"/>
      <c r="AZ123" s="161"/>
      <c r="BA123" s="161"/>
      <c r="BB123" s="161"/>
      <c r="BC123" s="161"/>
      <c r="BD123" s="161"/>
      <c r="BE123" s="161"/>
      <c r="BF123" s="161"/>
      <c r="BG123" s="161"/>
      <c r="BH123" s="161"/>
      <c r="BI123" s="161"/>
      <c r="BJ123" s="161"/>
      <c r="BK123" s="161"/>
      <c r="BL123" s="161"/>
      <c r="BM123" s="161"/>
      <c r="BN123" s="161"/>
      <c r="BO123" s="161"/>
      <c r="BP123" s="161"/>
      <c r="BQ123" s="52"/>
      <c r="BR123" s="110"/>
      <c r="BS123" s="161"/>
      <c r="BT123" s="161"/>
      <c r="BU123" s="161"/>
      <c r="BV123" s="161"/>
      <c r="BW123" s="161"/>
      <c r="BX123" s="161"/>
      <c r="BY123" s="161"/>
      <c r="BZ123" s="161"/>
      <c r="CA123" s="161"/>
      <c r="CB123" s="161"/>
      <c r="CC123" s="52"/>
    </row>
    <row r="124" spans="2:81" ht="12" customHeight="1">
      <c r="B124" s="264">
        <f t="shared" ca="1" si="6"/>
        <v>117</v>
      </c>
      <c r="C124" s="265"/>
      <c r="D124" s="110" t="s">
        <v>3701</v>
      </c>
      <c r="E124" s="172"/>
      <c r="F124" s="161"/>
      <c r="G124" s="161"/>
      <c r="H124" s="161"/>
      <c r="I124" s="161"/>
      <c r="J124" s="161"/>
      <c r="K124" s="52"/>
      <c r="L124" s="49" t="str">
        <f>VLOOKUP(D124,カラムID辞書!$C$4:$D$1266,2,FALSE)</f>
        <v>GESSHOZAID_BIK</v>
      </c>
      <c r="M124" s="161"/>
      <c r="N124" s="161"/>
      <c r="O124" s="161"/>
      <c r="P124" s="161"/>
      <c r="Q124" s="161"/>
      <c r="R124" s="161"/>
      <c r="S124" s="52"/>
      <c r="T124" s="49"/>
      <c r="U124" s="52"/>
      <c r="V124" s="49"/>
      <c r="W124" s="52"/>
      <c r="X124" s="49"/>
      <c r="Y124" s="52"/>
      <c r="Z124" s="49"/>
      <c r="AA124" s="52"/>
      <c r="AB124" s="162" t="str">
        <f t="shared" si="7"/>
        <v>○</v>
      </c>
      <c r="AC124" s="163"/>
      <c r="AD124" s="53"/>
      <c r="AE124" s="164" t="str">
        <f t="shared" si="5"/>
        <v>0</v>
      </c>
      <c r="AF124" s="161"/>
      <c r="AG124" s="52"/>
      <c r="AH124" s="266" t="str">
        <f>VLOOKUP(D124,カラムID辞書!C:H,3,FALSE)</f>
        <v>numeric</v>
      </c>
      <c r="AI124" s="267"/>
      <c r="AJ124" s="267"/>
      <c r="AK124" s="267"/>
      <c r="AL124" s="268"/>
      <c r="AM124" s="269">
        <f>VLOOKUP(D124,カラムID辞書!C:H,4,FALSE)</f>
        <v>13</v>
      </c>
      <c r="AN124" s="270"/>
      <c r="AO124" s="271">
        <f>VLOOKUP(D124,カラムID辞書!C:H,6,FALSE)</f>
        <v>13</v>
      </c>
      <c r="AP124" s="272"/>
      <c r="AQ124" s="110" t="s">
        <v>75</v>
      </c>
      <c r="AR124" s="161"/>
      <c r="AS124" s="161"/>
      <c r="AT124" s="161"/>
      <c r="AU124" s="161"/>
      <c r="AV124" s="161"/>
      <c r="AW124" s="161"/>
      <c r="AX124" s="161"/>
      <c r="AY124" s="161"/>
      <c r="AZ124" s="161"/>
      <c r="BA124" s="161"/>
      <c r="BB124" s="161"/>
      <c r="BC124" s="161"/>
      <c r="BD124" s="161"/>
      <c r="BE124" s="161"/>
      <c r="BF124" s="161"/>
      <c r="BG124" s="161"/>
      <c r="BH124" s="161"/>
      <c r="BI124" s="161"/>
      <c r="BJ124" s="161"/>
      <c r="BK124" s="161"/>
      <c r="BL124" s="161"/>
      <c r="BM124" s="161"/>
      <c r="BN124" s="161"/>
      <c r="BO124" s="161"/>
      <c r="BP124" s="161"/>
      <c r="BQ124" s="52"/>
      <c r="BR124" s="110"/>
      <c r="BS124" s="161"/>
      <c r="BT124" s="161"/>
      <c r="BU124" s="161"/>
      <c r="BV124" s="161"/>
      <c r="BW124" s="161"/>
      <c r="BX124" s="161"/>
      <c r="BY124" s="161"/>
      <c r="BZ124" s="161"/>
      <c r="CA124" s="161"/>
      <c r="CB124" s="161"/>
      <c r="CC124" s="52"/>
    </row>
    <row r="125" spans="2:81" ht="12" customHeight="1">
      <c r="B125" s="264">
        <f t="shared" ca="1" si="6"/>
        <v>118</v>
      </c>
      <c r="C125" s="265"/>
      <c r="D125" s="110" t="s">
        <v>392</v>
      </c>
      <c r="E125" s="172"/>
      <c r="F125" s="161"/>
      <c r="G125" s="161"/>
      <c r="H125" s="161"/>
      <c r="I125" s="161"/>
      <c r="J125" s="161"/>
      <c r="K125" s="52"/>
      <c r="L125" s="49" t="str">
        <f>VLOOKUP(D125,カラムID辞書!$C$4:$D$1266,2,FALSE)</f>
        <v>GESSHOZAID_SU</v>
      </c>
      <c r="M125" s="161"/>
      <c r="N125" s="161"/>
      <c r="O125" s="161"/>
      <c r="P125" s="161"/>
      <c r="Q125" s="161"/>
      <c r="R125" s="161"/>
      <c r="S125" s="52"/>
      <c r="T125" s="49"/>
      <c r="U125" s="52"/>
      <c r="V125" s="49"/>
      <c r="W125" s="52"/>
      <c r="X125" s="49"/>
      <c r="Y125" s="52"/>
      <c r="Z125" s="49"/>
      <c r="AA125" s="52"/>
      <c r="AB125" s="162" t="str">
        <f t="shared" si="7"/>
        <v>○</v>
      </c>
      <c r="AC125" s="163"/>
      <c r="AD125" s="53"/>
      <c r="AE125" s="164" t="str">
        <f t="shared" si="5"/>
        <v>0</v>
      </c>
      <c r="AF125" s="161"/>
      <c r="AG125" s="52"/>
      <c r="AH125" s="266" t="str">
        <f>VLOOKUP(D125,カラムID辞書!C:H,3,FALSE)</f>
        <v>numeric</v>
      </c>
      <c r="AI125" s="267"/>
      <c r="AJ125" s="267"/>
      <c r="AK125" s="267"/>
      <c r="AL125" s="268"/>
      <c r="AM125" s="269">
        <f>VLOOKUP(D125,カラムID辞書!C:H,4,FALSE)</f>
        <v>10</v>
      </c>
      <c r="AN125" s="270"/>
      <c r="AO125" s="271">
        <f>VLOOKUP(D125,カラムID辞書!C:H,6,FALSE)</f>
        <v>10</v>
      </c>
      <c r="AP125" s="272"/>
      <c r="AQ125" s="110" t="s">
        <v>75</v>
      </c>
      <c r="AR125" s="161"/>
      <c r="AS125" s="161"/>
      <c r="AT125" s="161"/>
      <c r="AU125" s="161"/>
      <c r="AV125" s="161"/>
      <c r="AW125" s="161"/>
      <c r="AX125" s="161"/>
      <c r="AY125" s="161"/>
      <c r="AZ125" s="161"/>
      <c r="BA125" s="161"/>
      <c r="BB125" s="161"/>
      <c r="BC125" s="161"/>
      <c r="BD125" s="161"/>
      <c r="BE125" s="161"/>
      <c r="BF125" s="161"/>
      <c r="BG125" s="161"/>
      <c r="BH125" s="161"/>
      <c r="BI125" s="161"/>
      <c r="BJ125" s="161"/>
      <c r="BK125" s="161"/>
      <c r="BL125" s="161"/>
      <c r="BM125" s="161"/>
      <c r="BN125" s="161"/>
      <c r="BO125" s="161"/>
      <c r="BP125" s="161"/>
      <c r="BQ125" s="52"/>
      <c r="BR125" s="110"/>
      <c r="BS125" s="161"/>
      <c r="BT125" s="161"/>
      <c r="BU125" s="161"/>
      <c r="BV125" s="161"/>
      <c r="BW125" s="161"/>
      <c r="BX125" s="161"/>
      <c r="BY125" s="161"/>
      <c r="BZ125" s="161"/>
      <c r="CA125" s="161"/>
      <c r="CB125" s="161"/>
      <c r="CC125" s="52"/>
    </row>
    <row r="126" spans="2:81" ht="12" customHeight="1">
      <c r="B126" s="264">
        <f t="shared" ca="1" si="6"/>
        <v>119</v>
      </c>
      <c r="C126" s="265"/>
      <c r="D126" s="110" t="s">
        <v>394</v>
      </c>
      <c r="E126" s="172"/>
      <c r="F126" s="161"/>
      <c r="G126" s="161"/>
      <c r="H126" s="161"/>
      <c r="I126" s="161"/>
      <c r="J126" s="161"/>
      <c r="K126" s="52"/>
      <c r="L126" s="49" t="str">
        <f>VLOOKUP(D126,カラムID辞書!$C$4:$D$1266,2,FALSE)</f>
        <v>GETSUOZAID_GNK</v>
      </c>
      <c r="M126" s="161"/>
      <c r="N126" s="161"/>
      <c r="O126" s="161"/>
      <c r="P126" s="161"/>
      <c r="Q126" s="161"/>
      <c r="R126" s="161"/>
      <c r="S126" s="52"/>
      <c r="T126" s="49"/>
      <c r="U126" s="52"/>
      <c r="V126" s="49"/>
      <c r="W126" s="52"/>
      <c r="X126" s="49"/>
      <c r="Y126" s="52"/>
      <c r="Z126" s="49"/>
      <c r="AA126" s="52"/>
      <c r="AB126" s="162" t="str">
        <f t="shared" si="7"/>
        <v>○</v>
      </c>
      <c r="AC126" s="163"/>
      <c r="AD126" s="53"/>
      <c r="AE126" s="164" t="str">
        <f t="shared" si="5"/>
        <v>0</v>
      </c>
      <c r="AF126" s="161"/>
      <c r="AG126" s="52"/>
      <c r="AH126" s="266" t="str">
        <f>VLOOKUP(D126,カラムID辞書!C:H,3,FALSE)</f>
        <v>numeric</v>
      </c>
      <c r="AI126" s="267"/>
      <c r="AJ126" s="267"/>
      <c r="AK126" s="267"/>
      <c r="AL126" s="268"/>
      <c r="AM126" s="269">
        <f>VLOOKUP(D126,カラムID辞書!C:H,4,FALSE)</f>
        <v>13</v>
      </c>
      <c r="AN126" s="270"/>
      <c r="AO126" s="271">
        <f>VLOOKUP(D126,カラムID辞書!C:H,6,FALSE)</f>
        <v>13</v>
      </c>
      <c r="AP126" s="272"/>
      <c r="AQ126" s="110" t="s">
        <v>75</v>
      </c>
      <c r="AR126" s="161"/>
      <c r="AS126" s="161"/>
      <c r="AT126" s="161"/>
      <c r="AU126" s="161"/>
      <c r="AV126" s="161"/>
      <c r="AW126" s="161"/>
      <c r="AX126" s="161"/>
      <c r="AY126" s="161"/>
      <c r="AZ126" s="161"/>
      <c r="BA126" s="161"/>
      <c r="BB126" s="161"/>
      <c r="BC126" s="161"/>
      <c r="BD126" s="161"/>
      <c r="BE126" s="161"/>
      <c r="BF126" s="161"/>
      <c r="BG126" s="161"/>
      <c r="BH126" s="161"/>
      <c r="BI126" s="161"/>
      <c r="BJ126" s="161"/>
      <c r="BK126" s="161"/>
      <c r="BL126" s="161"/>
      <c r="BM126" s="161"/>
      <c r="BN126" s="161"/>
      <c r="BO126" s="161"/>
      <c r="BP126" s="161"/>
      <c r="BQ126" s="52"/>
      <c r="BR126" s="110"/>
      <c r="BS126" s="161"/>
      <c r="BT126" s="161"/>
      <c r="BU126" s="161"/>
      <c r="BV126" s="161"/>
      <c r="BW126" s="161"/>
      <c r="BX126" s="161"/>
      <c r="BY126" s="161"/>
      <c r="BZ126" s="161"/>
      <c r="CA126" s="161"/>
      <c r="CB126" s="161"/>
      <c r="CC126" s="52"/>
    </row>
    <row r="127" spans="2:81" ht="12" customHeight="1">
      <c r="B127" s="264">
        <f t="shared" ca="1" si="6"/>
        <v>120</v>
      </c>
      <c r="C127" s="265"/>
      <c r="D127" s="110" t="s">
        <v>396</v>
      </c>
      <c r="E127" s="161"/>
      <c r="F127" s="161"/>
      <c r="G127" s="161"/>
      <c r="H127" s="161"/>
      <c r="I127" s="161"/>
      <c r="J127" s="161"/>
      <c r="K127" s="52"/>
      <c r="L127" s="49" t="str">
        <f>VLOOKUP(D127,カラムID辞書!$C$4:$D$1266,2,FALSE)</f>
        <v>GETSUOZAID_BIK</v>
      </c>
      <c r="M127" s="161"/>
      <c r="N127" s="161"/>
      <c r="O127" s="161"/>
      <c r="P127" s="161"/>
      <c r="Q127" s="161"/>
      <c r="R127" s="161"/>
      <c r="S127" s="52"/>
      <c r="T127" s="49"/>
      <c r="U127" s="52"/>
      <c r="V127" s="49"/>
      <c r="W127" s="52"/>
      <c r="X127" s="49"/>
      <c r="Y127" s="52"/>
      <c r="Z127" s="49"/>
      <c r="AA127" s="52"/>
      <c r="AB127" s="162" t="str">
        <f t="shared" si="7"/>
        <v>○</v>
      </c>
      <c r="AC127" s="163"/>
      <c r="AD127" s="53"/>
      <c r="AE127" s="164" t="str">
        <f t="shared" si="5"/>
        <v>0</v>
      </c>
      <c r="AF127" s="161"/>
      <c r="AG127" s="52"/>
      <c r="AH127" s="266" t="str">
        <f>VLOOKUP(D127,カラムID辞書!C:H,3,FALSE)</f>
        <v>numeric</v>
      </c>
      <c r="AI127" s="267"/>
      <c r="AJ127" s="267"/>
      <c r="AK127" s="267"/>
      <c r="AL127" s="268"/>
      <c r="AM127" s="269">
        <f>VLOOKUP(D127,カラムID辞書!C:H,4,FALSE)</f>
        <v>13</v>
      </c>
      <c r="AN127" s="270"/>
      <c r="AO127" s="271">
        <f>VLOOKUP(D127,カラムID辞書!C:H,6,FALSE)</f>
        <v>13</v>
      </c>
      <c r="AP127" s="272"/>
      <c r="AQ127" s="110" t="s">
        <v>75</v>
      </c>
      <c r="AR127" s="161"/>
      <c r="AS127" s="161"/>
      <c r="AT127" s="161"/>
      <c r="AU127" s="161"/>
      <c r="AV127" s="161"/>
      <c r="AW127" s="161"/>
      <c r="AX127" s="161"/>
      <c r="AY127" s="161"/>
      <c r="AZ127" s="161"/>
      <c r="BA127" s="161"/>
      <c r="BB127" s="161"/>
      <c r="BC127" s="161"/>
      <c r="BD127" s="161"/>
      <c r="BE127" s="161"/>
      <c r="BF127" s="161"/>
      <c r="BG127" s="161"/>
      <c r="BH127" s="161"/>
      <c r="BI127" s="161"/>
      <c r="BJ127" s="161"/>
      <c r="BK127" s="161"/>
      <c r="BL127" s="161"/>
      <c r="BM127" s="161"/>
      <c r="BN127" s="161"/>
      <c r="BO127" s="161"/>
      <c r="BP127" s="161"/>
      <c r="BQ127" s="52"/>
      <c r="BR127" s="110"/>
      <c r="BS127" s="161"/>
      <c r="BT127" s="161"/>
      <c r="BU127" s="161"/>
      <c r="BV127" s="161"/>
      <c r="BW127" s="161"/>
      <c r="BX127" s="161"/>
      <c r="BY127" s="161"/>
      <c r="BZ127" s="161"/>
      <c r="CA127" s="161"/>
      <c r="CB127" s="161"/>
      <c r="CC127" s="52"/>
    </row>
    <row r="128" spans="2:81" ht="12" customHeight="1">
      <c r="B128" s="264">
        <f t="shared" ca="1" si="6"/>
        <v>121</v>
      </c>
      <c r="C128" s="265"/>
      <c r="D128" s="110" t="s">
        <v>398</v>
      </c>
      <c r="E128" s="161"/>
      <c r="F128" s="161"/>
      <c r="G128" s="161"/>
      <c r="H128" s="161"/>
      <c r="I128" s="161"/>
      <c r="J128" s="161"/>
      <c r="K128" s="52"/>
      <c r="L128" s="49" t="str">
        <f>VLOOKUP(D128,カラムID辞書!$C$4:$D$1266,2,FALSE)</f>
        <v>GETSUOZAID_SU</v>
      </c>
      <c r="M128" s="161"/>
      <c r="N128" s="161"/>
      <c r="O128" s="161"/>
      <c r="P128" s="161"/>
      <c r="Q128" s="161"/>
      <c r="R128" s="161"/>
      <c r="S128" s="52"/>
      <c r="T128" s="49"/>
      <c r="U128" s="52"/>
      <c r="V128" s="49"/>
      <c r="W128" s="52"/>
      <c r="X128" s="49"/>
      <c r="Y128" s="52"/>
      <c r="Z128" s="49"/>
      <c r="AA128" s="52"/>
      <c r="AB128" s="162" t="str">
        <f t="shared" si="7"/>
        <v>○</v>
      </c>
      <c r="AC128" s="163"/>
      <c r="AD128" s="53"/>
      <c r="AE128" s="164" t="str">
        <f t="shared" si="5"/>
        <v>0</v>
      </c>
      <c r="AF128" s="161"/>
      <c r="AG128" s="52"/>
      <c r="AH128" s="266" t="str">
        <f>VLOOKUP(D128,カラムID辞書!C:H,3,FALSE)</f>
        <v>numeric</v>
      </c>
      <c r="AI128" s="267"/>
      <c r="AJ128" s="267"/>
      <c r="AK128" s="267"/>
      <c r="AL128" s="268"/>
      <c r="AM128" s="269">
        <f>VLOOKUP(D128,カラムID辞書!C:H,4,FALSE)</f>
        <v>10</v>
      </c>
      <c r="AN128" s="270"/>
      <c r="AO128" s="271">
        <f>VLOOKUP(D128,カラムID辞書!C:H,6,FALSE)</f>
        <v>10</v>
      </c>
      <c r="AP128" s="272"/>
      <c r="AQ128" s="110" t="s">
        <v>75</v>
      </c>
      <c r="AR128" s="161"/>
      <c r="AS128" s="161"/>
      <c r="AT128" s="161"/>
      <c r="AU128" s="161"/>
      <c r="AV128" s="161"/>
      <c r="AW128" s="161"/>
      <c r="AX128" s="161"/>
      <c r="AY128" s="161"/>
      <c r="AZ128" s="161"/>
      <c r="BA128" s="161"/>
      <c r="BB128" s="161"/>
      <c r="BC128" s="161"/>
      <c r="BD128" s="161"/>
      <c r="BE128" s="161"/>
      <c r="BF128" s="161"/>
      <c r="BG128" s="161"/>
      <c r="BH128" s="161"/>
      <c r="BI128" s="161"/>
      <c r="BJ128" s="161"/>
      <c r="BK128" s="161"/>
      <c r="BL128" s="161"/>
      <c r="BM128" s="161"/>
      <c r="BN128" s="161"/>
      <c r="BO128" s="161"/>
      <c r="BP128" s="161"/>
      <c r="BQ128" s="52"/>
      <c r="BR128" s="110"/>
      <c r="BS128" s="161"/>
      <c r="BT128" s="161"/>
      <c r="BU128" s="161"/>
      <c r="BV128" s="161"/>
      <c r="BW128" s="161"/>
      <c r="BX128" s="161"/>
      <c r="BY128" s="161"/>
      <c r="BZ128" s="161"/>
      <c r="CA128" s="161"/>
      <c r="CB128" s="161"/>
      <c r="CC128" s="52"/>
    </row>
    <row r="129" spans="2:81" ht="12" customHeight="1">
      <c r="B129" s="264">
        <f t="shared" ca="1" si="6"/>
        <v>122</v>
      </c>
      <c r="C129" s="265"/>
      <c r="D129" s="110" t="s">
        <v>400</v>
      </c>
      <c r="E129" s="161"/>
      <c r="F129" s="161"/>
      <c r="G129" s="161"/>
      <c r="H129" s="161"/>
      <c r="I129" s="161"/>
      <c r="J129" s="161"/>
      <c r="K129" s="52"/>
      <c r="L129" s="49" t="str">
        <f>VLOOKUP(D129,カラムID辞書!$C$4:$D$1266,2,FALSE)</f>
        <v>GNK_GETMTZAID_GNK</v>
      </c>
      <c r="M129" s="161"/>
      <c r="N129" s="161"/>
      <c r="O129" s="161"/>
      <c r="P129" s="161"/>
      <c r="Q129" s="161"/>
      <c r="R129" s="161"/>
      <c r="S129" s="52"/>
      <c r="T129" s="49"/>
      <c r="U129" s="52"/>
      <c r="V129" s="49"/>
      <c r="W129" s="52"/>
      <c r="X129" s="49"/>
      <c r="Y129" s="52"/>
      <c r="Z129" s="49"/>
      <c r="AA129" s="52"/>
      <c r="AB129" s="162" t="str">
        <f t="shared" si="7"/>
        <v>○</v>
      </c>
      <c r="AC129" s="163"/>
      <c r="AD129" s="53"/>
      <c r="AE129" s="164" t="str">
        <f t="shared" si="5"/>
        <v>0</v>
      </c>
      <c r="AF129" s="161"/>
      <c r="AG129" s="52"/>
      <c r="AH129" s="266" t="str">
        <f>VLOOKUP(D129,カラムID辞書!C:H,3,FALSE)</f>
        <v>numeric</v>
      </c>
      <c r="AI129" s="267"/>
      <c r="AJ129" s="267"/>
      <c r="AK129" s="267"/>
      <c r="AL129" s="268"/>
      <c r="AM129" s="269">
        <f>VLOOKUP(D129,カラムID辞書!C:H,4,FALSE)</f>
        <v>13</v>
      </c>
      <c r="AN129" s="270"/>
      <c r="AO129" s="271">
        <f>VLOOKUP(D129,カラムID辞書!C:H,6,FALSE)</f>
        <v>13</v>
      </c>
      <c r="AP129" s="272"/>
      <c r="AQ129" s="110" t="s">
        <v>75</v>
      </c>
      <c r="AR129" s="161"/>
      <c r="AS129" s="161"/>
      <c r="AT129" s="161"/>
      <c r="AU129" s="161"/>
      <c r="AV129" s="161"/>
      <c r="AW129" s="161"/>
      <c r="AX129" s="161"/>
      <c r="AY129" s="161"/>
      <c r="AZ129" s="161"/>
      <c r="BA129" s="161"/>
      <c r="BB129" s="161"/>
      <c r="BC129" s="161"/>
      <c r="BD129" s="161"/>
      <c r="BE129" s="161"/>
      <c r="BF129" s="161"/>
      <c r="BG129" s="161"/>
      <c r="BH129" s="161"/>
      <c r="BI129" s="161"/>
      <c r="BJ129" s="161"/>
      <c r="BK129" s="161"/>
      <c r="BL129" s="161"/>
      <c r="BM129" s="161"/>
      <c r="BN129" s="161"/>
      <c r="BO129" s="161"/>
      <c r="BP129" s="161"/>
      <c r="BQ129" s="52"/>
      <c r="BR129" s="110"/>
      <c r="BS129" s="161"/>
      <c r="BT129" s="161"/>
      <c r="BU129" s="161"/>
      <c r="BV129" s="161"/>
      <c r="BW129" s="161"/>
      <c r="BX129" s="161"/>
      <c r="BY129" s="161"/>
      <c r="BZ129" s="161"/>
      <c r="CA129" s="161"/>
      <c r="CB129" s="161"/>
      <c r="CC129" s="52"/>
    </row>
    <row r="130" spans="2:81" ht="12" customHeight="1">
      <c r="B130" s="264">
        <f t="shared" ca="1" si="6"/>
        <v>123</v>
      </c>
      <c r="C130" s="265"/>
      <c r="D130" s="110" t="s">
        <v>402</v>
      </c>
      <c r="E130" s="172"/>
      <c r="F130" s="161"/>
      <c r="G130" s="161"/>
      <c r="H130" s="161"/>
      <c r="I130" s="161"/>
      <c r="J130" s="161"/>
      <c r="K130" s="52"/>
      <c r="L130" s="49" t="str">
        <f>VLOOKUP(D130,カラムID辞書!$C$4:$D$1266,2,FALSE)</f>
        <v>TIK_GETMTZAID_GNK</v>
      </c>
      <c r="M130" s="161"/>
      <c r="N130" s="161"/>
      <c r="O130" s="161"/>
      <c r="P130" s="161"/>
      <c r="Q130" s="161"/>
      <c r="R130" s="161"/>
      <c r="S130" s="52"/>
      <c r="T130" s="49"/>
      <c r="U130" s="52"/>
      <c r="V130" s="49"/>
      <c r="W130" s="52"/>
      <c r="X130" s="49"/>
      <c r="Y130" s="52"/>
      <c r="Z130" s="49"/>
      <c r="AA130" s="52"/>
      <c r="AB130" s="162" t="str">
        <f t="shared" si="7"/>
        <v>○</v>
      </c>
      <c r="AC130" s="163"/>
      <c r="AD130" s="53"/>
      <c r="AE130" s="164" t="str">
        <f t="shared" si="5"/>
        <v>0</v>
      </c>
      <c r="AF130" s="161"/>
      <c r="AG130" s="52"/>
      <c r="AH130" s="266" t="str">
        <f>VLOOKUP(D130,カラムID辞書!C:H,3,FALSE)</f>
        <v>numeric</v>
      </c>
      <c r="AI130" s="267"/>
      <c r="AJ130" s="267"/>
      <c r="AK130" s="267"/>
      <c r="AL130" s="268"/>
      <c r="AM130" s="269">
        <f>VLOOKUP(D130,カラムID辞書!C:H,4,FALSE)</f>
        <v>13</v>
      </c>
      <c r="AN130" s="270"/>
      <c r="AO130" s="271">
        <f>VLOOKUP(D130,カラムID辞書!C:H,6,FALSE)</f>
        <v>13</v>
      </c>
      <c r="AP130" s="272"/>
      <c r="AQ130" s="110" t="s">
        <v>75</v>
      </c>
      <c r="AR130" s="161"/>
      <c r="AS130" s="161"/>
      <c r="AT130" s="161"/>
      <c r="AU130" s="161"/>
      <c r="AV130" s="161"/>
      <c r="AW130" s="161"/>
      <c r="AX130" s="161"/>
      <c r="AY130" s="161"/>
      <c r="AZ130" s="161"/>
      <c r="BA130" s="161"/>
      <c r="BB130" s="161"/>
      <c r="BC130" s="161"/>
      <c r="BD130" s="161"/>
      <c r="BE130" s="161"/>
      <c r="BF130" s="161"/>
      <c r="BG130" s="161"/>
      <c r="BH130" s="161"/>
      <c r="BI130" s="161"/>
      <c r="BJ130" s="161"/>
      <c r="BK130" s="161"/>
      <c r="BL130" s="161"/>
      <c r="BM130" s="161"/>
      <c r="BN130" s="161"/>
      <c r="BO130" s="161"/>
      <c r="BP130" s="161"/>
      <c r="BQ130" s="52"/>
      <c r="BR130" s="110"/>
      <c r="BS130" s="161"/>
      <c r="BT130" s="161"/>
      <c r="BU130" s="161"/>
      <c r="BV130" s="161"/>
      <c r="BW130" s="161"/>
      <c r="BX130" s="161"/>
      <c r="BY130" s="161"/>
      <c r="BZ130" s="161"/>
      <c r="CA130" s="161"/>
      <c r="CB130" s="161"/>
      <c r="CC130" s="52"/>
    </row>
    <row r="131" spans="2:81" ht="12" customHeight="1">
      <c r="B131" s="264">
        <f t="shared" ca="1" si="6"/>
        <v>124</v>
      </c>
      <c r="C131" s="265"/>
      <c r="D131" s="110" t="s">
        <v>404</v>
      </c>
      <c r="E131" s="161"/>
      <c r="F131" s="161"/>
      <c r="G131" s="161"/>
      <c r="H131" s="161"/>
      <c r="I131" s="161"/>
      <c r="J131" s="161"/>
      <c r="K131" s="52"/>
      <c r="L131" s="49" t="str">
        <f>VLOOKUP(D131,カラムID辞書!$C$4:$D$1266,2,FALSE)</f>
        <v>GETMTZAID_BIK</v>
      </c>
      <c r="M131" s="161"/>
      <c r="N131" s="161"/>
      <c r="O131" s="161"/>
      <c r="P131" s="161"/>
      <c r="Q131" s="161"/>
      <c r="R131" s="161"/>
      <c r="S131" s="52"/>
      <c r="T131" s="49"/>
      <c r="U131" s="52"/>
      <c r="V131" s="49"/>
      <c r="W131" s="52"/>
      <c r="X131" s="49"/>
      <c r="Y131" s="52"/>
      <c r="Z131" s="49"/>
      <c r="AA131" s="52"/>
      <c r="AB131" s="162" t="str">
        <f t="shared" si="7"/>
        <v>○</v>
      </c>
      <c r="AC131" s="163"/>
      <c r="AD131" s="53"/>
      <c r="AE131" s="164" t="str">
        <f t="shared" si="5"/>
        <v>0</v>
      </c>
      <c r="AF131" s="161"/>
      <c r="AG131" s="52"/>
      <c r="AH131" s="266" t="str">
        <f>VLOOKUP(D131,カラムID辞書!C:H,3,FALSE)</f>
        <v>numeric</v>
      </c>
      <c r="AI131" s="267"/>
      <c r="AJ131" s="267"/>
      <c r="AK131" s="267"/>
      <c r="AL131" s="268"/>
      <c r="AM131" s="269">
        <f>VLOOKUP(D131,カラムID辞書!C:H,4,FALSE)</f>
        <v>13</v>
      </c>
      <c r="AN131" s="270"/>
      <c r="AO131" s="271">
        <f>VLOOKUP(D131,カラムID辞書!C:H,6,FALSE)</f>
        <v>13</v>
      </c>
      <c r="AP131" s="272"/>
      <c r="AQ131" s="110" t="s">
        <v>75</v>
      </c>
      <c r="AR131" s="161"/>
      <c r="AS131" s="161"/>
      <c r="AT131" s="161"/>
      <c r="AU131" s="161"/>
      <c r="AV131" s="161"/>
      <c r="AW131" s="161"/>
      <c r="AX131" s="161"/>
      <c r="AY131" s="161"/>
      <c r="AZ131" s="161"/>
      <c r="BA131" s="161"/>
      <c r="BB131" s="161"/>
      <c r="BC131" s="161"/>
      <c r="BD131" s="161"/>
      <c r="BE131" s="161"/>
      <c r="BF131" s="161"/>
      <c r="BG131" s="161"/>
      <c r="BH131" s="161"/>
      <c r="BI131" s="161"/>
      <c r="BJ131" s="161"/>
      <c r="BK131" s="161"/>
      <c r="BL131" s="161"/>
      <c r="BM131" s="161"/>
      <c r="BN131" s="161"/>
      <c r="BO131" s="161"/>
      <c r="BP131" s="161"/>
      <c r="BQ131" s="52"/>
      <c r="BR131" s="110"/>
      <c r="BS131" s="161"/>
      <c r="BT131" s="161"/>
      <c r="BU131" s="161"/>
      <c r="BV131" s="161"/>
      <c r="BW131" s="161"/>
      <c r="BX131" s="161"/>
      <c r="BY131" s="161"/>
      <c r="BZ131" s="161"/>
      <c r="CA131" s="161"/>
      <c r="CB131" s="161"/>
      <c r="CC131" s="52"/>
    </row>
    <row r="132" spans="2:81" ht="12" customHeight="1">
      <c r="B132" s="264">
        <f ca="1">IF($D132="","",MAX(OFFSET($B$8,0,0,ROW()-ROW($B$8),2))+1)</f>
        <v>125</v>
      </c>
      <c r="C132" s="265"/>
      <c r="D132" s="110" t="s">
        <v>406</v>
      </c>
      <c r="E132" s="161"/>
      <c r="F132" s="161"/>
      <c r="G132" s="161"/>
      <c r="H132" s="161"/>
      <c r="I132" s="161"/>
      <c r="J132" s="161"/>
      <c r="K132" s="52"/>
      <c r="L132" s="49" t="str">
        <f>VLOOKUP(D132,カラムID辞書!$C$4:$D$1266,2,FALSE)</f>
        <v>GETMTZAID_SU</v>
      </c>
      <c r="M132" s="161"/>
      <c r="N132" s="161"/>
      <c r="O132" s="161"/>
      <c r="P132" s="161"/>
      <c r="Q132" s="161"/>
      <c r="R132" s="161"/>
      <c r="S132" s="52"/>
      <c r="T132" s="49"/>
      <c r="U132" s="52"/>
      <c r="V132" s="49"/>
      <c r="W132" s="52"/>
      <c r="X132" s="49"/>
      <c r="Y132" s="52"/>
      <c r="Z132" s="49"/>
      <c r="AA132" s="52"/>
      <c r="AB132" s="162" t="str">
        <f t="shared" si="7"/>
        <v>○</v>
      </c>
      <c r="AC132" s="163"/>
      <c r="AD132" s="53"/>
      <c r="AE132" s="164" t="str">
        <f t="shared" si="5"/>
        <v>0</v>
      </c>
      <c r="AF132" s="161"/>
      <c r="AG132" s="52"/>
      <c r="AH132" s="266" t="str">
        <f>VLOOKUP(D132,カラムID辞書!C:H,3,FALSE)</f>
        <v>numeric</v>
      </c>
      <c r="AI132" s="267"/>
      <c r="AJ132" s="267"/>
      <c r="AK132" s="267"/>
      <c r="AL132" s="268"/>
      <c r="AM132" s="269">
        <f>VLOOKUP(D132,カラムID辞書!C:H,4,FALSE)</f>
        <v>10</v>
      </c>
      <c r="AN132" s="270"/>
      <c r="AO132" s="271">
        <f>VLOOKUP(D132,カラムID辞書!C:H,6,FALSE)</f>
        <v>10</v>
      </c>
      <c r="AP132" s="272"/>
      <c r="AQ132" s="110" t="s">
        <v>75</v>
      </c>
      <c r="AR132" s="161"/>
      <c r="AS132" s="161"/>
      <c r="AT132" s="161"/>
      <c r="AU132" s="161"/>
      <c r="AV132" s="161"/>
      <c r="AW132" s="161"/>
      <c r="AX132" s="161"/>
      <c r="AY132" s="161"/>
      <c r="AZ132" s="161"/>
      <c r="BA132" s="161"/>
      <c r="BB132" s="161"/>
      <c r="BC132" s="161"/>
      <c r="BD132" s="161"/>
      <c r="BE132" s="161"/>
      <c r="BF132" s="161"/>
      <c r="BG132" s="161"/>
      <c r="BH132" s="161"/>
      <c r="BI132" s="161"/>
      <c r="BJ132" s="161"/>
      <c r="BK132" s="161"/>
      <c r="BL132" s="161"/>
      <c r="BM132" s="161"/>
      <c r="BN132" s="161"/>
      <c r="BO132" s="161"/>
      <c r="BP132" s="161"/>
      <c r="BQ132" s="52"/>
      <c r="BR132" s="110"/>
      <c r="BS132" s="161"/>
      <c r="BT132" s="161"/>
      <c r="BU132" s="161"/>
      <c r="BV132" s="161"/>
      <c r="BW132" s="161"/>
      <c r="BX132" s="161"/>
      <c r="BY132" s="161"/>
      <c r="BZ132" s="161"/>
      <c r="CA132" s="161"/>
      <c r="CB132" s="161"/>
      <c r="CC132" s="52"/>
    </row>
    <row r="133" spans="2:81" ht="12" customHeight="1">
      <c r="B133" s="264">
        <f t="shared" ref="B133:B135" ca="1" si="8">IF($D133="","",MAX(OFFSET($B$8,0,0,ROW()-ROW($B$8),2))+1)</f>
        <v>126</v>
      </c>
      <c r="C133" s="265"/>
      <c r="D133" s="110" t="s">
        <v>448</v>
      </c>
      <c r="E133" s="161"/>
      <c r="F133" s="161"/>
      <c r="G133" s="161"/>
      <c r="H133" s="161"/>
      <c r="I133" s="161"/>
      <c r="J133" s="161"/>
      <c r="K133" s="52"/>
      <c r="L133" s="49" t="str">
        <f>VLOOKUP(D133,カラムID辞書!$C$4:$D$1266,2,FALSE)</f>
        <v>TANAGENMOD_GNK</v>
      </c>
      <c r="M133" s="161"/>
      <c r="N133" s="161"/>
      <c r="O133" s="161"/>
      <c r="P133" s="161"/>
      <c r="Q133" s="161"/>
      <c r="R133" s="161"/>
      <c r="S133" s="52"/>
      <c r="T133" s="49"/>
      <c r="U133" s="52"/>
      <c r="V133" s="49"/>
      <c r="W133" s="52"/>
      <c r="X133" s="49"/>
      <c r="Y133" s="52"/>
      <c r="Z133" s="49"/>
      <c r="AA133" s="52"/>
      <c r="AB133" s="162" t="str">
        <f t="shared" si="7"/>
        <v>○</v>
      </c>
      <c r="AC133" s="163"/>
      <c r="AD133" s="53"/>
      <c r="AE133" s="164" t="str">
        <f t="shared" si="5"/>
        <v>0</v>
      </c>
      <c r="AF133" s="161"/>
      <c r="AG133" s="52"/>
      <c r="AH133" s="266" t="str">
        <f>VLOOKUP(D133,カラムID辞書!C:H,3,FALSE)</f>
        <v>numeric</v>
      </c>
      <c r="AI133" s="267"/>
      <c r="AJ133" s="267"/>
      <c r="AK133" s="267"/>
      <c r="AL133" s="268"/>
      <c r="AM133" s="269">
        <f>VLOOKUP(D133,カラムID辞書!C:H,4,FALSE)</f>
        <v>13</v>
      </c>
      <c r="AN133" s="270"/>
      <c r="AO133" s="271">
        <f>VLOOKUP(D133,カラムID辞書!C:H,6,FALSE)</f>
        <v>13</v>
      </c>
      <c r="AP133" s="272"/>
      <c r="AQ133" s="110" t="s">
        <v>75</v>
      </c>
      <c r="AR133" s="161"/>
      <c r="AS133" s="161"/>
      <c r="AT133" s="161"/>
      <c r="AU133" s="161"/>
      <c r="AV133" s="161"/>
      <c r="AW133" s="161"/>
      <c r="AX133" s="161"/>
      <c r="AY133" s="161"/>
      <c r="AZ133" s="161"/>
      <c r="BA133" s="161"/>
      <c r="BB133" s="161"/>
      <c r="BC133" s="161"/>
      <c r="BD133" s="161"/>
      <c r="BE133" s="161"/>
      <c r="BF133" s="161"/>
      <c r="BG133" s="161"/>
      <c r="BH133" s="161"/>
      <c r="BI133" s="161"/>
      <c r="BJ133" s="161"/>
      <c r="BK133" s="161"/>
      <c r="BL133" s="161"/>
      <c r="BM133" s="161"/>
      <c r="BN133" s="161"/>
      <c r="BO133" s="161"/>
      <c r="BP133" s="161"/>
      <c r="BQ133" s="52"/>
      <c r="BR133" s="110"/>
      <c r="BS133" s="161"/>
      <c r="BT133" s="161"/>
      <c r="BU133" s="161"/>
      <c r="BV133" s="161"/>
      <c r="BW133" s="161"/>
      <c r="BX133" s="161"/>
      <c r="BY133" s="161"/>
      <c r="BZ133" s="161"/>
      <c r="CA133" s="161"/>
      <c r="CB133" s="161"/>
      <c r="CC133" s="52"/>
    </row>
    <row r="134" spans="2:81" ht="12" customHeight="1">
      <c r="B134" s="264">
        <f t="shared" ca="1" si="8"/>
        <v>127</v>
      </c>
      <c r="C134" s="265"/>
      <c r="D134" s="110" t="s">
        <v>450</v>
      </c>
      <c r="E134" s="172"/>
      <c r="F134" s="161"/>
      <c r="G134" s="161"/>
      <c r="H134" s="161"/>
      <c r="I134" s="161"/>
      <c r="J134" s="161"/>
      <c r="K134" s="52"/>
      <c r="L134" s="49" t="str">
        <f>VLOOKUP(D134,カラムID辞書!$C$4:$D$1266,2,FALSE)</f>
        <v>TANAGENMOD_BIK</v>
      </c>
      <c r="M134" s="161"/>
      <c r="N134" s="161"/>
      <c r="O134" s="161"/>
      <c r="P134" s="161"/>
      <c r="Q134" s="161"/>
      <c r="R134" s="161"/>
      <c r="S134" s="52"/>
      <c r="T134" s="49"/>
      <c r="U134" s="52"/>
      <c r="V134" s="49"/>
      <c r="W134" s="52"/>
      <c r="X134" s="49"/>
      <c r="Y134" s="52"/>
      <c r="Z134" s="49"/>
      <c r="AA134" s="52"/>
      <c r="AB134" s="162" t="str">
        <f t="shared" si="7"/>
        <v>○</v>
      </c>
      <c r="AC134" s="163"/>
      <c r="AD134" s="53"/>
      <c r="AE134" s="164" t="str">
        <f t="shared" si="5"/>
        <v>0</v>
      </c>
      <c r="AF134" s="161"/>
      <c r="AG134" s="52"/>
      <c r="AH134" s="266" t="str">
        <f>VLOOKUP(D134,カラムID辞書!C:H,3,FALSE)</f>
        <v>numeric</v>
      </c>
      <c r="AI134" s="267"/>
      <c r="AJ134" s="267"/>
      <c r="AK134" s="267"/>
      <c r="AL134" s="268"/>
      <c r="AM134" s="269">
        <f>VLOOKUP(D134,カラムID辞書!C:H,4,FALSE)</f>
        <v>13</v>
      </c>
      <c r="AN134" s="270"/>
      <c r="AO134" s="271">
        <f>VLOOKUP(D134,カラムID辞書!C:H,6,FALSE)</f>
        <v>13</v>
      </c>
      <c r="AP134" s="272"/>
      <c r="AQ134" s="110" t="s">
        <v>75</v>
      </c>
      <c r="AR134" s="161"/>
      <c r="AS134" s="161"/>
      <c r="AT134" s="161"/>
      <c r="AU134" s="161"/>
      <c r="AV134" s="161"/>
      <c r="AW134" s="161"/>
      <c r="AX134" s="161"/>
      <c r="AY134" s="161"/>
      <c r="AZ134" s="161"/>
      <c r="BA134" s="161"/>
      <c r="BB134" s="161"/>
      <c r="BC134" s="161"/>
      <c r="BD134" s="161"/>
      <c r="BE134" s="161"/>
      <c r="BF134" s="161"/>
      <c r="BG134" s="161"/>
      <c r="BH134" s="161"/>
      <c r="BI134" s="161"/>
      <c r="BJ134" s="161"/>
      <c r="BK134" s="161"/>
      <c r="BL134" s="161"/>
      <c r="BM134" s="161"/>
      <c r="BN134" s="161"/>
      <c r="BO134" s="161"/>
      <c r="BP134" s="161"/>
      <c r="BQ134" s="52"/>
      <c r="BR134" s="110"/>
      <c r="BS134" s="161"/>
      <c r="BT134" s="161"/>
      <c r="BU134" s="161"/>
      <c r="BV134" s="161"/>
      <c r="BW134" s="161"/>
      <c r="BX134" s="161"/>
      <c r="BY134" s="161"/>
      <c r="BZ134" s="161"/>
      <c r="CA134" s="161"/>
      <c r="CB134" s="161"/>
      <c r="CC134" s="52"/>
    </row>
    <row r="135" spans="2:81" ht="12" customHeight="1">
      <c r="B135" s="264">
        <f t="shared" ca="1" si="8"/>
        <v>128</v>
      </c>
      <c r="C135" s="265"/>
      <c r="D135" s="110" t="s">
        <v>452</v>
      </c>
      <c r="E135" s="172"/>
      <c r="F135" s="161"/>
      <c r="G135" s="161"/>
      <c r="H135" s="161"/>
      <c r="I135" s="161"/>
      <c r="J135" s="161"/>
      <c r="K135" s="52"/>
      <c r="L135" s="49" t="str">
        <f>VLOOKUP(D135,カラムID辞書!$C$4:$D$1266,2,FALSE)</f>
        <v>TANAGENMOD_SU</v>
      </c>
      <c r="M135" s="161"/>
      <c r="N135" s="161"/>
      <c r="O135" s="161"/>
      <c r="P135" s="161"/>
      <c r="Q135" s="161"/>
      <c r="R135" s="161"/>
      <c r="S135" s="52"/>
      <c r="T135" s="49"/>
      <c r="U135" s="52"/>
      <c r="V135" s="49"/>
      <c r="W135" s="52"/>
      <c r="X135" s="49"/>
      <c r="Y135" s="52"/>
      <c r="Z135" s="49"/>
      <c r="AA135" s="52"/>
      <c r="AB135" s="162" t="str">
        <f t="shared" si="7"/>
        <v>○</v>
      </c>
      <c r="AC135" s="163"/>
      <c r="AD135" s="53"/>
      <c r="AE135" s="164" t="str">
        <f t="shared" si="5"/>
        <v>0</v>
      </c>
      <c r="AF135" s="161"/>
      <c r="AG135" s="52"/>
      <c r="AH135" s="266" t="str">
        <f>VLOOKUP(D135,カラムID辞書!C:H,3,FALSE)</f>
        <v>numeric</v>
      </c>
      <c r="AI135" s="267"/>
      <c r="AJ135" s="267"/>
      <c r="AK135" s="267"/>
      <c r="AL135" s="268"/>
      <c r="AM135" s="269">
        <f>VLOOKUP(D135,カラムID辞書!C:H,4,FALSE)</f>
        <v>10</v>
      </c>
      <c r="AN135" s="270"/>
      <c r="AO135" s="271">
        <f>VLOOKUP(D135,カラムID辞書!C:H,6,FALSE)</f>
        <v>10</v>
      </c>
      <c r="AP135" s="272"/>
      <c r="AQ135" s="110" t="s">
        <v>75</v>
      </c>
      <c r="AR135" s="161"/>
      <c r="AS135" s="161"/>
      <c r="AT135" s="161"/>
      <c r="AU135" s="161"/>
      <c r="AV135" s="161"/>
      <c r="AW135" s="161"/>
      <c r="AX135" s="161"/>
      <c r="AY135" s="161"/>
      <c r="AZ135" s="161"/>
      <c r="BA135" s="161"/>
      <c r="BB135" s="161"/>
      <c r="BC135" s="161"/>
      <c r="BD135" s="161"/>
      <c r="BE135" s="161"/>
      <c r="BF135" s="161"/>
      <c r="BG135" s="161"/>
      <c r="BH135" s="161"/>
      <c r="BI135" s="161"/>
      <c r="BJ135" s="161"/>
      <c r="BK135" s="161"/>
      <c r="BL135" s="161"/>
      <c r="BM135" s="161"/>
      <c r="BN135" s="161"/>
      <c r="BO135" s="161"/>
      <c r="BP135" s="161"/>
      <c r="BQ135" s="52"/>
      <c r="BR135" s="110"/>
      <c r="BS135" s="161"/>
      <c r="BT135" s="161"/>
      <c r="BU135" s="161"/>
      <c r="BV135" s="161"/>
      <c r="BW135" s="161"/>
      <c r="BX135" s="161"/>
      <c r="BY135" s="161"/>
      <c r="BZ135" s="161"/>
      <c r="CA135" s="161"/>
      <c r="CB135" s="161"/>
      <c r="CC135" s="52"/>
    </row>
    <row r="136" spans="2:81" ht="12" customHeight="1">
      <c r="B136" s="264">
        <f ca="1">IF($D136="","",MAX(OFFSET($B$8,0,0,ROW()-ROW($B$8),2))+1)</f>
        <v>129</v>
      </c>
      <c r="C136" s="265"/>
      <c r="D136" s="110" t="s">
        <v>210</v>
      </c>
      <c r="E136" s="161"/>
      <c r="F136" s="161"/>
      <c r="G136" s="161"/>
      <c r="H136" s="161"/>
      <c r="I136" s="161"/>
      <c r="J136" s="161"/>
      <c r="K136" s="52"/>
      <c r="L136" s="49" t="str">
        <f>VLOOKUP(D136,カラムID辞書!$C$4:$D$1266,2,FALSE)</f>
        <v>TGT_HEIKINZAID_GNK</v>
      </c>
      <c r="M136" s="161"/>
      <c r="N136" s="161"/>
      <c r="O136" s="161"/>
      <c r="P136" s="161"/>
      <c r="Q136" s="161"/>
      <c r="R136" s="161"/>
      <c r="S136" s="52"/>
      <c r="T136" s="49"/>
      <c r="U136" s="52"/>
      <c r="V136" s="49"/>
      <c r="W136" s="52"/>
      <c r="X136" s="49"/>
      <c r="Y136" s="52"/>
      <c r="Z136" s="49"/>
      <c r="AA136" s="52"/>
      <c r="AB136" s="162" t="str">
        <f t="shared" si="7"/>
        <v>○</v>
      </c>
      <c r="AC136" s="163"/>
      <c r="AD136" s="53"/>
      <c r="AE136" s="164" t="str">
        <f t="shared" si="5"/>
        <v>0</v>
      </c>
      <c r="AF136" s="161"/>
      <c r="AG136" s="52"/>
      <c r="AH136" s="266" t="str">
        <f>VLOOKUP(D136,カラムID辞書!C:H,3,FALSE)</f>
        <v>numeric</v>
      </c>
      <c r="AI136" s="267"/>
      <c r="AJ136" s="267"/>
      <c r="AK136" s="267"/>
      <c r="AL136" s="268"/>
      <c r="AM136" s="269">
        <f>VLOOKUP(D136,カラムID辞書!C:H,4,FALSE)</f>
        <v>13</v>
      </c>
      <c r="AN136" s="270"/>
      <c r="AO136" s="271">
        <f>VLOOKUP(D136,カラムID辞書!C:H,6,FALSE)</f>
        <v>13</v>
      </c>
      <c r="AP136" s="272"/>
      <c r="AQ136" s="110" t="s">
        <v>972</v>
      </c>
      <c r="AR136" s="161"/>
      <c r="AS136" s="161"/>
      <c r="AT136" s="161"/>
      <c r="AU136" s="161"/>
      <c r="AV136" s="161"/>
      <c r="AW136" s="161"/>
      <c r="AX136" s="161"/>
      <c r="AY136" s="161"/>
      <c r="AZ136" s="161"/>
      <c r="BA136" s="161"/>
      <c r="BB136" s="161"/>
      <c r="BC136" s="161"/>
      <c r="BD136" s="161"/>
      <c r="BE136" s="161"/>
      <c r="BF136" s="161"/>
      <c r="BG136" s="161"/>
      <c r="BH136" s="161"/>
      <c r="BI136" s="161"/>
      <c r="BJ136" s="161"/>
      <c r="BK136" s="161"/>
      <c r="BL136" s="161"/>
      <c r="BM136" s="161"/>
      <c r="BN136" s="161"/>
      <c r="BO136" s="161"/>
      <c r="BP136" s="161"/>
      <c r="BQ136" s="52"/>
      <c r="BR136" s="142" t="s">
        <v>1010</v>
      </c>
      <c r="BS136" s="161"/>
      <c r="BT136" s="161"/>
      <c r="BU136" s="161"/>
      <c r="BV136" s="161"/>
      <c r="BW136" s="161"/>
      <c r="BX136" s="161"/>
      <c r="BY136" s="161"/>
      <c r="BZ136" s="161"/>
      <c r="CA136" s="161"/>
      <c r="CB136" s="161"/>
      <c r="CC136" s="52"/>
    </row>
    <row r="137" spans="2:81" ht="12" customHeight="1">
      <c r="B137" s="264">
        <f ca="1">IF($D137="","",MAX(OFFSET($B$8,0,0,ROW()-ROW($B$8),2))+1)</f>
        <v>130</v>
      </c>
      <c r="C137" s="265"/>
      <c r="D137" s="110" t="s">
        <v>211</v>
      </c>
      <c r="E137" s="172"/>
      <c r="F137" s="161"/>
      <c r="G137" s="161"/>
      <c r="H137" s="161"/>
      <c r="I137" s="161"/>
      <c r="J137" s="161"/>
      <c r="K137" s="52"/>
      <c r="L137" s="49" t="str">
        <f>VLOOKUP(D137,カラムID辞書!$C$4:$D$1266,2,FALSE)</f>
        <v>TGT_HEIKINZAID_BIK</v>
      </c>
      <c r="M137" s="161"/>
      <c r="N137" s="161"/>
      <c r="O137" s="161"/>
      <c r="P137" s="161"/>
      <c r="Q137" s="161"/>
      <c r="R137" s="161"/>
      <c r="S137" s="52"/>
      <c r="T137" s="49"/>
      <c r="U137" s="52"/>
      <c r="V137" s="49"/>
      <c r="W137" s="52"/>
      <c r="X137" s="49"/>
      <c r="Y137" s="52"/>
      <c r="Z137" s="49"/>
      <c r="AA137" s="52"/>
      <c r="AB137" s="162" t="str">
        <f t="shared" si="7"/>
        <v>○</v>
      </c>
      <c r="AC137" s="163"/>
      <c r="AD137" s="53"/>
      <c r="AE137" s="164" t="str">
        <f t="shared" si="5"/>
        <v>0</v>
      </c>
      <c r="AF137" s="161"/>
      <c r="AG137" s="52"/>
      <c r="AH137" s="266" t="str">
        <f>VLOOKUP(D137,カラムID辞書!C:H,3,FALSE)</f>
        <v>numeric</v>
      </c>
      <c r="AI137" s="267"/>
      <c r="AJ137" s="267"/>
      <c r="AK137" s="267"/>
      <c r="AL137" s="268"/>
      <c r="AM137" s="269">
        <f>VLOOKUP(D137,カラムID辞書!C:H,4,FALSE)</f>
        <v>13</v>
      </c>
      <c r="AN137" s="270"/>
      <c r="AO137" s="271">
        <f>VLOOKUP(D137,カラムID辞書!C:H,6,FALSE)</f>
        <v>13</v>
      </c>
      <c r="AP137" s="272"/>
      <c r="AQ137" s="110" t="s">
        <v>973</v>
      </c>
      <c r="AR137" s="161"/>
      <c r="AS137" s="161"/>
      <c r="AT137" s="161"/>
      <c r="AU137" s="161"/>
      <c r="AV137" s="161"/>
      <c r="AW137" s="161"/>
      <c r="AX137" s="161"/>
      <c r="AY137" s="161"/>
      <c r="AZ137" s="161"/>
      <c r="BA137" s="161"/>
      <c r="BB137" s="161"/>
      <c r="BC137" s="161"/>
      <c r="BD137" s="161"/>
      <c r="BE137" s="161"/>
      <c r="BF137" s="161"/>
      <c r="BG137" s="161"/>
      <c r="BH137" s="161"/>
      <c r="BI137" s="161"/>
      <c r="BJ137" s="161"/>
      <c r="BK137" s="161"/>
      <c r="BL137" s="161"/>
      <c r="BM137" s="161"/>
      <c r="BN137" s="161"/>
      <c r="BO137" s="161"/>
      <c r="BP137" s="161"/>
      <c r="BQ137" s="52"/>
      <c r="BR137" s="110"/>
      <c r="BS137" s="161"/>
      <c r="BT137" s="161"/>
      <c r="BU137" s="161"/>
      <c r="BV137" s="161"/>
      <c r="BW137" s="161"/>
      <c r="BX137" s="161"/>
      <c r="BY137" s="161"/>
      <c r="BZ137" s="161"/>
      <c r="CA137" s="161"/>
      <c r="CB137" s="161"/>
      <c r="CC137" s="52"/>
    </row>
    <row r="138" spans="2:81" ht="12" customHeight="1">
      <c r="B138" s="264">
        <f ca="1">IF($D138="","",MAX(OFFSET($B$8,0,0,ROW()-ROW($B$8),2))+1)</f>
        <v>131</v>
      </c>
      <c r="C138" s="265"/>
      <c r="D138" s="110" t="s">
        <v>408</v>
      </c>
      <c r="E138" s="172"/>
      <c r="F138" s="161"/>
      <c r="G138" s="161"/>
      <c r="H138" s="161"/>
      <c r="I138" s="161"/>
      <c r="J138" s="161"/>
      <c r="K138" s="52"/>
      <c r="L138" s="49" t="str">
        <f>VLOOKUP(D138,カラムID辞書!$C$4:$D$1266,2,FALSE)</f>
        <v>KRUI_HEIKINZAID_GNK</v>
      </c>
      <c r="M138" s="161"/>
      <c r="N138" s="161"/>
      <c r="O138" s="161"/>
      <c r="P138" s="161"/>
      <c r="Q138" s="161"/>
      <c r="R138" s="161"/>
      <c r="S138" s="52"/>
      <c r="T138" s="49"/>
      <c r="U138" s="52"/>
      <c r="V138" s="49"/>
      <c r="W138" s="52"/>
      <c r="X138" s="49"/>
      <c r="Y138" s="52"/>
      <c r="Z138" s="49"/>
      <c r="AA138" s="52"/>
      <c r="AB138" s="162" t="str">
        <f t="shared" si="7"/>
        <v>○</v>
      </c>
      <c r="AC138" s="163"/>
      <c r="AD138" s="53"/>
      <c r="AE138" s="164" t="str">
        <f t="shared" si="5"/>
        <v>0</v>
      </c>
      <c r="AF138" s="161"/>
      <c r="AG138" s="52"/>
      <c r="AH138" s="266" t="str">
        <f>VLOOKUP(D138,カラムID辞書!C:H,3,FALSE)</f>
        <v>numeric</v>
      </c>
      <c r="AI138" s="267"/>
      <c r="AJ138" s="267"/>
      <c r="AK138" s="267"/>
      <c r="AL138" s="268"/>
      <c r="AM138" s="269">
        <f>VLOOKUP(D138,カラムID辞書!C:H,4,FALSE)</f>
        <v>13</v>
      </c>
      <c r="AN138" s="270"/>
      <c r="AO138" s="271">
        <f>VLOOKUP(D138,カラムID辞書!C:H,6,FALSE)</f>
        <v>13</v>
      </c>
      <c r="AP138" s="272"/>
      <c r="AQ138" s="110" t="s">
        <v>999</v>
      </c>
      <c r="AR138" s="161"/>
      <c r="AS138" s="161"/>
      <c r="AT138" s="161"/>
      <c r="AU138" s="161"/>
      <c r="AV138" s="161"/>
      <c r="AW138" s="161"/>
      <c r="AX138" s="161"/>
      <c r="AY138" s="161"/>
      <c r="AZ138" s="161"/>
      <c r="BA138" s="161"/>
      <c r="BB138" s="161"/>
      <c r="BC138" s="161"/>
      <c r="BD138" s="161"/>
      <c r="BE138" s="161"/>
      <c r="BF138" s="161"/>
      <c r="BG138" s="161"/>
      <c r="BH138" s="161"/>
      <c r="BI138" s="161"/>
      <c r="BJ138" s="161"/>
      <c r="BK138" s="161"/>
      <c r="BL138" s="161"/>
      <c r="BM138" s="161"/>
      <c r="BN138" s="161"/>
      <c r="BO138" s="161"/>
      <c r="BP138" s="161"/>
      <c r="BQ138" s="52"/>
      <c r="BR138" s="110"/>
      <c r="BS138" s="161"/>
      <c r="BT138" s="161"/>
      <c r="BU138" s="161"/>
      <c r="BV138" s="161"/>
      <c r="BW138" s="161"/>
      <c r="BX138" s="161"/>
      <c r="BY138" s="161"/>
      <c r="BZ138" s="161"/>
      <c r="CA138" s="161"/>
      <c r="CB138" s="161"/>
      <c r="CC138" s="52"/>
    </row>
    <row r="139" spans="2:81" ht="12" customHeight="1">
      <c r="B139" s="264">
        <f t="shared" ca="1" si="6"/>
        <v>132</v>
      </c>
      <c r="C139" s="265"/>
      <c r="D139" s="110" t="s">
        <v>410</v>
      </c>
      <c r="E139" s="172"/>
      <c r="F139" s="161"/>
      <c r="G139" s="161"/>
      <c r="H139" s="161"/>
      <c r="I139" s="161"/>
      <c r="J139" s="161"/>
      <c r="K139" s="52"/>
      <c r="L139" s="49" t="str">
        <f>VLOOKUP(D139,カラムID辞書!$C$4:$D$1266,2,FALSE)</f>
        <v>KRUI_HEIKINZAID_BIK</v>
      </c>
      <c r="M139" s="161"/>
      <c r="N139" s="161"/>
      <c r="O139" s="161"/>
      <c r="P139" s="161"/>
      <c r="Q139" s="161"/>
      <c r="R139" s="161"/>
      <c r="S139" s="52"/>
      <c r="T139" s="49"/>
      <c r="U139" s="52"/>
      <c r="V139" s="49"/>
      <c r="W139" s="52"/>
      <c r="X139" s="49"/>
      <c r="Y139" s="52"/>
      <c r="Z139" s="49"/>
      <c r="AA139" s="52"/>
      <c r="AB139" s="162" t="str">
        <f t="shared" si="7"/>
        <v>○</v>
      </c>
      <c r="AC139" s="163"/>
      <c r="AD139" s="53"/>
      <c r="AE139" s="164" t="str">
        <f t="shared" si="5"/>
        <v>0</v>
      </c>
      <c r="AF139" s="161"/>
      <c r="AG139" s="52"/>
      <c r="AH139" s="266" t="str">
        <f>VLOOKUP(D139,カラムID辞書!C:H,3,FALSE)</f>
        <v>numeric</v>
      </c>
      <c r="AI139" s="267"/>
      <c r="AJ139" s="267"/>
      <c r="AK139" s="267"/>
      <c r="AL139" s="268"/>
      <c r="AM139" s="269">
        <f>VLOOKUP(D139,カラムID辞書!C:H,4,FALSE)</f>
        <v>13</v>
      </c>
      <c r="AN139" s="270"/>
      <c r="AO139" s="271">
        <f>VLOOKUP(D139,カラムID辞書!C:H,6,FALSE)</f>
        <v>13</v>
      </c>
      <c r="AP139" s="272"/>
      <c r="AQ139" s="110" t="s">
        <v>1000</v>
      </c>
      <c r="AR139" s="161"/>
      <c r="AS139" s="161"/>
      <c r="AT139" s="161"/>
      <c r="AU139" s="161"/>
      <c r="AV139" s="161"/>
      <c r="AW139" s="161"/>
      <c r="AX139" s="161"/>
      <c r="AY139" s="161"/>
      <c r="AZ139" s="161"/>
      <c r="BA139" s="161"/>
      <c r="BB139" s="161"/>
      <c r="BC139" s="161"/>
      <c r="BD139" s="161"/>
      <c r="BE139" s="161"/>
      <c r="BF139" s="161"/>
      <c r="BG139" s="161"/>
      <c r="BH139" s="161"/>
      <c r="BI139" s="161"/>
      <c r="BJ139" s="161"/>
      <c r="BK139" s="161"/>
      <c r="BL139" s="161"/>
      <c r="BM139" s="161"/>
      <c r="BN139" s="161"/>
      <c r="BO139" s="161"/>
      <c r="BP139" s="161"/>
      <c r="BQ139" s="52"/>
      <c r="BR139" s="110"/>
      <c r="BS139" s="161"/>
      <c r="BT139" s="161"/>
      <c r="BU139" s="161"/>
      <c r="BV139" s="161"/>
      <c r="BW139" s="161"/>
      <c r="BX139" s="161"/>
      <c r="BY139" s="161"/>
      <c r="BZ139" s="161"/>
      <c r="CA139" s="161"/>
      <c r="CB139" s="161"/>
      <c r="CC139" s="52"/>
    </row>
    <row r="140" spans="2:81" ht="12" customHeight="1">
      <c r="B140" s="264">
        <f t="shared" ca="1" si="6"/>
        <v>133</v>
      </c>
      <c r="C140" s="265"/>
      <c r="D140" s="110" t="s">
        <v>412</v>
      </c>
      <c r="E140" s="172"/>
      <c r="F140" s="161"/>
      <c r="G140" s="161"/>
      <c r="H140" s="161"/>
      <c r="I140" s="161"/>
      <c r="J140" s="161"/>
      <c r="K140" s="52"/>
      <c r="L140" s="49" t="str">
        <f>VLOOKUP(D140,カラムID辞書!$C$4:$D$1266,2,FALSE)</f>
        <v>NRUI_HEIKINZAID_GNK</v>
      </c>
      <c r="M140" s="161"/>
      <c r="N140" s="161"/>
      <c r="O140" s="161"/>
      <c r="P140" s="161"/>
      <c r="Q140" s="161"/>
      <c r="R140" s="161"/>
      <c r="S140" s="52"/>
      <c r="T140" s="49"/>
      <c r="U140" s="52"/>
      <c r="V140" s="49"/>
      <c r="W140" s="52"/>
      <c r="X140" s="49"/>
      <c r="Y140" s="52"/>
      <c r="Z140" s="49"/>
      <c r="AA140" s="52"/>
      <c r="AB140" s="162" t="str">
        <f t="shared" si="7"/>
        <v>○</v>
      </c>
      <c r="AC140" s="163"/>
      <c r="AD140" s="53"/>
      <c r="AE140" s="164" t="str">
        <f t="shared" si="5"/>
        <v>0</v>
      </c>
      <c r="AF140" s="161"/>
      <c r="AG140" s="52"/>
      <c r="AH140" s="266" t="str">
        <f>VLOOKUP(D140,カラムID辞書!C:H,3,FALSE)</f>
        <v>numeric</v>
      </c>
      <c r="AI140" s="267"/>
      <c r="AJ140" s="267"/>
      <c r="AK140" s="267"/>
      <c r="AL140" s="268"/>
      <c r="AM140" s="269">
        <f>VLOOKUP(D140,カラムID辞書!C:H,4,FALSE)</f>
        <v>13</v>
      </c>
      <c r="AN140" s="270"/>
      <c r="AO140" s="271">
        <f>VLOOKUP(D140,カラムID辞書!C:H,6,FALSE)</f>
        <v>13</v>
      </c>
      <c r="AP140" s="272"/>
      <c r="AQ140" s="110" t="s">
        <v>1001</v>
      </c>
      <c r="AR140" s="161"/>
      <c r="AS140" s="161"/>
      <c r="AT140" s="161"/>
      <c r="AU140" s="161"/>
      <c r="AV140" s="161"/>
      <c r="AW140" s="161"/>
      <c r="AX140" s="161"/>
      <c r="AY140" s="161"/>
      <c r="AZ140" s="161"/>
      <c r="BA140" s="161"/>
      <c r="BB140" s="161"/>
      <c r="BC140" s="161"/>
      <c r="BD140" s="161"/>
      <c r="BE140" s="161"/>
      <c r="BF140" s="161"/>
      <c r="BG140" s="161"/>
      <c r="BH140" s="161"/>
      <c r="BI140" s="161"/>
      <c r="BJ140" s="161"/>
      <c r="BK140" s="161"/>
      <c r="BL140" s="161"/>
      <c r="BM140" s="161"/>
      <c r="BN140" s="161"/>
      <c r="BO140" s="161"/>
      <c r="BP140" s="161"/>
      <c r="BQ140" s="52"/>
      <c r="BR140" s="110"/>
      <c r="BS140" s="161"/>
      <c r="BT140" s="161"/>
      <c r="BU140" s="161"/>
      <c r="BV140" s="161"/>
      <c r="BW140" s="161"/>
      <c r="BX140" s="161"/>
      <c r="BY140" s="161"/>
      <c r="BZ140" s="161"/>
      <c r="CA140" s="161"/>
      <c r="CB140" s="161"/>
      <c r="CC140" s="52"/>
    </row>
    <row r="141" spans="2:81" ht="12" customHeight="1">
      <c r="B141" s="264">
        <f t="shared" ca="1" si="6"/>
        <v>134</v>
      </c>
      <c r="C141" s="265"/>
      <c r="D141" s="110" t="s">
        <v>414</v>
      </c>
      <c r="E141" s="172"/>
      <c r="F141" s="161"/>
      <c r="G141" s="161"/>
      <c r="H141" s="161"/>
      <c r="I141" s="161"/>
      <c r="J141" s="161"/>
      <c r="K141" s="52"/>
      <c r="L141" s="49" t="str">
        <f>VLOOKUP(D141,カラムID辞書!$C$4:$D$1266,2,FALSE)</f>
        <v>NRUI_HEIKINZAID_BIK</v>
      </c>
      <c r="M141" s="161"/>
      <c r="N141" s="161"/>
      <c r="O141" s="161"/>
      <c r="P141" s="161"/>
      <c r="Q141" s="161"/>
      <c r="R141" s="161"/>
      <c r="S141" s="52"/>
      <c r="T141" s="49"/>
      <c r="U141" s="52"/>
      <c r="V141" s="49"/>
      <c r="W141" s="52"/>
      <c r="X141" s="49"/>
      <c r="Y141" s="52"/>
      <c r="Z141" s="49"/>
      <c r="AA141" s="52"/>
      <c r="AB141" s="162" t="str">
        <f t="shared" si="7"/>
        <v>○</v>
      </c>
      <c r="AC141" s="163"/>
      <c r="AD141" s="53"/>
      <c r="AE141" s="164" t="str">
        <f t="shared" si="5"/>
        <v>0</v>
      </c>
      <c r="AF141" s="161"/>
      <c r="AG141" s="52"/>
      <c r="AH141" s="266" t="str">
        <f>VLOOKUP(D141,カラムID辞書!C:H,3,FALSE)</f>
        <v>numeric</v>
      </c>
      <c r="AI141" s="267"/>
      <c r="AJ141" s="267"/>
      <c r="AK141" s="267"/>
      <c r="AL141" s="268"/>
      <c r="AM141" s="269">
        <f>VLOOKUP(D141,カラムID辞書!C:H,4,FALSE)</f>
        <v>13</v>
      </c>
      <c r="AN141" s="270"/>
      <c r="AO141" s="271">
        <f>VLOOKUP(D141,カラムID辞書!C:H,6,FALSE)</f>
        <v>13</v>
      </c>
      <c r="AP141" s="272"/>
      <c r="AQ141" s="110" t="s">
        <v>1002</v>
      </c>
      <c r="AR141" s="161"/>
      <c r="AS141" s="161"/>
      <c r="AT141" s="161"/>
      <c r="AU141" s="161"/>
      <c r="AV141" s="161"/>
      <c r="AW141" s="161"/>
      <c r="AX141" s="161"/>
      <c r="AY141" s="161"/>
      <c r="AZ141" s="161"/>
      <c r="BA141" s="161"/>
      <c r="BB141" s="161"/>
      <c r="BC141" s="161"/>
      <c r="BD141" s="161"/>
      <c r="BE141" s="161"/>
      <c r="BF141" s="161"/>
      <c r="BG141" s="161"/>
      <c r="BH141" s="161"/>
      <c r="BI141" s="161"/>
      <c r="BJ141" s="161"/>
      <c r="BK141" s="161"/>
      <c r="BL141" s="161"/>
      <c r="BM141" s="161"/>
      <c r="BN141" s="161"/>
      <c r="BO141" s="161"/>
      <c r="BP141" s="161"/>
      <c r="BQ141" s="52"/>
      <c r="BR141" s="110"/>
      <c r="BS141" s="161"/>
      <c r="BT141" s="161"/>
      <c r="BU141" s="161"/>
      <c r="BV141" s="161"/>
      <c r="BW141" s="161"/>
      <c r="BX141" s="161"/>
      <c r="BY141" s="161"/>
      <c r="BZ141" s="161"/>
      <c r="CA141" s="161"/>
      <c r="CB141" s="161"/>
      <c r="CC141" s="52"/>
    </row>
    <row r="142" spans="2:81" ht="12" customHeight="1">
      <c r="B142" s="264">
        <f t="shared" ca="1" si="6"/>
        <v>135</v>
      </c>
      <c r="C142" s="265"/>
      <c r="D142" s="110" t="s">
        <v>416</v>
      </c>
      <c r="E142" s="172"/>
      <c r="F142" s="161"/>
      <c r="G142" s="161"/>
      <c r="H142" s="161"/>
      <c r="I142" s="161"/>
      <c r="J142" s="161"/>
      <c r="K142" s="52"/>
      <c r="L142" s="49" t="str">
        <f>VLOOKUP(D142,カラムID辞書!$C$4:$D$1266,2,FALSE)</f>
        <v>ZENGTRUIEKID</v>
      </c>
      <c r="M142" s="161"/>
      <c r="N142" s="161"/>
      <c r="O142" s="161"/>
      <c r="P142" s="161"/>
      <c r="Q142" s="161"/>
      <c r="R142" s="161"/>
      <c r="S142" s="52"/>
      <c r="T142" s="49"/>
      <c r="U142" s="52"/>
      <c r="V142" s="49"/>
      <c r="W142" s="52"/>
      <c r="X142" s="49"/>
      <c r="Y142" s="52"/>
      <c r="Z142" s="49"/>
      <c r="AA142" s="52"/>
      <c r="AB142" s="162" t="str">
        <f t="shared" ref="AB142:AB170" si="9">IF(L142="DELDTE","","○")</f>
        <v>○</v>
      </c>
      <c r="AC142" s="163"/>
      <c r="AD142" s="53"/>
      <c r="AE142" s="164" t="str">
        <f t="shared" si="5"/>
        <v>0</v>
      </c>
      <c r="AF142" s="161"/>
      <c r="AG142" s="52"/>
      <c r="AH142" s="266" t="str">
        <f>VLOOKUP(D142,カラムID辞書!C:H,3,FALSE)</f>
        <v>numeric</v>
      </c>
      <c r="AI142" s="267"/>
      <c r="AJ142" s="267"/>
      <c r="AK142" s="267"/>
      <c r="AL142" s="268"/>
      <c r="AM142" s="269">
        <f>VLOOKUP(D142,カラムID辞書!C:H,4,FALSE)</f>
        <v>13</v>
      </c>
      <c r="AN142" s="270"/>
      <c r="AO142" s="271">
        <f>VLOOKUP(D142,カラムID辞書!C:H,6,FALSE)</f>
        <v>13</v>
      </c>
      <c r="AP142" s="272"/>
      <c r="AQ142" s="110" t="s">
        <v>1003</v>
      </c>
      <c r="AR142" s="161"/>
      <c r="AS142" s="161"/>
      <c r="AT142" s="161"/>
      <c r="AU142" s="161"/>
      <c r="AV142" s="161"/>
      <c r="AW142" s="161"/>
      <c r="AX142" s="161"/>
      <c r="AY142" s="161"/>
      <c r="AZ142" s="161"/>
      <c r="BA142" s="161"/>
      <c r="BB142" s="161"/>
      <c r="BC142" s="161"/>
      <c r="BD142" s="161"/>
      <c r="BE142" s="161"/>
      <c r="BF142" s="161"/>
      <c r="BG142" s="161"/>
      <c r="BH142" s="161"/>
      <c r="BI142" s="161"/>
      <c r="BJ142" s="161"/>
      <c r="BK142" s="161"/>
      <c r="BL142" s="161"/>
      <c r="BM142" s="161"/>
      <c r="BN142" s="161"/>
      <c r="BO142" s="161"/>
      <c r="BP142" s="161"/>
      <c r="BQ142" s="52"/>
      <c r="BR142" s="110" t="s">
        <v>1011</v>
      </c>
      <c r="BS142" s="161"/>
      <c r="BT142" s="161"/>
      <c r="BU142" s="161"/>
      <c r="BV142" s="161"/>
      <c r="BW142" s="161"/>
      <c r="BX142" s="161"/>
      <c r="BY142" s="161"/>
      <c r="BZ142" s="161"/>
      <c r="CA142" s="161"/>
      <c r="CB142" s="161"/>
      <c r="CC142" s="52"/>
    </row>
    <row r="143" spans="2:81" ht="12" customHeight="1">
      <c r="B143" s="264">
        <f ca="1">IF($D143="","",MAX(OFFSET($B$8,0,0,ROW()-ROW($B$8),2))+1)</f>
        <v>136</v>
      </c>
      <c r="C143" s="265"/>
      <c r="D143" s="49" t="s">
        <v>213</v>
      </c>
      <c r="E143" s="172"/>
      <c r="F143" s="161"/>
      <c r="G143" s="161"/>
      <c r="H143" s="161"/>
      <c r="I143" s="161"/>
      <c r="J143" s="161"/>
      <c r="K143" s="52"/>
      <c r="L143" s="49" t="str">
        <f>VLOOKUP(D143,カラムID辞書!$C$4:$D$1266,2,FALSE)</f>
        <v>ZENJTRUIZAID_GNK</v>
      </c>
      <c r="M143" s="161"/>
      <c r="N143" s="161"/>
      <c r="O143" s="161"/>
      <c r="P143" s="161"/>
      <c r="Q143" s="161"/>
      <c r="R143" s="161"/>
      <c r="S143" s="52"/>
      <c r="T143" s="49"/>
      <c r="U143" s="52"/>
      <c r="V143" s="49"/>
      <c r="W143" s="52"/>
      <c r="X143" s="49"/>
      <c r="Y143" s="52"/>
      <c r="Z143" s="49"/>
      <c r="AA143" s="52"/>
      <c r="AB143" s="162" t="str">
        <f t="shared" si="9"/>
        <v>○</v>
      </c>
      <c r="AC143" s="163"/>
      <c r="AD143" s="53"/>
      <c r="AE143" s="164" t="str">
        <f t="shared" si="5"/>
        <v>0</v>
      </c>
      <c r="AF143" s="161"/>
      <c r="AG143" s="52"/>
      <c r="AH143" s="266" t="str">
        <f>VLOOKUP(D143,カラムID辞書!C:H,3,FALSE)</f>
        <v>numeric</v>
      </c>
      <c r="AI143" s="267"/>
      <c r="AJ143" s="267"/>
      <c r="AK143" s="267"/>
      <c r="AL143" s="268"/>
      <c r="AM143" s="269">
        <f>VLOOKUP(D143,カラムID辞書!C:H,4,FALSE)</f>
        <v>13</v>
      </c>
      <c r="AN143" s="270"/>
      <c r="AO143" s="271">
        <f>VLOOKUP(D143,カラムID辞書!C:H,6,FALSE)</f>
        <v>13</v>
      </c>
      <c r="AP143" s="272"/>
      <c r="AQ143" s="110" t="s">
        <v>975</v>
      </c>
      <c r="AR143" s="161"/>
      <c r="AS143" s="161"/>
      <c r="AT143" s="161"/>
      <c r="AU143" s="161"/>
      <c r="AV143" s="161"/>
      <c r="AW143" s="161"/>
      <c r="AX143" s="161"/>
      <c r="AY143" s="161"/>
      <c r="AZ143" s="161"/>
      <c r="BA143" s="161"/>
      <c r="BB143" s="161"/>
      <c r="BC143" s="161"/>
      <c r="BD143" s="161"/>
      <c r="BE143" s="161"/>
      <c r="BF143" s="161"/>
      <c r="BG143" s="161"/>
      <c r="BH143" s="161"/>
      <c r="BI143" s="161"/>
      <c r="BJ143" s="161"/>
      <c r="BK143" s="161"/>
      <c r="BL143" s="161"/>
      <c r="BM143" s="161"/>
      <c r="BN143" s="161"/>
      <c r="BO143" s="161"/>
      <c r="BP143" s="161"/>
      <c r="BQ143" s="52"/>
      <c r="BR143" s="110" t="s">
        <v>983</v>
      </c>
      <c r="BS143" s="161"/>
      <c r="BT143" s="161"/>
      <c r="BU143" s="161"/>
      <c r="BV143" s="161"/>
      <c r="BW143" s="161"/>
      <c r="BX143" s="161"/>
      <c r="BY143" s="161"/>
      <c r="BZ143" s="161"/>
      <c r="CA143" s="161"/>
      <c r="CB143" s="161"/>
      <c r="CC143" s="52"/>
    </row>
    <row r="144" spans="2:81" ht="12" customHeight="1">
      <c r="B144" s="264">
        <f ca="1">IF($D144="","",MAX(OFFSET($B$8,0,0,ROW()-ROW($B$8),2))+1)</f>
        <v>137</v>
      </c>
      <c r="C144" s="265"/>
      <c r="D144" s="49" t="s">
        <v>214</v>
      </c>
      <c r="E144" s="172"/>
      <c r="F144" s="161"/>
      <c r="G144" s="161"/>
      <c r="H144" s="161"/>
      <c r="I144" s="161"/>
      <c r="J144" s="161"/>
      <c r="K144" s="52"/>
      <c r="L144" s="49" t="str">
        <f>VLOOKUP(D144,カラムID辞書!$C$4:$D$1266,2,FALSE)</f>
        <v>ZENJTRUIZAID_BIK</v>
      </c>
      <c r="M144" s="161"/>
      <c r="N144" s="161"/>
      <c r="O144" s="161"/>
      <c r="P144" s="161"/>
      <c r="Q144" s="161"/>
      <c r="R144" s="161"/>
      <c r="S144" s="52"/>
      <c r="T144" s="49"/>
      <c r="U144" s="52"/>
      <c r="V144" s="49"/>
      <c r="W144" s="52"/>
      <c r="X144" s="49"/>
      <c r="Y144" s="52"/>
      <c r="Z144" s="49"/>
      <c r="AA144" s="52"/>
      <c r="AB144" s="162" t="str">
        <f t="shared" si="9"/>
        <v>○</v>
      </c>
      <c r="AC144" s="163"/>
      <c r="AD144" s="53"/>
      <c r="AE144" s="164" t="str">
        <f t="shared" si="5"/>
        <v>0</v>
      </c>
      <c r="AF144" s="161"/>
      <c r="AG144" s="52"/>
      <c r="AH144" s="266" t="str">
        <f>VLOOKUP(D144,カラムID辞書!C:H,3,FALSE)</f>
        <v>numeric</v>
      </c>
      <c r="AI144" s="267"/>
      <c r="AJ144" s="267"/>
      <c r="AK144" s="267"/>
      <c r="AL144" s="268"/>
      <c r="AM144" s="269">
        <f>VLOOKUP(D144,カラムID辞書!C:H,4,FALSE)</f>
        <v>13</v>
      </c>
      <c r="AN144" s="270"/>
      <c r="AO144" s="271">
        <f>VLOOKUP(D144,カラムID辞書!C:H,6,FALSE)</f>
        <v>13</v>
      </c>
      <c r="AP144" s="272"/>
      <c r="AQ144" s="110" t="s">
        <v>976</v>
      </c>
      <c r="AR144" s="161"/>
      <c r="AS144" s="161"/>
      <c r="AT144" s="161"/>
      <c r="AU144" s="161"/>
      <c r="AV144" s="161"/>
      <c r="AW144" s="161"/>
      <c r="AX144" s="161"/>
      <c r="AY144" s="161"/>
      <c r="AZ144" s="161"/>
      <c r="BA144" s="161"/>
      <c r="BB144" s="161"/>
      <c r="BC144" s="161"/>
      <c r="BD144" s="161"/>
      <c r="BE144" s="161"/>
      <c r="BF144" s="161"/>
      <c r="BG144" s="161"/>
      <c r="BH144" s="161"/>
      <c r="BI144" s="161"/>
      <c r="BJ144" s="161"/>
      <c r="BK144" s="161"/>
      <c r="BL144" s="161"/>
      <c r="BM144" s="161"/>
      <c r="BN144" s="161"/>
      <c r="BO144" s="161"/>
      <c r="BP144" s="161"/>
      <c r="BQ144" s="52"/>
      <c r="BR144" s="110" t="s">
        <v>984</v>
      </c>
      <c r="BS144" s="161"/>
      <c r="BT144" s="161"/>
      <c r="BU144" s="161"/>
      <c r="BV144" s="161"/>
      <c r="BW144" s="161"/>
      <c r="BX144" s="161"/>
      <c r="BY144" s="161"/>
      <c r="BZ144" s="161"/>
      <c r="CA144" s="161"/>
      <c r="CB144" s="161"/>
      <c r="CC144" s="52"/>
    </row>
    <row r="145" spans="2:81" ht="12" customHeight="1">
      <c r="B145" s="264">
        <f t="shared" ca="1" si="6"/>
        <v>138</v>
      </c>
      <c r="C145" s="265"/>
      <c r="D145" s="110" t="s">
        <v>418</v>
      </c>
      <c r="E145" s="172"/>
      <c r="F145" s="161"/>
      <c r="G145" s="161"/>
      <c r="H145" s="161"/>
      <c r="I145" s="161"/>
      <c r="J145" s="161"/>
      <c r="K145" s="52"/>
      <c r="L145" s="49" t="str">
        <f>VLOOKUP(D145,カラムID辞書!$C$4:$D$1266,2,FALSE)</f>
        <v>ZENGTKRUIZAID_GNK</v>
      </c>
      <c r="M145" s="161"/>
      <c r="N145" s="161"/>
      <c r="O145" s="161"/>
      <c r="P145" s="161"/>
      <c r="Q145" s="161"/>
      <c r="R145" s="161"/>
      <c r="S145" s="52"/>
      <c r="T145" s="49"/>
      <c r="U145" s="52"/>
      <c r="V145" s="49"/>
      <c r="W145" s="52"/>
      <c r="X145" s="49"/>
      <c r="Y145" s="52"/>
      <c r="Z145" s="49"/>
      <c r="AA145" s="52"/>
      <c r="AB145" s="162" t="str">
        <f t="shared" si="9"/>
        <v>○</v>
      </c>
      <c r="AC145" s="163"/>
      <c r="AD145" s="53"/>
      <c r="AE145" s="164" t="str">
        <f t="shared" si="5"/>
        <v>0</v>
      </c>
      <c r="AF145" s="161"/>
      <c r="AG145" s="52"/>
      <c r="AH145" s="266" t="str">
        <f>VLOOKUP(D145,カラムID辞書!C:H,3,FALSE)</f>
        <v>numeric</v>
      </c>
      <c r="AI145" s="267"/>
      <c r="AJ145" s="267"/>
      <c r="AK145" s="267"/>
      <c r="AL145" s="268"/>
      <c r="AM145" s="269">
        <f>VLOOKUP(D145,カラムID辞書!C:H,4,FALSE)</f>
        <v>13</v>
      </c>
      <c r="AN145" s="270"/>
      <c r="AO145" s="271">
        <f>VLOOKUP(D145,カラムID辞書!C:H,6,FALSE)</f>
        <v>13</v>
      </c>
      <c r="AP145" s="272"/>
      <c r="AQ145" s="110" t="s">
        <v>1004</v>
      </c>
      <c r="AR145" s="161"/>
      <c r="AS145" s="161"/>
      <c r="AT145" s="161"/>
      <c r="AU145" s="161"/>
      <c r="AV145" s="161"/>
      <c r="AW145" s="161"/>
      <c r="AX145" s="161"/>
      <c r="AY145" s="161"/>
      <c r="AZ145" s="161"/>
      <c r="BA145" s="161"/>
      <c r="BB145" s="161"/>
      <c r="BC145" s="161"/>
      <c r="BD145" s="161"/>
      <c r="BE145" s="161"/>
      <c r="BF145" s="161"/>
      <c r="BG145" s="161"/>
      <c r="BH145" s="161"/>
      <c r="BI145" s="161"/>
      <c r="BJ145" s="161"/>
      <c r="BK145" s="161"/>
      <c r="BL145" s="161"/>
      <c r="BM145" s="161"/>
      <c r="BN145" s="161"/>
      <c r="BO145" s="161"/>
      <c r="BP145" s="161"/>
      <c r="BQ145" s="52"/>
      <c r="BR145" s="110" t="s">
        <v>1012</v>
      </c>
      <c r="BS145" s="161"/>
      <c r="BT145" s="161"/>
      <c r="BU145" s="161"/>
      <c r="BV145" s="161"/>
      <c r="BW145" s="161"/>
      <c r="BX145" s="161"/>
      <c r="BY145" s="161"/>
      <c r="BZ145" s="161"/>
      <c r="CA145" s="161"/>
      <c r="CB145" s="161"/>
      <c r="CC145" s="52"/>
    </row>
    <row r="146" spans="2:81" ht="12" customHeight="1">
      <c r="B146" s="264">
        <f t="shared" ca="1" si="6"/>
        <v>139</v>
      </c>
      <c r="C146" s="265"/>
      <c r="D146" s="110" t="s">
        <v>420</v>
      </c>
      <c r="E146" s="172"/>
      <c r="F146" s="161"/>
      <c r="G146" s="161"/>
      <c r="H146" s="161"/>
      <c r="I146" s="161"/>
      <c r="J146" s="161"/>
      <c r="K146" s="52"/>
      <c r="L146" s="49" t="str">
        <f>VLOOKUP(D146,カラムID辞書!$C$4:$D$1266,2,FALSE)</f>
        <v>ZENGTKRUIZAID_BIK</v>
      </c>
      <c r="M146" s="161"/>
      <c r="N146" s="161"/>
      <c r="O146" s="161"/>
      <c r="P146" s="161"/>
      <c r="Q146" s="161"/>
      <c r="R146" s="161"/>
      <c r="S146" s="52"/>
      <c r="T146" s="49"/>
      <c r="U146" s="52"/>
      <c r="V146" s="49"/>
      <c r="W146" s="52"/>
      <c r="X146" s="49"/>
      <c r="Y146" s="52"/>
      <c r="Z146" s="49"/>
      <c r="AA146" s="52"/>
      <c r="AB146" s="162" t="str">
        <f t="shared" si="9"/>
        <v>○</v>
      </c>
      <c r="AC146" s="163"/>
      <c r="AD146" s="53"/>
      <c r="AE146" s="164" t="str">
        <f t="shared" si="5"/>
        <v>0</v>
      </c>
      <c r="AF146" s="161"/>
      <c r="AG146" s="52"/>
      <c r="AH146" s="266" t="str">
        <f>VLOOKUP(D146,カラムID辞書!C:H,3,FALSE)</f>
        <v>numeric</v>
      </c>
      <c r="AI146" s="267"/>
      <c r="AJ146" s="267"/>
      <c r="AK146" s="267"/>
      <c r="AL146" s="268"/>
      <c r="AM146" s="269">
        <f>VLOOKUP(D146,カラムID辞書!C:H,4,FALSE)</f>
        <v>13</v>
      </c>
      <c r="AN146" s="270"/>
      <c r="AO146" s="271">
        <f>VLOOKUP(D146,カラムID辞書!C:H,6,FALSE)</f>
        <v>13</v>
      </c>
      <c r="AP146" s="272"/>
      <c r="AQ146" s="110" t="s">
        <v>1005</v>
      </c>
      <c r="AR146" s="161"/>
      <c r="AS146" s="161"/>
      <c r="AT146" s="161"/>
      <c r="AU146" s="161"/>
      <c r="AV146" s="161"/>
      <c r="AW146" s="161"/>
      <c r="AX146" s="161"/>
      <c r="AY146" s="161"/>
      <c r="AZ146" s="161"/>
      <c r="BA146" s="161"/>
      <c r="BB146" s="161"/>
      <c r="BC146" s="161"/>
      <c r="BD146" s="161"/>
      <c r="BE146" s="161"/>
      <c r="BF146" s="161"/>
      <c r="BG146" s="161"/>
      <c r="BH146" s="161"/>
      <c r="BI146" s="161"/>
      <c r="BJ146" s="161"/>
      <c r="BK146" s="161"/>
      <c r="BL146" s="161"/>
      <c r="BM146" s="161"/>
      <c r="BN146" s="161"/>
      <c r="BO146" s="161"/>
      <c r="BP146" s="161"/>
      <c r="BQ146" s="52"/>
      <c r="BR146" s="110" t="s">
        <v>1013</v>
      </c>
      <c r="BS146" s="161"/>
      <c r="BT146" s="161"/>
      <c r="BU146" s="161"/>
      <c r="BV146" s="161"/>
      <c r="BW146" s="161"/>
      <c r="BX146" s="161"/>
      <c r="BY146" s="161"/>
      <c r="BZ146" s="161"/>
      <c r="CA146" s="161"/>
      <c r="CB146" s="161"/>
      <c r="CC146" s="52"/>
    </row>
    <row r="147" spans="2:81" ht="12" customHeight="1">
      <c r="B147" s="264">
        <f t="shared" ca="1" si="6"/>
        <v>140</v>
      </c>
      <c r="C147" s="265"/>
      <c r="D147" s="110" t="s">
        <v>3626</v>
      </c>
      <c r="E147" s="172"/>
      <c r="F147" s="161"/>
      <c r="G147" s="161"/>
      <c r="H147" s="161"/>
      <c r="I147" s="161"/>
      <c r="J147" s="161"/>
      <c r="K147" s="52"/>
      <c r="L147" s="49" t="str">
        <f>VLOOKUP(D147,カラムID辞書!$C$4:$D$1266,2,FALSE)</f>
        <v>ZENGTKRUIENISSU</v>
      </c>
      <c r="M147" s="161"/>
      <c r="N147" s="161"/>
      <c r="O147" s="161"/>
      <c r="P147" s="161"/>
      <c r="Q147" s="161"/>
      <c r="R147" s="161"/>
      <c r="S147" s="52"/>
      <c r="T147" s="49"/>
      <c r="U147" s="52"/>
      <c r="V147" s="49"/>
      <c r="W147" s="52"/>
      <c r="X147" s="49"/>
      <c r="Y147" s="52"/>
      <c r="Z147" s="49"/>
      <c r="AA147" s="52"/>
      <c r="AB147" s="162" t="str">
        <f t="shared" si="9"/>
        <v>○</v>
      </c>
      <c r="AC147" s="163"/>
      <c r="AD147" s="53"/>
      <c r="AE147" s="164" t="str">
        <f t="shared" si="5"/>
        <v>0</v>
      </c>
      <c r="AF147" s="161"/>
      <c r="AG147" s="52"/>
      <c r="AH147" s="266" t="str">
        <f>VLOOKUP(D147,カラムID辞書!C:H,3,FALSE)</f>
        <v>numeric</v>
      </c>
      <c r="AI147" s="267"/>
      <c r="AJ147" s="267"/>
      <c r="AK147" s="267"/>
      <c r="AL147" s="268"/>
      <c r="AM147" s="269">
        <f>VLOOKUP(D147,カラムID辞書!C:H,4,FALSE)</f>
        <v>3</v>
      </c>
      <c r="AN147" s="270"/>
      <c r="AO147" s="271">
        <f>VLOOKUP(D147,カラムID辞書!C:H,6,FALSE)</f>
        <v>3</v>
      </c>
      <c r="AP147" s="272"/>
      <c r="AQ147" s="110" t="s">
        <v>3627</v>
      </c>
      <c r="AR147" s="161"/>
      <c r="AS147" s="161"/>
      <c r="AT147" s="161"/>
      <c r="AU147" s="161"/>
      <c r="AV147" s="161"/>
      <c r="AW147" s="161"/>
      <c r="AX147" s="161"/>
      <c r="AY147" s="161"/>
      <c r="AZ147" s="161"/>
      <c r="BA147" s="161"/>
      <c r="BB147" s="161"/>
      <c r="BC147" s="161"/>
      <c r="BD147" s="161"/>
      <c r="BE147" s="161"/>
      <c r="BF147" s="161"/>
      <c r="BG147" s="161"/>
      <c r="BH147" s="161"/>
      <c r="BI147" s="161"/>
      <c r="BJ147" s="161"/>
      <c r="BK147" s="161"/>
      <c r="BL147" s="161"/>
      <c r="BM147" s="161"/>
      <c r="BN147" s="161"/>
      <c r="BO147" s="161"/>
      <c r="BP147" s="161"/>
      <c r="BQ147" s="52"/>
      <c r="BR147" s="110"/>
      <c r="BS147" s="161"/>
      <c r="BT147" s="161"/>
      <c r="BU147" s="161"/>
      <c r="BV147" s="161"/>
      <c r="BW147" s="161"/>
      <c r="BX147" s="161"/>
      <c r="BY147" s="161"/>
      <c r="BZ147" s="161"/>
      <c r="CA147" s="161"/>
      <c r="CB147" s="161"/>
      <c r="CC147" s="52"/>
    </row>
    <row r="148" spans="2:81" ht="12" customHeight="1">
      <c r="B148" s="264">
        <f t="shared" ca="1" si="6"/>
        <v>141</v>
      </c>
      <c r="C148" s="265"/>
      <c r="D148" s="110" t="s">
        <v>422</v>
      </c>
      <c r="E148" s="172"/>
      <c r="F148" s="161"/>
      <c r="G148" s="161"/>
      <c r="H148" s="161"/>
      <c r="I148" s="161"/>
      <c r="J148" s="161"/>
      <c r="K148" s="52"/>
      <c r="L148" s="49" t="str">
        <f>VLOOKUP(D148,カラムID辞書!$C$4:$D$1266,2,FALSE)</f>
        <v>ZENGTNRUIZAID_GNK</v>
      </c>
      <c r="M148" s="161"/>
      <c r="N148" s="161"/>
      <c r="O148" s="161"/>
      <c r="P148" s="161"/>
      <c r="Q148" s="161"/>
      <c r="R148" s="161"/>
      <c r="S148" s="52"/>
      <c r="T148" s="49"/>
      <c r="U148" s="52"/>
      <c r="V148" s="49"/>
      <c r="W148" s="52"/>
      <c r="X148" s="49"/>
      <c r="Y148" s="52"/>
      <c r="Z148" s="49"/>
      <c r="AA148" s="52"/>
      <c r="AB148" s="162" t="str">
        <f t="shared" si="9"/>
        <v>○</v>
      </c>
      <c r="AC148" s="163"/>
      <c r="AD148" s="53"/>
      <c r="AE148" s="164" t="str">
        <f t="shared" si="5"/>
        <v>0</v>
      </c>
      <c r="AF148" s="161"/>
      <c r="AG148" s="52"/>
      <c r="AH148" s="266" t="str">
        <f>VLOOKUP(D148,カラムID辞書!C:H,3,FALSE)</f>
        <v>numeric</v>
      </c>
      <c r="AI148" s="267"/>
      <c r="AJ148" s="267"/>
      <c r="AK148" s="267"/>
      <c r="AL148" s="268"/>
      <c r="AM148" s="269">
        <f>VLOOKUP(D148,カラムID辞書!C:H,4,FALSE)</f>
        <v>13</v>
      </c>
      <c r="AN148" s="270"/>
      <c r="AO148" s="271">
        <f>VLOOKUP(D148,カラムID辞書!C:H,6,FALSE)</f>
        <v>13</v>
      </c>
      <c r="AP148" s="272"/>
      <c r="AQ148" s="110" t="s">
        <v>1006</v>
      </c>
      <c r="AR148" s="161"/>
      <c r="AS148" s="161"/>
      <c r="AT148" s="161"/>
      <c r="AU148" s="161"/>
      <c r="AV148" s="161"/>
      <c r="AW148" s="161"/>
      <c r="AX148" s="161"/>
      <c r="AY148" s="161"/>
      <c r="AZ148" s="161"/>
      <c r="BA148" s="161"/>
      <c r="BB148" s="161"/>
      <c r="BC148" s="161"/>
      <c r="BD148" s="161"/>
      <c r="BE148" s="161"/>
      <c r="BF148" s="161"/>
      <c r="BG148" s="161"/>
      <c r="BH148" s="161"/>
      <c r="BI148" s="161"/>
      <c r="BJ148" s="161"/>
      <c r="BK148" s="161"/>
      <c r="BL148" s="161"/>
      <c r="BM148" s="161"/>
      <c r="BN148" s="161"/>
      <c r="BO148" s="161"/>
      <c r="BP148" s="161"/>
      <c r="BQ148" s="52"/>
      <c r="BR148" s="110"/>
      <c r="BS148" s="161"/>
      <c r="BT148" s="161"/>
      <c r="BU148" s="161"/>
      <c r="BV148" s="161"/>
      <c r="BW148" s="161"/>
      <c r="BX148" s="161"/>
      <c r="BY148" s="161"/>
      <c r="BZ148" s="161"/>
      <c r="CA148" s="161"/>
      <c r="CB148" s="161"/>
      <c r="CC148" s="52"/>
    </row>
    <row r="149" spans="2:81" ht="12" customHeight="1">
      <c r="B149" s="264">
        <f t="shared" ca="1" si="6"/>
        <v>142</v>
      </c>
      <c r="C149" s="265"/>
      <c r="D149" s="110" t="s">
        <v>424</v>
      </c>
      <c r="E149" s="161"/>
      <c r="F149" s="161"/>
      <c r="G149" s="161"/>
      <c r="H149" s="161"/>
      <c r="I149" s="161"/>
      <c r="J149" s="161"/>
      <c r="K149" s="52"/>
      <c r="L149" s="49" t="str">
        <f>VLOOKUP(D149,カラムID辞書!$C$4:$D$1266,2,FALSE)</f>
        <v>ZENGTNRUIZAID_BIK</v>
      </c>
      <c r="M149" s="161"/>
      <c r="N149" s="161"/>
      <c r="O149" s="161"/>
      <c r="P149" s="161"/>
      <c r="Q149" s="161"/>
      <c r="R149" s="161"/>
      <c r="S149" s="52"/>
      <c r="T149" s="49"/>
      <c r="U149" s="52"/>
      <c r="V149" s="49"/>
      <c r="W149" s="52"/>
      <c r="X149" s="49"/>
      <c r="Y149" s="52"/>
      <c r="Z149" s="49"/>
      <c r="AA149" s="52"/>
      <c r="AB149" s="162" t="str">
        <f t="shared" si="9"/>
        <v>○</v>
      </c>
      <c r="AC149" s="163"/>
      <c r="AD149" s="53"/>
      <c r="AE149" s="164" t="str">
        <f t="shared" si="5"/>
        <v>0</v>
      </c>
      <c r="AF149" s="161"/>
      <c r="AG149" s="52"/>
      <c r="AH149" s="266" t="str">
        <f>VLOOKUP(D149,カラムID辞書!C:H,3,FALSE)</f>
        <v>numeric</v>
      </c>
      <c r="AI149" s="267"/>
      <c r="AJ149" s="267"/>
      <c r="AK149" s="267"/>
      <c r="AL149" s="268"/>
      <c r="AM149" s="269">
        <f>VLOOKUP(D149,カラムID辞書!C:H,4,FALSE)</f>
        <v>13</v>
      </c>
      <c r="AN149" s="270"/>
      <c r="AO149" s="271">
        <f>VLOOKUP(D149,カラムID辞書!C:H,6,FALSE)</f>
        <v>13</v>
      </c>
      <c r="AP149" s="272"/>
      <c r="AQ149" s="110" t="s">
        <v>1007</v>
      </c>
      <c r="AR149" s="161"/>
      <c r="AS149" s="161"/>
      <c r="AT149" s="161"/>
      <c r="AU149" s="161"/>
      <c r="AV149" s="161"/>
      <c r="AW149" s="161"/>
      <c r="AX149" s="161"/>
      <c r="AY149" s="161"/>
      <c r="AZ149" s="161"/>
      <c r="BA149" s="161"/>
      <c r="BB149" s="161"/>
      <c r="BC149" s="161"/>
      <c r="BD149" s="161"/>
      <c r="BE149" s="161"/>
      <c r="BF149" s="161"/>
      <c r="BG149" s="161"/>
      <c r="BH149" s="161"/>
      <c r="BI149" s="161"/>
      <c r="BJ149" s="161"/>
      <c r="BK149" s="161"/>
      <c r="BL149" s="161"/>
      <c r="BM149" s="161"/>
      <c r="BN149" s="161"/>
      <c r="BO149" s="161"/>
      <c r="BP149" s="161"/>
      <c r="BQ149" s="52"/>
      <c r="BR149" s="110"/>
      <c r="BS149" s="161"/>
      <c r="BT149" s="161"/>
      <c r="BU149" s="161"/>
      <c r="BV149" s="161"/>
      <c r="BW149" s="161"/>
      <c r="BX149" s="161"/>
      <c r="BY149" s="161"/>
      <c r="BZ149" s="161"/>
      <c r="CA149" s="161"/>
      <c r="CB149" s="161"/>
      <c r="CC149" s="52"/>
    </row>
    <row r="150" spans="2:81" ht="12" customHeight="1">
      <c r="B150" s="264">
        <f t="shared" ca="1" si="6"/>
        <v>143</v>
      </c>
      <c r="C150" s="265"/>
      <c r="D150" s="110" t="s">
        <v>3628</v>
      </c>
      <c r="E150" s="172"/>
      <c r="F150" s="161"/>
      <c r="G150" s="161"/>
      <c r="H150" s="161"/>
      <c r="I150" s="161"/>
      <c r="J150" s="161"/>
      <c r="K150" s="52"/>
      <c r="L150" s="49" t="str">
        <f>VLOOKUP(D150,カラムID辞書!$C$4:$D$1266,2,FALSE)</f>
        <v>ZENGTNRUIENISSU</v>
      </c>
      <c r="M150" s="161"/>
      <c r="N150" s="161"/>
      <c r="O150" s="161"/>
      <c r="P150" s="161"/>
      <c r="Q150" s="161"/>
      <c r="R150" s="161"/>
      <c r="S150" s="52"/>
      <c r="T150" s="49"/>
      <c r="U150" s="52"/>
      <c r="V150" s="49"/>
      <c r="W150" s="52"/>
      <c r="X150" s="49"/>
      <c r="Y150" s="52"/>
      <c r="Z150" s="49"/>
      <c r="AA150" s="52"/>
      <c r="AB150" s="162" t="str">
        <f t="shared" si="9"/>
        <v>○</v>
      </c>
      <c r="AC150" s="163"/>
      <c r="AD150" s="53"/>
      <c r="AE150" s="164" t="str">
        <f t="shared" si="5"/>
        <v>0</v>
      </c>
      <c r="AF150" s="161"/>
      <c r="AG150" s="52"/>
      <c r="AH150" s="266" t="str">
        <f>VLOOKUP(D150,カラムID辞書!C:H,3,FALSE)</f>
        <v>numeric</v>
      </c>
      <c r="AI150" s="267"/>
      <c r="AJ150" s="267"/>
      <c r="AK150" s="267"/>
      <c r="AL150" s="268"/>
      <c r="AM150" s="269">
        <f>VLOOKUP(D150,カラムID辞書!C:H,4,FALSE)</f>
        <v>3</v>
      </c>
      <c r="AN150" s="270"/>
      <c r="AO150" s="271">
        <f>VLOOKUP(D150,カラムID辞書!C:H,6,FALSE)</f>
        <v>3</v>
      </c>
      <c r="AP150" s="272"/>
      <c r="AQ150" s="110" t="s">
        <v>3629</v>
      </c>
      <c r="AR150" s="161"/>
      <c r="AS150" s="161"/>
      <c r="AT150" s="161"/>
      <c r="AU150" s="161"/>
      <c r="AV150" s="161"/>
      <c r="AW150" s="161"/>
      <c r="AX150" s="161"/>
      <c r="AY150" s="161"/>
      <c r="AZ150" s="161"/>
      <c r="BA150" s="161"/>
      <c r="BB150" s="161"/>
      <c r="BC150" s="161"/>
      <c r="BD150" s="161"/>
      <c r="BE150" s="161"/>
      <c r="BF150" s="161"/>
      <c r="BG150" s="161"/>
      <c r="BH150" s="161"/>
      <c r="BI150" s="161"/>
      <c r="BJ150" s="161"/>
      <c r="BK150" s="161"/>
      <c r="BL150" s="161"/>
      <c r="BM150" s="161"/>
      <c r="BN150" s="161"/>
      <c r="BO150" s="161"/>
      <c r="BP150" s="161"/>
      <c r="BQ150" s="52"/>
      <c r="BR150" s="110"/>
      <c r="BS150" s="161"/>
      <c r="BT150" s="161"/>
      <c r="BU150" s="161"/>
      <c r="BV150" s="161"/>
      <c r="BW150" s="161"/>
      <c r="BX150" s="161"/>
      <c r="BY150" s="161"/>
      <c r="BZ150" s="161"/>
      <c r="CA150" s="161"/>
      <c r="CB150" s="161"/>
      <c r="CC150" s="52"/>
    </row>
    <row r="151" spans="2:81" ht="12" customHeight="1">
      <c r="B151" s="264">
        <f t="shared" ca="1" si="6"/>
        <v>144</v>
      </c>
      <c r="C151" s="265"/>
      <c r="D151" s="110" t="s">
        <v>215</v>
      </c>
      <c r="E151" s="172"/>
      <c r="F151" s="161"/>
      <c r="G151" s="161"/>
      <c r="H151" s="161"/>
      <c r="I151" s="161"/>
      <c r="J151" s="161"/>
      <c r="K151" s="52"/>
      <c r="L151" s="49" t="str">
        <f>VLOOKUP(D151,カラムID辞書!$C$4:$D$1266,2,FALSE)</f>
        <v>ZAIDBIK_HENDOD</v>
      </c>
      <c r="M151" s="161"/>
      <c r="N151" s="161"/>
      <c r="O151" s="161"/>
      <c r="P151" s="161"/>
      <c r="Q151" s="161"/>
      <c r="R151" s="161"/>
      <c r="S151" s="52"/>
      <c r="T151" s="49"/>
      <c r="U151" s="52"/>
      <c r="V151" s="49"/>
      <c r="W151" s="52"/>
      <c r="X151" s="49"/>
      <c r="Y151" s="52"/>
      <c r="Z151" s="49"/>
      <c r="AA151" s="52"/>
      <c r="AB151" s="162" t="str">
        <f t="shared" si="9"/>
        <v>○</v>
      </c>
      <c r="AC151" s="163"/>
      <c r="AD151" s="53"/>
      <c r="AE151" s="164" t="str">
        <f t="shared" si="5"/>
        <v>0</v>
      </c>
      <c r="AF151" s="161"/>
      <c r="AG151" s="52"/>
      <c r="AH151" s="266" t="str">
        <f>VLOOKUP(D151,カラムID辞書!C:H,3,FALSE)</f>
        <v>numeric</v>
      </c>
      <c r="AI151" s="267"/>
      <c r="AJ151" s="267"/>
      <c r="AK151" s="267"/>
      <c r="AL151" s="268"/>
      <c r="AM151" s="269">
        <f>VLOOKUP(D151,カラムID辞書!C:H,4,FALSE)</f>
        <v>13</v>
      </c>
      <c r="AN151" s="270"/>
      <c r="AO151" s="271">
        <f>VLOOKUP(D151,カラムID辞書!C:H,6,FALSE)</f>
        <v>13</v>
      </c>
      <c r="AP151" s="272"/>
      <c r="AQ151" s="110" t="s">
        <v>977</v>
      </c>
      <c r="AR151" s="161"/>
      <c r="AS151" s="161"/>
      <c r="AT151" s="161"/>
      <c r="AU151" s="161"/>
      <c r="AV151" s="161"/>
      <c r="AW151" s="161"/>
      <c r="AX151" s="161"/>
      <c r="AY151" s="161"/>
      <c r="AZ151" s="161"/>
      <c r="BA151" s="161"/>
      <c r="BB151" s="161"/>
      <c r="BC151" s="161"/>
      <c r="BD151" s="161"/>
      <c r="BE151" s="161"/>
      <c r="BF151" s="161"/>
      <c r="BG151" s="161"/>
      <c r="BH151" s="161"/>
      <c r="BI151" s="161"/>
      <c r="BJ151" s="161"/>
      <c r="BK151" s="161"/>
      <c r="BL151" s="161"/>
      <c r="BM151" s="161"/>
      <c r="BN151" s="161"/>
      <c r="BO151" s="161"/>
      <c r="BP151" s="161"/>
      <c r="BQ151" s="52"/>
      <c r="BR151" s="110" t="s">
        <v>985</v>
      </c>
      <c r="BS151" s="161"/>
      <c r="BT151" s="161"/>
      <c r="BU151" s="161"/>
      <c r="BV151" s="161"/>
      <c r="BW151" s="161"/>
      <c r="BX151" s="161"/>
      <c r="BY151" s="161"/>
      <c r="BZ151" s="161"/>
      <c r="CA151" s="161"/>
      <c r="CB151" s="161"/>
      <c r="CC151" s="52"/>
    </row>
    <row r="152" spans="2:81" ht="12" customHeight="1">
      <c r="B152" s="264">
        <f t="shared" ca="1" si="6"/>
        <v>145</v>
      </c>
      <c r="C152" s="265"/>
      <c r="D152" s="110" t="s">
        <v>216</v>
      </c>
      <c r="E152" s="161"/>
      <c r="F152" s="161"/>
      <c r="G152" s="161"/>
      <c r="H152" s="161"/>
      <c r="I152" s="161"/>
      <c r="J152" s="161"/>
      <c r="K152" s="52"/>
      <c r="L152" s="49" t="str">
        <f>VLOOKUP(D152,カラムID辞書!$C$4:$D$1266,2,FALSE)</f>
        <v>GNKRTBNS</v>
      </c>
      <c r="M152" s="161"/>
      <c r="N152" s="161"/>
      <c r="O152" s="161"/>
      <c r="P152" s="161"/>
      <c r="Q152" s="161"/>
      <c r="R152" s="161"/>
      <c r="S152" s="52"/>
      <c r="T152" s="49"/>
      <c r="U152" s="52"/>
      <c r="V152" s="49"/>
      <c r="W152" s="52"/>
      <c r="X152" s="49"/>
      <c r="Y152" s="52"/>
      <c r="Z152" s="49"/>
      <c r="AA152" s="52"/>
      <c r="AB152" s="162" t="str">
        <f t="shared" si="9"/>
        <v>○</v>
      </c>
      <c r="AC152" s="163"/>
      <c r="AD152" s="53"/>
      <c r="AE152" s="164" t="str">
        <f t="shared" si="5"/>
        <v>0</v>
      </c>
      <c r="AF152" s="161"/>
      <c r="AG152" s="52"/>
      <c r="AH152" s="266" t="str">
        <f>VLOOKUP(D152,カラムID辞書!C:H,3,FALSE)</f>
        <v>numeric</v>
      </c>
      <c r="AI152" s="267"/>
      <c r="AJ152" s="267"/>
      <c r="AK152" s="267"/>
      <c r="AL152" s="268"/>
      <c r="AM152" s="269">
        <f>VLOOKUP(D152,カラムID辞書!C:H,4,FALSE)</f>
        <v>13</v>
      </c>
      <c r="AN152" s="270"/>
      <c r="AO152" s="271">
        <f>VLOOKUP(D152,カラムID辞書!C:H,6,FALSE)</f>
        <v>13</v>
      </c>
      <c r="AP152" s="272"/>
      <c r="AQ152" s="110" t="s">
        <v>1008</v>
      </c>
      <c r="AR152" s="161"/>
      <c r="AS152" s="161"/>
      <c r="AT152" s="161"/>
      <c r="AU152" s="161"/>
      <c r="AV152" s="161"/>
      <c r="AW152" s="161"/>
      <c r="AX152" s="161"/>
      <c r="AY152" s="161"/>
      <c r="AZ152" s="161"/>
      <c r="BA152" s="161"/>
      <c r="BB152" s="161"/>
      <c r="BC152" s="161"/>
      <c r="BD152" s="161"/>
      <c r="BE152" s="161"/>
      <c r="BF152" s="161"/>
      <c r="BG152" s="161"/>
      <c r="BH152" s="161"/>
      <c r="BI152" s="161"/>
      <c r="BJ152" s="161"/>
      <c r="BK152" s="161"/>
      <c r="BL152" s="161"/>
      <c r="BM152" s="161"/>
      <c r="BN152" s="161"/>
      <c r="BO152" s="161"/>
      <c r="BP152" s="161"/>
      <c r="BQ152" s="52"/>
      <c r="BR152" s="110" t="s">
        <v>986</v>
      </c>
      <c r="BS152" s="161"/>
      <c r="BT152" s="161"/>
      <c r="BU152" s="161"/>
      <c r="BV152" s="161"/>
      <c r="BW152" s="161"/>
      <c r="BX152" s="161"/>
      <c r="BY152" s="161"/>
      <c r="BZ152" s="161"/>
      <c r="CA152" s="161"/>
      <c r="CB152" s="161"/>
      <c r="CC152" s="52"/>
    </row>
    <row r="153" spans="2:81" ht="12" customHeight="1">
      <c r="B153" s="264">
        <f t="shared" ca="1" si="6"/>
        <v>146</v>
      </c>
      <c r="C153" s="265"/>
      <c r="D153" s="110" t="s">
        <v>217</v>
      </c>
      <c r="E153" s="161"/>
      <c r="F153" s="161"/>
      <c r="G153" s="161"/>
      <c r="H153" s="161"/>
      <c r="I153" s="161"/>
      <c r="J153" s="161"/>
      <c r="K153" s="52"/>
      <c r="L153" s="49" t="str">
        <f>VLOOKUP(D153,カラムID辞書!$C$4:$D$1266,2,FALSE)</f>
        <v>GNKHOU_GNKRTBNB</v>
      </c>
      <c r="M153" s="161"/>
      <c r="N153" s="161"/>
      <c r="O153" s="161"/>
      <c r="P153" s="161"/>
      <c r="Q153" s="161"/>
      <c r="R153" s="161"/>
      <c r="S153" s="52"/>
      <c r="T153" s="49"/>
      <c r="U153" s="52"/>
      <c r="V153" s="49"/>
      <c r="W153" s="52"/>
      <c r="X153" s="49"/>
      <c r="Y153" s="52"/>
      <c r="Z153" s="49"/>
      <c r="AA153" s="52"/>
      <c r="AB153" s="162" t="str">
        <f t="shared" si="9"/>
        <v>○</v>
      </c>
      <c r="AC153" s="163"/>
      <c r="AD153" s="53"/>
      <c r="AE153" s="164" t="str">
        <f t="shared" si="5"/>
        <v>0</v>
      </c>
      <c r="AF153" s="161"/>
      <c r="AG153" s="52"/>
      <c r="AH153" s="266" t="str">
        <f>VLOOKUP(D153,カラムID辞書!C:H,3,FALSE)</f>
        <v>numeric</v>
      </c>
      <c r="AI153" s="267"/>
      <c r="AJ153" s="267"/>
      <c r="AK153" s="267"/>
      <c r="AL153" s="268"/>
      <c r="AM153" s="269">
        <f>VLOOKUP(D153,カラムID辞書!C:H,4,FALSE)</f>
        <v>13</v>
      </c>
      <c r="AN153" s="270"/>
      <c r="AO153" s="271">
        <f>VLOOKUP(D153,カラムID辞書!C:H,6,FALSE)</f>
        <v>13</v>
      </c>
      <c r="AP153" s="272"/>
      <c r="AQ153" s="110" t="s">
        <v>979</v>
      </c>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161"/>
      <c r="BO153" s="161"/>
      <c r="BP153" s="161"/>
      <c r="BQ153" s="52"/>
      <c r="BR153" s="110" t="s">
        <v>987</v>
      </c>
      <c r="BS153" s="161"/>
      <c r="BT153" s="161"/>
      <c r="BU153" s="161"/>
      <c r="BV153" s="161"/>
      <c r="BW153" s="161"/>
      <c r="BX153" s="161"/>
      <c r="BY153" s="161"/>
      <c r="BZ153" s="161"/>
      <c r="CA153" s="161"/>
      <c r="CB153" s="161"/>
      <c r="CC153" s="52"/>
    </row>
    <row r="154" spans="2:81" ht="12" customHeight="1">
      <c r="B154" s="264">
        <f t="shared" ca="1" si="6"/>
        <v>147</v>
      </c>
      <c r="C154" s="265"/>
      <c r="D154" s="110" t="s">
        <v>218</v>
      </c>
      <c r="E154" s="161"/>
      <c r="F154" s="161"/>
      <c r="G154" s="161"/>
      <c r="H154" s="161"/>
      <c r="I154" s="161"/>
      <c r="J154" s="161"/>
      <c r="K154" s="52"/>
      <c r="L154" s="49" t="str">
        <f>VLOOKUP(D154,カラムID辞書!$C$4:$D$1266,2,FALSE)</f>
        <v>TEIKHOU_GNKRTBNB</v>
      </c>
      <c r="M154" s="161"/>
      <c r="N154" s="161"/>
      <c r="O154" s="161"/>
      <c r="P154" s="161"/>
      <c r="Q154" s="161"/>
      <c r="R154" s="161"/>
      <c r="S154" s="52"/>
      <c r="T154" s="49"/>
      <c r="U154" s="52"/>
      <c r="V154" s="49"/>
      <c r="W154" s="52"/>
      <c r="X154" s="49"/>
      <c r="Y154" s="52"/>
      <c r="Z154" s="49"/>
      <c r="AA154" s="52"/>
      <c r="AB154" s="162" t="str">
        <f t="shared" si="9"/>
        <v>○</v>
      </c>
      <c r="AC154" s="163"/>
      <c r="AD154" s="53"/>
      <c r="AE154" s="164" t="str">
        <f t="shared" si="5"/>
        <v>0</v>
      </c>
      <c r="AF154" s="161"/>
      <c r="AG154" s="52"/>
      <c r="AH154" s="266" t="str">
        <f>VLOOKUP(D154,カラムID辞書!C:H,3,FALSE)</f>
        <v>numeric</v>
      </c>
      <c r="AI154" s="267"/>
      <c r="AJ154" s="267"/>
      <c r="AK154" s="267"/>
      <c r="AL154" s="268"/>
      <c r="AM154" s="269">
        <f>VLOOKUP(D154,カラムID辞書!C:H,4,FALSE)</f>
        <v>13</v>
      </c>
      <c r="AN154" s="270"/>
      <c r="AO154" s="271">
        <f>VLOOKUP(D154,カラムID辞書!C:H,6,FALSE)</f>
        <v>13</v>
      </c>
      <c r="AP154" s="272"/>
      <c r="AQ154" s="110" t="s">
        <v>979</v>
      </c>
      <c r="AR154" s="161"/>
      <c r="AS154" s="161"/>
      <c r="AT154" s="161"/>
      <c r="AU154" s="161"/>
      <c r="AV154" s="161"/>
      <c r="AW154" s="161"/>
      <c r="AX154" s="161"/>
      <c r="AY154" s="161"/>
      <c r="AZ154" s="161"/>
      <c r="BA154" s="161"/>
      <c r="BB154" s="161"/>
      <c r="BC154" s="161"/>
      <c r="BD154" s="161"/>
      <c r="BE154" s="161"/>
      <c r="BF154" s="161"/>
      <c r="BG154" s="161"/>
      <c r="BH154" s="161"/>
      <c r="BI154" s="161"/>
      <c r="BJ154" s="161"/>
      <c r="BK154" s="161"/>
      <c r="BL154" s="161"/>
      <c r="BM154" s="161"/>
      <c r="BN154" s="161"/>
      <c r="BO154" s="161"/>
      <c r="BP154" s="161"/>
      <c r="BQ154" s="52"/>
      <c r="BR154" s="110" t="s">
        <v>988</v>
      </c>
      <c r="BS154" s="161"/>
      <c r="BT154" s="161"/>
      <c r="BU154" s="161"/>
      <c r="BV154" s="161"/>
      <c r="BW154" s="161"/>
      <c r="BX154" s="161"/>
      <c r="BY154" s="161"/>
      <c r="BZ154" s="161"/>
      <c r="CA154" s="161"/>
      <c r="CB154" s="161"/>
      <c r="CC154" s="52"/>
    </row>
    <row r="155" spans="2:81" s="192" customFormat="1" ht="12" customHeight="1">
      <c r="B155" s="264">
        <f t="shared" ca="1" si="6"/>
        <v>148</v>
      </c>
      <c r="C155" s="265"/>
      <c r="D155" s="193" t="s">
        <v>3856</v>
      </c>
      <c r="E155" s="172"/>
      <c r="F155" s="161"/>
      <c r="G155" s="161"/>
      <c r="H155" s="161"/>
      <c r="I155" s="161"/>
      <c r="J155" s="161"/>
      <c r="K155" s="194"/>
      <c r="L155" s="193" t="str">
        <f>VLOOKUP(D155,カラムID辞書!$C$4:$D$1266,2,FALSE)</f>
        <v>GNKRTBNS_RC</v>
      </c>
      <c r="M155" s="161"/>
      <c r="N155" s="161"/>
      <c r="O155" s="161"/>
      <c r="P155" s="161"/>
      <c r="Q155" s="161"/>
      <c r="R155" s="161"/>
      <c r="S155" s="194"/>
      <c r="T155" s="193"/>
      <c r="U155" s="194"/>
      <c r="V155" s="193"/>
      <c r="W155" s="194"/>
      <c r="X155" s="193"/>
      <c r="Y155" s="194"/>
      <c r="Z155" s="193"/>
      <c r="AA155" s="194"/>
      <c r="AB155" s="162" t="str">
        <f t="shared" si="9"/>
        <v>○</v>
      </c>
      <c r="AC155" s="163"/>
      <c r="AD155" s="195"/>
      <c r="AE155" s="164" t="str">
        <f t="shared" si="5"/>
        <v>0</v>
      </c>
      <c r="AF155" s="161"/>
      <c r="AG155" s="194"/>
      <c r="AH155" s="266" t="str">
        <f>VLOOKUP(D155,カラムID辞書!C:H,3,FALSE)</f>
        <v>numeric</v>
      </c>
      <c r="AI155" s="267"/>
      <c r="AJ155" s="267"/>
      <c r="AK155" s="267"/>
      <c r="AL155" s="268"/>
      <c r="AM155" s="269">
        <f>VLOOKUP(D155,カラムID辞書!C:H,4,FALSE)</f>
        <v>13</v>
      </c>
      <c r="AN155" s="270"/>
      <c r="AO155" s="271">
        <f>VLOOKUP(D155,カラムID辞書!C:H,6,FALSE)</f>
        <v>13</v>
      </c>
      <c r="AP155" s="272"/>
      <c r="AQ155" s="110" t="s">
        <v>75</v>
      </c>
      <c r="AR155" s="161"/>
      <c r="AS155" s="161"/>
      <c r="AT155" s="161"/>
      <c r="AU155" s="161"/>
      <c r="AV155" s="161"/>
      <c r="AW155" s="161"/>
      <c r="AX155" s="161"/>
      <c r="AY155" s="161"/>
      <c r="AZ155" s="161"/>
      <c r="BA155" s="161"/>
      <c r="BB155" s="161"/>
      <c r="BC155" s="161"/>
      <c r="BD155" s="161"/>
      <c r="BE155" s="161"/>
      <c r="BF155" s="161"/>
      <c r="BG155" s="161"/>
      <c r="BH155" s="161"/>
      <c r="BI155" s="161"/>
      <c r="BJ155" s="161"/>
      <c r="BK155" s="161"/>
      <c r="BL155" s="161"/>
      <c r="BM155" s="161"/>
      <c r="BN155" s="161"/>
      <c r="BO155" s="161"/>
      <c r="BP155" s="161"/>
      <c r="BQ155" s="194"/>
      <c r="BR155" s="110"/>
      <c r="BS155" s="161"/>
      <c r="BT155" s="161"/>
      <c r="BU155" s="161"/>
      <c r="BV155" s="161"/>
      <c r="BW155" s="161"/>
      <c r="BX155" s="161"/>
      <c r="BY155" s="161"/>
      <c r="BZ155" s="161"/>
      <c r="CA155" s="161"/>
      <c r="CB155" s="161"/>
      <c r="CC155" s="194"/>
    </row>
    <row r="156" spans="2:81" s="192" customFormat="1" ht="12" customHeight="1">
      <c r="B156" s="264">
        <f t="shared" ca="1" si="6"/>
        <v>149</v>
      </c>
      <c r="C156" s="265"/>
      <c r="D156" s="193" t="s">
        <v>3857</v>
      </c>
      <c r="E156" s="172"/>
      <c r="F156" s="161"/>
      <c r="G156" s="161"/>
      <c r="H156" s="161"/>
      <c r="I156" s="161"/>
      <c r="J156" s="161"/>
      <c r="K156" s="194"/>
      <c r="L156" s="193" t="str">
        <f>VLOOKUP(D156,カラムID辞書!$C$4:$D$1266,2,FALSE)</f>
        <v>GNKHOU_GNKRTBNB_RC</v>
      </c>
      <c r="M156" s="161"/>
      <c r="N156" s="161"/>
      <c r="O156" s="161"/>
      <c r="P156" s="161"/>
      <c r="Q156" s="161"/>
      <c r="R156" s="161"/>
      <c r="S156" s="194"/>
      <c r="T156" s="193"/>
      <c r="U156" s="194"/>
      <c r="V156" s="193"/>
      <c r="W156" s="194"/>
      <c r="X156" s="193"/>
      <c r="Y156" s="194"/>
      <c r="Z156" s="193"/>
      <c r="AA156" s="194"/>
      <c r="AB156" s="162" t="str">
        <f t="shared" si="9"/>
        <v>○</v>
      </c>
      <c r="AC156" s="163"/>
      <c r="AD156" s="195"/>
      <c r="AE156" s="164" t="str">
        <f t="shared" si="5"/>
        <v>0</v>
      </c>
      <c r="AF156" s="161"/>
      <c r="AG156" s="194"/>
      <c r="AH156" s="266" t="str">
        <f>VLOOKUP(D156,カラムID辞書!C:H,3,FALSE)</f>
        <v>numeric</v>
      </c>
      <c r="AI156" s="267"/>
      <c r="AJ156" s="267"/>
      <c r="AK156" s="267"/>
      <c r="AL156" s="268"/>
      <c r="AM156" s="269">
        <f>VLOOKUP(D156,カラムID辞書!C:H,4,FALSE)</f>
        <v>13</v>
      </c>
      <c r="AN156" s="270"/>
      <c r="AO156" s="271">
        <f>VLOOKUP(D156,カラムID辞書!C:H,6,FALSE)</f>
        <v>13</v>
      </c>
      <c r="AP156" s="272"/>
      <c r="AQ156" s="110" t="s">
        <v>75</v>
      </c>
      <c r="AR156" s="161"/>
      <c r="AS156" s="161"/>
      <c r="AT156" s="161"/>
      <c r="AU156" s="161"/>
      <c r="AV156" s="161"/>
      <c r="AW156" s="161"/>
      <c r="AX156" s="161"/>
      <c r="AY156" s="161"/>
      <c r="AZ156" s="161"/>
      <c r="BA156" s="161"/>
      <c r="BB156" s="161"/>
      <c r="BC156" s="161"/>
      <c r="BD156" s="161"/>
      <c r="BE156" s="161"/>
      <c r="BF156" s="161"/>
      <c r="BG156" s="161"/>
      <c r="BH156" s="161"/>
      <c r="BI156" s="161"/>
      <c r="BJ156" s="161"/>
      <c r="BK156" s="161"/>
      <c r="BL156" s="161"/>
      <c r="BM156" s="161"/>
      <c r="BN156" s="161"/>
      <c r="BO156" s="161"/>
      <c r="BP156" s="161"/>
      <c r="BQ156" s="194"/>
      <c r="BR156" s="110"/>
      <c r="BS156" s="161"/>
      <c r="BT156" s="161"/>
      <c r="BU156" s="161"/>
      <c r="BV156" s="161"/>
      <c r="BW156" s="161"/>
      <c r="BX156" s="161"/>
      <c r="BY156" s="161"/>
      <c r="BZ156" s="161"/>
      <c r="CA156" s="161"/>
      <c r="CB156" s="161"/>
      <c r="CC156" s="194"/>
    </row>
    <row r="157" spans="2:81" s="192" customFormat="1" ht="12" customHeight="1">
      <c r="B157" s="264">
        <f t="shared" ca="1" si="6"/>
        <v>150</v>
      </c>
      <c r="C157" s="265"/>
      <c r="D157" s="193" t="s">
        <v>3858</v>
      </c>
      <c r="E157" s="172"/>
      <c r="F157" s="161"/>
      <c r="G157" s="161"/>
      <c r="H157" s="161"/>
      <c r="I157" s="161"/>
      <c r="J157" s="161"/>
      <c r="K157" s="194"/>
      <c r="L157" s="193" t="str">
        <f>VLOOKUP(D157,カラムID辞書!$C$4:$D$1266,2,FALSE)</f>
        <v>TEIKHOU_GNKRTBNB_RC</v>
      </c>
      <c r="M157" s="161"/>
      <c r="N157" s="161"/>
      <c r="O157" s="161"/>
      <c r="P157" s="161"/>
      <c r="Q157" s="161"/>
      <c r="R157" s="161"/>
      <c r="S157" s="194"/>
      <c r="T157" s="193"/>
      <c r="U157" s="194"/>
      <c r="V157" s="193"/>
      <c r="W157" s="194"/>
      <c r="X157" s="193"/>
      <c r="Y157" s="194"/>
      <c r="Z157" s="193"/>
      <c r="AA157" s="194"/>
      <c r="AB157" s="162" t="str">
        <f t="shared" si="9"/>
        <v>○</v>
      </c>
      <c r="AC157" s="163"/>
      <c r="AD157" s="195"/>
      <c r="AE157" s="164" t="str">
        <f t="shared" si="5"/>
        <v>0</v>
      </c>
      <c r="AF157" s="161"/>
      <c r="AG157" s="194"/>
      <c r="AH157" s="266" t="str">
        <f>VLOOKUP(D157,カラムID辞書!C:H,3,FALSE)</f>
        <v>numeric</v>
      </c>
      <c r="AI157" s="267"/>
      <c r="AJ157" s="267"/>
      <c r="AK157" s="267"/>
      <c r="AL157" s="268"/>
      <c r="AM157" s="269">
        <f>VLOOKUP(D157,カラムID辞書!C:H,4,FALSE)</f>
        <v>13</v>
      </c>
      <c r="AN157" s="270"/>
      <c r="AO157" s="271">
        <f>VLOOKUP(D157,カラムID辞書!C:H,6,FALSE)</f>
        <v>13</v>
      </c>
      <c r="AP157" s="272"/>
      <c r="AQ157" s="110" t="s">
        <v>75</v>
      </c>
      <c r="AR157" s="161"/>
      <c r="AS157" s="161"/>
      <c r="AT157" s="161"/>
      <c r="AU157" s="161"/>
      <c r="AV157" s="161"/>
      <c r="AW157" s="161"/>
      <c r="AX157" s="161"/>
      <c r="AY157" s="161"/>
      <c r="AZ157" s="161"/>
      <c r="BA157" s="161"/>
      <c r="BB157" s="161"/>
      <c r="BC157" s="161"/>
      <c r="BD157" s="161"/>
      <c r="BE157" s="161"/>
      <c r="BF157" s="161"/>
      <c r="BG157" s="161"/>
      <c r="BH157" s="161"/>
      <c r="BI157" s="161"/>
      <c r="BJ157" s="161"/>
      <c r="BK157" s="161"/>
      <c r="BL157" s="161"/>
      <c r="BM157" s="161"/>
      <c r="BN157" s="161"/>
      <c r="BO157" s="161"/>
      <c r="BP157" s="161"/>
      <c r="BQ157" s="194"/>
      <c r="BR157" s="110"/>
      <c r="BS157" s="161"/>
      <c r="BT157" s="161"/>
      <c r="BU157" s="161"/>
      <c r="BV157" s="161"/>
      <c r="BW157" s="161"/>
      <c r="BX157" s="161"/>
      <c r="BY157" s="161"/>
      <c r="BZ157" s="161"/>
      <c r="CA157" s="161"/>
      <c r="CB157" s="161"/>
      <c r="CC157" s="194"/>
    </row>
    <row r="158" spans="2:81" ht="12" customHeight="1">
      <c r="B158" s="264">
        <f t="shared" ca="1" si="6"/>
        <v>151</v>
      </c>
      <c r="C158" s="265"/>
      <c r="D158" s="110" t="s">
        <v>219</v>
      </c>
      <c r="E158" s="172"/>
      <c r="F158" s="161"/>
      <c r="G158" s="161"/>
      <c r="H158" s="161"/>
      <c r="I158" s="161"/>
      <c r="J158" s="161"/>
      <c r="K158" s="52"/>
      <c r="L158" s="49" t="str">
        <f>VLOOKUP(D158,カラムID辞書!$C$4:$D$1266,2,FALSE)</f>
        <v>GNK_GNKRT</v>
      </c>
      <c r="M158" s="161"/>
      <c r="N158" s="161"/>
      <c r="O158" s="161"/>
      <c r="P158" s="161"/>
      <c r="Q158" s="161"/>
      <c r="R158" s="161"/>
      <c r="S158" s="52"/>
      <c r="T158" s="49"/>
      <c r="U158" s="52"/>
      <c r="V158" s="49"/>
      <c r="W158" s="52"/>
      <c r="X158" s="49"/>
      <c r="Y158" s="52"/>
      <c r="Z158" s="49"/>
      <c r="AA158" s="52"/>
      <c r="AB158" s="162" t="str">
        <f t="shared" si="9"/>
        <v>○</v>
      </c>
      <c r="AC158" s="163"/>
      <c r="AD158" s="53"/>
      <c r="AE158" s="164" t="str">
        <f t="shared" si="5"/>
        <v>0</v>
      </c>
      <c r="AF158" s="161"/>
      <c r="AG158" s="52"/>
      <c r="AH158" s="266" t="str">
        <f>VLOOKUP(D158,カラムID辞書!C:H,3,FALSE)</f>
        <v>numeric</v>
      </c>
      <c r="AI158" s="267"/>
      <c r="AJ158" s="267"/>
      <c r="AK158" s="267"/>
      <c r="AL158" s="268"/>
      <c r="AM158" s="269" t="str">
        <f>VLOOKUP(D158,カラムID辞書!C:H,4,FALSE)</f>
        <v>18,11</v>
      </c>
      <c r="AN158" s="270"/>
      <c r="AO158" s="271">
        <f>VLOOKUP(D158,カラムID辞書!C:H,6,FALSE)</f>
        <v>18</v>
      </c>
      <c r="AP158" s="272"/>
      <c r="AQ158" s="110" t="s">
        <v>75</v>
      </c>
      <c r="AR158" s="161"/>
      <c r="AS158" s="161"/>
      <c r="AT158" s="161"/>
      <c r="AU158" s="161"/>
      <c r="AV158" s="161"/>
      <c r="AW158" s="161"/>
      <c r="AX158" s="161"/>
      <c r="AY158" s="161"/>
      <c r="AZ158" s="161"/>
      <c r="BA158" s="161"/>
      <c r="BB158" s="161"/>
      <c r="BC158" s="161"/>
      <c r="BD158" s="161"/>
      <c r="BE158" s="161"/>
      <c r="BF158" s="161"/>
      <c r="BG158" s="161"/>
      <c r="BH158" s="161"/>
      <c r="BI158" s="161"/>
      <c r="BJ158" s="161"/>
      <c r="BK158" s="161"/>
      <c r="BL158" s="161"/>
      <c r="BM158" s="161"/>
      <c r="BN158" s="161"/>
      <c r="BO158" s="161"/>
      <c r="BP158" s="161"/>
      <c r="BQ158" s="52"/>
      <c r="BR158" s="110"/>
      <c r="BS158" s="161"/>
      <c r="BT158" s="161"/>
      <c r="BU158" s="161"/>
      <c r="BV158" s="161"/>
      <c r="BW158" s="161"/>
      <c r="BX158" s="161"/>
      <c r="BY158" s="161"/>
      <c r="BZ158" s="161"/>
      <c r="CA158" s="161"/>
      <c r="CB158" s="161"/>
      <c r="CC158" s="52"/>
    </row>
    <row r="159" spans="2:81" s="192" customFormat="1" ht="12" customHeight="1">
      <c r="B159" s="264">
        <f t="shared" ca="1" si="6"/>
        <v>152</v>
      </c>
      <c r="C159" s="265"/>
      <c r="D159" s="110" t="s">
        <v>995</v>
      </c>
      <c r="E159" s="172"/>
      <c r="F159" s="161"/>
      <c r="G159" s="161"/>
      <c r="H159" s="161"/>
      <c r="I159" s="161"/>
      <c r="J159" s="161"/>
      <c r="K159" s="194"/>
      <c r="L159" s="193" t="str">
        <f>VLOOKUP(D159,カラムID辞書!$C$4:$D$1266,2,FALSE)</f>
        <v>TIK_GNKRT</v>
      </c>
      <c r="M159" s="161"/>
      <c r="N159" s="161"/>
      <c r="O159" s="161"/>
      <c r="P159" s="161"/>
      <c r="Q159" s="161"/>
      <c r="R159" s="161"/>
      <c r="S159" s="194"/>
      <c r="T159" s="193"/>
      <c r="U159" s="194"/>
      <c r="V159" s="193"/>
      <c r="W159" s="194"/>
      <c r="X159" s="193"/>
      <c r="Y159" s="194"/>
      <c r="Z159" s="193"/>
      <c r="AA159" s="194"/>
      <c r="AB159" s="162" t="str">
        <f t="shared" ref="AB159:AB160" si="10">IF(L159="DELDTE","","○")</f>
        <v>○</v>
      </c>
      <c r="AC159" s="163"/>
      <c r="AD159" s="195"/>
      <c r="AE159" s="164" t="str">
        <f t="shared" ref="AE159:AE160" si="11">IF(AB159="○",IF(AH159="timestamp","now()",IF(LEFT(AH159,9)="character","' '","0")),"")</f>
        <v>0</v>
      </c>
      <c r="AF159" s="161"/>
      <c r="AG159" s="194"/>
      <c r="AH159" s="266" t="str">
        <f>VLOOKUP(D159,カラムID辞書!C:H,3,FALSE)</f>
        <v>numeric</v>
      </c>
      <c r="AI159" s="267"/>
      <c r="AJ159" s="267"/>
      <c r="AK159" s="267"/>
      <c r="AL159" s="268"/>
      <c r="AM159" s="269" t="str">
        <f>VLOOKUP(D159,カラムID辞書!C:H,4,FALSE)</f>
        <v>18,11</v>
      </c>
      <c r="AN159" s="270"/>
      <c r="AO159" s="271">
        <f>VLOOKUP(D159,カラムID辞書!C:H,6,FALSE)</f>
        <v>18</v>
      </c>
      <c r="AP159" s="272"/>
      <c r="AQ159" s="110" t="s">
        <v>75</v>
      </c>
      <c r="AR159" s="161"/>
      <c r="AS159" s="161"/>
      <c r="AT159" s="161"/>
      <c r="AU159" s="161"/>
      <c r="AV159" s="161"/>
      <c r="AW159" s="161"/>
      <c r="AX159" s="161"/>
      <c r="AY159" s="161"/>
      <c r="AZ159" s="161"/>
      <c r="BA159" s="161"/>
      <c r="BB159" s="161"/>
      <c r="BC159" s="161"/>
      <c r="BD159" s="161"/>
      <c r="BE159" s="161"/>
      <c r="BF159" s="161"/>
      <c r="BG159" s="161"/>
      <c r="BH159" s="161"/>
      <c r="BI159" s="161"/>
      <c r="BJ159" s="161"/>
      <c r="BK159" s="161"/>
      <c r="BL159" s="161"/>
      <c r="BM159" s="161"/>
      <c r="BN159" s="161"/>
      <c r="BO159" s="161"/>
      <c r="BP159" s="161"/>
      <c r="BQ159" s="194"/>
      <c r="BR159" s="110"/>
      <c r="BS159" s="161"/>
      <c r="BT159" s="161"/>
      <c r="BU159" s="161"/>
      <c r="BV159" s="161"/>
      <c r="BW159" s="161"/>
      <c r="BX159" s="161"/>
      <c r="BY159" s="161"/>
      <c r="BZ159" s="161"/>
      <c r="CA159" s="161"/>
      <c r="CB159" s="161"/>
      <c r="CC159" s="194"/>
    </row>
    <row r="160" spans="2:81" s="192" customFormat="1" ht="12" customHeight="1">
      <c r="B160" s="264">
        <f t="shared" ca="1" si="6"/>
        <v>153</v>
      </c>
      <c r="C160" s="265"/>
      <c r="D160" s="110" t="s">
        <v>221</v>
      </c>
      <c r="E160" s="172"/>
      <c r="F160" s="161"/>
      <c r="G160" s="161"/>
      <c r="H160" s="161"/>
      <c r="I160" s="161"/>
      <c r="J160" s="161"/>
      <c r="K160" s="194"/>
      <c r="L160" s="193" t="str">
        <f>VLOOKUP(D160,カラムID辞書!$C$4:$D$1266,2,FALSE)</f>
        <v>RIEKIRT</v>
      </c>
      <c r="M160" s="161"/>
      <c r="N160" s="161"/>
      <c r="O160" s="161"/>
      <c r="P160" s="161"/>
      <c r="Q160" s="161"/>
      <c r="R160" s="161"/>
      <c r="S160" s="194"/>
      <c r="T160" s="193"/>
      <c r="U160" s="194"/>
      <c r="V160" s="193"/>
      <c r="W160" s="194"/>
      <c r="X160" s="193"/>
      <c r="Y160" s="194"/>
      <c r="Z160" s="193"/>
      <c r="AA160" s="194"/>
      <c r="AB160" s="162" t="str">
        <f t="shared" si="10"/>
        <v>○</v>
      </c>
      <c r="AC160" s="163"/>
      <c r="AD160" s="195"/>
      <c r="AE160" s="164" t="str">
        <f t="shared" si="11"/>
        <v>0</v>
      </c>
      <c r="AF160" s="161"/>
      <c r="AG160" s="194"/>
      <c r="AH160" s="266" t="str">
        <f>VLOOKUP(D160,カラムID辞書!C:H,3,FALSE)</f>
        <v>numeric</v>
      </c>
      <c r="AI160" s="267"/>
      <c r="AJ160" s="267"/>
      <c r="AK160" s="267"/>
      <c r="AL160" s="268"/>
      <c r="AM160" s="269" t="str">
        <f>VLOOKUP(D160,カラムID辞書!C:H,4,FALSE)</f>
        <v>18,5</v>
      </c>
      <c r="AN160" s="270"/>
      <c r="AO160" s="271">
        <f>VLOOKUP(D160,カラムID辞書!C:H,6,FALSE)</f>
        <v>18</v>
      </c>
      <c r="AP160" s="272"/>
      <c r="AQ160" s="110" t="s">
        <v>75</v>
      </c>
      <c r="AR160" s="161"/>
      <c r="AS160" s="161"/>
      <c r="AT160" s="161"/>
      <c r="AU160" s="161"/>
      <c r="AV160" s="161"/>
      <c r="AW160" s="161"/>
      <c r="AX160" s="161"/>
      <c r="AY160" s="161"/>
      <c r="AZ160" s="161"/>
      <c r="BA160" s="161"/>
      <c r="BB160" s="161"/>
      <c r="BC160" s="161"/>
      <c r="BD160" s="161"/>
      <c r="BE160" s="161"/>
      <c r="BF160" s="161"/>
      <c r="BG160" s="161"/>
      <c r="BH160" s="161"/>
      <c r="BI160" s="161"/>
      <c r="BJ160" s="161"/>
      <c r="BK160" s="161"/>
      <c r="BL160" s="161"/>
      <c r="BM160" s="161"/>
      <c r="BN160" s="161"/>
      <c r="BO160" s="161"/>
      <c r="BP160" s="161"/>
      <c r="BQ160" s="194"/>
      <c r="BR160" s="110"/>
      <c r="BS160" s="161"/>
      <c r="BT160" s="161"/>
      <c r="BU160" s="161"/>
      <c r="BV160" s="161"/>
      <c r="BW160" s="161"/>
      <c r="BX160" s="161"/>
      <c r="BY160" s="161"/>
      <c r="BZ160" s="161"/>
      <c r="CA160" s="161"/>
      <c r="CB160" s="161"/>
      <c r="CC160" s="194"/>
    </row>
    <row r="161" spans="2:81" ht="12" customHeight="1">
      <c r="B161" s="264">
        <f t="shared" ca="1" si="6"/>
        <v>154</v>
      </c>
      <c r="C161" s="265"/>
      <c r="D161" s="110" t="s">
        <v>462</v>
      </c>
      <c r="E161" s="172"/>
      <c r="F161" s="161"/>
      <c r="G161" s="161"/>
      <c r="H161" s="161"/>
      <c r="I161" s="161"/>
      <c r="J161" s="161"/>
      <c r="K161" s="52"/>
      <c r="L161" s="49" t="str">
        <f>VLOOKUP(D161,カラムID辞書!$C$4:$D$1266,2,FALSE)</f>
        <v>KEISAN_FLG</v>
      </c>
      <c r="M161" s="161"/>
      <c r="N161" s="161"/>
      <c r="O161" s="161"/>
      <c r="P161" s="161"/>
      <c r="Q161" s="161"/>
      <c r="R161" s="161"/>
      <c r="S161" s="52"/>
      <c r="T161" s="49"/>
      <c r="U161" s="52"/>
      <c r="V161" s="49"/>
      <c r="W161" s="52"/>
      <c r="X161" s="49"/>
      <c r="Y161" s="52"/>
      <c r="Z161" s="49"/>
      <c r="AA161" s="52"/>
      <c r="AB161" s="162" t="str">
        <f t="shared" si="9"/>
        <v>○</v>
      </c>
      <c r="AC161" s="163"/>
      <c r="AD161" s="53"/>
      <c r="AE161" s="164" t="str">
        <f t="shared" si="5"/>
        <v>' '</v>
      </c>
      <c r="AF161" s="161"/>
      <c r="AG161" s="52"/>
      <c r="AH161" s="266" t="str">
        <f>VLOOKUP(D161,カラムID辞書!C:H,3,FALSE)</f>
        <v>character varying</v>
      </c>
      <c r="AI161" s="267"/>
      <c r="AJ161" s="267"/>
      <c r="AK161" s="267"/>
      <c r="AL161" s="268"/>
      <c r="AM161" s="269">
        <f>VLOOKUP(D161,カラムID辞書!C:H,4,FALSE)</f>
        <v>1</v>
      </c>
      <c r="AN161" s="270"/>
      <c r="AO161" s="271">
        <f>VLOOKUP(D161,カラムID辞書!C:H,6,FALSE)</f>
        <v>1</v>
      </c>
      <c r="AP161" s="272"/>
      <c r="AQ161" s="110" t="s">
        <v>3896</v>
      </c>
      <c r="AR161" s="161"/>
      <c r="AS161" s="161"/>
      <c r="AT161" s="161"/>
      <c r="AU161" s="161"/>
      <c r="AV161" s="161"/>
      <c r="AW161" s="161"/>
      <c r="AX161" s="161"/>
      <c r="AY161" s="161"/>
      <c r="AZ161" s="161"/>
      <c r="BA161" s="161"/>
      <c r="BB161" s="161"/>
      <c r="BC161" s="161"/>
      <c r="BD161" s="161"/>
      <c r="BE161" s="161"/>
      <c r="BF161" s="161"/>
      <c r="BG161" s="161"/>
      <c r="BH161" s="161"/>
      <c r="BI161" s="161"/>
      <c r="BJ161" s="161"/>
      <c r="BK161" s="161"/>
      <c r="BL161" s="161"/>
      <c r="BM161" s="161"/>
      <c r="BN161" s="161"/>
      <c r="BO161" s="161"/>
      <c r="BP161" s="161"/>
      <c r="BQ161" s="52"/>
      <c r="BR161" s="110"/>
      <c r="BS161" s="161"/>
      <c r="BT161" s="161"/>
      <c r="BU161" s="161"/>
      <c r="BV161" s="161"/>
      <c r="BW161" s="161"/>
      <c r="BX161" s="161"/>
      <c r="BY161" s="161"/>
      <c r="BZ161" s="161"/>
      <c r="CA161" s="161"/>
      <c r="CB161" s="161"/>
      <c r="CC161" s="52"/>
    </row>
    <row r="162" spans="2:81" ht="12" customHeight="1">
      <c r="B162" s="264">
        <f t="shared" ca="1" si="6"/>
        <v>155</v>
      </c>
      <c r="C162" s="265"/>
      <c r="D162" s="196" t="s">
        <v>222</v>
      </c>
      <c r="E162" s="172"/>
      <c r="F162" s="161"/>
      <c r="G162" s="161"/>
      <c r="H162" s="161"/>
      <c r="I162" s="161"/>
      <c r="J162" s="161"/>
      <c r="K162" s="52"/>
      <c r="L162" s="49" t="str">
        <f>VLOOKUP(D162,カラムID辞書!$C$4:$D$1266,2,FALSE)</f>
        <v>DELDTE</v>
      </c>
      <c r="M162" s="161"/>
      <c r="N162" s="161"/>
      <c r="O162" s="161"/>
      <c r="P162" s="161"/>
      <c r="Q162" s="161"/>
      <c r="R162" s="161"/>
      <c r="S162" s="52"/>
      <c r="T162" s="49"/>
      <c r="U162" s="52"/>
      <c r="V162" s="49"/>
      <c r="W162" s="52"/>
      <c r="X162" s="49"/>
      <c r="Y162" s="52"/>
      <c r="Z162" s="49"/>
      <c r="AA162" s="52"/>
      <c r="AB162" s="162" t="str">
        <f t="shared" si="9"/>
        <v/>
      </c>
      <c r="AC162" s="163"/>
      <c r="AD162" s="53"/>
      <c r="AE162" s="164" t="str">
        <f t="shared" si="5"/>
        <v/>
      </c>
      <c r="AF162" s="161"/>
      <c r="AG162" s="52"/>
      <c r="AH162" s="266" t="str">
        <f>VLOOKUP(D162,カラムID辞書!C:H,3,FALSE)</f>
        <v>timestamp</v>
      </c>
      <c r="AI162" s="267"/>
      <c r="AJ162" s="267"/>
      <c r="AK162" s="267"/>
      <c r="AL162" s="268"/>
      <c r="AM162" s="269">
        <f>VLOOKUP(D162,カラムID辞書!C:H,4,FALSE)</f>
        <v>0</v>
      </c>
      <c r="AN162" s="270"/>
      <c r="AO162" s="271">
        <f>VLOOKUP(D162,カラムID辞書!C:H,6,FALSE)</f>
        <v>7</v>
      </c>
      <c r="AP162" s="272"/>
      <c r="AQ162" s="105"/>
      <c r="AR162" s="161"/>
      <c r="AS162" s="161"/>
      <c r="AT162" s="161"/>
      <c r="AU162" s="161"/>
      <c r="AV162" s="161"/>
      <c r="AW162" s="161"/>
      <c r="AX162" s="161"/>
      <c r="AY162" s="161"/>
      <c r="AZ162" s="161"/>
      <c r="BA162" s="161"/>
      <c r="BB162" s="161"/>
      <c r="BC162" s="161"/>
      <c r="BD162" s="161"/>
      <c r="BE162" s="161"/>
      <c r="BF162" s="161"/>
      <c r="BG162" s="161"/>
      <c r="BH162" s="161"/>
      <c r="BI162" s="161"/>
      <c r="BJ162" s="161"/>
      <c r="BK162" s="161"/>
      <c r="BL162" s="161"/>
      <c r="BM162" s="161"/>
      <c r="BN162" s="161"/>
      <c r="BO162" s="161"/>
      <c r="BP162" s="161"/>
      <c r="BQ162" s="52"/>
      <c r="BR162" s="105"/>
      <c r="BS162" s="161"/>
      <c r="BT162" s="161"/>
      <c r="BU162" s="161"/>
      <c r="BV162" s="161"/>
      <c r="BW162" s="161"/>
      <c r="BX162" s="161"/>
      <c r="BY162" s="161"/>
      <c r="BZ162" s="161"/>
      <c r="CA162" s="161"/>
      <c r="CB162" s="161"/>
      <c r="CC162" s="52"/>
    </row>
    <row r="163" spans="2:81" ht="12" customHeight="1">
      <c r="B163" s="264">
        <f t="shared" ca="1" si="6"/>
        <v>156</v>
      </c>
      <c r="C163" s="265"/>
      <c r="D163" s="110" t="s">
        <v>223</v>
      </c>
      <c r="E163" s="161"/>
      <c r="F163" s="161"/>
      <c r="G163" s="161"/>
      <c r="H163" s="161"/>
      <c r="I163" s="161"/>
      <c r="J163" s="161"/>
      <c r="K163" s="52"/>
      <c r="L163" s="49" t="str">
        <f>VLOOKUP(D163,カラムID辞書!$C$4:$D$1266,2,FALSE)</f>
        <v>INSTDTE</v>
      </c>
      <c r="M163" s="161"/>
      <c r="N163" s="161"/>
      <c r="O163" s="161"/>
      <c r="P163" s="161"/>
      <c r="Q163" s="161"/>
      <c r="R163" s="161"/>
      <c r="S163" s="52"/>
      <c r="T163" s="49"/>
      <c r="U163" s="52"/>
      <c r="V163" s="49"/>
      <c r="W163" s="52"/>
      <c r="X163" s="49"/>
      <c r="Y163" s="52"/>
      <c r="Z163" s="49"/>
      <c r="AA163" s="52"/>
      <c r="AB163" s="162" t="str">
        <f t="shared" si="9"/>
        <v>○</v>
      </c>
      <c r="AC163" s="163"/>
      <c r="AD163" s="53"/>
      <c r="AE163" s="164" t="str">
        <f t="shared" si="5"/>
        <v>now()</v>
      </c>
      <c r="AF163" s="161"/>
      <c r="AG163" s="52"/>
      <c r="AH163" s="266" t="str">
        <f>VLOOKUP(D163,カラムID辞書!C:H,3,FALSE)</f>
        <v>timestamp</v>
      </c>
      <c r="AI163" s="267"/>
      <c r="AJ163" s="267"/>
      <c r="AK163" s="267"/>
      <c r="AL163" s="268"/>
      <c r="AM163" s="269">
        <f>VLOOKUP(D163,カラムID辞書!C:H,4,FALSE)</f>
        <v>0</v>
      </c>
      <c r="AN163" s="270"/>
      <c r="AO163" s="271">
        <f>VLOOKUP(D163,カラムID辞書!C:H,6,FALSE)</f>
        <v>7</v>
      </c>
      <c r="AP163" s="272"/>
      <c r="AQ163" s="110"/>
      <c r="AR163" s="161"/>
      <c r="AS163" s="161"/>
      <c r="AT163" s="161"/>
      <c r="AU163" s="161"/>
      <c r="AV163" s="161"/>
      <c r="AW163" s="161"/>
      <c r="AX163" s="161"/>
      <c r="AY163" s="161"/>
      <c r="AZ163" s="161"/>
      <c r="BA163" s="161"/>
      <c r="BB163" s="161"/>
      <c r="BC163" s="161"/>
      <c r="BD163" s="161"/>
      <c r="BE163" s="161"/>
      <c r="BF163" s="161"/>
      <c r="BG163" s="161"/>
      <c r="BH163" s="161"/>
      <c r="BI163" s="161"/>
      <c r="BJ163" s="161"/>
      <c r="BK163" s="161"/>
      <c r="BL163" s="161"/>
      <c r="BM163" s="161"/>
      <c r="BN163" s="161"/>
      <c r="BO163" s="161"/>
      <c r="BP163" s="161"/>
      <c r="BQ163" s="52"/>
      <c r="BR163" s="110"/>
      <c r="BS163" s="161"/>
      <c r="BT163" s="161"/>
      <c r="BU163" s="161"/>
      <c r="BV163" s="161"/>
      <c r="BW163" s="161"/>
      <c r="BX163" s="161"/>
      <c r="BY163" s="161"/>
      <c r="BZ163" s="161"/>
      <c r="CA163" s="161"/>
      <c r="CB163" s="161"/>
      <c r="CC163" s="52"/>
    </row>
    <row r="164" spans="2:81" s="192" customFormat="1" ht="12" customHeight="1">
      <c r="B164" s="264">
        <f t="shared" ca="1" si="6"/>
        <v>157</v>
      </c>
      <c r="C164" s="265"/>
      <c r="D164" s="110" t="s">
        <v>3848</v>
      </c>
      <c r="E164" s="161"/>
      <c r="F164" s="161"/>
      <c r="G164" s="161"/>
      <c r="H164" s="161"/>
      <c r="I164" s="161"/>
      <c r="J164" s="161"/>
      <c r="K164" s="194"/>
      <c r="L164" s="193" t="str">
        <f>VLOOKUP(D164,カラムID辞書!$C$4:$D$1266,2,FALSE)</f>
        <v>INSTUSRID</v>
      </c>
      <c r="M164" s="161"/>
      <c r="N164" s="161"/>
      <c r="O164" s="161"/>
      <c r="P164" s="161"/>
      <c r="Q164" s="161"/>
      <c r="R164" s="161"/>
      <c r="S164" s="194"/>
      <c r="T164" s="193"/>
      <c r="U164" s="194"/>
      <c r="V164" s="193"/>
      <c r="W164" s="194"/>
      <c r="X164" s="193"/>
      <c r="Y164" s="194"/>
      <c r="Z164" s="193"/>
      <c r="AA164" s="194"/>
      <c r="AB164" s="162" t="str">
        <f t="shared" ref="AB164:AB165" si="12">IF(L164="DELDTE","","○")</f>
        <v>○</v>
      </c>
      <c r="AC164" s="163"/>
      <c r="AD164" s="195"/>
      <c r="AE164" s="164" t="str">
        <f t="shared" ref="AE164" si="13">IF(AB164="○",IF(AH164="timestamp","now()",IF(LEFT(AH164,9)="character","' '","0")),"")</f>
        <v>' '</v>
      </c>
      <c r="AF164" s="161"/>
      <c r="AG164" s="194"/>
      <c r="AH164" s="266" t="str">
        <f>VLOOKUP(D164,カラムID辞書!C:H,3,FALSE)</f>
        <v>character varying</v>
      </c>
      <c r="AI164" s="267"/>
      <c r="AJ164" s="267"/>
      <c r="AK164" s="267"/>
      <c r="AL164" s="268"/>
      <c r="AM164" s="269">
        <f>VLOOKUP(D164,カラムID辞書!C:H,4,FALSE)</f>
        <v>20</v>
      </c>
      <c r="AN164" s="270"/>
      <c r="AO164" s="271">
        <f>VLOOKUP(D164,カラムID辞書!C:H,6,FALSE)</f>
        <v>20</v>
      </c>
      <c r="AP164" s="272"/>
      <c r="AQ164" s="193"/>
      <c r="AR164" s="161"/>
      <c r="AS164" s="161"/>
      <c r="AT164" s="161"/>
      <c r="AU164" s="161"/>
      <c r="AV164" s="161"/>
      <c r="AW164" s="161"/>
      <c r="AX164" s="161"/>
      <c r="AY164" s="161"/>
      <c r="AZ164" s="161"/>
      <c r="BA164" s="161"/>
      <c r="BB164" s="161"/>
      <c r="BC164" s="161"/>
      <c r="BD164" s="161"/>
      <c r="BE164" s="161"/>
      <c r="BF164" s="161"/>
      <c r="BG164" s="161"/>
      <c r="BH164" s="161"/>
      <c r="BI164" s="161"/>
      <c r="BJ164" s="161"/>
      <c r="BK164" s="161"/>
      <c r="BL164" s="161"/>
      <c r="BM164" s="161"/>
      <c r="BN164" s="161"/>
      <c r="BO164" s="161"/>
      <c r="BP164" s="161"/>
      <c r="BQ164" s="194"/>
      <c r="BR164" s="193"/>
      <c r="BS164" s="161"/>
      <c r="BT164" s="161"/>
      <c r="BU164" s="161"/>
      <c r="BV164" s="161"/>
      <c r="BW164" s="161"/>
      <c r="BX164" s="161"/>
      <c r="BY164" s="161"/>
      <c r="BZ164" s="161"/>
      <c r="CA164" s="161"/>
      <c r="CB164" s="161"/>
      <c r="CC164" s="194"/>
    </row>
    <row r="165" spans="2:81" s="192" customFormat="1" ht="12" customHeight="1">
      <c r="B165" s="264">
        <f t="shared" ca="1" si="6"/>
        <v>158</v>
      </c>
      <c r="C165" s="265"/>
      <c r="D165" s="110" t="s">
        <v>225</v>
      </c>
      <c r="E165" s="172"/>
      <c r="F165" s="161"/>
      <c r="G165" s="161"/>
      <c r="H165" s="161"/>
      <c r="I165" s="161"/>
      <c r="J165" s="161"/>
      <c r="K165" s="194"/>
      <c r="L165" s="193" t="str">
        <f>VLOOKUP(D165,カラムID辞書!$C$4:$D$1266,2,FALSE)</f>
        <v>INSTPRGID</v>
      </c>
      <c r="M165" s="161"/>
      <c r="N165" s="161"/>
      <c r="O165" s="161"/>
      <c r="P165" s="161"/>
      <c r="Q165" s="161"/>
      <c r="R165" s="161"/>
      <c r="S165" s="194"/>
      <c r="T165" s="193"/>
      <c r="U165" s="194"/>
      <c r="V165" s="193"/>
      <c r="W165" s="194"/>
      <c r="X165" s="193"/>
      <c r="Y165" s="194"/>
      <c r="Z165" s="193"/>
      <c r="AA165" s="194"/>
      <c r="AB165" s="162" t="str">
        <f t="shared" si="12"/>
        <v>○</v>
      </c>
      <c r="AC165" s="163"/>
      <c r="AD165" s="195"/>
      <c r="AE165" s="164"/>
      <c r="AF165" s="161"/>
      <c r="AG165" s="194"/>
      <c r="AH165" s="266" t="str">
        <f>VLOOKUP(D165,カラムID辞書!C:H,3,FALSE)</f>
        <v>character varying</v>
      </c>
      <c r="AI165" s="267"/>
      <c r="AJ165" s="267"/>
      <c r="AK165" s="267"/>
      <c r="AL165" s="268"/>
      <c r="AM165" s="269">
        <f>VLOOKUP(D165,カラムID辞書!C:H,4,FALSE)</f>
        <v>8</v>
      </c>
      <c r="AN165" s="270"/>
      <c r="AO165" s="271">
        <f>VLOOKUP(D165,カラムID辞書!C:H,6,FALSE)</f>
        <v>8</v>
      </c>
      <c r="AP165" s="272"/>
      <c r="AQ165" s="193"/>
      <c r="AR165" s="161"/>
      <c r="AS165" s="161"/>
      <c r="AT165" s="161"/>
      <c r="AU165" s="161"/>
      <c r="AV165" s="161"/>
      <c r="AW165" s="161"/>
      <c r="AX165" s="161"/>
      <c r="AY165" s="161"/>
      <c r="AZ165" s="161"/>
      <c r="BA165" s="161"/>
      <c r="BB165" s="161"/>
      <c r="BC165" s="161"/>
      <c r="BD165" s="161"/>
      <c r="BE165" s="161"/>
      <c r="BF165" s="161"/>
      <c r="BG165" s="161"/>
      <c r="BH165" s="161"/>
      <c r="BI165" s="161"/>
      <c r="BJ165" s="161"/>
      <c r="BK165" s="161"/>
      <c r="BL165" s="161"/>
      <c r="BM165" s="161"/>
      <c r="BN165" s="161"/>
      <c r="BO165" s="161"/>
      <c r="BP165" s="161"/>
      <c r="BQ165" s="194"/>
      <c r="BR165" s="193"/>
      <c r="BS165" s="161"/>
      <c r="BT165" s="161"/>
      <c r="BU165" s="161"/>
      <c r="BV165" s="161"/>
      <c r="BW165" s="161"/>
      <c r="BX165" s="161"/>
      <c r="BY165" s="161"/>
      <c r="BZ165" s="161"/>
      <c r="CA165" s="161"/>
      <c r="CB165" s="161"/>
      <c r="CC165" s="194"/>
    </row>
    <row r="166" spans="2:81" ht="12" customHeight="1">
      <c r="B166" s="264">
        <f t="shared" ca="1" si="6"/>
        <v>159</v>
      </c>
      <c r="C166" s="265"/>
      <c r="D166" s="110" t="s">
        <v>226</v>
      </c>
      <c r="E166" s="161"/>
      <c r="F166" s="161"/>
      <c r="G166" s="161"/>
      <c r="H166" s="161"/>
      <c r="I166" s="161"/>
      <c r="J166" s="161"/>
      <c r="K166" s="52"/>
      <c r="L166" s="49" t="str">
        <f>VLOOKUP(D166,カラムID辞書!$C$4:$D$1266,2,FALSE)</f>
        <v>INSIPADDR</v>
      </c>
      <c r="M166" s="161"/>
      <c r="N166" s="161"/>
      <c r="O166" s="161"/>
      <c r="P166" s="161"/>
      <c r="Q166" s="161"/>
      <c r="R166" s="161"/>
      <c r="S166" s="52"/>
      <c r="T166" s="49"/>
      <c r="U166" s="52"/>
      <c r="V166" s="49"/>
      <c r="W166" s="52"/>
      <c r="X166" s="49"/>
      <c r="Y166" s="52"/>
      <c r="Z166" s="49"/>
      <c r="AA166" s="52"/>
      <c r="AB166" s="162" t="str">
        <f t="shared" si="9"/>
        <v>○</v>
      </c>
      <c r="AC166" s="163"/>
      <c r="AD166" s="53"/>
      <c r="AE166" s="164" t="str">
        <f t="shared" si="5"/>
        <v>' '</v>
      </c>
      <c r="AF166" s="161"/>
      <c r="AG166" s="52"/>
      <c r="AH166" s="266" t="str">
        <f>VLOOKUP(D166,カラムID辞書!C:H,3,FALSE)</f>
        <v>character varying</v>
      </c>
      <c r="AI166" s="267"/>
      <c r="AJ166" s="267"/>
      <c r="AK166" s="267"/>
      <c r="AL166" s="268"/>
      <c r="AM166" s="269">
        <f>VLOOKUP(D166,カラムID辞書!C:H,4,FALSE)</f>
        <v>15</v>
      </c>
      <c r="AN166" s="270"/>
      <c r="AO166" s="271">
        <f>VLOOKUP(D166,カラムID辞書!C:H,6,FALSE)</f>
        <v>15</v>
      </c>
      <c r="AP166" s="272"/>
      <c r="AQ166" s="49"/>
      <c r="AR166" s="161"/>
      <c r="AS166" s="161"/>
      <c r="AT166" s="161"/>
      <c r="AU166" s="161"/>
      <c r="AV166" s="161"/>
      <c r="AW166" s="161"/>
      <c r="AX166" s="161"/>
      <c r="AY166" s="161"/>
      <c r="AZ166" s="161"/>
      <c r="BA166" s="161"/>
      <c r="BB166" s="161"/>
      <c r="BC166" s="161"/>
      <c r="BD166" s="161"/>
      <c r="BE166" s="161"/>
      <c r="BF166" s="161"/>
      <c r="BG166" s="161"/>
      <c r="BH166" s="161"/>
      <c r="BI166" s="161"/>
      <c r="BJ166" s="161"/>
      <c r="BK166" s="161"/>
      <c r="BL166" s="161"/>
      <c r="BM166" s="161"/>
      <c r="BN166" s="161"/>
      <c r="BO166" s="161"/>
      <c r="BP166" s="161"/>
      <c r="BQ166" s="52"/>
      <c r="BR166" s="49"/>
      <c r="BS166" s="161"/>
      <c r="BT166" s="161"/>
      <c r="BU166" s="161"/>
      <c r="BV166" s="161"/>
      <c r="BW166" s="161"/>
      <c r="BX166" s="161"/>
      <c r="BY166" s="161"/>
      <c r="BZ166" s="161"/>
      <c r="CA166" s="161"/>
      <c r="CB166" s="161"/>
      <c r="CC166" s="52"/>
    </row>
    <row r="167" spans="2:81" ht="12" customHeight="1">
      <c r="B167" s="264">
        <f t="shared" ca="1" si="6"/>
        <v>160</v>
      </c>
      <c r="C167" s="265"/>
      <c r="D167" s="110" t="s">
        <v>227</v>
      </c>
      <c r="E167" s="172"/>
      <c r="F167" s="161"/>
      <c r="G167" s="161"/>
      <c r="H167" s="161"/>
      <c r="I167" s="161"/>
      <c r="J167" s="161"/>
      <c r="K167" s="52"/>
      <c r="L167" s="49" t="str">
        <f>VLOOKUP(D167,カラムID辞書!$C$4:$D$1266,2,FALSE)</f>
        <v>UPDDTE</v>
      </c>
      <c r="M167" s="161"/>
      <c r="N167" s="161"/>
      <c r="O167" s="161"/>
      <c r="P167" s="161"/>
      <c r="Q167" s="161"/>
      <c r="R167" s="161"/>
      <c r="S167" s="52"/>
      <c r="T167" s="49"/>
      <c r="U167" s="52"/>
      <c r="V167" s="49"/>
      <c r="W167" s="52"/>
      <c r="X167" s="49"/>
      <c r="Y167" s="52"/>
      <c r="Z167" s="49"/>
      <c r="AA167" s="52"/>
      <c r="AB167" s="162" t="str">
        <f t="shared" si="9"/>
        <v>○</v>
      </c>
      <c r="AC167" s="163"/>
      <c r="AD167" s="53"/>
      <c r="AE167" s="164"/>
      <c r="AF167" s="161"/>
      <c r="AG167" s="52"/>
      <c r="AH167" s="266" t="str">
        <f>VLOOKUP(D167,カラムID辞書!C:H,3,FALSE)</f>
        <v>timestamp</v>
      </c>
      <c r="AI167" s="267"/>
      <c r="AJ167" s="267"/>
      <c r="AK167" s="267"/>
      <c r="AL167" s="268"/>
      <c r="AM167" s="269">
        <f>VLOOKUP(D167,カラムID辞書!C:H,4,FALSE)</f>
        <v>0</v>
      </c>
      <c r="AN167" s="270"/>
      <c r="AO167" s="271">
        <f>VLOOKUP(D167,カラムID辞書!C:H,6,FALSE)</f>
        <v>7</v>
      </c>
      <c r="AP167" s="272"/>
      <c r="AQ167" s="49"/>
      <c r="AR167" s="161"/>
      <c r="AS167" s="161"/>
      <c r="AT167" s="161"/>
      <c r="AU167" s="161"/>
      <c r="AV167" s="161"/>
      <c r="AW167" s="161"/>
      <c r="AX167" s="161"/>
      <c r="AY167" s="161"/>
      <c r="AZ167" s="161"/>
      <c r="BA167" s="161"/>
      <c r="BB167" s="161"/>
      <c r="BC167" s="161"/>
      <c r="BD167" s="161"/>
      <c r="BE167" s="161"/>
      <c r="BF167" s="161"/>
      <c r="BG167" s="161"/>
      <c r="BH167" s="161"/>
      <c r="BI167" s="161"/>
      <c r="BJ167" s="161"/>
      <c r="BK167" s="161"/>
      <c r="BL167" s="161"/>
      <c r="BM167" s="161"/>
      <c r="BN167" s="161"/>
      <c r="BO167" s="161"/>
      <c r="BP167" s="161"/>
      <c r="BQ167" s="52"/>
      <c r="BR167" s="49"/>
      <c r="BS167" s="161"/>
      <c r="BT167" s="161"/>
      <c r="BU167" s="161"/>
      <c r="BV167" s="161"/>
      <c r="BW167" s="161"/>
      <c r="BX167" s="161"/>
      <c r="BY167" s="161"/>
      <c r="BZ167" s="161"/>
      <c r="CA167" s="161"/>
      <c r="CB167" s="161"/>
      <c r="CC167" s="52"/>
    </row>
    <row r="168" spans="2:81" ht="12" customHeight="1">
      <c r="B168" s="264">
        <f t="shared" ca="1" si="6"/>
        <v>161</v>
      </c>
      <c r="C168" s="265"/>
      <c r="D168" s="110" t="s">
        <v>3849</v>
      </c>
      <c r="E168" s="172"/>
      <c r="F168" s="161"/>
      <c r="G168" s="161"/>
      <c r="H168" s="161"/>
      <c r="I168" s="161"/>
      <c r="J168" s="161"/>
      <c r="K168" s="52"/>
      <c r="L168" s="49" t="str">
        <f>VLOOKUP(D168,カラムID辞書!$C$4:$D$1266,2,FALSE)</f>
        <v>UPDUSRID</v>
      </c>
      <c r="M168" s="161"/>
      <c r="N168" s="161"/>
      <c r="O168" s="161"/>
      <c r="P168" s="161"/>
      <c r="Q168" s="161"/>
      <c r="R168" s="161"/>
      <c r="S168" s="52"/>
      <c r="T168" s="49"/>
      <c r="U168" s="52"/>
      <c r="V168" s="49"/>
      <c r="W168" s="52"/>
      <c r="X168" s="49"/>
      <c r="Y168" s="52"/>
      <c r="Z168" s="49"/>
      <c r="AA168" s="52"/>
      <c r="AB168" s="162" t="str">
        <f t="shared" si="9"/>
        <v>○</v>
      </c>
      <c r="AC168" s="163"/>
      <c r="AD168" s="53"/>
      <c r="AE168" s="164"/>
      <c r="AF168" s="161"/>
      <c r="AG168" s="52"/>
      <c r="AH168" s="266" t="str">
        <f>VLOOKUP(D168,カラムID辞書!C:H,3,FALSE)</f>
        <v>character varying</v>
      </c>
      <c r="AI168" s="267"/>
      <c r="AJ168" s="267"/>
      <c r="AK168" s="267"/>
      <c r="AL168" s="268"/>
      <c r="AM168" s="269">
        <f>VLOOKUP(D168,カラムID辞書!C:H,4,FALSE)</f>
        <v>20</v>
      </c>
      <c r="AN168" s="270"/>
      <c r="AO168" s="271">
        <f>VLOOKUP(D168,カラムID辞書!C:H,6,FALSE)</f>
        <v>20</v>
      </c>
      <c r="AP168" s="272"/>
      <c r="AQ168" s="49"/>
      <c r="AR168" s="161"/>
      <c r="AS168" s="161"/>
      <c r="AT168" s="161"/>
      <c r="AU168" s="161"/>
      <c r="AV168" s="161"/>
      <c r="AW168" s="161"/>
      <c r="AX168" s="161"/>
      <c r="AY168" s="161"/>
      <c r="AZ168" s="161"/>
      <c r="BA168" s="161"/>
      <c r="BB168" s="161"/>
      <c r="BC168" s="161"/>
      <c r="BD168" s="161"/>
      <c r="BE168" s="161"/>
      <c r="BF168" s="161"/>
      <c r="BG168" s="161"/>
      <c r="BH168" s="161"/>
      <c r="BI168" s="161"/>
      <c r="BJ168" s="161"/>
      <c r="BK168" s="161"/>
      <c r="BL168" s="161"/>
      <c r="BM168" s="161"/>
      <c r="BN168" s="161"/>
      <c r="BO168" s="161"/>
      <c r="BP168" s="161"/>
      <c r="BQ168" s="52"/>
      <c r="BR168" s="49"/>
      <c r="BS168" s="161"/>
      <c r="BT168" s="161"/>
      <c r="BU168" s="161"/>
      <c r="BV168" s="161"/>
      <c r="BW168" s="161"/>
      <c r="BX168" s="161"/>
      <c r="BY168" s="161"/>
      <c r="BZ168" s="161"/>
      <c r="CA168" s="161"/>
      <c r="CB168" s="161"/>
      <c r="CC168" s="52"/>
    </row>
    <row r="169" spans="2:81" ht="12" customHeight="1">
      <c r="B169" s="264">
        <f t="shared" ca="1" si="6"/>
        <v>162</v>
      </c>
      <c r="C169" s="265"/>
      <c r="D169" s="110" t="s">
        <v>229</v>
      </c>
      <c r="E169" s="172"/>
      <c r="F169" s="161"/>
      <c r="G169" s="161"/>
      <c r="H169" s="161"/>
      <c r="I169" s="161"/>
      <c r="J169" s="161"/>
      <c r="K169" s="52"/>
      <c r="L169" s="49" t="str">
        <f>VLOOKUP(D169,カラムID辞書!$C$4:$D$1266,2,FALSE)</f>
        <v>UPDPRGID</v>
      </c>
      <c r="M169" s="161"/>
      <c r="N169" s="161"/>
      <c r="O169" s="161"/>
      <c r="P169" s="161"/>
      <c r="Q169" s="161"/>
      <c r="R169" s="161"/>
      <c r="S169" s="52"/>
      <c r="T169" s="49"/>
      <c r="U169" s="52"/>
      <c r="V169" s="49"/>
      <c r="W169" s="52"/>
      <c r="X169" s="49"/>
      <c r="Y169" s="52"/>
      <c r="Z169" s="49"/>
      <c r="AA169" s="52"/>
      <c r="AB169" s="162" t="str">
        <f t="shared" si="9"/>
        <v>○</v>
      </c>
      <c r="AC169" s="163"/>
      <c r="AD169" s="53"/>
      <c r="AE169" s="164"/>
      <c r="AF169" s="161"/>
      <c r="AG169" s="52"/>
      <c r="AH169" s="266" t="str">
        <f>VLOOKUP(D169,カラムID辞書!C:H,3,FALSE)</f>
        <v>character varying</v>
      </c>
      <c r="AI169" s="267"/>
      <c r="AJ169" s="267"/>
      <c r="AK169" s="267"/>
      <c r="AL169" s="268"/>
      <c r="AM169" s="269">
        <f>VLOOKUP(D169,カラムID辞書!C:H,4,FALSE)</f>
        <v>8</v>
      </c>
      <c r="AN169" s="270"/>
      <c r="AO169" s="271">
        <f>VLOOKUP(D169,カラムID辞書!C:H,6,FALSE)</f>
        <v>8</v>
      </c>
      <c r="AP169" s="272"/>
      <c r="AQ169" s="49"/>
      <c r="AR169" s="161"/>
      <c r="AS169" s="161"/>
      <c r="AT169" s="161"/>
      <c r="AU169" s="161"/>
      <c r="AV169" s="161"/>
      <c r="AW169" s="161"/>
      <c r="AX169" s="161"/>
      <c r="AY169" s="161"/>
      <c r="AZ169" s="161"/>
      <c r="BA169" s="161"/>
      <c r="BB169" s="161"/>
      <c r="BC169" s="161"/>
      <c r="BD169" s="161"/>
      <c r="BE169" s="161"/>
      <c r="BF169" s="161"/>
      <c r="BG169" s="161"/>
      <c r="BH169" s="161"/>
      <c r="BI169" s="161"/>
      <c r="BJ169" s="161"/>
      <c r="BK169" s="161"/>
      <c r="BL169" s="161"/>
      <c r="BM169" s="161"/>
      <c r="BN169" s="161"/>
      <c r="BO169" s="161"/>
      <c r="BP169" s="161"/>
      <c r="BQ169" s="52"/>
      <c r="BR169" s="49"/>
      <c r="BS169" s="161"/>
      <c r="BT169" s="161"/>
      <c r="BU169" s="161"/>
      <c r="BV169" s="161"/>
      <c r="BW169" s="161"/>
      <c r="BX169" s="161"/>
      <c r="BY169" s="161"/>
      <c r="BZ169" s="161"/>
      <c r="CA169" s="161"/>
      <c r="CB169" s="161"/>
      <c r="CC169" s="52"/>
    </row>
    <row r="170" spans="2:81" ht="12" customHeight="1">
      <c r="B170" s="264">
        <f t="shared" ca="1" si="6"/>
        <v>163</v>
      </c>
      <c r="C170" s="265"/>
      <c r="D170" s="110" t="s">
        <v>230</v>
      </c>
      <c r="E170" s="161"/>
      <c r="F170" s="161"/>
      <c r="G170" s="161"/>
      <c r="H170" s="161"/>
      <c r="I170" s="161"/>
      <c r="J170" s="161"/>
      <c r="K170" s="52"/>
      <c r="L170" s="49" t="str">
        <f>VLOOKUP(D170,カラムID辞書!$C$4:$D$1266,2,FALSE)</f>
        <v>UPDIPADDR</v>
      </c>
      <c r="M170" s="161"/>
      <c r="N170" s="161"/>
      <c r="O170" s="161"/>
      <c r="P170" s="161"/>
      <c r="Q170" s="161"/>
      <c r="R170" s="161"/>
      <c r="S170" s="52"/>
      <c r="T170" s="49"/>
      <c r="U170" s="52"/>
      <c r="V170" s="49"/>
      <c r="W170" s="52"/>
      <c r="X170" s="49"/>
      <c r="Y170" s="52"/>
      <c r="Z170" s="49"/>
      <c r="AA170" s="52"/>
      <c r="AB170" s="162" t="str">
        <f t="shared" si="9"/>
        <v>○</v>
      </c>
      <c r="AC170" s="163"/>
      <c r="AD170" s="53"/>
      <c r="AE170" s="164"/>
      <c r="AF170" s="161"/>
      <c r="AG170" s="52"/>
      <c r="AH170" s="266" t="str">
        <f>VLOOKUP(D170,カラムID辞書!C:H,3,FALSE)</f>
        <v>character varying</v>
      </c>
      <c r="AI170" s="267"/>
      <c r="AJ170" s="267"/>
      <c r="AK170" s="267"/>
      <c r="AL170" s="268"/>
      <c r="AM170" s="269">
        <f>VLOOKUP(D170,カラムID辞書!C:H,4,FALSE)</f>
        <v>15</v>
      </c>
      <c r="AN170" s="270"/>
      <c r="AO170" s="271">
        <f>VLOOKUP(D170,カラムID辞書!C:H,6,FALSE)</f>
        <v>15</v>
      </c>
      <c r="AP170" s="272"/>
      <c r="AQ170" s="49"/>
      <c r="AR170" s="161"/>
      <c r="AS170" s="161"/>
      <c r="AT170" s="161"/>
      <c r="AU170" s="161"/>
      <c r="AV170" s="161"/>
      <c r="AW170" s="161"/>
      <c r="AX170" s="161"/>
      <c r="AY170" s="161"/>
      <c r="AZ170" s="161"/>
      <c r="BA170" s="161"/>
      <c r="BB170" s="161"/>
      <c r="BC170" s="161"/>
      <c r="BD170" s="161"/>
      <c r="BE170" s="161"/>
      <c r="BF170" s="161"/>
      <c r="BG170" s="161"/>
      <c r="BH170" s="161"/>
      <c r="BI170" s="161"/>
      <c r="BJ170" s="161"/>
      <c r="BK170" s="161"/>
      <c r="BL170" s="161"/>
      <c r="BM170" s="161"/>
      <c r="BN170" s="161"/>
      <c r="BO170" s="161"/>
      <c r="BP170" s="161"/>
      <c r="BQ170" s="52"/>
      <c r="BR170" s="49"/>
      <c r="BS170" s="161"/>
      <c r="BT170" s="161"/>
      <c r="BU170" s="161"/>
      <c r="BV170" s="161"/>
      <c r="BW170" s="161"/>
      <c r="BX170" s="161"/>
      <c r="BY170" s="161"/>
      <c r="BZ170" s="161"/>
      <c r="CA170" s="161"/>
      <c r="CB170" s="161"/>
      <c r="CC170" s="52"/>
    </row>
    <row r="171" spans="2:81" ht="12" customHeight="1">
      <c r="B171" s="59" t="s">
        <v>2038</v>
      </c>
      <c r="C171" s="59" t="s">
        <v>2038</v>
      </c>
      <c r="D171" s="59" t="s">
        <v>2038</v>
      </c>
      <c r="E171" s="59" t="s">
        <v>2038</v>
      </c>
      <c r="F171" s="59" t="s">
        <v>2038</v>
      </c>
      <c r="G171" s="59" t="s">
        <v>2038</v>
      </c>
      <c r="H171" s="59" t="s">
        <v>2038</v>
      </c>
      <c r="I171" s="59" t="s">
        <v>2038</v>
      </c>
      <c r="J171" s="59" t="s">
        <v>2038</v>
      </c>
      <c r="K171" s="59" t="s">
        <v>2038</v>
      </c>
      <c r="L171" s="59" t="s">
        <v>2038</v>
      </c>
      <c r="M171" s="59" t="s">
        <v>2038</v>
      </c>
      <c r="N171" s="59" t="s">
        <v>2038</v>
      </c>
      <c r="O171" s="59" t="s">
        <v>2038</v>
      </c>
      <c r="P171" s="59" t="s">
        <v>2038</v>
      </c>
      <c r="Q171" s="59" t="s">
        <v>2038</v>
      </c>
      <c r="R171" s="59" t="s">
        <v>2038</v>
      </c>
      <c r="S171" s="59" t="s">
        <v>2038</v>
      </c>
      <c r="T171" s="59" t="s">
        <v>2038</v>
      </c>
      <c r="U171" s="59" t="s">
        <v>2038</v>
      </c>
      <c r="V171" s="59" t="s">
        <v>2038</v>
      </c>
      <c r="W171" s="59" t="s">
        <v>2038</v>
      </c>
      <c r="X171" s="59" t="s">
        <v>2038</v>
      </c>
      <c r="Y171" s="59" t="s">
        <v>2038</v>
      </c>
      <c r="Z171" s="59" t="s">
        <v>2038</v>
      </c>
      <c r="AA171" s="59" t="s">
        <v>2038</v>
      </c>
      <c r="AB171" s="59" t="s">
        <v>2038</v>
      </c>
      <c r="AC171" s="59" t="s">
        <v>2038</v>
      </c>
      <c r="AD171" s="59" t="s">
        <v>2038</v>
      </c>
      <c r="AE171" s="59" t="s">
        <v>2038</v>
      </c>
      <c r="AF171" s="59" t="s">
        <v>2038</v>
      </c>
      <c r="AG171" s="59" t="s">
        <v>2038</v>
      </c>
      <c r="AH171" s="59" t="s">
        <v>2038</v>
      </c>
      <c r="AI171" s="59" t="s">
        <v>2038</v>
      </c>
      <c r="AJ171" s="59"/>
      <c r="AK171" s="59" t="s">
        <v>2038</v>
      </c>
      <c r="AL171" s="59" t="s">
        <v>2038</v>
      </c>
      <c r="AM171" s="59" t="s">
        <v>2038</v>
      </c>
      <c r="AN171" s="59" t="s">
        <v>2038</v>
      </c>
      <c r="AO171" s="59" t="s">
        <v>2038</v>
      </c>
      <c r="AP171" s="59" t="s">
        <v>2038</v>
      </c>
      <c r="AQ171" s="59" t="s">
        <v>2038</v>
      </c>
      <c r="AR171" s="59" t="s">
        <v>2038</v>
      </c>
      <c r="AS171" s="59" t="s">
        <v>2038</v>
      </c>
      <c r="AT171" s="59" t="s">
        <v>2038</v>
      </c>
      <c r="AU171" s="59" t="s">
        <v>2038</v>
      </c>
      <c r="AV171" s="59" t="s">
        <v>2038</v>
      </c>
      <c r="AW171" s="59" t="s">
        <v>2038</v>
      </c>
      <c r="AX171" s="59" t="s">
        <v>2038</v>
      </c>
      <c r="AY171" s="59" t="s">
        <v>2038</v>
      </c>
      <c r="AZ171" s="59" t="s">
        <v>2038</v>
      </c>
      <c r="BA171" s="59" t="s">
        <v>2038</v>
      </c>
      <c r="BB171" s="59" t="s">
        <v>2038</v>
      </c>
      <c r="BC171" s="59" t="s">
        <v>2038</v>
      </c>
      <c r="BD171" s="59" t="s">
        <v>2038</v>
      </c>
      <c r="BE171" s="59" t="s">
        <v>2038</v>
      </c>
      <c r="BF171" s="59" t="s">
        <v>2038</v>
      </c>
      <c r="BG171" s="59" t="s">
        <v>2038</v>
      </c>
      <c r="BH171" s="59" t="s">
        <v>2038</v>
      </c>
      <c r="BI171" s="59" t="s">
        <v>2038</v>
      </c>
      <c r="BJ171" s="59" t="s">
        <v>2038</v>
      </c>
      <c r="BK171" s="59" t="s">
        <v>2038</v>
      </c>
      <c r="BL171" s="59" t="s">
        <v>2038</v>
      </c>
      <c r="BM171" s="59" t="s">
        <v>2038</v>
      </c>
      <c r="BN171" s="59" t="s">
        <v>2038</v>
      </c>
      <c r="BO171" s="59" t="s">
        <v>2038</v>
      </c>
      <c r="BP171" s="59" t="s">
        <v>2038</v>
      </c>
      <c r="BQ171" s="59" t="s">
        <v>2038</v>
      </c>
      <c r="BR171" s="59" t="s">
        <v>2038</v>
      </c>
      <c r="BS171" s="59" t="s">
        <v>2038</v>
      </c>
      <c r="BT171" s="59" t="s">
        <v>2038</v>
      </c>
      <c r="BU171" s="59" t="s">
        <v>2038</v>
      </c>
      <c r="BV171" s="59" t="s">
        <v>2038</v>
      </c>
      <c r="BW171" s="59" t="s">
        <v>2038</v>
      </c>
      <c r="BX171" s="59" t="s">
        <v>2038</v>
      </c>
      <c r="BY171" s="59" t="s">
        <v>2038</v>
      </c>
      <c r="BZ171" s="59" t="s">
        <v>2038</v>
      </c>
      <c r="CA171" s="59" t="s">
        <v>2038</v>
      </c>
      <c r="CB171" s="59" t="s">
        <v>2038</v>
      </c>
      <c r="CC171" s="59" t="s">
        <v>2038</v>
      </c>
    </row>
  </sheetData>
  <mergeCells count="676">
    <mergeCell ref="B155:C155"/>
    <mergeCell ref="AH155:AL155"/>
    <mergeCell ref="AM155:AN155"/>
    <mergeCell ref="AO155:AP155"/>
    <mergeCell ref="B156:C156"/>
    <mergeCell ref="AH156:AL156"/>
    <mergeCell ref="AM156:AN156"/>
    <mergeCell ref="AO156:AP156"/>
    <mergeCell ref="B157:C157"/>
    <mergeCell ref="AH157:AL157"/>
    <mergeCell ref="AM157:AN157"/>
    <mergeCell ref="AO157:AP157"/>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B5:I5"/>
    <mergeCell ref="AD5:AE5"/>
    <mergeCell ref="AF5:AI5"/>
    <mergeCell ref="AK5:AQ5"/>
    <mergeCell ref="AR5:AT5"/>
    <mergeCell ref="AW5:BA5"/>
    <mergeCell ref="BR2:BS2"/>
    <mergeCell ref="BT2:BV2"/>
    <mergeCell ref="BW2:BZ2"/>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35:C35"/>
    <mergeCell ref="AH35:AL35"/>
    <mergeCell ref="AM35:AN35"/>
    <mergeCell ref="AO35:AP35"/>
    <mergeCell ref="B36:C36"/>
    <mergeCell ref="AH36:AL36"/>
    <mergeCell ref="AM36:AN36"/>
    <mergeCell ref="AO36:AP36"/>
    <mergeCell ref="B32:C32"/>
    <mergeCell ref="AH32:AL32"/>
    <mergeCell ref="AM32:AN32"/>
    <mergeCell ref="AO32:AP32"/>
    <mergeCell ref="B33:C33"/>
    <mergeCell ref="AH33:AL33"/>
    <mergeCell ref="AM33:AN33"/>
    <mergeCell ref="AO33:AP33"/>
    <mergeCell ref="B34:C34"/>
    <mergeCell ref="AH34:AL34"/>
    <mergeCell ref="AM34:AN34"/>
    <mergeCell ref="AO34:AP34"/>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9:C79"/>
    <mergeCell ref="AH79:AL79"/>
    <mergeCell ref="AM79:AN79"/>
    <mergeCell ref="AO79:AP79"/>
    <mergeCell ref="B80:C80"/>
    <mergeCell ref="AH80:AL80"/>
    <mergeCell ref="AM80:AN80"/>
    <mergeCell ref="AO80:AP80"/>
    <mergeCell ref="B77:C77"/>
    <mergeCell ref="AH77:AL77"/>
    <mergeCell ref="AM77:AN77"/>
    <mergeCell ref="AO77:AP77"/>
    <mergeCell ref="B78:C78"/>
    <mergeCell ref="AH78:AL78"/>
    <mergeCell ref="AM78:AN78"/>
    <mergeCell ref="AO78:AP78"/>
    <mergeCell ref="B83:C83"/>
    <mergeCell ref="AH83:AL83"/>
    <mergeCell ref="AM83:AN83"/>
    <mergeCell ref="AO83:AP83"/>
    <mergeCell ref="B84:C84"/>
    <mergeCell ref="AH84:AL84"/>
    <mergeCell ref="AM84:AN84"/>
    <mergeCell ref="AO84:AP84"/>
    <mergeCell ref="B81:C81"/>
    <mergeCell ref="AH81:AL81"/>
    <mergeCell ref="AM81:AN81"/>
    <mergeCell ref="AO81:AP81"/>
    <mergeCell ref="B82:C82"/>
    <mergeCell ref="AH82:AL82"/>
    <mergeCell ref="AM82:AN82"/>
    <mergeCell ref="AO82:AP82"/>
    <mergeCell ref="B87:C87"/>
    <mergeCell ref="AH87:AL87"/>
    <mergeCell ref="AM87:AN87"/>
    <mergeCell ref="AO87:AP87"/>
    <mergeCell ref="B88:C88"/>
    <mergeCell ref="AH88:AL88"/>
    <mergeCell ref="AM88:AN88"/>
    <mergeCell ref="AO88:AP88"/>
    <mergeCell ref="B85:C85"/>
    <mergeCell ref="AH85:AL85"/>
    <mergeCell ref="AM85:AN85"/>
    <mergeCell ref="AO85:AP85"/>
    <mergeCell ref="B86:C86"/>
    <mergeCell ref="AH86:AL86"/>
    <mergeCell ref="AM86:AN86"/>
    <mergeCell ref="AO86:AP86"/>
    <mergeCell ref="B91:C91"/>
    <mergeCell ref="AH91:AL91"/>
    <mergeCell ref="AM91:AN91"/>
    <mergeCell ref="AO91:AP91"/>
    <mergeCell ref="B92:C92"/>
    <mergeCell ref="AH92:AL92"/>
    <mergeCell ref="AM92:AN92"/>
    <mergeCell ref="AO92:AP92"/>
    <mergeCell ref="B89:C89"/>
    <mergeCell ref="AH89:AL89"/>
    <mergeCell ref="AM89:AN89"/>
    <mergeCell ref="AO89:AP89"/>
    <mergeCell ref="B90:C90"/>
    <mergeCell ref="AH90:AL90"/>
    <mergeCell ref="AM90:AN90"/>
    <mergeCell ref="AO90:AP90"/>
    <mergeCell ref="B95:C95"/>
    <mergeCell ref="AH95:AL95"/>
    <mergeCell ref="AM95:AN95"/>
    <mergeCell ref="AO95:AP95"/>
    <mergeCell ref="B96:C96"/>
    <mergeCell ref="AH96:AL96"/>
    <mergeCell ref="AM96:AN96"/>
    <mergeCell ref="AO96:AP96"/>
    <mergeCell ref="B93:C93"/>
    <mergeCell ref="AH93:AL93"/>
    <mergeCell ref="AM93:AN93"/>
    <mergeCell ref="AO93:AP93"/>
    <mergeCell ref="B94:C94"/>
    <mergeCell ref="AH94:AL94"/>
    <mergeCell ref="AM94:AN94"/>
    <mergeCell ref="AO94:AP94"/>
    <mergeCell ref="B99:C99"/>
    <mergeCell ref="AH99:AL99"/>
    <mergeCell ref="AM99:AN99"/>
    <mergeCell ref="AO99:AP99"/>
    <mergeCell ref="B100:C100"/>
    <mergeCell ref="AH100:AL100"/>
    <mergeCell ref="AM100:AN100"/>
    <mergeCell ref="AO100:AP100"/>
    <mergeCell ref="B97:C97"/>
    <mergeCell ref="AH97:AL97"/>
    <mergeCell ref="AM97:AN97"/>
    <mergeCell ref="AO97:AP97"/>
    <mergeCell ref="B98:C98"/>
    <mergeCell ref="AH98:AL98"/>
    <mergeCell ref="AM98:AN98"/>
    <mergeCell ref="AO98:AP98"/>
    <mergeCell ref="B103:C103"/>
    <mergeCell ref="AH103:AL103"/>
    <mergeCell ref="AM103:AN103"/>
    <mergeCell ref="AO103:AP103"/>
    <mergeCell ref="B104:C104"/>
    <mergeCell ref="AH104:AL104"/>
    <mergeCell ref="AM104:AN104"/>
    <mergeCell ref="AO104:AP104"/>
    <mergeCell ref="B101:C101"/>
    <mergeCell ref="AH101:AL101"/>
    <mergeCell ref="AM101:AN101"/>
    <mergeCell ref="AO101:AP101"/>
    <mergeCell ref="B102:C102"/>
    <mergeCell ref="AH102:AL102"/>
    <mergeCell ref="AM102:AN102"/>
    <mergeCell ref="AO102:AP102"/>
    <mergeCell ref="B107:C107"/>
    <mergeCell ref="AH107:AL107"/>
    <mergeCell ref="AM107:AN107"/>
    <mergeCell ref="AO107:AP107"/>
    <mergeCell ref="B108:C108"/>
    <mergeCell ref="AH108:AL108"/>
    <mergeCell ref="AM108:AN108"/>
    <mergeCell ref="AO108:AP108"/>
    <mergeCell ref="B105:C105"/>
    <mergeCell ref="AH105:AL105"/>
    <mergeCell ref="AM105:AN105"/>
    <mergeCell ref="AO105:AP105"/>
    <mergeCell ref="B106:C106"/>
    <mergeCell ref="AH106:AL106"/>
    <mergeCell ref="AM106:AN106"/>
    <mergeCell ref="AO106:AP106"/>
    <mergeCell ref="B111:C111"/>
    <mergeCell ref="AH111:AL111"/>
    <mergeCell ref="AM111:AN111"/>
    <mergeCell ref="AO111:AP111"/>
    <mergeCell ref="B112:C112"/>
    <mergeCell ref="AH112:AL112"/>
    <mergeCell ref="AM112:AN112"/>
    <mergeCell ref="AO112:AP112"/>
    <mergeCell ref="B109:C109"/>
    <mergeCell ref="AH109:AL109"/>
    <mergeCell ref="AM109:AN109"/>
    <mergeCell ref="AO109:AP109"/>
    <mergeCell ref="B110:C110"/>
    <mergeCell ref="AH110:AL110"/>
    <mergeCell ref="AM110:AN110"/>
    <mergeCell ref="AO110:AP110"/>
    <mergeCell ref="B115:C115"/>
    <mergeCell ref="AH115:AL115"/>
    <mergeCell ref="AM115:AN115"/>
    <mergeCell ref="AO115:AP115"/>
    <mergeCell ref="B116:C116"/>
    <mergeCell ref="AH116:AL116"/>
    <mergeCell ref="AM116:AN116"/>
    <mergeCell ref="AO116:AP116"/>
    <mergeCell ref="B113:C113"/>
    <mergeCell ref="AH113:AL113"/>
    <mergeCell ref="AM113:AN113"/>
    <mergeCell ref="AO113:AP113"/>
    <mergeCell ref="B114:C114"/>
    <mergeCell ref="AH114:AL114"/>
    <mergeCell ref="AM114:AN114"/>
    <mergeCell ref="AO114:AP114"/>
    <mergeCell ref="B119:C119"/>
    <mergeCell ref="AH119:AL119"/>
    <mergeCell ref="AM119:AN119"/>
    <mergeCell ref="AO119:AP119"/>
    <mergeCell ref="B120:C120"/>
    <mergeCell ref="AH120:AL120"/>
    <mergeCell ref="AM120:AN120"/>
    <mergeCell ref="AO120:AP120"/>
    <mergeCell ref="B117:C117"/>
    <mergeCell ref="AH117:AL117"/>
    <mergeCell ref="AM117:AN117"/>
    <mergeCell ref="AO117:AP117"/>
    <mergeCell ref="B118:C118"/>
    <mergeCell ref="AH118:AL118"/>
    <mergeCell ref="AM118:AN118"/>
    <mergeCell ref="AO118:AP118"/>
    <mergeCell ref="B123:C123"/>
    <mergeCell ref="AH123:AL123"/>
    <mergeCell ref="AM123:AN123"/>
    <mergeCell ref="AO123:AP123"/>
    <mergeCell ref="B124:C124"/>
    <mergeCell ref="AH124:AL124"/>
    <mergeCell ref="AM124:AN124"/>
    <mergeCell ref="AO124:AP124"/>
    <mergeCell ref="B121:C121"/>
    <mergeCell ref="AH121:AL121"/>
    <mergeCell ref="AM121:AN121"/>
    <mergeCell ref="AO121:AP121"/>
    <mergeCell ref="B122:C122"/>
    <mergeCell ref="AH122:AL122"/>
    <mergeCell ref="AM122:AN122"/>
    <mergeCell ref="AO122:AP122"/>
    <mergeCell ref="B127:C127"/>
    <mergeCell ref="AH127:AL127"/>
    <mergeCell ref="AM127:AN127"/>
    <mergeCell ref="AO127:AP127"/>
    <mergeCell ref="B128:C128"/>
    <mergeCell ref="AH128:AL128"/>
    <mergeCell ref="AM128:AN128"/>
    <mergeCell ref="AO128:AP128"/>
    <mergeCell ref="B125:C125"/>
    <mergeCell ref="AH125:AL125"/>
    <mergeCell ref="AM125:AN125"/>
    <mergeCell ref="AO125:AP125"/>
    <mergeCell ref="B126:C126"/>
    <mergeCell ref="AH126:AL126"/>
    <mergeCell ref="AM126:AN126"/>
    <mergeCell ref="AO126:AP126"/>
    <mergeCell ref="B131:C131"/>
    <mergeCell ref="AH131:AL131"/>
    <mergeCell ref="AM131:AN131"/>
    <mergeCell ref="AO131:AP131"/>
    <mergeCell ref="B132:C132"/>
    <mergeCell ref="AH132:AL132"/>
    <mergeCell ref="AM132:AN132"/>
    <mergeCell ref="AO132:AP132"/>
    <mergeCell ref="B129:C129"/>
    <mergeCell ref="AH129:AL129"/>
    <mergeCell ref="AM129:AN129"/>
    <mergeCell ref="AO129:AP129"/>
    <mergeCell ref="B130:C130"/>
    <mergeCell ref="AH130:AL130"/>
    <mergeCell ref="AM130:AN130"/>
    <mergeCell ref="AO130:AP130"/>
    <mergeCell ref="B135:C135"/>
    <mergeCell ref="AH135:AL135"/>
    <mergeCell ref="AM135:AN135"/>
    <mergeCell ref="AO135:AP135"/>
    <mergeCell ref="B136:C136"/>
    <mergeCell ref="AH136:AL136"/>
    <mergeCell ref="AM136:AN136"/>
    <mergeCell ref="AO136:AP136"/>
    <mergeCell ref="B133:C133"/>
    <mergeCell ref="AH133:AL133"/>
    <mergeCell ref="AM133:AN133"/>
    <mergeCell ref="AO133:AP133"/>
    <mergeCell ref="B134:C134"/>
    <mergeCell ref="AH134:AL134"/>
    <mergeCell ref="AM134:AN134"/>
    <mergeCell ref="AO134:AP134"/>
    <mergeCell ref="B139:C139"/>
    <mergeCell ref="AH139:AL139"/>
    <mergeCell ref="AM139:AN139"/>
    <mergeCell ref="AO139:AP139"/>
    <mergeCell ref="B140:C140"/>
    <mergeCell ref="AH140:AL140"/>
    <mergeCell ref="AM140:AN140"/>
    <mergeCell ref="AO140:AP140"/>
    <mergeCell ref="B137:C137"/>
    <mergeCell ref="AH137:AL137"/>
    <mergeCell ref="AM137:AN137"/>
    <mergeCell ref="AO137:AP137"/>
    <mergeCell ref="B138:C138"/>
    <mergeCell ref="AH138:AL138"/>
    <mergeCell ref="AM138:AN138"/>
    <mergeCell ref="AO138:AP138"/>
    <mergeCell ref="B143:C143"/>
    <mergeCell ref="AH143:AL143"/>
    <mergeCell ref="AM143:AN143"/>
    <mergeCell ref="AO143:AP143"/>
    <mergeCell ref="B144:C144"/>
    <mergeCell ref="AH144:AL144"/>
    <mergeCell ref="AM144:AN144"/>
    <mergeCell ref="AO144:AP144"/>
    <mergeCell ref="B141:C141"/>
    <mergeCell ref="AH141:AL141"/>
    <mergeCell ref="AM141:AN141"/>
    <mergeCell ref="AO141:AP141"/>
    <mergeCell ref="B142:C142"/>
    <mergeCell ref="AH142:AL142"/>
    <mergeCell ref="AM142:AN142"/>
    <mergeCell ref="AO142:AP142"/>
    <mergeCell ref="B147:C147"/>
    <mergeCell ref="AH147:AL147"/>
    <mergeCell ref="AM147:AN147"/>
    <mergeCell ref="AO147:AP147"/>
    <mergeCell ref="B148:C148"/>
    <mergeCell ref="AH148:AL148"/>
    <mergeCell ref="AM148:AN148"/>
    <mergeCell ref="AO148:AP148"/>
    <mergeCell ref="B145:C145"/>
    <mergeCell ref="AH145:AL145"/>
    <mergeCell ref="AM145:AN145"/>
    <mergeCell ref="AO145:AP145"/>
    <mergeCell ref="B146:C146"/>
    <mergeCell ref="AH146:AL146"/>
    <mergeCell ref="AM146:AN146"/>
    <mergeCell ref="AO146:AP146"/>
    <mergeCell ref="B151:C151"/>
    <mergeCell ref="AH151:AL151"/>
    <mergeCell ref="AM151:AN151"/>
    <mergeCell ref="AO151:AP151"/>
    <mergeCell ref="B152:C152"/>
    <mergeCell ref="AH152:AL152"/>
    <mergeCell ref="AM152:AN152"/>
    <mergeCell ref="AO152:AP152"/>
    <mergeCell ref="B149:C149"/>
    <mergeCell ref="AH149:AL149"/>
    <mergeCell ref="AM149:AN149"/>
    <mergeCell ref="AO149:AP149"/>
    <mergeCell ref="B150:C150"/>
    <mergeCell ref="AH150:AL150"/>
    <mergeCell ref="AM150:AN150"/>
    <mergeCell ref="AO150:AP150"/>
    <mergeCell ref="B158:C158"/>
    <mergeCell ref="AH158:AL158"/>
    <mergeCell ref="AM158:AN158"/>
    <mergeCell ref="AO158:AP158"/>
    <mergeCell ref="B161:C161"/>
    <mergeCell ref="AH161:AL161"/>
    <mergeCell ref="AM161:AN161"/>
    <mergeCell ref="AO161:AP161"/>
    <mergeCell ref="B153:C153"/>
    <mergeCell ref="AH153:AL153"/>
    <mergeCell ref="AM153:AN153"/>
    <mergeCell ref="AO153:AP153"/>
    <mergeCell ref="B154:C154"/>
    <mergeCell ref="AH154:AL154"/>
    <mergeCell ref="AM154:AN154"/>
    <mergeCell ref="AO154:AP154"/>
    <mergeCell ref="B159:C159"/>
    <mergeCell ref="AH159:AL159"/>
    <mergeCell ref="AM159:AN159"/>
    <mergeCell ref="AO159:AP159"/>
    <mergeCell ref="B160:C160"/>
    <mergeCell ref="AH160:AL160"/>
    <mergeCell ref="AM160:AN160"/>
    <mergeCell ref="AO160:AP160"/>
    <mergeCell ref="B166:C166"/>
    <mergeCell ref="AH166:AL166"/>
    <mergeCell ref="AM166:AN166"/>
    <mergeCell ref="AO166:AP166"/>
    <mergeCell ref="B167:C167"/>
    <mergeCell ref="AH167:AL167"/>
    <mergeCell ref="AM167:AN167"/>
    <mergeCell ref="AO167:AP167"/>
    <mergeCell ref="B162:C162"/>
    <mergeCell ref="AH162:AL162"/>
    <mergeCell ref="AM162:AN162"/>
    <mergeCell ref="AO162:AP162"/>
    <mergeCell ref="B163:C163"/>
    <mergeCell ref="AH163:AL163"/>
    <mergeCell ref="AM163:AN163"/>
    <mergeCell ref="AO163:AP163"/>
    <mergeCell ref="B164:C164"/>
    <mergeCell ref="AH164:AL164"/>
    <mergeCell ref="AM164:AN164"/>
    <mergeCell ref="AO164:AP164"/>
    <mergeCell ref="B165:C165"/>
    <mergeCell ref="AH165:AL165"/>
    <mergeCell ref="AM165:AN165"/>
    <mergeCell ref="AO165:AP165"/>
    <mergeCell ref="B170:C170"/>
    <mergeCell ref="AH170:AL170"/>
    <mergeCell ref="AM170:AN170"/>
    <mergeCell ref="AO170:AP170"/>
    <mergeCell ref="B168:C168"/>
    <mergeCell ref="AH168:AL168"/>
    <mergeCell ref="AM168:AN168"/>
    <mergeCell ref="AO168:AP168"/>
    <mergeCell ref="B169:C169"/>
    <mergeCell ref="AH169:AL169"/>
    <mergeCell ref="AM169:AN169"/>
    <mergeCell ref="AO169:AP169"/>
  </mergeCells>
  <phoneticPr fontId="9"/>
  <conditionalFormatting sqref="B8:C16 B21:C21 B23:C23 B136:C136 B123:C131 B139:C142 B26:C33 B145:C146 B148:C149 B151:C154 B35:C92 B166:C166 B161:C163 B158:C158">
    <cfRule type="expression" dxfId="466" priority="29">
      <formula>$S8&gt;0</formula>
    </cfRule>
  </conditionalFormatting>
  <conditionalFormatting sqref="B170:C170">
    <cfRule type="expression" dxfId="465" priority="28">
      <formula>$S170&gt;0</formula>
    </cfRule>
  </conditionalFormatting>
  <conditionalFormatting sqref="B169:C169">
    <cfRule type="expression" dxfId="464" priority="27">
      <formula>$S169&gt;0</formula>
    </cfRule>
  </conditionalFormatting>
  <conditionalFormatting sqref="B168:C168">
    <cfRule type="expression" dxfId="463" priority="26">
      <formula>$S168&gt;0</formula>
    </cfRule>
  </conditionalFormatting>
  <conditionalFormatting sqref="B20:C20">
    <cfRule type="expression" dxfId="462" priority="25">
      <formula>$S20&gt;0</formula>
    </cfRule>
  </conditionalFormatting>
  <conditionalFormatting sqref="B22:C22">
    <cfRule type="expression" dxfId="461" priority="24">
      <formula>$S22&gt;0</formula>
    </cfRule>
  </conditionalFormatting>
  <conditionalFormatting sqref="B18:C18">
    <cfRule type="expression" dxfId="460" priority="23">
      <formula>$S18&gt;0</formula>
    </cfRule>
  </conditionalFormatting>
  <conditionalFormatting sqref="B17:C17">
    <cfRule type="expression" dxfId="459" priority="22">
      <formula>$S17&gt;0</formula>
    </cfRule>
  </conditionalFormatting>
  <conditionalFormatting sqref="B19:C19">
    <cfRule type="expression" dxfId="458" priority="21">
      <formula>$S19&gt;0</formula>
    </cfRule>
  </conditionalFormatting>
  <conditionalFormatting sqref="B24:C24">
    <cfRule type="expression" dxfId="457" priority="20">
      <formula>$S24&gt;0</formula>
    </cfRule>
  </conditionalFormatting>
  <conditionalFormatting sqref="B25:C25">
    <cfRule type="expression" dxfId="456" priority="19">
      <formula>$S25&gt;0</formula>
    </cfRule>
  </conditionalFormatting>
  <conditionalFormatting sqref="B167:C167">
    <cfRule type="expression" dxfId="455" priority="18">
      <formula>$S167&gt;0</formula>
    </cfRule>
  </conditionalFormatting>
  <conditionalFormatting sqref="B132:C132">
    <cfRule type="expression" dxfId="454" priority="17">
      <formula>$S132&gt;0</formula>
    </cfRule>
  </conditionalFormatting>
  <conditionalFormatting sqref="B137:C137">
    <cfRule type="expression" dxfId="453" priority="16">
      <formula>$S137&gt;0</formula>
    </cfRule>
  </conditionalFormatting>
  <conditionalFormatting sqref="B138:C138">
    <cfRule type="expression" dxfId="452" priority="15">
      <formula>$S138&gt;0</formula>
    </cfRule>
  </conditionalFormatting>
  <conditionalFormatting sqref="B93:C122">
    <cfRule type="expression" dxfId="451" priority="14">
      <formula>$S93&gt;0</formula>
    </cfRule>
  </conditionalFormatting>
  <conditionalFormatting sqref="B147:C147">
    <cfRule type="expression" dxfId="450" priority="11">
      <formula>$S147&gt;0</formula>
    </cfRule>
  </conditionalFormatting>
  <conditionalFormatting sqref="B150:C150">
    <cfRule type="expression" dxfId="449" priority="10">
      <formula>$S150&gt;0</formula>
    </cfRule>
  </conditionalFormatting>
  <conditionalFormatting sqref="B34:C34">
    <cfRule type="expression" dxfId="448" priority="9">
      <formula>$S34&gt;0</formula>
    </cfRule>
  </conditionalFormatting>
  <conditionalFormatting sqref="B164:C164">
    <cfRule type="expression" dxfId="447" priority="8">
      <formula>$S164&gt;0</formula>
    </cfRule>
  </conditionalFormatting>
  <conditionalFormatting sqref="B165:C165">
    <cfRule type="expression" dxfId="446" priority="7">
      <formula>$S165&gt;0</formula>
    </cfRule>
  </conditionalFormatting>
  <conditionalFormatting sqref="B159:C159">
    <cfRule type="expression" dxfId="445" priority="6">
      <formula>$S159&gt;0</formula>
    </cfRule>
  </conditionalFormatting>
  <conditionalFormatting sqref="B160:C160">
    <cfRule type="expression" dxfId="444" priority="5">
      <formula>$S160&gt;0</formula>
    </cfRule>
  </conditionalFormatting>
  <conditionalFormatting sqref="B155:C155">
    <cfRule type="expression" dxfId="443" priority="3">
      <formula>$S155&gt;0</formula>
    </cfRule>
  </conditionalFormatting>
  <conditionalFormatting sqref="B156:C156">
    <cfRule type="expression" dxfId="442" priority="2">
      <formula>$S156&gt;0</formula>
    </cfRule>
  </conditionalFormatting>
  <conditionalFormatting sqref="B157:C157">
    <cfRule type="expression" dxfId="441" priority="1">
      <formula>$S157&gt;0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3" id="{28C371FB-9873-47F1-ACDB-9F6B850BD233}">
            <xm:f>売価還元単位別期別実績!$S133&gt;0</xm:f>
            <x14:dxf>
              <fill>
                <patternFill>
                  <bgColor theme="9" tint="0.59996337778862885"/>
                </patternFill>
              </fill>
            </x14:dxf>
          </x14:cfRule>
          <xm:sqref>B133:C135</xm:sqref>
        </x14:conditionalFormatting>
        <x14:conditionalFormatting xmlns:xm="http://schemas.microsoft.com/office/excel/2006/main">
          <x14:cfRule type="expression" priority="12" id="{A334C626-9616-44B7-98B4-03331D3F9485}">
            <xm:f>売価還元単位別日別実績!$S143&gt;0</xm:f>
            <x14:dxf>
              <fill>
                <patternFill>
                  <bgColor theme="9" tint="0.59996337778862885"/>
                </patternFill>
              </fill>
            </x14:dxf>
          </x14:cfRule>
          <xm:sqref>B143:C144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CC163"/>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296" t="s">
        <v>3702</v>
      </c>
      <c r="K2" s="296"/>
      <c r="L2" s="296"/>
      <c r="M2" s="296"/>
      <c r="N2" s="297"/>
      <c r="O2" s="295" t="s">
        <v>3703</v>
      </c>
      <c r="P2" s="296"/>
      <c r="Q2" s="296"/>
      <c r="R2" s="296"/>
      <c r="S2" s="297"/>
      <c r="T2" s="295" t="s">
        <v>3704</v>
      </c>
      <c r="U2" s="296"/>
      <c r="V2" s="296"/>
      <c r="W2" s="296"/>
      <c r="X2" s="296"/>
      <c r="Y2" s="296"/>
      <c r="Z2" s="296"/>
      <c r="AA2" s="296"/>
      <c r="AB2" s="296"/>
      <c r="AC2" s="296"/>
      <c r="AD2" s="296"/>
      <c r="AE2" s="296"/>
      <c r="AF2" s="296"/>
      <c r="AG2" s="296"/>
      <c r="AH2" s="297"/>
      <c r="AI2" s="31"/>
      <c r="AJ2" s="32"/>
      <c r="AK2" s="33"/>
      <c r="AL2" s="33"/>
      <c r="AM2" s="33"/>
      <c r="AN2" s="33"/>
      <c r="AO2" s="33"/>
      <c r="AP2" s="33"/>
      <c r="AQ2" s="33"/>
      <c r="AR2" s="33"/>
      <c r="AS2" s="33"/>
      <c r="AT2" s="33"/>
      <c r="AU2" s="33"/>
      <c r="AV2" s="33"/>
      <c r="AW2" s="33"/>
      <c r="AX2" s="175"/>
      <c r="AY2" s="175"/>
      <c r="AZ2" s="175"/>
      <c r="BA2" s="175"/>
      <c r="BB2" s="175"/>
      <c r="BC2" s="175"/>
      <c r="BD2" s="175"/>
      <c r="BE2" s="175"/>
      <c r="BF2" s="175"/>
      <c r="BG2" s="175"/>
      <c r="BH2" s="175"/>
      <c r="BI2" s="175"/>
      <c r="BJ2" s="175"/>
      <c r="BK2" s="294" t="s">
        <v>3</v>
      </c>
      <c r="BL2" s="294"/>
      <c r="BM2" s="294"/>
      <c r="BN2" s="295" t="s">
        <v>4</v>
      </c>
      <c r="BO2" s="296"/>
      <c r="BP2" s="296"/>
      <c r="BQ2" s="297"/>
      <c r="BR2" s="294" t="s">
        <v>5</v>
      </c>
      <c r="BS2" s="294"/>
      <c r="BT2" s="294" t="s">
        <v>6</v>
      </c>
      <c r="BU2" s="294"/>
      <c r="BV2" s="294"/>
      <c r="BW2" s="295" t="s">
        <v>7</v>
      </c>
      <c r="BX2" s="296"/>
      <c r="BY2" s="296"/>
      <c r="BZ2" s="297"/>
      <c r="CA2" s="298"/>
      <c r="CB2" s="298"/>
      <c r="CC2" s="299"/>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177"/>
      <c r="AY3" s="177"/>
      <c r="AZ3" s="177"/>
      <c r="BA3" s="178"/>
      <c r="BB3" s="178"/>
      <c r="BC3" s="178"/>
      <c r="BD3" s="178"/>
      <c r="BE3" s="176"/>
      <c r="BF3" s="176"/>
      <c r="BG3" s="177"/>
      <c r="BH3" s="177"/>
      <c r="BI3" s="177"/>
      <c r="BJ3" s="17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279"/>
      <c r="D5" s="279"/>
      <c r="E5" s="279"/>
      <c r="F5" s="279"/>
      <c r="G5" s="279"/>
      <c r="H5" s="279"/>
      <c r="I5" s="280"/>
      <c r="J5" s="37" t="s">
        <v>3705</v>
      </c>
      <c r="K5" s="156"/>
      <c r="L5" s="156"/>
      <c r="M5" s="156"/>
      <c r="N5" s="156"/>
      <c r="O5" s="156"/>
      <c r="P5" s="156"/>
      <c r="Q5" s="156"/>
      <c r="R5" s="156"/>
      <c r="S5" s="156"/>
      <c r="T5" s="156"/>
      <c r="U5" s="157" t="s">
        <v>3656</v>
      </c>
      <c r="V5" s="156" t="s">
        <v>3706</v>
      </c>
      <c r="W5" s="156"/>
      <c r="X5" s="156"/>
      <c r="Y5" s="156"/>
      <c r="Z5" s="156"/>
      <c r="AA5" s="156"/>
      <c r="AB5" s="156"/>
      <c r="AC5" s="40"/>
      <c r="AD5" s="281" t="s">
        <v>3658</v>
      </c>
      <c r="AE5" s="282"/>
      <c r="AF5" s="283"/>
      <c r="AG5" s="284"/>
      <c r="AH5" s="284"/>
      <c r="AI5" s="285"/>
      <c r="AJ5" s="41"/>
      <c r="AK5" s="281" t="s">
        <v>103</v>
      </c>
      <c r="AL5" s="286"/>
      <c r="AM5" s="286"/>
      <c r="AN5" s="286"/>
      <c r="AO5" s="286"/>
      <c r="AP5" s="286"/>
      <c r="AQ5" s="282"/>
      <c r="AR5" s="287">
        <f ca="1">ROUNDUP((27+ROUNDUP((MAX(B:B)-COUNTIF(AB:AB,"○"))/8,0)+IF(AF5="",0,4))/8,0)*8+SUM(AO8:AO1034)</f>
        <v>1828</v>
      </c>
      <c r="AS5" s="284"/>
      <c r="AT5" s="285"/>
      <c r="AU5" s="41" t="s">
        <v>3659</v>
      </c>
      <c r="AV5" s="41"/>
      <c r="AW5" s="278" t="s">
        <v>138</v>
      </c>
      <c r="AX5" s="279"/>
      <c r="AY5" s="279"/>
      <c r="AZ5" s="279"/>
      <c r="BA5" s="279"/>
      <c r="BB5" s="37" t="s">
        <v>2109</v>
      </c>
      <c r="BC5" s="156"/>
      <c r="BD5" s="156"/>
      <c r="BE5" s="156"/>
      <c r="BF5" s="156"/>
      <c r="BG5" s="156"/>
      <c r="BH5" s="156"/>
      <c r="BI5" s="156"/>
      <c r="BJ5" s="156"/>
      <c r="BK5" s="156"/>
      <c r="BL5" s="156"/>
      <c r="BM5" s="156"/>
      <c r="BN5" s="156"/>
      <c r="BO5" s="156"/>
      <c r="BP5" s="157"/>
      <c r="BQ5" s="156"/>
      <c r="BR5" s="156"/>
      <c r="BS5" s="156"/>
      <c r="BT5" s="156"/>
      <c r="BU5" s="156"/>
      <c r="BV5" s="156"/>
      <c r="BW5" s="156"/>
      <c r="BX5" s="156"/>
      <c r="BY5" s="158"/>
      <c r="BZ5" s="158"/>
      <c r="CA5" s="159"/>
      <c r="CB5" s="159"/>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160"/>
      <c r="F7" s="160"/>
      <c r="G7" s="160"/>
      <c r="H7" s="160"/>
      <c r="I7" s="160"/>
      <c r="J7" s="160"/>
      <c r="K7" s="48"/>
      <c r="L7" s="45" t="s">
        <v>23</v>
      </c>
      <c r="M7" s="160"/>
      <c r="N7" s="160"/>
      <c r="O7" s="160"/>
      <c r="P7" s="160"/>
      <c r="Q7" s="160"/>
      <c r="R7" s="160"/>
      <c r="S7" s="48"/>
      <c r="T7" s="45" t="s">
        <v>3660</v>
      </c>
      <c r="U7" s="48"/>
      <c r="V7" s="45" t="s">
        <v>3661</v>
      </c>
      <c r="W7" s="48"/>
      <c r="X7" s="45" t="s">
        <v>3662</v>
      </c>
      <c r="Y7" s="48"/>
      <c r="Z7" s="45" t="s">
        <v>3663</v>
      </c>
      <c r="AA7" s="48"/>
      <c r="AB7" s="45" t="s">
        <v>3664</v>
      </c>
      <c r="AC7" s="160"/>
      <c r="AD7" s="48"/>
      <c r="AE7" s="160" t="s">
        <v>3665</v>
      </c>
      <c r="AF7" s="160"/>
      <c r="AG7" s="48"/>
      <c r="AH7" s="160" t="s">
        <v>3666</v>
      </c>
      <c r="AI7" s="160"/>
      <c r="AJ7" s="160"/>
      <c r="AK7" s="160"/>
      <c r="AL7" s="48"/>
      <c r="AM7" s="45" t="s">
        <v>31</v>
      </c>
      <c r="AN7" s="48"/>
      <c r="AO7" s="45" t="s">
        <v>3667</v>
      </c>
      <c r="AP7" s="48"/>
      <c r="AQ7" s="45" t="s">
        <v>33</v>
      </c>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48"/>
      <c r="BR7" s="45" t="s">
        <v>10</v>
      </c>
      <c r="BS7" s="160"/>
      <c r="BT7" s="160"/>
      <c r="BU7" s="160"/>
      <c r="BV7" s="160"/>
      <c r="BW7" s="160"/>
      <c r="BX7" s="160"/>
      <c r="BY7" s="160"/>
      <c r="BZ7" s="160"/>
      <c r="CA7" s="160"/>
      <c r="CB7" s="160"/>
      <c r="CC7" s="48"/>
    </row>
    <row r="8" spans="2:81" ht="12" customHeight="1">
      <c r="B8" s="273">
        <v>1</v>
      </c>
      <c r="C8" s="274"/>
      <c r="D8" s="110" t="s">
        <v>19</v>
      </c>
      <c r="E8" s="161"/>
      <c r="F8" s="161"/>
      <c r="G8" s="161"/>
      <c r="H8" s="161"/>
      <c r="I8" s="161"/>
      <c r="J8" s="161"/>
      <c r="K8" s="52"/>
      <c r="L8" s="49" t="str">
        <f>VLOOKUP(D8,カラムID辞書!$C$4:$D$1266,2,FALSE)</f>
        <v>NENKI</v>
      </c>
      <c r="M8" s="161"/>
      <c r="N8" s="161"/>
      <c r="O8" s="161"/>
      <c r="P8" s="161"/>
      <c r="Q8" s="161"/>
      <c r="R8" s="161"/>
      <c r="S8" s="52"/>
      <c r="T8" s="106">
        <v>1</v>
      </c>
      <c r="U8" s="53"/>
      <c r="V8" s="49"/>
      <c r="W8" s="52"/>
      <c r="X8" s="49"/>
      <c r="Y8" s="52"/>
      <c r="Z8" s="49"/>
      <c r="AA8" s="52"/>
      <c r="AB8" s="162" t="str">
        <f>IF(L8="DELDTE","","○")</f>
        <v>○</v>
      </c>
      <c r="AC8" s="163"/>
      <c r="AD8" s="53"/>
      <c r="AE8" s="164" t="str">
        <f>IF(AB8="○",IF(AH8="timestamp","now()",IF(LEFT(AH8,9)="character","' '","0")),"")</f>
        <v>0</v>
      </c>
      <c r="AF8" s="161"/>
      <c r="AG8" s="52"/>
      <c r="AH8" s="266" t="str">
        <f>VLOOKUP(D8,カラムID辞書!C:H,3,FALSE)</f>
        <v>numeric</v>
      </c>
      <c r="AI8" s="267"/>
      <c r="AJ8" s="267"/>
      <c r="AK8" s="267"/>
      <c r="AL8" s="268"/>
      <c r="AM8" s="269">
        <f>VLOOKUP(D8,カラムID辞書!C:H,4,FALSE)</f>
        <v>6</v>
      </c>
      <c r="AN8" s="270"/>
      <c r="AO8" s="271">
        <f>VLOOKUP(D8,カラムID辞書!C:H,6,FALSE)</f>
        <v>6</v>
      </c>
      <c r="AP8" s="272"/>
      <c r="AQ8" s="110" t="s">
        <v>1014</v>
      </c>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52"/>
      <c r="BR8" s="110"/>
      <c r="BS8" s="161"/>
      <c r="BT8" s="161"/>
      <c r="BU8" s="161"/>
      <c r="BV8" s="161"/>
      <c r="BW8" s="161"/>
      <c r="BX8" s="161"/>
      <c r="BY8" s="161"/>
      <c r="BZ8" s="161"/>
      <c r="CA8" s="161"/>
      <c r="CB8" s="161"/>
      <c r="CC8" s="52"/>
    </row>
    <row r="9" spans="2:81" ht="12" customHeight="1">
      <c r="B9" s="273">
        <f ca="1">IF($D9="","",MAX(OFFSET($B$8,0,0,ROW()-ROW($B$8),2))+1)</f>
        <v>2</v>
      </c>
      <c r="C9" s="274"/>
      <c r="D9" s="110" t="s">
        <v>3707</v>
      </c>
      <c r="E9" s="161"/>
      <c r="F9" s="161"/>
      <c r="G9" s="161"/>
      <c r="H9" s="161"/>
      <c r="I9" s="161"/>
      <c r="J9" s="161"/>
      <c r="K9" s="52"/>
      <c r="L9" s="49" t="str">
        <f>VLOOKUP(D9,カラムID辞書!$C$4:$D$1266,2,FALSE)</f>
        <v>SYSGRPCD</v>
      </c>
      <c r="M9" s="161"/>
      <c r="N9" s="161"/>
      <c r="O9" s="161"/>
      <c r="P9" s="161"/>
      <c r="Q9" s="161"/>
      <c r="R9" s="161"/>
      <c r="S9" s="52"/>
      <c r="T9" s="106">
        <v>2</v>
      </c>
      <c r="U9" s="53"/>
      <c r="V9" s="49"/>
      <c r="W9" s="52"/>
      <c r="X9" s="49"/>
      <c r="Y9" s="52"/>
      <c r="Z9" s="49"/>
      <c r="AA9" s="52"/>
      <c r="AB9" s="162" t="str">
        <f>IF(L9="DELDTE","","○")</f>
        <v>○</v>
      </c>
      <c r="AC9" s="163"/>
      <c r="AD9" s="53"/>
      <c r="AE9" s="164" t="str">
        <f t="shared" ref="AE9:AE73" si="0">IF(AB9="○",IF(AH9="timestamp","now()",IF(LEFT(AH9,9)="character","' '","0")),"")</f>
        <v>' '</v>
      </c>
      <c r="AF9" s="161"/>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0" t="s">
        <v>38</v>
      </c>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52"/>
      <c r="BR9" s="110" t="s">
        <v>39</v>
      </c>
      <c r="BS9" s="161"/>
      <c r="BT9" s="161"/>
      <c r="BU9" s="161"/>
      <c r="BV9" s="161"/>
      <c r="BW9" s="161"/>
      <c r="BX9" s="161"/>
      <c r="BY9" s="161"/>
      <c r="BZ9" s="161"/>
      <c r="CA9" s="161"/>
      <c r="CB9" s="161"/>
      <c r="CC9" s="52"/>
    </row>
    <row r="10" spans="2:81" ht="12" customHeight="1">
      <c r="B10" s="273">
        <f t="shared" ref="B10:B74" ca="1" si="1">IF($D10="","",MAX(OFFSET($B$8,0,0,ROW()-ROW($B$8),2))+1)</f>
        <v>3</v>
      </c>
      <c r="C10" s="274"/>
      <c r="D10" s="110" t="s">
        <v>40</v>
      </c>
      <c r="E10" s="161"/>
      <c r="F10" s="161"/>
      <c r="G10" s="161"/>
      <c r="H10" s="161"/>
      <c r="I10" s="161"/>
      <c r="J10" s="161"/>
      <c r="K10" s="52"/>
      <c r="L10" s="49" t="str">
        <f>VLOOKUP(D10,カラムID辞書!$C$4:$D$1266,2,FALSE)</f>
        <v>KGYGRPCD</v>
      </c>
      <c r="M10" s="161"/>
      <c r="N10" s="161"/>
      <c r="O10" s="161"/>
      <c r="P10" s="161"/>
      <c r="Q10" s="161"/>
      <c r="R10" s="161"/>
      <c r="S10" s="52"/>
      <c r="T10" s="106">
        <v>3</v>
      </c>
      <c r="U10" s="53"/>
      <c r="V10" s="49"/>
      <c r="W10" s="52"/>
      <c r="X10" s="49"/>
      <c r="Y10" s="52"/>
      <c r="Z10" s="49"/>
      <c r="AA10" s="52"/>
      <c r="AB10" s="162" t="str">
        <f t="shared" ref="AB10:AB74" si="2">IF(L10="DELDTE","","○")</f>
        <v>○</v>
      </c>
      <c r="AC10" s="163"/>
      <c r="AD10" s="53"/>
      <c r="AE10" s="164" t="str">
        <f t="shared" si="0"/>
        <v>' '</v>
      </c>
      <c r="AF10" s="161"/>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10" t="s">
        <v>41</v>
      </c>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52"/>
      <c r="BR10" s="110"/>
      <c r="BS10" s="161"/>
      <c r="BT10" s="161"/>
      <c r="BU10" s="161"/>
      <c r="BV10" s="161"/>
      <c r="BW10" s="161"/>
      <c r="BX10" s="161"/>
      <c r="BY10" s="161"/>
      <c r="BZ10" s="161"/>
      <c r="CA10" s="161"/>
      <c r="CB10" s="161"/>
      <c r="CC10" s="52"/>
    </row>
    <row r="11" spans="2:81" ht="12" customHeight="1">
      <c r="B11" s="273">
        <f t="shared" ca="1" si="1"/>
        <v>4</v>
      </c>
      <c r="C11" s="274"/>
      <c r="D11" s="110" t="s">
        <v>42</v>
      </c>
      <c r="E11" s="161"/>
      <c r="F11" s="161"/>
      <c r="G11" s="161"/>
      <c r="H11" s="161"/>
      <c r="I11" s="161"/>
      <c r="J11" s="161"/>
      <c r="K11" s="52"/>
      <c r="L11" s="49" t="str">
        <f>VLOOKUP(D11,カラムID辞書!$C$4:$D$1266,2,FALSE)</f>
        <v>TENCD</v>
      </c>
      <c r="M11" s="161"/>
      <c r="N11" s="161"/>
      <c r="O11" s="161"/>
      <c r="P11" s="161"/>
      <c r="Q11" s="161"/>
      <c r="R11" s="161"/>
      <c r="S11" s="52"/>
      <c r="T11" s="106">
        <v>4</v>
      </c>
      <c r="U11" s="53"/>
      <c r="V11" s="49"/>
      <c r="W11" s="52"/>
      <c r="X11" s="49"/>
      <c r="Y11" s="52"/>
      <c r="Z11" s="49"/>
      <c r="AA11" s="52"/>
      <c r="AB11" s="162" t="str">
        <f t="shared" si="2"/>
        <v>○</v>
      </c>
      <c r="AC11" s="163"/>
      <c r="AD11" s="53"/>
      <c r="AE11" s="164" t="str">
        <f t="shared" si="0"/>
        <v>' '</v>
      </c>
      <c r="AF11" s="161"/>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t="s">
        <v>43</v>
      </c>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52"/>
      <c r="BR11" s="110"/>
      <c r="BS11" s="161"/>
      <c r="BT11" s="161"/>
      <c r="BU11" s="161"/>
      <c r="BV11" s="161"/>
      <c r="BW11" s="161"/>
      <c r="BX11" s="161"/>
      <c r="BY11" s="161"/>
      <c r="BZ11" s="161"/>
      <c r="CA11" s="161"/>
      <c r="CB11" s="161"/>
      <c r="CC11" s="52"/>
    </row>
    <row r="12" spans="2:81" ht="12" customHeight="1">
      <c r="B12" s="273">
        <f t="shared" ca="1" si="1"/>
        <v>5</v>
      </c>
      <c r="C12" s="274"/>
      <c r="D12" s="110" t="s">
        <v>44</v>
      </c>
      <c r="E12" s="161"/>
      <c r="F12" s="161"/>
      <c r="G12" s="161"/>
      <c r="H12" s="161"/>
      <c r="I12" s="161"/>
      <c r="J12" s="161"/>
      <c r="K12" s="52"/>
      <c r="L12" s="49" t="str">
        <f>VLOOKUP(D12,カラムID辞書!$C$4:$D$1266,2,FALSE)</f>
        <v>SHOHINCD1</v>
      </c>
      <c r="M12" s="161"/>
      <c r="N12" s="161"/>
      <c r="O12" s="161"/>
      <c r="P12" s="161"/>
      <c r="Q12" s="161"/>
      <c r="R12" s="161"/>
      <c r="S12" s="52"/>
      <c r="T12" s="106">
        <v>5</v>
      </c>
      <c r="U12" s="53"/>
      <c r="V12" s="49"/>
      <c r="W12" s="52"/>
      <c r="X12" s="49"/>
      <c r="Y12" s="52"/>
      <c r="Z12" s="49"/>
      <c r="AA12" s="52"/>
      <c r="AB12" s="162" t="str">
        <f t="shared" si="2"/>
        <v>○</v>
      </c>
      <c r="AC12" s="163"/>
      <c r="AD12" s="53"/>
      <c r="AE12" s="164" t="str">
        <f t="shared" si="0"/>
        <v>' '</v>
      </c>
      <c r="AF12" s="161"/>
      <c r="AG12" s="52"/>
      <c r="AH12" s="266" t="str">
        <f>VLOOKUP(D12,カラムID辞書!C:H,3,FALSE)</f>
        <v>character varying</v>
      </c>
      <c r="AI12" s="267"/>
      <c r="AJ12" s="267"/>
      <c r="AK12" s="267"/>
      <c r="AL12" s="268"/>
      <c r="AM12" s="269">
        <f>VLOOKUP(D12,カラムID辞書!C:H,4,FALSE)</f>
        <v>6</v>
      </c>
      <c r="AN12" s="270"/>
      <c r="AO12" s="271">
        <f>VLOOKUP(D12,カラムID辞書!C:H,6,FALSE)</f>
        <v>6</v>
      </c>
      <c r="AP12" s="272"/>
      <c r="AQ12" s="110" t="s">
        <v>45</v>
      </c>
      <c r="AR12" s="161"/>
      <c r="AS12" s="161"/>
      <c r="AT12" s="161"/>
      <c r="AU12" s="161"/>
      <c r="AV12" s="161"/>
      <c r="AW12" s="161"/>
      <c r="AX12" s="161"/>
      <c r="AY12" s="161"/>
      <c r="AZ12" s="161"/>
      <c r="BA12" s="161"/>
      <c r="BB12" s="161"/>
      <c r="BC12" s="161"/>
      <c r="BD12" s="161"/>
      <c r="BE12" s="161"/>
      <c r="BF12" s="161"/>
      <c r="BG12" s="161"/>
      <c r="BH12" s="161"/>
      <c r="BI12" s="161"/>
      <c r="BJ12" s="161"/>
      <c r="BK12" s="161"/>
      <c r="BL12" s="161"/>
      <c r="BM12" s="161"/>
      <c r="BN12" s="161"/>
      <c r="BO12" s="161"/>
      <c r="BP12" s="161"/>
      <c r="BQ12" s="52"/>
      <c r="BR12" s="110" t="s">
        <v>3708</v>
      </c>
      <c r="BS12" s="161"/>
      <c r="BT12" s="161"/>
      <c r="BU12" s="161"/>
      <c r="BV12" s="161"/>
      <c r="BW12" s="161"/>
      <c r="BX12" s="161"/>
      <c r="BY12" s="161"/>
      <c r="BZ12" s="161"/>
      <c r="CA12" s="161"/>
      <c r="CB12" s="161"/>
      <c r="CC12" s="52"/>
    </row>
    <row r="13" spans="2:81" ht="12" customHeight="1">
      <c r="B13" s="273">
        <f t="shared" ca="1" si="1"/>
        <v>6</v>
      </c>
      <c r="C13" s="274"/>
      <c r="D13" s="110" t="s">
        <v>46</v>
      </c>
      <c r="E13" s="161"/>
      <c r="F13" s="161"/>
      <c r="G13" s="161"/>
      <c r="H13" s="161"/>
      <c r="I13" s="161"/>
      <c r="J13" s="161"/>
      <c r="K13" s="52"/>
      <c r="L13" s="49" t="str">
        <f>VLOOKUP(D13,カラムID辞書!$C$4:$D$1266,2,FALSE)</f>
        <v>SHOHINCD2</v>
      </c>
      <c r="M13" s="161"/>
      <c r="N13" s="161"/>
      <c r="O13" s="161"/>
      <c r="P13" s="161"/>
      <c r="Q13" s="161"/>
      <c r="R13" s="161"/>
      <c r="S13" s="52"/>
      <c r="T13" s="106">
        <v>6</v>
      </c>
      <c r="U13" s="53"/>
      <c r="V13" s="49"/>
      <c r="W13" s="52"/>
      <c r="X13" s="49"/>
      <c r="Y13" s="52"/>
      <c r="Z13" s="49"/>
      <c r="AA13" s="52"/>
      <c r="AB13" s="162" t="str">
        <f t="shared" si="2"/>
        <v>○</v>
      </c>
      <c r="AC13" s="163"/>
      <c r="AD13" s="53"/>
      <c r="AE13" s="164" t="str">
        <f t="shared" si="0"/>
        <v>' '</v>
      </c>
      <c r="AF13" s="161"/>
      <c r="AG13" s="52"/>
      <c r="AH13" s="266" t="str">
        <f>VLOOKUP(D13,カラムID辞書!C:H,3,FALSE)</f>
        <v>character varying</v>
      </c>
      <c r="AI13" s="267"/>
      <c r="AJ13" s="267"/>
      <c r="AK13" s="267"/>
      <c r="AL13" s="268"/>
      <c r="AM13" s="269">
        <f>VLOOKUP(D13,カラムID辞書!C:H,4,FALSE)</f>
        <v>6</v>
      </c>
      <c r="AN13" s="270"/>
      <c r="AO13" s="271">
        <f>VLOOKUP(D13,カラムID辞書!C:H,6,FALSE)</f>
        <v>6</v>
      </c>
      <c r="AP13" s="272"/>
      <c r="AQ13" s="110" t="s">
        <v>47</v>
      </c>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52"/>
      <c r="BR13" s="110" t="s">
        <v>3709</v>
      </c>
      <c r="BS13" s="161"/>
      <c r="BT13" s="161"/>
      <c r="BU13" s="161"/>
      <c r="BV13" s="161"/>
      <c r="BW13" s="161"/>
      <c r="BX13" s="161"/>
      <c r="BY13" s="161"/>
      <c r="BZ13" s="161"/>
      <c r="CA13" s="161"/>
      <c r="CB13" s="161"/>
      <c r="CC13" s="52"/>
    </row>
    <row r="14" spans="2:81" ht="12" customHeight="1">
      <c r="B14" s="273">
        <f t="shared" ca="1" si="1"/>
        <v>7</v>
      </c>
      <c r="C14" s="274"/>
      <c r="D14" s="110" t="s">
        <v>48</v>
      </c>
      <c r="E14" s="161"/>
      <c r="F14" s="161"/>
      <c r="G14" s="161"/>
      <c r="H14" s="161"/>
      <c r="I14" s="161"/>
      <c r="J14" s="161"/>
      <c r="K14" s="52"/>
      <c r="L14" s="49" t="str">
        <f>VLOOKUP(D14,カラムID辞書!$C$4:$D$1266,2,FALSE)</f>
        <v>SHOHINCD3</v>
      </c>
      <c r="M14" s="161"/>
      <c r="N14" s="161"/>
      <c r="O14" s="161"/>
      <c r="P14" s="161"/>
      <c r="Q14" s="161"/>
      <c r="R14" s="161"/>
      <c r="S14" s="52"/>
      <c r="T14" s="106">
        <v>7</v>
      </c>
      <c r="U14" s="53"/>
      <c r="V14" s="49"/>
      <c r="W14" s="52"/>
      <c r="X14" s="49"/>
      <c r="Y14" s="52"/>
      <c r="Z14" s="49"/>
      <c r="AA14" s="52"/>
      <c r="AB14" s="162" t="str">
        <f t="shared" si="2"/>
        <v>○</v>
      </c>
      <c r="AC14" s="163"/>
      <c r="AD14" s="53"/>
      <c r="AE14" s="164" t="str">
        <f t="shared" si="0"/>
        <v>' '</v>
      </c>
      <c r="AF14" s="161"/>
      <c r="AG14" s="52"/>
      <c r="AH14" s="266" t="str">
        <f>VLOOKUP(D14,カラムID辞書!C:H,3,FALSE)</f>
        <v>character varying</v>
      </c>
      <c r="AI14" s="267"/>
      <c r="AJ14" s="267"/>
      <c r="AK14" s="267"/>
      <c r="AL14" s="268"/>
      <c r="AM14" s="269">
        <f>VLOOKUP(D14,カラムID辞書!C:H,4,FALSE)</f>
        <v>6</v>
      </c>
      <c r="AN14" s="270"/>
      <c r="AO14" s="271">
        <f>VLOOKUP(D14,カラムID辞書!C:H,6,FALSE)</f>
        <v>6</v>
      </c>
      <c r="AP14" s="272"/>
      <c r="AQ14" s="110" t="s">
        <v>49</v>
      </c>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52"/>
      <c r="BR14" s="110" t="s">
        <v>3709</v>
      </c>
      <c r="BS14" s="161"/>
      <c r="BT14" s="161"/>
      <c r="BU14" s="161"/>
      <c r="BV14" s="161"/>
      <c r="BW14" s="161"/>
      <c r="BX14" s="161"/>
      <c r="BY14" s="161"/>
      <c r="BZ14" s="161"/>
      <c r="CA14" s="161"/>
      <c r="CB14" s="161"/>
      <c r="CC14" s="52"/>
    </row>
    <row r="15" spans="2:81" ht="12" customHeight="1">
      <c r="B15" s="273">
        <f t="shared" ca="1" si="1"/>
        <v>8</v>
      </c>
      <c r="C15" s="274"/>
      <c r="D15" s="110" t="s">
        <v>50</v>
      </c>
      <c r="E15" s="161"/>
      <c r="F15" s="161"/>
      <c r="G15" s="161"/>
      <c r="H15" s="161"/>
      <c r="I15" s="161"/>
      <c r="J15" s="161"/>
      <c r="K15" s="52"/>
      <c r="L15" s="49" t="str">
        <f>VLOOKUP(D15,カラムID辞書!$C$4:$D$1266,2,FALSE)</f>
        <v>SHOHINCD4</v>
      </c>
      <c r="M15" s="161"/>
      <c r="N15" s="161"/>
      <c r="O15" s="161"/>
      <c r="P15" s="161"/>
      <c r="Q15" s="161"/>
      <c r="R15" s="161"/>
      <c r="S15" s="52"/>
      <c r="T15" s="106">
        <v>8</v>
      </c>
      <c r="U15" s="53"/>
      <c r="V15" s="49"/>
      <c r="W15" s="52"/>
      <c r="X15" s="49"/>
      <c r="Y15" s="52"/>
      <c r="Z15" s="49"/>
      <c r="AA15" s="52"/>
      <c r="AB15" s="162" t="str">
        <f t="shared" si="2"/>
        <v>○</v>
      </c>
      <c r="AC15" s="163"/>
      <c r="AD15" s="53"/>
      <c r="AE15" s="164" t="str">
        <f t="shared" si="0"/>
        <v>' '</v>
      </c>
      <c r="AF15" s="161"/>
      <c r="AG15" s="52"/>
      <c r="AH15" s="266" t="str">
        <f>VLOOKUP(D15,カラムID辞書!C:H,3,FALSE)</f>
        <v>character varying</v>
      </c>
      <c r="AI15" s="267"/>
      <c r="AJ15" s="267"/>
      <c r="AK15" s="267"/>
      <c r="AL15" s="268"/>
      <c r="AM15" s="269">
        <f>VLOOKUP(D15,カラムID辞書!C:H,4,FALSE)</f>
        <v>6</v>
      </c>
      <c r="AN15" s="270"/>
      <c r="AO15" s="271">
        <f>VLOOKUP(D15,カラムID辞書!C:H,6,FALSE)</f>
        <v>6</v>
      </c>
      <c r="AP15" s="272"/>
      <c r="AQ15" s="110" t="s">
        <v>51</v>
      </c>
      <c r="AR15" s="161"/>
      <c r="AS15" s="161"/>
      <c r="AT15" s="161"/>
      <c r="AU15" s="161"/>
      <c r="AV15" s="161"/>
      <c r="AW15" s="161"/>
      <c r="AX15" s="161"/>
      <c r="AY15" s="161"/>
      <c r="AZ15" s="161"/>
      <c r="BA15" s="161"/>
      <c r="BB15" s="161"/>
      <c r="BC15" s="161"/>
      <c r="BD15" s="161"/>
      <c r="BE15" s="161"/>
      <c r="BF15" s="161"/>
      <c r="BG15" s="161"/>
      <c r="BH15" s="161"/>
      <c r="BI15" s="161"/>
      <c r="BJ15" s="161"/>
      <c r="BK15" s="161"/>
      <c r="BL15" s="161"/>
      <c r="BM15" s="161"/>
      <c r="BN15" s="161"/>
      <c r="BO15" s="161"/>
      <c r="BP15" s="161"/>
      <c r="BQ15" s="52"/>
      <c r="BR15" s="110" t="s">
        <v>3709</v>
      </c>
      <c r="BS15" s="161"/>
      <c r="BT15" s="161"/>
      <c r="BU15" s="161"/>
      <c r="BV15" s="161"/>
      <c r="BW15" s="161"/>
      <c r="BX15" s="161"/>
      <c r="BY15" s="161"/>
      <c r="BZ15" s="161"/>
      <c r="CA15" s="161"/>
      <c r="CB15" s="161"/>
      <c r="CC15" s="52"/>
    </row>
    <row r="16" spans="2:81" ht="12" customHeight="1">
      <c r="B16" s="273">
        <f t="shared" ca="1" si="1"/>
        <v>9</v>
      </c>
      <c r="C16" s="274"/>
      <c r="D16" s="110" t="s">
        <v>52</v>
      </c>
      <c r="E16" s="161"/>
      <c r="F16" s="161"/>
      <c r="G16" s="161"/>
      <c r="H16" s="161"/>
      <c r="I16" s="161"/>
      <c r="J16" s="161"/>
      <c r="K16" s="52"/>
      <c r="L16" s="49" t="str">
        <f>VLOOKUP(D16,カラムID辞書!$C$4:$D$1266,2,FALSE)</f>
        <v>SHOHINCD5</v>
      </c>
      <c r="M16" s="161"/>
      <c r="N16" s="161"/>
      <c r="O16" s="161"/>
      <c r="P16" s="161"/>
      <c r="Q16" s="161"/>
      <c r="R16" s="161"/>
      <c r="S16" s="52"/>
      <c r="T16" s="106">
        <v>9</v>
      </c>
      <c r="U16" s="53"/>
      <c r="V16" s="49"/>
      <c r="W16" s="52"/>
      <c r="X16" s="49"/>
      <c r="Y16" s="52"/>
      <c r="Z16" s="49"/>
      <c r="AA16" s="52"/>
      <c r="AB16" s="162" t="str">
        <f t="shared" si="2"/>
        <v>○</v>
      </c>
      <c r="AC16" s="163"/>
      <c r="AD16" s="53"/>
      <c r="AE16" s="164" t="str">
        <f t="shared" si="0"/>
        <v>' '</v>
      </c>
      <c r="AF16" s="161"/>
      <c r="AG16" s="52"/>
      <c r="AH16" s="266" t="str">
        <f>VLOOKUP(D16,カラムID辞書!C:H,3,FALSE)</f>
        <v>character varying</v>
      </c>
      <c r="AI16" s="267"/>
      <c r="AJ16" s="267"/>
      <c r="AK16" s="267"/>
      <c r="AL16" s="268"/>
      <c r="AM16" s="269">
        <f>VLOOKUP(D16,カラムID辞書!C:H,4,FALSE)</f>
        <v>6</v>
      </c>
      <c r="AN16" s="270"/>
      <c r="AO16" s="271">
        <f>VLOOKUP(D16,カラムID辞書!C:H,6,FALSE)</f>
        <v>6</v>
      </c>
      <c r="AP16" s="272"/>
      <c r="AQ16" s="110" t="s">
        <v>53</v>
      </c>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52"/>
      <c r="BR16" s="110" t="s">
        <v>3709</v>
      </c>
      <c r="BS16" s="161"/>
      <c r="BT16" s="161"/>
      <c r="BU16" s="161"/>
      <c r="BV16" s="161"/>
      <c r="BW16" s="161"/>
      <c r="BX16" s="161"/>
      <c r="BY16" s="161"/>
      <c r="BZ16" s="161"/>
      <c r="CA16" s="161"/>
      <c r="CB16" s="161"/>
      <c r="CC16" s="52"/>
    </row>
    <row r="17" spans="2:81" ht="12" customHeight="1">
      <c r="B17" s="273">
        <f t="shared" ca="1" si="1"/>
        <v>10</v>
      </c>
      <c r="C17" s="274"/>
      <c r="D17" s="110" t="s">
        <v>54</v>
      </c>
      <c r="E17" s="161"/>
      <c r="F17" s="161"/>
      <c r="G17" s="161"/>
      <c r="H17" s="161"/>
      <c r="I17" s="161"/>
      <c r="J17" s="161"/>
      <c r="K17" s="52"/>
      <c r="L17" s="49" t="str">
        <f>VLOOKUP(D17,カラムID辞書!$C$4:$D$1266,2,FALSE)</f>
        <v>SIBTCD1</v>
      </c>
      <c r="M17" s="161"/>
      <c r="N17" s="161"/>
      <c r="O17" s="161"/>
      <c r="P17" s="161"/>
      <c r="Q17" s="161"/>
      <c r="R17" s="161"/>
      <c r="S17" s="52"/>
      <c r="T17" s="106">
        <v>10</v>
      </c>
      <c r="U17" s="53"/>
      <c r="V17" s="49"/>
      <c r="W17" s="52"/>
      <c r="X17" s="49"/>
      <c r="Y17" s="52"/>
      <c r="Z17" s="49"/>
      <c r="AA17" s="52"/>
      <c r="AB17" s="162" t="str">
        <f t="shared" si="2"/>
        <v>○</v>
      </c>
      <c r="AC17" s="163"/>
      <c r="AD17" s="53"/>
      <c r="AE17" s="164" t="str">
        <f t="shared" si="0"/>
        <v>' '</v>
      </c>
      <c r="AF17" s="161"/>
      <c r="AG17" s="52"/>
      <c r="AH17" s="266" t="str">
        <f>VLOOKUP(D17,カラムID辞書!C:H,3,FALSE)</f>
        <v>character varying</v>
      </c>
      <c r="AI17" s="267"/>
      <c r="AJ17" s="267"/>
      <c r="AK17" s="267"/>
      <c r="AL17" s="268"/>
      <c r="AM17" s="269">
        <f>VLOOKUP(D17,カラムID辞書!C:H,4,FALSE)</f>
        <v>10</v>
      </c>
      <c r="AN17" s="270"/>
      <c r="AO17" s="271">
        <f>VLOOKUP(D17,カラムID辞書!C:H,6,FALSE)</f>
        <v>10</v>
      </c>
      <c r="AP17" s="272"/>
      <c r="AQ17" s="110" t="s">
        <v>55</v>
      </c>
      <c r="AR17" s="161"/>
      <c r="AS17" s="161"/>
      <c r="AT17" s="161"/>
      <c r="AU17" s="161"/>
      <c r="AV17" s="161"/>
      <c r="AW17" s="161"/>
      <c r="AX17" s="161"/>
      <c r="AY17" s="161"/>
      <c r="AZ17" s="161"/>
      <c r="BA17" s="161"/>
      <c r="BB17" s="161"/>
      <c r="BC17" s="161"/>
      <c r="BD17" s="161"/>
      <c r="BE17" s="161"/>
      <c r="BF17" s="161"/>
      <c r="BG17" s="161"/>
      <c r="BH17" s="161"/>
      <c r="BI17" s="161"/>
      <c r="BJ17" s="161"/>
      <c r="BK17" s="161"/>
      <c r="BL17" s="161"/>
      <c r="BM17" s="161"/>
      <c r="BN17" s="161"/>
      <c r="BO17" s="161"/>
      <c r="BP17" s="161"/>
      <c r="BQ17" s="52"/>
      <c r="BR17" s="110" t="s">
        <v>3710</v>
      </c>
      <c r="BS17" s="161"/>
      <c r="BT17" s="161"/>
      <c r="BU17" s="161"/>
      <c r="BV17" s="161"/>
      <c r="BW17" s="161"/>
      <c r="BX17" s="161"/>
      <c r="BY17" s="161"/>
      <c r="BZ17" s="161"/>
      <c r="CA17" s="161"/>
      <c r="CB17" s="161"/>
      <c r="CC17" s="52"/>
    </row>
    <row r="18" spans="2:81" ht="12" customHeight="1">
      <c r="B18" s="273">
        <f t="shared" ca="1" si="1"/>
        <v>11</v>
      </c>
      <c r="C18" s="274"/>
      <c r="D18" s="110" t="s">
        <v>56</v>
      </c>
      <c r="E18" s="161"/>
      <c r="F18" s="161"/>
      <c r="G18" s="161"/>
      <c r="H18" s="161"/>
      <c r="I18" s="161"/>
      <c r="J18" s="161"/>
      <c r="K18" s="52"/>
      <c r="L18" s="49" t="str">
        <f>VLOOKUP(D18,カラムID辞書!$C$4:$D$1266,2,FALSE)</f>
        <v>SIBTCD2</v>
      </c>
      <c r="M18" s="161"/>
      <c r="N18" s="161"/>
      <c r="O18" s="161"/>
      <c r="P18" s="161"/>
      <c r="Q18" s="161"/>
      <c r="R18" s="161"/>
      <c r="S18" s="52"/>
      <c r="T18" s="106">
        <v>11</v>
      </c>
      <c r="U18" s="53"/>
      <c r="V18" s="49"/>
      <c r="W18" s="52"/>
      <c r="X18" s="49"/>
      <c r="Y18" s="52"/>
      <c r="Z18" s="49"/>
      <c r="AA18" s="52"/>
      <c r="AB18" s="162" t="str">
        <f t="shared" si="2"/>
        <v>○</v>
      </c>
      <c r="AC18" s="163"/>
      <c r="AD18" s="53"/>
      <c r="AE18" s="164" t="str">
        <f t="shared" si="0"/>
        <v>' '</v>
      </c>
      <c r="AF18" s="161"/>
      <c r="AG18" s="52"/>
      <c r="AH18" s="266" t="str">
        <f>VLOOKUP(D18,カラムID辞書!C:H,3,FALSE)</f>
        <v>character varying</v>
      </c>
      <c r="AI18" s="267"/>
      <c r="AJ18" s="267"/>
      <c r="AK18" s="267"/>
      <c r="AL18" s="268"/>
      <c r="AM18" s="269">
        <f>VLOOKUP(D18,カラムID辞書!C:H,4,FALSE)</f>
        <v>10</v>
      </c>
      <c r="AN18" s="270"/>
      <c r="AO18" s="271">
        <f>VLOOKUP(D18,カラムID辞書!C:H,6,FALSE)</f>
        <v>10</v>
      </c>
      <c r="AP18" s="272"/>
      <c r="AQ18" s="110" t="s">
        <v>57</v>
      </c>
      <c r="AR18" s="161"/>
      <c r="AS18" s="161"/>
      <c r="AT18" s="161"/>
      <c r="AU18" s="161"/>
      <c r="AV18" s="161"/>
      <c r="AW18" s="161"/>
      <c r="AX18" s="161"/>
      <c r="AY18" s="161"/>
      <c r="AZ18" s="161"/>
      <c r="BA18" s="161"/>
      <c r="BB18" s="161"/>
      <c r="BC18" s="161"/>
      <c r="BD18" s="161"/>
      <c r="BE18" s="161"/>
      <c r="BF18" s="161"/>
      <c r="BG18" s="161"/>
      <c r="BH18" s="161"/>
      <c r="BI18" s="161"/>
      <c r="BJ18" s="161"/>
      <c r="BK18" s="161"/>
      <c r="BL18" s="161"/>
      <c r="BM18" s="161"/>
      <c r="BN18" s="161"/>
      <c r="BO18" s="161"/>
      <c r="BP18" s="161"/>
      <c r="BQ18" s="52"/>
      <c r="BR18" s="110" t="s">
        <v>3710</v>
      </c>
      <c r="BS18" s="161"/>
      <c r="BT18" s="161"/>
      <c r="BU18" s="161"/>
      <c r="BV18" s="161"/>
      <c r="BW18" s="161"/>
      <c r="BX18" s="161"/>
      <c r="BY18" s="161"/>
      <c r="BZ18" s="161"/>
      <c r="CA18" s="161"/>
      <c r="CB18" s="161"/>
      <c r="CC18" s="52"/>
    </row>
    <row r="19" spans="2:81" ht="12" customHeight="1">
      <c r="B19" s="273">
        <f t="shared" ca="1" si="1"/>
        <v>12</v>
      </c>
      <c r="C19" s="274"/>
      <c r="D19" s="110" t="s">
        <v>58</v>
      </c>
      <c r="E19" s="161"/>
      <c r="F19" s="161"/>
      <c r="G19" s="161"/>
      <c r="H19" s="161"/>
      <c r="I19" s="161"/>
      <c r="J19" s="161"/>
      <c r="K19" s="52"/>
      <c r="L19" s="49" t="str">
        <f>VLOOKUP(D19,カラムID辞書!$C$4:$D$1266,2,FALSE)</f>
        <v>TNPNCD1</v>
      </c>
      <c r="M19" s="161"/>
      <c r="N19" s="161"/>
      <c r="O19" s="161"/>
      <c r="P19" s="161"/>
      <c r="Q19" s="161"/>
      <c r="R19" s="161"/>
      <c r="S19" s="52"/>
      <c r="T19" s="106">
        <v>12</v>
      </c>
      <c r="U19" s="53"/>
      <c r="V19" s="49"/>
      <c r="W19" s="52"/>
      <c r="X19" s="49"/>
      <c r="Y19" s="52"/>
      <c r="Z19" s="49"/>
      <c r="AA19" s="52"/>
      <c r="AB19" s="162" t="str">
        <f t="shared" si="2"/>
        <v>○</v>
      </c>
      <c r="AC19" s="163"/>
      <c r="AD19" s="53"/>
      <c r="AE19" s="164" t="str">
        <f t="shared" si="0"/>
        <v>' '</v>
      </c>
      <c r="AF19" s="161"/>
      <c r="AG19" s="52"/>
      <c r="AH19" s="266" t="str">
        <f>VLOOKUP(D19,カラムID辞書!C:H,3,FALSE)</f>
        <v>character varying</v>
      </c>
      <c r="AI19" s="267"/>
      <c r="AJ19" s="267"/>
      <c r="AK19" s="267"/>
      <c r="AL19" s="268"/>
      <c r="AM19" s="269">
        <f>VLOOKUP(D19,カラムID辞書!C:H,4,FALSE)</f>
        <v>13</v>
      </c>
      <c r="AN19" s="270"/>
      <c r="AO19" s="271">
        <f>VLOOKUP(D19,カラムID辞書!C:H,6,FALSE)</f>
        <v>13</v>
      </c>
      <c r="AP19" s="272"/>
      <c r="AQ19" s="110" t="s">
        <v>59</v>
      </c>
      <c r="AR19" s="161"/>
      <c r="AS19" s="161"/>
      <c r="AT19" s="161"/>
      <c r="AU19" s="161"/>
      <c r="AV19" s="161"/>
      <c r="AW19" s="161"/>
      <c r="AX19" s="161"/>
      <c r="AY19" s="161"/>
      <c r="AZ19" s="161"/>
      <c r="BA19" s="161"/>
      <c r="BB19" s="161"/>
      <c r="BC19" s="161"/>
      <c r="BD19" s="161"/>
      <c r="BE19" s="161"/>
      <c r="BF19" s="161"/>
      <c r="BG19" s="161"/>
      <c r="BH19" s="161"/>
      <c r="BI19" s="161"/>
      <c r="BJ19" s="161"/>
      <c r="BK19" s="161"/>
      <c r="BL19" s="161"/>
      <c r="BM19" s="161"/>
      <c r="BN19" s="161"/>
      <c r="BO19" s="161"/>
      <c r="BP19" s="161"/>
      <c r="BQ19" s="52"/>
      <c r="BR19" s="110" t="s">
        <v>3710</v>
      </c>
      <c r="BS19" s="161"/>
      <c r="BT19" s="161"/>
      <c r="BU19" s="161"/>
      <c r="BV19" s="161"/>
      <c r="BW19" s="161"/>
      <c r="BX19" s="161"/>
      <c r="BY19" s="161"/>
      <c r="BZ19" s="161"/>
      <c r="CA19" s="161"/>
      <c r="CB19" s="161"/>
      <c r="CC19" s="52"/>
    </row>
    <row r="20" spans="2:81" ht="12" customHeight="1">
      <c r="B20" s="273">
        <f t="shared" ca="1" si="1"/>
        <v>13</v>
      </c>
      <c r="C20" s="274"/>
      <c r="D20" s="110" t="s">
        <v>60</v>
      </c>
      <c r="E20" s="161"/>
      <c r="F20" s="161"/>
      <c r="G20" s="161"/>
      <c r="H20" s="161"/>
      <c r="I20" s="161"/>
      <c r="J20" s="161"/>
      <c r="K20" s="52"/>
      <c r="L20" s="49" t="str">
        <f>VLOOKUP(D20,カラムID辞書!$C$4:$D$1266,2,FALSE)</f>
        <v>TNPNCD2</v>
      </c>
      <c r="M20" s="161"/>
      <c r="N20" s="161"/>
      <c r="O20" s="161"/>
      <c r="P20" s="161"/>
      <c r="Q20" s="161"/>
      <c r="R20" s="161"/>
      <c r="S20" s="52"/>
      <c r="T20" s="106">
        <v>13</v>
      </c>
      <c r="U20" s="53"/>
      <c r="V20" s="49"/>
      <c r="W20" s="52"/>
      <c r="X20" s="49"/>
      <c r="Y20" s="52"/>
      <c r="Z20" s="49"/>
      <c r="AA20" s="52"/>
      <c r="AB20" s="162" t="str">
        <f t="shared" si="2"/>
        <v>○</v>
      </c>
      <c r="AC20" s="163"/>
      <c r="AD20" s="53"/>
      <c r="AE20" s="164" t="str">
        <f t="shared" si="0"/>
        <v>' '</v>
      </c>
      <c r="AF20" s="161"/>
      <c r="AG20" s="52"/>
      <c r="AH20" s="266" t="str">
        <f>VLOOKUP(D20,カラムID辞書!C:H,3,FALSE)</f>
        <v>character varying</v>
      </c>
      <c r="AI20" s="267"/>
      <c r="AJ20" s="267"/>
      <c r="AK20" s="267"/>
      <c r="AL20" s="268"/>
      <c r="AM20" s="269">
        <f>VLOOKUP(D20,カラムID辞書!C:H,4,FALSE)</f>
        <v>13</v>
      </c>
      <c r="AN20" s="270"/>
      <c r="AO20" s="271">
        <f>VLOOKUP(D20,カラムID辞書!C:H,6,FALSE)</f>
        <v>13</v>
      </c>
      <c r="AP20" s="272"/>
      <c r="AQ20" s="110" t="s">
        <v>61</v>
      </c>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52"/>
      <c r="BR20" s="110" t="s">
        <v>3710</v>
      </c>
      <c r="BS20" s="161"/>
      <c r="BT20" s="161"/>
      <c r="BU20" s="161"/>
      <c r="BV20" s="161"/>
      <c r="BW20" s="161"/>
      <c r="BX20" s="161"/>
      <c r="BY20" s="161"/>
      <c r="BZ20" s="161"/>
      <c r="CA20" s="161"/>
      <c r="CB20" s="161"/>
      <c r="CC20" s="52"/>
    </row>
    <row r="21" spans="2:81" ht="12" customHeight="1">
      <c r="B21" s="273">
        <f t="shared" ca="1" si="1"/>
        <v>14</v>
      </c>
      <c r="C21" s="274"/>
      <c r="D21" s="110" t="s">
        <v>62</v>
      </c>
      <c r="E21" s="161"/>
      <c r="F21" s="161"/>
      <c r="G21" s="161"/>
      <c r="H21" s="161"/>
      <c r="I21" s="161"/>
      <c r="J21" s="161"/>
      <c r="K21" s="52"/>
      <c r="L21" s="49" t="str">
        <f>VLOOKUP(D21,カラムID辞書!$C$4:$D$1266,2,FALSE)</f>
        <v>SHIIREKBN</v>
      </c>
      <c r="M21" s="161"/>
      <c r="N21" s="161"/>
      <c r="O21" s="161"/>
      <c r="P21" s="161"/>
      <c r="Q21" s="161"/>
      <c r="R21" s="161"/>
      <c r="S21" s="52"/>
      <c r="T21" s="106">
        <v>14</v>
      </c>
      <c r="U21" s="53"/>
      <c r="V21" s="49"/>
      <c r="W21" s="52"/>
      <c r="X21" s="49"/>
      <c r="Y21" s="52"/>
      <c r="Z21" s="49"/>
      <c r="AA21" s="52"/>
      <c r="AB21" s="162" t="str">
        <f t="shared" si="2"/>
        <v>○</v>
      </c>
      <c r="AC21" s="163"/>
      <c r="AD21" s="53"/>
      <c r="AE21" s="164" t="str">
        <f t="shared" si="0"/>
        <v>' '</v>
      </c>
      <c r="AF21" s="161"/>
      <c r="AG21" s="52"/>
      <c r="AH21" s="266" t="str">
        <f>VLOOKUP(D21,カラムID辞書!C:H,3,FALSE)</f>
        <v>character varying</v>
      </c>
      <c r="AI21" s="267"/>
      <c r="AJ21" s="267"/>
      <c r="AK21" s="267"/>
      <c r="AL21" s="268"/>
      <c r="AM21" s="269">
        <f>VLOOKUP(D21,カラムID辞書!C:H,4,FALSE)</f>
        <v>2</v>
      </c>
      <c r="AN21" s="270"/>
      <c r="AO21" s="271">
        <f>VLOOKUP(D21,カラムID辞書!C:H,6,FALSE)</f>
        <v>2</v>
      </c>
      <c r="AP21" s="272"/>
      <c r="AQ21" s="110" t="s">
        <v>3026</v>
      </c>
      <c r="AR21" s="161"/>
      <c r="AS21" s="161"/>
      <c r="AT21" s="161"/>
      <c r="AU21" s="161"/>
      <c r="AV21" s="161"/>
      <c r="AW21" s="161"/>
      <c r="AX21" s="161"/>
      <c r="AY21" s="161"/>
      <c r="AZ21" s="161"/>
      <c r="BA21" s="161"/>
      <c r="BB21" s="161"/>
      <c r="BC21" s="161"/>
      <c r="BD21" s="161"/>
      <c r="BE21" s="161"/>
      <c r="BF21" s="161"/>
      <c r="BG21" s="161"/>
      <c r="BH21" s="161"/>
      <c r="BI21" s="161"/>
      <c r="BJ21" s="161"/>
      <c r="BK21" s="161"/>
      <c r="BL21" s="161"/>
      <c r="BM21" s="161"/>
      <c r="BN21" s="161"/>
      <c r="BO21" s="161"/>
      <c r="BP21" s="161"/>
      <c r="BQ21" s="52"/>
      <c r="BR21" s="110"/>
      <c r="BS21" s="171"/>
      <c r="BT21" s="171"/>
      <c r="BU21" s="171"/>
      <c r="BV21" s="171"/>
      <c r="BW21" s="171"/>
      <c r="BX21" s="171"/>
      <c r="BY21" s="171"/>
      <c r="BZ21" s="171"/>
      <c r="CA21" s="171"/>
      <c r="CB21" s="171"/>
      <c r="CC21" s="58"/>
    </row>
    <row r="22" spans="2:81" ht="12" customHeight="1">
      <c r="B22" s="273">
        <f t="shared" ca="1" si="1"/>
        <v>15</v>
      </c>
      <c r="C22" s="274"/>
      <c r="D22" s="110" t="s">
        <v>63</v>
      </c>
      <c r="E22" s="161"/>
      <c r="F22" s="161"/>
      <c r="G22" s="161"/>
      <c r="H22" s="161"/>
      <c r="I22" s="161"/>
      <c r="J22" s="161"/>
      <c r="K22" s="52"/>
      <c r="L22" s="49" t="str">
        <f>VLOOKUP(D22,カラムID辞書!$C$4:$D$1266,2,FALSE)</f>
        <v>GNKKBN</v>
      </c>
      <c r="M22" s="161"/>
      <c r="N22" s="161"/>
      <c r="O22" s="161"/>
      <c r="P22" s="161"/>
      <c r="Q22" s="161"/>
      <c r="R22" s="161"/>
      <c r="S22" s="52"/>
      <c r="T22" s="106">
        <v>15</v>
      </c>
      <c r="U22" s="53"/>
      <c r="V22" s="49"/>
      <c r="W22" s="52"/>
      <c r="X22" s="49"/>
      <c r="Y22" s="52"/>
      <c r="Z22" s="49"/>
      <c r="AA22" s="52"/>
      <c r="AB22" s="162" t="str">
        <f t="shared" si="2"/>
        <v>○</v>
      </c>
      <c r="AC22" s="163"/>
      <c r="AD22" s="53"/>
      <c r="AE22" s="164" t="str">
        <f t="shared" si="0"/>
        <v>' '</v>
      </c>
      <c r="AF22" s="161"/>
      <c r="AG22" s="52"/>
      <c r="AH22" s="266" t="str">
        <f>VLOOKUP(D22,カラムID辞書!C:H,3,FALSE)</f>
        <v>character varying</v>
      </c>
      <c r="AI22" s="267"/>
      <c r="AJ22" s="267"/>
      <c r="AK22" s="267"/>
      <c r="AL22" s="268"/>
      <c r="AM22" s="269">
        <f>VLOOKUP(D22,カラムID辞書!C:H,4,FALSE)</f>
        <v>1</v>
      </c>
      <c r="AN22" s="270"/>
      <c r="AO22" s="271">
        <f>VLOOKUP(D22,カラムID辞書!C:H,6,FALSE)</f>
        <v>1</v>
      </c>
      <c r="AP22" s="272"/>
      <c r="AQ22" s="110" t="s">
        <v>1015</v>
      </c>
      <c r="AR22" s="161"/>
      <c r="AS22" s="161"/>
      <c r="AT22" s="161"/>
      <c r="AU22" s="161"/>
      <c r="AV22" s="161"/>
      <c r="AW22" s="161"/>
      <c r="AX22" s="161"/>
      <c r="AY22" s="161"/>
      <c r="AZ22" s="161"/>
      <c r="BA22" s="161"/>
      <c r="BB22" s="161"/>
      <c r="BC22" s="161"/>
      <c r="BD22" s="161"/>
      <c r="BE22" s="161"/>
      <c r="BF22" s="161"/>
      <c r="BG22" s="161"/>
      <c r="BH22" s="161"/>
      <c r="BI22" s="161"/>
      <c r="BJ22" s="161"/>
      <c r="BK22" s="161"/>
      <c r="BL22" s="161"/>
      <c r="BM22" s="161"/>
      <c r="BN22" s="161"/>
      <c r="BO22" s="161"/>
      <c r="BP22" s="161"/>
      <c r="BQ22" s="52"/>
      <c r="BR22" s="110"/>
      <c r="BS22" s="161"/>
      <c r="BT22" s="161"/>
      <c r="BU22" s="161"/>
      <c r="BV22" s="161"/>
      <c r="BW22" s="161"/>
      <c r="BX22" s="161"/>
      <c r="BY22" s="161"/>
      <c r="BZ22" s="161"/>
      <c r="CA22" s="161"/>
      <c r="CB22" s="161"/>
      <c r="CC22" s="52"/>
    </row>
    <row r="23" spans="2:81" ht="12" customHeight="1">
      <c r="B23" s="273">
        <f ca="1">IF($D23="","",MAX(OFFSET($B$8,0,0,ROW()-ROW($B$8),2))+1)</f>
        <v>16</v>
      </c>
      <c r="C23" s="274"/>
      <c r="D23" s="110" t="s">
        <v>65</v>
      </c>
      <c r="E23" s="161"/>
      <c r="F23" s="161"/>
      <c r="G23" s="161"/>
      <c r="H23" s="161"/>
      <c r="I23" s="161"/>
      <c r="J23" s="161"/>
      <c r="K23" s="52"/>
      <c r="L23" s="49" t="str">
        <f>VLOOKUP(D23,カラムID辞書!$C$4:$D$1266,2,FALSE)</f>
        <v>DSKBN</v>
      </c>
      <c r="M23" s="161"/>
      <c r="N23" s="161"/>
      <c r="O23" s="161"/>
      <c r="P23" s="161"/>
      <c r="Q23" s="161"/>
      <c r="R23" s="161"/>
      <c r="S23" s="52"/>
      <c r="T23" s="106">
        <v>16</v>
      </c>
      <c r="U23" s="53"/>
      <c r="V23" s="49"/>
      <c r="W23" s="52"/>
      <c r="X23" s="49"/>
      <c r="Y23" s="52"/>
      <c r="Z23" s="49"/>
      <c r="AA23" s="52"/>
      <c r="AB23" s="162" t="str">
        <f t="shared" si="2"/>
        <v>○</v>
      </c>
      <c r="AC23" s="163"/>
      <c r="AD23" s="53"/>
      <c r="AE23" s="164" t="str">
        <f t="shared" si="0"/>
        <v>' '</v>
      </c>
      <c r="AF23" s="161"/>
      <c r="AG23" s="52"/>
      <c r="AH23" s="266" t="str">
        <f>VLOOKUP(D23,カラムID辞書!C:H,3,FALSE)</f>
        <v>character varying</v>
      </c>
      <c r="AI23" s="267"/>
      <c r="AJ23" s="267"/>
      <c r="AK23" s="267"/>
      <c r="AL23" s="268"/>
      <c r="AM23" s="269">
        <f>VLOOKUP(D23,カラムID辞書!C:H,4,FALSE)</f>
        <v>1</v>
      </c>
      <c r="AN23" s="270"/>
      <c r="AO23" s="271">
        <f>VLOOKUP(D23,カラムID辞書!C:H,6,FALSE)</f>
        <v>1</v>
      </c>
      <c r="AP23" s="272"/>
      <c r="AQ23" s="110" t="s">
        <v>66</v>
      </c>
      <c r="AR23" s="161"/>
      <c r="AS23" s="161"/>
      <c r="AT23" s="161"/>
      <c r="AU23" s="161"/>
      <c r="AV23" s="161"/>
      <c r="AW23" s="161"/>
      <c r="AX23" s="161"/>
      <c r="AY23" s="161"/>
      <c r="AZ23" s="161"/>
      <c r="BA23" s="161"/>
      <c r="BB23" s="161"/>
      <c r="BC23" s="161"/>
      <c r="BD23" s="161"/>
      <c r="BE23" s="161"/>
      <c r="BF23" s="161"/>
      <c r="BG23" s="161"/>
      <c r="BH23" s="161"/>
      <c r="BI23" s="161"/>
      <c r="BJ23" s="161"/>
      <c r="BK23" s="161"/>
      <c r="BL23" s="161"/>
      <c r="BM23" s="161"/>
      <c r="BN23" s="161"/>
      <c r="BO23" s="161"/>
      <c r="BP23" s="161"/>
      <c r="BQ23" s="52"/>
      <c r="BR23" s="110"/>
      <c r="BS23" s="161"/>
      <c r="BT23" s="161"/>
      <c r="BU23" s="161"/>
      <c r="BV23" s="161"/>
      <c r="BW23" s="161"/>
      <c r="BX23" s="161"/>
      <c r="BY23" s="161"/>
      <c r="BZ23" s="161"/>
      <c r="CA23" s="161"/>
      <c r="CB23" s="161"/>
      <c r="CC23" s="52"/>
    </row>
    <row r="24" spans="2:81" ht="12" customHeight="1">
      <c r="B24" s="273">
        <f t="shared" ca="1" si="1"/>
        <v>17</v>
      </c>
      <c r="C24" s="274"/>
      <c r="D24" s="110" t="s">
        <v>67</v>
      </c>
      <c r="E24" s="161"/>
      <c r="F24" s="161"/>
      <c r="G24" s="161"/>
      <c r="H24" s="161"/>
      <c r="I24" s="161"/>
      <c r="J24" s="161"/>
      <c r="K24" s="52"/>
      <c r="L24" s="49" t="str">
        <f>VLOOKUP(D24,カラムID辞書!$C$4:$D$1266,2,FALSE)</f>
        <v>RIEKICMPKBN</v>
      </c>
      <c r="M24" s="161"/>
      <c r="N24" s="161"/>
      <c r="O24" s="161"/>
      <c r="P24" s="161"/>
      <c r="Q24" s="161"/>
      <c r="R24" s="161"/>
      <c r="S24" s="52"/>
      <c r="T24" s="106">
        <v>17</v>
      </c>
      <c r="U24" s="53"/>
      <c r="V24" s="49"/>
      <c r="W24" s="52"/>
      <c r="X24" s="49"/>
      <c r="Y24" s="52"/>
      <c r="Z24" s="49"/>
      <c r="AA24" s="52"/>
      <c r="AB24" s="162" t="str">
        <f t="shared" si="2"/>
        <v>○</v>
      </c>
      <c r="AC24" s="163"/>
      <c r="AD24" s="53"/>
      <c r="AE24" s="164" t="str">
        <f t="shared" si="0"/>
        <v>' '</v>
      </c>
      <c r="AF24" s="161"/>
      <c r="AG24" s="52"/>
      <c r="AH24" s="266" t="str">
        <f>VLOOKUP(D24,カラムID辞書!C:H,3,FALSE)</f>
        <v>character varying</v>
      </c>
      <c r="AI24" s="267"/>
      <c r="AJ24" s="267"/>
      <c r="AK24" s="267"/>
      <c r="AL24" s="268"/>
      <c r="AM24" s="269">
        <f>VLOOKUP(D24,カラムID辞書!C:H,4,FALSE)</f>
        <v>1</v>
      </c>
      <c r="AN24" s="270"/>
      <c r="AO24" s="271">
        <f>VLOOKUP(D24,カラムID辞書!C:H,6,FALSE)</f>
        <v>1</v>
      </c>
      <c r="AP24" s="272"/>
      <c r="AQ24" s="110" t="s">
        <v>2001</v>
      </c>
      <c r="AR24" s="161"/>
      <c r="AS24" s="161"/>
      <c r="AT24" s="161"/>
      <c r="AU24" s="161"/>
      <c r="AV24" s="161"/>
      <c r="AW24" s="161"/>
      <c r="AX24" s="161"/>
      <c r="AY24" s="161"/>
      <c r="AZ24" s="161"/>
      <c r="BA24" s="161"/>
      <c r="BB24" s="161"/>
      <c r="BC24" s="161"/>
      <c r="BD24" s="161"/>
      <c r="BE24" s="161"/>
      <c r="BF24" s="161"/>
      <c r="BG24" s="161"/>
      <c r="BH24" s="161"/>
      <c r="BI24" s="161"/>
      <c r="BJ24" s="161"/>
      <c r="BK24" s="161"/>
      <c r="BL24" s="161"/>
      <c r="BM24" s="161"/>
      <c r="BN24" s="161"/>
      <c r="BO24" s="161"/>
      <c r="BP24" s="161"/>
      <c r="BQ24" s="52"/>
      <c r="BR24" s="110"/>
      <c r="BS24" s="161"/>
      <c r="BT24" s="161"/>
      <c r="BU24" s="161"/>
      <c r="BV24" s="161"/>
      <c r="BW24" s="161"/>
      <c r="BX24" s="161"/>
      <c r="BY24" s="161"/>
      <c r="BZ24" s="161"/>
      <c r="CA24" s="161"/>
      <c r="CB24" s="161"/>
      <c r="CC24" s="52"/>
    </row>
    <row r="25" spans="2:81" ht="12" customHeight="1">
      <c r="B25" s="264">
        <f t="shared" ca="1" si="1"/>
        <v>18</v>
      </c>
      <c r="C25" s="265"/>
      <c r="D25" s="110" t="s">
        <v>72</v>
      </c>
      <c r="E25" s="161"/>
      <c r="F25" s="161"/>
      <c r="G25" s="161"/>
      <c r="H25" s="161"/>
      <c r="I25" s="161"/>
      <c r="J25" s="161"/>
      <c r="K25" s="52"/>
      <c r="L25" s="49" t="str">
        <f>VLOOKUP(D25,カラムID辞書!$C$4:$D$1266,2,FALSE)</f>
        <v>NENDO</v>
      </c>
      <c r="M25" s="161"/>
      <c r="N25" s="161"/>
      <c r="O25" s="161"/>
      <c r="P25" s="161"/>
      <c r="Q25" s="161"/>
      <c r="R25" s="161"/>
      <c r="S25" s="52"/>
      <c r="T25" s="49"/>
      <c r="U25" s="52"/>
      <c r="V25" s="49"/>
      <c r="W25" s="52"/>
      <c r="X25" s="49"/>
      <c r="Y25" s="52"/>
      <c r="Z25" s="49"/>
      <c r="AA25" s="52"/>
      <c r="AB25" s="162" t="str">
        <f t="shared" si="2"/>
        <v>○</v>
      </c>
      <c r="AC25" s="163"/>
      <c r="AD25" s="53"/>
      <c r="AE25" s="164" t="str">
        <f t="shared" si="0"/>
        <v>0</v>
      </c>
      <c r="AF25" s="161"/>
      <c r="AG25" s="52"/>
      <c r="AH25" s="266" t="str">
        <f>VLOOKUP(D25,カラムID辞書!C:H,3,FALSE)</f>
        <v>numeric</v>
      </c>
      <c r="AI25" s="267"/>
      <c r="AJ25" s="267"/>
      <c r="AK25" s="267"/>
      <c r="AL25" s="268"/>
      <c r="AM25" s="269">
        <f>VLOOKUP(D25,カラムID辞書!C:H,4,FALSE)</f>
        <v>6</v>
      </c>
      <c r="AN25" s="270"/>
      <c r="AO25" s="271">
        <f>VLOOKUP(D25,カラムID辞書!C:H,6,FALSE)</f>
        <v>6</v>
      </c>
      <c r="AP25" s="272"/>
      <c r="AQ25" s="110" t="s">
        <v>1016</v>
      </c>
      <c r="AR25" s="161"/>
      <c r="AS25" s="161"/>
      <c r="AT25" s="161"/>
      <c r="AU25" s="161"/>
      <c r="AV25" s="161"/>
      <c r="AW25" s="161"/>
      <c r="AX25" s="161"/>
      <c r="AY25" s="161"/>
      <c r="AZ25" s="161"/>
      <c r="BA25" s="161"/>
      <c r="BB25" s="161"/>
      <c r="BC25" s="161"/>
      <c r="BD25" s="161"/>
      <c r="BE25" s="161"/>
      <c r="BF25" s="161"/>
      <c r="BG25" s="161"/>
      <c r="BH25" s="161"/>
      <c r="BI25" s="161"/>
      <c r="BJ25" s="161"/>
      <c r="BK25" s="161"/>
      <c r="BL25" s="161"/>
      <c r="BM25" s="161"/>
      <c r="BN25" s="161"/>
      <c r="BO25" s="161"/>
      <c r="BP25" s="161"/>
      <c r="BQ25" s="52"/>
      <c r="BR25" s="110"/>
      <c r="BS25" s="161"/>
      <c r="BT25" s="161"/>
      <c r="BU25" s="161"/>
      <c r="BV25" s="161"/>
      <c r="BW25" s="161"/>
      <c r="BX25" s="161"/>
      <c r="BY25" s="161"/>
      <c r="BZ25" s="161"/>
      <c r="CA25" s="161"/>
      <c r="CB25" s="161"/>
      <c r="CC25" s="52"/>
    </row>
    <row r="26" spans="2:81" ht="12" customHeight="1">
      <c r="B26" s="264">
        <f t="shared" ca="1" si="1"/>
        <v>19</v>
      </c>
      <c r="C26" s="265"/>
      <c r="D26" s="110" t="s">
        <v>74</v>
      </c>
      <c r="E26" s="161"/>
      <c r="F26" s="161"/>
      <c r="G26" s="161"/>
      <c r="H26" s="161"/>
      <c r="I26" s="161"/>
      <c r="J26" s="161"/>
      <c r="K26" s="52"/>
      <c r="L26" s="49" t="str">
        <f>VLOOKUP(D26,カラムID辞書!$C$4:$D$1266,2,FALSE)</f>
        <v>URIAGED_GNK</v>
      </c>
      <c r="M26" s="161"/>
      <c r="N26" s="161"/>
      <c r="O26" s="161"/>
      <c r="P26" s="161"/>
      <c r="Q26" s="161"/>
      <c r="R26" s="161"/>
      <c r="S26" s="52"/>
      <c r="T26" s="49"/>
      <c r="U26" s="52"/>
      <c r="V26" s="49"/>
      <c r="W26" s="52"/>
      <c r="X26" s="49"/>
      <c r="Y26" s="52"/>
      <c r="Z26" s="49"/>
      <c r="AA26" s="52"/>
      <c r="AB26" s="162" t="str">
        <f t="shared" si="2"/>
        <v>○</v>
      </c>
      <c r="AC26" s="163"/>
      <c r="AD26" s="53"/>
      <c r="AE26" s="164" t="str">
        <f t="shared" si="0"/>
        <v>0</v>
      </c>
      <c r="AF26" s="161"/>
      <c r="AG26" s="52"/>
      <c r="AH26" s="266" t="str">
        <f>VLOOKUP(D26,カラムID辞書!C:H,3,FALSE)</f>
        <v>numeric</v>
      </c>
      <c r="AI26" s="267"/>
      <c r="AJ26" s="267"/>
      <c r="AK26" s="267"/>
      <c r="AL26" s="268"/>
      <c r="AM26" s="269">
        <f>VLOOKUP(D26,カラムID辞書!C:H,4,FALSE)</f>
        <v>13</v>
      </c>
      <c r="AN26" s="270"/>
      <c r="AO26" s="271">
        <f>VLOOKUP(D26,カラムID辞書!C:H,6,FALSE)</f>
        <v>13</v>
      </c>
      <c r="AP26" s="272"/>
      <c r="AQ26" s="110" t="s">
        <v>75</v>
      </c>
      <c r="AR26" s="161"/>
      <c r="AS26" s="161"/>
      <c r="AT26" s="161"/>
      <c r="AU26" s="161"/>
      <c r="AV26" s="161"/>
      <c r="AW26" s="161"/>
      <c r="AX26" s="161"/>
      <c r="AY26" s="161"/>
      <c r="AZ26" s="161"/>
      <c r="BA26" s="161"/>
      <c r="BB26" s="161"/>
      <c r="BC26" s="161"/>
      <c r="BD26" s="161"/>
      <c r="BE26" s="161"/>
      <c r="BF26" s="161"/>
      <c r="BG26" s="161"/>
      <c r="BH26" s="161"/>
      <c r="BI26" s="161"/>
      <c r="BJ26" s="161"/>
      <c r="BK26" s="161"/>
      <c r="BL26" s="161"/>
      <c r="BM26" s="161"/>
      <c r="BN26" s="161"/>
      <c r="BO26" s="161"/>
      <c r="BP26" s="161"/>
      <c r="BQ26" s="52"/>
      <c r="BR26" s="110"/>
      <c r="BS26" s="161"/>
      <c r="BT26" s="161"/>
      <c r="BU26" s="161"/>
      <c r="BV26" s="161"/>
      <c r="BW26" s="161"/>
      <c r="BX26" s="161"/>
      <c r="BY26" s="161"/>
      <c r="BZ26" s="161"/>
      <c r="CA26" s="161"/>
      <c r="CB26" s="161"/>
      <c r="CC26" s="52"/>
    </row>
    <row r="27" spans="2:81" ht="12" customHeight="1">
      <c r="B27" s="264">
        <f t="shared" ca="1" si="1"/>
        <v>20</v>
      </c>
      <c r="C27" s="265"/>
      <c r="D27" s="110" t="s">
        <v>76</v>
      </c>
      <c r="E27" s="161"/>
      <c r="F27" s="161"/>
      <c r="G27" s="161"/>
      <c r="H27" s="161"/>
      <c r="I27" s="161"/>
      <c r="J27" s="161"/>
      <c r="K27" s="52"/>
      <c r="L27" s="49" t="str">
        <f>VLOOKUP(D27,カラムID辞書!$C$4:$D$1266,2,FALSE)</f>
        <v>URIAGED_BIK</v>
      </c>
      <c r="M27" s="161"/>
      <c r="N27" s="161"/>
      <c r="O27" s="161"/>
      <c r="P27" s="161"/>
      <c r="Q27" s="161"/>
      <c r="R27" s="161"/>
      <c r="S27" s="52"/>
      <c r="T27" s="49"/>
      <c r="U27" s="52"/>
      <c r="V27" s="49"/>
      <c r="W27" s="52"/>
      <c r="X27" s="49"/>
      <c r="Y27" s="52"/>
      <c r="Z27" s="49"/>
      <c r="AA27" s="52"/>
      <c r="AB27" s="162" t="str">
        <f t="shared" si="2"/>
        <v>○</v>
      </c>
      <c r="AC27" s="163"/>
      <c r="AD27" s="53"/>
      <c r="AE27" s="164" t="str">
        <f t="shared" si="0"/>
        <v>0</v>
      </c>
      <c r="AF27" s="161"/>
      <c r="AG27" s="52"/>
      <c r="AH27" s="266" t="str">
        <f>VLOOKUP(D27,カラムID辞書!C:H,3,FALSE)</f>
        <v>numeric</v>
      </c>
      <c r="AI27" s="267"/>
      <c r="AJ27" s="267"/>
      <c r="AK27" s="267"/>
      <c r="AL27" s="268"/>
      <c r="AM27" s="269">
        <f>VLOOKUP(D27,カラムID辞書!C:H,4,FALSE)</f>
        <v>13</v>
      </c>
      <c r="AN27" s="270"/>
      <c r="AO27" s="271">
        <f>VLOOKUP(D27,カラムID辞書!C:H,6,FALSE)</f>
        <v>13</v>
      </c>
      <c r="AP27" s="272"/>
      <c r="AQ27" s="110" t="s">
        <v>77</v>
      </c>
      <c r="AR27" s="161"/>
      <c r="AS27" s="161"/>
      <c r="AT27" s="161"/>
      <c r="AU27" s="161"/>
      <c r="AV27" s="161"/>
      <c r="AW27" s="161"/>
      <c r="AX27" s="161"/>
      <c r="AY27" s="161"/>
      <c r="AZ27" s="161"/>
      <c r="BA27" s="161"/>
      <c r="BB27" s="161"/>
      <c r="BC27" s="161"/>
      <c r="BD27" s="161"/>
      <c r="BE27" s="161"/>
      <c r="BF27" s="161"/>
      <c r="BG27" s="161"/>
      <c r="BH27" s="161"/>
      <c r="BI27" s="161"/>
      <c r="BJ27" s="161"/>
      <c r="BK27" s="161"/>
      <c r="BL27" s="161"/>
      <c r="BM27" s="161"/>
      <c r="BN27" s="161"/>
      <c r="BO27" s="161"/>
      <c r="BP27" s="161"/>
      <c r="BQ27" s="52"/>
      <c r="BR27" s="110"/>
      <c r="BS27" s="161"/>
      <c r="BT27" s="161"/>
      <c r="BU27" s="161"/>
      <c r="BV27" s="161"/>
      <c r="BW27" s="161"/>
      <c r="BX27" s="161"/>
      <c r="BY27" s="161"/>
      <c r="BZ27" s="161"/>
      <c r="CA27" s="161"/>
      <c r="CB27" s="161"/>
      <c r="CC27" s="52"/>
    </row>
    <row r="28" spans="2:81" ht="12" customHeight="1">
      <c r="B28" s="264">
        <f t="shared" ca="1" si="1"/>
        <v>21</v>
      </c>
      <c r="C28" s="265"/>
      <c r="D28" s="110" t="s">
        <v>78</v>
      </c>
      <c r="E28" s="172"/>
      <c r="F28" s="161"/>
      <c r="G28" s="161"/>
      <c r="H28" s="161"/>
      <c r="I28" s="161"/>
      <c r="J28" s="161"/>
      <c r="K28" s="52"/>
      <c r="L28" s="49" t="str">
        <f>VLOOKUP(D28,カラムID辞書!$C$4:$D$1266,2,FALSE)</f>
        <v>URIAGED_BNRI1</v>
      </c>
      <c r="M28" s="161"/>
      <c r="N28" s="161"/>
      <c r="O28" s="161"/>
      <c r="P28" s="161"/>
      <c r="Q28" s="161"/>
      <c r="R28" s="161"/>
      <c r="S28" s="52"/>
      <c r="T28" s="49"/>
      <c r="U28" s="52"/>
      <c r="V28" s="49"/>
      <c r="W28" s="52"/>
      <c r="X28" s="49"/>
      <c r="Y28" s="52"/>
      <c r="Z28" s="49"/>
      <c r="AA28" s="52"/>
      <c r="AB28" s="162" t="str">
        <f t="shared" si="2"/>
        <v>○</v>
      </c>
      <c r="AC28" s="163"/>
      <c r="AD28" s="53"/>
      <c r="AE28" s="164" t="str">
        <f t="shared" si="0"/>
        <v>0</v>
      </c>
      <c r="AF28" s="161"/>
      <c r="AG28" s="52"/>
      <c r="AH28" s="266" t="str">
        <f>VLOOKUP(D28,カラムID辞書!C:H,3,FALSE)</f>
        <v>numeric</v>
      </c>
      <c r="AI28" s="267"/>
      <c r="AJ28" s="267"/>
      <c r="AK28" s="267"/>
      <c r="AL28" s="268"/>
      <c r="AM28" s="269">
        <f>VLOOKUP(D28,カラムID辞書!C:H,4,FALSE)</f>
        <v>13</v>
      </c>
      <c r="AN28" s="270"/>
      <c r="AO28" s="271">
        <f>VLOOKUP(D28,カラムID辞書!C:H,6,FALSE)</f>
        <v>13</v>
      </c>
      <c r="AP28" s="272"/>
      <c r="AQ28" s="110" t="s">
        <v>2229</v>
      </c>
      <c r="AR28" s="161"/>
      <c r="AS28" s="161"/>
      <c r="AT28" s="161"/>
      <c r="AU28" s="161"/>
      <c r="AV28" s="161"/>
      <c r="AW28" s="161"/>
      <c r="AX28" s="161"/>
      <c r="AY28" s="161"/>
      <c r="AZ28" s="161"/>
      <c r="BA28" s="161"/>
      <c r="BB28" s="161"/>
      <c r="BC28" s="161"/>
      <c r="BD28" s="161"/>
      <c r="BE28" s="161"/>
      <c r="BF28" s="161"/>
      <c r="BG28" s="161"/>
      <c r="BH28" s="161"/>
      <c r="BI28" s="161"/>
      <c r="BJ28" s="161"/>
      <c r="BK28" s="161"/>
      <c r="BL28" s="161"/>
      <c r="BM28" s="161"/>
      <c r="BN28" s="161"/>
      <c r="BO28" s="161"/>
      <c r="BP28" s="161"/>
      <c r="BQ28" s="52"/>
      <c r="BR28" s="110"/>
      <c r="BS28" s="161"/>
      <c r="BT28" s="161"/>
      <c r="BU28" s="161"/>
      <c r="BV28" s="161"/>
      <c r="BW28" s="161"/>
      <c r="BX28" s="161"/>
      <c r="BY28" s="161"/>
      <c r="BZ28" s="161"/>
      <c r="CA28" s="161"/>
      <c r="CB28" s="161"/>
      <c r="CC28" s="52"/>
    </row>
    <row r="29" spans="2:81" ht="12" customHeight="1">
      <c r="B29" s="264">
        <f t="shared" ca="1" si="1"/>
        <v>22</v>
      </c>
      <c r="C29" s="265"/>
      <c r="D29" s="110" t="s">
        <v>79</v>
      </c>
      <c r="E29" s="161"/>
      <c r="F29" s="161"/>
      <c r="G29" s="161"/>
      <c r="H29" s="161"/>
      <c r="I29" s="161"/>
      <c r="J29" s="161"/>
      <c r="K29" s="52"/>
      <c r="L29" s="49" t="str">
        <f>VLOOKUP(D29,カラムID辞書!$C$4:$D$1266,2,FALSE)</f>
        <v>URIAGED_BNRI2</v>
      </c>
      <c r="M29" s="161"/>
      <c r="N29" s="161"/>
      <c r="O29" s="161"/>
      <c r="P29" s="161"/>
      <c r="Q29" s="161"/>
      <c r="R29" s="161"/>
      <c r="S29" s="52"/>
      <c r="T29" s="49"/>
      <c r="U29" s="52"/>
      <c r="V29" s="49"/>
      <c r="W29" s="52"/>
      <c r="X29" s="49"/>
      <c r="Y29" s="52"/>
      <c r="Z29" s="49"/>
      <c r="AA29" s="52"/>
      <c r="AB29" s="162" t="str">
        <f t="shared" si="2"/>
        <v>○</v>
      </c>
      <c r="AC29" s="163"/>
      <c r="AD29" s="53"/>
      <c r="AE29" s="164" t="str">
        <f t="shared" si="0"/>
        <v>0</v>
      </c>
      <c r="AF29" s="161"/>
      <c r="AG29" s="52"/>
      <c r="AH29" s="266" t="str">
        <f>VLOOKUP(D29,カラムID辞書!C:H,3,FALSE)</f>
        <v>numeric</v>
      </c>
      <c r="AI29" s="267"/>
      <c r="AJ29" s="267"/>
      <c r="AK29" s="267"/>
      <c r="AL29" s="268"/>
      <c r="AM29" s="269">
        <f>VLOOKUP(D29,カラムID辞書!C:H,4,FALSE)</f>
        <v>13</v>
      </c>
      <c r="AN29" s="270"/>
      <c r="AO29" s="271">
        <f>VLOOKUP(D29,カラムID辞書!C:H,6,FALSE)</f>
        <v>13</v>
      </c>
      <c r="AP29" s="272"/>
      <c r="AQ29" s="110" t="s">
        <v>1989</v>
      </c>
      <c r="AR29" s="161"/>
      <c r="AS29" s="161"/>
      <c r="AT29" s="161"/>
      <c r="AU29" s="161"/>
      <c r="AV29" s="161"/>
      <c r="AW29" s="161"/>
      <c r="AX29" s="161"/>
      <c r="AY29" s="161"/>
      <c r="AZ29" s="161"/>
      <c r="BA29" s="161"/>
      <c r="BB29" s="161"/>
      <c r="BC29" s="161"/>
      <c r="BD29" s="161"/>
      <c r="BE29" s="161"/>
      <c r="BF29" s="161"/>
      <c r="BG29" s="161"/>
      <c r="BH29" s="161"/>
      <c r="BI29" s="161"/>
      <c r="BJ29" s="161"/>
      <c r="BK29" s="161"/>
      <c r="BL29" s="161"/>
      <c r="BM29" s="161"/>
      <c r="BN29" s="161"/>
      <c r="BO29" s="161"/>
      <c r="BP29" s="161"/>
      <c r="BQ29" s="52"/>
      <c r="BR29" s="110"/>
      <c r="BS29" s="161"/>
      <c r="BT29" s="161"/>
      <c r="BU29" s="161"/>
      <c r="BV29" s="161"/>
      <c r="BW29" s="161"/>
      <c r="BX29" s="161"/>
      <c r="BY29" s="161"/>
      <c r="BZ29" s="161"/>
      <c r="CA29" s="161"/>
      <c r="CB29" s="161"/>
      <c r="CC29" s="52"/>
    </row>
    <row r="30" spans="2:81" ht="12" customHeight="1">
      <c r="B30" s="264">
        <f t="shared" ca="1" si="1"/>
        <v>23</v>
      </c>
      <c r="C30" s="265"/>
      <c r="D30" s="110" t="s">
        <v>80</v>
      </c>
      <c r="E30" s="161"/>
      <c r="F30" s="161"/>
      <c r="G30" s="161"/>
      <c r="H30" s="161"/>
      <c r="I30" s="161"/>
      <c r="J30" s="161"/>
      <c r="K30" s="52"/>
      <c r="L30" s="49" t="str">
        <f>VLOOKUP(D30,カラムID辞書!$C$4:$D$1266,2,FALSE)</f>
        <v>URIAGED_BNRI3</v>
      </c>
      <c r="M30" s="161"/>
      <c r="N30" s="161"/>
      <c r="O30" s="161"/>
      <c r="P30" s="161"/>
      <c r="Q30" s="161"/>
      <c r="R30" s="161"/>
      <c r="S30" s="52"/>
      <c r="T30" s="49"/>
      <c r="U30" s="52"/>
      <c r="V30" s="49"/>
      <c r="W30" s="52"/>
      <c r="X30" s="49"/>
      <c r="Y30" s="52"/>
      <c r="Z30" s="49"/>
      <c r="AA30" s="52"/>
      <c r="AB30" s="162" t="str">
        <f t="shared" si="2"/>
        <v>○</v>
      </c>
      <c r="AC30" s="163"/>
      <c r="AD30" s="53"/>
      <c r="AE30" s="164" t="str">
        <f t="shared" si="0"/>
        <v>0</v>
      </c>
      <c r="AF30" s="161"/>
      <c r="AG30" s="52"/>
      <c r="AH30" s="266" t="str">
        <f>VLOOKUP(D30,カラムID辞書!C:H,3,FALSE)</f>
        <v>numeric</v>
      </c>
      <c r="AI30" s="267"/>
      <c r="AJ30" s="267"/>
      <c r="AK30" s="267"/>
      <c r="AL30" s="268"/>
      <c r="AM30" s="269">
        <f>VLOOKUP(D30,カラムID辞書!C:H,4,FALSE)</f>
        <v>13</v>
      </c>
      <c r="AN30" s="270"/>
      <c r="AO30" s="271">
        <f>VLOOKUP(D30,カラムID辞書!C:H,6,FALSE)</f>
        <v>13</v>
      </c>
      <c r="AP30" s="272"/>
      <c r="AQ30" s="110" t="s">
        <v>2232</v>
      </c>
      <c r="AR30" s="161"/>
      <c r="AS30" s="161"/>
      <c r="AT30" s="161"/>
      <c r="AU30" s="161"/>
      <c r="AV30" s="161"/>
      <c r="AW30" s="161"/>
      <c r="AX30" s="161"/>
      <c r="AY30" s="161"/>
      <c r="AZ30" s="161"/>
      <c r="BA30" s="161"/>
      <c r="BB30" s="161"/>
      <c r="BC30" s="161"/>
      <c r="BD30" s="161"/>
      <c r="BE30" s="161"/>
      <c r="BF30" s="161"/>
      <c r="BG30" s="161"/>
      <c r="BH30" s="161"/>
      <c r="BI30" s="161"/>
      <c r="BJ30" s="161"/>
      <c r="BK30" s="161"/>
      <c r="BL30" s="161"/>
      <c r="BM30" s="161"/>
      <c r="BN30" s="161"/>
      <c r="BO30" s="161"/>
      <c r="BP30" s="161"/>
      <c r="BQ30" s="52"/>
      <c r="BR30" s="110"/>
      <c r="BS30" s="161"/>
      <c r="BT30" s="161"/>
      <c r="BU30" s="161"/>
      <c r="BV30" s="161"/>
      <c r="BW30" s="161"/>
      <c r="BX30" s="161"/>
      <c r="BY30" s="161"/>
      <c r="BZ30" s="161"/>
      <c r="CA30" s="161"/>
      <c r="CB30" s="161"/>
      <c r="CC30" s="52"/>
    </row>
    <row r="31" spans="2:81" ht="12" customHeight="1">
      <c r="B31" s="264">
        <f t="shared" ca="1" si="1"/>
        <v>24</v>
      </c>
      <c r="C31" s="265"/>
      <c r="D31" s="110" t="s">
        <v>81</v>
      </c>
      <c r="E31" s="161"/>
      <c r="F31" s="161"/>
      <c r="G31" s="161"/>
      <c r="H31" s="161"/>
      <c r="I31" s="161"/>
      <c r="J31" s="161"/>
      <c r="K31" s="52"/>
      <c r="L31" s="49" t="str">
        <f>VLOOKUP(D31,カラムID辞書!$C$4:$D$1266,2,FALSE)</f>
        <v>URIAGED_BNRI4</v>
      </c>
      <c r="M31" s="161"/>
      <c r="N31" s="161"/>
      <c r="O31" s="161"/>
      <c r="P31" s="161"/>
      <c r="Q31" s="161"/>
      <c r="R31" s="161"/>
      <c r="S31" s="52"/>
      <c r="T31" s="49"/>
      <c r="U31" s="52"/>
      <c r="V31" s="49"/>
      <c r="W31" s="52"/>
      <c r="X31" s="49"/>
      <c r="Y31" s="52"/>
      <c r="Z31" s="49"/>
      <c r="AA31" s="52"/>
      <c r="AB31" s="162" t="str">
        <f t="shared" si="2"/>
        <v>○</v>
      </c>
      <c r="AC31" s="163"/>
      <c r="AD31" s="53"/>
      <c r="AE31" s="164" t="str">
        <f t="shared" si="0"/>
        <v>0</v>
      </c>
      <c r="AF31" s="161"/>
      <c r="AG31" s="52"/>
      <c r="AH31" s="266" t="str">
        <f>VLOOKUP(D31,カラムID辞書!C:H,3,FALSE)</f>
        <v>numeric</v>
      </c>
      <c r="AI31" s="267"/>
      <c r="AJ31" s="267"/>
      <c r="AK31" s="267"/>
      <c r="AL31" s="268"/>
      <c r="AM31" s="269">
        <f>VLOOKUP(D31,カラムID辞書!C:H,4,FALSE)</f>
        <v>13</v>
      </c>
      <c r="AN31" s="270"/>
      <c r="AO31" s="271">
        <f>VLOOKUP(D31,カラムID辞書!C:H,6,FALSE)</f>
        <v>13</v>
      </c>
      <c r="AP31" s="272"/>
      <c r="AQ31" s="110" t="s">
        <v>2233</v>
      </c>
      <c r="AR31" s="161"/>
      <c r="AS31" s="161"/>
      <c r="AT31" s="161"/>
      <c r="AU31" s="161"/>
      <c r="AV31" s="161"/>
      <c r="AW31" s="161"/>
      <c r="AX31" s="161"/>
      <c r="AY31" s="161"/>
      <c r="AZ31" s="161"/>
      <c r="BA31" s="161"/>
      <c r="BB31" s="161"/>
      <c r="BC31" s="161"/>
      <c r="BD31" s="161"/>
      <c r="BE31" s="161"/>
      <c r="BF31" s="161"/>
      <c r="BG31" s="161"/>
      <c r="BH31" s="161"/>
      <c r="BI31" s="161"/>
      <c r="BJ31" s="161"/>
      <c r="BK31" s="161"/>
      <c r="BL31" s="161"/>
      <c r="BM31" s="161"/>
      <c r="BN31" s="161"/>
      <c r="BO31" s="161"/>
      <c r="BP31" s="161"/>
      <c r="BQ31" s="52"/>
      <c r="BR31" s="110"/>
      <c r="BS31" s="161"/>
      <c r="BT31" s="161"/>
      <c r="BU31" s="161"/>
      <c r="BV31" s="161"/>
      <c r="BW31" s="161"/>
      <c r="BX31" s="161"/>
      <c r="BY31" s="161"/>
      <c r="BZ31" s="161"/>
      <c r="CA31" s="161"/>
      <c r="CB31" s="161"/>
      <c r="CC31" s="52"/>
    </row>
    <row r="32" spans="2:81" ht="12" customHeight="1">
      <c r="B32" s="264">
        <f t="shared" ca="1" si="1"/>
        <v>25</v>
      </c>
      <c r="C32" s="265"/>
      <c r="D32" s="110" t="s">
        <v>82</v>
      </c>
      <c r="E32" s="161"/>
      <c r="F32" s="161"/>
      <c r="G32" s="161"/>
      <c r="H32" s="161"/>
      <c r="I32" s="161"/>
      <c r="J32" s="161"/>
      <c r="K32" s="52"/>
      <c r="L32" s="49" t="str">
        <f>VLOOKUP(D32,カラムID辞書!$C$4:$D$1266,2,FALSE)</f>
        <v>URIAGED_BNRI5</v>
      </c>
      <c r="M32" s="161"/>
      <c r="N32" s="161"/>
      <c r="O32" s="161"/>
      <c r="P32" s="161"/>
      <c r="Q32" s="161"/>
      <c r="R32" s="161"/>
      <c r="S32" s="52"/>
      <c r="T32" s="49"/>
      <c r="U32" s="52"/>
      <c r="V32" s="49"/>
      <c r="W32" s="52"/>
      <c r="X32" s="49"/>
      <c r="Y32" s="52"/>
      <c r="Z32" s="49"/>
      <c r="AA32" s="52"/>
      <c r="AB32" s="162" t="str">
        <f t="shared" si="2"/>
        <v>○</v>
      </c>
      <c r="AC32" s="163"/>
      <c r="AD32" s="53"/>
      <c r="AE32" s="164" t="str">
        <f t="shared" si="0"/>
        <v>0</v>
      </c>
      <c r="AF32" s="161"/>
      <c r="AG32" s="52"/>
      <c r="AH32" s="266" t="str">
        <f>VLOOKUP(D32,カラムID辞書!C:H,3,FALSE)</f>
        <v>numeric</v>
      </c>
      <c r="AI32" s="267"/>
      <c r="AJ32" s="267"/>
      <c r="AK32" s="267"/>
      <c r="AL32" s="268"/>
      <c r="AM32" s="269">
        <f>VLOOKUP(D32,カラムID辞書!C:H,4,FALSE)</f>
        <v>13</v>
      </c>
      <c r="AN32" s="270"/>
      <c r="AO32" s="271">
        <f>VLOOKUP(D32,カラムID辞書!C:H,6,FALSE)</f>
        <v>13</v>
      </c>
      <c r="AP32" s="272"/>
      <c r="AQ32" s="110" t="s">
        <v>1990</v>
      </c>
      <c r="AR32" s="161"/>
      <c r="AS32" s="161"/>
      <c r="AT32" s="161"/>
      <c r="AU32" s="161"/>
      <c r="AV32" s="161"/>
      <c r="AW32" s="161"/>
      <c r="AX32" s="161"/>
      <c r="AY32" s="161"/>
      <c r="AZ32" s="161"/>
      <c r="BA32" s="161"/>
      <c r="BB32" s="161"/>
      <c r="BC32" s="161"/>
      <c r="BD32" s="161"/>
      <c r="BE32" s="161"/>
      <c r="BF32" s="161"/>
      <c r="BG32" s="161"/>
      <c r="BH32" s="161"/>
      <c r="BI32" s="161"/>
      <c r="BJ32" s="161"/>
      <c r="BK32" s="161"/>
      <c r="BL32" s="161"/>
      <c r="BM32" s="161"/>
      <c r="BN32" s="161"/>
      <c r="BO32" s="161"/>
      <c r="BP32" s="161"/>
      <c r="BQ32" s="52"/>
      <c r="BR32" s="110"/>
      <c r="BS32" s="161"/>
      <c r="BT32" s="161"/>
      <c r="BU32" s="161"/>
      <c r="BV32" s="161"/>
      <c r="BW32" s="161"/>
      <c r="BX32" s="161"/>
      <c r="BY32" s="161"/>
      <c r="BZ32" s="161"/>
      <c r="CA32" s="161"/>
      <c r="CB32" s="161"/>
      <c r="CC32" s="52"/>
    </row>
    <row r="33" spans="2:81" ht="12" customHeight="1">
      <c r="B33" s="264">
        <f t="shared" ca="1" si="1"/>
        <v>26</v>
      </c>
      <c r="C33" s="265"/>
      <c r="D33" s="110" t="s">
        <v>83</v>
      </c>
      <c r="E33" s="161"/>
      <c r="F33" s="161"/>
      <c r="G33" s="161"/>
      <c r="H33" s="161"/>
      <c r="I33" s="161"/>
      <c r="J33" s="161"/>
      <c r="K33" s="52"/>
      <c r="L33" s="49" t="str">
        <f>VLOOKUP(D33,カラムID辞書!$C$4:$D$1266,2,FALSE)</f>
        <v>URIAGED_BNRI6</v>
      </c>
      <c r="M33" s="161"/>
      <c r="N33" s="161"/>
      <c r="O33" s="161"/>
      <c r="P33" s="161"/>
      <c r="Q33" s="161"/>
      <c r="R33" s="161"/>
      <c r="S33" s="52"/>
      <c r="T33" s="49"/>
      <c r="U33" s="52"/>
      <c r="V33" s="49"/>
      <c r="W33" s="52"/>
      <c r="X33" s="49"/>
      <c r="Y33" s="52"/>
      <c r="Z33" s="49"/>
      <c r="AA33" s="52"/>
      <c r="AB33" s="162" t="str">
        <f t="shared" si="2"/>
        <v>○</v>
      </c>
      <c r="AC33" s="163"/>
      <c r="AD33" s="53"/>
      <c r="AE33" s="164" t="str">
        <f t="shared" si="0"/>
        <v>0</v>
      </c>
      <c r="AF33" s="161"/>
      <c r="AG33" s="52"/>
      <c r="AH33" s="266" t="str">
        <f>VLOOKUP(D33,カラムID辞書!C:H,3,FALSE)</f>
        <v>numeric</v>
      </c>
      <c r="AI33" s="267"/>
      <c r="AJ33" s="267"/>
      <c r="AK33" s="267"/>
      <c r="AL33" s="268"/>
      <c r="AM33" s="269">
        <f>VLOOKUP(D33,カラムID辞書!C:H,4,FALSE)</f>
        <v>13</v>
      </c>
      <c r="AN33" s="270"/>
      <c r="AO33" s="271">
        <f>VLOOKUP(D33,カラムID辞書!C:H,6,FALSE)</f>
        <v>13</v>
      </c>
      <c r="AP33" s="272"/>
      <c r="AQ33" s="110" t="s">
        <v>2231</v>
      </c>
      <c r="AR33" s="161"/>
      <c r="AS33" s="161"/>
      <c r="AT33" s="161"/>
      <c r="AU33" s="161"/>
      <c r="AV33" s="161"/>
      <c r="AW33" s="161"/>
      <c r="AX33" s="161"/>
      <c r="AY33" s="161"/>
      <c r="AZ33" s="161"/>
      <c r="BA33" s="161"/>
      <c r="BB33" s="161"/>
      <c r="BC33" s="161"/>
      <c r="BD33" s="161"/>
      <c r="BE33" s="161"/>
      <c r="BF33" s="161"/>
      <c r="BG33" s="161"/>
      <c r="BH33" s="161"/>
      <c r="BI33" s="161"/>
      <c r="BJ33" s="161"/>
      <c r="BK33" s="161"/>
      <c r="BL33" s="161"/>
      <c r="BM33" s="161"/>
      <c r="BN33" s="161"/>
      <c r="BO33" s="161"/>
      <c r="BP33" s="161"/>
      <c r="BQ33" s="52"/>
      <c r="BR33" s="110"/>
      <c r="BS33" s="161"/>
      <c r="BT33" s="161"/>
      <c r="BU33" s="161"/>
      <c r="BV33" s="161"/>
      <c r="BW33" s="161"/>
      <c r="BX33" s="161"/>
      <c r="BY33" s="161"/>
      <c r="BZ33" s="161"/>
      <c r="CA33" s="161"/>
      <c r="CB33" s="161"/>
      <c r="CC33" s="52"/>
    </row>
    <row r="34" spans="2:81" s="192" customFormat="1" ht="12" customHeight="1">
      <c r="B34" s="264">
        <f t="shared" ca="1" si="1"/>
        <v>27</v>
      </c>
      <c r="C34" s="265"/>
      <c r="D34" s="110" t="s">
        <v>84</v>
      </c>
      <c r="E34" s="161"/>
      <c r="F34" s="161"/>
      <c r="G34" s="161"/>
      <c r="H34" s="161"/>
      <c r="I34" s="161"/>
      <c r="J34" s="161"/>
      <c r="K34" s="194"/>
      <c r="L34" s="193" t="str">
        <f>VLOOKUP(D34,カラムID辞書!$C$4:$D$1266,2,FALSE)</f>
        <v>URIAGED_BNRI7</v>
      </c>
      <c r="M34" s="161"/>
      <c r="N34" s="161"/>
      <c r="O34" s="161"/>
      <c r="P34" s="161"/>
      <c r="Q34" s="161"/>
      <c r="R34" s="161"/>
      <c r="S34" s="194"/>
      <c r="T34" s="193"/>
      <c r="U34" s="194"/>
      <c r="V34" s="193"/>
      <c r="W34" s="194"/>
      <c r="X34" s="193"/>
      <c r="Y34" s="194"/>
      <c r="Z34" s="193"/>
      <c r="AA34" s="194"/>
      <c r="AB34" s="162" t="str">
        <f t="shared" ref="AB34" si="3">IF(L34="DELDTE","","○")</f>
        <v>○</v>
      </c>
      <c r="AC34" s="163"/>
      <c r="AD34" s="195"/>
      <c r="AE34" s="164" t="str">
        <f t="shared" ref="AE34" si="4">IF(AB34="○",IF(AH34="timestamp","now()",IF(LEFT(AH34,9)="character","' '","0")),"")</f>
        <v>0</v>
      </c>
      <c r="AF34" s="161"/>
      <c r="AG34" s="194"/>
      <c r="AH34" s="266" t="str">
        <f>VLOOKUP(D34,カラムID辞書!C:H,3,FALSE)</f>
        <v>numeric</v>
      </c>
      <c r="AI34" s="267"/>
      <c r="AJ34" s="267"/>
      <c r="AK34" s="267"/>
      <c r="AL34" s="268"/>
      <c r="AM34" s="269">
        <f>VLOOKUP(D34,カラムID辞書!C:H,4,FALSE)</f>
        <v>13</v>
      </c>
      <c r="AN34" s="270"/>
      <c r="AO34" s="271">
        <f>VLOOKUP(D34,カラムID辞書!C:H,6,FALSE)</f>
        <v>13</v>
      </c>
      <c r="AP34" s="272"/>
      <c r="AQ34" s="110" t="s">
        <v>1988</v>
      </c>
      <c r="AR34" s="161"/>
      <c r="AS34" s="161"/>
      <c r="AT34" s="161"/>
      <c r="AU34" s="161"/>
      <c r="AV34" s="161"/>
      <c r="AW34" s="161"/>
      <c r="AX34" s="161"/>
      <c r="AY34" s="161"/>
      <c r="AZ34" s="161"/>
      <c r="BA34" s="161"/>
      <c r="BB34" s="161"/>
      <c r="BC34" s="161"/>
      <c r="BD34" s="161"/>
      <c r="BE34" s="161"/>
      <c r="BF34" s="161"/>
      <c r="BG34" s="161"/>
      <c r="BH34" s="161"/>
      <c r="BI34" s="161"/>
      <c r="BJ34" s="161"/>
      <c r="BK34" s="161"/>
      <c r="BL34" s="161"/>
      <c r="BM34" s="161"/>
      <c r="BN34" s="161"/>
      <c r="BO34" s="161"/>
      <c r="BP34" s="161"/>
      <c r="BQ34" s="194"/>
      <c r="BR34" s="110"/>
      <c r="BS34" s="161"/>
      <c r="BT34" s="161"/>
      <c r="BU34" s="161"/>
      <c r="BV34" s="161"/>
      <c r="BW34" s="161"/>
      <c r="BX34" s="161"/>
      <c r="BY34" s="161"/>
      <c r="BZ34" s="161"/>
      <c r="CA34" s="161"/>
      <c r="CB34" s="161"/>
      <c r="CC34" s="194"/>
    </row>
    <row r="35" spans="2:81" ht="12" customHeight="1">
      <c r="B35" s="264">
        <f t="shared" ca="1" si="1"/>
        <v>28</v>
      </c>
      <c r="C35" s="265"/>
      <c r="D35" s="110" t="s">
        <v>85</v>
      </c>
      <c r="E35" s="161"/>
      <c r="F35" s="161"/>
      <c r="G35" s="161"/>
      <c r="H35" s="161"/>
      <c r="I35" s="161"/>
      <c r="J35" s="161"/>
      <c r="K35" s="52"/>
      <c r="L35" s="49" t="str">
        <f>VLOOKUP(D35,カラムID辞書!$C$4:$D$1266,2,FALSE)</f>
        <v>URIAGED_BNRI8</v>
      </c>
      <c r="M35" s="161"/>
      <c r="N35" s="161"/>
      <c r="O35" s="161"/>
      <c r="P35" s="161"/>
      <c r="Q35" s="161"/>
      <c r="R35" s="161"/>
      <c r="S35" s="52"/>
      <c r="T35" s="49"/>
      <c r="U35" s="52"/>
      <c r="V35" s="49"/>
      <c r="W35" s="52"/>
      <c r="X35" s="49"/>
      <c r="Y35" s="52"/>
      <c r="Z35" s="49"/>
      <c r="AA35" s="52"/>
      <c r="AB35" s="162" t="str">
        <f t="shared" si="2"/>
        <v>○</v>
      </c>
      <c r="AC35" s="163"/>
      <c r="AD35" s="53"/>
      <c r="AE35" s="164" t="str">
        <f t="shared" si="0"/>
        <v>0</v>
      </c>
      <c r="AF35" s="161"/>
      <c r="AG35" s="52"/>
      <c r="AH35" s="266" t="str">
        <f>VLOOKUP(D35,カラムID辞書!C:H,3,FALSE)</f>
        <v>numeric</v>
      </c>
      <c r="AI35" s="267"/>
      <c r="AJ35" s="267"/>
      <c r="AK35" s="267"/>
      <c r="AL35" s="268"/>
      <c r="AM35" s="269">
        <f>VLOOKUP(D35,カラムID辞書!C:H,4,FALSE)</f>
        <v>13</v>
      </c>
      <c r="AN35" s="270"/>
      <c r="AO35" s="271">
        <f>VLOOKUP(D35,カラムID辞書!C:H,6,FALSE)</f>
        <v>13</v>
      </c>
      <c r="AP35" s="272"/>
      <c r="AQ35" s="110" t="s">
        <v>3711</v>
      </c>
      <c r="AR35" s="161"/>
      <c r="AS35" s="161"/>
      <c r="AT35" s="161"/>
      <c r="AU35" s="161"/>
      <c r="AV35" s="161"/>
      <c r="AW35" s="161"/>
      <c r="AX35" s="161"/>
      <c r="AY35" s="161"/>
      <c r="AZ35" s="161"/>
      <c r="BA35" s="161"/>
      <c r="BB35" s="161"/>
      <c r="BC35" s="161"/>
      <c r="BD35" s="161"/>
      <c r="BE35" s="161"/>
      <c r="BF35" s="161"/>
      <c r="BG35" s="161"/>
      <c r="BH35" s="161"/>
      <c r="BI35" s="161"/>
      <c r="BJ35" s="161"/>
      <c r="BK35" s="161"/>
      <c r="BL35" s="161"/>
      <c r="BM35" s="161"/>
      <c r="BN35" s="161"/>
      <c r="BO35" s="161"/>
      <c r="BP35" s="161"/>
      <c r="BQ35" s="52"/>
      <c r="BR35" s="110"/>
      <c r="BS35" s="161"/>
      <c r="BT35" s="161"/>
      <c r="BU35" s="161"/>
      <c r="BV35" s="161"/>
      <c r="BW35" s="161"/>
      <c r="BX35" s="161"/>
      <c r="BY35" s="161"/>
      <c r="BZ35" s="161"/>
      <c r="CA35" s="161"/>
      <c r="CB35" s="161"/>
      <c r="CC35" s="52"/>
    </row>
    <row r="36" spans="2:81" ht="12" customHeight="1">
      <c r="B36" s="264">
        <f t="shared" ca="1" si="1"/>
        <v>29</v>
      </c>
      <c r="C36" s="265"/>
      <c r="D36" s="110" t="s">
        <v>86</v>
      </c>
      <c r="E36" s="161"/>
      <c r="F36" s="161"/>
      <c r="G36" s="161"/>
      <c r="H36" s="161"/>
      <c r="I36" s="161"/>
      <c r="J36" s="161"/>
      <c r="K36" s="52"/>
      <c r="L36" s="49" t="str">
        <f>VLOOKUP(D36,カラムID辞書!$C$4:$D$1266,2,FALSE)</f>
        <v>URIAGED_BNRI9</v>
      </c>
      <c r="M36" s="161"/>
      <c r="N36" s="161"/>
      <c r="O36" s="161"/>
      <c r="P36" s="161"/>
      <c r="Q36" s="161"/>
      <c r="R36" s="161"/>
      <c r="S36" s="52"/>
      <c r="T36" s="49"/>
      <c r="U36" s="52"/>
      <c r="V36" s="49"/>
      <c r="W36" s="52"/>
      <c r="X36" s="49"/>
      <c r="Y36" s="52"/>
      <c r="Z36" s="49"/>
      <c r="AA36" s="52"/>
      <c r="AB36" s="162" t="str">
        <f t="shared" si="2"/>
        <v>○</v>
      </c>
      <c r="AC36" s="163"/>
      <c r="AD36" s="53"/>
      <c r="AE36" s="164" t="str">
        <f t="shared" si="0"/>
        <v>0</v>
      </c>
      <c r="AF36" s="161"/>
      <c r="AG36" s="52"/>
      <c r="AH36" s="266" t="str">
        <f>VLOOKUP(D36,カラムID辞書!C:H,3,FALSE)</f>
        <v>numeric</v>
      </c>
      <c r="AI36" s="267"/>
      <c r="AJ36" s="267"/>
      <c r="AK36" s="267"/>
      <c r="AL36" s="268"/>
      <c r="AM36" s="269">
        <f>VLOOKUP(D36,カラムID辞書!C:H,4,FALSE)</f>
        <v>13</v>
      </c>
      <c r="AN36" s="270"/>
      <c r="AO36" s="271">
        <f>VLOOKUP(D36,カラムID辞書!C:H,6,FALSE)</f>
        <v>13</v>
      </c>
      <c r="AP36" s="272"/>
      <c r="AQ36" s="110" t="s">
        <v>1991</v>
      </c>
      <c r="AR36" s="161"/>
      <c r="AS36" s="161"/>
      <c r="AT36" s="161"/>
      <c r="AU36" s="161"/>
      <c r="AV36" s="161"/>
      <c r="AW36" s="161"/>
      <c r="AX36" s="161"/>
      <c r="AY36" s="161"/>
      <c r="AZ36" s="161"/>
      <c r="BA36" s="161"/>
      <c r="BB36" s="161"/>
      <c r="BC36" s="161"/>
      <c r="BD36" s="161"/>
      <c r="BE36" s="161"/>
      <c r="BF36" s="161"/>
      <c r="BG36" s="161"/>
      <c r="BH36" s="161"/>
      <c r="BI36" s="161"/>
      <c r="BJ36" s="161"/>
      <c r="BK36" s="161"/>
      <c r="BL36" s="161"/>
      <c r="BM36" s="161"/>
      <c r="BN36" s="161"/>
      <c r="BO36" s="161"/>
      <c r="BP36" s="161"/>
      <c r="BQ36" s="52"/>
      <c r="BR36" s="110"/>
      <c r="BS36" s="161"/>
      <c r="BT36" s="161"/>
      <c r="BU36" s="161"/>
      <c r="BV36" s="161"/>
      <c r="BW36" s="161"/>
      <c r="BX36" s="161"/>
      <c r="BY36" s="161"/>
      <c r="BZ36" s="161"/>
      <c r="CA36" s="161"/>
      <c r="CB36" s="161"/>
      <c r="CC36" s="52"/>
    </row>
    <row r="37" spans="2:81" ht="12" customHeight="1">
      <c r="B37" s="264">
        <f t="shared" ca="1" si="1"/>
        <v>30</v>
      </c>
      <c r="C37" s="265"/>
      <c r="D37" s="110" t="s">
        <v>87</v>
      </c>
      <c r="E37" s="161"/>
      <c r="F37" s="161"/>
      <c r="G37" s="161"/>
      <c r="H37" s="161"/>
      <c r="I37" s="161"/>
      <c r="J37" s="161"/>
      <c r="K37" s="52"/>
      <c r="L37" s="49" t="str">
        <f>VLOOKUP(D37,カラムID辞書!$C$4:$D$1266,2,FALSE)</f>
        <v>URIAGED_BNRI10</v>
      </c>
      <c r="M37" s="161"/>
      <c r="N37" s="161"/>
      <c r="O37" s="161"/>
      <c r="P37" s="161"/>
      <c r="Q37" s="161"/>
      <c r="R37" s="161"/>
      <c r="S37" s="52"/>
      <c r="T37" s="49"/>
      <c r="U37" s="52"/>
      <c r="V37" s="49"/>
      <c r="W37" s="52"/>
      <c r="X37" s="49"/>
      <c r="Y37" s="52"/>
      <c r="Z37" s="49"/>
      <c r="AA37" s="52"/>
      <c r="AB37" s="162" t="str">
        <f t="shared" si="2"/>
        <v>○</v>
      </c>
      <c r="AC37" s="163"/>
      <c r="AD37" s="53"/>
      <c r="AE37" s="164" t="str">
        <f t="shared" si="0"/>
        <v>0</v>
      </c>
      <c r="AF37" s="161"/>
      <c r="AG37" s="52"/>
      <c r="AH37" s="266" t="str">
        <f>VLOOKUP(D37,カラムID辞書!C:H,3,FALSE)</f>
        <v>numeric</v>
      </c>
      <c r="AI37" s="267"/>
      <c r="AJ37" s="267"/>
      <c r="AK37" s="267"/>
      <c r="AL37" s="268"/>
      <c r="AM37" s="269">
        <f>VLOOKUP(D37,カラムID辞書!C:H,4,FALSE)</f>
        <v>13</v>
      </c>
      <c r="AN37" s="270"/>
      <c r="AO37" s="271">
        <f>VLOOKUP(D37,カラムID辞書!C:H,6,FALSE)</f>
        <v>13</v>
      </c>
      <c r="AP37" s="272"/>
      <c r="AQ37" s="110"/>
      <c r="AR37" s="161"/>
      <c r="AS37" s="161"/>
      <c r="AT37" s="161"/>
      <c r="AU37" s="161"/>
      <c r="AV37" s="161"/>
      <c r="AW37" s="161"/>
      <c r="AX37" s="161"/>
      <c r="AY37" s="161"/>
      <c r="AZ37" s="161"/>
      <c r="BA37" s="161"/>
      <c r="BB37" s="161"/>
      <c r="BC37" s="161"/>
      <c r="BD37" s="161"/>
      <c r="BE37" s="161"/>
      <c r="BF37" s="161"/>
      <c r="BG37" s="161"/>
      <c r="BH37" s="161"/>
      <c r="BI37" s="161"/>
      <c r="BJ37" s="161"/>
      <c r="BK37" s="161"/>
      <c r="BL37" s="161"/>
      <c r="BM37" s="161"/>
      <c r="BN37" s="161"/>
      <c r="BO37" s="161"/>
      <c r="BP37" s="161"/>
      <c r="BQ37" s="52"/>
      <c r="BR37" s="110" t="s">
        <v>3674</v>
      </c>
      <c r="BS37" s="161"/>
      <c r="BT37" s="161"/>
      <c r="BU37" s="161"/>
      <c r="BV37" s="161"/>
      <c r="BW37" s="161"/>
      <c r="BX37" s="161"/>
      <c r="BY37" s="161"/>
      <c r="BZ37" s="161"/>
      <c r="CA37" s="161"/>
      <c r="CB37" s="161"/>
      <c r="CC37" s="52"/>
    </row>
    <row r="38" spans="2:81" ht="12" customHeight="1">
      <c r="B38" s="264">
        <f t="shared" ca="1" si="1"/>
        <v>31</v>
      </c>
      <c r="C38" s="265"/>
      <c r="D38" s="110" t="s">
        <v>88</v>
      </c>
      <c r="E38" s="161"/>
      <c r="F38" s="161"/>
      <c r="G38" s="161"/>
      <c r="H38" s="161"/>
      <c r="I38" s="161"/>
      <c r="J38" s="161"/>
      <c r="K38" s="52"/>
      <c r="L38" s="49" t="str">
        <f>VLOOKUP(D38,カラムID辞書!$C$4:$D$1266,2,FALSE)</f>
        <v>URIAGED_SU</v>
      </c>
      <c r="M38" s="161"/>
      <c r="N38" s="161"/>
      <c r="O38" s="161"/>
      <c r="P38" s="161"/>
      <c r="Q38" s="161"/>
      <c r="R38" s="161"/>
      <c r="S38" s="52"/>
      <c r="T38" s="49"/>
      <c r="U38" s="52"/>
      <c r="V38" s="49"/>
      <c r="W38" s="52"/>
      <c r="X38" s="49"/>
      <c r="Y38" s="52"/>
      <c r="Z38" s="49"/>
      <c r="AA38" s="52"/>
      <c r="AB38" s="162" t="str">
        <f t="shared" si="2"/>
        <v>○</v>
      </c>
      <c r="AC38" s="163"/>
      <c r="AD38" s="53"/>
      <c r="AE38" s="164" t="str">
        <f t="shared" si="0"/>
        <v>0</v>
      </c>
      <c r="AF38" s="161"/>
      <c r="AG38" s="52"/>
      <c r="AH38" s="266" t="str">
        <f>VLOOKUP(D38,カラムID辞書!C:H,3,FALSE)</f>
        <v>numeric</v>
      </c>
      <c r="AI38" s="267"/>
      <c r="AJ38" s="267"/>
      <c r="AK38" s="267"/>
      <c r="AL38" s="268"/>
      <c r="AM38" s="269">
        <f>VLOOKUP(D38,カラムID辞書!C:H,4,FALSE)</f>
        <v>10</v>
      </c>
      <c r="AN38" s="270"/>
      <c r="AO38" s="271">
        <f>VLOOKUP(D38,カラムID辞書!C:H,6,FALSE)</f>
        <v>10</v>
      </c>
      <c r="AP38" s="272"/>
      <c r="AQ38" s="110" t="s">
        <v>89</v>
      </c>
      <c r="AR38" s="161"/>
      <c r="AS38" s="161"/>
      <c r="AT38" s="161"/>
      <c r="AU38" s="161"/>
      <c r="AV38" s="161"/>
      <c r="AW38" s="161"/>
      <c r="AX38" s="161"/>
      <c r="AY38" s="161"/>
      <c r="AZ38" s="161"/>
      <c r="BA38" s="161"/>
      <c r="BB38" s="161"/>
      <c r="BC38" s="161"/>
      <c r="BD38" s="161"/>
      <c r="BE38" s="161"/>
      <c r="BF38" s="161"/>
      <c r="BG38" s="161"/>
      <c r="BH38" s="161"/>
      <c r="BI38" s="161"/>
      <c r="BJ38" s="161"/>
      <c r="BK38" s="161"/>
      <c r="BL38" s="161"/>
      <c r="BM38" s="161"/>
      <c r="BN38" s="161"/>
      <c r="BO38" s="161"/>
      <c r="BP38" s="161"/>
      <c r="BQ38" s="52"/>
      <c r="BR38" s="110"/>
      <c r="BS38" s="161"/>
      <c r="BT38" s="161"/>
      <c r="BU38" s="161"/>
      <c r="BV38" s="161"/>
      <c r="BW38" s="161"/>
      <c r="BX38" s="161"/>
      <c r="BY38" s="161"/>
      <c r="BZ38" s="161"/>
      <c r="CA38" s="161"/>
      <c r="CB38" s="161"/>
      <c r="CC38" s="52"/>
    </row>
    <row r="39" spans="2:81" ht="12" customHeight="1">
      <c r="B39" s="264">
        <f t="shared" ca="1" si="1"/>
        <v>32</v>
      </c>
      <c r="C39" s="265"/>
      <c r="D39" s="110" t="s">
        <v>90</v>
      </c>
      <c r="E39" s="161"/>
      <c r="F39" s="161"/>
      <c r="G39" s="161"/>
      <c r="H39" s="161"/>
      <c r="I39" s="161"/>
      <c r="J39" s="161"/>
      <c r="K39" s="52"/>
      <c r="L39" s="49" t="str">
        <f>VLOOKUP(D39,カラムID辞書!$C$4:$D$1266,2,FALSE)</f>
        <v>RIEKID</v>
      </c>
      <c r="M39" s="161"/>
      <c r="N39" s="161"/>
      <c r="O39" s="161"/>
      <c r="P39" s="161"/>
      <c r="Q39" s="161"/>
      <c r="R39" s="161"/>
      <c r="S39" s="52"/>
      <c r="T39" s="49"/>
      <c r="U39" s="52"/>
      <c r="V39" s="49"/>
      <c r="W39" s="52"/>
      <c r="X39" s="49"/>
      <c r="Y39" s="52"/>
      <c r="Z39" s="49"/>
      <c r="AA39" s="52"/>
      <c r="AB39" s="162" t="str">
        <f t="shared" si="2"/>
        <v>○</v>
      </c>
      <c r="AC39" s="163"/>
      <c r="AD39" s="53"/>
      <c r="AE39" s="164" t="str">
        <f t="shared" si="0"/>
        <v>0</v>
      </c>
      <c r="AF39" s="161"/>
      <c r="AG39" s="52"/>
      <c r="AH39" s="266" t="str">
        <f>VLOOKUP(D39,カラムID辞書!C:H,3,FALSE)</f>
        <v>numeric</v>
      </c>
      <c r="AI39" s="267"/>
      <c r="AJ39" s="267"/>
      <c r="AK39" s="267"/>
      <c r="AL39" s="268"/>
      <c r="AM39" s="269">
        <f>VLOOKUP(D39,カラムID辞書!C:H,4,FALSE)</f>
        <v>13</v>
      </c>
      <c r="AN39" s="270"/>
      <c r="AO39" s="271">
        <f>VLOOKUP(D39,カラムID辞書!C:H,6,FALSE)</f>
        <v>13</v>
      </c>
      <c r="AP39" s="272"/>
      <c r="AQ39" s="110" t="s">
        <v>75</v>
      </c>
      <c r="AR39" s="161"/>
      <c r="AS39" s="161"/>
      <c r="AT39" s="161"/>
      <c r="AU39" s="161"/>
      <c r="AV39" s="161"/>
      <c r="AW39" s="161"/>
      <c r="AX39" s="161"/>
      <c r="AY39" s="161"/>
      <c r="AZ39" s="161"/>
      <c r="BA39" s="161"/>
      <c r="BB39" s="161"/>
      <c r="BC39" s="161"/>
      <c r="BD39" s="161"/>
      <c r="BE39" s="161"/>
      <c r="BF39" s="161"/>
      <c r="BG39" s="161"/>
      <c r="BH39" s="161"/>
      <c r="BI39" s="161"/>
      <c r="BJ39" s="161"/>
      <c r="BK39" s="161"/>
      <c r="BL39" s="161"/>
      <c r="BM39" s="161"/>
      <c r="BN39" s="161"/>
      <c r="BO39" s="161"/>
      <c r="BP39" s="161"/>
      <c r="BQ39" s="52"/>
      <c r="BR39" s="110" t="s">
        <v>982</v>
      </c>
      <c r="BS39" s="161"/>
      <c r="BT39" s="161"/>
      <c r="BU39" s="161"/>
      <c r="BV39" s="161"/>
      <c r="BW39" s="161"/>
      <c r="BX39" s="161"/>
      <c r="BY39" s="161"/>
      <c r="BZ39" s="161"/>
      <c r="CA39" s="161"/>
      <c r="CB39" s="161"/>
      <c r="CC39" s="52"/>
    </row>
    <row r="40" spans="2:81" ht="12" customHeight="1">
      <c r="B40" s="264">
        <f t="shared" ca="1" si="1"/>
        <v>33</v>
      </c>
      <c r="C40" s="265"/>
      <c r="D40" s="110" t="s">
        <v>91</v>
      </c>
      <c r="E40" s="172"/>
      <c r="F40" s="161"/>
      <c r="G40" s="161"/>
      <c r="H40" s="161"/>
      <c r="I40" s="161"/>
      <c r="J40" s="161"/>
      <c r="K40" s="52"/>
      <c r="L40" s="49" t="str">
        <f>VLOOKUP(D40,カラムID辞書!$C$4:$D$1266,2,FALSE)</f>
        <v>WARIBIKI_GAK</v>
      </c>
      <c r="M40" s="161"/>
      <c r="N40" s="161"/>
      <c r="O40" s="161"/>
      <c r="P40" s="161"/>
      <c r="Q40" s="161"/>
      <c r="R40" s="161"/>
      <c r="S40" s="52"/>
      <c r="T40" s="49"/>
      <c r="U40" s="52"/>
      <c r="V40" s="49"/>
      <c r="W40" s="52"/>
      <c r="X40" s="49"/>
      <c r="Y40" s="52"/>
      <c r="Z40" s="49"/>
      <c r="AA40" s="52"/>
      <c r="AB40" s="162" t="str">
        <f t="shared" si="2"/>
        <v>○</v>
      </c>
      <c r="AC40" s="163"/>
      <c r="AD40" s="53"/>
      <c r="AE40" s="164" t="str">
        <f t="shared" si="0"/>
        <v>0</v>
      </c>
      <c r="AF40" s="161"/>
      <c r="AG40" s="52"/>
      <c r="AH40" s="266" t="str">
        <f>VLOOKUP(D40,カラムID辞書!C:H,3,FALSE)</f>
        <v>numeric</v>
      </c>
      <c r="AI40" s="267"/>
      <c r="AJ40" s="267"/>
      <c r="AK40" s="267"/>
      <c r="AL40" s="268"/>
      <c r="AM40" s="269">
        <f>VLOOKUP(D40,カラムID辞書!C:H,4,FALSE)</f>
        <v>13</v>
      </c>
      <c r="AN40" s="270"/>
      <c r="AO40" s="271">
        <f>VLOOKUP(D40,カラムID辞書!C:H,6,FALSE)</f>
        <v>13</v>
      </c>
      <c r="AP40" s="272"/>
      <c r="AQ40" s="110" t="s">
        <v>92</v>
      </c>
      <c r="AR40" s="161"/>
      <c r="AS40" s="161"/>
      <c r="AT40" s="161"/>
      <c r="AU40" s="161"/>
      <c r="AV40" s="161"/>
      <c r="AW40" s="161"/>
      <c r="AX40" s="161"/>
      <c r="AY40" s="161"/>
      <c r="AZ40" s="161"/>
      <c r="BA40" s="161"/>
      <c r="BB40" s="161"/>
      <c r="BC40" s="161"/>
      <c r="BD40" s="161"/>
      <c r="BE40" s="161"/>
      <c r="BF40" s="161"/>
      <c r="BG40" s="161"/>
      <c r="BH40" s="161"/>
      <c r="BI40" s="161"/>
      <c r="BJ40" s="161"/>
      <c r="BK40" s="161"/>
      <c r="BL40" s="161"/>
      <c r="BM40" s="161"/>
      <c r="BN40" s="161"/>
      <c r="BO40" s="161"/>
      <c r="BP40" s="161"/>
      <c r="BQ40" s="52"/>
      <c r="BR40" s="110"/>
      <c r="BS40" s="161"/>
      <c r="BT40" s="161"/>
      <c r="BU40" s="161"/>
      <c r="BV40" s="161"/>
      <c r="BW40" s="161"/>
      <c r="BX40" s="161"/>
      <c r="BY40" s="161"/>
      <c r="BZ40" s="161"/>
      <c r="CA40" s="161"/>
      <c r="CB40" s="161"/>
      <c r="CC40" s="52"/>
    </row>
    <row r="41" spans="2:81" ht="12" customHeight="1">
      <c r="B41" s="264">
        <f t="shared" ca="1" si="1"/>
        <v>34</v>
      </c>
      <c r="C41" s="265"/>
      <c r="D41" s="110" t="s">
        <v>93</v>
      </c>
      <c r="E41" s="172"/>
      <c r="F41" s="161"/>
      <c r="G41" s="161"/>
      <c r="H41" s="161"/>
      <c r="I41" s="161"/>
      <c r="J41" s="161"/>
      <c r="K41" s="52"/>
      <c r="L41" s="49" t="str">
        <f>VLOOKUP(D41,カラムID辞書!$C$4:$D$1266,2,FALSE)</f>
        <v>NEBIKI_GAK</v>
      </c>
      <c r="M41" s="161"/>
      <c r="N41" s="161"/>
      <c r="O41" s="161"/>
      <c r="P41" s="161"/>
      <c r="Q41" s="161"/>
      <c r="R41" s="161"/>
      <c r="S41" s="52"/>
      <c r="T41" s="49"/>
      <c r="U41" s="52"/>
      <c r="V41" s="49"/>
      <c r="W41" s="52"/>
      <c r="X41" s="49"/>
      <c r="Y41" s="52"/>
      <c r="Z41" s="49"/>
      <c r="AA41" s="52"/>
      <c r="AB41" s="162" t="str">
        <f t="shared" si="2"/>
        <v>○</v>
      </c>
      <c r="AC41" s="163"/>
      <c r="AD41" s="53"/>
      <c r="AE41" s="164" t="str">
        <f t="shared" si="0"/>
        <v>0</v>
      </c>
      <c r="AF41" s="161"/>
      <c r="AG41" s="52"/>
      <c r="AH41" s="266" t="str">
        <f>VLOOKUP(D41,カラムID辞書!C:H,3,FALSE)</f>
        <v>numeric</v>
      </c>
      <c r="AI41" s="267"/>
      <c r="AJ41" s="267"/>
      <c r="AK41" s="267"/>
      <c r="AL41" s="268"/>
      <c r="AM41" s="269">
        <f>VLOOKUP(D41,カラムID辞書!C:H,4,FALSE)</f>
        <v>13</v>
      </c>
      <c r="AN41" s="270"/>
      <c r="AO41" s="271">
        <f>VLOOKUP(D41,カラムID辞書!C:H,6,FALSE)</f>
        <v>13</v>
      </c>
      <c r="AP41" s="272"/>
      <c r="AQ41" s="110" t="s">
        <v>94</v>
      </c>
      <c r="AR41" s="161"/>
      <c r="AS41" s="161"/>
      <c r="AT41" s="161"/>
      <c r="AU41" s="161"/>
      <c r="AV41" s="161"/>
      <c r="AW41" s="161"/>
      <c r="AX41" s="161"/>
      <c r="AY41" s="161"/>
      <c r="AZ41" s="161"/>
      <c r="BA41" s="161"/>
      <c r="BB41" s="161"/>
      <c r="BC41" s="161"/>
      <c r="BD41" s="161"/>
      <c r="BE41" s="161"/>
      <c r="BF41" s="161"/>
      <c r="BG41" s="161"/>
      <c r="BH41" s="161"/>
      <c r="BI41" s="161"/>
      <c r="BJ41" s="161"/>
      <c r="BK41" s="161"/>
      <c r="BL41" s="161"/>
      <c r="BM41" s="161"/>
      <c r="BN41" s="161"/>
      <c r="BO41" s="161"/>
      <c r="BP41" s="161"/>
      <c r="BQ41" s="52"/>
      <c r="BR41" s="110"/>
      <c r="BS41" s="161"/>
      <c r="BT41" s="161"/>
      <c r="BU41" s="161"/>
      <c r="BV41" s="161"/>
      <c r="BW41" s="161"/>
      <c r="BX41" s="161"/>
      <c r="BY41" s="161"/>
      <c r="BZ41" s="161"/>
      <c r="CA41" s="161"/>
      <c r="CB41" s="161"/>
      <c r="CC41" s="52"/>
    </row>
    <row r="42" spans="2:81" ht="12" customHeight="1">
      <c r="B42" s="264">
        <f t="shared" ca="1" si="1"/>
        <v>35</v>
      </c>
      <c r="C42" s="265"/>
      <c r="D42" s="110" t="s">
        <v>95</v>
      </c>
      <c r="E42" s="161"/>
      <c r="F42" s="161"/>
      <c r="G42" s="161"/>
      <c r="H42" s="161"/>
      <c r="I42" s="161"/>
      <c r="J42" s="161"/>
      <c r="K42" s="52"/>
      <c r="L42" s="49" t="str">
        <f>VLOOKUP(D42,カラムID辞書!$C$4:$D$1266,2,FALSE)</f>
        <v>KYAKU1_SU</v>
      </c>
      <c r="M42" s="161"/>
      <c r="N42" s="161"/>
      <c r="O42" s="161"/>
      <c r="P42" s="161"/>
      <c r="Q42" s="161"/>
      <c r="R42" s="161"/>
      <c r="S42" s="52"/>
      <c r="T42" s="49"/>
      <c r="U42" s="52"/>
      <c r="V42" s="49"/>
      <c r="W42" s="52"/>
      <c r="X42" s="49"/>
      <c r="Y42" s="52"/>
      <c r="Z42" s="49"/>
      <c r="AA42" s="52"/>
      <c r="AB42" s="162" t="str">
        <f t="shared" si="2"/>
        <v>○</v>
      </c>
      <c r="AC42" s="163"/>
      <c r="AD42" s="53"/>
      <c r="AE42" s="164" t="str">
        <f t="shared" si="0"/>
        <v>0</v>
      </c>
      <c r="AF42" s="161"/>
      <c r="AG42" s="52"/>
      <c r="AH42" s="266" t="str">
        <f>VLOOKUP(D42,カラムID辞書!C:H,3,FALSE)</f>
        <v>numeric</v>
      </c>
      <c r="AI42" s="267"/>
      <c r="AJ42" s="267"/>
      <c r="AK42" s="267"/>
      <c r="AL42" s="268"/>
      <c r="AM42" s="269" t="str">
        <f>VLOOKUP(D42,カラムID辞書!C:H,4,FALSE)</f>
        <v>10,2</v>
      </c>
      <c r="AN42" s="270"/>
      <c r="AO42" s="271">
        <f>VLOOKUP(D42,カラムID辞書!C:H,6,FALSE)</f>
        <v>10</v>
      </c>
      <c r="AP42" s="272"/>
      <c r="AQ42" s="110" t="s">
        <v>96</v>
      </c>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c r="BP42" s="161"/>
      <c r="BQ42" s="52"/>
      <c r="BR42" s="120"/>
      <c r="BS42" s="161"/>
      <c r="BT42" s="161"/>
      <c r="BU42" s="161"/>
      <c r="BV42" s="161"/>
      <c r="BW42" s="161"/>
      <c r="BX42" s="161"/>
      <c r="BY42" s="161"/>
      <c r="BZ42" s="161"/>
      <c r="CA42" s="161"/>
      <c r="CB42" s="161"/>
      <c r="CC42" s="52"/>
    </row>
    <row r="43" spans="2:81" ht="12" customHeight="1">
      <c r="B43" s="264">
        <f t="shared" ca="1" si="1"/>
        <v>36</v>
      </c>
      <c r="C43" s="265"/>
      <c r="D43" s="110" t="s">
        <v>97</v>
      </c>
      <c r="E43" s="161"/>
      <c r="F43" s="161"/>
      <c r="G43" s="161"/>
      <c r="H43" s="161"/>
      <c r="I43" s="161"/>
      <c r="J43" s="161"/>
      <c r="K43" s="52"/>
      <c r="L43" s="49" t="str">
        <f>VLOOKUP(D43,カラムID辞書!$C$4:$D$1266,2,FALSE)</f>
        <v>KYAKU2_SU</v>
      </c>
      <c r="M43" s="161"/>
      <c r="N43" s="161"/>
      <c r="O43" s="161"/>
      <c r="P43" s="161"/>
      <c r="Q43" s="161"/>
      <c r="R43" s="161"/>
      <c r="S43" s="52"/>
      <c r="T43" s="49"/>
      <c r="U43" s="52"/>
      <c r="V43" s="49"/>
      <c r="W43" s="52"/>
      <c r="X43" s="49"/>
      <c r="Y43" s="52"/>
      <c r="Z43" s="49"/>
      <c r="AA43" s="52"/>
      <c r="AB43" s="162" t="str">
        <f t="shared" si="2"/>
        <v>○</v>
      </c>
      <c r="AC43" s="163"/>
      <c r="AD43" s="53"/>
      <c r="AE43" s="164" t="str">
        <f t="shared" si="0"/>
        <v>0</v>
      </c>
      <c r="AF43" s="161"/>
      <c r="AG43" s="52"/>
      <c r="AH43" s="266" t="str">
        <f>VLOOKUP(D43,カラムID辞書!C:H,3,FALSE)</f>
        <v>numeric</v>
      </c>
      <c r="AI43" s="267"/>
      <c r="AJ43" s="267"/>
      <c r="AK43" s="267"/>
      <c r="AL43" s="268"/>
      <c r="AM43" s="269" t="str">
        <f>VLOOKUP(D43,カラムID辞書!C:H,4,FALSE)</f>
        <v>10,2</v>
      </c>
      <c r="AN43" s="270"/>
      <c r="AO43" s="271">
        <f>VLOOKUP(D43,カラムID辞書!C:H,6,FALSE)</f>
        <v>10</v>
      </c>
      <c r="AP43" s="272"/>
      <c r="AQ43" s="110" t="s">
        <v>98</v>
      </c>
      <c r="AR43" s="161"/>
      <c r="AS43" s="161"/>
      <c r="AT43" s="161"/>
      <c r="AU43" s="161"/>
      <c r="AV43" s="161"/>
      <c r="AW43" s="161"/>
      <c r="AX43" s="161"/>
      <c r="AY43" s="161"/>
      <c r="AZ43" s="161"/>
      <c r="BA43" s="161"/>
      <c r="BB43" s="161"/>
      <c r="BC43" s="161"/>
      <c r="BD43" s="161"/>
      <c r="BE43" s="161"/>
      <c r="BF43" s="161"/>
      <c r="BG43" s="161"/>
      <c r="BH43" s="161"/>
      <c r="BI43" s="161"/>
      <c r="BJ43" s="161"/>
      <c r="BK43" s="161"/>
      <c r="BL43" s="161"/>
      <c r="BM43" s="161"/>
      <c r="BN43" s="161"/>
      <c r="BO43" s="161"/>
      <c r="BP43" s="161"/>
      <c r="BQ43" s="52"/>
      <c r="BR43" s="120"/>
      <c r="BS43" s="161"/>
      <c r="BT43" s="161"/>
      <c r="BU43" s="161"/>
      <c r="BV43" s="161"/>
      <c r="BW43" s="161"/>
      <c r="BX43" s="161"/>
      <c r="BY43" s="161"/>
      <c r="BZ43" s="161"/>
      <c r="CA43" s="161"/>
      <c r="CB43" s="161"/>
      <c r="CC43" s="52"/>
    </row>
    <row r="44" spans="2:81" ht="12" customHeight="1">
      <c r="B44" s="264">
        <f t="shared" ca="1" si="1"/>
        <v>37</v>
      </c>
      <c r="C44" s="265"/>
      <c r="D44" s="110" t="s">
        <v>99</v>
      </c>
      <c r="E44" s="161"/>
      <c r="F44" s="161"/>
      <c r="G44" s="161"/>
      <c r="H44" s="161"/>
      <c r="I44" s="161"/>
      <c r="J44" s="161"/>
      <c r="K44" s="52"/>
      <c r="L44" s="49" t="str">
        <f>VLOOKUP(D44,カラムID辞書!$C$4:$D$1266,2,FALSE)</f>
        <v>KYAKU3_SU</v>
      </c>
      <c r="M44" s="161"/>
      <c r="N44" s="161"/>
      <c r="O44" s="161"/>
      <c r="P44" s="161"/>
      <c r="Q44" s="161"/>
      <c r="R44" s="161"/>
      <c r="S44" s="52"/>
      <c r="T44" s="49"/>
      <c r="U44" s="52"/>
      <c r="V44" s="49"/>
      <c r="W44" s="52"/>
      <c r="X44" s="49"/>
      <c r="Y44" s="52"/>
      <c r="Z44" s="49"/>
      <c r="AA44" s="52"/>
      <c r="AB44" s="162" t="str">
        <f t="shared" si="2"/>
        <v>○</v>
      </c>
      <c r="AC44" s="163"/>
      <c r="AD44" s="53"/>
      <c r="AE44" s="164" t="str">
        <f t="shared" si="0"/>
        <v>0</v>
      </c>
      <c r="AF44" s="161"/>
      <c r="AG44" s="52"/>
      <c r="AH44" s="266" t="str">
        <f>VLOOKUP(D44,カラムID辞書!C:H,3,FALSE)</f>
        <v>numeric</v>
      </c>
      <c r="AI44" s="267"/>
      <c r="AJ44" s="267"/>
      <c r="AK44" s="267"/>
      <c r="AL44" s="268"/>
      <c r="AM44" s="269" t="str">
        <f>VLOOKUP(D44,カラムID辞書!C:H,4,FALSE)</f>
        <v>10,2</v>
      </c>
      <c r="AN44" s="270"/>
      <c r="AO44" s="271">
        <f>VLOOKUP(D44,カラムID辞書!C:H,6,FALSE)</f>
        <v>10</v>
      </c>
      <c r="AP44" s="272"/>
      <c r="AQ44" s="110" t="s">
        <v>100</v>
      </c>
      <c r="AR44" s="161"/>
      <c r="AS44" s="161"/>
      <c r="AT44" s="161"/>
      <c r="AU44" s="161"/>
      <c r="AV44" s="161"/>
      <c r="AW44" s="161"/>
      <c r="AX44" s="161"/>
      <c r="AY44" s="161"/>
      <c r="AZ44" s="161"/>
      <c r="BA44" s="161"/>
      <c r="BB44" s="161"/>
      <c r="BC44" s="161"/>
      <c r="BD44" s="161"/>
      <c r="BE44" s="161"/>
      <c r="BF44" s="161"/>
      <c r="BG44" s="161"/>
      <c r="BH44" s="161"/>
      <c r="BI44" s="161"/>
      <c r="BJ44" s="161"/>
      <c r="BK44" s="161"/>
      <c r="BL44" s="161"/>
      <c r="BM44" s="161"/>
      <c r="BN44" s="161"/>
      <c r="BO44" s="161"/>
      <c r="BP44" s="161"/>
      <c r="BQ44" s="52"/>
      <c r="BR44" s="110" t="s">
        <v>981</v>
      </c>
      <c r="BS44" s="161"/>
      <c r="BT44" s="161"/>
      <c r="BU44" s="161"/>
      <c r="BV44" s="161"/>
      <c r="BW44" s="161"/>
      <c r="BX44" s="161"/>
      <c r="BY44" s="161"/>
      <c r="BZ44" s="161"/>
      <c r="CA44" s="161"/>
      <c r="CB44" s="161"/>
      <c r="CC44" s="52"/>
    </row>
    <row r="45" spans="2:81" ht="12" customHeight="1">
      <c r="B45" s="264">
        <f t="shared" ca="1" si="1"/>
        <v>38</v>
      </c>
      <c r="C45" s="265"/>
      <c r="D45" s="110" t="s">
        <v>141</v>
      </c>
      <c r="E45" s="161"/>
      <c r="F45" s="161"/>
      <c r="G45" s="161"/>
      <c r="H45" s="161"/>
      <c r="I45" s="161"/>
      <c r="J45" s="161"/>
      <c r="K45" s="52"/>
      <c r="L45" s="49" t="str">
        <f>VLOOKUP(D45,カラムID辞書!$C$4:$D$1266,2,FALSE)</f>
        <v>JNSHIIRED_GNK</v>
      </c>
      <c r="M45" s="161"/>
      <c r="N45" s="161"/>
      <c r="O45" s="161"/>
      <c r="P45" s="161"/>
      <c r="Q45" s="161"/>
      <c r="R45" s="161"/>
      <c r="S45" s="52"/>
      <c r="T45" s="49"/>
      <c r="U45" s="52"/>
      <c r="V45" s="49"/>
      <c r="W45" s="52"/>
      <c r="X45" s="49"/>
      <c r="Y45" s="52"/>
      <c r="Z45" s="49"/>
      <c r="AA45" s="52"/>
      <c r="AB45" s="162" t="str">
        <f t="shared" si="2"/>
        <v>○</v>
      </c>
      <c r="AC45" s="163"/>
      <c r="AD45" s="53"/>
      <c r="AE45" s="164" t="str">
        <f t="shared" si="0"/>
        <v>0</v>
      </c>
      <c r="AF45" s="161"/>
      <c r="AG45" s="52"/>
      <c r="AH45" s="266" t="str">
        <f>VLOOKUP(D45,カラムID辞書!C:H,3,FALSE)</f>
        <v>numeric</v>
      </c>
      <c r="AI45" s="267"/>
      <c r="AJ45" s="267"/>
      <c r="AK45" s="267"/>
      <c r="AL45" s="268"/>
      <c r="AM45" s="269">
        <f>VLOOKUP(D45,カラムID辞書!C:H,4,FALSE)</f>
        <v>13</v>
      </c>
      <c r="AN45" s="270"/>
      <c r="AO45" s="271">
        <f>VLOOKUP(D45,カラムID辞書!C:H,6,FALSE)</f>
        <v>13</v>
      </c>
      <c r="AP45" s="272"/>
      <c r="AQ45" s="110" t="s">
        <v>75</v>
      </c>
      <c r="AR45" s="161"/>
      <c r="AS45" s="161"/>
      <c r="AT45" s="161"/>
      <c r="AU45" s="161"/>
      <c r="AV45" s="161"/>
      <c r="AW45" s="161"/>
      <c r="AX45" s="161"/>
      <c r="AY45" s="161"/>
      <c r="AZ45" s="161"/>
      <c r="BA45" s="161"/>
      <c r="BB45" s="161"/>
      <c r="BC45" s="161"/>
      <c r="BD45" s="161"/>
      <c r="BE45" s="161"/>
      <c r="BF45" s="161"/>
      <c r="BG45" s="161"/>
      <c r="BH45" s="161"/>
      <c r="BI45" s="161"/>
      <c r="BJ45" s="161"/>
      <c r="BK45" s="161"/>
      <c r="BL45" s="161"/>
      <c r="BM45" s="161"/>
      <c r="BN45" s="161"/>
      <c r="BO45" s="161"/>
      <c r="BP45" s="161"/>
      <c r="BQ45" s="52"/>
      <c r="BR45" s="110"/>
      <c r="BS45" s="161"/>
      <c r="BT45" s="161"/>
      <c r="BU45" s="161"/>
      <c r="BV45" s="161"/>
      <c r="BW45" s="161"/>
      <c r="BX45" s="161"/>
      <c r="BY45" s="161"/>
      <c r="BZ45" s="161"/>
      <c r="CA45" s="161"/>
      <c r="CB45" s="161"/>
      <c r="CC45" s="52"/>
    </row>
    <row r="46" spans="2:81" ht="12" customHeight="1">
      <c r="B46" s="264">
        <f t="shared" ca="1" si="1"/>
        <v>39</v>
      </c>
      <c r="C46" s="265"/>
      <c r="D46" s="110" t="s">
        <v>3712</v>
      </c>
      <c r="E46" s="161"/>
      <c r="F46" s="161"/>
      <c r="G46" s="161"/>
      <c r="H46" s="161"/>
      <c r="I46" s="161"/>
      <c r="J46" s="161"/>
      <c r="K46" s="52"/>
      <c r="L46" s="49" t="str">
        <f>VLOOKUP(D46,カラムID辞書!$C$4:$D$1266,2,FALSE)</f>
        <v>JNSHIIRED_BIK</v>
      </c>
      <c r="M46" s="161"/>
      <c r="N46" s="161"/>
      <c r="O46" s="161"/>
      <c r="P46" s="161"/>
      <c r="Q46" s="161"/>
      <c r="R46" s="161"/>
      <c r="S46" s="52"/>
      <c r="T46" s="49"/>
      <c r="U46" s="52"/>
      <c r="V46" s="49"/>
      <c r="W46" s="52"/>
      <c r="X46" s="49"/>
      <c r="Y46" s="52"/>
      <c r="Z46" s="49"/>
      <c r="AA46" s="52"/>
      <c r="AB46" s="162" t="str">
        <f t="shared" si="2"/>
        <v>○</v>
      </c>
      <c r="AC46" s="163"/>
      <c r="AD46" s="53"/>
      <c r="AE46" s="164" t="str">
        <f t="shared" si="0"/>
        <v>0</v>
      </c>
      <c r="AF46" s="161"/>
      <c r="AG46" s="52"/>
      <c r="AH46" s="266" t="str">
        <f>VLOOKUP(D46,カラムID辞書!C:H,3,FALSE)</f>
        <v>numeric</v>
      </c>
      <c r="AI46" s="267"/>
      <c r="AJ46" s="267"/>
      <c r="AK46" s="267"/>
      <c r="AL46" s="268"/>
      <c r="AM46" s="269">
        <f>VLOOKUP(D46,カラムID辞書!C:H,4,FALSE)</f>
        <v>13</v>
      </c>
      <c r="AN46" s="270"/>
      <c r="AO46" s="271">
        <f>VLOOKUP(D46,カラムID辞書!C:H,6,FALSE)</f>
        <v>13</v>
      </c>
      <c r="AP46" s="272"/>
      <c r="AQ46" s="110" t="s">
        <v>75</v>
      </c>
      <c r="AR46" s="161"/>
      <c r="AS46" s="161"/>
      <c r="AT46" s="161"/>
      <c r="AU46" s="161"/>
      <c r="AV46" s="161"/>
      <c r="AW46" s="161"/>
      <c r="AX46" s="161"/>
      <c r="AY46" s="161"/>
      <c r="AZ46" s="161"/>
      <c r="BA46" s="161"/>
      <c r="BB46" s="161"/>
      <c r="BC46" s="161"/>
      <c r="BD46" s="161"/>
      <c r="BE46" s="161"/>
      <c r="BF46" s="161"/>
      <c r="BG46" s="161"/>
      <c r="BH46" s="161"/>
      <c r="BI46" s="161"/>
      <c r="BJ46" s="161"/>
      <c r="BK46" s="161"/>
      <c r="BL46" s="161"/>
      <c r="BM46" s="161"/>
      <c r="BN46" s="161"/>
      <c r="BO46" s="161"/>
      <c r="BP46" s="161"/>
      <c r="BQ46" s="52"/>
      <c r="BR46" s="110"/>
      <c r="BS46" s="161"/>
      <c r="BT46" s="161"/>
      <c r="BU46" s="161"/>
      <c r="BV46" s="161"/>
      <c r="BW46" s="161"/>
      <c r="BX46" s="161"/>
      <c r="BY46" s="161"/>
      <c r="BZ46" s="161"/>
      <c r="CA46" s="161"/>
      <c r="CB46" s="161"/>
      <c r="CC46" s="52"/>
    </row>
    <row r="47" spans="2:81" ht="12" customHeight="1">
      <c r="B47" s="264">
        <f t="shared" ca="1" si="1"/>
        <v>40</v>
      </c>
      <c r="C47" s="265"/>
      <c r="D47" s="110" t="s">
        <v>104</v>
      </c>
      <c r="E47" s="161"/>
      <c r="F47" s="161"/>
      <c r="G47" s="161"/>
      <c r="H47" s="161"/>
      <c r="I47" s="161"/>
      <c r="J47" s="161"/>
      <c r="K47" s="52"/>
      <c r="L47" s="49" t="str">
        <f>VLOOKUP(D47,カラムID辞書!$C$4:$D$1266,2,FALSE)</f>
        <v>JNSHIIRED_SU</v>
      </c>
      <c r="M47" s="161"/>
      <c r="N47" s="161"/>
      <c r="O47" s="161"/>
      <c r="P47" s="161"/>
      <c r="Q47" s="161"/>
      <c r="R47" s="161"/>
      <c r="S47" s="52"/>
      <c r="T47" s="49"/>
      <c r="U47" s="52"/>
      <c r="V47" s="49"/>
      <c r="W47" s="52"/>
      <c r="X47" s="49"/>
      <c r="Y47" s="52"/>
      <c r="Z47" s="49"/>
      <c r="AA47" s="52"/>
      <c r="AB47" s="162" t="str">
        <f t="shared" si="2"/>
        <v>○</v>
      </c>
      <c r="AC47" s="163"/>
      <c r="AD47" s="53"/>
      <c r="AE47" s="164" t="str">
        <f t="shared" si="0"/>
        <v>0</v>
      </c>
      <c r="AF47" s="161"/>
      <c r="AG47" s="52"/>
      <c r="AH47" s="266" t="str">
        <f>VLOOKUP(D47,カラムID辞書!C:H,3,FALSE)</f>
        <v>numeric</v>
      </c>
      <c r="AI47" s="267"/>
      <c r="AJ47" s="267"/>
      <c r="AK47" s="267"/>
      <c r="AL47" s="268"/>
      <c r="AM47" s="269">
        <f>VLOOKUP(D47,カラムID辞書!C:H,4,FALSE)</f>
        <v>10</v>
      </c>
      <c r="AN47" s="270"/>
      <c r="AO47" s="271">
        <f>VLOOKUP(D47,カラムID辞書!C:H,6,FALSE)</f>
        <v>10</v>
      </c>
      <c r="AP47" s="272"/>
      <c r="AQ47" s="110" t="s">
        <v>75</v>
      </c>
      <c r="AR47" s="161"/>
      <c r="AS47" s="161"/>
      <c r="AT47" s="161"/>
      <c r="AU47" s="161"/>
      <c r="AV47" s="161"/>
      <c r="AW47" s="161"/>
      <c r="AX47" s="161"/>
      <c r="AY47" s="161"/>
      <c r="AZ47" s="161"/>
      <c r="BA47" s="161"/>
      <c r="BB47" s="161"/>
      <c r="BC47" s="161"/>
      <c r="BD47" s="161"/>
      <c r="BE47" s="161"/>
      <c r="BF47" s="161"/>
      <c r="BG47" s="161"/>
      <c r="BH47" s="161"/>
      <c r="BI47" s="161"/>
      <c r="BJ47" s="161"/>
      <c r="BK47" s="161"/>
      <c r="BL47" s="161"/>
      <c r="BM47" s="161"/>
      <c r="BN47" s="161"/>
      <c r="BO47" s="161"/>
      <c r="BP47" s="161"/>
      <c r="BQ47" s="52"/>
      <c r="BR47" s="110"/>
      <c r="BS47" s="161"/>
      <c r="BT47" s="161"/>
      <c r="BU47" s="161"/>
      <c r="BV47" s="161"/>
      <c r="BW47" s="161"/>
      <c r="BX47" s="161"/>
      <c r="BY47" s="161"/>
      <c r="BZ47" s="161"/>
      <c r="CA47" s="161"/>
      <c r="CB47" s="161"/>
      <c r="CC47" s="52"/>
    </row>
    <row r="48" spans="2:81" ht="12" customHeight="1">
      <c r="B48" s="264">
        <f t="shared" ca="1" si="1"/>
        <v>41</v>
      </c>
      <c r="C48" s="265"/>
      <c r="D48" s="110" t="s">
        <v>105</v>
      </c>
      <c r="E48" s="172"/>
      <c r="F48" s="161"/>
      <c r="G48" s="161"/>
      <c r="H48" s="161"/>
      <c r="I48" s="161"/>
      <c r="J48" s="161"/>
      <c r="K48" s="52"/>
      <c r="L48" s="49" t="str">
        <f>VLOOKUP(D48,カラムID辞書!$C$4:$D$1266,2,FALSE)</f>
        <v>SHIIRED_GNK</v>
      </c>
      <c r="M48" s="161"/>
      <c r="N48" s="161"/>
      <c r="O48" s="161"/>
      <c r="P48" s="161"/>
      <c r="Q48" s="161"/>
      <c r="R48" s="161"/>
      <c r="S48" s="52"/>
      <c r="T48" s="49"/>
      <c r="U48" s="52"/>
      <c r="V48" s="49"/>
      <c r="W48" s="52"/>
      <c r="X48" s="49"/>
      <c r="Y48" s="52"/>
      <c r="Z48" s="49"/>
      <c r="AA48" s="52"/>
      <c r="AB48" s="162" t="str">
        <f t="shared" si="2"/>
        <v>○</v>
      </c>
      <c r="AC48" s="163"/>
      <c r="AD48" s="53"/>
      <c r="AE48" s="164" t="str">
        <f t="shared" si="0"/>
        <v>0</v>
      </c>
      <c r="AF48" s="161"/>
      <c r="AG48" s="52"/>
      <c r="AH48" s="266" t="str">
        <f>VLOOKUP(D48,カラムID辞書!C:H,3,FALSE)</f>
        <v>numeric</v>
      </c>
      <c r="AI48" s="267"/>
      <c r="AJ48" s="267"/>
      <c r="AK48" s="267"/>
      <c r="AL48" s="268"/>
      <c r="AM48" s="269">
        <f>VLOOKUP(D48,カラムID辞書!C:H,4,FALSE)</f>
        <v>13</v>
      </c>
      <c r="AN48" s="270"/>
      <c r="AO48" s="271">
        <f>VLOOKUP(D48,カラムID辞書!C:H,6,FALSE)</f>
        <v>13</v>
      </c>
      <c r="AP48" s="272"/>
      <c r="AQ48" s="110" t="s">
        <v>106</v>
      </c>
      <c r="AR48" s="161"/>
      <c r="AS48" s="161"/>
      <c r="AT48" s="161"/>
      <c r="AU48" s="161"/>
      <c r="AV48" s="161"/>
      <c r="AW48" s="161"/>
      <c r="AX48" s="161"/>
      <c r="AY48" s="161"/>
      <c r="AZ48" s="161"/>
      <c r="BA48" s="161"/>
      <c r="BB48" s="161"/>
      <c r="BC48" s="161"/>
      <c r="BD48" s="161"/>
      <c r="BE48" s="161"/>
      <c r="BF48" s="161"/>
      <c r="BG48" s="161"/>
      <c r="BH48" s="161"/>
      <c r="BI48" s="161"/>
      <c r="BJ48" s="161"/>
      <c r="BK48" s="161"/>
      <c r="BL48" s="161"/>
      <c r="BM48" s="161"/>
      <c r="BN48" s="161"/>
      <c r="BO48" s="161"/>
      <c r="BP48" s="161"/>
      <c r="BQ48" s="52"/>
      <c r="BR48" s="110"/>
      <c r="BS48" s="161"/>
      <c r="BT48" s="161"/>
      <c r="BU48" s="161"/>
      <c r="BV48" s="161"/>
      <c r="BW48" s="161"/>
      <c r="BX48" s="161"/>
      <c r="BY48" s="161"/>
      <c r="BZ48" s="161"/>
      <c r="CA48" s="161"/>
      <c r="CB48" s="161"/>
      <c r="CC48" s="52"/>
    </row>
    <row r="49" spans="2:81" ht="12" customHeight="1">
      <c r="B49" s="264">
        <f t="shared" ca="1" si="1"/>
        <v>42</v>
      </c>
      <c r="C49" s="265"/>
      <c r="D49" s="110" t="s">
        <v>107</v>
      </c>
      <c r="E49" s="172"/>
      <c r="F49" s="161"/>
      <c r="G49" s="161"/>
      <c r="H49" s="161"/>
      <c r="I49" s="161"/>
      <c r="J49" s="161"/>
      <c r="K49" s="52"/>
      <c r="L49" s="49" t="str">
        <f>VLOOKUP(D49,カラムID辞書!$C$4:$D$1266,2,FALSE)</f>
        <v>SHIIRED_BIK</v>
      </c>
      <c r="M49" s="161"/>
      <c r="N49" s="161"/>
      <c r="O49" s="161"/>
      <c r="P49" s="161"/>
      <c r="Q49" s="161"/>
      <c r="R49" s="161"/>
      <c r="S49" s="52"/>
      <c r="T49" s="49"/>
      <c r="U49" s="52"/>
      <c r="V49" s="49"/>
      <c r="W49" s="52"/>
      <c r="X49" s="49"/>
      <c r="Y49" s="52"/>
      <c r="Z49" s="49"/>
      <c r="AA49" s="52"/>
      <c r="AB49" s="162" t="str">
        <f t="shared" si="2"/>
        <v>○</v>
      </c>
      <c r="AC49" s="163"/>
      <c r="AD49" s="53"/>
      <c r="AE49" s="164" t="str">
        <f t="shared" si="0"/>
        <v>0</v>
      </c>
      <c r="AF49" s="161"/>
      <c r="AG49" s="52"/>
      <c r="AH49" s="266" t="str">
        <f>VLOOKUP(D49,カラムID辞書!C:H,3,FALSE)</f>
        <v>numeric</v>
      </c>
      <c r="AI49" s="267"/>
      <c r="AJ49" s="267"/>
      <c r="AK49" s="267"/>
      <c r="AL49" s="268"/>
      <c r="AM49" s="269">
        <f>VLOOKUP(D49,カラムID辞書!C:H,4,FALSE)</f>
        <v>13</v>
      </c>
      <c r="AN49" s="270"/>
      <c r="AO49" s="271">
        <f>VLOOKUP(D49,カラムID辞書!C:H,6,FALSE)</f>
        <v>13</v>
      </c>
      <c r="AP49" s="272"/>
      <c r="AQ49" s="110" t="s">
        <v>108</v>
      </c>
      <c r="AR49" s="161"/>
      <c r="AS49" s="161"/>
      <c r="AT49" s="161"/>
      <c r="AU49" s="161"/>
      <c r="AV49" s="161"/>
      <c r="AW49" s="161"/>
      <c r="AX49" s="161"/>
      <c r="AY49" s="161"/>
      <c r="AZ49" s="161"/>
      <c r="BA49" s="161"/>
      <c r="BB49" s="161"/>
      <c r="BC49" s="161"/>
      <c r="BD49" s="161"/>
      <c r="BE49" s="161"/>
      <c r="BF49" s="161"/>
      <c r="BG49" s="161"/>
      <c r="BH49" s="161"/>
      <c r="BI49" s="161"/>
      <c r="BJ49" s="161"/>
      <c r="BK49" s="161"/>
      <c r="BL49" s="161"/>
      <c r="BM49" s="161"/>
      <c r="BN49" s="161"/>
      <c r="BO49" s="161"/>
      <c r="BP49" s="161"/>
      <c r="BQ49" s="52"/>
      <c r="BR49" s="110"/>
      <c r="BS49" s="161"/>
      <c r="BT49" s="161"/>
      <c r="BU49" s="161"/>
      <c r="BV49" s="161"/>
      <c r="BW49" s="161"/>
      <c r="BX49" s="161"/>
      <c r="BY49" s="161"/>
      <c r="BZ49" s="161"/>
      <c r="CA49" s="161"/>
      <c r="CB49" s="161"/>
      <c r="CC49" s="52"/>
    </row>
    <row r="50" spans="2:81" ht="12" customHeight="1">
      <c r="B50" s="264">
        <f t="shared" ca="1" si="1"/>
        <v>43</v>
      </c>
      <c r="C50" s="265"/>
      <c r="D50" s="110" t="s">
        <v>109</v>
      </c>
      <c r="E50" s="172"/>
      <c r="F50" s="161"/>
      <c r="G50" s="161"/>
      <c r="H50" s="161"/>
      <c r="I50" s="161"/>
      <c r="J50" s="161"/>
      <c r="K50" s="52"/>
      <c r="L50" s="49" t="str">
        <f>VLOOKUP(D50,カラムID辞書!$C$4:$D$1266,2,FALSE)</f>
        <v>SHIIRED_SU</v>
      </c>
      <c r="M50" s="161"/>
      <c r="N50" s="161"/>
      <c r="O50" s="161"/>
      <c r="P50" s="161"/>
      <c r="Q50" s="161"/>
      <c r="R50" s="161"/>
      <c r="S50" s="52"/>
      <c r="T50" s="49"/>
      <c r="U50" s="52"/>
      <c r="V50" s="49"/>
      <c r="W50" s="52"/>
      <c r="X50" s="49"/>
      <c r="Y50" s="52"/>
      <c r="Z50" s="49"/>
      <c r="AA50" s="52"/>
      <c r="AB50" s="162" t="str">
        <f t="shared" si="2"/>
        <v>○</v>
      </c>
      <c r="AC50" s="163"/>
      <c r="AD50" s="53"/>
      <c r="AE50" s="164" t="str">
        <f t="shared" si="0"/>
        <v>0</v>
      </c>
      <c r="AF50" s="161"/>
      <c r="AG50" s="52"/>
      <c r="AH50" s="266" t="str">
        <f>VLOOKUP(D50,カラムID辞書!C:H,3,FALSE)</f>
        <v>numeric</v>
      </c>
      <c r="AI50" s="267"/>
      <c r="AJ50" s="267"/>
      <c r="AK50" s="267"/>
      <c r="AL50" s="268"/>
      <c r="AM50" s="269">
        <f>VLOOKUP(D50,カラムID辞書!C:H,4,FALSE)</f>
        <v>10</v>
      </c>
      <c r="AN50" s="270"/>
      <c r="AO50" s="271">
        <f>VLOOKUP(D50,カラムID辞書!C:H,6,FALSE)</f>
        <v>10</v>
      </c>
      <c r="AP50" s="272"/>
      <c r="AQ50" s="110" t="s">
        <v>3897</v>
      </c>
      <c r="AR50" s="161"/>
      <c r="AS50" s="161"/>
      <c r="AT50" s="161"/>
      <c r="AU50" s="161"/>
      <c r="AV50" s="161"/>
      <c r="AW50" s="161"/>
      <c r="AX50" s="161"/>
      <c r="AY50" s="161"/>
      <c r="AZ50" s="161"/>
      <c r="BA50" s="161"/>
      <c r="BB50" s="161"/>
      <c r="BC50" s="161"/>
      <c r="BD50" s="161"/>
      <c r="BE50" s="161"/>
      <c r="BF50" s="161"/>
      <c r="BG50" s="161"/>
      <c r="BH50" s="161"/>
      <c r="BI50" s="161"/>
      <c r="BJ50" s="161"/>
      <c r="BK50" s="161"/>
      <c r="BL50" s="161"/>
      <c r="BM50" s="161"/>
      <c r="BN50" s="161"/>
      <c r="BO50" s="161"/>
      <c r="BP50" s="161"/>
      <c r="BQ50" s="52"/>
      <c r="BR50" s="110"/>
      <c r="BS50" s="161"/>
      <c r="BT50" s="161"/>
      <c r="BU50" s="161"/>
      <c r="BV50" s="161"/>
      <c r="BW50" s="161"/>
      <c r="BX50" s="161"/>
      <c r="BY50" s="161"/>
      <c r="BZ50" s="161"/>
      <c r="CA50" s="161"/>
      <c r="CB50" s="161"/>
      <c r="CC50" s="52"/>
    </row>
    <row r="51" spans="2:81" ht="12" customHeight="1">
      <c r="B51" s="264">
        <f t="shared" ca="1" si="1"/>
        <v>44</v>
      </c>
      <c r="C51" s="265"/>
      <c r="D51" s="110" t="s">
        <v>110</v>
      </c>
      <c r="E51" s="161"/>
      <c r="F51" s="161"/>
      <c r="G51" s="161"/>
      <c r="H51" s="161"/>
      <c r="I51" s="161"/>
      <c r="J51" s="161"/>
      <c r="K51" s="52"/>
      <c r="L51" s="49" t="str">
        <f>VLOOKUP(D51,カラムID辞書!$C$4:$D$1266,2,FALSE)</f>
        <v>FUTAISHIIRED_GNK</v>
      </c>
      <c r="M51" s="161"/>
      <c r="N51" s="161"/>
      <c r="O51" s="161"/>
      <c r="P51" s="161"/>
      <c r="Q51" s="161"/>
      <c r="R51" s="161"/>
      <c r="S51" s="52"/>
      <c r="T51" s="49"/>
      <c r="U51" s="52"/>
      <c r="V51" s="49"/>
      <c r="W51" s="52"/>
      <c r="X51" s="49"/>
      <c r="Y51" s="52"/>
      <c r="Z51" s="49"/>
      <c r="AA51" s="52"/>
      <c r="AB51" s="162" t="str">
        <f t="shared" si="2"/>
        <v>○</v>
      </c>
      <c r="AC51" s="163"/>
      <c r="AD51" s="53"/>
      <c r="AE51" s="164" t="str">
        <f t="shared" si="0"/>
        <v>0</v>
      </c>
      <c r="AF51" s="161"/>
      <c r="AG51" s="52"/>
      <c r="AH51" s="266" t="str">
        <f>VLOOKUP(D51,カラムID辞書!C:H,3,FALSE)</f>
        <v>numeric</v>
      </c>
      <c r="AI51" s="267"/>
      <c r="AJ51" s="267"/>
      <c r="AK51" s="267"/>
      <c r="AL51" s="268"/>
      <c r="AM51" s="269">
        <f>VLOOKUP(D51,カラムID辞書!C:H,4,FALSE)</f>
        <v>13</v>
      </c>
      <c r="AN51" s="270"/>
      <c r="AO51" s="271">
        <f>VLOOKUP(D51,カラムID辞書!C:H,6,FALSE)</f>
        <v>13</v>
      </c>
      <c r="AP51" s="272"/>
      <c r="AQ51" s="110"/>
      <c r="AR51" s="161"/>
      <c r="AS51" s="161"/>
      <c r="AT51" s="161"/>
      <c r="AU51" s="161"/>
      <c r="AV51" s="161"/>
      <c r="AW51" s="161"/>
      <c r="AX51" s="161"/>
      <c r="AY51" s="161"/>
      <c r="AZ51" s="161"/>
      <c r="BA51" s="161"/>
      <c r="BB51" s="161"/>
      <c r="BC51" s="161"/>
      <c r="BD51" s="161"/>
      <c r="BE51" s="161"/>
      <c r="BF51" s="161"/>
      <c r="BG51" s="161"/>
      <c r="BH51" s="161"/>
      <c r="BI51" s="161"/>
      <c r="BJ51" s="161"/>
      <c r="BK51" s="161"/>
      <c r="BL51" s="161"/>
      <c r="BM51" s="161"/>
      <c r="BN51" s="161"/>
      <c r="BO51" s="161"/>
      <c r="BP51" s="161"/>
      <c r="BQ51" s="52"/>
      <c r="BR51" s="110" t="s">
        <v>981</v>
      </c>
      <c r="BS51" s="161"/>
      <c r="BT51" s="161"/>
      <c r="BU51" s="161"/>
      <c r="BV51" s="161"/>
      <c r="BW51" s="161"/>
      <c r="BX51" s="161"/>
      <c r="BY51" s="161"/>
      <c r="BZ51" s="161"/>
      <c r="CA51" s="161"/>
      <c r="CB51" s="161"/>
      <c r="CC51" s="52"/>
    </row>
    <row r="52" spans="2:81" ht="12" customHeight="1">
      <c r="B52" s="264">
        <f t="shared" ca="1" si="1"/>
        <v>45</v>
      </c>
      <c r="C52" s="265"/>
      <c r="D52" s="110" t="s">
        <v>3713</v>
      </c>
      <c r="E52" s="161"/>
      <c r="F52" s="161"/>
      <c r="G52" s="161"/>
      <c r="H52" s="161"/>
      <c r="I52" s="161"/>
      <c r="J52" s="161"/>
      <c r="K52" s="52"/>
      <c r="L52" s="49" t="str">
        <f>VLOOKUP(D52,カラムID辞書!$C$4:$D$1266,2,FALSE)</f>
        <v>HENPND_GNK</v>
      </c>
      <c r="M52" s="161"/>
      <c r="N52" s="161"/>
      <c r="O52" s="161"/>
      <c r="P52" s="161"/>
      <c r="Q52" s="161"/>
      <c r="R52" s="161"/>
      <c r="S52" s="52"/>
      <c r="T52" s="49"/>
      <c r="U52" s="52"/>
      <c r="V52" s="49"/>
      <c r="W52" s="52"/>
      <c r="X52" s="49"/>
      <c r="Y52" s="52"/>
      <c r="Z52" s="49"/>
      <c r="AA52" s="52"/>
      <c r="AB52" s="162" t="str">
        <f t="shared" si="2"/>
        <v>○</v>
      </c>
      <c r="AC52" s="163"/>
      <c r="AD52" s="53"/>
      <c r="AE52" s="164" t="str">
        <f t="shared" si="0"/>
        <v>0</v>
      </c>
      <c r="AF52" s="161"/>
      <c r="AG52" s="52"/>
      <c r="AH52" s="266" t="str">
        <f>VLOOKUP(D52,カラムID辞書!C:H,3,FALSE)</f>
        <v>numeric</v>
      </c>
      <c r="AI52" s="267"/>
      <c r="AJ52" s="267"/>
      <c r="AK52" s="267"/>
      <c r="AL52" s="268"/>
      <c r="AM52" s="269">
        <f>VLOOKUP(D52,カラムID辞書!C:H,4,FALSE)</f>
        <v>13</v>
      </c>
      <c r="AN52" s="270"/>
      <c r="AO52" s="271">
        <f>VLOOKUP(D52,カラムID辞書!C:H,6,FALSE)</f>
        <v>13</v>
      </c>
      <c r="AP52" s="272"/>
      <c r="AQ52" s="110" t="s">
        <v>112</v>
      </c>
      <c r="AR52" s="161"/>
      <c r="AS52" s="161"/>
      <c r="AT52" s="161"/>
      <c r="AU52" s="161"/>
      <c r="AV52" s="161"/>
      <c r="AW52" s="161"/>
      <c r="AX52" s="161"/>
      <c r="AY52" s="161"/>
      <c r="AZ52" s="161"/>
      <c r="BA52" s="161"/>
      <c r="BB52" s="161"/>
      <c r="BC52" s="161"/>
      <c r="BD52" s="161"/>
      <c r="BE52" s="161"/>
      <c r="BF52" s="161"/>
      <c r="BG52" s="161"/>
      <c r="BH52" s="161"/>
      <c r="BI52" s="161"/>
      <c r="BJ52" s="161"/>
      <c r="BK52" s="161"/>
      <c r="BL52" s="161"/>
      <c r="BM52" s="161"/>
      <c r="BN52" s="161"/>
      <c r="BO52" s="161"/>
      <c r="BP52" s="161"/>
      <c r="BQ52" s="52"/>
      <c r="BR52" s="110"/>
      <c r="BS52" s="161"/>
      <c r="BT52" s="161"/>
      <c r="BU52" s="161"/>
      <c r="BV52" s="161"/>
      <c r="BW52" s="161"/>
      <c r="BX52" s="161"/>
      <c r="BY52" s="161"/>
      <c r="BZ52" s="161"/>
      <c r="CA52" s="161"/>
      <c r="CB52" s="161"/>
      <c r="CC52" s="52"/>
    </row>
    <row r="53" spans="2:81" ht="12" customHeight="1">
      <c r="B53" s="264">
        <f t="shared" ca="1" si="1"/>
        <v>46</v>
      </c>
      <c r="C53" s="265"/>
      <c r="D53" s="110" t="s">
        <v>3678</v>
      </c>
      <c r="E53" s="161"/>
      <c r="F53" s="161"/>
      <c r="G53" s="161"/>
      <c r="H53" s="161"/>
      <c r="I53" s="161"/>
      <c r="J53" s="161"/>
      <c r="K53" s="52"/>
      <c r="L53" s="49" t="str">
        <f>VLOOKUP(D53,カラムID辞書!$C$4:$D$1266,2,FALSE)</f>
        <v>HENPND_BIK</v>
      </c>
      <c r="M53" s="161"/>
      <c r="N53" s="161"/>
      <c r="O53" s="161"/>
      <c r="P53" s="161"/>
      <c r="Q53" s="161"/>
      <c r="R53" s="161"/>
      <c r="S53" s="52"/>
      <c r="T53" s="49"/>
      <c r="U53" s="52"/>
      <c r="V53" s="49"/>
      <c r="W53" s="52"/>
      <c r="X53" s="49"/>
      <c r="Y53" s="52"/>
      <c r="Z53" s="49"/>
      <c r="AA53" s="52"/>
      <c r="AB53" s="162" t="str">
        <f t="shared" si="2"/>
        <v>○</v>
      </c>
      <c r="AC53" s="163"/>
      <c r="AD53" s="53"/>
      <c r="AE53" s="164" t="str">
        <f t="shared" si="0"/>
        <v>0</v>
      </c>
      <c r="AF53" s="161"/>
      <c r="AG53" s="52"/>
      <c r="AH53" s="266" t="str">
        <f>VLOOKUP(D53,カラムID辞書!C:H,3,FALSE)</f>
        <v>numeric</v>
      </c>
      <c r="AI53" s="267"/>
      <c r="AJ53" s="267"/>
      <c r="AK53" s="267"/>
      <c r="AL53" s="268"/>
      <c r="AM53" s="269">
        <f>VLOOKUP(D53,カラムID辞書!C:H,4,FALSE)</f>
        <v>13</v>
      </c>
      <c r="AN53" s="270"/>
      <c r="AO53" s="271">
        <f>VLOOKUP(D53,カラムID辞書!C:H,6,FALSE)</f>
        <v>13</v>
      </c>
      <c r="AP53" s="272"/>
      <c r="AQ53" s="110" t="s">
        <v>113</v>
      </c>
      <c r="AR53" s="161"/>
      <c r="AS53" s="161"/>
      <c r="AT53" s="161"/>
      <c r="AU53" s="161"/>
      <c r="AV53" s="161"/>
      <c r="AW53" s="161"/>
      <c r="AX53" s="161"/>
      <c r="AY53" s="161"/>
      <c r="AZ53" s="161"/>
      <c r="BA53" s="161"/>
      <c r="BB53" s="161"/>
      <c r="BC53" s="161"/>
      <c r="BD53" s="161"/>
      <c r="BE53" s="161"/>
      <c r="BF53" s="161"/>
      <c r="BG53" s="161"/>
      <c r="BH53" s="161"/>
      <c r="BI53" s="161"/>
      <c r="BJ53" s="161"/>
      <c r="BK53" s="161"/>
      <c r="BL53" s="161"/>
      <c r="BM53" s="161"/>
      <c r="BN53" s="161"/>
      <c r="BO53" s="161"/>
      <c r="BP53" s="161"/>
      <c r="BQ53" s="52"/>
      <c r="BR53" s="110"/>
      <c r="BS53" s="161"/>
      <c r="BT53" s="161"/>
      <c r="BU53" s="161"/>
      <c r="BV53" s="161"/>
      <c r="BW53" s="161"/>
      <c r="BX53" s="161"/>
      <c r="BY53" s="161"/>
      <c r="BZ53" s="161"/>
      <c r="CA53" s="161"/>
      <c r="CB53" s="161"/>
      <c r="CC53" s="52"/>
    </row>
    <row r="54" spans="2:81" ht="12" customHeight="1">
      <c r="B54" s="264">
        <f t="shared" ca="1" si="1"/>
        <v>47</v>
      </c>
      <c r="C54" s="265"/>
      <c r="D54" s="110" t="s">
        <v>114</v>
      </c>
      <c r="E54" s="172"/>
      <c r="F54" s="161"/>
      <c r="G54" s="161"/>
      <c r="H54" s="161"/>
      <c r="I54" s="161"/>
      <c r="J54" s="161"/>
      <c r="K54" s="52"/>
      <c r="L54" s="49" t="str">
        <f>VLOOKUP(D54,カラムID辞書!$C$4:$D$1266,2,FALSE)</f>
        <v>HENPND_SU</v>
      </c>
      <c r="M54" s="161"/>
      <c r="N54" s="161"/>
      <c r="O54" s="161"/>
      <c r="P54" s="161"/>
      <c r="Q54" s="161"/>
      <c r="R54" s="161"/>
      <c r="S54" s="52"/>
      <c r="T54" s="49"/>
      <c r="U54" s="52"/>
      <c r="V54" s="49"/>
      <c r="W54" s="52"/>
      <c r="X54" s="49"/>
      <c r="Y54" s="52"/>
      <c r="Z54" s="49"/>
      <c r="AA54" s="52"/>
      <c r="AB54" s="162" t="str">
        <f t="shared" si="2"/>
        <v>○</v>
      </c>
      <c r="AC54" s="163"/>
      <c r="AD54" s="53"/>
      <c r="AE54" s="164" t="str">
        <f t="shared" si="0"/>
        <v>0</v>
      </c>
      <c r="AF54" s="161"/>
      <c r="AG54" s="52"/>
      <c r="AH54" s="266" t="str">
        <f>VLOOKUP(D54,カラムID辞書!C:H,3,FALSE)</f>
        <v>numeric</v>
      </c>
      <c r="AI54" s="267"/>
      <c r="AJ54" s="267"/>
      <c r="AK54" s="267"/>
      <c r="AL54" s="268"/>
      <c r="AM54" s="269">
        <f>VLOOKUP(D54,カラムID辞書!C:H,4,FALSE)</f>
        <v>10</v>
      </c>
      <c r="AN54" s="270"/>
      <c r="AO54" s="271">
        <f>VLOOKUP(D54,カラムID辞書!C:H,6,FALSE)</f>
        <v>10</v>
      </c>
      <c r="AP54" s="272"/>
      <c r="AQ54" s="110" t="s">
        <v>3898</v>
      </c>
      <c r="AR54" s="161"/>
      <c r="AS54" s="161"/>
      <c r="AT54" s="161"/>
      <c r="AU54" s="161"/>
      <c r="AV54" s="161"/>
      <c r="AW54" s="161"/>
      <c r="AX54" s="161"/>
      <c r="AY54" s="161"/>
      <c r="AZ54" s="161"/>
      <c r="BA54" s="161"/>
      <c r="BB54" s="161"/>
      <c r="BC54" s="161"/>
      <c r="BD54" s="161"/>
      <c r="BE54" s="161"/>
      <c r="BF54" s="161"/>
      <c r="BG54" s="161"/>
      <c r="BH54" s="161"/>
      <c r="BI54" s="161"/>
      <c r="BJ54" s="161"/>
      <c r="BK54" s="161"/>
      <c r="BL54" s="161"/>
      <c r="BM54" s="161"/>
      <c r="BN54" s="161"/>
      <c r="BO54" s="161"/>
      <c r="BP54" s="161"/>
      <c r="BQ54" s="52"/>
      <c r="BR54" s="110"/>
      <c r="BS54" s="161"/>
      <c r="BT54" s="161"/>
      <c r="BU54" s="161"/>
      <c r="BV54" s="161"/>
      <c r="BW54" s="161"/>
      <c r="BX54" s="161"/>
      <c r="BY54" s="161"/>
      <c r="BZ54" s="161"/>
      <c r="CA54" s="161"/>
      <c r="CB54" s="161"/>
      <c r="CC54" s="52"/>
    </row>
    <row r="55" spans="2:81" ht="12" customHeight="1">
      <c r="B55" s="264">
        <f t="shared" ca="1" si="1"/>
        <v>48</v>
      </c>
      <c r="C55" s="265"/>
      <c r="D55" s="110" t="s">
        <v>115</v>
      </c>
      <c r="E55" s="161"/>
      <c r="F55" s="161"/>
      <c r="G55" s="161"/>
      <c r="H55" s="161"/>
      <c r="I55" s="161"/>
      <c r="J55" s="161"/>
      <c r="K55" s="52"/>
      <c r="L55" s="49" t="str">
        <f>VLOOKUP(D55,カラムID辞書!$C$4:$D$1266,2,FALSE)</f>
        <v>FUTAIHENPND_GNK</v>
      </c>
      <c r="M55" s="161"/>
      <c r="N55" s="161"/>
      <c r="O55" s="161"/>
      <c r="P55" s="161"/>
      <c r="Q55" s="161"/>
      <c r="R55" s="161"/>
      <c r="S55" s="52"/>
      <c r="T55" s="49"/>
      <c r="U55" s="52"/>
      <c r="V55" s="49"/>
      <c r="W55" s="52"/>
      <c r="X55" s="49"/>
      <c r="Y55" s="52"/>
      <c r="Z55" s="49"/>
      <c r="AA55" s="52"/>
      <c r="AB55" s="162" t="str">
        <f t="shared" si="2"/>
        <v>○</v>
      </c>
      <c r="AC55" s="163"/>
      <c r="AD55" s="53"/>
      <c r="AE55" s="164" t="str">
        <f t="shared" si="0"/>
        <v>0</v>
      </c>
      <c r="AF55" s="161"/>
      <c r="AG55" s="52"/>
      <c r="AH55" s="266" t="str">
        <f>VLOOKUP(D55,カラムID辞書!C:H,3,FALSE)</f>
        <v>numeric</v>
      </c>
      <c r="AI55" s="267"/>
      <c r="AJ55" s="267"/>
      <c r="AK55" s="267"/>
      <c r="AL55" s="268"/>
      <c r="AM55" s="269">
        <f>VLOOKUP(D55,カラムID辞書!C:H,4,FALSE)</f>
        <v>13</v>
      </c>
      <c r="AN55" s="270"/>
      <c r="AO55" s="271">
        <f>VLOOKUP(D55,カラムID辞書!C:H,6,FALSE)</f>
        <v>13</v>
      </c>
      <c r="AP55" s="272"/>
      <c r="AQ55" s="110"/>
      <c r="AR55" s="161"/>
      <c r="AS55" s="161"/>
      <c r="AT55" s="161"/>
      <c r="AU55" s="161"/>
      <c r="AV55" s="161"/>
      <c r="AW55" s="161"/>
      <c r="AX55" s="161"/>
      <c r="AY55" s="161"/>
      <c r="AZ55" s="161"/>
      <c r="BA55" s="161"/>
      <c r="BB55" s="161"/>
      <c r="BC55" s="161"/>
      <c r="BD55" s="161"/>
      <c r="BE55" s="161"/>
      <c r="BF55" s="161"/>
      <c r="BG55" s="161"/>
      <c r="BH55" s="161"/>
      <c r="BI55" s="161"/>
      <c r="BJ55" s="161"/>
      <c r="BK55" s="161"/>
      <c r="BL55" s="161"/>
      <c r="BM55" s="161"/>
      <c r="BN55" s="161"/>
      <c r="BO55" s="161"/>
      <c r="BP55" s="161"/>
      <c r="BQ55" s="52"/>
      <c r="BR55" s="110" t="s">
        <v>981</v>
      </c>
      <c r="BS55" s="161"/>
      <c r="BT55" s="161"/>
      <c r="BU55" s="161"/>
      <c r="BV55" s="161"/>
      <c r="BW55" s="161"/>
      <c r="BX55" s="161"/>
      <c r="BY55" s="161"/>
      <c r="BZ55" s="161"/>
      <c r="CA55" s="161"/>
      <c r="CB55" s="161"/>
      <c r="CC55" s="52"/>
    </row>
    <row r="56" spans="2:81" ht="12" customHeight="1">
      <c r="B56" s="264">
        <f t="shared" ca="1" si="1"/>
        <v>49</v>
      </c>
      <c r="C56" s="265"/>
      <c r="D56" s="110" t="s">
        <v>117</v>
      </c>
      <c r="E56" s="161"/>
      <c r="F56" s="161"/>
      <c r="G56" s="161"/>
      <c r="H56" s="161"/>
      <c r="I56" s="161"/>
      <c r="J56" s="161"/>
      <c r="K56" s="52"/>
      <c r="L56" s="49" t="str">
        <f>VLOOKUP(D56,カラムID辞書!$C$4:$D$1266,2,FALSE)</f>
        <v>TEISEISHIIRED_GNK</v>
      </c>
      <c r="M56" s="161"/>
      <c r="N56" s="161"/>
      <c r="O56" s="161"/>
      <c r="P56" s="161"/>
      <c r="Q56" s="161"/>
      <c r="R56" s="161"/>
      <c r="S56" s="52"/>
      <c r="T56" s="49"/>
      <c r="U56" s="52"/>
      <c r="V56" s="49"/>
      <c r="W56" s="52"/>
      <c r="X56" s="49"/>
      <c r="Y56" s="52"/>
      <c r="Z56" s="49"/>
      <c r="AA56" s="52"/>
      <c r="AB56" s="162" t="str">
        <f t="shared" si="2"/>
        <v>○</v>
      </c>
      <c r="AC56" s="163"/>
      <c r="AD56" s="53"/>
      <c r="AE56" s="164" t="str">
        <f t="shared" si="0"/>
        <v>0</v>
      </c>
      <c r="AF56" s="161"/>
      <c r="AG56" s="52"/>
      <c r="AH56" s="266" t="str">
        <f>VLOOKUP(D56,カラムID辞書!C:H,3,FALSE)</f>
        <v>numeric</v>
      </c>
      <c r="AI56" s="267"/>
      <c r="AJ56" s="267"/>
      <c r="AK56" s="267"/>
      <c r="AL56" s="268"/>
      <c r="AM56" s="269">
        <f>VLOOKUP(D56,カラムID辞書!C:H,4,FALSE)</f>
        <v>13</v>
      </c>
      <c r="AN56" s="270"/>
      <c r="AO56" s="271">
        <f>VLOOKUP(D56,カラムID辞書!C:H,6,FALSE)</f>
        <v>13</v>
      </c>
      <c r="AP56" s="272"/>
      <c r="AQ56" s="110" t="s">
        <v>1999</v>
      </c>
      <c r="AR56" s="161"/>
      <c r="AS56" s="161"/>
      <c r="AT56" s="161"/>
      <c r="AU56" s="161"/>
      <c r="AV56" s="161"/>
      <c r="AW56" s="161"/>
      <c r="AX56" s="161"/>
      <c r="AY56" s="161"/>
      <c r="AZ56" s="161"/>
      <c r="BA56" s="161"/>
      <c r="BB56" s="161"/>
      <c r="BC56" s="161"/>
      <c r="BD56" s="161"/>
      <c r="BE56" s="161"/>
      <c r="BF56" s="161"/>
      <c r="BG56" s="161"/>
      <c r="BH56" s="161"/>
      <c r="BI56" s="161"/>
      <c r="BJ56" s="161"/>
      <c r="BK56" s="161"/>
      <c r="BL56" s="161"/>
      <c r="BM56" s="161"/>
      <c r="BN56" s="161"/>
      <c r="BO56" s="161"/>
      <c r="BP56" s="161"/>
      <c r="BQ56" s="52"/>
      <c r="BR56" s="120"/>
      <c r="BS56" s="161"/>
      <c r="BT56" s="161"/>
      <c r="BU56" s="161"/>
      <c r="BV56" s="161"/>
      <c r="BW56" s="161"/>
      <c r="BX56" s="161"/>
      <c r="BY56" s="161"/>
      <c r="BZ56" s="161"/>
      <c r="CA56" s="161"/>
      <c r="CB56" s="161"/>
      <c r="CC56" s="52"/>
    </row>
    <row r="57" spans="2:81" ht="12" customHeight="1">
      <c r="B57" s="264">
        <f t="shared" ca="1" si="1"/>
        <v>50</v>
      </c>
      <c r="C57" s="265"/>
      <c r="D57" s="110" t="s">
        <v>119</v>
      </c>
      <c r="E57" s="161"/>
      <c r="F57" s="161"/>
      <c r="G57" s="161"/>
      <c r="H57" s="161"/>
      <c r="I57" s="161"/>
      <c r="J57" s="161"/>
      <c r="K57" s="52"/>
      <c r="L57" s="49" t="str">
        <f>VLOOKUP(D57,カラムID辞書!$C$4:$D$1266,2,FALSE)</f>
        <v>TEISEISHIIRED_BIK</v>
      </c>
      <c r="M57" s="161"/>
      <c r="N57" s="161"/>
      <c r="O57" s="161"/>
      <c r="P57" s="161"/>
      <c r="Q57" s="161"/>
      <c r="R57" s="161"/>
      <c r="S57" s="52"/>
      <c r="T57" s="49"/>
      <c r="U57" s="52"/>
      <c r="V57" s="49"/>
      <c r="W57" s="52"/>
      <c r="X57" s="49"/>
      <c r="Y57" s="52"/>
      <c r="Z57" s="49"/>
      <c r="AA57" s="52"/>
      <c r="AB57" s="162" t="str">
        <f t="shared" si="2"/>
        <v>○</v>
      </c>
      <c r="AC57" s="163"/>
      <c r="AD57" s="53"/>
      <c r="AE57" s="164" t="str">
        <f t="shared" si="0"/>
        <v>0</v>
      </c>
      <c r="AF57" s="161"/>
      <c r="AG57" s="52"/>
      <c r="AH57" s="266" t="str">
        <f>VLOOKUP(D57,カラムID辞書!C:H,3,FALSE)</f>
        <v>numeric</v>
      </c>
      <c r="AI57" s="267"/>
      <c r="AJ57" s="267"/>
      <c r="AK57" s="267"/>
      <c r="AL57" s="268"/>
      <c r="AM57" s="269">
        <f>VLOOKUP(D57,カラムID辞書!C:H,4,FALSE)</f>
        <v>13</v>
      </c>
      <c r="AN57" s="270"/>
      <c r="AO57" s="271">
        <f>VLOOKUP(D57,カラムID辞書!C:H,6,FALSE)</f>
        <v>13</v>
      </c>
      <c r="AP57" s="272"/>
      <c r="AQ57" s="110" t="s">
        <v>1998</v>
      </c>
      <c r="AR57" s="161"/>
      <c r="AS57" s="161"/>
      <c r="AT57" s="161"/>
      <c r="AU57" s="161"/>
      <c r="AV57" s="161"/>
      <c r="AW57" s="161"/>
      <c r="AX57" s="161"/>
      <c r="AY57" s="161"/>
      <c r="AZ57" s="161"/>
      <c r="BA57" s="161"/>
      <c r="BB57" s="161"/>
      <c r="BC57" s="161"/>
      <c r="BD57" s="161"/>
      <c r="BE57" s="161"/>
      <c r="BF57" s="161"/>
      <c r="BG57" s="161"/>
      <c r="BH57" s="161"/>
      <c r="BI57" s="161"/>
      <c r="BJ57" s="161"/>
      <c r="BK57" s="161"/>
      <c r="BL57" s="161"/>
      <c r="BM57" s="161"/>
      <c r="BN57" s="161"/>
      <c r="BO57" s="161"/>
      <c r="BP57" s="161"/>
      <c r="BQ57" s="52"/>
      <c r="BR57" s="120"/>
      <c r="BS57" s="161"/>
      <c r="BT57" s="161"/>
      <c r="BU57" s="161"/>
      <c r="BV57" s="161"/>
      <c r="BW57" s="161"/>
      <c r="BX57" s="161"/>
      <c r="BY57" s="161"/>
      <c r="BZ57" s="161"/>
      <c r="CA57" s="161"/>
      <c r="CB57" s="161"/>
      <c r="CC57" s="52"/>
    </row>
    <row r="58" spans="2:81" ht="12" customHeight="1">
      <c r="B58" s="264">
        <f t="shared" ca="1" si="1"/>
        <v>51</v>
      </c>
      <c r="C58" s="265"/>
      <c r="D58" s="110" t="s">
        <v>121</v>
      </c>
      <c r="E58" s="172"/>
      <c r="F58" s="161"/>
      <c r="G58" s="161"/>
      <c r="H58" s="161"/>
      <c r="I58" s="161"/>
      <c r="J58" s="161"/>
      <c r="K58" s="52"/>
      <c r="L58" s="49" t="str">
        <f>VLOOKUP(D58,カラムID辞書!$C$4:$D$1266,2,FALSE)</f>
        <v>TEISEISHIIRED_SU</v>
      </c>
      <c r="M58" s="161"/>
      <c r="N58" s="161"/>
      <c r="O58" s="161"/>
      <c r="P58" s="161"/>
      <c r="Q58" s="161"/>
      <c r="R58" s="161"/>
      <c r="S58" s="52"/>
      <c r="T58" s="49"/>
      <c r="U58" s="52"/>
      <c r="V58" s="49"/>
      <c r="W58" s="52"/>
      <c r="X58" s="49"/>
      <c r="Y58" s="52"/>
      <c r="Z58" s="49"/>
      <c r="AA58" s="52"/>
      <c r="AB58" s="162" t="str">
        <f t="shared" si="2"/>
        <v>○</v>
      </c>
      <c r="AC58" s="163"/>
      <c r="AD58" s="53"/>
      <c r="AE58" s="164" t="str">
        <f t="shared" si="0"/>
        <v>0</v>
      </c>
      <c r="AF58" s="161"/>
      <c r="AG58" s="52"/>
      <c r="AH58" s="266" t="str">
        <f>VLOOKUP(D58,カラムID辞書!C:H,3,FALSE)</f>
        <v>numeric</v>
      </c>
      <c r="AI58" s="267"/>
      <c r="AJ58" s="267"/>
      <c r="AK58" s="267"/>
      <c r="AL58" s="268"/>
      <c r="AM58" s="269">
        <f>VLOOKUP(D58,カラムID辞書!C:H,4,FALSE)</f>
        <v>10</v>
      </c>
      <c r="AN58" s="270"/>
      <c r="AO58" s="271">
        <f>VLOOKUP(D58,カラムID辞書!C:H,6,FALSE)</f>
        <v>10</v>
      </c>
      <c r="AP58" s="272"/>
      <c r="AQ58" s="110" t="s">
        <v>1997</v>
      </c>
      <c r="AR58" s="161"/>
      <c r="AS58" s="161"/>
      <c r="AT58" s="161"/>
      <c r="AU58" s="161"/>
      <c r="AV58" s="161"/>
      <c r="AW58" s="161"/>
      <c r="AX58" s="161"/>
      <c r="AY58" s="161"/>
      <c r="AZ58" s="161"/>
      <c r="BA58" s="161"/>
      <c r="BB58" s="161"/>
      <c r="BC58" s="161"/>
      <c r="BD58" s="161"/>
      <c r="BE58" s="161"/>
      <c r="BF58" s="161"/>
      <c r="BG58" s="161"/>
      <c r="BH58" s="161"/>
      <c r="BI58" s="161"/>
      <c r="BJ58" s="161"/>
      <c r="BK58" s="161"/>
      <c r="BL58" s="161"/>
      <c r="BM58" s="161"/>
      <c r="BN58" s="161"/>
      <c r="BO58" s="161"/>
      <c r="BP58" s="161"/>
      <c r="BQ58" s="52"/>
      <c r="BR58" s="120"/>
      <c r="BS58" s="161"/>
      <c r="BT58" s="161"/>
      <c r="BU58" s="161"/>
      <c r="BV58" s="161"/>
      <c r="BW58" s="161"/>
      <c r="BX58" s="161"/>
      <c r="BY58" s="161"/>
      <c r="BZ58" s="161"/>
      <c r="CA58" s="161"/>
      <c r="CB58" s="161"/>
      <c r="CC58" s="52"/>
    </row>
    <row r="59" spans="2:81" ht="12" customHeight="1">
      <c r="B59" s="264">
        <f t="shared" ca="1" si="1"/>
        <v>52</v>
      </c>
      <c r="C59" s="265"/>
      <c r="D59" s="110" t="s">
        <v>123</v>
      </c>
      <c r="E59" s="172"/>
      <c r="F59" s="161"/>
      <c r="G59" s="161"/>
      <c r="H59" s="161"/>
      <c r="I59" s="161"/>
      <c r="J59" s="161"/>
      <c r="K59" s="52"/>
      <c r="L59" s="49" t="str">
        <f>VLOOKUP(D59,カラムID辞書!$C$4:$D$1266,2,FALSE)</f>
        <v>TEISEIHENPIND_GNK</v>
      </c>
      <c r="M59" s="161"/>
      <c r="N59" s="161"/>
      <c r="O59" s="161"/>
      <c r="P59" s="161"/>
      <c r="Q59" s="161"/>
      <c r="R59" s="161"/>
      <c r="S59" s="52"/>
      <c r="T59" s="49"/>
      <c r="U59" s="52"/>
      <c r="V59" s="49"/>
      <c r="W59" s="52"/>
      <c r="X59" s="49"/>
      <c r="Y59" s="52"/>
      <c r="Z59" s="49"/>
      <c r="AA59" s="52"/>
      <c r="AB59" s="162" t="str">
        <f t="shared" si="2"/>
        <v>○</v>
      </c>
      <c r="AC59" s="163"/>
      <c r="AD59" s="53"/>
      <c r="AE59" s="164" t="str">
        <f t="shared" si="0"/>
        <v>0</v>
      </c>
      <c r="AF59" s="161"/>
      <c r="AG59" s="52"/>
      <c r="AH59" s="266" t="str">
        <f>VLOOKUP(D59,カラムID辞書!C:H,3,FALSE)</f>
        <v>numeric</v>
      </c>
      <c r="AI59" s="267"/>
      <c r="AJ59" s="267"/>
      <c r="AK59" s="267"/>
      <c r="AL59" s="268"/>
      <c r="AM59" s="269">
        <f>VLOOKUP(D59,カラムID辞書!C:H,4,FALSE)</f>
        <v>13</v>
      </c>
      <c r="AN59" s="270"/>
      <c r="AO59" s="271">
        <f>VLOOKUP(D59,カラムID辞書!C:H,6,FALSE)</f>
        <v>13</v>
      </c>
      <c r="AP59" s="272"/>
      <c r="AQ59" s="110" t="s">
        <v>1994</v>
      </c>
      <c r="AR59" s="161"/>
      <c r="AS59" s="161"/>
      <c r="AT59" s="161"/>
      <c r="AU59" s="161"/>
      <c r="AV59" s="161"/>
      <c r="AW59" s="161"/>
      <c r="AX59" s="161"/>
      <c r="AY59" s="161"/>
      <c r="AZ59" s="161"/>
      <c r="BA59" s="161"/>
      <c r="BB59" s="161"/>
      <c r="BC59" s="161"/>
      <c r="BD59" s="161"/>
      <c r="BE59" s="161"/>
      <c r="BF59" s="161"/>
      <c r="BG59" s="161"/>
      <c r="BH59" s="161"/>
      <c r="BI59" s="161"/>
      <c r="BJ59" s="161"/>
      <c r="BK59" s="161"/>
      <c r="BL59" s="161"/>
      <c r="BM59" s="161"/>
      <c r="BN59" s="161"/>
      <c r="BO59" s="161"/>
      <c r="BP59" s="161"/>
      <c r="BQ59" s="52"/>
      <c r="BR59" s="120"/>
      <c r="BS59" s="161"/>
      <c r="BT59" s="161"/>
      <c r="BU59" s="161"/>
      <c r="BV59" s="161"/>
      <c r="BW59" s="161"/>
      <c r="BX59" s="161"/>
      <c r="BY59" s="161"/>
      <c r="BZ59" s="161"/>
      <c r="CA59" s="161"/>
      <c r="CB59" s="161"/>
      <c r="CC59" s="52"/>
    </row>
    <row r="60" spans="2:81" ht="12" customHeight="1">
      <c r="B60" s="264">
        <f t="shared" ca="1" si="1"/>
        <v>53</v>
      </c>
      <c r="C60" s="265"/>
      <c r="D60" s="110" t="s">
        <v>125</v>
      </c>
      <c r="E60" s="172"/>
      <c r="F60" s="161"/>
      <c r="G60" s="161"/>
      <c r="H60" s="161"/>
      <c r="I60" s="161"/>
      <c r="J60" s="161"/>
      <c r="K60" s="52"/>
      <c r="L60" s="49" t="str">
        <f>VLOOKUP(D60,カラムID辞書!$C$4:$D$1266,2,FALSE)</f>
        <v>TEISEIHENPIND_BIK</v>
      </c>
      <c r="M60" s="161"/>
      <c r="N60" s="161"/>
      <c r="O60" s="161"/>
      <c r="P60" s="161"/>
      <c r="Q60" s="161"/>
      <c r="R60" s="161"/>
      <c r="S60" s="52"/>
      <c r="T60" s="49"/>
      <c r="U60" s="52"/>
      <c r="V60" s="49"/>
      <c r="W60" s="52"/>
      <c r="X60" s="49"/>
      <c r="Y60" s="52"/>
      <c r="Z60" s="49"/>
      <c r="AA60" s="52"/>
      <c r="AB60" s="162" t="str">
        <f t="shared" si="2"/>
        <v>○</v>
      </c>
      <c r="AC60" s="163"/>
      <c r="AD60" s="53"/>
      <c r="AE60" s="164" t="str">
        <f t="shared" si="0"/>
        <v>0</v>
      </c>
      <c r="AF60" s="161"/>
      <c r="AG60" s="52"/>
      <c r="AH60" s="266" t="str">
        <f>VLOOKUP(D60,カラムID辞書!C:H,3,FALSE)</f>
        <v>numeric</v>
      </c>
      <c r="AI60" s="267"/>
      <c r="AJ60" s="267"/>
      <c r="AK60" s="267"/>
      <c r="AL60" s="268"/>
      <c r="AM60" s="269">
        <f>VLOOKUP(D60,カラムID辞書!C:H,4,FALSE)</f>
        <v>13</v>
      </c>
      <c r="AN60" s="270"/>
      <c r="AO60" s="271">
        <f>VLOOKUP(D60,カラムID辞書!C:H,6,FALSE)</f>
        <v>13</v>
      </c>
      <c r="AP60" s="272"/>
      <c r="AQ60" s="110" t="s">
        <v>1995</v>
      </c>
      <c r="AR60" s="161"/>
      <c r="AS60" s="161"/>
      <c r="AT60" s="161"/>
      <c r="AU60" s="161"/>
      <c r="AV60" s="161"/>
      <c r="AW60" s="161"/>
      <c r="AX60" s="161"/>
      <c r="AY60" s="161"/>
      <c r="AZ60" s="161"/>
      <c r="BA60" s="161"/>
      <c r="BB60" s="161"/>
      <c r="BC60" s="161"/>
      <c r="BD60" s="161"/>
      <c r="BE60" s="161"/>
      <c r="BF60" s="161"/>
      <c r="BG60" s="161"/>
      <c r="BH60" s="161"/>
      <c r="BI60" s="161"/>
      <c r="BJ60" s="161"/>
      <c r="BK60" s="161"/>
      <c r="BL60" s="161"/>
      <c r="BM60" s="161"/>
      <c r="BN60" s="161"/>
      <c r="BO60" s="161"/>
      <c r="BP60" s="161"/>
      <c r="BQ60" s="52"/>
      <c r="BR60" s="120"/>
      <c r="BS60" s="161"/>
      <c r="BT60" s="161"/>
      <c r="BU60" s="161"/>
      <c r="BV60" s="161"/>
      <c r="BW60" s="161"/>
      <c r="BX60" s="161"/>
      <c r="BY60" s="161"/>
      <c r="BZ60" s="161"/>
      <c r="CA60" s="161"/>
      <c r="CB60" s="161"/>
      <c r="CC60" s="52"/>
    </row>
    <row r="61" spans="2:81" ht="12" customHeight="1">
      <c r="B61" s="264">
        <f t="shared" ca="1" si="1"/>
        <v>54</v>
      </c>
      <c r="C61" s="265"/>
      <c r="D61" s="110" t="s">
        <v>127</v>
      </c>
      <c r="E61" s="172"/>
      <c r="F61" s="161"/>
      <c r="G61" s="161"/>
      <c r="H61" s="161"/>
      <c r="I61" s="161"/>
      <c r="J61" s="161"/>
      <c r="K61" s="52"/>
      <c r="L61" s="49" t="str">
        <f>VLOOKUP(D61,カラムID辞書!$C$4:$D$1266,2,FALSE)</f>
        <v>TEISEIHENPIND_SU</v>
      </c>
      <c r="M61" s="161"/>
      <c r="N61" s="161"/>
      <c r="O61" s="161"/>
      <c r="P61" s="161"/>
      <c r="Q61" s="161"/>
      <c r="R61" s="161"/>
      <c r="S61" s="52"/>
      <c r="T61" s="49"/>
      <c r="U61" s="52"/>
      <c r="V61" s="49"/>
      <c r="W61" s="52"/>
      <c r="X61" s="49"/>
      <c r="Y61" s="52"/>
      <c r="Z61" s="49"/>
      <c r="AA61" s="52"/>
      <c r="AB61" s="162" t="str">
        <f t="shared" si="2"/>
        <v>○</v>
      </c>
      <c r="AC61" s="163"/>
      <c r="AD61" s="53"/>
      <c r="AE61" s="164" t="str">
        <f t="shared" si="0"/>
        <v>0</v>
      </c>
      <c r="AF61" s="161"/>
      <c r="AG61" s="52"/>
      <c r="AH61" s="266" t="str">
        <f>VLOOKUP(D61,カラムID辞書!C:H,3,FALSE)</f>
        <v>numeric</v>
      </c>
      <c r="AI61" s="267"/>
      <c r="AJ61" s="267"/>
      <c r="AK61" s="267"/>
      <c r="AL61" s="268"/>
      <c r="AM61" s="269">
        <f>VLOOKUP(D61,カラムID辞書!C:H,4,FALSE)</f>
        <v>10</v>
      </c>
      <c r="AN61" s="270"/>
      <c r="AO61" s="271">
        <f>VLOOKUP(D61,カラムID辞書!C:H,6,FALSE)</f>
        <v>10</v>
      </c>
      <c r="AP61" s="272"/>
      <c r="AQ61" s="110" t="s">
        <v>1996</v>
      </c>
      <c r="AR61" s="161"/>
      <c r="AS61" s="161"/>
      <c r="AT61" s="161"/>
      <c r="AU61" s="161"/>
      <c r="AV61" s="161"/>
      <c r="AW61" s="161"/>
      <c r="AX61" s="161"/>
      <c r="AY61" s="161"/>
      <c r="AZ61" s="161"/>
      <c r="BA61" s="161"/>
      <c r="BB61" s="161"/>
      <c r="BC61" s="161"/>
      <c r="BD61" s="161"/>
      <c r="BE61" s="161"/>
      <c r="BF61" s="161"/>
      <c r="BG61" s="161"/>
      <c r="BH61" s="161"/>
      <c r="BI61" s="161"/>
      <c r="BJ61" s="161"/>
      <c r="BK61" s="161"/>
      <c r="BL61" s="161"/>
      <c r="BM61" s="161"/>
      <c r="BN61" s="161"/>
      <c r="BO61" s="161"/>
      <c r="BP61" s="161"/>
      <c r="BQ61" s="52"/>
      <c r="BR61" s="120"/>
      <c r="BS61" s="161"/>
      <c r="BT61" s="161"/>
      <c r="BU61" s="161"/>
      <c r="BV61" s="161"/>
      <c r="BW61" s="161"/>
      <c r="BX61" s="161"/>
      <c r="BY61" s="161"/>
      <c r="BZ61" s="161"/>
      <c r="CA61" s="161"/>
      <c r="CB61" s="161"/>
      <c r="CC61" s="52"/>
    </row>
    <row r="62" spans="2:81" ht="12" customHeight="1">
      <c r="B62" s="264">
        <f t="shared" ca="1" si="1"/>
        <v>55</v>
      </c>
      <c r="C62" s="265"/>
      <c r="D62" s="110" t="s">
        <v>129</v>
      </c>
      <c r="E62" s="172"/>
      <c r="F62" s="161"/>
      <c r="G62" s="161"/>
      <c r="H62" s="161"/>
      <c r="I62" s="161"/>
      <c r="J62" s="161"/>
      <c r="K62" s="52"/>
      <c r="L62" s="49" t="str">
        <f>VLOOKUP(D62,カラムID辞書!$C$4:$D$1266,2,FALSE)</f>
        <v>JISHANEAGED_BIK</v>
      </c>
      <c r="M62" s="161"/>
      <c r="N62" s="161"/>
      <c r="O62" s="161"/>
      <c r="P62" s="161"/>
      <c r="Q62" s="161"/>
      <c r="R62" s="161"/>
      <c r="S62" s="52"/>
      <c r="T62" s="49"/>
      <c r="U62" s="52"/>
      <c r="V62" s="49"/>
      <c r="W62" s="52"/>
      <c r="X62" s="49"/>
      <c r="Y62" s="52"/>
      <c r="Z62" s="49"/>
      <c r="AA62" s="52"/>
      <c r="AB62" s="162" t="str">
        <f t="shared" si="2"/>
        <v>○</v>
      </c>
      <c r="AC62" s="163"/>
      <c r="AD62" s="53"/>
      <c r="AE62" s="164" t="str">
        <f t="shared" si="0"/>
        <v>0</v>
      </c>
      <c r="AF62" s="161"/>
      <c r="AG62" s="52"/>
      <c r="AH62" s="266" t="str">
        <f>VLOOKUP(D62,カラムID辞書!C:H,3,FALSE)</f>
        <v>numeric</v>
      </c>
      <c r="AI62" s="267"/>
      <c r="AJ62" s="267"/>
      <c r="AK62" s="267"/>
      <c r="AL62" s="268"/>
      <c r="AM62" s="269">
        <f>VLOOKUP(D62,カラムID辞書!C:H,4,FALSE)</f>
        <v>13</v>
      </c>
      <c r="AN62" s="270"/>
      <c r="AO62" s="271">
        <f>VLOOKUP(D62,カラムID辞書!C:H,6,FALSE)</f>
        <v>13</v>
      </c>
      <c r="AP62" s="272"/>
      <c r="AQ62" s="110" t="s">
        <v>1992</v>
      </c>
      <c r="AR62" s="161"/>
      <c r="AS62" s="161"/>
      <c r="AT62" s="161"/>
      <c r="AU62" s="161"/>
      <c r="AV62" s="161"/>
      <c r="AW62" s="161"/>
      <c r="AX62" s="161"/>
      <c r="AY62" s="161"/>
      <c r="AZ62" s="161"/>
      <c r="BA62" s="161"/>
      <c r="BB62" s="161"/>
      <c r="BC62" s="161"/>
      <c r="BD62" s="161"/>
      <c r="BE62" s="161"/>
      <c r="BF62" s="161"/>
      <c r="BG62" s="161"/>
      <c r="BH62" s="161"/>
      <c r="BI62" s="161"/>
      <c r="BJ62" s="161"/>
      <c r="BK62" s="161"/>
      <c r="BL62" s="161"/>
      <c r="BM62" s="161"/>
      <c r="BN62" s="161"/>
      <c r="BO62" s="161"/>
      <c r="BP62" s="161"/>
      <c r="BQ62" s="52"/>
      <c r="BR62" s="120"/>
      <c r="BS62" s="161"/>
      <c r="BT62" s="161"/>
      <c r="BU62" s="161"/>
      <c r="BV62" s="161"/>
      <c r="BW62" s="161"/>
      <c r="BX62" s="161"/>
      <c r="BY62" s="161"/>
      <c r="BZ62" s="161"/>
      <c r="CA62" s="161"/>
      <c r="CB62" s="161"/>
      <c r="CC62" s="52"/>
    </row>
    <row r="63" spans="2:81" ht="12" customHeight="1">
      <c r="B63" s="264">
        <f t="shared" ca="1" si="1"/>
        <v>56</v>
      </c>
      <c r="C63" s="265"/>
      <c r="D63" s="110" t="s">
        <v>131</v>
      </c>
      <c r="E63" s="172"/>
      <c r="F63" s="161"/>
      <c r="G63" s="161"/>
      <c r="H63" s="161"/>
      <c r="I63" s="161"/>
      <c r="J63" s="161"/>
      <c r="K63" s="52"/>
      <c r="L63" s="49" t="str">
        <f>VLOOKUP(D63,カラムID辞書!$C$4:$D$1266,2,FALSE)</f>
        <v>JISHANESAGED_BIK</v>
      </c>
      <c r="M63" s="161"/>
      <c r="N63" s="161"/>
      <c r="O63" s="161"/>
      <c r="P63" s="161"/>
      <c r="Q63" s="161"/>
      <c r="R63" s="161"/>
      <c r="S63" s="52"/>
      <c r="T63" s="49"/>
      <c r="U63" s="52"/>
      <c r="V63" s="49"/>
      <c r="W63" s="52"/>
      <c r="X63" s="49"/>
      <c r="Y63" s="52"/>
      <c r="Z63" s="49"/>
      <c r="AA63" s="52"/>
      <c r="AB63" s="162" t="str">
        <f t="shared" si="2"/>
        <v>○</v>
      </c>
      <c r="AC63" s="163"/>
      <c r="AD63" s="53"/>
      <c r="AE63" s="164" t="str">
        <f t="shared" si="0"/>
        <v>0</v>
      </c>
      <c r="AF63" s="161"/>
      <c r="AG63" s="52"/>
      <c r="AH63" s="266" t="str">
        <f>VLOOKUP(D63,カラムID辞書!C:H,3,FALSE)</f>
        <v>numeric</v>
      </c>
      <c r="AI63" s="267"/>
      <c r="AJ63" s="267"/>
      <c r="AK63" s="267"/>
      <c r="AL63" s="268"/>
      <c r="AM63" s="269">
        <f>VLOOKUP(D63,カラムID辞書!C:H,4,FALSE)</f>
        <v>13</v>
      </c>
      <c r="AN63" s="270"/>
      <c r="AO63" s="271">
        <f>VLOOKUP(D63,カラムID辞書!C:H,6,FALSE)</f>
        <v>13</v>
      </c>
      <c r="AP63" s="272"/>
      <c r="AQ63" s="110" t="s">
        <v>1993</v>
      </c>
      <c r="AR63" s="161"/>
      <c r="AS63" s="161"/>
      <c r="AT63" s="161"/>
      <c r="AU63" s="161"/>
      <c r="AV63" s="161"/>
      <c r="AW63" s="161"/>
      <c r="AX63" s="161"/>
      <c r="AY63" s="161"/>
      <c r="AZ63" s="161"/>
      <c r="BA63" s="161"/>
      <c r="BB63" s="161"/>
      <c r="BC63" s="161"/>
      <c r="BD63" s="161"/>
      <c r="BE63" s="161"/>
      <c r="BF63" s="161"/>
      <c r="BG63" s="161"/>
      <c r="BH63" s="161"/>
      <c r="BI63" s="161"/>
      <c r="BJ63" s="161"/>
      <c r="BK63" s="161"/>
      <c r="BL63" s="161"/>
      <c r="BM63" s="161"/>
      <c r="BN63" s="161"/>
      <c r="BO63" s="161"/>
      <c r="BP63" s="161"/>
      <c r="BQ63" s="52"/>
      <c r="BR63" s="120"/>
      <c r="BS63" s="161"/>
      <c r="BT63" s="161"/>
      <c r="BU63" s="161"/>
      <c r="BV63" s="161"/>
      <c r="BW63" s="161"/>
      <c r="BX63" s="161"/>
      <c r="BY63" s="161"/>
      <c r="BZ63" s="161"/>
      <c r="CA63" s="161"/>
      <c r="CB63" s="161"/>
      <c r="CC63" s="52"/>
    </row>
    <row r="64" spans="2:81" ht="12" customHeight="1">
      <c r="B64" s="264">
        <f t="shared" ca="1" si="1"/>
        <v>57</v>
      </c>
      <c r="C64" s="265"/>
      <c r="D64" s="110" t="s">
        <v>145</v>
      </c>
      <c r="E64" s="172"/>
      <c r="F64" s="161"/>
      <c r="G64" s="161"/>
      <c r="H64" s="161"/>
      <c r="I64" s="161"/>
      <c r="J64" s="161"/>
      <c r="K64" s="52"/>
      <c r="L64" s="49" t="str">
        <f>VLOOKUP(D64,カラムID辞書!$C$4:$D$1266,2,FALSE)</f>
        <v>NEAGED1_GNK</v>
      </c>
      <c r="M64" s="161"/>
      <c r="N64" s="161"/>
      <c r="O64" s="161"/>
      <c r="P64" s="161"/>
      <c r="Q64" s="161"/>
      <c r="R64" s="161"/>
      <c r="S64" s="52"/>
      <c r="T64" s="49"/>
      <c r="U64" s="52"/>
      <c r="V64" s="49"/>
      <c r="W64" s="52"/>
      <c r="X64" s="49"/>
      <c r="Y64" s="52"/>
      <c r="Z64" s="49"/>
      <c r="AA64" s="52"/>
      <c r="AB64" s="162" t="str">
        <f t="shared" si="2"/>
        <v>○</v>
      </c>
      <c r="AC64" s="163"/>
      <c r="AD64" s="53"/>
      <c r="AE64" s="164" t="str">
        <f t="shared" si="0"/>
        <v>0</v>
      </c>
      <c r="AF64" s="161"/>
      <c r="AG64" s="52"/>
      <c r="AH64" s="266" t="str">
        <f>VLOOKUP(D64,カラムID辞書!C:H,3,FALSE)</f>
        <v>numeric</v>
      </c>
      <c r="AI64" s="267"/>
      <c r="AJ64" s="267"/>
      <c r="AK64" s="267"/>
      <c r="AL64" s="268"/>
      <c r="AM64" s="269">
        <f>VLOOKUP(D64,カラムID辞書!C:H,4,FALSE)</f>
        <v>13</v>
      </c>
      <c r="AN64" s="270"/>
      <c r="AO64" s="271">
        <f>VLOOKUP(D64,カラムID辞書!C:H,6,FALSE)</f>
        <v>13</v>
      </c>
      <c r="AP64" s="272"/>
      <c r="AQ64" s="110"/>
      <c r="AR64" s="161"/>
      <c r="AS64" s="161"/>
      <c r="AT64" s="161"/>
      <c r="AU64" s="161"/>
      <c r="AV64" s="161"/>
      <c r="AW64" s="161"/>
      <c r="AX64" s="161"/>
      <c r="AY64" s="161"/>
      <c r="AZ64" s="161"/>
      <c r="BA64" s="161"/>
      <c r="BB64" s="161"/>
      <c r="BC64" s="161"/>
      <c r="BD64" s="161"/>
      <c r="BE64" s="161"/>
      <c r="BF64" s="161"/>
      <c r="BG64" s="161"/>
      <c r="BH64" s="161"/>
      <c r="BI64" s="161"/>
      <c r="BJ64" s="161"/>
      <c r="BK64" s="161"/>
      <c r="BL64" s="161"/>
      <c r="BM64" s="161"/>
      <c r="BN64" s="161"/>
      <c r="BO64" s="161"/>
      <c r="BP64" s="161"/>
      <c r="BQ64" s="52"/>
      <c r="BR64" s="110" t="s">
        <v>3674</v>
      </c>
      <c r="BS64" s="161"/>
      <c r="BT64" s="161"/>
      <c r="BU64" s="161"/>
      <c r="BV64" s="161"/>
      <c r="BW64" s="161"/>
      <c r="BX64" s="161"/>
      <c r="BY64" s="161"/>
      <c r="BZ64" s="161"/>
      <c r="CA64" s="161"/>
      <c r="CB64" s="161"/>
      <c r="CC64" s="52"/>
    </row>
    <row r="65" spans="2:81" ht="12" customHeight="1">
      <c r="B65" s="264">
        <f t="shared" ca="1" si="1"/>
        <v>58</v>
      </c>
      <c r="C65" s="265"/>
      <c r="D65" s="110" t="s">
        <v>146</v>
      </c>
      <c r="E65" s="172"/>
      <c r="F65" s="161"/>
      <c r="G65" s="161"/>
      <c r="H65" s="161"/>
      <c r="I65" s="161"/>
      <c r="J65" s="161"/>
      <c r="K65" s="52"/>
      <c r="L65" s="49" t="str">
        <f>VLOOKUP(D65,カラムID辞書!$C$4:$D$1266,2,FALSE)</f>
        <v>NEAGED1_BIK</v>
      </c>
      <c r="M65" s="161"/>
      <c r="N65" s="161"/>
      <c r="O65" s="161"/>
      <c r="P65" s="161"/>
      <c r="Q65" s="161"/>
      <c r="R65" s="161"/>
      <c r="S65" s="52"/>
      <c r="T65" s="49"/>
      <c r="U65" s="52"/>
      <c r="V65" s="49"/>
      <c r="W65" s="52"/>
      <c r="X65" s="49"/>
      <c r="Y65" s="52"/>
      <c r="Z65" s="49"/>
      <c r="AA65" s="52"/>
      <c r="AB65" s="162" t="str">
        <f t="shared" si="2"/>
        <v>○</v>
      </c>
      <c r="AC65" s="163"/>
      <c r="AD65" s="53"/>
      <c r="AE65" s="164" t="str">
        <f t="shared" si="0"/>
        <v>0</v>
      </c>
      <c r="AF65" s="161"/>
      <c r="AG65" s="52"/>
      <c r="AH65" s="266" t="str">
        <f>VLOOKUP(D65,カラムID辞書!C:H,3,FALSE)</f>
        <v>numeric</v>
      </c>
      <c r="AI65" s="267"/>
      <c r="AJ65" s="267"/>
      <c r="AK65" s="267"/>
      <c r="AL65" s="268"/>
      <c r="AM65" s="269">
        <f>VLOOKUP(D65,カラムID辞書!C:H,4,FALSE)</f>
        <v>13</v>
      </c>
      <c r="AN65" s="270"/>
      <c r="AO65" s="271">
        <f>VLOOKUP(D65,カラムID辞書!C:H,6,FALSE)</f>
        <v>13</v>
      </c>
      <c r="AP65" s="272"/>
      <c r="AQ65" s="110"/>
      <c r="AR65" s="161"/>
      <c r="AS65" s="161"/>
      <c r="AT65" s="161"/>
      <c r="AU65" s="161"/>
      <c r="AV65" s="161"/>
      <c r="AW65" s="161"/>
      <c r="AX65" s="161"/>
      <c r="AY65" s="161"/>
      <c r="AZ65" s="161"/>
      <c r="BA65" s="161"/>
      <c r="BB65" s="161"/>
      <c r="BC65" s="161"/>
      <c r="BD65" s="161"/>
      <c r="BE65" s="161"/>
      <c r="BF65" s="161"/>
      <c r="BG65" s="161"/>
      <c r="BH65" s="161"/>
      <c r="BI65" s="161"/>
      <c r="BJ65" s="161"/>
      <c r="BK65" s="161"/>
      <c r="BL65" s="161"/>
      <c r="BM65" s="161"/>
      <c r="BN65" s="161"/>
      <c r="BO65" s="161"/>
      <c r="BP65" s="161"/>
      <c r="BQ65" s="52"/>
      <c r="BR65" s="110" t="s">
        <v>3674</v>
      </c>
      <c r="BS65" s="161"/>
      <c r="BT65" s="161"/>
      <c r="BU65" s="161"/>
      <c r="BV65" s="161"/>
      <c r="BW65" s="161"/>
      <c r="BX65" s="161"/>
      <c r="BY65" s="161"/>
      <c r="BZ65" s="161"/>
      <c r="CA65" s="161"/>
      <c r="CB65" s="161"/>
      <c r="CC65" s="52"/>
    </row>
    <row r="66" spans="2:81" ht="12" customHeight="1">
      <c r="B66" s="264">
        <f t="shared" ca="1" si="1"/>
        <v>59</v>
      </c>
      <c r="C66" s="265"/>
      <c r="D66" s="110" t="s">
        <v>147</v>
      </c>
      <c r="E66" s="172"/>
      <c r="F66" s="161"/>
      <c r="G66" s="161"/>
      <c r="H66" s="161"/>
      <c r="I66" s="161"/>
      <c r="J66" s="161"/>
      <c r="K66" s="52"/>
      <c r="L66" s="49" t="str">
        <f>VLOOKUP(D66,カラムID辞書!$C$4:$D$1266,2,FALSE)</f>
        <v>NESAGED1_GNK</v>
      </c>
      <c r="M66" s="161"/>
      <c r="N66" s="161"/>
      <c r="O66" s="161"/>
      <c r="P66" s="161"/>
      <c r="Q66" s="161"/>
      <c r="R66" s="161"/>
      <c r="S66" s="52"/>
      <c r="T66" s="49"/>
      <c r="U66" s="52"/>
      <c r="V66" s="49"/>
      <c r="W66" s="52"/>
      <c r="X66" s="49"/>
      <c r="Y66" s="52"/>
      <c r="Z66" s="49"/>
      <c r="AA66" s="52"/>
      <c r="AB66" s="162" t="str">
        <f t="shared" si="2"/>
        <v>○</v>
      </c>
      <c r="AC66" s="163"/>
      <c r="AD66" s="53"/>
      <c r="AE66" s="164" t="str">
        <f t="shared" si="0"/>
        <v>0</v>
      </c>
      <c r="AF66" s="161"/>
      <c r="AG66" s="52"/>
      <c r="AH66" s="266" t="str">
        <f>VLOOKUP(D66,カラムID辞書!C:H,3,FALSE)</f>
        <v>numeric</v>
      </c>
      <c r="AI66" s="267"/>
      <c r="AJ66" s="267"/>
      <c r="AK66" s="267"/>
      <c r="AL66" s="268"/>
      <c r="AM66" s="269">
        <f>VLOOKUP(D66,カラムID辞書!C:H,4,FALSE)</f>
        <v>13</v>
      </c>
      <c r="AN66" s="270"/>
      <c r="AO66" s="271">
        <f>VLOOKUP(D66,カラムID辞書!C:H,6,FALSE)</f>
        <v>13</v>
      </c>
      <c r="AP66" s="272"/>
      <c r="AQ66" s="110" t="s">
        <v>3860</v>
      </c>
      <c r="AR66" s="161"/>
      <c r="AS66" s="161"/>
      <c r="AT66" s="161"/>
      <c r="AU66" s="161"/>
      <c r="AV66" s="161"/>
      <c r="AW66" s="161"/>
      <c r="AX66" s="161"/>
      <c r="AY66" s="161"/>
      <c r="AZ66" s="161"/>
      <c r="BA66" s="161"/>
      <c r="BB66" s="161"/>
      <c r="BC66" s="161"/>
      <c r="BD66" s="161"/>
      <c r="BE66" s="161"/>
      <c r="BF66" s="161"/>
      <c r="BG66" s="161"/>
      <c r="BH66" s="161"/>
      <c r="BI66" s="161"/>
      <c r="BJ66" s="161"/>
      <c r="BK66" s="161"/>
      <c r="BL66" s="161"/>
      <c r="BM66" s="161"/>
      <c r="BN66" s="161"/>
      <c r="BO66" s="161"/>
      <c r="BP66" s="161"/>
      <c r="BQ66" s="52"/>
      <c r="BR66" s="110"/>
      <c r="BS66" s="161"/>
      <c r="BT66" s="161"/>
      <c r="BU66" s="161"/>
      <c r="BV66" s="161"/>
      <c r="BW66" s="161"/>
      <c r="BX66" s="161"/>
      <c r="BY66" s="161"/>
      <c r="BZ66" s="161"/>
      <c r="CA66" s="161"/>
      <c r="CB66" s="161"/>
      <c r="CC66" s="52"/>
    </row>
    <row r="67" spans="2:81" ht="12" customHeight="1">
      <c r="B67" s="264">
        <f t="shared" ca="1" si="1"/>
        <v>60</v>
      </c>
      <c r="C67" s="265"/>
      <c r="D67" s="110" t="s">
        <v>148</v>
      </c>
      <c r="E67" s="172"/>
      <c r="F67" s="161"/>
      <c r="G67" s="161"/>
      <c r="H67" s="161"/>
      <c r="I67" s="161"/>
      <c r="J67" s="161"/>
      <c r="K67" s="52"/>
      <c r="L67" s="49" t="str">
        <f>VLOOKUP(D67,カラムID辞書!$C$4:$D$1266,2,FALSE)</f>
        <v>NESAGED1_BIK</v>
      </c>
      <c r="M67" s="161"/>
      <c r="N67" s="161"/>
      <c r="O67" s="161"/>
      <c r="P67" s="161"/>
      <c r="Q67" s="161"/>
      <c r="R67" s="161"/>
      <c r="S67" s="52"/>
      <c r="T67" s="49"/>
      <c r="U67" s="52"/>
      <c r="V67" s="49"/>
      <c r="W67" s="52"/>
      <c r="X67" s="49"/>
      <c r="Y67" s="52"/>
      <c r="Z67" s="49"/>
      <c r="AA67" s="52"/>
      <c r="AB67" s="162" t="str">
        <f t="shared" si="2"/>
        <v>○</v>
      </c>
      <c r="AC67" s="163"/>
      <c r="AD67" s="53"/>
      <c r="AE67" s="164" t="str">
        <f t="shared" si="0"/>
        <v>0</v>
      </c>
      <c r="AF67" s="161"/>
      <c r="AG67" s="52"/>
      <c r="AH67" s="266" t="str">
        <f>VLOOKUP(D67,カラムID辞書!C:H,3,FALSE)</f>
        <v>numeric</v>
      </c>
      <c r="AI67" s="267"/>
      <c r="AJ67" s="267"/>
      <c r="AK67" s="267"/>
      <c r="AL67" s="268"/>
      <c r="AM67" s="269">
        <f>VLOOKUP(D67,カラムID辞書!C:H,4,FALSE)</f>
        <v>13</v>
      </c>
      <c r="AN67" s="270"/>
      <c r="AO67" s="271">
        <f>VLOOKUP(D67,カラムID辞書!C:H,6,FALSE)</f>
        <v>13</v>
      </c>
      <c r="AP67" s="272"/>
      <c r="AQ67" s="110" t="s">
        <v>2000</v>
      </c>
      <c r="AR67" s="161"/>
      <c r="AS67" s="161"/>
      <c r="AT67" s="161"/>
      <c r="AU67" s="161"/>
      <c r="AV67" s="161"/>
      <c r="AW67" s="161"/>
      <c r="AX67" s="161"/>
      <c r="AY67" s="161"/>
      <c r="AZ67" s="161"/>
      <c r="BA67" s="161"/>
      <c r="BB67" s="161"/>
      <c r="BC67" s="161"/>
      <c r="BD67" s="161"/>
      <c r="BE67" s="161"/>
      <c r="BF67" s="161"/>
      <c r="BG67" s="161"/>
      <c r="BH67" s="161"/>
      <c r="BI67" s="161"/>
      <c r="BJ67" s="161"/>
      <c r="BK67" s="161"/>
      <c r="BL67" s="161"/>
      <c r="BM67" s="161"/>
      <c r="BN67" s="161"/>
      <c r="BO67" s="161"/>
      <c r="BP67" s="161"/>
      <c r="BQ67" s="52"/>
      <c r="BR67" s="110"/>
      <c r="BS67" s="161"/>
      <c r="BT67" s="161"/>
      <c r="BU67" s="161"/>
      <c r="BV67" s="161"/>
      <c r="BW67" s="161"/>
      <c r="BX67" s="161"/>
      <c r="BY67" s="161"/>
      <c r="BZ67" s="161"/>
      <c r="CA67" s="161"/>
      <c r="CB67" s="161"/>
      <c r="CC67" s="52"/>
    </row>
    <row r="68" spans="2:81" ht="12" customHeight="1">
      <c r="B68" s="264">
        <f t="shared" ca="1" si="1"/>
        <v>61</v>
      </c>
      <c r="C68" s="265"/>
      <c r="D68" s="110" t="s">
        <v>149</v>
      </c>
      <c r="E68" s="161"/>
      <c r="F68" s="161"/>
      <c r="G68" s="161"/>
      <c r="H68" s="161"/>
      <c r="I68" s="161"/>
      <c r="J68" s="161"/>
      <c r="K68" s="52"/>
      <c r="L68" s="49" t="str">
        <f>VLOOKUP(D68,カラムID辞書!$C$4:$D$1266,2,FALSE)</f>
        <v>NEAGED2_GNK</v>
      </c>
      <c r="M68" s="161"/>
      <c r="N68" s="161"/>
      <c r="O68" s="161"/>
      <c r="P68" s="161"/>
      <c r="Q68" s="161"/>
      <c r="R68" s="161"/>
      <c r="S68" s="52"/>
      <c r="T68" s="49"/>
      <c r="U68" s="52"/>
      <c r="V68" s="49"/>
      <c r="W68" s="52"/>
      <c r="X68" s="49"/>
      <c r="Y68" s="52"/>
      <c r="Z68" s="49"/>
      <c r="AA68" s="52"/>
      <c r="AB68" s="162" t="str">
        <f t="shared" si="2"/>
        <v>○</v>
      </c>
      <c r="AC68" s="163"/>
      <c r="AD68" s="53"/>
      <c r="AE68" s="164" t="str">
        <f t="shared" si="0"/>
        <v>0</v>
      </c>
      <c r="AF68" s="161"/>
      <c r="AG68" s="52"/>
      <c r="AH68" s="266" t="str">
        <f>VLOOKUP(D68,カラムID辞書!C:H,3,FALSE)</f>
        <v>numeric</v>
      </c>
      <c r="AI68" s="267"/>
      <c r="AJ68" s="267"/>
      <c r="AK68" s="267"/>
      <c r="AL68" s="268"/>
      <c r="AM68" s="269">
        <f>VLOOKUP(D68,カラムID辞書!C:H,4,FALSE)</f>
        <v>13</v>
      </c>
      <c r="AN68" s="270"/>
      <c r="AO68" s="271">
        <f>VLOOKUP(D68,カラムID辞書!C:H,6,FALSE)</f>
        <v>13</v>
      </c>
      <c r="AP68" s="272"/>
      <c r="AQ68" s="110"/>
      <c r="AR68" s="161"/>
      <c r="AS68" s="161"/>
      <c r="AT68" s="161"/>
      <c r="AU68" s="161"/>
      <c r="AV68" s="161"/>
      <c r="AW68" s="161"/>
      <c r="AX68" s="161"/>
      <c r="AY68" s="161"/>
      <c r="AZ68" s="161"/>
      <c r="BA68" s="161"/>
      <c r="BB68" s="161"/>
      <c r="BC68" s="161"/>
      <c r="BD68" s="161"/>
      <c r="BE68" s="161"/>
      <c r="BF68" s="161"/>
      <c r="BG68" s="161"/>
      <c r="BH68" s="161"/>
      <c r="BI68" s="161"/>
      <c r="BJ68" s="161"/>
      <c r="BK68" s="161"/>
      <c r="BL68" s="161"/>
      <c r="BM68" s="161"/>
      <c r="BN68" s="161"/>
      <c r="BO68" s="161"/>
      <c r="BP68" s="161"/>
      <c r="BQ68" s="52"/>
      <c r="BR68" s="110" t="s">
        <v>3674</v>
      </c>
      <c r="BS68" s="161"/>
      <c r="BT68" s="161"/>
      <c r="BU68" s="161"/>
      <c r="BV68" s="161"/>
      <c r="BW68" s="161"/>
      <c r="BX68" s="161"/>
      <c r="BY68" s="161"/>
      <c r="BZ68" s="161"/>
      <c r="CA68" s="161"/>
      <c r="CB68" s="161"/>
      <c r="CC68" s="52"/>
    </row>
    <row r="69" spans="2:81" ht="12" customHeight="1">
      <c r="B69" s="264">
        <f t="shared" ca="1" si="1"/>
        <v>62</v>
      </c>
      <c r="C69" s="265"/>
      <c r="D69" s="110" t="s">
        <v>150</v>
      </c>
      <c r="E69" s="161"/>
      <c r="F69" s="161"/>
      <c r="G69" s="161"/>
      <c r="H69" s="161"/>
      <c r="I69" s="161"/>
      <c r="J69" s="161"/>
      <c r="K69" s="52"/>
      <c r="L69" s="49" t="str">
        <f>VLOOKUP(D69,カラムID辞書!$C$4:$D$1266,2,FALSE)</f>
        <v>NEAGED2_BIK</v>
      </c>
      <c r="M69" s="161"/>
      <c r="N69" s="161"/>
      <c r="O69" s="161"/>
      <c r="P69" s="161"/>
      <c r="Q69" s="161"/>
      <c r="R69" s="161"/>
      <c r="S69" s="52"/>
      <c r="T69" s="49"/>
      <c r="U69" s="52"/>
      <c r="V69" s="49"/>
      <c r="W69" s="52"/>
      <c r="X69" s="49"/>
      <c r="Y69" s="52"/>
      <c r="Z69" s="49"/>
      <c r="AA69" s="52"/>
      <c r="AB69" s="162" t="str">
        <f t="shared" si="2"/>
        <v>○</v>
      </c>
      <c r="AC69" s="163"/>
      <c r="AD69" s="53"/>
      <c r="AE69" s="164" t="str">
        <f t="shared" si="0"/>
        <v>0</v>
      </c>
      <c r="AF69" s="161"/>
      <c r="AG69" s="52"/>
      <c r="AH69" s="266" t="str">
        <f>VLOOKUP(D69,カラムID辞書!C:H,3,FALSE)</f>
        <v>numeric</v>
      </c>
      <c r="AI69" s="267"/>
      <c r="AJ69" s="267"/>
      <c r="AK69" s="267"/>
      <c r="AL69" s="268"/>
      <c r="AM69" s="269">
        <f>VLOOKUP(D69,カラムID辞書!C:H,4,FALSE)</f>
        <v>13</v>
      </c>
      <c r="AN69" s="270"/>
      <c r="AO69" s="271">
        <f>VLOOKUP(D69,カラムID辞書!C:H,6,FALSE)</f>
        <v>13</v>
      </c>
      <c r="AP69" s="272"/>
      <c r="AQ69" s="110"/>
      <c r="AR69" s="161"/>
      <c r="AS69" s="161"/>
      <c r="AT69" s="161"/>
      <c r="AU69" s="161"/>
      <c r="AV69" s="161"/>
      <c r="AW69" s="161"/>
      <c r="AX69" s="161"/>
      <c r="AY69" s="161"/>
      <c r="AZ69" s="161"/>
      <c r="BA69" s="161"/>
      <c r="BB69" s="161"/>
      <c r="BC69" s="161"/>
      <c r="BD69" s="161"/>
      <c r="BE69" s="161"/>
      <c r="BF69" s="161"/>
      <c r="BG69" s="161"/>
      <c r="BH69" s="161"/>
      <c r="BI69" s="161"/>
      <c r="BJ69" s="161"/>
      <c r="BK69" s="161"/>
      <c r="BL69" s="161"/>
      <c r="BM69" s="161"/>
      <c r="BN69" s="161"/>
      <c r="BO69" s="161"/>
      <c r="BP69" s="161"/>
      <c r="BQ69" s="52"/>
      <c r="BR69" s="110" t="s">
        <v>3714</v>
      </c>
      <c r="BS69" s="161"/>
      <c r="BT69" s="161"/>
      <c r="BU69" s="161"/>
      <c r="BV69" s="161"/>
      <c r="BW69" s="161"/>
      <c r="BX69" s="161"/>
      <c r="BY69" s="161"/>
      <c r="BZ69" s="161"/>
      <c r="CA69" s="161"/>
      <c r="CB69" s="161"/>
      <c r="CC69" s="52"/>
    </row>
    <row r="70" spans="2:81" ht="12" customHeight="1">
      <c r="B70" s="264">
        <f t="shared" ca="1" si="1"/>
        <v>63</v>
      </c>
      <c r="C70" s="265"/>
      <c r="D70" s="110" t="s">
        <v>151</v>
      </c>
      <c r="E70" s="161"/>
      <c r="F70" s="161"/>
      <c r="G70" s="161"/>
      <c r="H70" s="161"/>
      <c r="I70" s="161"/>
      <c r="J70" s="161"/>
      <c r="K70" s="52"/>
      <c r="L70" s="49" t="str">
        <f>VLOOKUP(D70,カラムID辞書!$C$4:$D$1266,2,FALSE)</f>
        <v>NESAGED2_GNK</v>
      </c>
      <c r="M70" s="161"/>
      <c r="N70" s="161"/>
      <c r="O70" s="161"/>
      <c r="P70" s="161"/>
      <c r="Q70" s="161"/>
      <c r="R70" s="161"/>
      <c r="S70" s="52"/>
      <c r="T70" s="49"/>
      <c r="U70" s="52"/>
      <c r="V70" s="49"/>
      <c r="W70" s="52"/>
      <c r="X70" s="49"/>
      <c r="Y70" s="52"/>
      <c r="Z70" s="49"/>
      <c r="AA70" s="52"/>
      <c r="AB70" s="162" t="str">
        <f t="shared" si="2"/>
        <v>○</v>
      </c>
      <c r="AC70" s="163"/>
      <c r="AD70" s="53"/>
      <c r="AE70" s="164" t="str">
        <f t="shared" si="0"/>
        <v>0</v>
      </c>
      <c r="AF70" s="161"/>
      <c r="AG70" s="52"/>
      <c r="AH70" s="266" t="str">
        <f>VLOOKUP(D70,カラムID辞書!C:H,3,FALSE)</f>
        <v>numeric</v>
      </c>
      <c r="AI70" s="267"/>
      <c r="AJ70" s="267"/>
      <c r="AK70" s="267"/>
      <c r="AL70" s="268"/>
      <c r="AM70" s="269">
        <f>VLOOKUP(D70,カラムID辞書!C:H,4,FALSE)</f>
        <v>13</v>
      </c>
      <c r="AN70" s="270"/>
      <c r="AO70" s="271">
        <f>VLOOKUP(D70,カラムID辞書!C:H,6,FALSE)</f>
        <v>13</v>
      </c>
      <c r="AP70" s="272"/>
      <c r="AQ70" s="110"/>
      <c r="AR70" s="161"/>
      <c r="AS70" s="161"/>
      <c r="AT70" s="161"/>
      <c r="AU70" s="161"/>
      <c r="AV70" s="161"/>
      <c r="AW70" s="161"/>
      <c r="AX70" s="161"/>
      <c r="AY70" s="161"/>
      <c r="AZ70" s="161"/>
      <c r="BA70" s="161"/>
      <c r="BB70" s="161"/>
      <c r="BC70" s="161"/>
      <c r="BD70" s="161"/>
      <c r="BE70" s="161"/>
      <c r="BF70" s="161"/>
      <c r="BG70" s="161"/>
      <c r="BH70" s="161"/>
      <c r="BI70" s="161"/>
      <c r="BJ70" s="161"/>
      <c r="BK70" s="161"/>
      <c r="BL70" s="161"/>
      <c r="BM70" s="161"/>
      <c r="BN70" s="161"/>
      <c r="BO70" s="161"/>
      <c r="BP70" s="161"/>
      <c r="BQ70" s="52"/>
      <c r="BR70" s="110" t="s">
        <v>3674</v>
      </c>
      <c r="BS70" s="161"/>
      <c r="BT70" s="161"/>
      <c r="BU70" s="161"/>
      <c r="BV70" s="161"/>
      <c r="BW70" s="161"/>
      <c r="BX70" s="161"/>
      <c r="BY70" s="161"/>
      <c r="BZ70" s="161"/>
      <c r="CA70" s="161"/>
      <c r="CB70" s="161"/>
      <c r="CC70" s="52"/>
    </row>
    <row r="71" spans="2:81" ht="12" customHeight="1">
      <c r="B71" s="264">
        <f t="shared" ca="1" si="1"/>
        <v>64</v>
      </c>
      <c r="C71" s="265"/>
      <c r="D71" s="110" t="s">
        <v>152</v>
      </c>
      <c r="E71" s="161"/>
      <c r="F71" s="161"/>
      <c r="G71" s="161"/>
      <c r="H71" s="161"/>
      <c r="I71" s="161"/>
      <c r="J71" s="161"/>
      <c r="K71" s="52"/>
      <c r="L71" s="49" t="str">
        <f>VLOOKUP(D71,カラムID辞書!$C$4:$D$1266,2,FALSE)</f>
        <v>NESAGED2_BIK</v>
      </c>
      <c r="M71" s="161"/>
      <c r="N71" s="161"/>
      <c r="O71" s="161"/>
      <c r="P71" s="161"/>
      <c r="Q71" s="161"/>
      <c r="R71" s="161"/>
      <c r="S71" s="52"/>
      <c r="T71" s="49"/>
      <c r="U71" s="52"/>
      <c r="V71" s="49"/>
      <c r="W71" s="52"/>
      <c r="X71" s="49"/>
      <c r="Y71" s="52"/>
      <c r="Z71" s="49"/>
      <c r="AA71" s="52"/>
      <c r="AB71" s="162" t="str">
        <f t="shared" si="2"/>
        <v>○</v>
      </c>
      <c r="AC71" s="163"/>
      <c r="AD71" s="53"/>
      <c r="AE71" s="164" t="str">
        <f t="shared" si="0"/>
        <v>0</v>
      </c>
      <c r="AF71" s="161"/>
      <c r="AG71" s="52"/>
      <c r="AH71" s="266" t="str">
        <f>VLOOKUP(D71,カラムID辞書!C:H,3,FALSE)</f>
        <v>numeric</v>
      </c>
      <c r="AI71" s="267"/>
      <c r="AJ71" s="267"/>
      <c r="AK71" s="267"/>
      <c r="AL71" s="268"/>
      <c r="AM71" s="269">
        <f>VLOOKUP(D71,カラムID辞書!C:H,4,FALSE)</f>
        <v>13</v>
      </c>
      <c r="AN71" s="270"/>
      <c r="AO71" s="271">
        <f>VLOOKUP(D71,カラムID辞書!C:H,6,FALSE)</f>
        <v>13</v>
      </c>
      <c r="AP71" s="272"/>
      <c r="AQ71" s="110"/>
      <c r="AR71" s="161"/>
      <c r="AS71" s="161"/>
      <c r="AT71" s="161"/>
      <c r="AU71" s="161"/>
      <c r="AV71" s="161"/>
      <c r="AW71" s="161"/>
      <c r="AX71" s="161"/>
      <c r="AY71" s="161"/>
      <c r="AZ71" s="161"/>
      <c r="BA71" s="161"/>
      <c r="BB71" s="161"/>
      <c r="BC71" s="161"/>
      <c r="BD71" s="161"/>
      <c r="BE71" s="161"/>
      <c r="BF71" s="161"/>
      <c r="BG71" s="161"/>
      <c r="BH71" s="161"/>
      <c r="BI71" s="161"/>
      <c r="BJ71" s="161"/>
      <c r="BK71" s="161"/>
      <c r="BL71" s="161"/>
      <c r="BM71" s="161"/>
      <c r="BN71" s="161"/>
      <c r="BO71" s="161"/>
      <c r="BP71" s="161"/>
      <c r="BQ71" s="52"/>
      <c r="BR71" s="110" t="s">
        <v>3674</v>
      </c>
      <c r="BS71" s="161"/>
      <c r="BT71" s="161"/>
      <c r="BU71" s="161"/>
      <c r="BV71" s="161"/>
      <c r="BW71" s="161"/>
      <c r="BX71" s="161"/>
      <c r="BY71" s="161"/>
      <c r="BZ71" s="161"/>
      <c r="CA71" s="161"/>
      <c r="CB71" s="161"/>
      <c r="CC71" s="52"/>
    </row>
    <row r="72" spans="2:81" ht="12" customHeight="1">
      <c r="B72" s="264">
        <f t="shared" ca="1" si="1"/>
        <v>65</v>
      </c>
      <c r="C72" s="265"/>
      <c r="D72" s="110" t="s">
        <v>153</v>
      </c>
      <c r="E72" s="161"/>
      <c r="F72" s="161"/>
      <c r="G72" s="161"/>
      <c r="H72" s="161"/>
      <c r="I72" s="161"/>
      <c r="J72" s="161"/>
      <c r="K72" s="52"/>
      <c r="L72" s="49" t="str">
        <f>VLOOKUP(D72,カラムID辞書!$C$4:$D$1266,2,FALSE)</f>
        <v>TNKANFURI_O_GNK</v>
      </c>
      <c r="M72" s="161"/>
      <c r="N72" s="161"/>
      <c r="O72" s="161"/>
      <c r="P72" s="161"/>
      <c r="Q72" s="161"/>
      <c r="R72" s="161"/>
      <c r="S72" s="52"/>
      <c r="T72" s="49"/>
      <c r="U72" s="52"/>
      <c r="V72" s="49"/>
      <c r="W72" s="52"/>
      <c r="X72" s="49"/>
      <c r="Y72" s="52"/>
      <c r="Z72" s="49"/>
      <c r="AA72" s="52"/>
      <c r="AB72" s="162" t="str">
        <f t="shared" si="2"/>
        <v>○</v>
      </c>
      <c r="AC72" s="163"/>
      <c r="AD72" s="53"/>
      <c r="AE72" s="164" t="str">
        <f t="shared" si="0"/>
        <v>0</v>
      </c>
      <c r="AF72" s="161"/>
      <c r="AG72" s="52"/>
      <c r="AH72" s="266" t="str">
        <f>VLOOKUP(D72,カラムID辞書!C:H,3,FALSE)</f>
        <v>numeric</v>
      </c>
      <c r="AI72" s="267"/>
      <c r="AJ72" s="267"/>
      <c r="AK72" s="267"/>
      <c r="AL72" s="268"/>
      <c r="AM72" s="269">
        <f>VLOOKUP(D72,カラムID辞書!C:H,4,FALSE)</f>
        <v>13</v>
      </c>
      <c r="AN72" s="270"/>
      <c r="AO72" s="271">
        <f>VLOOKUP(D72,カラムID辞書!C:H,6,FALSE)</f>
        <v>13</v>
      </c>
      <c r="AP72" s="272"/>
      <c r="AQ72" s="110" t="s">
        <v>952</v>
      </c>
      <c r="AR72" s="161"/>
      <c r="AS72" s="161"/>
      <c r="AT72" s="161"/>
      <c r="AU72" s="161"/>
      <c r="AV72" s="161"/>
      <c r="AW72" s="161"/>
      <c r="AX72" s="161"/>
      <c r="AY72" s="161"/>
      <c r="AZ72" s="161"/>
      <c r="BA72" s="161"/>
      <c r="BB72" s="161"/>
      <c r="BC72" s="161"/>
      <c r="BD72" s="161"/>
      <c r="BE72" s="161"/>
      <c r="BF72" s="161"/>
      <c r="BG72" s="161"/>
      <c r="BH72" s="161"/>
      <c r="BI72" s="161"/>
      <c r="BJ72" s="161"/>
      <c r="BK72" s="161"/>
      <c r="BL72" s="161"/>
      <c r="BM72" s="161"/>
      <c r="BN72" s="161"/>
      <c r="BO72" s="161"/>
      <c r="BP72" s="161"/>
      <c r="BQ72" s="52"/>
      <c r="BR72" s="110"/>
      <c r="BS72" s="161"/>
      <c r="BT72" s="161"/>
      <c r="BU72" s="161"/>
      <c r="BV72" s="161"/>
      <c r="BW72" s="161"/>
      <c r="BX72" s="161"/>
      <c r="BY72" s="161"/>
      <c r="BZ72" s="161"/>
      <c r="CA72" s="161"/>
      <c r="CB72" s="161"/>
      <c r="CC72" s="52"/>
    </row>
    <row r="73" spans="2:81" ht="12" customHeight="1">
      <c r="B73" s="264">
        <f t="shared" ca="1" si="1"/>
        <v>66</v>
      </c>
      <c r="C73" s="265"/>
      <c r="D73" s="110" t="s">
        <v>154</v>
      </c>
      <c r="E73" s="161"/>
      <c r="F73" s="161"/>
      <c r="G73" s="161"/>
      <c r="H73" s="161"/>
      <c r="I73" s="161"/>
      <c r="J73" s="161"/>
      <c r="K73" s="52"/>
      <c r="L73" s="49" t="str">
        <f>VLOOKUP(D73,カラムID辞書!$C$4:$D$1266,2,FALSE)</f>
        <v>TNKANFURI_O_BIK</v>
      </c>
      <c r="M73" s="161"/>
      <c r="N73" s="161"/>
      <c r="O73" s="161"/>
      <c r="P73" s="161"/>
      <c r="Q73" s="161"/>
      <c r="R73" s="161"/>
      <c r="S73" s="52"/>
      <c r="T73" s="49"/>
      <c r="U73" s="52"/>
      <c r="V73" s="49"/>
      <c r="W73" s="52"/>
      <c r="X73" s="49"/>
      <c r="Y73" s="52"/>
      <c r="Z73" s="49"/>
      <c r="AA73" s="52"/>
      <c r="AB73" s="162" t="str">
        <f t="shared" si="2"/>
        <v>○</v>
      </c>
      <c r="AC73" s="163"/>
      <c r="AD73" s="53"/>
      <c r="AE73" s="164" t="str">
        <f t="shared" si="0"/>
        <v>0</v>
      </c>
      <c r="AF73" s="161"/>
      <c r="AG73" s="52"/>
      <c r="AH73" s="266" t="str">
        <f>VLOOKUP(D73,カラムID辞書!C:H,3,FALSE)</f>
        <v>numeric</v>
      </c>
      <c r="AI73" s="267"/>
      <c r="AJ73" s="267"/>
      <c r="AK73" s="267"/>
      <c r="AL73" s="268"/>
      <c r="AM73" s="269">
        <f>VLOOKUP(D73,カラムID辞書!C:H,4,FALSE)</f>
        <v>13</v>
      </c>
      <c r="AN73" s="270"/>
      <c r="AO73" s="271">
        <f>VLOOKUP(D73,カラムID辞書!C:H,6,FALSE)</f>
        <v>13</v>
      </c>
      <c r="AP73" s="272"/>
      <c r="AQ73" s="110" t="s">
        <v>953</v>
      </c>
      <c r="AR73" s="161"/>
      <c r="AS73" s="161"/>
      <c r="AT73" s="161"/>
      <c r="AU73" s="161"/>
      <c r="AV73" s="161"/>
      <c r="AW73" s="161"/>
      <c r="AX73" s="161"/>
      <c r="AY73" s="161"/>
      <c r="AZ73" s="161"/>
      <c r="BA73" s="161"/>
      <c r="BB73" s="161"/>
      <c r="BC73" s="161"/>
      <c r="BD73" s="161"/>
      <c r="BE73" s="161"/>
      <c r="BF73" s="161"/>
      <c r="BG73" s="161"/>
      <c r="BH73" s="161"/>
      <c r="BI73" s="161"/>
      <c r="BJ73" s="161"/>
      <c r="BK73" s="161"/>
      <c r="BL73" s="161"/>
      <c r="BM73" s="161"/>
      <c r="BN73" s="161"/>
      <c r="BO73" s="161"/>
      <c r="BP73" s="161"/>
      <c r="BQ73" s="52"/>
      <c r="BR73" s="110"/>
      <c r="BS73" s="161"/>
      <c r="BT73" s="161"/>
      <c r="BU73" s="161"/>
      <c r="BV73" s="161"/>
      <c r="BW73" s="161"/>
      <c r="BX73" s="161"/>
      <c r="BY73" s="161"/>
      <c r="BZ73" s="161"/>
      <c r="CA73" s="161"/>
      <c r="CB73" s="161"/>
      <c r="CC73" s="52"/>
    </row>
    <row r="74" spans="2:81" ht="12" customHeight="1">
      <c r="B74" s="264">
        <f t="shared" ca="1" si="1"/>
        <v>67</v>
      </c>
      <c r="C74" s="265"/>
      <c r="D74" s="110" t="s">
        <v>155</v>
      </c>
      <c r="E74" s="161"/>
      <c r="F74" s="161"/>
      <c r="G74" s="161"/>
      <c r="H74" s="161"/>
      <c r="I74" s="161"/>
      <c r="J74" s="161"/>
      <c r="K74" s="52"/>
      <c r="L74" s="49" t="str">
        <f>VLOOKUP(D74,カラムID辞書!$C$4:$D$1266,2,FALSE)</f>
        <v>TNKANFURI_O_SU</v>
      </c>
      <c r="M74" s="161"/>
      <c r="N74" s="161"/>
      <c r="O74" s="161"/>
      <c r="P74" s="161"/>
      <c r="Q74" s="161"/>
      <c r="R74" s="161"/>
      <c r="S74" s="52"/>
      <c r="T74" s="49"/>
      <c r="U74" s="52"/>
      <c r="V74" s="49"/>
      <c r="W74" s="52"/>
      <c r="X74" s="49"/>
      <c r="Y74" s="52"/>
      <c r="Z74" s="49"/>
      <c r="AA74" s="52"/>
      <c r="AB74" s="162" t="str">
        <f t="shared" si="2"/>
        <v>○</v>
      </c>
      <c r="AC74" s="163"/>
      <c r="AD74" s="53"/>
      <c r="AE74" s="164" t="str">
        <f t="shared" ref="AE74:AE162" si="5">IF(AB74="○",IF(AH74="timestamp","now()",IF(LEFT(AH74,9)="character","' '","0")),"")</f>
        <v>0</v>
      </c>
      <c r="AF74" s="161"/>
      <c r="AG74" s="52"/>
      <c r="AH74" s="266" t="str">
        <f>VLOOKUP(D74,カラムID辞書!C:H,3,FALSE)</f>
        <v>numeric</v>
      </c>
      <c r="AI74" s="267"/>
      <c r="AJ74" s="267"/>
      <c r="AK74" s="267"/>
      <c r="AL74" s="268"/>
      <c r="AM74" s="269">
        <f>VLOOKUP(D74,カラムID辞書!C:H,4,FALSE)</f>
        <v>10</v>
      </c>
      <c r="AN74" s="270"/>
      <c r="AO74" s="271">
        <f>VLOOKUP(D74,カラムID辞書!C:H,6,FALSE)</f>
        <v>10</v>
      </c>
      <c r="AP74" s="272"/>
      <c r="AQ74" s="110" t="s">
        <v>954</v>
      </c>
      <c r="AR74" s="161"/>
      <c r="AS74" s="161"/>
      <c r="AT74" s="161"/>
      <c r="AU74" s="161"/>
      <c r="AV74" s="161"/>
      <c r="AW74" s="161"/>
      <c r="AX74" s="161"/>
      <c r="AY74" s="161"/>
      <c r="AZ74" s="161"/>
      <c r="BA74" s="161"/>
      <c r="BB74" s="161"/>
      <c r="BC74" s="161"/>
      <c r="BD74" s="161"/>
      <c r="BE74" s="161"/>
      <c r="BF74" s="161"/>
      <c r="BG74" s="161"/>
      <c r="BH74" s="161"/>
      <c r="BI74" s="161"/>
      <c r="BJ74" s="161"/>
      <c r="BK74" s="161"/>
      <c r="BL74" s="161"/>
      <c r="BM74" s="161"/>
      <c r="BN74" s="161"/>
      <c r="BO74" s="161"/>
      <c r="BP74" s="161"/>
      <c r="BQ74" s="52"/>
      <c r="BR74" s="110"/>
      <c r="BS74" s="161"/>
      <c r="BT74" s="161"/>
      <c r="BU74" s="161"/>
      <c r="BV74" s="161"/>
      <c r="BW74" s="161"/>
      <c r="BX74" s="161"/>
      <c r="BY74" s="161"/>
      <c r="BZ74" s="161"/>
      <c r="CA74" s="161"/>
      <c r="CB74" s="161"/>
      <c r="CC74" s="52"/>
    </row>
    <row r="75" spans="2:81" ht="12" customHeight="1">
      <c r="B75" s="264">
        <f t="shared" ref="B75:B162" ca="1" si="6">IF($D75="","",MAX(OFFSET($B$8,0,0,ROW()-ROW($B$8),2))+1)</f>
        <v>68</v>
      </c>
      <c r="C75" s="265"/>
      <c r="D75" s="110" t="s">
        <v>156</v>
      </c>
      <c r="E75" s="161"/>
      <c r="F75" s="161"/>
      <c r="G75" s="161"/>
      <c r="H75" s="161"/>
      <c r="I75" s="161"/>
      <c r="J75" s="161"/>
      <c r="K75" s="52"/>
      <c r="L75" s="49" t="str">
        <f>VLOOKUP(D75,カラムID辞書!$C$4:$D$1266,2,FALSE)</f>
        <v>TNKANFURI_I_GNK</v>
      </c>
      <c r="M75" s="161"/>
      <c r="N75" s="161"/>
      <c r="O75" s="161"/>
      <c r="P75" s="161"/>
      <c r="Q75" s="161"/>
      <c r="R75" s="161"/>
      <c r="S75" s="52"/>
      <c r="T75" s="49"/>
      <c r="U75" s="52"/>
      <c r="V75" s="49"/>
      <c r="W75" s="52"/>
      <c r="X75" s="49"/>
      <c r="Y75" s="52"/>
      <c r="Z75" s="49"/>
      <c r="AA75" s="52"/>
      <c r="AB75" s="162" t="str">
        <f t="shared" ref="AB75:AB138" si="7">IF(L75="DELDTE","","○")</f>
        <v>○</v>
      </c>
      <c r="AC75" s="163"/>
      <c r="AD75" s="53"/>
      <c r="AE75" s="164" t="str">
        <f t="shared" si="5"/>
        <v>0</v>
      </c>
      <c r="AF75" s="161"/>
      <c r="AG75" s="52"/>
      <c r="AH75" s="266" t="str">
        <f>VLOOKUP(D75,カラムID辞書!C:H,3,FALSE)</f>
        <v>numeric</v>
      </c>
      <c r="AI75" s="267"/>
      <c r="AJ75" s="267"/>
      <c r="AK75" s="267"/>
      <c r="AL75" s="268"/>
      <c r="AM75" s="269">
        <f>VLOOKUP(D75,カラムID辞書!C:H,4,FALSE)</f>
        <v>13</v>
      </c>
      <c r="AN75" s="270"/>
      <c r="AO75" s="271">
        <f>VLOOKUP(D75,カラムID辞書!C:H,6,FALSE)</f>
        <v>13</v>
      </c>
      <c r="AP75" s="272"/>
      <c r="AQ75" s="110" t="s">
        <v>955</v>
      </c>
      <c r="AR75" s="161"/>
      <c r="AS75" s="161"/>
      <c r="AT75" s="161"/>
      <c r="AU75" s="161"/>
      <c r="AV75" s="161"/>
      <c r="AW75" s="161"/>
      <c r="AX75" s="161"/>
      <c r="AY75" s="161"/>
      <c r="AZ75" s="161"/>
      <c r="BA75" s="161"/>
      <c r="BB75" s="161"/>
      <c r="BC75" s="161"/>
      <c r="BD75" s="161"/>
      <c r="BE75" s="161"/>
      <c r="BF75" s="161"/>
      <c r="BG75" s="161"/>
      <c r="BH75" s="161"/>
      <c r="BI75" s="161"/>
      <c r="BJ75" s="161"/>
      <c r="BK75" s="161"/>
      <c r="BL75" s="161"/>
      <c r="BM75" s="161"/>
      <c r="BN75" s="161"/>
      <c r="BO75" s="161"/>
      <c r="BP75" s="161"/>
      <c r="BQ75" s="52"/>
      <c r="BR75" s="110"/>
      <c r="BS75" s="161"/>
      <c r="BT75" s="161"/>
      <c r="BU75" s="161"/>
      <c r="BV75" s="161"/>
      <c r="BW75" s="161"/>
      <c r="BX75" s="161"/>
      <c r="BY75" s="161"/>
      <c r="BZ75" s="161"/>
      <c r="CA75" s="161"/>
      <c r="CB75" s="161"/>
      <c r="CC75" s="52"/>
    </row>
    <row r="76" spans="2:81" ht="12" customHeight="1">
      <c r="B76" s="264">
        <f t="shared" ca="1" si="6"/>
        <v>69</v>
      </c>
      <c r="C76" s="265"/>
      <c r="D76" s="110" t="s">
        <v>157</v>
      </c>
      <c r="E76" s="161"/>
      <c r="F76" s="161"/>
      <c r="G76" s="161"/>
      <c r="H76" s="161"/>
      <c r="I76" s="161"/>
      <c r="J76" s="161"/>
      <c r="K76" s="52"/>
      <c r="L76" s="49" t="str">
        <f>VLOOKUP(D76,カラムID辞書!$C$4:$D$1266,2,FALSE)</f>
        <v>TNKANFURI_I_BIK</v>
      </c>
      <c r="M76" s="161"/>
      <c r="N76" s="161"/>
      <c r="O76" s="161"/>
      <c r="P76" s="161"/>
      <c r="Q76" s="161"/>
      <c r="R76" s="161"/>
      <c r="S76" s="52"/>
      <c r="T76" s="49"/>
      <c r="U76" s="52"/>
      <c r="V76" s="49"/>
      <c r="W76" s="52"/>
      <c r="X76" s="49"/>
      <c r="Y76" s="52"/>
      <c r="Z76" s="49"/>
      <c r="AA76" s="52"/>
      <c r="AB76" s="162" t="str">
        <f t="shared" si="7"/>
        <v>○</v>
      </c>
      <c r="AC76" s="163"/>
      <c r="AD76" s="53"/>
      <c r="AE76" s="164" t="str">
        <f t="shared" si="5"/>
        <v>0</v>
      </c>
      <c r="AF76" s="161"/>
      <c r="AG76" s="52"/>
      <c r="AH76" s="266" t="str">
        <f>VLOOKUP(D76,カラムID辞書!C:H,3,FALSE)</f>
        <v>numeric</v>
      </c>
      <c r="AI76" s="267"/>
      <c r="AJ76" s="267"/>
      <c r="AK76" s="267"/>
      <c r="AL76" s="268"/>
      <c r="AM76" s="269">
        <f>VLOOKUP(D76,カラムID辞書!C:H,4,FALSE)</f>
        <v>13</v>
      </c>
      <c r="AN76" s="270"/>
      <c r="AO76" s="271">
        <f>VLOOKUP(D76,カラムID辞書!C:H,6,FALSE)</f>
        <v>13</v>
      </c>
      <c r="AP76" s="272"/>
      <c r="AQ76" s="110" t="s">
        <v>956</v>
      </c>
      <c r="AR76" s="161"/>
      <c r="AS76" s="161"/>
      <c r="AT76" s="161"/>
      <c r="AU76" s="161"/>
      <c r="AV76" s="161"/>
      <c r="AW76" s="161"/>
      <c r="AX76" s="161"/>
      <c r="AY76" s="161"/>
      <c r="AZ76" s="161"/>
      <c r="BA76" s="161"/>
      <c r="BB76" s="161"/>
      <c r="BC76" s="161"/>
      <c r="BD76" s="161"/>
      <c r="BE76" s="161"/>
      <c r="BF76" s="161"/>
      <c r="BG76" s="161"/>
      <c r="BH76" s="161"/>
      <c r="BI76" s="161"/>
      <c r="BJ76" s="161"/>
      <c r="BK76" s="161"/>
      <c r="BL76" s="161"/>
      <c r="BM76" s="161"/>
      <c r="BN76" s="161"/>
      <c r="BO76" s="161"/>
      <c r="BP76" s="161"/>
      <c r="BQ76" s="52"/>
      <c r="BR76" s="110"/>
      <c r="BS76" s="161"/>
      <c r="BT76" s="161"/>
      <c r="BU76" s="161"/>
      <c r="BV76" s="161"/>
      <c r="BW76" s="161"/>
      <c r="BX76" s="161"/>
      <c r="BY76" s="161"/>
      <c r="BZ76" s="161"/>
      <c r="CA76" s="161"/>
      <c r="CB76" s="161"/>
      <c r="CC76" s="52"/>
    </row>
    <row r="77" spans="2:81" ht="12" customHeight="1">
      <c r="B77" s="264">
        <f t="shared" ca="1" si="6"/>
        <v>70</v>
      </c>
      <c r="C77" s="265"/>
      <c r="D77" s="110" t="s">
        <v>158</v>
      </c>
      <c r="E77" s="161"/>
      <c r="F77" s="161"/>
      <c r="G77" s="161"/>
      <c r="H77" s="161"/>
      <c r="I77" s="161"/>
      <c r="J77" s="161"/>
      <c r="K77" s="52"/>
      <c r="L77" s="49" t="str">
        <f>VLOOKUP(D77,カラムID辞書!$C$4:$D$1266,2,FALSE)</f>
        <v>TNKANFURI_I_SU</v>
      </c>
      <c r="M77" s="161"/>
      <c r="N77" s="161"/>
      <c r="O77" s="161"/>
      <c r="P77" s="161"/>
      <c r="Q77" s="161"/>
      <c r="R77" s="161"/>
      <c r="S77" s="52"/>
      <c r="T77" s="49"/>
      <c r="U77" s="52"/>
      <c r="V77" s="49"/>
      <c r="W77" s="52"/>
      <c r="X77" s="49"/>
      <c r="Y77" s="52"/>
      <c r="Z77" s="49"/>
      <c r="AA77" s="52"/>
      <c r="AB77" s="162" t="str">
        <f t="shared" si="7"/>
        <v>○</v>
      </c>
      <c r="AC77" s="163"/>
      <c r="AD77" s="53"/>
      <c r="AE77" s="164" t="str">
        <f t="shared" si="5"/>
        <v>0</v>
      </c>
      <c r="AF77" s="161"/>
      <c r="AG77" s="52"/>
      <c r="AH77" s="266" t="str">
        <f>VLOOKUP(D77,カラムID辞書!C:H,3,FALSE)</f>
        <v>numeric</v>
      </c>
      <c r="AI77" s="267"/>
      <c r="AJ77" s="267"/>
      <c r="AK77" s="267"/>
      <c r="AL77" s="268"/>
      <c r="AM77" s="269">
        <f>VLOOKUP(D77,カラムID辞書!C:H,4,FALSE)</f>
        <v>10</v>
      </c>
      <c r="AN77" s="270"/>
      <c r="AO77" s="271">
        <f>VLOOKUP(D77,カラムID辞書!C:H,6,FALSE)</f>
        <v>10</v>
      </c>
      <c r="AP77" s="272"/>
      <c r="AQ77" s="110" t="s">
        <v>957</v>
      </c>
      <c r="AR77" s="161"/>
      <c r="AS77" s="161"/>
      <c r="AT77" s="161"/>
      <c r="AU77" s="161"/>
      <c r="AV77" s="161"/>
      <c r="AW77" s="161"/>
      <c r="AX77" s="161"/>
      <c r="AY77" s="161"/>
      <c r="AZ77" s="161"/>
      <c r="BA77" s="161"/>
      <c r="BB77" s="161"/>
      <c r="BC77" s="161"/>
      <c r="BD77" s="161"/>
      <c r="BE77" s="161"/>
      <c r="BF77" s="161"/>
      <c r="BG77" s="161"/>
      <c r="BH77" s="161"/>
      <c r="BI77" s="161"/>
      <c r="BJ77" s="161"/>
      <c r="BK77" s="161"/>
      <c r="BL77" s="161"/>
      <c r="BM77" s="161"/>
      <c r="BN77" s="161"/>
      <c r="BO77" s="161"/>
      <c r="BP77" s="161"/>
      <c r="BQ77" s="52"/>
      <c r="BR77" s="110"/>
      <c r="BS77" s="161"/>
      <c r="BT77" s="161"/>
      <c r="BU77" s="161"/>
      <c r="BV77" s="161"/>
      <c r="BW77" s="161"/>
      <c r="BX77" s="161"/>
      <c r="BY77" s="161"/>
      <c r="BZ77" s="161"/>
      <c r="CA77" s="161"/>
      <c r="CB77" s="161"/>
      <c r="CC77" s="52"/>
    </row>
    <row r="78" spans="2:81" ht="12" customHeight="1">
      <c r="B78" s="264">
        <f t="shared" ca="1" si="6"/>
        <v>71</v>
      </c>
      <c r="C78" s="265"/>
      <c r="D78" s="110" t="s">
        <v>159</v>
      </c>
      <c r="E78" s="161"/>
      <c r="F78" s="161"/>
      <c r="G78" s="161"/>
      <c r="H78" s="161"/>
      <c r="I78" s="161"/>
      <c r="J78" s="161"/>
      <c r="K78" s="52"/>
      <c r="L78" s="49" t="str">
        <f>VLOOKUP(D78,カラムID辞書!$C$4:$D$1266,2,FALSE)</f>
        <v>TNNAIFURI_O_GNK</v>
      </c>
      <c r="M78" s="161"/>
      <c r="N78" s="161"/>
      <c r="O78" s="161"/>
      <c r="P78" s="161"/>
      <c r="Q78" s="161"/>
      <c r="R78" s="161"/>
      <c r="S78" s="52"/>
      <c r="T78" s="49"/>
      <c r="U78" s="52"/>
      <c r="V78" s="49"/>
      <c r="W78" s="52"/>
      <c r="X78" s="49"/>
      <c r="Y78" s="52"/>
      <c r="Z78" s="49"/>
      <c r="AA78" s="52"/>
      <c r="AB78" s="162" t="str">
        <f t="shared" si="7"/>
        <v>○</v>
      </c>
      <c r="AC78" s="163"/>
      <c r="AD78" s="53"/>
      <c r="AE78" s="164" t="str">
        <f t="shared" si="5"/>
        <v>0</v>
      </c>
      <c r="AF78" s="161"/>
      <c r="AG78" s="52"/>
      <c r="AH78" s="266" t="str">
        <f>VLOOKUP(D78,カラムID辞書!C:H,3,FALSE)</f>
        <v>numeric</v>
      </c>
      <c r="AI78" s="267"/>
      <c r="AJ78" s="267"/>
      <c r="AK78" s="267"/>
      <c r="AL78" s="268"/>
      <c r="AM78" s="269">
        <f>VLOOKUP(D78,カラムID辞書!C:H,4,FALSE)</f>
        <v>13</v>
      </c>
      <c r="AN78" s="270"/>
      <c r="AO78" s="271">
        <f>VLOOKUP(D78,カラムID辞書!C:H,6,FALSE)</f>
        <v>13</v>
      </c>
      <c r="AP78" s="272"/>
      <c r="AQ78" s="110" t="s">
        <v>958</v>
      </c>
      <c r="AR78" s="161"/>
      <c r="AS78" s="161"/>
      <c r="AT78" s="161"/>
      <c r="AU78" s="161"/>
      <c r="AV78" s="161"/>
      <c r="AW78" s="161"/>
      <c r="AX78" s="161"/>
      <c r="AY78" s="161"/>
      <c r="AZ78" s="161"/>
      <c r="BA78" s="161"/>
      <c r="BB78" s="161"/>
      <c r="BC78" s="161"/>
      <c r="BD78" s="161"/>
      <c r="BE78" s="161"/>
      <c r="BF78" s="161"/>
      <c r="BG78" s="161"/>
      <c r="BH78" s="161"/>
      <c r="BI78" s="161"/>
      <c r="BJ78" s="161"/>
      <c r="BK78" s="161"/>
      <c r="BL78" s="161"/>
      <c r="BM78" s="161"/>
      <c r="BN78" s="161"/>
      <c r="BO78" s="161"/>
      <c r="BP78" s="161"/>
      <c r="BQ78" s="52"/>
      <c r="BR78" s="120"/>
      <c r="BS78" s="161"/>
      <c r="BT78" s="161"/>
      <c r="BU78" s="161"/>
      <c r="BV78" s="161"/>
      <c r="BW78" s="161"/>
      <c r="BX78" s="161"/>
      <c r="BY78" s="161"/>
      <c r="BZ78" s="161"/>
      <c r="CA78" s="161"/>
      <c r="CB78" s="161"/>
      <c r="CC78" s="52"/>
    </row>
    <row r="79" spans="2:81" ht="12" customHeight="1">
      <c r="B79" s="264">
        <f t="shared" ca="1" si="6"/>
        <v>72</v>
      </c>
      <c r="C79" s="265"/>
      <c r="D79" s="110" t="s">
        <v>160</v>
      </c>
      <c r="E79" s="172"/>
      <c r="F79" s="161"/>
      <c r="G79" s="161"/>
      <c r="H79" s="161"/>
      <c r="I79" s="161"/>
      <c r="J79" s="161"/>
      <c r="K79" s="52"/>
      <c r="L79" s="49" t="str">
        <f>VLOOKUP(D79,カラムID辞書!$C$4:$D$1266,2,FALSE)</f>
        <v>TNNAIFURI_O_BIK</v>
      </c>
      <c r="M79" s="161"/>
      <c r="N79" s="161"/>
      <c r="O79" s="161"/>
      <c r="P79" s="161"/>
      <c r="Q79" s="161"/>
      <c r="R79" s="161"/>
      <c r="S79" s="52"/>
      <c r="T79" s="49"/>
      <c r="U79" s="52"/>
      <c r="V79" s="49"/>
      <c r="W79" s="52"/>
      <c r="X79" s="49"/>
      <c r="Y79" s="52"/>
      <c r="Z79" s="49"/>
      <c r="AA79" s="52"/>
      <c r="AB79" s="162" t="str">
        <f t="shared" si="7"/>
        <v>○</v>
      </c>
      <c r="AC79" s="163"/>
      <c r="AD79" s="53"/>
      <c r="AE79" s="164" t="str">
        <f t="shared" si="5"/>
        <v>0</v>
      </c>
      <c r="AF79" s="161"/>
      <c r="AG79" s="52"/>
      <c r="AH79" s="266" t="str">
        <f>VLOOKUP(D79,カラムID辞書!C:H,3,FALSE)</f>
        <v>numeric</v>
      </c>
      <c r="AI79" s="267"/>
      <c r="AJ79" s="267"/>
      <c r="AK79" s="267"/>
      <c r="AL79" s="268"/>
      <c r="AM79" s="269">
        <f>VLOOKUP(D79,カラムID辞書!C:H,4,FALSE)</f>
        <v>13</v>
      </c>
      <c r="AN79" s="270"/>
      <c r="AO79" s="271">
        <f>VLOOKUP(D79,カラムID辞書!C:H,6,FALSE)</f>
        <v>13</v>
      </c>
      <c r="AP79" s="272"/>
      <c r="AQ79" s="110" t="s">
        <v>959</v>
      </c>
      <c r="AR79" s="161"/>
      <c r="AS79" s="161"/>
      <c r="AT79" s="161"/>
      <c r="AU79" s="161"/>
      <c r="AV79" s="161"/>
      <c r="AW79" s="161"/>
      <c r="AX79" s="161"/>
      <c r="AY79" s="161"/>
      <c r="AZ79" s="161"/>
      <c r="BA79" s="161"/>
      <c r="BB79" s="161"/>
      <c r="BC79" s="161"/>
      <c r="BD79" s="161"/>
      <c r="BE79" s="161"/>
      <c r="BF79" s="161"/>
      <c r="BG79" s="161"/>
      <c r="BH79" s="161"/>
      <c r="BI79" s="161"/>
      <c r="BJ79" s="161"/>
      <c r="BK79" s="161"/>
      <c r="BL79" s="161"/>
      <c r="BM79" s="161"/>
      <c r="BN79" s="161"/>
      <c r="BO79" s="161"/>
      <c r="BP79" s="161"/>
      <c r="BQ79" s="52"/>
      <c r="BR79" s="120"/>
      <c r="BS79" s="161"/>
      <c r="BT79" s="161"/>
      <c r="BU79" s="161"/>
      <c r="BV79" s="161"/>
      <c r="BW79" s="161"/>
      <c r="BX79" s="161"/>
      <c r="BY79" s="161"/>
      <c r="BZ79" s="161"/>
      <c r="CA79" s="161"/>
      <c r="CB79" s="161"/>
      <c r="CC79" s="52"/>
    </row>
    <row r="80" spans="2:81" ht="12" customHeight="1">
      <c r="B80" s="264">
        <f t="shared" ca="1" si="6"/>
        <v>73</v>
      </c>
      <c r="C80" s="265"/>
      <c r="D80" s="110" t="s">
        <v>161</v>
      </c>
      <c r="E80" s="172"/>
      <c r="F80" s="161"/>
      <c r="G80" s="161"/>
      <c r="H80" s="161"/>
      <c r="I80" s="161"/>
      <c r="J80" s="161"/>
      <c r="K80" s="52"/>
      <c r="L80" s="49" t="str">
        <f>VLOOKUP(D80,カラムID辞書!$C$4:$D$1266,2,FALSE)</f>
        <v>TNNAIFURI_O_SU</v>
      </c>
      <c r="M80" s="161"/>
      <c r="N80" s="161"/>
      <c r="O80" s="161"/>
      <c r="P80" s="161"/>
      <c r="Q80" s="161"/>
      <c r="R80" s="161"/>
      <c r="S80" s="52"/>
      <c r="T80" s="49"/>
      <c r="U80" s="52"/>
      <c r="V80" s="49"/>
      <c r="W80" s="52"/>
      <c r="X80" s="49"/>
      <c r="Y80" s="52"/>
      <c r="Z80" s="49"/>
      <c r="AA80" s="52"/>
      <c r="AB80" s="162" t="str">
        <f t="shared" si="7"/>
        <v>○</v>
      </c>
      <c r="AC80" s="163"/>
      <c r="AD80" s="53"/>
      <c r="AE80" s="164" t="str">
        <f t="shared" si="5"/>
        <v>0</v>
      </c>
      <c r="AF80" s="161"/>
      <c r="AG80" s="52"/>
      <c r="AH80" s="266" t="str">
        <f>VLOOKUP(D80,カラムID辞書!C:H,3,FALSE)</f>
        <v>numeric</v>
      </c>
      <c r="AI80" s="267"/>
      <c r="AJ80" s="267"/>
      <c r="AK80" s="267"/>
      <c r="AL80" s="268"/>
      <c r="AM80" s="269">
        <f>VLOOKUP(D80,カラムID辞書!C:H,4,FALSE)</f>
        <v>10</v>
      </c>
      <c r="AN80" s="270"/>
      <c r="AO80" s="271">
        <f>VLOOKUP(D80,カラムID辞書!C:H,6,FALSE)</f>
        <v>10</v>
      </c>
      <c r="AP80" s="272"/>
      <c r="AQ80" s="110" t="s">
        <v>960</v>
      </c>
      <c r="AR80" s="161"/>
      <c r="AS80" s="161"/>
      <c r="AT80" s="161"/>
      <c r="AU80" s="161"/>
      <c r="AV80" s="161"/>
      <c r="AW80" s="161"/>
      <c r="AX80" s="161"/>
      <c r="AY80" s="161"/>
      <c r="AZ80" s="161"/>
      <c r="BA80" s="161"/>
      <c r="BB80" s="161"/>
      <c r="BC80" s="161"/>
      <c r="BD80" s="161"/>
      <c r="BE80" s="161"/>
      <c r="BF80" s="161"/>
      <c r="BG80" s="161"/>
      <c r="BH80" s="161"/>
      <c r="BI80" s="161"/>
      <c r="BJ80" s="161"/>
      <c r="BK80" s="161"/>
      <c r="BL80" s="161"/>
      <c r="BM80" s="161"/>
      <c r="BN80" s="161"/>
      <c r="BO80" s="161"/>
      <c r="BP80" s="161"/>
      <c r="BQ80" s="52"/>
      <c r="BR80" s="120"/>
      <c r="BS80" s="161"/>
      <c r="BT80" s="161"/>
      <c r="BU80" s="161"/>
      <c r="BV80" s="161"/>
      <c r="BW80" s="161"/>
      <c r="BX80" s="161"/>
      <c r="BY80" s="161"/>
      <c r="BZ80" s="161"/>
      <c r="CA80" s="161"/>
      <c r="CB80" s="161"/>
      <c r="CC80" s="52"/>
    </row>
    <row r="81" spans="2:81" ht="12" customHeight="1">
      <c r="B81" s="264">
        <f t="shared" ca="1" si="6"/>
        <v>74</v>
      </c>
      <c r="C81" s="265"/>
      <c r="D81" s="110" t="s">
        <v>162</v>
      </c>
      <c r="E81" s="161"/>
      <c r="F81" s="161"/>
      <c r="G81" s="161"/>
      <c r="H81" s="161"/>
      <c r="I81" s="161"/>
      <c r="J81" s="161"/>
      <c r="K81" s="52"/>
      <c r="L81" s="49" t="str">
        <f>VLOOKUP(D81,カラムID辞書!$C$4:$D$1266,2,FALSE)</f>
        <v>TNNAIFURI_I_GNK</v>
      </c>
      <c r="M81" s="161"/>
      <c r="N81" s="161"/>
      <c r="O81" s="161"/>
      <c r="P81" s="161"/>
      <c r="Q81" s="161"/>
      <c r="R81" s="161"/>
      <c r="S81" s="52"/>
      <c r="T81" s="49"/>
      <c r="U81" s="52"/>
      <c r="V81" s="49"/>
      <c r="W81" s="52"/>
      <c r="X81" s="49"/>
      <c r="Y81" s="52"/>
      <c r="Z81" s="49"/>
      <c r="AA81" s="52"/>
      <c r="AB81" s="162" t="str">
        <f t="shared" si="7"/>
        <v>○</v>
      </c>
      <c r="AC81" s="163"/>
      <c r="AD81" s="53"/>
      <c r="AE81" s="164" t="str">
        <f t="shared" si="5"/>
        <v>0</v>
      </c>
      <c r="AF81" s="161"/>
      <c r="AG81" s="52"/>
      <c r="AH81" s="266" t="str">
        <f>VLOOKUP(D81,カラムID辞書!C:H,3,FALSE)</f>
        <v>numeric</v>
      </c>
      <c r="AI81" s="267"/>
      <c r="AJ81" s="267"/>
      <c r="AK81" s="267"/>
      <c r="AL81" s="268"/>
      <c r="AM81" s="269">
        <f>VLOOKUP(D81,カラムID辞書!C:H,4,FALSE)</f>
        <v>13</v>
      </c>
      <c r="AN81" s="270"/>
      <c r="AO81" s="271">
        <f>VLOOKUP(D81,カラムID辞書!C:H,6,FALSE)</f>
        <v>13</v>
      </c>
      <c r="AP81" s="272"/>
      <c r="AQ81" s="110" t="s">
        <v>961</v>
      </c>
      <c r="AR81" s="161"/>
      <c r="AS81" s="161"/>
      <c r="AT81" s="161"/>
      <c r="AU81" s="161"/>
      <c r="AV81" s="161"/>
      <c r="AW81" s="161"/>
      <c r="AX81" s="161"/>
      <c r="AY81" s="161"/>
      <c r="AZ81" s="161"/>
      <c r="BA81" s="161"/>
      <c r="BB81" s="161"/>
      <c r="BC81" s="161"/>
      <c r="BD81" s="161"/>
      <c r="BE81" s="161"/>
      <c r="BF81" s="161"/>
      <c r="BG81" s="161"/>
      <c r="BH81" s="161"/>
      <c r="BI81" s="161"/>
      <c r="BJ81" s="161"/>
      <c r="BK81" s="161"/>
      <c r="BL81" s="161"/>
      <c r="BM81" s="161"/>
      <c r="BN81" s="161"/>
      <c r="BO81" s="161"/>
      <c r="BP81" s="161"/>
      <c r="BQ81" s="52"/>
      <c r="BR81" s="120"/>
      <c r="BS81" s="161"/>
      <c r="BT81" s="161"/>
      <c r="BU81" s="161"/>
      <c r="BV81" s="161"/>
      <c r="BW81" s="161"/>
      <c r="BX81" s="161"/>
      <c r="BY81" s="161"/>
      <c r="BZ81" s="161"/>
      <c r="CA81" s="161"/>
      <c r="CB81" s="161"/>
      <c r="CC81" s="52"/>
    </row>
    <row r="82" spans="2:81" ht="12" customHeight="1">
      <c r="B82" s="264">
        <f t="shared" ca="1" si="6"/>
        <v>75</v>
      </c>
      <c r="C82" s="265"/>
      <c r="D82" s="110" t="s">
        <v>163</v>
      </c>
      <c r="E82" s="161"/>
      <c r="F82" s="161"/>
      <c r="G82" s="161"/>
      <c r="H82" s="161"/>
      <c r="I82" s="161"/>
      <c r="J82" s="161"/>
      <c r="K82" s="52"/>
      <c r="L82" s="49" t="str">
        <f>VLOOKUP(D82,カラムID辞書!$C$4:$D$1266,2,FALSE)</f>
        <v>TNNAIFURI_I_BIK</v>
      </c>
      <c r="M82" s="161"/>
      <c r="N82" s="161"/>
      <c r="O82" s="161"/>
      <c r="P82" s="161"/>
      <c r="Q82" s="161"/>
      <c r="R82" s="161"/>
      <c r="S82" s="52"/>
      <c r="T82" s="49"/>
      <c r="U82" s="52"/>
      <c r="V82" s="49"/>
      <c r="W82" s="52"/>
      <c r="X82" s="49"/>
      <c r="Y82" s="52"/>
      <c r="Z82" s="49"/>
      <c r="AA82" s="52"/>
      <c r="AB82" s="162" t="str">
        <f t="shared" si="7"/>
        <v>○</v>
      </c>
      <c r="AC82" s="163"/>
      <c r="AD82" s="53"/>
      <c r="AE82" s="164" t="str">
        <f t="shared" si="5"/>
        <v>0</v>
      </c>
      <c r="AF82" s="161"/>
      <c r="AG82" s="52"/>
      <c r="AH82" s="266" t="str">
        <f>VLOOKUP(D82,カラムID辞書!C:H,3,FALSE)</f>
        <v>numeric</v>
      </c>
      <c r="AI82" s="267"/>
      <c r="AJ82" s="267"/>
      <c r="AK82" s="267"/>
      <c r="AL82" s="268"/>
      <c r="AM82" s="269">
        <f>VLOOKUP(D82,カラムID辞書!C:H,4,FALSE)</f>
        <v>13</v>
      </c>
      <c r="AN82" s="270"/>
      <c r="AO82" s="271">
        <f>VLOOKUP(D82,カラムID辞書!C:H,6,FALSE)</f>
        <v>13</v>
      </c>
      <c r="AP82" s="272"/>
      <c r="AQ82" s="110" t="s">
        <v>962</v>
      </c>
      <c r="AR82" s="161"/>
      <c r="AS82" s="161"/>
      <c r="AT82" s="161"/>
      <c r="AU82" s="161"/>
      <c r="AV82" s="161"/>
      <c r="AW82" s="161"/>
      <c r="AX82" s="161"/>
      <c r="AY82" s="161"/>
      <c r="AZ82" s="161"/>
      <c r="BA82" s="161"/>
      <c r="BB82" s="161"/>
      <c r="BC82" s="161"/>
      <c r="BD82" s="161"/>
      <c r="BE82" s="161"/>
      <c r="BF82" s="161"/>
      <c r="BG82" s="161"/>
      <c r="BH82" s="161"/>
      <c r="BI82" s="161"/>
      <c r="BJ82" s="161"/>
      <c r="BK82" s="161"/>
      <c r="BL82" s="161"/>
      <c r="BM82" s="161"/>
      <c r="BN82" s="161"/>
      <c r="BO82" s="161"/>
      <c r="BP82" s="161"/>
      <c r="BQ82" s="52"/>
      <c r="BR82" s="120"/>
      <c r="BS82" s="161"/>
      <c r="BT82" s="161"/>
      <c r="BU82" s="161"/>
      <c r="BV82" s="161"/>
      <c r="BW82" s="161"/>
      <c r="BX82" s="161"/>
      <c r="BY82" s="161"/>
      <c r="BZ82" s="161"/>
      <c r="CA82" s="161"/>
      <c r="CB82" s="161"/>
      <c r="CC82" s="52"/>
    </row>
    <row r="83" spans="2:81" ht="12" customHeight="1">
      <c r="B83" s="264">
        <f t="shared" ca="1" si="6"/>
        <v>76</v>
      </c>
      <c r="C83" s="265"/>
      <c r="D83" s="110" t="s">
        <v>164</v>
      </c>
      <c r="E83" s="161"/>
      <c r="F83" s="161"/>
      <c r="G83" s="161"/>
      <c r="H83" s="161"/>
      <c r="I83" s="161"/>
      <c r="J83" s="161"/>
      <c r="K83" s="52"/>
      <c r="L83" s="49" t="str">
        <f>VLOOKUP(D83,カラムID辞書!$C$4:$D$1266,2,FALSE)</f>
        <v>TNNAIFURI_I_SU</v>
      </c>
      <c r="M83" s="161"/>
      <c r="N83" s="161"/>
      <c r="O83" s="161"/>
      <c r="P83" s="161"/>
      <c r="Q83" s="161"/>
      <c r="R83" s="161"/>
      <c r="S83" s="52"/>
      <c r="T83" s="49"/>
      <c r="U83" s="52"/>
      <c r="V83" s="49"/>
      <c r="W83" s="52"/>
      <c r="X83" s="49"/>
      <c r="Y83" s="52"/>
      <c r="Z83" s="49"/>
      <c r="AA83" s="52"/>
      <c r="AB83" s="162" t="str">
        <f t="shared" si="7"/>
        <v>○</v>
      </c>
      <c r="AC83" s="163"/>
      <c r="AD83" s="53"/>
      <c r="AE83" s="164" t="str">
        <f t="shared" si="5"/>
        <v>0</v>
      </c>
      <c r="AF83" s="161"/>
      <c r="AG83" s="52"/>
      <c r="AH83" s="266" t="str">
        <f>VLOOKUP(D83,カラムID辞書!C:H,3,FALSE)</f>
        <v>numeric</v>
      </c>
      <c r="AI83" s="267"/>
      <c r="AJ83" s="267"/>
      <c r="AK83" s="267"/>
      <c r="AL83" s="268"/>
      <c r="AM83" s="269">
        <f>VLOOKUP(D83,カラムID辞書!C:H,4,FALSE)</f>
        <v>10</v>
      </c>
      <c r="AN83" s="270"/>
      <c r="AO83" s="271">
        <f>VLOOKUP(D83,カラムID辞書!C:H,6,FALSE)</f>
        <v>10</v>
      </c>
      <c r="AP83" s="272"/>
      <c r="AQ83" s="110" t="s">
        <v>963</v>
      </c>
      <c r="AR83" s="161"/>
      <c r="AS83" s="161"/>
      <c r="AT83" s="161"/>
      <c r="AU83" s="161"/>
      <c r="AV83" s="161"/>
      <c r="AW83" s="161"/>
      <c r="AX83" s="161"/>
      <c r="AY83" s="161"/>
      <c r="AZ83" s="161"/>
      <c r="BA83" s="161"/>
      <c r="BB83" s="161"/>
      <c r="BC83" s="161"/>
      <c r="BD83" s="161"/>
      <c r="BE83" s="161"/>
      <c r="BF83" s="161"/>
      <c r="BG83" s="161"/>
      <c r="BH83" s="161"/>
      <c r="BI83" s="161"/>
      <c r="BJ83" s="161"/>
      <c r="BK83" s="161"/>
      <c r="BL83" s="161"/>
      <c r="BM83" s="161"/>
      <c r="BN83" s="161"/>
      <c r="BO83" s="161"/>
      <c r="BP83" s="161"/>
      <c r="BQ83" s="52"/>
      <c r="BR83" s="120"/>
      <c r="BS83" s="161"/>
      <c r="BT83" s="161"/>
      <c r="BU83" s="161"/>
      <c r="BV83" s="161"/>
      <c r="BW83" s="161"/>
      <c r="BX83" s="161"/>
      <c r="BY83" s="161"/>
      <c r="BZ83" s="161"/>
      <c r="CA83" s="161"/>
      <c r="CB83" s="161"/>
      <c r="CC83" s="52"/>
    </row>
    <row r="84" spans="2:81" ht="12" customHeight="1">
      <c r="B84" s="264">
        <f t="shared" ca="1" si="6"/>
        <v>77</v>
      </c>
      <c r="C84" s="265"/>
      <c r="D84" s="110" t="s">
        <v>165</v>
      </c>
      <c r="E84" s="161"/>
      <c r="F84" s="161"/>
      <c r="G84" s="161"/>
      <c r="H84" s="161"/>
      <c r="I84" s="161"/>
      <c r="J84" s="161"/>
      <c r="K84" s="52"/>
      <c r="L84" s="49" t="str">
        <f>VLOOKUP(D84,カラムID辞書!$C$4:$D$1266,2,FALSE)</f>
        <v>SHOHNFURI_O_GNK</v>
      </c>
      <c r="M84" s="161"/>
      <c r="N84" s="161"/>
      <c r="O84" s="161"/>
      <c r="P84" s="161"/>
      <c r="Q84" s="161"/>
      <c r="R84" s="161"/>
      <c r="S84" s="52"/>
      <c r="T84" s="49"/>
      <c r="U84" s="52"/>
      <c r="V84" s="49"/>
      <c r="W84" s="52"/>
      <c r="X84" s="49"/>
      <c r="Y84" s="52"/>
      <c r="Z84" s="49"/>
      <c r="AA84" s="52"/>
      <c r="AB84" s="162" t="str">
        <f t="shared" si="7"/>
        <v>○</v>
      </c>
      <c r="AC84" s="163"/>
      <c r="AD84" s="53"/>
      <c r="AE84" s="164" t="str">
        <f t="shared" si="5"/>
        <v>0</v>
      </c>
      <c r="AF84" s="161"/>
      <c r="AG84" s="52"/>
      <c r="AH84" s="266" t="str">
        <f>VLOOKUP(D84,カラムID辞書!C:H,3,FALSE)</f>
        <v>numeric</v>
      </c>
      <c r="AI84" s="267"/>
      <c r="AJ84" s="267"/>
      <c r="AK84" s="267"/>
      <c r="AL84" s="268"/>
      <c r="AM84" s="269">
        <f>VLOOKUP(D84,カラムID辞書!C:H,4,FALSE)</f>
        <v>13</v>
      </c>
      <c r="AN84" s="270"/>
      <c r="AO84" s="271">
        <f>VLOOKUP(D84,カラムID辞書!C:H,6,FALSE)</f>
        <v>13</v>
      </c>
      <c r="AP84" s="272"/>
      <c r="AQ84" s="110"/>
      <c r="AR84" s="161"/>
      <c r="AS84" s="161"/>
      <c r="AT84" s="161"/>
      <c r="AU84" s="161"/>
      <c r="AV84" s="161"/>
      <c r="AW84" s="161"/>
      <c r="AX84" s="161"/>
      <c r="AY84" s="161"/>
      <c r="AZ84" s="161"/>
      <c r="BA84" s="161"/>
      <c r="BB84" s="161"/>
      <c r="BC84" s="161"/>
      <c r="BD84" s="161"/>
      <c r="BE84" s="161"/>
      <c r="BF84" s="161"/>
      <c r="BG84" s="161"/>
      <c r="BH84" s="161"/>
      <c r="BI84" s="161"/>
      <c r="BJ84" s="161"/>
      <c r="BK84" s="161"/>
      <c r="BL84" s="161"/>
      <c r="BM84" s="161"/>
      <c r="BN84" s="161"/>
      <c r="BO84" s="161"/>
      <c r="BP84" s="161"/>
      <c r="BQ84" s="52"/>
      <c r="BR84" s="110" t="s">
        <v>3683</v>
      </c>
      <c r="BS84" s="161"/>
      <c r="BT84" s="161"/>
      <c r="BU84" s="161"/>
      <c r="BV84" s="161"/>
      <c r="BW84" s="161"/>
      <c r="BX84" s="161"/>
      <c r="BY84" s="161"/>
      <c r="BZ84" s="161"/>
      <c r="CA84" s="161"/>
      <c r="CB84" s="161"/>
      <c r="CC84" s="52"/>
    </row>
    <row r="85" spans="2:81" ht="12" customHeight="1">
      <c r="B85" s="264">
        <f t="shared" ca="1" si="6"/>
        <v>78</v>
      </c>
      <c r="C85" s="265"/>
      <c r="D85" s="110" t="s">
        <v>166</v>
      </c>
      <c r="E85" s="161"/>
      <c r="F85" s="161"/>
      <c r="G85" s="161"/>
      <c r="H85" s="161"/>
      <c r="I85" s="161"/>
      <c r="J85" s="161"/>
      <c r="K85" s="52"/>
      <c r="L85" s="49" t="str">
        <f>VLOOKUP(D85,カラムID辞書!$C$4:$D$1266,2,FALSE)</f>
        <v>SHOHNFURI_O_BIK</v>
      </c>
      <c r="M85" s="161"/>
      <c r="N85" s="161"/>
      <c r="O85" s="161"/>
      <c r="P85" s="161"/>
      <c r="Q85" s="161"/>
      <c r="R85" s="161"/>
      <c r="S85" s="52"/>
      <c r="T85" s="49"/>
      <c r="U85" s="52"/>
      <c r="V85" s="49"/>
      <c r="W85" s="52"/>
      <c r="X85" s="49"/>
      <c r="Y85" s="52"/>
      <c r="Z85" s="49"/>
      <c r="AA85" s="52"/>
      <c r="AB85" s="162" t="str">
        <f t="shared" si="7"/>
        <v>○</v>
      </c>
      <c r="AC85" s="163"/>
      <c r="AD85" s="53"/>
      <c r="AE85" s="164" t="str">
        <f t="shared" si="5"/>
        <v>0</v>
      </c>
      <c r="AF85" s="161"/>
      <c r="AG85" s="52"/>
      <c r="AH85" s="266" t="str">
        <f>VLOOKUP(D85,カラムID辞書!C:H,3,FALSE)</f>
        <v>numeric</v>
      </c>
      <c r="AI85" s="267"/>
      <c r="AJ85" s="267"/>
      <c r="AK85" s="267"/>
      <c r="AL85" s="268"/>
      <c r="AM85" s="269">
        <f>VLOOKUP(D85,カラムID辞書!C:H,4,FALSE)</f>
        <v>13</v>
      </c>
      <c r="AN85" s="270"/>
      <c r="AO85" s="271">
        <f>VLOOKUP(D85,カラムID辞書!C:H,6,FALSE)</f>
        <v>13</v>
      </c>
      <c r="AP85" s="272"/>
      <c r="AQ85" s="110"/>
      <c r="AR85" s="161"/>
      <c r="AS85" s="161"/>
      <c r="AT85" s="161"/>
      <c r="AU85" s="161"/>
      <c r="AV85" s="161"/>
      <c r="AW85" s="161"/>
      <c r="AX85" s="161"/>
      <c r="AY85" s="161"/>
      <c r="AZ85" s="161"/>
      <c r="BA85" s="161"/>
      <c r="BB85" s="161"/>
      <c r="BC85" s="161"/>
      <c r="BD85" s="161"/>
      <c r="BE85" s="161"/>
      <c r="BF85" s="161"/>
      <c r="BG85" s="161"/>
      <c r="BH85" s="161"/>
      <c r="BI85" s="161"/>
      <c r="BJ85" s="161"/>
      <c r="BK85" s="161"/>
      <c r="BL85" s="161"/>
      <c r="BM85" s="161"/>
      <c r="BN85" s="161"/>
      <c r="BO85" s="161"/>
      <c r="BP85" s="161"/>
      <c r="BQ85" s="52"/>
      <c r="BR85" s="110" t="s">
        <v>3674</v>
      </c>
      <c r="BS85" s="161"/>
      <c r="BT85" s="161"/>
      <c r="BU85" s="161"/>
      <c r="BV85" s="161"/>
      <c r="BW85" s="161"/>
      <c r="BX85" s="161"/>
      <c r="BY85" s="161"/>
      <c r="BZ85" s="161"/>
      <c r="CA85" s="161"/>
      <c r="CB85" s="161"/>
      <c r="CC85" s="52"/>
    </row>
    <row r="86" spans="2:81" ht="12" customHeight="1">
      <c r="B86" s="264">
        <f t="shared" ca="1" si="6"/>
        <v>79</v>
      </c>
      <c r="C86" s="265"/>
      <c r="D86" s="110" t="s">
        <v>167</v>
      </c>
      <c r="E86" s="161"/>
      <c r="F86" s="161"/>
      <c r="G86" s="161"/>
      <c r="H86" s="161"/>
      <c r="I86" s="161"/>
      <c r="J86" s="161"/>
      <c r="K86" s="52"/>
      <c r="L86" s="49" t="str">
        <f>VLOOKUP(D86,カラムID辞書!$C$4:$D$1266,2,FALSE)</f>
        <v>SHOHNFURI_O_SU</v>
      </c>
      <c r="M86" s="161"/>
      <c r="N86" s="161"/>
      <c r="O86" s="161"/>
      <c r="P86" s="161"/>
      <c r="Q86" s="161"/>
      <c r="R86" s="161"/>
      <c r="S86" s="52"/>
      <c r="T86" s="49"/>
      <c r="U86" s="52"/>
      <c r="V86" s="49"/>
      <c r="W86" s="52"/>
      <c r="X86" s="49"/>
      <c r="Y86" s="52"/>
      <c r="Z86" s="49"/>
      <c r="AA86" s="52"/>
      <c r="AB86" s="162" t="str">
        <f t="shared" si="7"/>
        <v>○</v>
      </c>
      <c r="AC86" s="163"/>
      <c r="AD86" s="53"/>
      <c r="AE86" s="164" t="str">
        <f t="shared" si="5"/>
        <v>0</v>
      </c>
      <c r="AF86" s="161"/>
      <c r="AG86" s="52"/>
      <c r="AH86" s="266" t="str">
        <f>VLOOKUP(D86,カラムID辞書!C:H,3,FALSE)</f>
        <v>numeric</v>
      </c>
      <c r="AI86" s="267"/>
      <c r="AJ86" s="267"/>
      <c r="AK86" s="267"/>
      <c r="AL86" s="268"/>
      <c r="AM86" s="269">
        <f>VLOOKUP(D86,カラムID辞書!C:H,4,FALSE)</f>
        <v>10</v>
      </c>
      <c r="AN86" s="270"/>
      <c r="AO86" s="271">
        <f>VLOOKUP(D86,カラムID辞書!C:H,6,FALSE)</f>
        <v>10</v>
      </c>
      <c r="AP86" s="272"/>
      <c r="AQ86" s="110"/>
      <c r="AR86" s="161"/>
      <c r="AS86" s="161"/>
      <c r="AT86" s="161"/>
      <c r="AU86" s="161"/>
      <c r="AV86" s="161"/>
      <c r="AW86" s="161"/>
      <c r="AX86" s="161"/>
      <c r="AY86" s="161"/>
      <c r="AZ86" s="161"/>
      <c r="BA86" s="161"/>
      <c r="BB86" s="161"/>
      <c r="BC86" s="161"/>
      <c r="BD86" s="161"/>
      <c r="BE86" s="161"/>
      <c r="BF86" s="161"/>
      <c r="BG86" s="161"/>
      <c r="BH86" s="161"/>
      <c r="BI86" s="161"/>
      <c r="BJ86" s="161"/>
      <c r="BK86" s="161"/>
      <c r="BL86" s="161"/>
      <c r="BM86" s="161"/>
      <c r="BN86" s="161"/>
      <c r="BO86" s="161"/>
      <c r="BP86" s="161"/>
      <c r="BQ86" s="52"/>
      <c r="BR86" s="110" t="s">
        <v>3674</v>
      </c>
      <c r="BS86" s="161"/>
      <c r="BT86" s="161"/>
      <c r="BU86" s="161"/>
      <c r="BV86" s="161"/>
      <c r="BW86" s="161"/>
      <c r="BX86" s="161"/>
      <c r="BY86" s="161"/>
      <c r="BZ86" s="161"/>
      <c r="CA86" s="161"/>
      <c r="CB86" s="161"/>
      <c r="CC86" s="52"/>
    </row>
    <row r="87" spans="2:81" ht="12" customHeight="1">
      <c r="B87" s="264">
        <f t="shared" ca="1" si="6"/>
        <v>80</v>
      </c>
      <c r="C87" s="265"/>
      <c r="D87" s="110" t="s">
        <v>168</v>
      </c>
      <c r="E87" s="172"/>
      <c r="F87" s="161"/>
      <c r="G87" s="161"/>
      <c r="H87" s="161"/>
      <c r="I87" s="161"/>
      <c r="J87" s="161"/>
      <c r="K87" s="52"/>
      <c r="L87" s="49" t="str">
        <f>VLOOKUP(D87,カラムID辞書!$C$4:$D$1266,2,FALSE)</f>
        <v>SHOHNFURI_I_GNK</v>
      </c>
      <c r="M87" s="161"/>
      <c r="N87" s="161"/>
      <c r="O87" s="161"/>
      <c r="P87" s="161"/>
      <c r="Q87" s="161"/>
      <c r="R87" s="161"/>
      <c r="S87" s="52"/>
      <c r="T87" s="49"/>
      <c r="U87" s="52"/>
      <c r="V87" s="49"/>
      <c r="W87" s="52"/>
      <c r="X87" s="49"/>
      <c r="Y87" s="52"/>
      <c r="Z87" s="49"/>
      <c r="AA87" s="52"/>
      <c r="AB87" s="162" t="str">
        <f t="shared" si="7"/>
        <v>○</v>
      </c>
      <c r="AC87" s="163"/>
      <c r="AD87" s="53"/>
      <c r="AE87" s="164" t="str">
        <f t="shared" si="5"/>
        <v>0</v>
      </c>
      <c r="AF87" s="161"/>
      <c r="AG87" s="52"/>
      <c r="AH87" s="266" t="str">
        <f>VLOOKUP(D87,カラムID辞書!C:H,3,FALSE)</f>
        <v>numeric</v>
      </c>
      <c r="AI87" s="267"/>
      <c r="AJ87" s="267"/>
      <c r="AK87" s="267"/>
      <c r="AL87" s="268"/>
      <c r="AM87" s="269">
        <f>VLOOKUP(D87,カラムID辞書!C:H,4,FALSE)</f>
        <v>13</v>
      </c>
      <c r="AN87" s="270"/>
      <c r="AO87" s="271">
        <f>VLOOKUP(D87,カラムID辞書!C:H,6,FALSE)</f>
        <v>13</v>
      </c>
      <c r="AP87" s="272"/>
      <c r="AQ87" s="110"/>
      <c r="AR87" s="161"/>
      <c r="AS87" s="161"/>
      <c r="AT87" s="161"/>
      <c r="AU87" s="161"/>
      <c r="AV87" s="161"/>
      <c r="AW87" s="161"/>
      <c r="AX87" s="161"/>
      <c r="AY87" s="161"/>
      <c r="AZ87" s="161"/>
      <c r="BA87" s="161"/>
      <c r="BB87" s="161"/>
      <c r="BC87" s="161"/>
      <c r="BD87" s="161"/>
      <c r="BE87" s="161"/>
      <c r="BF87" s="161"/>
      <c r="BG87" s="161"/>
      <c r="BH87" s="161"/>
      <c r="BI87" s="161"/>
      <c r="BJ87" s="161"/>
      <c r="BK87" s="161"/>
      <c r="BL87" s="161"/>
      <c r="BM87" s="161"/>
      <c r="BN87" s="161"/>
      <c r="BO87" s="161"/>
      <c r="BP87" s="161"/>
      <c r="BQ87" s="52"/>
      <c r="BR87" s="110" t="s">
        <v>3715</v>
      </c>
      <c r="BS87" s="161"/>
      <c r="BT87" s="161"/>
      <c r="BU87" s="161"/>
      <c r="BV87" s="161"/>
      <c r="BW87" s="161"/>
      <c r="BX87" s="161"/>
      <c r="BY87" s="161"/>
      <c r="BZ87" s="161"/>
      <c r="CA87" s="161"/>
      <c r="CB87" s="161"/>
      <c r="CC87" s="52"/>
    </row>
    <row r="88" spans="2:81" ht="12" customHeight="1">
      <c r="B88" s="264">
        <f t="shared" ca="1" si="6"/>
        <v>81</v>
      </c>
      <c r="C88" s="265"/>
      <c r="D88" s="110" t="s">
        <v>169</v>
      </c>
      <c r="E88" s="172"/>
      <c r="F88" s="161"/>
      <c r="G88" s="161"/>
      <c r="H88" s="161"/>
      <c r="I88" s="161"/>
      <c r="J88" s="161"/>
      <c r="K88" s="52"/>
      <c r="L88" s="49" t="str">
        <f>VLOOKUP(D88,カラムID辞書!$C$4:$D$1266,2,FALSE)</f>
        <v>SHOHNFURI_I_BIK</v>
      </c>
      <c r="M88" s="161"/>
      <c r="N88" s="161"/>
      <c r="O88" s="161"/>
      <c r="P88" s="161"/>
      <c r="Q88" s="161"/>
      <c r="R88" s="161"/>
      <c r="S88" s="52"/>
      <c r="T88" s="49"/>
      <c r="U88" s="52"/>
      <c r="V88" s="49"/>
      <c r="W88" s="52"/>
      <c r="X88" s="49"/>
      <c r="Y88" s="52"/>
      <c r="Z88" s="49"/>
      <c r="AA88" s="52"/>
      <c r="AB88" s="162" t="str">
        <f t="shared" si="7"/>
        <v>○</v>
      </c>
      <c r="AC88" s="163"/>
      <c r="AD88" s="53"/>
      <c r="AE88" s="164" t="str">
        <f t="shared" si="5"/>
        <v>0</v>
      </c>
      <c r="AF88" s="161"/>
      <c r="AG88" s="52"/>
      <c r="AH88" s="266" t="str">
        <f>VLOOKUP(D88,カラムID辞書!C:H,3,FALSE)</f>
        <v>numeric</v>
      </c>
      <c r="AI88" s="267"/>
      <c r="AJ88" s="267"/>
      <c r="AK88" s="267"/>
      <c r="AL88" s="268"/>
      <c r="AM88" s="269">
        <f>VLOOKUP(D88,カラムID辞書!C:H,4,FALSE)</f>
        <v>13</v>
      </c>
      <c r="AN88" s="270"/>
      <c r="AO88" s="271">
        <f>VLOOKUP(D88,カラムID辞書!C:H,6,FALSE)</f>
        <v>13</v>
      </c>
      <c r="AP88" s="272"/>
      <c r="AQ88" s="110"/>
      <c r="AR88" s="161"/>
      <c r="AS88" s="161"/>
      <c r="AT88" s="161"/>
      <c r="AU88" s="161"/>
      <c r="AV88" s="161"/>
      <c r="AW88" s="161"/>
      <c r="AX88" s="161"/>
      <c r="AY88" s="161"/>
      <c r="AZ88" s="161"/>
      <c r="BA88" s="161"/>
      <c r="BB88" s="161"/>
      <c r="BC88" s="161"/>
      <c r="BD88" s="161"/>
      <c r="BE88" s="161"/>
      <c r="BF88" s="161"/>
      <c r="BG88" s="161"/>
      <c r="BH88" s="161"/>
      <c r="BI88" s="161"/>
      <c r="BJ88" s="161"/>
      <c r="BK88" s="161"/>
      <c r="BL88" s="161"/>
      <c r="BM88" s="161"/>
      <c r="BN88" s="161"/>
      <c r="BO88" s="161"/>
      <c r="BP88" s="161"/>
      <c r="BQ88" s="52"/>
      <c r="BR88" s="110" t="s">
        <v>3674</v>
      </c>
      <c r="BS88" s="161"/>
      <c r="BT88" s="161"/>
      <c r="BU88" s="161"/>
      <c r="BV88" s="161"/>
      <c r="BW88" s="161"/>
      <c r="BX88" s="161"/>
      <c r="BY88" s="161"/>
      <c r="BZ88" s="161"/>
      <c r="CA88" s="161"/>
      <c r="CB88" s="161"/>
      <c r="CC88" s="52"/>
    </row>
    <row r="89" spans="2:81" ht="12" customHeight="1">
      <c r="B89" s="264">
        <f t="shared" ca="1" si="6"/>
        <v>82</v>
      </c>
      <c r="C89" s="265"/>
      <c r="D89" s="110" t="s">
        <v>170</v>
      </c>
      <c r="E89" s="172"/>
      <c r="F89" s="161"/>
      <c r="G89" s="161"/>
      <c r="H89" s="161"/>
      <c r="I89" s="161"/>
      <c r="J89" s="161"/>
      <c r="K89" s="52"/>
      <c r="L89" s="49" t="str">
        <f>VLOOKUP(D89,カラムID辞書!$C$4:$D$1266,2,FALSE)</f>
        <v>SHOHNFURI_I_SU</v>
      </c>
      <c r="M89" s="161"/>
      <c r="N89" s="161"/>
      <c r="O89" s="161"/>
      <c r="P89" s="161"/>
      <c r="Q89" s="161"/>
      <c r="R89" s="161"/>
      <c r="S89" s="52"/>
      <c r="T89" s="49"/>
      <c r="U89" s="52"/>
      <c r="V89" s="49"/>
      <c r="W89" s="52"/>
      <c r="X89" s="49"/>
      <c r="Y89" s="52"/>
      <c r="Z89" s="49"/>
      <c r="AA89" s="52"/>
      <c r="AB89" s="162" t="str">
        <f t="shared" si="7"/>
        <v>○</v>
      </c>
      <c r="AC89" s="163"/>
      <c r="AD89" s="53"/>
      <c r="AE89" s="164" t="str">
        <f t="shared" si="5"/>
        <v>0</v>
      </c>
      <c r="AF89" s="161"/>
      <c r="AG89" s="52"/>
      <c r="AH89" s="266" t="str">
        <f>VLOOKUP(D89,カラムID辞書!C:H,3,FALSE)</f>
        <v>numeric</v>
      </c>
      <c r="AI89" s="267"/>
      <c r="AJ89" s="267"/>
      <c r="AK89" s="267"/>
      <c r="AL89" s="268"/>
      <c r="AM89" s="269">
        <f>VLOOKUP(D89,カラムID辞書!C:H,4,FALSE)</f>
        <v>10</v>
      </c>
      <c r="AN89" s="270"/>
      <c r="AO89" s="271">
        <f>VLOOKUP(D89,カラムID辞書!C:H,6,FALSE)</f>
        <v>10</v>
      </c>
      <c r="AP89" s="272"/>
      <c r="AQ89" s="110"/>
      <c r="AR89" s="161"/>
      <c r="AS89" s="161"/>
      <c r="AT89" s="161"/>
      <c r="AU89" s="161"/>
      <c r="AV89" s="161"/>
      <c r="AW89" s="161"/>
      <c r="AX89" s="161"/>
      <c r="AY89" s="161"/>
      <c r="AZ89" s="161"/>
      <c r="BA89" s="161"/>
      <c r="BB89" s="161"/>
      <c r="BC89" s="161"/>
      <c r="BD89" s="161"/>
      <c r="BE89" s="161"/>
      <c r="BF89" s="161"/>
      <c r="BG89" s="161"/>
      <c r="BH89" s="161"/>
      <c r="BI89" s="161"/>
      <c r="BJ89" s="161"/>
      <c r="BK89" s="161"/>
      <c r="BL89" s="161"/>
      <c r="BM89" s="161"/>
      <c r="BN89" s="161"/>
      <c r="BO89" s="161"/>
      <c r="BP89" s="161"/>
      <c r="BQ89" s="52"/>
      <c r="BR89" s="110" t="s">
        <v>3680</v>
      </c>
      <c r="BS89" s="161"/>
      <c r="BT89" s="161"/>
      <c r="BU89" s="161"/>
      <c r="BV89" s="161"/>
      <c r="BW89" s="161"/>
      <c r="BX89" s="161"/>
      <c r="BY89" s="161"/>
      <c r="BZ89" s="161"/>
      <c r="CA89" s="161"/>
      <c r="CB89" s="161"/>
      <c r="CC89" s="52"/>
    </row>
    <row r="90" spans="2:81" ht="12" customHeight="1">
      <c r="B90" s="264">
        <f t="shared" ca="1" si="6"/>
        <v>83</v>
      </c>
      <c r="C90" s="265"/>
      <c r="D90" s="110" t="s">
        <v>3716</v>
      </c>
      <c r="E90" s="161"/>
      <c r="F90" s="161"/>
      <c r="G90" s="161"/>
      <c r="H90" s="161"/>
      <c r="I90" s="161"/>
      <c r="J90" s="161"/>
      <c r="K90" s="52"/>
      <c r="L90" s="49" t="str">
        <f>VLOOKUP(D90,カラムID辞書!$C$4:$D$1266,2,FALSE)</f>
        <v>REBATE</v>
      </c>
      <c r="M90" s="161"/>
      <c r="N90" s="161"/>
      <c r="O90" s="161"/>
      <c r="P90" s="161"/>
      <c r="Q90" s="161"/>
      <c r="R90" s="161"/>
      <c r="S90" s="52"/>
      <c r="T90" s="49"/>
      <c r="U90" s="52"/>
      <c r="V90" s="49"/>
      <c r="W90" s="52"/>
      <c r="X90" s="49"/>
      <c r="Y90" s="52"/>
      <c r="Z90" s="49"/>
      <c r="AA90" s="52"/>
      <c r="AB90" s="162" t="str">
        <f t="shared" si="7"/>
        <v>○</v>
      </c>
      <c r="AC90" s="163"/>
      <c r="AD90" s="53"/>
      <c r="AE90" s="164" t="str">
        <f t="shared" si="5"/>
        <v>0</v>
      </c>
      <c r="AF90" s="161"/>
      <c r="AG90" s="52"/>
      <c r="AH90" s="266" t="str">
        <f>VLOOKUP(D90,カラムID辞書!C:H,3,FALSE)</f>
        <v>numeric</v>
      </c>
      <c r="AI90" s="267"/>
      <c r="AJ90" s="267"/>
      <c r="AK90" s="267"/>
      <c r="AL90" s="268"/>
      <c r="AM90" s="269">
        <f>VLOOKUP(D90,カラムID辞書!C:H,4,FALSE)</f>
        <v>13</v>
      </c>
      <c r="AN90" s="270"/>
      <c r="AO90" s="271">
        <f>VLOOKUP(D90,カラムID辞書!C:H,6,FALSE)</f>
        <v>13</v>
      </c>
      <c r="AP90" s="272"/>
      <c r="AQ90" s="110"/>
      <c r="AR90" s="161"/>
      <c r="AS90" s="161"/>
      <c r="AT90" s="161"/>
      <c r="AU90" s="161"/>
      <c r="AV90" s="161"/>
      <c r="AW90" s="161"/>
      <c r="AX90" s="161"/>
      <c r="AY90" s="161"/>
      <c r="AZ90" s="161"/>
      <c r="BA90" s="161"/>
      <c r="BB90" s="161"/>
      <c r="BC90" s="161"/>
      <c r="BD90" s="161"/>
      <c r="BE90" s="161"/>
      <c r="BF90" s="161"/>
      <c r="BG90" s="161"/>
      <c r="BH90" s="161"/>
      <c r="BI90" s="161"/>
      <c r="BJ90" s="161"/>
      <c r="BK90" s="161"/>
      <c r="BL90" s="161"/>
      <c r="BM90" s="161"/>
      <c r="BN90" s="161"/>
      <c r="BO90" s="161"/>
      <c r="BP90" s="161"/>
      <c r="BQ90" s="52"/>
      <c r="BR90" s="110" t="s">
        <v>3674</v>
      </c>
      <c r="BS90" s="161"/>
      <c r="BT90" s="161"/>
      <c r="BU90" s="161"/>
      <c r="BV90" s="161"/>
      <c r="BW90" s="161"/>
      <c r="BX90" s="161"/>
      <c r="BY90" s="161"/>
      <c r="BZ90" s="161"/>
      <c r="CA90" s="161"/>
      <c r="CB90" s="161"/>
      <c r="CC90" s="52"/>
    </row>
    <row r="91" spans="2:81" ht="12" customHeight="1">
      <c r="B91" s="264">
        <f t="shared" ca="1" si="6"/>
        <v>84</v>
      </c>
      <c r="C91" s="265"/>
      <c r="D91" s="110" t="s">
        <v>172</v>
      </c>
      <c r="E91" s="161"/>
      <c r="F91" s="161"/>
      <c r="G91" s="161"/>
      <c r="H91" s="161"/>
      <c r="I91" s="161"/>
      <c r="J91" s="161"/>
      <c r="K91" s="52"/>
      <c r="L91" s="49" t="str">
        <f>VLOOKUP(D91,カラムID辞書!$C$4:$D$1266,2,FALSE)</f>
        <v>REBATE_HENKIN</v>
      </c>
      <c r="M91" s="161"/>
      <c r="N91" s="161"/>
      <c r="O91" s="161"/>
      <c r="P91" s="161"/>
      <c r="Q91" s="161"/>
      <c r="R91" s="161"/>
      <c r="S91" s="52"/>
      <c r="T91" s="49"/>
      <c r="U91" s="52"/>
      <c r="V91" s="49"/>
      <c r="W91" s="52"/>
      <c r="X91" s="49"/>
      <c r="Y91" s="52"/>
      <c r="Z91" s="49"/>
      <c r="AA91" s="52"/>
      <c r="AB91" s="162" t="str">
        <f t="shared" si="7"/>
        <v>○</v>
      </c>
      <c r="AC91" s="163"/>
      <c r="AD91" s="53"/>
      <c r="AE91" s="164" t="str">
        <f t="shared" si="5"/>
        <v>0</v>
      </c>
      <c r="AF91" s="161"/>
      <c r="AG91" s="52"/>
      <c r="AH91" s="266" t="str">
        <f>VLOOKUP(D91,カラムID辞書!C:H,3,FALSE)</f>
        <v>numeric</v>
      </c>
      <c r="AI91" s="267"/>
      <c r="AJ91" s="267"/>
      <c r="AK91" s="267"/>
      <c r="AL91" s="268"/>
      <c r="AM91" s="269">
        <f>VLOOKUP(D91,カラムID辞書!C:H,4,FALSE)</f>
        <v>13</v>
      </c>
      <c r="AN91" s="270"/>
      <c r="AO91" s="271">
        <f>VLOOKUP(D91,カラムID辞書!C:H,6,FALSE)</f>
        <v>13</v>
      </c>
      <c r="AP91" s="272"/>
      <c r="AQ91" s="110"/>
      <c r="AR91" s="161"/>
      <c r="AS91" s="161"/>
      <c r="AT91" s="161"/>
      <c r="AU91" s="161"/>
      <c r="AV91" s="161"/>
      <c r="AW91" s="161"/>
      <c r="AX91" s="161"/>
      <c r="AY91" s="161"/>
      <c r="AZ91" s="161"/>
      <c r="BA91" s="161"/>
      <c r="BB91" s="161"/>
      <c r="BC91" s="161"/>
      <c r="BD91" s="161"/>
      <c r="BE91" s="161"/>
      <c r="BF91" s="161"/>
      <c r="BG91" s="161"/>
      <c r="BH91" s="161"/>
      <c r="BI91" s="161"/>
      <c r="BJ91" s="161"/>
      <c r="BK91" s="161"/>
      <c r="BL91" s="161"/>
      <c r="BM91" s="161"/>
      <c r="BN91" s="161"/>
      <c r="BO91" s="161"/>
      <c r="BP91" s="161"/>
      <c r="BQ91" s="52"/>
      <c r="BR91" s="110" t="s">
        <v>3682</v>
      </c>
      <c r="BS91" s="161"/>
      <c r="BT91" s="161"/>
      <c r="BU91" s="161"/>
      <c r="BV91" s="161"/>
      <c r="BW91" s="161"/>
      <c r="BX91" s="161"/>
      <c r="BY91" s="161"/>
      <c r="BZ91" s="161"/>
      <c r="CA91" s="161"/>
      <c r="CB91" s="161"/>
      <c r="CC91" s="52"/>
    </row>
    <row r="92" spans="2:81" ht="12" customHeight="1">
      <c r="B92" s="264">
        <f t="shared" ca="1" si="6"/>
        <v>85</v>
      </c>
      <c r="C92" s="265"/>
      <c r="D92" s="110" t="s">
        <v>173</v>
      </c>
      <c r="E92" s="161"/>
      <c r="F92" s="161"/>
      <c r="G92" s="161"/>
      <c r="H92" s="161"/>
      <c r="I92" s="161"/>
      <c r="J92" s="161"/>
      <c r="K92" s="52"/>
      <c r="L92" s="49" t="str">
        <f>VLOOKUP(D92,カラムID辞書!$C$4:$D$1266,2,FALSE)</f>
        <v>RSV_GNK1</v>
      </c>
      <c r="M92" s="161"/>
      <c r="N92" s="161"/>
      <c r="O92" s="161"/>
      <c r="P92" s="161"/>
      <c r="Q92" s="161"/>
      <c r="R92" s="161"/>
      <c r="S92" s="52"/>
      <c r="T92" s="49"/>
      <c r="U92" s="52"/>
      <c r="V92" s="49"/>
      <c r="W92" s="52"/>
      <c r="X92" s="49"/>
      <c r="Y92" s="52"/>
      <c r="Z92" s="49"/>
      <c r="AA92" s="52"/>
      <c r="AB92" s="162" t="str">
        <f t="shared" si="7"/>
        <v>○</v>
      </c>
      <c r="AC92" s="163"/>
      <c r="AD92" s="53"/>
      <c r="AE92" s="164" t="str">
        <f t="shared" si="5"/>
        <v>0</v>
      </c>
      <c r="AF92" s="161"/>
      <c r="AG92" s="52"/>
      <c r="AH92" s="266" t="str">
        <f>VLOOKUP(D92,カラムID辞書!C:H,3,FALSE)</f>
        <v>numeric</v>
      </c>
      <c r="AI92" s="267"/>
      <c r="AJ92" s="267"/>
      <c r="AK92" s="267"/>
      <c r="AL92" s="268"/>
      <c r="AM92" s="269">
        <f>VLOOKUP(D92,カラムID辞書!C:H,4,FALSE)</f>
        <v>13</v>
      </c>
      <c r="AN92" s="270"/>
      <c r="AO92" s="271">
        <f>VLOOKUP(D92,カラムID辞書!C:H,6,FALSE)</f>
        <v>13</v>
      </c>
      <c r="AP92" s="272"/>
      <c r="AQ92" s="110"/>
      <c r="AR92" s="161"/>
      <c r="AS92" s="161"/>
      <c r="AT92" s="161"/>
      <c r="AU92" s="161"/>
      <c r="AV92" s="161"/>
      <c r="AW92" s="161"/>
      <c r="AX92" s="161"/>
      <c r="AY92" s="161"/>
      <c r="AZ92" s="161"/>
      <c r="BA92" s="161"/>
      <c r="BB92" s="161"/>
      <c r="BC92" s="161"/>
      <c r="BD92" s="161"/>
      <c r="BE92" s="161"/>
      <c r="BF92" s="161"/>
      <c r="BG92" s="161"/>
      <c r="BH92" s="161"/>
      <c r="BI92" s="161"/>
      <c r="BJ92" s="161"/>
      <c r="BK92" s="161"/>
      <c r="BL92" s="161"/>
      <c r="BM92" s="161"/>
      <c r="BN92" s="161"/>
      <c r="BO92" s="161"/>
      <c r="BP92" s="161"/>
      <c r="BQ92" s="52"/>
      <c r="BR92" s="110" t="s">
        <v>3715</v>
      </c>
      <c r="BS92" s="161"/>
      <c r="BT92" s="161"/>
      <c r="BU92" s="161"/>
      <c r="BV92" s="161"/>
      <c r="BW92" s="161"/>
      <c r="BX92" s="161"/>
      <c r="BY92" s="161"/>
      <c r="BZ92" s="161"/>
      <c r="CA92" s="161"/>
      <c r="CB92" s="161"/>
      <c r="CC92" s="52"/>
    </row>
    <row r="93" spans="2:81" ht="12" customHeight="1">
      <c r="B93" s="264">
        <f t="shared" ca="1" si="6"/>
        <v>86</v>
      </c>
      <c r="C93" s="265"/>
      <c r="D93" s="110" t="s">
        <v>174</v>
      </c>
      <c r="E93" s="172"/>
      <c r="F93" s="161"/>
      <c r="G93" s="161"/>
      <c r="H93" s="161"/>
      <c r="I93" s="161"/>
      <c r="J93" s="161"/>
      <c r="K93" s="52"/>
      <c r="L93" s="49" t="str">
        <f>VLOOKUP(D93,カラムID辞書!$C$4:$D$1266,2,FALSE)</f>
        <v>RSV_BIK1</v>
      </c>
      <c r="M93" s="161"/>
      <c r="N93" s="161"/>
      <c r="O93" s="161"/>
      <c r="P93" s="161"/>
      <c r="Q93" s="161"/>
      <c r="R93" s="161"/>
      <c r="S93" s="52"/>
      <c r="T93" s="49"/>
      <c r="U93" s="52"/>
      <c r="V93" s="49"/>
      <c r="W93" s="52"/>
      <c r="X93" s="49"/>
      <c r="Y93" s="52"/>
      <c r="Z93" s="49"/>
      <c r="AA93" s="52"/>
      <c r="AB93" s="162" t="str">
        <f t="shared" si="7"/>
        <v>○</v>
      </c>
      <c r="AC93" s="163"/>
      <c r="AD93" s="53"/>
      <c r="AE93" s="164" t="str">
        <f t="shared" si="5"/>
        <v>0</v>
      </c>
      <c r="AF93" s="161"/>
      <c r="AG93" s="52"/>
      <c r="AH93" s="266" t="str">
        <f>VLOOKUP(D93,カラムID辞書!C:H,3,FALSE)</f>
        <v>numeric</v>
      </c>
      <c r="AI93" s="267"/>
      <c r="AJ93" s="267"/>
      <c r="AK93" s="267"/>
      <c r="AL93" s="268"/>
      <c r="AM93" s="269">
        <f>VLOOKUP(D93,カラムID辞書!C:H,4,FALSE)</f>
        <v>13</v>
      </c>
      <c r="AN93" s="270"/>
      <c r="AO93" s="271">
        <f>VLOOKUP(D93,カラムID辞書!C:H,6,FALSE)</f>
        <v>13</v>
      </c>
      <c r="AP93" s="272"/>
      <c r="AQ93" s="110"/>
      <c r="AR93" s="161"/>
      <c r="AS93" s="161"/>
      <c r="AT93" s="161"/>
      <c r="AU93" s="161"/>
      <c r="AV93" s="161"/>
      <c r="AW93" s="161"/>
      <c r="AX93" s="161"/>
      <c r="AY93" s="161"/>
      <c r="AZ93" s="161"/>
      <c r="BA93" s="161"/>
      <c r="BB93" s="161"/>
      <c r="BC93" s="161"/>
      <c r="BD93" s="161"/>
      <c r="BE93" s="161"/>
      <c r="BF93" s="161"/>
      <c r="BG93" s="161"/>
      <c r="BH93" s="161"/>
      <c r="BI93" s="161"/>
      <c r="BJ93" s="161"/>
      <c r="BK93" s="161"/>
      <c r="BL93" s="161"/>
      <c r="BM93" s="161"/>
      <c r="BN93" s="161"/>
      <c r="BO93" s="161"/>
      <c r="BP93" s="161"/>
      <c r="BQ93" s="52"/>
      <c r="BR93" s="110" t="s">
        <v>3715</v>
      </c>
      <c r="BS93" s="161"/>
      <c r="BT93" s="161"/>
      <c r="BU93" s="161"/>
      <c r="BV93" s="161"/>
      <c r="BW93" s="161"/>
      <c r="BX93" s="161"/>
      <c r="BY93" s="161"/>
      <c r="BZ93" s="161"/>
      <c r="CA93" s="161"/>
      <c r="CB93" s="161"/>
      <c r="CC93" s="52"/>
    </row>
    <row r="94" spans="2:81" ht="12" customHeight="1">
      <c r="B94" s="264">
        <f t="shared" ca="1" si="6"/>
        <v>87</v>
      </c>
      <c r="C94" s="265"/>
      <c r="D94" s="110" t="s">
        <v>175</v>
      </c>
      <c r="E94" s="161"/>
      <c r="F94" s="161"/>
      <c r="G94" s="161"/>
      <c r="H94" s="161"/>
      <c r="I94" s="161"/>
      <c r="J94" s="161"/>
      <c r="K94" s="52"/>
      <c r="L94" s="49" t="str">
        <f>VLOOKUP(D94,カラムID辞書!$C$4:$D$1266,2,FALSE)</f>
        <v>RSV_SU1</v>
      </c>
      <c r="M94" s="161"/>
      <c r="N94" s="161"/>
      <c r="O94" s="161"/>
      <c r="P94" s="161"/>
      <c r="Q94" s="161"/>
      <c r="R94" s="161"/>
      <c r="S94" s="52"/>
      <c r="T94" s="49"/>
      <c r="U94" s="52"/>
      <c r="V94" s="49"/>
      <c r="W94" s="52"/>
      <c r="X94" s="49"/>
      <c r="Y94" s="52"/>
      <c r="Z94" s="49"/>
      <c r="AA94" s="52"/>
      <c r="AB94" s="162" t="str">
        <f t="shared" si="7"/>
        <v>○</v>
      </c>
      <c r="AC94" s="163"/>
      <c r="AD94" s="53"/>
      <c r="AE94" s="164" t="str">
        <f t="shared" si="5"/>
        <v>0</v>
      </c>
      <c r="AF94" s="161"/>
      <c r="AG94" s="52"/>
      <c r="AH94" s="266" t="str">
        <f>VLOOKUP(D94,カラムID辞書!C:H,3,FALSE)</f>
        <v>numeric</v>
      </c>
      <c r="AI94" s="267"/>
      <c r="AJ94" s="267"/>
      <c r="AK94" s="267"/>
      <c r="AL94" s="268"/>
      <c r="AM94" s="269">
        <f>VLOOKUP(D94,カラムID辞書!C:H,4,FALSE)</f>
        <v>10</v>
      </c>
      <c r="AN94" s="270"/>
      <c r="AO94" s="271">
        <f>VLOOKUP(D94,カラムID辞書!C:H,6,FALSE)</f>
        <v>10</v>
      </c>
      <c r="AP94" s="272"/>
      <c r="AQ94" s="110"/>
      <c r="AR94" s="161"/>
      <c r="AS94" s="161"/>
      <c r="AT94" s="161"/>
      <c r="AU94" s="161"/>
      <c r="AV94" s="161"/>
      <c r="AW94" s="161"/>
      <c r="AX94" s="161"/>
      <c r="AY94" s="161"/>
      <c r="AZ94" s="161"/>
      <c r="BA94" s="161"/>
      <c r="BB94" s="161"/>
      <c r="BC94" s="161"/>
      <c r="BD94" s="161"/>
      <c r="BE94" s="161"/>
      <c r="BF94" s="161"/>
      <c r="BG94" s="161"/>
      <c r="BH94" s="161"/>
      <c r="BI94" s="161"/>
      <c r="BJ94" s="161"/>
      <c r="BK94" s="161"/>
      <c r="BL94" s="161"/>
      <c r="BM94" s="161"/>
      <c r="BN94" s="161"/>
      <c r="BO94" s="161"/>
      <c r="BP94" s="161"/>
      <c r="BQ94" s="52"/>
      <c r="BR94" s="110" t="s">
        <v>3717</v>
      </c>
      <c r="BS94" s="161"/>
      <c r="BT94" s="161"/>
      <c r="BU94" s="161"/>
      <c r="BV94" s="161"/>
      <c r="BW94" s="161"/>
      <c r="BX94" s="161"/>
      <c r="BY94" s="161"/>
      <c r="BZ94" s="161"/>
      <c r="CA94" s="161"/>
      <c r="CB94" s="161"/>
      <c r="CC94" s="52"/>
    </row>
    <row r="95" spans="2:81" ht="12" customHeight="1">
      <c r="B95" s="264">
        <f t="shared" ca="1" si="6"/>
        <v>88</v>
      </c>
      <c r="C95" s="265"/>
      <c r="D95" s="110" t="s">
        <v>176</v>
      </c>
      <c r="E95" s="161"/>
      <c r="F95" s="161"/>
      <c r="G95" s="161"/>
      <c r="H95" s="161"/>
      <c r="I95" s="161"/>
      <c r="J95" s="161"/>
      <c r="K95" s="52"/>
      <c r="L95" s="49" t="str">
        <f>VLOOKUP(D95,カラムID辞書!$C$4:$D$1266,2,FALSE)</f>
        <v>RSV_GNK2</v>
      </c>
      <c r="M95" s="161"/>
      <c r="N95" s="161"/>
      <c r="O95" s="161"/>
      <c r="P95" s="161"/>
      <c r="Q95" s="161"/>
      <c r="R95" s="161"/>
      <c r="S95" s="52"/>
      <c r="T95" s="49"/>
      <c r="U95" s="52"/>
      <c r="V95" s="49"/>
      <c r="W95" s="52"/>
      <c r="X95" s="49"/>
      <c r="Y95" s="52"/>
      <c r="Z95" s="49"/>
      <c r="AA95" s="52"/>
      <c r="AB95" s="162" t="str">
        <f t="shared" si="7"/>
        <v>○</v>
      </c>
      <c r="AC95" s="163"/>
      <c r="AD95" s="53"/>
      <c r="AE95" s="164" t="str">
        <f t="shared" si="5"/>
        <v>0</v>
      </c>
      <c r="AF95" s="161"/>
      <c r="AG95" s="52"/>
      <c r="AH95" s="266" t="str">
        <f>VLOOKUP(D95,カラムID辞書!C:H,3,FALSE)</f>
        <v>numeric</v>
      </c>
      <c r="AI95" s="267"/>
      <c r="AJ95" s="267"/>
      <c r="AK95" s="267"/>
      <c r="AL95" s="268"/>
      <c r="AM95" s="269">
        <f>VLOOKUP(D95,カラムID辞書!C:H,4,FALSE)</f>
        <v>13</v>
      </c>
      <c r="AN95" s="270"/>
      <c r="AO95" s="271">
        <f>VLOOKUP(D95,カラムID辞書!C:H,6,FALSE)</f>
        <v>13</v>
      </c>
      <c r="AP95" s="272"/>
      <c r="AQ95" s="110"/>
      <c r="AR95" s="161"/>
      <c r="AS95" s="161"/>
      <c r="AT95" s="161"/>
      <c r="AU95" s="161"/>
      <c r="AV95" s="161"/>
      <c r="AW95" s="161"/>
      <c r="AX95" s="161"/>
      <c r="AY95" s="161"/>
      <c r="AZ95" s="161"/>
      <c r="BA95" s="161"/>
      <c r="BB95" s="161"/>
      <c r="BC95" s="161"/>
      <c r="BD95" s="161"/>
      <c r="BE95" s="161"/>
      <c r="BF95" s="161"/>
      <c r="BG95" s="161"/>
      <c r="BH95" s="161"/>
      <c r="BI95" s="161"/>
      <c r="BJ95" s="161"/>
      <c r="BK95" s="161"/>
      <c r="BL95" s="161"/>
      <c r="BM95" s="161"/>
      <c r="BN95" s="161"/>
      <c r="BO95" s="161"/>
      <c r="BP95" s="161"/>
      <c r="BQ95" s="52"/>
      <c r="BR95" s="110" t="s">
        <v>3717</v>
      </c>
      <c r="BS95" s="161"/>
      <c r="BT95" s="161"/>
      <c r="BU95" s="161"/>
      <c r="BV95" s="161"/>
      <c r="BW95" s="161"/>
      <c r="BX95" s="161"/>
      <c r="BY95" s="161"/>
      <c r="BZ95" s="161"/>
      <c r="CA95" s="161"/>
      <c r="CB95" s="161"/>
      <c r="CC95" s="52"/>
    </row>
    <row r="96" spans="2:81" ht="12" customHeight="1">
      <c r="B96" s="264">
        <f t="shared" ca="1" si="6"/>
        <v>89</v>
      </c>
      <c r="C96" s="265"/>
      <c r="D96" s="110" t="s">
        <v>177</v>
      </c>
      <c r="E96" s="161"/>
      <c r="F96" s="161"/>
      <c r="G96" s="161"/>
      <c r="H96" s="161"/>
      <c r="I96" s="161"/>
      <c r="J96" s="161"/>
      <c r="K96" s="52"/>
      <c r="L96" s="49" t="str">
        <f>VLOOKUP(D96,カラムID辞書!$C$4:$D$1266,2,FALSE)</f>
        <v>RSV_BIK2</v>
      </c>
      <c r="M96" s="161"/>
      <c r="N96" s="161"/>
      <c r="O96" s="161"/>
      <c r="P96" s="161"/>
      <c r="Q96" s="161"/>
      <c r="R96" s="161"/>
      <c r="S96" s="52"/>
      <c r="T96" s="49"/>
      <c r="U96" s="52"/>
      <c r="V96" s="49"/>
      <c r="W96" s="52"/>
      <c r="X96" s="49"/>
      <c r="Y96" s="52"/>
      <c r="Z96" s="49"/>
      <c r="AA96" s="52"/>
      <c r="AB96" s="162" t="str">
        <f t="shared" si="7"/>
        <v>○</v>
      </c>
      <c r="AC96" s="163"/>
      <c r="AD96" s="53"/>
      <c r="AE96" s="164" t="str">
        <f t="shared" si="5"/>
        <v>0</v>
      </c>
      <c r="AF96" s="161"/>
      <c r="AG96" s="52"/>
      <c r="AH96" s="266" t="str">
        <f>VLOOKUP(D96,カラムID辞書!C:H,3,FALSE)</f>
        <v>numeric</v>
      </c>
      <c r="AI96" s="267"/>
      <c r="AJ96" s="267"/>
      <c r="AK96" s="267"/>
      <c r="AL96" s="268"/>
      <c r="AM96" s="269">
        <f>VLOOKUP(D96,カラムID辞書!C:H,4,FALSE)</f>
        <v>13</v>
      </c>
      <c r="AN96" s="270"/>
      <c r="AO96" s="271">
        <f>VLOOKUP(D96,カラムID辞書!C:H,6,FALSE)</f>
        <v>13</v>
      </c>
      <c r="AP96" s="272"/>
      <c r="AQ96" s="110"/>
      <c r="AR96" s="161"/>
      <c r="AS96" s="161"/>
      <c r="AT96" s="161"/>
      <c r="AU96" s="161"/>
      <c r="AV96" s="161"/>
      <c r="AW96" s="161"/>
      <c r="AX96" s="161"/>
      <c r="AY96" s="161"/>
      <c r="AZ96" s="161"/>
      <c r="BA96" s="161"/>
      <c r="BB96" s="161"/>
      <c r="BC96" s="161"/>
      <c r="BD96" s="161"/>
      <c r="BE96" s="161"/>
      <c r="BF96" s="161"/>
      <c r="BG96" s="161"/>
      <c r="BH96" s="161"/>
      <c r="BI96" s="161"/>
      <c r="BJ96" s="161"/>
      <c r="BK96" s="161"/>
      <c r="BL96" s="161"/>
      <c r="BM96" s="161"/>
      <c r="BN96" s="161"/>
      <c r="BO96" s="161"/>
      <c r="BP96" s="161"/>
      <c r="BQ96" s="52"/>
      <c r="BR96" s="110" t="s">
        <v>3718</v>
      </c>
      <c r="BS96" s="161"/>
      <c r="BT96" s="161"/>
      <c r="BU96" s="161"/>
      <c r="BV96" s="161"/>
      <c r="BW96" s="161"/>
      <c r="BX96" s="161"/>
      <c r="BY96" s="161"/>
      <c r="BZ96" s="161"/>
      <c r="CA96" s="161"/>
      <c r="CB96" s="161"/>
      <c r="CC96" s="52"/>
    </row>
    <row r="97" spans="2:81" ht="12" customHeight="1">
      <c r="B97" s="264">
        <f t="shared" ca="1" si="6"/>
        <v>90</v>
      </c>
      <c r="C97" s="265"/>
      <c r="D97" s="110" t="s">
        <v>178</v>
      </c>
      <c r="E97" s="172"/>
      <c r="F97" s="161"/>
      <c r="G97" s="161"/>
      <c r="H97" s="161"/>
      <c r="I97" s="161"/>
      <c r="J97" s="161"/>
      <c r="K97" s="52"/>
      <c r="L97" s="49" t="str">
        <f>VLOOKUP(D97,カラムID辞書!$C$4:$D$1266,2,FALSE)</f>
        <v>RSV_SU2</v>
      </c>
      <c r="M97" s="161"/>
      <c r="N97" s="161"/>
      <c r="O97" s="161"/>
      <c r="P97" s="161"/>
      <c r="Q97" s="161"/>
      <c r="R97" s="161"/>
      <c r="S97" s="52"/>
      <c r="T97" s="49"/>
      <c r="U97" s="52"/>
      <c r="V97" s="49"/>
      <c r="W97" s="52"/>
      <c r="X97" s="49"/>
      <c r="Y97" s="52"/>
      <c r="Z97" s="49"/>
      <c r="AA97" s="52"/>
      <c r="AB97" s="162" t="str">
        <f t="shared" si="7"/>
        <v>○</v>
      </c>
      <c r="AC97" s="163"/>
      <c r="AD97" s="53"/>
      <c r="AE97" s="164" t="str">
        <f t="shared" si="5"/>
        <v>0</v>
      </c>
      <c r="AF97" s="161"/>
      <c r="AG97" s="52"/>
      <c r="AH97" s="266" t="str">
        <f>VLOOKUP(D97,カラムID辞書!C:H,3,FALSE)</f>
        <v>numeric</v>
      </c>
      <c r="AI97" s="267"/>
      <c r="AJ97" s="267"/>
      <c r="AK97" s="267"/>
      <c r="AL97" s="268"/>
      <c r="AM97" s="269">
        <f>VLOOKUP(D97,カラムID辞書!C:H,4,FALSE)</f>
        <v>10</v>
      </c>
      <c r="AN97" s="270"/>
      <c r="AO97" s="271">
        <f>VLOOKUP(D97,カラムID辞書!C:H,6,FALSE)</f>
        <v>10</v>
      </c>
      <c r="AP97" s="272"/>
      <c r="AQ97" s="110"/>
      <c r="AR97" s="161"/>
      <c r="AS97" s="161"/>
      <c r="AT97" s="161"/>
      <c r="AU97" s="161"/>
      <c r="AV97" s="161"/>
      <c r="AW97" s="161"/>
      <c r="AX97" s="161"/>
      <c r="AY97" s="161"/>
      <c r="AZ97" s="161"/>
      <c r="BA97" s="161"/>
      <c r="BB97" s="161"/>
      <c r="BC97" s="161"/>
      <c r="BD97" s="161"/>
      <c r="BE97" s="161"/>
      <c r="BF97" s="161"/>
      <c r="BG97" s="161"/>
      <c r="BH97" s="161"/>
      <c r="BI97" s="161"/>
      <c r="BJ97" s="161"/>
      <c r="BK97" s="161"/>
      <c r="BL97" s="161"/>
      <c r="BM97" s="161"/>
      <c r="BN97" s="161"/>
      <c r="BO97" s="161"/>
      <c r="BP97" s="161"/>
      <c r="BQ97" s="52"/>
      <c r="BR97" s="110" t="s">
        <v>3718</v>
      </c>
      <c r="BS97" s="161"/>
      <c r="BT97" s="161"/>
      <c r="BU97" s="161"/>
      <c r="BV97" s="161"/>
      <c r="BW97" s="161"/>
      <c r="BX97" s="161"/>
      <c r="BY97" s="161"/>
      <c r="BZ97" s="161"/>
      <c r="CA97" s="161"/>
      <c r="CB97" s="161"/>
      <c r="CC97" s="52"/>
    </row>
    <row r="98" spans="2:81" ht="12" customHeight="1">
      <c r="B98" s="264">
        <f t="shared" ca="1" si="6"/>
        <v>91</v>
      </c>
      <c r="C98" s="265"/>
      <c r="D98" s="110" t="s">
        <v>179</v>
      </c>
      <c r="E98" s="172"/>
      <c r="F98" s="161"/>
      <c r="G98" s="161"/>
      <c r="H98" s="161"/>
      <c r="I98" s="161"/>
      <c r="J98" s="161"/>
      <c r="K98" s="52"/>
      <c r="L98" s="49" t="str">
        <f>VLOOKUP(D98,カラムID辞書!$C$4:$D$1266,2,FALSE)</f>
        <v>RSV_GNK3</v>
      </c>
      <c r="M98" s="161"/>
      <c r="N98" s="161"/>
      <c r="O98" s="161"/>
      <c r="P98" s="161"/>
      <c r="Q98" s="161"/>
      <c r="R98" s="161"/>
      <c r="S98" s="52"/>
      <c r="T98" s="49"/>
      <c r="U98" s="52"/>
      <c r="V98" s="49"/>
      <c r="W98" s="52"/>
      <c r="X98" s="49"/>
      <c r="Y98" s="52"/>
      <c r="Z98" s="49"/>
      <c r="AA98" s="52"/>
      <c r="AB98" s="162" t="str">
        <f t="shared" si="7"/>
        <v>○</v>
      </c>
      <c r="AC98" s="163"/>
      <c r="AD98" s="53"/>
      <c r="AE98" s="164" t="str">
        <f t="shared" si="5"/>
        <v>0</v>
      </c>
      <c r="AF98" s="161"/>
      <c r="AG98" s="52"/>
      <c r="AH98" s="266" t="str">
        <f>VLOOKUP(D98,カラムID辞書!C:H,3,FALSE)</f>
        <v>numeric</v>
      </c>
      <c r="AI98" s="267"/>
      <c r="AJ98" s="267"/>
      <c r="AK98" s="267"/>
      <c r="AL98" s="268"/>
      <c r="AM98" s="269">
        <f>VLOOKUP(D98,カラムID辞書!C:H,4,FALSE)</f>
        <v>13</v>
      </c>
      <c r="AN98" s="270"/>
      <c r="AO98" s="271">
        <f>VLOOKUP(D98,カラムID辞書!C:H,6,FALSE)</f>
        <v>13</v>
      </c>
      <c r="AP98" s="272"/>
      <c r="AQ98" s="110"/>
      <c r="AR98" s="161"/>
      <c r="AS98" s="161"/>
      <c r="AT98" s="161"/>
      <c r="AU98" s="161"/>
      <c r="AV98" s="161"/>
      <c r="AW98" s="161"/>
      <c r="AX98" s="161"/>
      <c r="AY98" s="161"/>
      <c r="AZ98" s="161"/>
      <c r="BA98" s="161"/>
      <c r="BB98" s="161"/>
      <c r="BC98" s="161"/>
      <c r="BD98" s="161"/>
      <c r="BE98" s="161"/>
      <c r="BF98" s="161"/>
      <c r="BG98" s="161"/>
      <c r="BH98" s="161"/>
      <c r="BI98" s="161"/>
      <c r="BJ98" s="161"/>
      <c r="BK98" s="161"/>
      <c r="BL98" s="161"/>
      <c r="BM98" s="161"/>
      <c r="BN98" s="161"/>
      <c r="BO98" s="161"/>
      <c r="BP98" s="161"/>
      <c r="BQ98" s="52"/>
      <c r="BR98" s="110" t="s">
        <v>3674</v>
      </c>
      <c r="BS98" s="161"/>
      <c r="BT98" s="161"/>
      <c r="BU98" s="161"/>
      <c r="BV98" s="161"/>
      <c r="BW98" s="161"/>
      <c r="BX98" s="161"/>
      <c r="BY98" s="161"/>
      <c r="BZ98" s="161"/>
      <c r="CA98" s="161"/>
      <c r="CB98" s="161"/>
      <c r="CC98" s="52"/>
    </row>
    <row r="99" spans="2:81" ht="12" customHeight="1">
      <c r="B99" s="264">
        <f t="shared" ca="1" si="6"/>
        <v>92</v>
      </c>
      <c r="C99" s="265"/>
      <c r="D99" s="110" t="s">
        <v>180</v>
      </c>
      <c r="E99" s="172"/>
      <c r="F99" s="161"/>
      <c r="G99" s="161"/>
      <c r="H99" s="161"/>
      <c r="I99" s="161"/>
      <c r="J99" s="161"/>
      <c r="K99" s="52"/>
      <c r="L99" s="49" t="str">
        <f>VLOOKUP(D99,カラムID辞書!$C$4:$D$1266,2,FALSE)</f>
        <v>RSV_BIK3</v>
      </c>
      <c r="M99" s="161"/>
      <c r="N99" s="161"/>
      <c r="O99" s="161"/>
      <c r="P99" s="161"/>
      <c r="Q99" s="161"/>
      <c r="R99" s="161"/>
      <c r="S99" s="52"/>
      <c r="T99" s="49"/>
      <c r="U99" s="52"/>
      <c r="V99" s="49"/>
      <c r="W99" s="52"/>
      <c r="X99" s="49"/>
      <c r="Y99" s="52"/>
      <c r="Z99" s="49"/>
      <c r="AA99" s="52"/>
      <c r="AB99" s="162" t="str">
        <f t="shared" si="7"/>
        <v>○</v>
      </c>
      <c r="AC99" s="163"/>
      <c r="AD99" s="53"/>
      <c r="AE99" s="164" t="str">
        <f t="shared" si="5"/>
        <v>0</v>
      </c>
      <c r="AF99" s="161"/>
      <c r="AG99" s="52"/>
      <c r="AH99" s="266" t="str">
        <f>VLOOKUP(D99,カラムID辞書!C:H,3,FALSE)</f>
        <v>numeric</v>
      </c>
      <c r="AI99" s="267"/>
      <c r="AJ99" s="267"/>
      <c r="AK99" s="267"/>
      <c r="AL99" s="268"/>
      <c r="AM99" s="269">
        <f>VLOOKUP(D99,カラムID辞書!C:H,4,FALSE)</f>
        <v>13</v>
      </c>
      <c r="AN99" s="270"/>
      <c r="AO99" s="271">
        <f>VLOOKUP(D99,カラムID辞書!C:H,6,FALSE)</f>
        <v>13</v>
      </c>
      <c r="AP99" s="272"/>
      <c r="AQ99" s="110"/>
      <c r="AR99" s="161"/>
      <c r="AS99" s="161"/>
      <c r="AT99" s="161"/>
      <c r="AU99" s="161"/>
      <c r="AV99" s="161"/>
      <c r="AW99" s="161"/>
      <c r="AX99" s="161"/>
      <c r="AY99" s="161"/>
      <c r="AZ99" s="161"/>
      <c r="BA99" s="161"/>
      <c r="BB99" s="161"/>
      <c r="BC99" s="161"/>
      <c r="BD99" s="161"/>
      <c r="BE99" s="161"/>
      <c r="BF99" s="161"/>
      <c r="BG99" s="161"/>
      <c r="BH99" s="161"/>
      <c r="BI99" s="161"/>
      <c r="BJ99" s="161"/>
      <c r="BK99" s="161"/>
      <c r="BL99" s="161"/>
      <c r="BM99" s="161"/>
      <c r="BN99" s="161"/>
      <c r="BO99" s="161"/>
      <c r="BP99" s="161"/>
      <c r="BQ99" s="52"/>
      <c r="BR99" s="110" t="s">
        <v>3719</v>
      </c>
      <c r="BS99" s="161"/>
      <c r="BT99" s="161"/>
      <c r="BU99" s="161"/>
      <c r="BV99" s="161"/>
      <c r="BW99" s="161"/>
      <c r="BX99" s="161"/>
      <c r="BY99" s="161"/>
      <c r="BZ99" s="161"/>
      <c r="CA99" s="161"/>
      <c r="CB99" s="161"/>
      <c r="CC99" s="52"/>
    </row>
    <row r="100" spans="2:81" ht="12" customHeight="1">
      <c r="B100" s="264">
        <f t="shared" ca="1" si="6"/>
        <v>93</v>
      </c>
      <c r="C100" s="265"/>
      <c r="D100" s="110" t="s">
        <v>181</v>
      </c>
      <c r="E100" s="172"/>
      <c r="F100" s="161"/>
      <c r="G100" s="161"/>
      <c r="H100" s="161"/>
      <c r="I100" s="161"/>
      <c r="J100" s="161"/>
      <c r="K100" s="52"/>
      <c r="L100" s="49" t="str">
        <f>VLOOKUP(D100,カラムID辞書!$C$4:$D$1266,2,FALSE)</f>
        <v>RSV_SU3</v>
      </c>
      <c r="M100" s="161"/>
      <c r="N100" s="161"/>
      <c r="O100" s="161"/>
      <c r="P100" s="161"/>
      <c r="Q100" s="161"/>
      <c r="R100" s="161"/>
      <c r="S100" s="52"/>
      <c r="T100" s="49"/>
      <c r="U100" s="52"/>
      <c r="V100" s="49"/>
      <c r="W100" s="52"/>
      <c r="X100" s="49"/>
      <c r="Y100" s="52"/>
      <c r="Z100" s="49"/>
      <c r="AA100" s="52"/>
      <c r="AB100" s="162" t="str">
        <f t="shared" si="7"/>
        <v>○</v>
      </c>
      <c r="AC100" s="163"/>
      <c r="AD100" s="53"/>
      <c r="AE100" s="164" t="str">
        <f t="shared" si="5"/>
        <v>0</v>
      </c>
      <c r="AF100" s="161"/>
      <c r="AG100" s="52"/>
      <c r="AH100" s="266" t="str">
        <f>VLOOKUP(D100,カラムID辞書!C:H,3,FALSE)</f>
        <v>numeric</v>
      </c>
      <c r="AI100" s="267"/>
      <c r="AJ100" s="267"/>
      <c r="AK100" s="267"/>
      <c r="AL100" s="268"/>
      <c r="AM100" s="269">
        <f>VLOOKUP(D100,カラムID辞書!C:H,4,FALSE)</f>
        <v>10</v>
      </c>
      <c r="AN100" s="270"/>
      <c r="AO100" s="271">
        <f>VLOOKUP(D100,カラムID辞書!C:H,6,FALSE)</f>
        <v>10</v>
      </c>
      <c r="AP100" s="272"/>
      <c r="AQ100" s="110"/>
      <c r="AR100" s="161"/>
      <c r="AS100" s="161"/>
      <c r="AT100" s="161"/>
      <c r="AU100" s="161"/>
      <c r="AV100" s="161"/>
      <c r="AW100" s="161"/>
      <c r="AX100" s="161"/>
      <c r="AY100" s="161"/>
      <c r="AZ100" s="161"/>
      <c r="BA100" s="161"/>
      <c r="BB100" s="161"/>
      <c r="BC100" s="161"/>
      <c r="BD100" s="161"/>
      <c r="BE100" s="161"/>
      <c r="BF100" s="161"/>
      <c r="BG100" s="161"/>
      <c r="BH100" s="161"/>
      <c r="BI100" s="161"/>
      <c r="BJ100" s="161"/>
      <c r="BK100" s="161"/>
      <c r="BL100" s="161"/>
      <c r="BM100" s="161"/>
      <c r="BN100" s="161"/>
      <c r="BO100" s="161"/>
      <c r="BP100" s="161"/>
      <c r="BQ100" s="52"/>
      <c r="BR100" s="110" t="s">
        <v>3674</v>
      </c>
      <c r="BS100" s="161"/>
      <c r="BT100" s="161"/>
      <c r="BU100" s="161"/>
      <c r="BV100" s="161"/>
      <c r="BW100" s="161"/>
      <c r="BX100" s="161"/>
      <c r="BY100" s="161"/>
      <c r="BZ100" s="161"/>
      <c r="CA100" s="161"/>
      <c r="CB100" s="161"/>
      <c r="CC100" s="52"/>
    </row>
    <row r="101" spans="2:81" ht="12" customHeight="1">
      <c r="B101" s="264">
        <f t="shared" ca="1" si="6"/>
        <v>94</v>
      </c>
      <c r="C101" s="265"/>
      <c r="D101" s="110" t="s">
        <v>182</v>
      </c>
      <c r="E101" s="172"/>
      <c r="F101" s="161"/>
      <c r="G101" s="161"/>
      <c r="H101" s="161"/>
      <c r="I101" s="161"/>
      <c r="J101" s="161"/>
      <c r="K101" s="52"/>
      <c r="L101" s="49" t="str">
        <f>VLOOKUP(D101,カラムID辞書!$C$4:$D$1266,2,FALSE)</f>
        <v>RSV_GNK4</v>
      </c>
      <c r="M101" s="161"/>
      <c r="N101" s="161"/>
      <c r="O101" s="161"/>
      <c r="P101" s="161"/>
      <c r="Q101" s="161"/>
      <c r="R101" s="161"/>
      <c r="S101" s="52"/>
      <c r="T101" s="49"/>
      <c r="U101" s="52"/>
      <c r="V101" s="49"/>
      <c r="W101" s="52"/>
      <c r="X101" s="49"/>
      <c r="Y101" s="52"/>
      <c r="Z101" s="49"/>
      <c r="AA101" s="52"/>
      <c r="AB101" s="162" t="str">
        <f t="shared" si="7"/>
        <v>○</v>
      </c>
      <c r="AC101" s="163"/>
      <c r="AD101" s="53"/>
      <c r="AE101" s="164" t="str">
        <f t="shared" si="5"/>
        <v>0</v>
      </c>
      <c r="AF101" s="161"/>
      <c r="AG101" s="52"/>
      <c r="AH101" s="266" t="str">
        <f>VLOOKUP(D101,カラムID辞書!C:H,3,FALSE)</f>
        <v>numeric</v>
      </c>
      <c r="AI101" s="267"/>
      <c r="AJ101" s="267"/>
      <c r="AK101" s="267"/>
      <c r="AL101" s="268"/>
      <c r="AM101" s="269">
        <f>VLOOKUP(D101,カラムID辞書!C:H,4,FALSE)</f>
        <v>13</v>
      </c>
      <c r="AN101" s="270"/>
      <c r="AO101" s="271">
        <f>VLOOKUP(D101,カラムID辞書!C:H,6,FALSE)</f>
        <v>13</v>
      </c>
      <c r="AP101" s="272"/>
      <c r="AQ101" s="110"/>
      <c r="AR101" s="161"/>
      <c r="AS101" s="161"/>
      <c r="AT101" s="161"/>
      <c r="AU101" s="161"/>
      <c r="AV101" s="161"/>
      <c r="AW101" s="161"/>
      <c r="AX101" s="161"/>
      <c r="AY101" s="161"/>
      <c r="AZ101" s="161"/>
      <c r="BA101" s="161"/>
      <c r="BB101" s="161"/>
      <c r="BC101" s="161"/>
      <c r="BD101" s="161"/>
      <c r="BE101" s="161"/>
      <c r="BF101" s="161"/>
      <c r="BG101" s="161"/>
      <c r="BH101" s="161"/>
      <c r="BI101" s="161"/>
      <c r="BJ101" s="161"/>
      <c r="BK101" s="161"/>
      <c r="BL101" s="161"/>
      <c r="BM101" s="161"/>
      <c r="BN101" s="161"/>
      <c r="BO101" s="161"/>
      <c r="BP101" s="161"/>
      <c r="BQ101" s="52"/>
      <c r="BR101" s="110" t="s">
        <v>3674</v>
      </c>
      <c r="BS101" s="161"/>
      <c r="BT101" s="161"/>
      <c r="BU101" s="161"/>
      <c r="BV101" s="161"/>
      <c r="BW101" s="161"/>
      <c r="BX101" s="161"/>
      <c r="BY101" s="161"/>
      <c r="BZ101" s="161"/>
      <c r="CA101" s="161"/>
      <c r="CB101" s="161"/>
      <c r="CC101" s="52"/>
    </row>
    <row r="102" spans="2:81" ht="12" customHeight="1">
      <c r="B102" s="264">
        <f t="shared" ca="1" si="6"/>
        <v>95</v>
      </c>
      <c r="C102" s="265"/>
      <c r="D102" s="110" t="s">
        <v>183</v>
      </c>
      <c r="E102" s="172"/>
      <c r="F102" s="161"/>
      <c r="G102" s="161"/>
      <c r="H102" s="161"/>
      <c r="I102" s="161"/>
      <c r="J102" s="161"/>
      <c r="K102" s="52"/>
      <c r="L102" s="49" t="str">
        <f>VLOOKUP(D102,カラムID辞書!$C$4:$D$1266,2,FALSE)</f>
        <v>RSV_BIK4</v>
      </c>
      <c r="M102" s="161"/>
      <c r="N102" s="161"/>
      <c r="O102" s="161"/>
      <c r="P102" s="161"/>
      <c r="Q102" s="161"/>
      <c r="R102" s="161"/>
      <c r="S102" s="52"/>
      <c r="T102" s="49"/>
      <c r="U102" s="52"/>
      <c r="V102" s="49"/>
      <c r="W102" s="52"/>
      <c r="X102" s="49"/>
      <c r="Y102" s="52"/>
      <c r="Z102" s="49"/>
      <c r="AA102" s="52"/>
      <c r="AB102" s="162" t="str">
        <f t="shared" si="7"/>
        <v>○</v>
      </c>
      <c r="AC102" s="163"/>
      <c r="AD102" s="53"/>
      <c r="AE102" s="164" t="str">
        <f t="shared" si="5"/>
        <v>0</v>
      </c>
      <c r="AF102" s="161"/>
      <c r="AG102" s="52"/>
      <c r="AH102" s="266" t="str">
        <f>VLOOKUP(D102,カラムID辞書!C:H,3,FALSE)</f>
        <v>numeric</v>
      </c>
      <c r="AI102" s="267"/>
      <c r="AJ102" s="267"/>
      <c r="AK102" s="267"/>
      <c r="AL102" s="268"/>
      <c r="AM102" s="269">
        <f>VLOOKUP(D102,カラムID辞書!C:H,4,FALSE)</f>
        <v>13</v>
      </c>
      <c r="AN102" s="270"/>
      <c r="AO102" s="271">
        <f>VLOOKUP(D102,カラムID辞書!C:H,6,FALSE)</f>
        <v>13</v>
      </c>
      <c r="AP102" s="272"/>
      <c r="AQ102" s="110"/>
      <c r="AR102" s="161"/>
      <c r="AS102" s="161"/>
      <c r="AT102" s="161"/>
      <c r="AU102" s="161"/>
      <c r="AV102" s="161"/>
      <c r="AW102" s="161"/>
      <c r="AX102" s="161"/>
      <c r="AY102" s="161"/>
      <c r="AZ102" s="161"/>
      <c r="BA102" s="161"/>
      <c r="BB102" s="161"/>
      <c r="BC102" s="161"/>
      <c r="BD102" s="161"/>
      <c r="BE102" s="161"/>
      <c r="BF102" s="161"/>
      <c r="BG102" s="161"/>
      <c r="BH102" s="161"/>
      <c r="BI102" s="161"/>
      <c r="BJ102" s="161"/>
      <c r="BK102" s="161"/>
      <c r="BL102" s="161"/>
      <c r="BM102" s="161"/>
      <c r="BN102" s="161"/>
      <c r="BO102" s="161"/>
      <c r="BP102" s="161"/>
      <c r="BQ102" s="52"/>
      <c r="BR102" s="110" t="s">
        <v>3674</v>
      </c>
      <c r="BS102" s="161"/>
      <c r="BT102" s="161"/>
      <c r="BU102" s="161"/>
      <c r="BV102" s="161"/>
      <c r="BW102" s="161"/>
      <c r="BX102" s="161"/>
      <c r="BY102" s="161"/>
      <c r="BZ102" s="161"/>
      <c r="CA102" s="161"/>
      <c r="CB102" s="161"/>
      <c r="CC102" s="52"/>
    </row>
    <row r="103" spans="2:81" ht="12" customHeight="1">
      <c r="B103" s="264">
        <f t="shared" ca="1" si="6"/>
        <v>96</v>
      </c>
      <c r="C103" s="265"/>
      <c r="D103" s="110" t="s">
        <v>184</v>
      </c>
      <c r="E103" s="172"/>
      <c r="F103" s="161"/>
      <c r="G103" s="161"/>
      <c r="H103" s="161"/>
      <c r="I103" s="161"/>
      <c r="J103" s="161"/>
      <c r="K103" s="52"/>
      <c r="L103" s="49" t="str">
        <f>VLOOKUP(D103,カラムID辞書!$C$4:$D$1266,2,FALSE)</f>
        <v>RSV_SU4</v>
      </c>
      <c r="M103" s="161"/>
      <c r="N103" s="161"/>
      <c r="O103" s="161"/>
      <c r="P103" s="161"/>
      <c r="Q103" s="161"/>
      <c r="R103" s="161"/>
      <c r="S103" s="52"/>
      <c r="T103" s="49"/>
      <c r="U103" s="52"/>
      <c r="V103" s="49"/>
      <c r="W103" s="52"/>
      <c r="X103" s="49"/>
      <c r="Y103" s="52"/>
      <c r="Z103" s="49"/>
      <c r="AA103" s="52"/>
      <c r="AB103" s="162" t="str">
        <f t="shared" si="7"/>
        <v>○</v>
      </c>
      <c r="AC103" s="163"/>
      <c r="AD103" s="53"/>
      <c r="AE103" s="164" t="str">
        <f t="shared" si="5"/>
        <v>0</v>
      </c>
      <c r="AF103" s="161"/>
      <c r="AG103" s="52"/>
      <c r="AH103" s="266" t="str">
        <f>VLOOKUP(D103,カラムID辞書!C:H,3,FALSE)</f>
        <v>numeric</v>
      </c>
      <c r="AI103" s="267"/>
      <c r="AJ103" s="267"/>
      <c r="AK103" s="267"/>
      <c r="AL103" s="268"/>
      <c r="AM103" s="269">
        <f>VLOOKUP(D103,カラムID辞書!C:H,4,FALSE)</f>
        <v>10</v>
      </c>
      <c r="AN103" s="270"/>
      <c r="AO103" s="271">
        <f>VLOOKUP(D103,カラムID辞書!C:H,6,FALSE)</f>
        <v>10</v>
      </c>
      <c r="AP103" s="272"/>
      <c r="AQ103" s="110"/>
      <c r="AR103" s="161"/>
      <c r="AS103" s="161"/>
      <c r="AT103" s="161"/>
      <c r="AU103" s="161"/>
      <c r="AV103" s="161"/>
      <c r="AW103" s="161"/>
      <c r="AX103" s="161"/>
      <c r="AY103" s="161"/>
      <c r="AZ103" s="161"/>
      <c r="BA103" s="161"/>
      <c r="BB103" s="161"/>
      <c r="BC103" s="161"/>
      <c r="BD103" s="161"/>
      <c r="BE103" s="161"/>
      <c r="BF103" s="161"/>
      <c r="BG103" s="161"/>
      <c r="BH103" s="161"/>
      <c r="BI103" s="161"/>
      <c r="BJ103" s="161"/>
      <c r="BK103" s="161"/>
      <c r="BL103" s="161"/>
      <c r="BM103" s="161"/>
      <c r="BN103" s="161"/>
      <c r="BO103" s="161"/>
      <c r="BP103" s="161"/>
      <c r="BQ103" s="52"/>
      <c r="BR103" s="110" t="s">
        <v>3719</v>
      </c>
      <c r="BS103" s="161"/>
      <c r="BT103" s="161"/>
      <c r="BU103" s="161"/>
      <c r="BV103" s="161"/>
      <c r="BW103" s="161"/>
      <c r="BX103" s="161"/>
      <c r="BY103" s="161"/>
      <c r="BZ103" s="161"/>
      <c r="CA103" s="161"/>
      <c r="CB103" s="161"/>
      <c r="CC103" s="52"/>
    </row>
    <row r="104" spans="2:81" ht="12" customHeight="1">
      <c r="B104" s="264">
        <f t="shared" ca="1" si="6"/>
        <v>97</v>
      </c>
      <c r="C104" s="265"/>
      <c r="D104" s="110" t="s">
        <v>185</v>
      </c>
      <c r="E104" s="172"/>
      <c r="F104" s="161"/>
      <c r="G104" s="161"/>
      <c r="H104" s="161"/>
      <c r="I104" s="161"/>
      <c r="J104" s="161"/>
      <c r="K104" s="52"/>
      <c r="L104" s="49" t="str">
        <f>VLOOKUP(D104,カラムID辞書!$C$4:$D$1266,2,FALSE)</f>
        <v>RSV_GNK5</v>
      </c>
      <c r="M104" s="161"/>
      <c r="N104" s="161"/>
      <c r="O104" s="161"/>
      <c r="P104" s="161"/>
      <c r="Q104" s="161"/>
      <c r="R104" s="161"/>
      <c r="S104" s="52"/>
      <c r="T104" s="49"/>
      <c r="U104" s="52"/>
      <c r="V104" s="49"/>
      <c r="W104" s="52"/>
      <c r="X104" s="49"/>
      <c r="Y104" s="52"/>
      <c r="Z104" s="49"/>
      <c r="AA104" s="52"/>
      <c r="AB104" s="162" t="str">
        <f t="shared" si="7"/>
        <v>○</v>
      </c>
      <c r="AC104" s="163"/>
      <c r="AD104" s="53"/>
      <c r="AE104" s="164" t="str">
        <f t="shared" si="5"/>
        <v>0</v>
      </c>
      <c r="AF104" s="161"/>
      <c r="AG104" s="52"/>
      <c r="AH104" s="266" t="str">
        <f>VLOOKUP(D104,カラムID辞書!C:H,3,FALSE)</f>
        <v>numeric</v>
      </c>
      <c r="AI104" s="267"/>
      <c r="AJ104" s="267"/>
      <c r="AK104" s="267"/>
      <c r="AL104" s="268"/>
      <c r="AM104" s="269">
        <f>VLOOKUP(D104,カラムID辞書!C:H,4,FALSE)</f>
        <v>13</v>
      </c>
      <c r="AN104" s="270"/>
      <c r="AO104" s="271">
        <f>VLOOKUP(D104,カラムID辞書!C:H,6,FALSE)</f>
        <v>13</v>
      </c>
      <c r="AP104" s="272"/>
      <c r="AQ104" s="110"/>
      <c r="AR104" s="161"/>
      <c r="AS104" s="161"/>
      <c r="AT104" s="161"/>
      <c r="AU104" s="161"/>
      <c r="AV104" s="161"/>
      <c r="AW104" s="161"/>
      <c r="AX104" s="161"/>
      <c r="AY104" s="161"/>
      <c r="AZ104" s="161"/>
      <c r="BA104" s="161"/>
      <c r="BB104" s="161"/>
      <c r="BC104" s="161"/>
      <c r="BD104" s="161"/>
      <c r="BE104" s="161"/>
      <c r="BF104" s="161"/>
      <c r="BG104" s="161"/>
      <c r="BH104" s="161"/>
      <c r="BI104" s="161"/>
      <c r="BJ104" s="161"/>
      <c r="BK104" s="161"/>
      <c r="BL104" s="161"/>
      <c r="BM104" s="161"/>
      <c r="BN104" s="161"/>
      <c r="BO104" s="161"/>
      <c r="BP104" s="161"/>
      <c r="BQ104" s="52"/>
      <c r="BR104" s="110" t="s">
        <v>981</v>
      </c>
      <c r="BS104" s="161"/>
      <c r="BT104" s="161"/>
      <c r="BU104" s="161"/>
      <c r="BV104" s="161"/>
      <c r="BW104" s="161"/>
      <c r="BX104" s="161"/>
      <c r="BY104" s="161"/>
      <c r="BZ104" s="161"/>
      <c r="CA104" s="161"/>
      <c r="CB104" s="161"/>
      <c r="CC104" s="52"/>
    </row>
    <row r="105" spans="2:81" ht="12" customHeight="1">
      <c r="B105" s="264">
        <f t="shared" ca="1" si="6"/>
        <v>98</v>
      </c>
      <c r="C105" s="265"/>
      <c r="D105" s="110" t="s">
        <v>186</v>
      </c>
      <c r="E105" s="172"/>
      <c r="F105" s="161"/>
      <c r="G105" s="161"/>
      <c r="H105" s="161"/>
      <c r="I105" s="161"/>
      <c r="J105" s="161"/>
      <c r="K105" s="52"/>
      <c r="L105" s="49" t="str">
        <f>VLOOKUP(D105,カラムID辞書!$C$4:$D$1266,2,FALSE)</f>
        <v>RSV_BIK5</v>
      </c>
      <c r="M105" s="161"/>
      <c r="N105" s="161"/>
      <c r="O105" s="161"/>
      <c r="P105" s="161"/>
      <c r="Q105" s="161"/>
      <c r="R105" s="161"/>
      <c r="S105" s="52"/>
      <c r="T105" s="49"/>
      <c r="U105" s="52"/>
      <c r="V105" s="49"/>
      <c r="W105" s="52"/>
      <c r="X105" s="49"/>
      <c r="Y105" s="52"/>
      <c r="Z105" s="49"/>
      <c r="AA105" s="52"/>
      <c r="AB105" s="162" t="str">
        <f t="shared" si="7"/>
        <v>○</v>
      </c>
      <c r="AC105" s="163"/>
      <c r="AD105" s="53"/>
      <c r="AE105" s="164" t="str">
        <f t="shared" si="5"/>
        <v>0</v>
      </c>
      <c r="AF105" s="161"/>
      <c r="AG105" s="52"/>
      <c r="AH105" s="266" t="str">
        <f>VLOOKUP(D105,カラムID辞書!C:H,3,FALSE)</f>
        <v>numeric</v>
      </c>
      <c r="AI105" s="267"/>
      <c r="AJ105" s="267"/>
      <c r="AK105" s="267"/>
      <c r="AL105" s="268"/>
      <c r="AM105" s="269">
        <f>VLOOKUP(D105,カラムID辞書!C:H,4,FALSE)</f>
        <v>13</v>
      </c>
      <c r="AN105" s="270"/>
      <c r="AO105" s="271">
        <f>VLOOKUP(D105,カラムID辞書!C:H,6,FALSE)</f>
        <v>13</v>
      </c>
      <c r="AP105" s="272"/>
      <c r="AQ105" s="110"/>
      <c r="AR105" s="161"/>
      <c r="AS105" s="161"/>
      <c r="AT105" s="161"/>
      <c r="AU105" s="161"/>
      <c r="AV105" s="161"/>
      <c r="AW105" s="161"/>
      <c r="AX105" s="161"/>
      <c r="AY105" s="161"/>
      <c r="AZ105" s="161"/>
      <c r="BA105" s="161"/>
      <c r="BB105" s="161"/>
      <c r="BC105" s="161"/>
      <c r="BD105" s="161"/>
      <c r="BE105" s="161"/>
      <c r="BF105" s="161"/>
      <c r="BG105" s="161"/>
      <c r="BH105" s="161"/>
      <c r="BI105" s="161"/>
      <c r="BJ105" s="161"/>
      <c r="BK105" s="161"/>
      <c r="BL105" s="161"/>
      <c r="BM105" s="161"/>
      <c r="BN105" s="161"/>
      <c r="BO105" s="161"/>
      <c r="BP105" s="161"/>
      <c r="BQ105" s="52"/>
      <c r="BR105" s="110" t="s">
        <v>3674</v>
      </c>
      <c r="BS105" s="161"/>
      <c r="BT105" s="161"/>
      <c r="BU105" s="161"/>
      <c r="BV105" s="161"/>
      <c r="BW105" s="161"/>
      <c r="BX105" s="161"/>
      <c r="BY105" s="161"/>
      <c r="BZ105" s="161"/>
      <c r="CA105" s="161"/>
      <c r="CB105" s="161"/>
      <c r="CC105" s="52"/>
    </row>
    <row r="106" spans="2:81" ht="12" customHeight="1">
      <c r="B106" s="264">
        <f t="shared" ca="1" si="6"/>
        <v>99</v>
      </c>
      <c r="C106" s="265"/>
      <c r="D106" s="110" t="s">
        <v>187</v>
      </c>
      <c r="E106" s="161"/>
      <c r="F106" s="161"/>
      <c r="G106" s="161"/>
      <c r="H106" s="161"/>
      <c r="I106" s="161"/>
      <c r="J106" s="161"/>
      <c r="K106" s="52"/>
      <c r="L106" s="49" t="str">
        <f>VLOOKUP(D106,カラムID辞書!$C$4:$D$1266,2,FALSE)</f>
        <v>RSV_SU5</v>
      </c>
      <c r="M106" s="161"/>
      <c r="N106" s="161"/>
      <c r="O106" s="161"/>
      <c r="P106" s="161"/>
      <c r="Q106" s="161"/>
      <c r="R106" s="161"/>
      <c r="S106" s="52"/>
      <c r="T106" s="49"/>
      <c r="U106" s="52"/>
      <c r="V106" s="49"/>
      <c r="W106" s="52"/>
      <c r="X106" s="49"/>
      <c r="Y106" s="52"/>
      <c r="Z106" s="49"/>
      <c r="AA106" s="52"/>
      <c r="AB106" s="162" t="str">
        <f t="shared" si="7"/>
        <v>○</v>
      </c>
      <c r="AC106" s="163"/>
      <c r="AD106" s="53"/>
      <c r="AE106" s="164" t="str">
        <f t="shared" si="5"/>
        <v>0</v>
      </c>
      <c r="AF106" s="161"/>
      <c r="AG106" s="52"/>
      <c r="AH106" s="266" t="str">
        <f>VLOOKUP(D106,カラムID辞書!C:H,3,FALSE)</f>
        <v>numeric</v>
      </c>
      <c r="AI106" s="267"/>
      <c r="AJ106" s="267"/>
      <c r="AK106" s="267"/>
      <c r="AL106" s="268"/>
      <c r="AM106" s="269">
        <f>VLOOKUP(D106,カラムID辞書!C:H,4,FALSE)</f>
        <v>10</v>
      </c>
      <c r="AN106" s="270"/>
      <c r="AO106" s="271">
        <f>VLOOKUP(D106,カラムID辞書!C:H,6,FALSE)</f>
        <v>10</v>
      </c>
      <c r="AP106" s="272"/>
      <c r="AQ106" s="110"/>
      <c r="AR106" s="161"/>
      <c r="AS106" s="161"/>
      <c r="AT106" s="161"/>
      <c r="AU106" s="161"/>
      <c r="AV106" s="161"/>
      <c r="AW106" s="161"/>
      <c r="AX106" s="161"/>
      <c r="AY106" s="161"/>
      <c r="AZ106" s="161"/>
      <c r="BA106" s="161"/>
      <c r="BB106" s="161"/>
      <c r="BC106" s="161"/>
      <c r="BD106" s="161"/>
      <c r="BE106" s="161"/>
      <c r="BF106" s="161"/>
      <c r="BG106" s="161"/>
      <c r="BH106" s="161"/>
      <c r="BI106" s="161"/>
      <c r="BJ106" s="161"/>
      <c r="BK106" s="161"/>
      <c r="BL106" s="161"/>
      <c r="BM106" s="161"/>
      <c r="BN106" s="161"/>
      <c r="BO106" s="161"/>
      <c r="BP106" s="161"/>
      <c r="BQ106" s="52"/>
      <c r="BR106" s="110" t="s">
        <v>981</v>
      </c>
      <c r="BS106" s="161"/>
      <c r="BT106" s="161"/>
      <c r="BU106" s="161"/>
      <c r="BV106" s="161"/>
      <c r="BW106" s="161"/>
      <c r="BX106" s="161"/>
      <c r="BY106" s="161"/>
      <c r="BZ106" s="161"/>
      <c r="CA106" s="161"/>
      <c r="CB106" s="161"/>
      <c r="CC106" s="52"/>
    </row>
    <row r="107" spans="2:81" ht="12" customHeight="1">
      <c r="B107" s="264">
        <f t="shared" ca="1" si="6"/>
        <v>100</v>
      </c>
      <c r="C107" s="265"/>
      <c r="D107" s="110" t="s">
        <v>188</v>
      </c>
      <c r="E107" s="161"/>
      <c r="F107" s="161"/>
      <c r="G107" s="161"/>
      <c r="H107" s="161"/>
      <c r="I107" s="161"/>
      <c r="J107" s="161"/>
      <c r="K107" s="52"/>
      <c r="L107" s="49" t="str">
        <f>VLOOKUP(D107,カラムID辞書!$C$4:$D$1266,2,FALSE)</f>
        <v>RSV_GNK6</v>
      </c>
      <c r="M107" s="161"/>
      <c r="N107" s="161"/>
      <c r="O107" s="161"/>
      <c r="P107" s="161"/>
      <c r="Q107" s="161"/>
      <c r="R107" s="161"/>
      <c r="S107" s="52"/>
      <c r="T107" s="49"/>
      <c r="U107" s="52"/>
      <c r="V107" s="49"/>
      <c r="W107" s="52"/>
      <c r="X107" s="49"/>
      <c r="Y107" s="52"/>
      <c r="Z107" s="49"/>
      <c r="AA107" s="52"/>
      <c r="AB107" s="162" t="str">
        <f t="shared" si="7"/>
        <v>○</v>
      </c>
      <c r="AC107" s="163"/>
      <c r="AD107" s="53"/>
      <c r="AE107" s="164" t="str">
        <f t="shared" si="5"/>
        <v>0</v>
      </c>
      <c r="AF107" s="161"/>
      <c r="AG107" s="52"/>
      <c r="AH107" s="266" t="str">
        <f>VLOOKUP(D107,カラムID辞書!C:H,3,FALSE)</f>
        <v>numeric</v>
      </c>
      <c r="AI107" s="267"/>
      <c r="AJ107" s="267"/>
      <c r="AK107" s="267"/>
      <c r="AL107" s="268"/>
      <c r="AM107" s="269">
        <f>VLOOKUP(D107,カラムID辞書!C:H,4,FALSE)</f>
        <v>13</v>
      </c>
      <c r="AN107" s="270"/>
      <c r="AO107" s="271">
        <f>VLOOKUP(D107,カラムID辞書!C:H,6,FALSE)</f>
        <v>13</v>
      </c>
      <c r="AP107" s="272"/>
      <c r="AQ107" s="110"/>
      <c r="AR107" s="161"/>
      <c r="AS107" s="161"/>
      <c r="AT107" s="161"/>
      <c r="AU107" s="161"/>
      <c r="AV107" s="161"/>
      <c r="AW107" s="161"/>
      <c r="AX107" s="161"/>
      <c r="AY107" s="161"/>
      <c r="AZ107" s="161"/>
      <c r="BA107" s="161"/>
      <c r="BB107" s="161"/>
      <c r="BC107" s="161"/>
      <c r="BD107" s="161"/>
      <c r="BE107" s="161"/>
      <c r="BF107" s="161"/>
      <c r="BG107" s="161"/>
      <c r="BH107" s="161"/>
      <c r="BI107" s="161"/>
      <c r="BJ107" s="161"/>
      <c r="BK107" s="161"/>
      <c r="BL107" s="161"/>
      <c r="BM107" s="161"/>
      <c r="BN107" s="161"/>
      <c r="BO107" s="161"/>
      <c r="BP107" s="161"/>
      <c r="BQ107" s="52"/>
      <c r="BR107" s="110" t="s">
        <v>3674</v>
      </c>
      <c r="BS107" s="161"/>
      <c r="BT107" s="161"/>
      <c r="BU107" s="161"/>
      <c r="BV107" s="161"/>
      <c r="BW107" s="161"/>
      <c r="BX107" s="161"/>
      <c r="BY107" s="161"/>
      <c r="BZ107" s="161"/>
      <c r="CA107" s="161"/>
      <c r="CB107" s="161"/>
      <c r="CC107" s="52"/>
    </row>
    <row r="108" spans="2:81" ht="12" customHeight="1">
      <c r="B108" s="264">
        <f t="shared" ca="1" si="6"/>
        <v>101</v>
      </c>
      <c r="C108" s="265"/>
      <c r="D108" s="110" t="s">
        <v>189</v>
      </c>
      <c r="E108" s="161"/>
      <c r="F108" s="161"/>
      <c r="G108" s="161"/>
      <c r="H108" s="161"/>
      <c r="I108" s="161"/>
      <c r="J108" s="161"/>
      <c r="K108" s="52"/>
      <c r="L108" s="49" t="str">
        <f>VLOOKUP(D108,カラムID辞書!$C$4:$D$1266,2,FALSE)</f>
        <v>RSV_BIK6</v>
      </c>
      <c r="M108" s="161"/>
      <c r="N108" s="161"/>
      <c r="O108" s="161"/>
      <c r="P108" s="161"/>
      <c r="Q108" s="161"/>
      <c r="R108" s="161"/>
      <c r="S108" s="52"/>
      <c r="T108" s="49"/>
      <c r="U108" s="52"/>
      <c r="V108" s="49"/>
      <c r="W108" s="52"/>
      <c r="X108" s="49"/>
      <c r="Y108" s="52"/>
      <c r="Z108" s="49"/>
      <c r="AA108" s="52"/>
      <c r="AB108" s="162" t="str">
        <f t="shared" si="7"/>
        <v>○</v>
      </c>
      <c r="AC108" s="163"/>
      <c r="AD108" s="53"/>
      <c r="AE108" s="164" t="str">
        <f t="shared" si="5"/>
        <v>0</v>
      </c>
      <c r="AF108" s="161"/>
      <c r="AG108" s="52"/>
      <c r="AH108" s="266" t="str">
        <f>VLOOKUP(D108,カラムID辞書!C:H,3,FALSE)</f>
        <v>numeric</v>
      </c>
      <c r="AI108" s="267"/>
      <c r="AJ108" s="267"/>
      <c r="AK108" s="267"/>
      <c r="AL108" s="268"/>
      <c r="AM108" s="269">
        <f>VLOOKUP(D108,カラムID辞書!C:H,4,FALSE)</f>
        <v>13</v>
      </c>
      <c r="AN108" s="270"/>
      <c r="AO108" s="271">
        <f>VLOOKUP(D108,カラムID辞書!C:H,6,FALSE)</f>
        <v>13</v>
      </c>
      <c r="AP108" s="272"/>
      <c r="AQ108" s="110"/>
      <c r="AR108" s="161"/>
      <c r="AS108" s="161"/>
      <c r="AT108" s="161"/>
      <c r="AU108" s="161"/>
      <c r="AV108" s="161"/>
      <c r="AW108" s="161"/>
      <c r="AX108" s="161"/>
      <c r="AY108" s="161"/>
      <c r="AZ108" s="161"/>
      <c r="BA108" s="161"/>
      <c r="BB108" s="161"/>
      <c r="BC108" s="161"/>
      <c r="BD108" s="161"/>
      <c r="BE108" s="161"/>
      <c r="BF108" s="161"/>
      <c r="BG108" s="161"/>
      <c r="BH108" s="161"/>
      <c r="BI108" s="161"/>
      <c r="BJ108" s="161"/>
      <c r="BK108" s="161"/>
      <c r="BL108" s="161"/>
      <c r="BM108" s="161"/>
      <c r="BN108" s="161"/>
      <c r="BO108" s="161"/>
      <c r="BP108" s="161"/>
      <c r="BQ108" s="52"/>
      <c r="BR108" s="110" t="s">
        <v>3683</v>
      </c>
      <c r="BS108" s="161"/>
      <c r="BT108" s="161"/>
      <c r="BU108" s="161"/>
      <c r="BV108" s="161"/>
      <c r="BW108" s="161"/>
      <c r="BX108" s="161"/>
      <c r="BY108" s="161"/>
      <c r="BZ108" s="161"/>
      <c r="CA108" s="161"/>
      <c r="CB108" s="161"/>
      <c r="CC108" s="52"/>
    </row>
    <row r="109" spans="2:81" ht="12" customHeight="1">
      <c r="B109" s="264">
        <f t="shared" ca="1" si="6"/>
        <v>102</v>
      </c>
      <c r="C109" s="265"/>
      <c r="D109" s="110" t="s">
        <v>190</v>
      </c>
      <c r="E109" s="161"/>
      <c r="F109" s="161"/>
      <c r="G109" s="161"/>
      <c r="H109" s="161"/>
      <c r="I109" s="161"/>
      <c r="J109" s="161"/>
      <c r="K109" s="52"/>
      <c r="L109" s="49" t="str">
        <f>VLOOKUP(D109,カラムID辞書!$C$4:$D$1266,2,FALSE)</f>
        <v>RSV_SU6</v>
      </c>
      <c r="M109" s="161"/>
      <c r="N109" s="161"/>
      <c r="O109" s="161"/>
      <c r="P109" s="161"/>
      <c r="Q109" s="161"/>
      <c r="R109" s="161"/>
      <c r="S109" s="52"/>
      <c r="T109" s="49"/>
      <c r="U109" s="52"/>
      <c r="V109" s="49"/>
      <c r="W109" s="52"/>
      <c r="X109" s="49"/>
      <c r="Y109" s="52"/>
      <c r="Z109" s="49"/>
      <c r="AA109" s="52"/>
      <c r="AB109" s="162" t="str">
        <f t="shared" si="7"/>
        <v>○</v>
      </c>
      <c r="AC109" s="163"/>
      <c r="AD109" s="53"/>
      <c r="AE109" s="164" t="str">
        <f t="shared" si="5"/>
        <v>0</v>
      </c>
      <c r="AF109" s="161"/>
      <c r="AG109" s="52"/>
      <c r="AH109" s="266" t="str">
        <f>VLOOKUP(D109,カラムID辞書!C:H,3,FALSE)</f>
        <v>numeric</v>
      </c>
      <c r="AI109" s="267"/>
      <c r="AJ109" s="267"/>
      <c r="AK109" s="267"/>
      <c r="AL109" s="268"/>
      <c r="AM109" s="269">
        <f>VLOOKUP(D109,カラムID辞書!C:H,4,FALSE)</f>
        <v>10</v>
      </c>
      <c r="AN109" s="270"/>
      <c r="AO109" s="271">
        <f>VLOOKUP(D109,カラムID辞書!C:H,6,FALSE)</f>
        <v>10</v>
      </c>
      <c r="AP109" s="272"/>
      <c r="AQ109" s="110"/>
      <c r="AR109" s="161"/>
      <c r="AS109" s="161"/>
      <c r="AT109" s="161"/>
      <c r="AU109" s="161"/>
      <c r="AV109" s="161"/>
      <c r="AW109" s="161"/>
      <c r="AX109" s="161"/>
      <c r="AY109" s="161"/>
      <c r="AZ109" s="161"/>
      <c r="BA109" s="161"/>
      <c r="BB109" s="161"/>
      <c r="BC109" s="161"/>
      <c r="BD109" s="161"/>
      <c r="BE109" s="161"/>
      <c r="BF109" s="161"/>
      <c r="BG109" s="161"/>
      <c r="BH109" s="161"/>
      <c r="BI109" s="161"/>
      <c r="BJ109" s="161"/>
      <c r="BK109" s="161"/>
      <c r="BL109" s="161"/>
      <c r="BM109" s="161"/>
      <c r="BN109" s="161"/>
      <c r="BO109" s="161"/>
      <c r="BP109" s="161"/>
      <c r="BQ109" s="52"/>
      <c r="BR109" s="110" t="s">
        <v>3683</v>
      </c>
      <c r="BS109" s="161"/>
      <c r="BT109" s="161"/>
      <c r="BU109" s="161"/>
      <c r="BV109" s="161"/>
      <c r="BW109" s="161"/>
      <c r="BX109" s="161"/>
      <c r="BY109" s="161"/>
      <c r="BZ109" s="161"/>
      <c r="CA109" s="161"/>
      <c r="CB109" s="161"/>
      <c r="CC109" s="52"/>
    </row>
    <row r="110" spans="2:81" ht="12" customHeight="1">
      <c r="B110" s="264">
        <f t="shared" ca="1" si="6"/>
        <v>103</v>
      </c>
      <c r="C110" s="265"/>
      <c r="D110" s="110" t="s">
        <v>191</v>
      </c>
      <c r="E110" s="161"/>
      <c r="F110" s="161"/>
      <c r="G110" s="161"/>
      <c r="H110" s="161"/>
      <c r="I110" s="161"/>
      <c r="J110" s="161"/>
      <c r="K110" s="52"/>
      <c r="L110" s="49" t="str">
        <f>VLOOKUP(D110,カラムID辞書!$C$4:$D$1266,2,FALSE)</f>
        <v>RSV_GNK7</v>
      </c>
      <c r="M110" s="161"/>
      <c r="N110" s="161"/>
      <c r="O110" s="161"/>
      <c r="P110" s="161"/>
      <c r="Q110" s="161"/>
      <c r="R110" s="161"/>
      <c r="S110" s="52"/>
      <c r="T110" s="49"/>
      <c r="U110" s="52"/>
      <c r="V110" s="49"/>
      <c r="W110" s="52"/>
      <c r="X110" s="49"/>
      <c r="Y110" s="52"/>
      <c r="Z110" s="49"/>
      <c r="AA110" s="52"/>
      <c r="AB110" s="162" t="str">
        <f t="shared" si="7"/>
        <v>○</v>
      </c>
      <c r="AC110" s="163"/>
      <c r="AD110" s="53"/>
      <c r="AE110" s="164" t="str">
        <f t="shared" si="5"/>
        <v>0</v>
      </c>
      <c r="AF110" s="161"/>
      <c r="AG110" s="52"/>
      <c r="AH110" s="266" t="str">
        <f>VLOOKUP(D110,カラムID辞書!C:H,3,FALSE)</f>
        <v>numeric</v>
      </c>
      <c r="AI110" s="267"/>
      <c r="AJ110" s="267"/>
      <c r="AK110" s="267"/>
      <c r="AL110" s="268"/>
      <c r="AM110" s="269">
        <f>VLOOKUP(D110,カラムID辞書!C:H,4,FALSE)</f>
        <v>13</v>
      </c>
      <c r="AN110" s="270"/>
      <c r="AO110" s="271">
        <f>VLOOKUP(D110,カラムID辞書!C:H,6,FALSE)</f>
        <v>13</v>
      </c>
      <c r="AP110" s="272"/>
      <c r="AQ110" s="110"/>
      <c r="AR110" s="161"/>
      <c r="AS110" s="161"/>
      <c r="AT110" s="161"/>
      <c r="AU110" s="161"/>
      <c r="AV110" s="161"/>
      <c r="AW110" s="161"/>
      <c r="AX110" s="161"/>
      <c r="AY110" s="161"/>
      <c r="AZ110" s="161"/>
      <c r="BA110" s="161"/>
      <c r="BB110" s="161"/>
      <c r="BC110" s="161"/>
      <c r="BD110" s="161"/>
      <c r="BE110" s="161"/>
      <c r="BF110" s="161"/>
      <c r="BG110" s="161"/>
      <c r="BH110" s="161"/>
      <c r="BI110" s="161"/>
      <c r="BJ110" s="161"/>
      <c r="BK110" s="161"/>
      <c r="BL110" s="161"/>
      <c r="BM110" s="161"/>
      <c r="BN110" s="161"/>
      <c r="BO110" s="161"/>
      <c r="BP110" s="161"/>
      <c r="BQ110" s="52"/>
      <c r="BR110" s="110" t="s">
        <v>3683</v>
      </c>
      <c r="BS110" s="161"/>
      <c r="BT110" s="161"/>
      <c r="BU110" s="161"/>
      <c r="BV110" s="161"/>
      <c r="BW110" s="161"/>
      <c r="BX110" s="161"/>
      <c r="BY110" s="161"/>
      <c r="BZ110" s="161"/>
      <c r="CA110" s="161"/>
      <c r="CB110" s="161"/>
      <c r="CC110" s="52"/>
    </row>
    <row r="111" spans="2:81" ht="12" customHeight="1">
      <c r="B111" s="264">
        <f t="shared" ca="1" si="6"/>
        <v>104</v>
      </c>
      <c r="C111" s="265"/>
      <c r="D111" s="110" t="s">
        <v>192</v>
      </c>
      <c r="E111" s="161"/>
      <c r="F111" s="161"/>
      <c r="G111" s="161"/>
      <c r="H111" s="161"/>
      <c r="I111" s="161"/>
      <c r="J111" s="161"/>
      <c r="K111" s="52"/>
      <c r="L111" s="49" t="str">
        <f>VLOOKUP(D111,カラムID辞書!$C$4:$D$1266,2,FALSE)</f>
        <v>RSV_BIK7</v>
      </c>
      <c r="M111" s="161"/>
      <c r="N111" s="161"/>
      <c r="O111" s="161"/>
      <c r="P111" s="161"/>
      <c r="Q111" s="161"/>
      <c r="R111" s="161"/>
      <c r="S111" s="52"/>
      <c r="T111" s="49"/>
      <c r="U111" s="52"/>
      <c r="V111" s="49"/>
      <c r="W111" s="52"/>
      <c r="X111" s="49"/>
      <c r="Y111" s="52"/>
      <c r="Z111" s="49"/>
      <c r="AA111" s="52"/>
      <c r="AB111" s="162" t="str">
        <f t="shared" si="7"/>
        <v>○</v>
      </c>
      <c r="AC111" s="163"/>
      <c r="AD111" s="53"/>
      <c r="AE111" s="164" t="str">
        <f t="shared" si="5"/>
        <v>0</v>
      </c>
      <c r="AF111" s="161"/>
      <c r="AG111" s="52"/>
      <c r="AH111" s="266" t="str">
        <f>VLOOKUP(D111,カラムID辞書!C:H,3,FALSE)</f>
        <v>numeric</v>
      </c>
      <c r="AI111" s="267"/>
      <c r="AJ111" s="267"/>
      <c r="AK111" s="267"/>
      <c r="AL111" s="268"/>
      <c r="AM111" s="269">
        <f>VLOOKUP(D111,カラムID辞書!C:H,4,FALSE)</f>
        <v>13</v>
      </c>
      <c r="AN111" s="270"/>
      <c r="AO111" s="271">
        <f>VLOOKUP(D111,カラムID辞書!C:H,6,FALSE)</f>
        <v>13</v>
      </c>
      <c r="AP111" s="272"/>
      <c r="AQ111" s="110"/>
      <c r="AR111" s="161"/>
      <c r="AS111" s="161"/>
      <c r="AT111" s="161"/>
      <c r="AU111" s="161"/>
      <c r="AV111" s="161"/>
      <c r="AW111" s="161"/>
      <c r="AX111" s="161"/>
      <c r="AY111" s="161"/>
      <c r="AZ111" s="161"/>
      <c r="BA111" s="161"/>
      <c r="BB111" s="161"/>
      <c r="BC111" s="161"/>
      <c r="BD111" s="161"/>
      <c r="BE111" s="161"/>
      <c r="BF111" s="161"/>
      <c r="BG111" s="161"/>
      <c r="BH111" s="161"/>
      <c r="BI111" s="161"/>
      <c r="BJ111" s="161"/>
      <c r="BK111" s="161"/>
      <c r="BL111" s="161"/>
      <c r="BM111" s="161"/>
      <c r="BN111" s="161"/>
      <c r="BO111" s="161"/>
      <c r="BP111" s="161"/>
      <c r="BQ111" s="52"/>
      <c r="BR111" s="110" t="s">
        <v>3720</v>
      </c>
      <c r="BS111" s="161"/>
      <c r="BT111" s="161"/>
      <c r="BU111" s="161"/>
      <c r="BV111" s="161"/>
      <c r="BW111" s="161"/>
      <c r="BX111" s="161"/>
      <c r="BY111" s="161"/>
      <c r="BZ111" s="161"/>
      <c r="CA111" s="161"/>
      <c r="CB111" s="161"/>
      <c r="CC111" s="52"/>
    </row>
    <row r="112" spans="2:81" ht="12" customHeight="1">
      <c r="B112" s="264">
        <f t="shared" ca="1" si="6"/>
        <v>105</v>
      </c>
      <c r="C112" s="265"/>
      <c r="D112" s="110" t="s">
        <v>193</v>
      </c>
      <c r="E112" s="161"/>
      <c r="F112" s="161"/>
      <c r="G112" s="161"/>
      <c r="H112" s="161"/>
      <c r="I112" s="161"/>
      <c r="J112" s="161"/>
      <c r="K112" s="52"/>
      <c r="L112" s="49" t="str">
        <f>VLOOKUP(D112,カラムID辞書!$C$4:$D$1266,2,FALSE)</f>
        <v>RSV_SU7</v>
      </c>
      <c r="M112" s="161"/>
      <c r="N112" s="161"/>
      <c r="O112" s="161"/>
      <c r="P112" s="161"/>
      <c r="Q112" s="161"/>
      <c r="R112" s="161"/>
      <c r="S112" s="52"/>
      <c r="T112" s="49"/>
      <c r="U112" s="52"/>
      <c r="V112" s="49"/>
      <c r="W112" s="52"/>
      <c r="X112" s="49"/>
      <c r="Y112" s="52"/>
      <c r="Z112" s="49"/>
      <c r="AA112" s="52"/>
      <c r="AB112" s="162" t="str">
        <f t="shared" si="7"/>
        <v>○</v>
      </c>
      <c r="AC112" s="163"/>
      <c r="AD112" s="53"/>
      <c r="AE112" s="164" t="str">
        <f t="shared" si="5"/>
        <v>0</v>
      </c>
      <c r="AF112" s="161"/>
      <c r="AG112" s="52"/>
      <c r="AH112" s="266" t="str">
        <f>VLOOKUP(D112,カラムID辞書!C:H,3,FALSE)</f>
        <v>numeric</v>
      </c>
      <c r="AI112" s="267"/>
      <c r="AJ112" s="267"/>
      <c r="AK112" s="267"/>
      <c r="AL112" s="268"/>
      <c r="AM112" s="269">
        <f>VLOOKUP(D112,カラムID辞書!C:H,4,FALSE)</f>
        <v>10</v>
      </c>
      <c r="AN112" s="270"/>
      <c r="AO112" s="271">
        <f>VLOOKUP(D112,カラムID辞書!C:H,6,FALSE)</f>
        <v>10</v>
      </c>
      <c r="AP112" s="272"/>
      <c r="AQ112" s="110"/>
      <c r="AR112" s="161"/>
      <c r="AS112" s="161"/>
      <c r="AT112" s="161"/>
      <c r="AU112" s="161"/>
      <c r="AV112" s="161"/>
      <c r="AW112" s="161"/>
      <c r="AX112" s="161"/>
      <c r="AY112" s="161"/>
      <c r="AZ112" s="161"/>
      <c r="BA112" s="161"/>
      <c r="BB112" s="161"/>
      <c r="BC112" s="161"/>
      <c r="BD112" s="161"/>
      <c r="BE112" s="161"/>
      <c r="BF112" s="161"/>
      <c r="BG112" s="161"/>
      <c r="BH112" s="161"/>
      <c r="BI112" s="161"/>
      <c r="BJ112" s="161"/>
      <c r="BK112" s="161"/>
      <c r="BL112" s="161"/>
      <c r="BM112" s="161"/>
      <c r="BN112" s="161"/>
      <c r="BO112" s="161"/>
      <c r="BP112" s="161"/>
      <c r="BQ112" s="52"/>
      <c r="BR112" s="110" t="s">
        <v>3674</v>
      </c>
      <c r="BS112" s="161"/>
      <c r="BT112" s="161"/>
      <c r="BU112" s="161"/>
      <c r="BV112" s="161"/>
      <c r="BW112" s="161"/>
      <c r="BX112" s="161"/>
      <c r="BY112" s="161"/>
      <c r="BZ112" s="161"/>
      <c r="CA112" s="161"/>
      <c r="CB112" s="161"/>
      <c r="CC112" s="52"/>
    </row>
    <row r="113" spans="2:81" ht="12" customHeight="1">
      <c r="B113" s="264">
        <f t="shared" ca="1" si="6"/>
        <v>106</v>
      </c>
      <c r="C113" s="265"/>
      <c r="D113" s="110" t="s">
        <v>194</v>
      </c>
      <c r="E113" s="161"/>
      <c r="F113" s="161"/>
      <c r="G113" s="161"/>
      <c r="H113" s="161"/>
      <c r="I113" s="161"/>
      <c r="J113" s="161"/>
      <c r="K113" s="52"/>
      <c r="L113" s="49" t="str">
        <f>VLOOKUP(D113,カラムID辞書!$C$4:$D$1266,2,FALSE)</f>
        <v>RSV_GNK8</v>
      </c>
      <c r="M113" s="161"/>
      <c r="N113" s="161"/>
      <c r="O113" s="161"/>
      <c r="P113" s="161"/>
      <c r="Q113" s="161"/>
      <c r="R113" s="161"/>
      <c r="S113" s="52"/>
      <c r="T113" s="49"/>
      <c r="U113" s="52"/>
      <c r="V113" s="49"/>
      <c r="W113" s="52"/>
      <c r="X113" s="49"/>
      <c r="Y113" s="52"/>
      <c r="Z113" s="49"/>
      <c r="AA113" s="52"/>
      <c r="AB113" s="162" t="str">
        <f t="shared" si="7"/>
        <v>○</v>
      </c>
      <c r="AC113" s="163"/>
      <c r="AD113" s="53"/>
      <c r="AE113" s="164" t="str">
        <f t="shared" si="5"/>
        <v>0</v>
      </c>
      <c r="AF113" s="161"/>
      <c r="AG113" s="52"/>
      <c r="AH113" s="266" t="str">
        <f>VLOOKUP(D113,カラムID辞書!C:H,3,FALSE)</f>
        <v>numeric</v>
      </c>
      <c r="AI113" s="267"/>
      <c r="AJ113" s="267"/>
      <c r="AK113" s="267"/>
      <c r="AL113" s="268"/>
      <c r="AM113" s="269">
        <f>VLOOKUP(D113,カラムID辞書!C:H,4,FALSE)</f>
        <v>13</v>
      </c>
      <c r="AN113" s="270"/>
      <c r="AO113" s="271">
        <f>VLOOKUP(D113,カラムID辞書!C:H,6,FALSE)</f>
        <v>13</v>
      </c>
      <c r="AP113" s="272"/>
      <c r="AQ113" s="110"/>
      <c r="AR113" s="161"/>
      <c r="AS113" s="161"/>
      <c r="AT113" s="161"/>
      <c r="AU113" s="161"/>
      <c r="AV113" s="161"/>
      <c r="AW113" s="161"/>
      <c r="AX113" s="161"/>
      <c r="AY113" s="161"/>
      <c r="AZ113" s="161"/>
      <c r="BA113" s="161"/>
      <c r="BB113" s="161"/>
      <c r="BC113" s="161"/>
      <c r="BD113" s="161"/>
      <c r="BE113" s="161"/>
      <c r="BF113" s="161"/>
      <c r="BG113" s="161"/>
      <c r="BH113" s="161"/>
      <c r="BI113" s="161"/>
      <c r="BJ113" s="161"/>
      <c r="BK113" s="161"/>
      <c r="BL113" s="161"/>
      <c r="BM113" s="161"/>
      <c r="BN113" s="161"/>
      <c r="BO113" s="161"/>
      <c r="BP113" s="161"/>
      <c r="BQ113" s="52"/>
      <c r="BR113" s="110" t="s">
        <v>3674</v>
      </c>
      <c r="BS113" s="161"/>
      <c r="BT113" s="161"/>
      <c r="BU113" s="161"/>
      <c r="BV113" s="161"/>
      <c r="BW113" s="161"/>
      <c r="BX113" s="161"/>
      <c r="BY113" s="161"/>
      <c r="BZ113" s="161"/>
      <c r="CA113" s="161"/>
      <c r="CB113" s="161"/>
      <c r="CC113" s="52"/>
    </row>
    <row r="114" spans="2:81" ht="12" customHeight="1">
      <c r="B114" s="264">
        <f t="shared" ca="1" si="6"/>
        <v>107</v>
      </c>
      <c r="C114" s="265"/>
      <c r="D114" s="110" t="s">
        <v>195</v>
      </c>
      <c r="E114" s="161"/>
      <c r="F114" s="161"/>
      <c r="G114" s="161"/>
      <c r="H114" s="161"/>
      <c r="I114" s="161"/>
      <c r="J114" s="161"/>
      <c r="K114" s="52"/>
      <c r="L114" s="49" t="str">
        <f>VLOOKUP(D114,カラムID辞書!$C$4:$D$1266,2,FALSE)</f>
        <v>RSV_BIK8</v>
      </c>
      <c r="M114" s="161"/>
      <c r="N114" s="161"/>
      <c r="O114" s="161"/>
      <c r="P114" s="161"/>
      <c r="Q114" s="161"/>
      <c r="R114" s="161"/>
      <c r="S114" s="52"/>
      <c r="T114" s="49"/>
      <c r="U114" s="52"/>
      <c r="V114" s="49"/>
      <c r="W114" s="52"/>
      <c r="X114" s="49"/>
      <c r="Y114" s="52"/>
      <c r="Z114" s="49"/>
      <c r="AA114" s="52"/>
      <c r="AB114" s="162" t="str">
        <f t="shared" si="7"/>
        <v>○</v>
      </c>
      <c r="AC114" s="163"/>
      <c r="AD114" s="53"/>
      <c r="AE114" s="164" t="str">
        <f t="shared" si="5"/>
        <v>0</v>
      </c>
      <c r="AF114" s="161"/>
      <c r="AG114" s="52"/>
      <c r="AH114" s="266" t="str">
        <f>VLOOKUP(D114,カラムID辞書!C:H,3,FALSE)</f>
        <v>numeric</v>
      </c>
      <c r="AI114" s="267"/>
      <c r="AJ114" s="267"/>
      <c r="AK114" s="267"/>
      <c r="AL114" s="268"/>
      <c r="AM114" s="269">
        <f>VLOOKUP(D114,カラムID辞書!C:H,4,FALSE)</f>
        <v>13</v>
      </c>
      <c r="AN114" s="270"/>
      <c r="AO114" s="271">
        <f>VLOOKUP(D114,カラムID辞書!C:H,6,FALSE)</f>
        <v>13</v>
      </c>
      <c r="AP114" s="272"/>
      <c r="AQ114" s="110"/>
      <c r="AR114" s="161"/>
      <c r="AS114" s="161"/>
      <c r="AT114" s="161"/>
      <c r="AU114" s="161"/>
      <c r="AV114" s="161"/>
      <c r="AW114" s="161"/>
      <c r="AX114" s="161"/>
      <c r="AY114" s="161"/>
      <c r="AZ114" s="161"/>
      <c r="BA114" s="161"/>
      <c r="BB114" s="161"/>
      <c r="BC114" s="161"/>
      <c r="BD114" s="161"/>
      <c r="BE114" s="161"/>
      <c r="BF114" s="161"/>
      <c r="BG114" s="161"/>
      <c r="BH114" s="161"/>
      <c r="BI114" s="161"/>
      <c r="BJ114" s="161"/>
      <c r="BK114" s="161"/>
      <c r="BL114" s="161"/>
      <c r="BM114" s="161"/>
      <c r="BN114" s="161"/>
      <c r="BO114" s="161"/>
      <c r="BP114" s="161"/>
      <c r="BQ114" s="52"/>
      <c r="BR114" s="110" t="s">
        <v>3683</v>
      </c>
      <c r="BS114" s="161"/>
      <c r="BT114" s="161"/>
      <c r="BU114" s="161"/>
      <c r="BV114" s="161"/>
      <c r="BW114" s="161"/>
      <c r="BX114" s="161"/>
      <c r="BY114" s="161"/>
      <c r="BZ114" s="161"/>
      <c r="CA114" s="161"/>
      <c r="CB114" s="161"/>
      <c r="CC114" s="52"/>
    </row>
    <row r="115" spans="2:81" ht="12" customHeight="1">
      <c r="B115" s="264">
        <f t="shared" ca="1" si="6"/>
        <v>108</v>
      </c>
      <c r="C115" s="265"/>
      <c r="D115" s="110" t="s">
        <v>196</v>
      </c>
      <c r="E115" s="161"/>
      <c r="F115" s="161"/>
      <c r="G115" s="161"/>
      <c r="H115" s="161"/>
      <c r="I115" s="161"/>
      <c r="J115" s="161"/>
      <c r="K115" s="52"/>
      <c r="L115" s="49" t="str">
        <f>VLOOKUP(D115,カラムID辞書!$C$4:$D$1266,2,FALSE)</f>
        <v>RSV_SU8</v>
      </c>
      <c r="M115" s="161"/>
      <c r="N115" s="161"/>
      <c r="O115" s="161"/>
      <c r="P115" s="161"/>
      <c r="Q115" s="161"/>
      <c r="R115" s="161"/>
      <c r="S115" s="52"/>
      <c r="T115" s="49"/>
      <c r="U115" s="52"/>
      <c r="V115" s="49"/>
      <c r="W115" s="52"/>
      <c r="X115" s="49"/>
      <c r="Y115" s="52"/>
      <c r="Z115" s="49"/>
      <c r="AA115" s="52"/>
      <c r="AB115" s="162" t="str">
        <f t="shared" si="7"/>
        <v>○</v>
      </c>
      <c r="AC115" s="163"/>
      <c r="AD115" s="53"/>
      <c r="AE115" s="164" t="str">
        <f t="shared" si="5"/>
        <v>0</v>
      </c>
      <c r="AF115" s="161"/>
      <c r="AG115" s="52"/>
      <c r="AH115" s="266" t="str">
        <f>VLOOKUP(D115,カラムID辞書!C:H,3,FALSE)</f>
        <v>numeric</v>
      </c>
      <c r="AI115" s="267"/>
      <c r="AJ115" s="267"/>
      <c r="AK115" s="267"/>
      <c r="AL115" s="268"/>
      <c r="AM115" s="269">
        <f>VLOOKUP(D115,カラムID辞書!C:H,4,FALSE)</f>
        <v>10</v>
      </c>
      <c r="AN115" s="270"/>
      <c r="AO115" s="271">
        <f>VLOOKUP(D115,カラムID辞書!C:H,6,FALSE)</f>
        <v>10</v>
      </c>
      <c r="AP115" s="272"/>
      <c r="AQ115" s="110"/>
      <c r="AR115" s="161"/>
      <c r="AS115" s="161"/>
      <c r="AT115" s="161"/>
      <c r="AU115" s="161"/>
      <c r="AV115" s="161"/>
      <c r="AW115" s="161"/>
      <c r="AX115" s="161"/>
      <c r="AY115" s="161"/>
      <c r="AZ115" s="161"/>
      <c r="BA115" s="161"/>
      <c r="BB115" s="161"/>
      <c r="BC115" s="161"/>
      <c r="BD115" s="161"/>
      <c r="BE115" s="161"/>
      <c r="BF115" s="161"/>
      <c r="BG115" s="161"/>
      <c r="BH115" s="161"/>
      <c r="BI115" s="161"/>
      <c r="BJ115" s="161"/>
      <c r="BK115" s="161"/>
      <c r="BL115" s="161"/>
      <c r="BM115" s="161"/>
      <c r="BN115" s="161"/>
      <c r="BO115" s="161"/>
      <c r="BP115" s="161"/>
      <c r="BQ115" s="52"/>
      <c r="BR115" s="110" t="s">
        <v>981</v>
      </c>
      <c r="BS115" s="161"/>
      <c r="BT115" s="161"/>
      <c r="BU115" s="161"/>
      <c r="BV115" s="161"/>
      <c r="BW115" s="161"/>
      <c r="BX115" s="161"/>
      <c r="BY115" s="161"/>
      <c r="BZ115" s="161"/>
      <c r="CA115" s="161"/>
      <c r="CB115" s="161"/>
      <c r="CC115" s="52"/>
    </row>
    <row r="116" spans="2:81" ht="12" customHeight="1">
      <c r="B116" s="264">
        <f t="shared" ca="1" si="6"/>
        <v>109</v>
      </c>
      <c r="C116" s="265"/>
      <c r="D116" s="110" t="s">
        <v>197</v>
      </c>
      <c r="E116" s="172"/>
      <c r="F116" s="161"/>
      <c r="G116" s="161"/>
      <c r="H116" s="161"/>
      <c r="I116" s="161"/>
      <c r="J116" s="161"/>
      <c r="K116" s="52"/>
      <c r="L116" s="49" t="str">
        <f>VLOOKUP(D116,カラムID辞書!$C$4:$D$1266,2,FALSE)</f>
        <v>RSV_GNK9</v>
      </c>
      <c r="M116" s="161"/>
      <c r="N116" s="161"/>
      <c r="O116" s="161"/>
      <c r="P116" s="161"/>
      <c r="Q116" s="161"/>
      <c r="R116" s="161"/>
      <c r="S116" s="52"/>
      <c r="T116" s="49"/>
      <c r="U116" s="52"/>
      <c r="V116" s="49"/>
      <c r="W116" s="52"/>
      <c r="X116" s="49"/>
      <c r="Y116" s="52"/>
      <c r="Z116" s="49"/>
      <c r="AA116" s="52"/>
      <c r="AB116" s="162" t="str">
        <f t="shared" si="7"/>
        <v>○</v>
      </c>
      <c r="AC116" s="163"/>
      <c r="AD116" s="53"/>
      <c r="AE116" s="164" t="str">
        <f t="shared" si="5"/>
        <v>0</v>
      </c>
      <c r="AF116" s="161"/>
      <c r="AG116" s="52"/>
      <c r="AH116" s="266" t="str">
        <f>VLOOKUP(D116,カラムID辞書!C:H,3,FALSE)</f>
        <v>numeric</v>
      </c>
      <c r="AI116" s="267"/>
      <c r="AJ116" s="267"/>
      <c r="AK116" s="267"/>
      <c r="AL116" s="268"/>
      <c r="AM116" s="269">
        <f>VLOOKUP(D116,カラムID辞書!C:H,4,FALSE)</f>
        <v>13</v>
      </c>
      <c r="AN116" s="270"/>
      <c r="AO116" s="271">
        <f>VLOOKUP(D116,カラムID辞書!C:H,6,FALSE)</f>
        <v>13</v>
      </c>
      <c r="AP116" s="272"/>
      <c r="AQ116" s="110"/>
      <c r="AR116" s="161"/>
      <c r="AS116" s="161"/>
      <c r="AT116" s="161"/>
      <c r="AU116" s="161"/>
      <c r="AV116" s="161"/>
      <c r="AW116" s="161"/>
      <c r="AX116" s="161"/>
      <c r="AY116" s="161"/>
      <c r="AZ116" s="161"/>
      <c r="BA116" s="161"/>
      <c r="BB116" s="161"/>
      <c r="BC116" s="161"/>
      <c r="BD116" s="161"/>
      <c r="BE116" s="161"/>
      <c r="BF116" s="161"/>
      <c r="BG116" s="161"/>
      <c r="BH116" s="161"/>
      <c r="BI116" s="161"/>
      <c r="BJ116" s="161"/>
      <c r="BK116" s="161"/>
      <c r="BL116" s="161"/>
      <c r="BM116" s="161"/>
      <c r="BN116" s="161"/>
      <c r="BO116" s="161"/>
      <c r="BP116" s="161"/>
      <c r="BQ116" s="52"/>
      <c r="BR116" s="110" t="s">
        <v>3674</v>
      </c>
      <c r="BS116" s="161"/>
      <c r="BT116" s="161"/>
      <c r="BU116" s="161"/>
      <c r="BV116" s="161"/>
      <c r="BW116" s="161"/>
      <c r="BX116" s="161"/>
      <c r="BY116" s="161"/>
      <c r="BZ116" s="161"/>
      <c r="CA116" s="161"/>
      <c r="CB116" s="161"/>
      <c r="CC116" s="52"/>
    </row>
    <row r="117" spans="2:81" ht="12" customHeight="1">
      <c r="B117" s="264">
        <f t="shared" ca="1" si="6"/>
        <v>110</v>
      </c>
      <c r="C117" s="265"/>
      <c r="D117" s="110" t="s">
        <v>198</v>
      </c>
      <c r="E117" s="172"/>
      <c r="F117" s="161"/>
      <c r="G117" s="161"/>
      <c r="H117" s="161"/>
      <c r="I117" s="161"/>
      <c r="J117" s="161"/>
      <c r="K117" s="52"/>
      <c r="L117" s="49" t="str">
        <f>VLOOKUP(D117,カラムID辞書!$C$4:$D$1266,2,FALSE)</f>
        <v>RSV_BIK9</v>
      </c>
      <c r="M117" s="161"/>
      <c r="N117" s="161"/>
      <c r="O117" s="161"/>
      <c r="P117" s="161"/>
      <c r="Q117" s="161"/>
      <c r="R117" s="161"/>
      <c r="S117" s="52"/>
      <c r="T117" s="49"/>
      <c r="U117" s="52"/>
      <c r="V117" s="49"/>
      <c r="W117" s="52"/>
      <c r="X117" s="49"/>
      <c r="Y117" s="52"/>
      <c r="Z117" s="49"/>
      <c r="AA117" s="52"/>
      <c r="AB117" s="162" t="str">
        <f t="shared" si="7"/>
        <v>○</v>
      </c>
      <c r="AC117" s="163"/>
      <c r="AD117" s="53"/>
      <c r="AE117" s="164" t="str">
        <f t="shared" si="5"/>
        <v>0</v>
      </c>
      <c r="AF117" s="161"/>
      <c r="AG117" s="52"/>
      <c r="AH117" s="266" t="str">
        <f>VLOOKUP(D117,カラムID辞書!C:H,3,FALSE)</f>
        <v>numeric</v>
      </c>
      <c r="AI117" s="267"/>
      <c r="AJ117" s="267"/>
      <c r="AK117" s="267"/>
      <c r="AL117" s="268"/>
      <c r="AM117" s="269">
        <f>VLOOKUP(D117,カラムID辞書!C:H,4,FALSE)</f>
        <v>13</v>
      </c>
      <c r="AN117" s="270"/>
      <c r="AO117" s="271">
        <f>VLOOKUP(D117,カラムID辞書!C:H,6,FALSE)</f>
        <v>13</v>
      </c>
      <c r="AP117" s="272"/>
      <c r="AQ117" s="110"/>
      <c r="AR117" s="161"/>
      <c r="AS117" s="161"/>
      <c r="AT117" s="161"/>
      <c r="AU117" s="161"/>
      <c r="AV117" s="161"/>
      <c r="AW117" s="161"/>
      <c r="AX117" s="161"/>
      <c r="AY117" s="161"/>
      <c r="AZ117" s="161"/>
      <c r="BA117" s="161"/>
      <c r="BB117" s="161"/>
      <c r="BC117" s="161"/>
      <c r="BD117" s="161"/>
      <c r="BE117" s="161"/>
      <c r="BF117" s="161"/>
      <c r="BG117" s="161"/>
      <c r="BH117" s="161"/>
      <c r="BI117" s="161"/>
      <c r="BJ117" s="161"/>
      <c r="BK117" s="161"/>
      <c r="BL117" s="161"/>
      <c r="BM117" s="161"/>
      <c r="BN117" s="161"/>
      <c r="BO117" s="161"/>
      <c r="BP117" s="161"/>
      <c r="BQ117" s="52"/>
      <c r="BR117" s="110" t="s">
        <v>3719</v>
      </c>
      <c r="BS117" s="161"/>
      <c r="BT117" s="161"/>
      <c r="BU117" s="161"/>
      <c r="BV117" s="161"/>
      <c r="BW117" s="161"/>
      <c r="BX117" s="161"/>
      <c r="BY117" s="161"/>
      <c r="BZ117" s="161"/>
      <c r="CA117" s="161"/>
      <c r="CB117" s="161"/>
      <c r="CC117" s="52"/>
    </row>
    <row r="118" spans="2:81" ht="12" customHeight="1">
      <c r="B118" s="264">
        <f t="shared" ca="1" si="6"/>
        <v>111</v>
      </c>
      <c r="C118" s="265"/>
      <c r="D118" s="110" t="s">
        <v>199</v>
      </c>
      <c r="E118" s="161"/>
      <c r="F118" s="161"/>
      <c r="G118" s="161"/>
      <c r="H118" s="161"/>
      <c r="I118" s="161"/>
      <c r="J118" s="161"/>
      <c r="K118" s="52"/>
      <c r="L118" s="49" t="str">
        <f>VLOOKUP(D118,カラムID辞書!$C$4:$D$1266,2,FALSE)</f>
        <v>RSV_SU9</v>
      </c>
      <c r="M118" s="161"/>
      <c r="N118" s="161"/>
      <c r="O118" s="161"/>
      <c r="P118" s="161"/>
      <c r="Q118" s="161"/>
      <c r="R118" s="161"/>
      <c r="S118" s="52"/>
      <c r="T118" s="49"/>
      <c r="U118" s="52"/>
      <c r="V118" s="49"/>
      <c r="W118" s="52"/>
      <c r="X118" s="49"/>
      <c r="Y118" s="52"/>
      <c r="Z118" s="49"/>
      <c r="AA118" s="52"/>
      <c r="AB118" s="162" t="str">
        <f t="shared" si="7"/>
        <v>○</v>
      </c>
      <c r="AC118" s="163"/>
      <c r="AD118" s="53"/>
      <c r="AE118" s="164" t="str">
        <f t="shared" si="5"/>
        <v>0</v>
      </c>
      <c r="AF118" s="161"/>
      <c r="AG118" s="52"/>
      <c r="AH118" s="266" t="str">
        <f>VLOOKUP(D118,カラムID辞書!C:H,3,FALSE)</f>
        <v>numeric</v>
      </c>
      <c r="AI118" s="267"/>
      <c r="AJ118" s="267"/>
      <c r="AK118" s="267"/>
      <c r="AL118" s="268"/>
      <c r="AM118" s="269">
        <f>VLOOKUP(D118,カラムID辞書!C:H,4,FALSE)</f>
        <v>10</v>
      </c>
      <c r="AN118" s="270"/>
      <c r="AO118" s="271">
        <f>VLOOKUP(D118,カラムID辞書!C:H,6,FALSE)</f>
        <v>10</v>
      </c>
      <c r="AP118" s="272"/>
      <c r="AQ118" s="110"/>
      <c r="AR118" s="161"/>
      <c r="AS118" s="161"/>
      <c r="AT118" s="161"/>
      <c r="AU118" s="161"/>
      <c r="AV118" s="161"/>
      <c r="AW118" s="161"/>
      <c r="AX118" s="161"/>
      <c r="AY118" s="161"/>
      <c r="AZ118" s="161"/>
      <c r="BA118" s="161"/>
      <c r="BB118" s="161"/>
      <c r="BC118" s="161"/>
      <c r="BD118" s="161"/>
      <c r="BE118" s="161"/>
      <c r="BF118" s="161"/>
      <c r="BG118" s="161"/>
      <c r="BH118" s="161"/>
      <c r="BI118" s="161"/>
      <c r="BJ118" s="161"/>
      <c r="BK118" s="161"/>
      <c r="BL118" s="161"/>
      <c r="BM118" s="161"/>
      <c r="BN118" s="161"/>
      <c r="BO118" s="161"/>
      <c r="BP118" s="161"/>
      <c r="BQ118" s="52"/>
      <c r="BR118" s="110" t="s">
        <v>981</v>
      </c>
      <c r="BS118" s="161"/>
      <c r="BT118" s="161"/>
      <c r="BU118" s="161"/>
      <c r="BV118" s="161"/>
      <c r="BW118" s="161"/>
      <c r="BX118" s="161"/>
      <c r="BY118" s="161"/>
      <c r="BZ118" s="161"/>
      <c r="CA118" s="161"/>
      <c r="CB118" s="161"/>
      <c r="CC118" s="52"/>
    </row>
    <row r="119" spans="2:81" ht="12" customHeight="1">
      <c r="B119" s="264">
        <f t="shared" ca="1" si="6"/>
        <v>112</v>
      </c>
      <c r="C119" s="265"/>
      <c r="D119" s="110" t="s">
        <v>200</v>
      </c>
      <c r="E119" s="161"/>
      <c r="F119" s="161"/>
      <c r="G119" s="161"/>
      <c r="H119" s="161"/>
      <c r="I119" s="161"/>
      <c r="J119" s="161"/>
      <c r="K119" s="52"/>
      <c r="L119" s="49" t="str">
        <f>VLOOKUP(D119,カラムID辞書!$C$4:$D$1266,2,FALSE)</f>
        <v>RSV_GNK10</v>
      </c>
      <c r="M119" s="161"/>
      <c r="N119" s="161"/>
      <c r="O119" s="161"/>
      <c r="P119" s="161"/>
      <c r="Q119" s="161"/>
      <c r="R119" s="161"/>
      <c r="S119" s="52"/>
      <c r="T119" s="49"/>
      <c r="U119" s="52"/>
      <c r="V119" s="49"/>
      <c r="W119" s="52"/>
      <c r="X119" s="49"/>
      <c r="Y119" s="52"/>
      <c r="Z119" s="49"/>
      <c r="AA119" s="52"/>
      <c r="AB119" s="162" t="str">
        <f t="shared" si="7"/>
        <v>○</v>
      </c>
      <c r="AC119" s="163"/>
      <c r="AD119" s="53"/>
      <c r="AE119" s="164" t="str">
        <f t="shared" si="5"/>
        <v>0</v>
      </c>
      <c r="AF119" s="161"/>
      <c r="AG119" s="52"/>
      <c r="AH119" s="266" t="str">
        <f>VLOOKUP(D119,カラムID辞書!C:H,3,FALSE)</f>
        <v>numeric</v>
      </c>
      <c r="AI119" s="267"/>
      <c r="AJ119" s="267"/>
      <c r="AK119" s="267"/>
      <c r="AL119" s="268"/>
      <c r="AM119" s="269">
        <f>VLOOKUP(D119,カラムID辞書!C:H,4,FALSE)</f>
        <v>13</v>
      </c>
      <c r="AN119" s="270"/>
      <c r="AO119" s="271">
        <f>VLOOKUP(D119,カラムID辞書!C:H,6,FALSE)</f>
        <v>13</v>
      </c>
      <c r="AP119" s="272"/>
      <c r="AQ119" s="110"/>
      <c r="AR119" s="161"/>
      <c r="AS119" s="161"/>
      <c r="AT119" s="161"/>
      <c r="AU119" s="161"/>
      <c r="AV119" s="161"/>
      <c r="AW119" s="161"/>
      <c r="AX119" s="161"/>
      <c r="AY119" s="161"/>
      <c r="AZ119" s="161"/>
      <c r="BA119" s="161"/>
      <c r="BB119" s="161"/>
      <c r="BC119" s="161"/>
      <c r="BD119" s="161"/>
      <c r="BE119" s="161"/>
      <c r="BF119" s="161"/>
      <c r="BG119" s="161"/>
      <c r="BH119" s="161"/>
      <c r="BI119" s="161"/>
      <c r="BJ119" s="161"/>
      <c r="BK119" s="161"/>
      <c r="BL119" s="161"/>
      <c r="BM119" s="161"/>
      <c r="BN119" s="161"/>
      <c r="BO119" s="161"/>
      <c r="BP119" s="161"/>
      <c r="BQ119" s="52"/>
      <c r="BR119" s="110" t="s">
        <v>3674</v>
      </c>
      <c r="BS119" s="161"/>
      <c r="BT119" s="161"/>
      <c r="BU119" s="161"/>
      <c r="BV119" s="161"/>
      <c r="BW119" s="161"/>
      <c r="BX119" s="161"/>
      <c r="BY119" s="161"/>
      <c r="BZ119" s="161"/>
      <c r="CA119" s="161"/>
      <c r="CB119" s="161"/>
      <c r="CC119" s="52"/>
    </row>
    <row r="120" spans="2:81" ht="12" customHeight="1">
      <c r="B120" s="264">
        <f t="shared" ca="1" si="6"/>
        <v>113</v>
      </c>
      <c r="C120" s="265"/>
      <c r="D120" s="110" t="s">
        <v>201</v>
      </c>
      <c r="E120" s="161"/>
      <c r="F120" s="161"/>
      <c r="G120" s="161"/>
      <c r="H120" s="161"/>
      <c r="I120" s="161"/>
      <c r="J120" s="161"/>
      <c r="K120" s="52"/>
      <c r="L120" s="49" t="str">
        <f>VLOOKUP(D120,カラムID辞書!$C$4:$D$1266,2,FALSE)</f>
        <v>RSV_BIK10</v>
      </c>
      <c r="M120" s="161"/>
      <c r="N120" s="161"/>
      <c r="O120" s="161"/>
      <c r="P120" s="161"/>
      <c r="Q120" s="161"/>
      <c r="R120" s="161"/>
      <c r="S120" s="52"/>
      <c r="T120" s="49"/>
      <c r="U120" s="52"/>
      <c r="V120" s="49"/>
      <c r="W120" s="52"/>
      <c r="X120" s="49"/>
      <c r="Y120" s="52"/>
      <c r="Z120" s="49"/>
      <c r="AA120" s="52"/>
      <c r="AB120" s="162" t="str">
        <f t="shared" si="7"/>
        <v>○</v>
      </c>
      <c r="AC120" s="163"/>
      <c r="AD120" s="53"/>
      <c r="AE120" s="164" t="str">
        <f t="shared" si="5"/>
        <v>0</v>
      </c>
      <c r="AF120" s="161"/>
      <c r="AG120" s="52"/>
      <c r="AH120" s="266" t="str">
        <f>VLOOKUP(D120,カラムID辞書!C:H,3,FALSE)</f>
        <v>numeric</v>
      </c>
      <c r="AI120" s="267"/>
      <c r="AJ120" s="267"/>
      <c r="AK120" s="267"/>
      <c r="AL120" s="268"/>
      <c r="AM120" s="269">
        <f>VLOOKUP(D120,カラムID辞書!C:H,4,FALSE)</f>
        <v>13</v>
      </c>
      <c r="AN120" s="270"/>
      <c r="AO120" s="271">
        <f>VLOOKUP(D120,カラムID辞書!C:H,6,FALSE)</f>
        <v>13</v>
      </c>
      <c r="AP120" s="272"/>
      <c r="AQ120" s="110"/>
      <c r="AR120" s="161"/>
      <c r="AS120" s="161"/>
      <c r="AT120" s="161"/>
      <c r="AU120" s="161"/>
      <c r="AV120" s="161"/>
      <c r="AW120" s="161"/>
      <c r="AX120" s="161"/>
      <c r="AY120" s="161"/>
      <c r="AZ120" s="161"/>
      <c r="BA120" s="161"/>
      <c r="BB120" s="161"/>
      <c r="BC120" s="161"/>
      <c r="BD120" s="161"/>
      <c r="BE120" s="161"/>
      <c r="BF120" s="161"/>
      <c r="BG120" s="161"/>
      <c r="BH120" s="161"/>
      <c r="BI120" s="161"/>
      <c r="BJ120" s="161"/>
      <c r="BK120" s="161"/>
      <c r="BL120" s="161"/>
      <c r="BM120" s="161"/>
      <c r="BN120" s="161"/>
      <c r="BO120" s="161"/>
      <c r="BP120" s="161"/>
      <c r="BQ120" s="52"/>
      <c r="BR120" s="110" t="s">
        <v>3719</v>
      </c>
      <c r="BS120" s="161"/>
      <c r="BT120" s="161"/>
      <c r="BU120" s="161"/>
      <c r="BV120" s="161"/>
      <c r="BW120" s="161"/>
      <c r="BX120" s="161"/>
      <c r="BY120" s="161"/>
      <c r="BZ120" s="161"/>
      <c r="CA120" s="161"/>
      <c r="CB120" s="161"/>
      <c r="CC120" s="52"/>
    </row>
    <row r="121" spans="2:81" ht="12" customHeight="1">
      <c r="B121" s="264">
        <f t="shared" ca="1" si="6"/>
        <v>114</v>
      </c>
      <c r="C121" s="265"/>
      <c r="D121" s="110" t="s">
        <v>202</v>
      </c>
      <c r="E121" s="161"/>
      <c r="F121" s="161"/>
      <c r="G121" s="161"/>
      <c r="H121" s="161"/>
      <c r="I121" s="161"/>
      <c r="J121" s="161"/>
      <c r="K121" s="52"/>
      <c r="L121" s="49" t="str">
        <f>VLOOKUP(D121,カラムID辞書!$C$4:$D$1266,2,FALSE)</f>
        <v>RSV_SU10</v>
      </c>
      <c r="M121" s="161"/>
      <c r="N121" s="161"/>
      <c r="O121" s="161"/>
      <c r="P121" s="161"/>
      <c r="Q121" s="161"/>
      <c r="R121" s="161"/>
      <c r="S121" s="52"/>
      <c r="T121" s="49"/>
      <c r="U121" s="52"/>
      <c r="V121" s="49"/>
      <c r="W121" s="52"/>
      <c r="X121" s="49"/>
      <c r="Y121" s="52"/>
      <c r="Z121" s="49"/>
      <c r="AA121" s="52"/>
      <c r="AB121" s="162" t="str">
        <f t="shared" si="7"/>
        <v>○</v>
      </c>
      <c r="AC121" s="163"/>
      <c r="AD121" s="53"/>
      <c r="AE121" s="164" t="str">
        <f t="shared" si="5"/>
        <v>0</v>
      </c>
      <c r="AF121" s="161"/>
      <c r="AG121" s="52"/>
      <c r="AH121" s="266" t="str">
        <f>VLOOKUP(D121,カラムID辞書!C:H,3,FALSE)</f>
        <v>numeric</v>
      </c>
      <c r="AI121" s="267"/>
      <c r="AJ121" s="267"/>
      <c r="AK121" s="267"/>
      <c r="AL121" s="268"/>
      <c r="AM121" s="269">
        <f>VLOOKUP(D121,カラムID辞書!C:H,4,FALSE)</f>
        <v>10</v>
      </c>
      <c r="AN121" s="270"/>
      <c r="AO121" s="271">
        <f>VLOOKUP(D121,カラムID辞書!C:H,6,FALSE)</f>
        <v>10</v>
      </c>
      <c r="AP121" s="272"/>
      <c r="AQ121" s="110"/>
      <c r="AR121" s="161"/>
      <c r="AS121" s="161"/>
      <c r="AT121" s="161"/>
      <c r="AU121" s="161"/>
      <c r="AV121" s="161"/>
      <c r="AW121" s="161"/>
      <c r="AX121" s="161"/>
      <c r="AY121" s="161"/>
      <c r="AZ121" s="161"/>
      <c r="BA121" s="161"/>
      <c r="BB121" s="161"/>
      <c r="BC121" s="161"/>
      <c r="BD121" s="161"/>
      <c r="BE121" s="161"/>
      <c r="BF121" s="161"/>
      <c r="BG121" s="161"/>
      <c r="BH121" s="161"/>
      <c r="BI121" s="161"/>
      <c r="BJ121" s="161"/>
      <c r="BK121" s="161"/>
      <c r="BL121" s="161"/>
      <c r="BM121" s="161"/>
      <c r="BN121" s="161"/>
      <c r="BO121" s="161"/>
      <c r="BP121" s="161"/>
      <c r="BQ121" s="52"/>
      <c r="BR121" s="110" t="s">
        <v>3683</v>
      </c>
      <c r="BS121" s="161"/>
      <c r="BT121" s="161"/>
      <c r="BU121" s="161"/>
      <c r="BV121" s="161"/>
      <c r="BW121" s="161"/>
      <c r="BX121" s="161"/>
      <c r="BY121" s="161"/>
      <c r="BZ121" s="161"/>
      <c r="CA121" s="161"/>
      <c r="CB121" s="161"/>
      <c r="CC121" s="52"/>
    </row>
    <row r="122" spans="2:81" ht="12" customHeight="1">
      <c r="B122" s="264">
        <f t="shared" ca="1" si="6"/>
        <v>115</v>
      </c>
      <c r="C122" s="265"/>
      <c r="D122" s="110" t="s">
        <v>426</v>
      </c>
      <c r="E122" s="161"/>
      <c r="F122" s="161"/>
      <c r="G122" s="161"/>
      <c r="H122" s="161"/>
      <c r="I122" s="161"/>
      <c r="J122" s="161"/>
      <c r="K122" s="52"/>
      <c r="L122" s="49" t="str">
        <f>VLOOKUP(D122,カラムID辞書!$C$4:$D$1266,2,FALSE)</f>
        <v>KISHUZAID_GNK</v>
      </c>
      <c r="M122" s="161"/>
      <c r="N122" s="161"/>
      <c r="O122" s="161"/>
      <c r="P122" s="161"/>
      <c r="Q122" s="161"/>
      <c r="R122" s="161"/>
      <c r="S122" s="52"/>
      <c r="T122" s="49"/>
      <c r="U122" s="52"/>
      <c r="V122" s="49"/>
      <c r="W122" s="52"/>
      <c r="X122" s="49"/>
      <c r="Y122" s="52"/>
      <c r="Z122" s="49"/>
      <c r="AA122" s="52"/>
      <c r="AB122" s="162" t="str">
        <f t="shared" si="7"/>
        <v>○</v>
      </c>
      <c r="AC122" s="163"/>
      <c r="AD122" s="53"/>
      <c r="AE122" s="164" t="str">
        <f t="shared" si="5"/>
        <v>0</v>
      </c>
      <c r="AF122" s="161"/>
      <c r="AG122" s="52"/>
      <c r="AH122" s="266" t="str">
        <f>VLOOKUP(D122,カラムID辞書!C:H,3,FALSE)</f>
        <v>numeric</v>
      </c>
      <c r="AI122" s="267"/>
      <c r="AJ122" s="267"/>
      <c r="AK122" s="267"/>
      <c r="AL122" s="268"/>
      <c r="AM122" s="269">
        <f>VLOOKUP(D122,カラムID辞書!C:H,4,FALSE)</f>
        <v>13</v>
      </c>
      <c r="AN122" s="270"/>
      <c r="AO122" s="271">
        <f>VLOOKUP(D122,カラムID辞書!C:H,6,FALSE)</f>
        <v>13</v>
      </c>
      <c r="AP122" s="272"/>
      <c r="AQ122" s="110" t="s">
        <v>75</v>
      </c>
      <c r="AR122" s="161"/>
      <c r="AS122" s="161"/>
      <c r="AT122" s="161"/>
      <c r="AU122" s="161"/>
      <c r="AV122" s="161"/>
      <c r="AW122" s="161"/>
      <c r="AX122" s="161"/>
      <c r="AY122" s="161"/>
      <c r="AZ122" s="161"/>
      <c r="BA122" s="161"/>
      <c r="BB122" s="161"/>
      <c r="BC122" s="161"/>
      <c r="BD122" s="161"/>
      <c r="BE122" s="161"/>
      <c r="BF122" s="161"/>
      <c r="BG122" s="161"/>
      <c r="BH122" s="161"/>
      <c r="BI122" s="161"/>
      <c r="BJ122" s="161"/>
      <c r="BK122" s="161"/>
      <c r="BL122" s="161"/>
      <c r="BM122" s="161"/>
      <c r="BN122" s="161"/>
      <c r="BO122" s="161"/>
      <c r="BP122" s="161"/>
      <c r="BQ122" s="52"/>
      <c r="BR122" s="110"/>
      <c r="BS122" s="161"/>
      <c r="BT122" s="161"/>
      <c r="BU122" s="161"/>
      <c r="BV122" s="161"/>
      <c r="BW122" s="161"/>
      <c r="BX122" s="161"/>
      <c r="BY122" s="161"/>
      <c r="BZ122" s="161"/>
      <c r="CA122" s="161"/>
      <c r="CB122" s="161"/>
      <c r="CC122" s="52"/>
    </row>
    <row r="123" spans="2:81" ht="12" customHeight="1">
      <c r="B123" s="264">
        <f t="shared" ca="1" si="6"/>
        <v>116</v>
      </c>
      <c r="C123" s="265"/>
      <c r="D123" s="110" t="s">
        <v>428</v>
      </c>
      <c r="E123" s="161"/>
      <c r="F123" s="161"/>
      <c r="G123" s="161"/>
      <c r="H123" s="161"/>
      <c r="I123" s="161"/>
      <c r="J123" s="161"/>
      <c r="K123" s="52"/>
      <c r="L123" s="49" t="str">
        <f>VLOOKUP(D123,カラムID辞書!$C$4:$D$1266,2,FALSE)</f>
        <v>KISHUZAID_BIK</v>
      </c>
      <c r="M123" s="161"/>
      <c r="N123" s="161"/>
      <c r="O123" s="161"/>
      <c r="P123" s="161"/>
      <c r="Q123" s="161"/>
      <c r="R123" s="161"/>
      <c r="S123" s="52"/>
      <c r="T123" s="49"/>
      <c r="U123" s="52"/>
      <c r="V123" s="49"/>
      <c r="W123" s="52"/>
      <c r="X123" s="49"/>
      <c r="Y123" s="52"/>
      <c r="Z123" s="49"/>
      <c r="AA123" s="52"/>
      <c r="AB123" s="162" t="str">
        <f t="shared" si="7"/>
        <v>○</v>
      </c>
      <c r="AC123" s="163"/>
      <c r="AD123" s="53"/>
      <c r="AE123" s="164" t="str">
        <f t="shared" si="5"/>
        <v>0</v>
      </c>
      <c r="AF123" s="161"/>
      <c r="AG123" s="52"/>
      <c r="AH123" s="266" t="str">
        <f>VLOOKUP(D123,カラムID辞書!C:H,3,FALSE)</f>
        <v>numeric</v>
      </c>
      <c r="AI123" s="267"/>
      <c r="AJ123" s="267"/>
      <c r="AK123" s="267"/>
      <c r="AL123" s="268"/>
      <c r="AM123" s="269">
        <f>VLOOKUP(D123,カラムID辞書!C:H,4,FALSE)</f>
        <v>13</v>
      </c>
      <c r="AN123" s="270"/>
      <c r="AO123" s="271">
        <f>VLOOKUP(D123,カラムID辞書!C:H,6,FALSE)</f>
        <v>13</v>
      </c>
      <c r="AP123" s="272"/>
      <c r="AQ123" s="110" t="s">
        <v>75</v>
      </c>
      <c r="AR123" s="161"/>
      <c r="AS123" s="161"/>
      <c r="AT123" s="161"/>
      <c r="AU123" s="161"/>
      <c r="AV123" s="161"/>
      <c r="AW123" s="161"/>
      <c r="AX123" s="161"/>
      <c r="AY123" s="161"/>
      <c r="AZ123" s="161"/>
      <c r="BA123" s="161"/>
      <c r="BB123" s="161"/>
      <c r="BC123" s="161"/>
      <c r="BD123" s="161"/>
      <c r="BE123" s="161"/>
      <c r="BF123" s="161"/>
      <c r="BG123" s="161"/>
      <c r="BH123" s="161"/>
      <c r="BI123" s="161"/>
      <c r="BJ123" s="161"/>
      <c r="BK123" s="161"/>
      <c r="BL123" s="161"/>
      <c r="BM123" s="161"/>
      <c r="BN123" s="161"/>
      <c r="BO123" s="161"/>
      <c r="BP123" s="161"/>
      <c r="BQ123" s="52"/>
      <c r="BR123" s="110"/>
      <c r="BS123" s="161"/>
      <c r="BT123" s="161"/>
      <c r="BU123" s="161"/>
      <c r="BV123" s="161"/>
      <c r="BW123" s="161"/>
      <c r="BX123" s="161"/>
      <c r="BY123" s="161"/>
      <c r="BZ123" s="161"/>
      <c r="CA123" s="161"/>
      <c r="CB123" s="161"/>
      <c r="CC123" s="52"/>
    </row>
    <row r="124" spans="2:81" ht="12" customHeight="1">
      <c r="B124" s="264">
        <f t="shared" ca="1" si="6"/>
        <v>117</v>
      </c>
      <c r="C124" s="265"/>
      <c r="D124" s="110" t="s">
        <v>430</v>
      </c>
      <c r="E124" s="172"/>
      <c r="F124" s="161"/>
      <c r="G124" s="161"/>
      <c r="H124" s="161"/>
      <c r="I124" s="161"/>
      <c r="J124" s="161"/>
      <c r="K124" s="52"/>
      <c r="L124" s="49" t="str">
        <f>VLOOKUP(D124,カラムID辞書!$C$4:$D$1266,2,FALSE)</f>
        <v>KISHUZAID_SU</v>
      </c>
      <c r="M124" s="161"/>
      <c r="N124" s="161"/>
      <c r="O124" s="161"/>
      <c r="P124" s="161"/>
      <c r="Q124" s="161"/>
      <c r="R124" s="161"/>
      <c r="S124" s="52"/>
      <c r="T124" s="49"/>
      <c r="U124" s="52"/>
      <c r="V124" s="49"/>
      <c r="W124" s="52"/>
      <c r="X124" s="49"/>
      <c r="Y124" s="52"/>
      <c r="Z124" s="49"/>
      <c r="AA124" s="52"/>
      <c r="AB124" s="162" t="str">
        <f t="shared" si="7"/>
        <v>○</v>
      </c>
      <c r="AC124" s="163"/>
      <c r="AD124" s="53"/>
      <c r="AE124" s="164" t="str">
        <f t="shared" si="5"/>
        <v>0</v>
      </c>
      <c r="AF124" s="161"/>
      <c r="AG124" s="52"/>
      <c r="AH124" s="266" t="str">
        <f>VLOOKUP(D124,カラムID辞書!C:H,3,FALSE)</f>
        <v>numeric</v>
      </c>
      <c r="AI124" s="267"/>
      <c r="AJ124" s="267"/>
      <c r="AK124" s="267"/>
      <c r="AL124" s="268"/>
      <c r="AM124" s="269">
        <f>VLOOKUP(D124,カラムID辞書!C:H,4,FALSE)</f>
        <v>10</v>
      </c>
      <c r="AN124" s="270"/>
      <c r="AO124" s="271">
        <f>VLOOKUP(D124,カラムID辞書!C:H,6,FALSE)</f>
        <v>10</v>
      </c>
      <c r="AP124" s="272"/>
      <c r="AQ124" s="110" t="s">
        <v>75</v>
      </c>
      <c r="AR124" s="161"/>
      <c r="AS124" s="161"/>
      <c r="AT124" s="161"/>
      <c r="AU124" s="161"/>
      <c r="AV124" s="161"/>
      <c r="AW124" s="161"/>
      <c r="AX124" s="161"/>
      <c r="AY124" s="161"/>
      <c r="AZ124" s="161"/>
      <c r="BA124" s="161"/>
      <c r="BB124" s="161"/>
      <c r="BC124" s="161"/>
      <c r="BD124" s="161"/>
      <c r="BE124" s="161"/>
      <c r="BF124" s="161"/>
      <c r="BG124" s="161"/>
      <c r="BH124" s="161"/>
      <c r="BI124" s="161"/>
      <c r="BJ124" s="161"/>
      <c r="BK124" s="161"/>
      <c r="BL124" s="161"/>
      <c r="BM124" s="161"/>
      <c r="BN124" s="161"/>
      <c r="BO124" s="161"/>
      <c r="BP124" s="161"/>
      <c r="BQ124" s="52"/>
      <c r="BR124" s="110"/>
      <c r="BS124" s="161"/>
      <c r="BT124" s="161"/>
      <c r="BU124" s="161"/>
      <c r="BV124" s="161"/>
      <c r="BW124" s="161"/>
      <c r="BX124" s="161"/>
      <c r="BY124" s="161"/>
      <c r="BZ124" s="161"/>
      <c r="CA124" s="161"/>
      <c r="CB124" s="161"/>
      <c r="CC124" s="52"/>
    </row>
    <row r="125" spans="2:81" ht="12" customHeight="1">
      <c r="B125" s="264">
        <f t="shared" ca="1" si="6"/>
        <v>118</v>
      </c>
      <c r="C125" s="265"/>
      <c r="D125" s="110" t="s">
        <v>432</v>
      </c>
      <c r="E125" s="172"/>
      <c r="F125" s="161"/>
      <c r="G125" s="161"/>
      <c r="H125" s="161"/>
      <c r="I125" s="161"/>
      <c r="J125" s="161"/>
      <c r="K125" s="52"/>
      <c r="L125" s="49" t="str">
        <f>VLOOKUP(D125,カラムID辞書!$C$4:$D$1266,2,FALSE)</f>
        <v>ZENKIKRKSHYOKASON</v>
      </c>
      <c r="M125" s="161"/>
      <c r="N125" s="161"/>
      <c r="O125" s="161"/>
      <c r="P125" s="161"/>
      <c r="Q125" s="161"/>
      <c r="R125" s="161"/>
      <c r="S125" s="52"/>
      <c r="T125" s="49"/>
      <c r="U125" s="52"/>
      <c r="V125" s="49"/>
      <c r="W125" s="52"/>
      <c r="X125" s="49"/>
      <c r="Y125" s="52"/>
      <c r="Z125" s="49"/>
      <c r="AA125" s="52"/>
      <c r="AB125" s="162" t="str">
        <f t="shared" si="7"/>
        <v>○</v>
      </c>
      <c r="AC125" s="163"/>
      <c r="AD125" s="53"/>
      <c r="AE125" s="164" t="str">
        <f t="shared" si="5"/>
        <v>0</v>
      </c>
      <c r="AF125" s="161"/>
      <c r="AG125" s="52"/>
      <c r="AH125" s="266" t="str">
        <f>VLOOKUP(D125,カラムID辞書!C:H,3,FALSE)</f>
        <v>numeric</v>
      </c>
      <c r="AI125" s="267"/>
      <c r="AJ125" s="267"/>
      <c r="AK125" s="267"/>
      <c r="AL125" s="268"/>
      <c r="AM125" s="269">
        <f>VLOOKUP(D125,カラムID辞書!C:H,4,FALSE)</f>
        <v>13</v>
      </c>
      <c r="AN125" s="270"/>
      <c r="AO125" s="271">
        <f>VLOOKUP(D125,カラムID辞書!C:H,6,FALSE)</f>
        <v>13</v>
      </c>
      <c r="AP125" s="272"/>
      <c r="AQ125" s="110" t="s">
        <v>75</v>
      </c>
      <c r="AR125" s="161"/>
      <c r="AS125" s="161"/>
      <c r="AT125" s="161"/>
      <c r="AU125" s="161"/>
      <c r="AV125" s="161"/>
      <c r="AW125" s="161"/>
      <c r="AX125" s="161"/>
      <c r="AY125" s="161"/>
      <c r="AZ125" s="161"/>
      <c r="BA125" s="161"/>
      <c r="BB125" s="161"/>
      <c r="BC125" s="161"/>
      <c r="BD125" s="161"/>
      <c r="BE125" s="161"/>
      <c r="BF125" s="161"/>
      <c r="BG125" s="161"/>
      <c r="BH125" s="161"/>
      <c r="BI125" s="161"/>
      <c r="BJ125" s="161"/>
      <c r="BK125" s="161"/>
      <c r="BL125" s="161"/>
      <c r="BM125" s="161"/>
      <c r="BN125" s="161"/>
      <c r="BO125" s="161"/>
      <c r="BP125" s="161"/>
      <c r="BQ125" s="52"/>
      <c r="BR125" s="120"/>
      <c r="BS125" s="161"/>
      <c r="BT125" s="161"/>
      <c r="BU125" s="161"/>
      <c r="BV125" s="161"/>
      <c r="BW125" s="161"/>
      <c r="BX125" s="161"/>
      <c r="BY125" s="161"/>
      <c r="BZ125" s="161"/>
      <c r="CA125" s="161"/>
      <c r="CB125" s="161"/>
      <c r="CC125" s="52"/>
    </row>
    <row r="126" spans="2:81" ht="12" customHeight="1">
      <c r="B126" s="264">
        <f ca="1">IF($D126="","",MAX(OFFSET($B$8,0,0,ROW()-ROW($B$8),2))+1)</f>
        <v>119</v>
      </c>
      <c r="C126" s="265"/>
      <c r="D126" s="110" t="s">
        <v>434</v>
      </c>
      <c r="E126" s="172"/>
      <c r="F126" s="161"/>
      <c r="G126" s="161"/>
      <c r="H126" s="161"/>
      <c r="I126" s="161"/>
      <c r="J126" s="161"/>
      <c r="K126" s="52"/>
      <c r="L126" s="49" t="str">
        <f>VLOOKUP(D126,カラムID辞書!$C$4:$D$1266,2,FALSE)</f>
        <v>KIMATCHOBZAID_GNK</v>
      </c>
      <c r="M126" s="161"/>
      <c r="N126" s="161"/>
      <c r="O126" s="161"/>
      <c r="P126" s="161"/>
      <c r="Q126" s="161"/>
      <c r="R126" s="161"/>
      <c r="S126" s="52"/>
      <c r="T126" s="49"/>
      <c r="U126" s="52"/>
      <c r="V126" s="49"/>
      <c r="W126" s="52"/>
      <c r="X126" s="49"/>
      <c r="Y126" s="52"/>
      <c r="Z126" s="49"/>
      <c r="AA126" s="52"/>
      <c r="AB126" s="162" t="str">
        <f t="shared" si="7"/>
        <v>○</v>
      </c>
      <c r="AC126" s="163"/>
      <c r="AD126" s="53"/>
      <c r="AE126" s="164" t="str">
        <f t="shared" si="5"/>
        <v>0</v>
      </c>
      <c r="AF126" s="161"/>
      <c r="AG126" s="52"/>
      <c r="AH126" s="266" t="str">
        <f>VLOOKUP(D126,カラムID辞書!C:H,3,FALSE)</f>
        <v>numeric</v>
      </c>
      <c r="AI126" s="267"/>
      <c r="AJ126" s="267"/>
      <c r="AK126" s="267"/>
      <c r="AL126" s="268"/>
      <c r="AM126" s="269">
        <f>VLOOKUP(D126,カラムID辞書!C:H,4,FALSE)</f>
        <v>13</v>
      </c>
      <c r="AN126" s="270"/>
      <c r="AO126" s="271">
        <f>VLOOKUP(D126,カラムID辞書!C:H,6,FALSE)</f>
        <v>13</v>
      </c>
      <c r="AP126" s="272"/>
      <c r="AQ126" s="110" t="s">
        <v>75</v>
      </c>
      <c r="AR126" s="161"/>
      <c r="AS126" s="161"/>
      <c r="AT126" s="161"/>
      <c r="AU126" s="161"/>
      <c r="AV126" s="161"/>
      <c r="AW126" s="161"/>
      <c r="AX126" s="161"/>
      <c r="AY126" s="161"/>
      <c r="AZ126" s="161"/>
      <c r="BA126" s="161"/>
      <c r="BB126" s="161"/>
      <c r="BC126" s="161"/>
      <c r="BD126" s="161"/>
      <c r="BE126" s="161"/>
      <c r="BF126" s="161"/>
      <c r="BG126" s="161"/>
      <c r="BH126" s="161"/>
      <c r="BI126" s="161"/>
      <c r="BJ126" s="161"/>
      <c r="BK126" s="161"/>
      <c r="BL126" s="161"/>
      <c r="BM126" s="161"/>
      <c r="BN126" s="161"/>
      <c r="BO126" s="161"/>
      <c r="BP126" s="161"/>
      <c r="BQ126" s="52"/>
      <c r="BR126" s="110"/>
      <c r="BS126" s="161"/>
      <c r="BT126" s="161"/>
      <c r="BU126" s="161"/>
      <c r="BV126" s="161"/>
      <c r="BW126" s="161"/>
      <c r="BX126" s="161"/>
      <c r="BY126" s="161"/>
      <c r="BZ126" s="161"/>
      <c r="CA126" s="161"/>
      <c r="CB126" s="161"/>
      <c r="CC126" s="52"/>
    </row>
    <row r="127" spans="2:81" ht="12" customHeight="1">
      <c r="B127" s="264">
        <f t="shared" ref="B127:B141" ca="1" si="8">IF($D127="","",MAX(OFFSET($B$8,0,0,ROW()-ROW($B$8),2))+1)</f>
        <v>120</v>
      </c>
      <c r="C127" s="265"/>
      <c r="D127" s="110" t="s">
        <v>436</v>
      </c>
      <c r="E127" s="161"/>
      <c r="F127" s="161"/>
      <c r="G127" s="161"/>
      <c r="H127" s="161"/>
      <c r="I127" s="161"/>
      <c r="J127" s="161"/>
      <c r="K127" s="52"/>
      <c r="L127" s="49" t="str">
        <f>VLOOKUP(D127,カラムID辞書!$C$4:$D$1266,2,FALSE)</f>
        <v>KIMATCHOBZAID_BIK</v>
      </c>
      <c r="M127" s="161"/>
      <c r="N127" s="161"/>
      <c r="O127" s="161"/>
      <c r="P127" s="161"/>
      <c r="Q127" s="161"/>
      <c r="R127" s="161"/>
      <c r="S127" s="52"/>
      <c r="T127" s="49"/>
      <c r="U127" s="52"/>
      <c r="V127" s="49"/>
      <c r="W127" s="52"/>
      <c r="X127" s="49"/>
      <c r="Y127" s="52"/>
      <c r="Z127" s="49"/>
      <c r="AA127" s="52"/>
      <c r="AB127" s="162" t="str">
        <f t="shared" si="7"/>
        <v>○</v>
      </c>
      <c r="AC127" s="163"/>
      <c r="AD127" s="53"/>
      <c r="AE127" s="164" t="str">
        <f t="shared" si="5"/>
        <v>0</v>
      </c>
      <c r="AF127" s="161"/>
      <c r="AG127" s="52"/>
      <c r="AH127" s="266" t="str">
        <f>VLOOKUP(D127,カラムID辞書!C:H,3,FALSE)</f>
        <v>numeric</v>
      </c>
      <c r="AI127" s="267"/>
      <c r="AJ127" s="267"/>
      <c r="AK127" s="267"/>
      <c r="AL127" s="268"/>
      <c r="AM127" s="269">
        <f>VLOOKUP(D127,カラムID辞書!C:H,4,FALSE)</f>
        <v>13</v>
      </c>
      <c r="AN127" s="270"/>
      <c r="AO127" s="271">
        <f>VLOOKUP(D127,カラムID辞書!C:H,6,FALSE)</f>
        <v>13</v>
      </c>
      <c r="AP127" s="272"/>
      <c r="AQ127" s="110" t="s">
        <v>75</v>
      </c>
      <c r="AR127" s="161"/>
      <c r="AS127" s="161"/>
      <c r="AT127" s="161"/>
      <c r="AU127" s="161"/>
      <c r="AV127" s="161"/>
      <c r="AW127" s="161"/>
      <c r="AX127" s="161"/>
      <c r="AY127" s="161"/>
      <c r="AZ127" s="161"/>
      <c r="BA127" s="161"/>
      <c r="BB127" s="161"/>
      <c r="BC127" s="161"/>
      <c r="BD127" s="161"/>
      <c r="BE127" s="161"/>
      <c r="BF127" s="161"/>
      <c r="BG127" s="161"/>
      <c r="BH127" s="161"/>
      <c r="BI127" s="161"/>
      <c r="BJ127" s="161"/>
      <c r="BK127" s="161"/>
      <c r="BL127" s="161"/>
      <c r="BM127" s="161"/>
      <c r="BN127" s="161"/>
      <c r="BO127" s="161"/>
      <c r="BP127" s="161"/>
      <c r="BQ127" s="52"/>
      <c r="BR127" s="110"/>
      <c r="BS127" s="161"/>
      <c r="BT127" s="161"/>
      <c r="BU127" s="161"/>
      <c r="BV127" s="161"/>
      <c r="BW127" s="161"/>
      <c r="BX127" s="161"/>
      <c r="BY127" s="161"/>
      <c r="BZ127" s="161"/>
      <c r="CA127" s="161"/>
      <c r="CB127" s="161"/>
      <c r="CC127" s="52"/>
    </row>
    <row r="128" spans="2:81" ht="12" customHeight="1">
      <c r="B128" s="264">
        <f t="shared" ca="1" si="8"/>
        <v>121</v>
      </c>
      <c r="C128" s="265"/>
      <c r="D128" s="110" t="s">
        <v>438</v>
      </c>
      <c r="E128" s="161"/>
      <c r="F128" s="161"/>
      <c r="G128" s="161"/>
      <c r="H128" s="161"/>
      <c r="I128" s="161"/>
      <c r="J128" s="161"/>
      <c r="K128" s="52"/>
      <c r="L128" s="49" t="str">
        <f>VLOOKUP(D128,カラムID辞書!$C$4:$D$1266,2,FALSE)</f>
        <v>KIMATCHOBZAID_SU</v>
      </c>
      <c r="M128" s="161"/>
      <c r="N128" s="161"/>
      <c r="O128" s="161"/>
      <c r="P128" s="161"/>
      <c r="Q128" s="161"/>
      <c r="R128" s="161"/>
      <c r="S128" s="52"/>
      <c r="T128" s="49"/>
      <c r="U128" s="52"/>
      <c r="V128" s="49"/>
      <c r="W128" s="52"/>
      <c r="X128" s="49"/>
      <c r="Y128" s="52"/>
      <c r="Z128" s="49"/>
      <c r="AA128" s="52"/>
      <c r="AB128" s="162" t="str">
        <f t="shared" si="7"/>
        <v>○</v>
      </c>
      <c r="AC128" s="163"/>
      <c r="AD128" s="53"/>
      <c r="AE128" s="164" t="str">
        <f t="shared" si="5"/>
        <v>0</v>
      </c>
      <c r="AF128" s="161"/>
      <c r="AG128" s="52"/>
      <c r="AH128" s="266" t="str">
        <f>VLOOKUP(D128,カラムID辞書!C:H,3,FALSE)</f>
        <v>numeric</v>
      </c>
      <c r="AI128" s="267"/>
      <c r="AJ128" s="267"/>
      <c r="AK128" s="267"/>
      <c r="AL128" s="268"/>
      <c r="AM128" s="269">
        <f>VLOOKUP(D128,カラムID辞書!C:H,4,FALSE)</f>
        <v>10</v>
      </c>
      <c r="AN128" s="270"/>
      <c r="AO128" s="271">
        <f>VLOOKUP(D128,カラムID辞書!C:H,6,FALSE)</f>
        <v>10</v>
      </c>
      <c r="AP128" s="272"/>
      <c r="AQ128" s="110" t="s">
        <v>75</v>
      </c>
      <c r="AR128" s="161"/>
      <c r="AS128" s="161"/>
      <c r="AT128" s="161"/>
      <c r="AU128" s="161"/>
      <c r="AV128" s="161"/>
      <c r="AW128" s="161"/>
      <c r="AX128" s="161"/>
      <c r="AY128" s="161"/>
      <c r="AZ128" s="161"/>
      <c r="BA128" s="161"/>
      <c r="BB128" s="161"/>
      <c r="BC128" s="161"/>
      <c r="BD128" s="161"/>
      <c r="BE128" s="161"/>
      <c r="BF128" s="161"/>
      <c r="BG128" s="161"/>
      <c r="BH128" s="161"/>
      <c r="BI128" s="161"/>
      <c r="BJ128" s="161"/>
      <c r="BK128" s="161"/>
      <c r="BL128" s="161"/>
      <c r="BM128" s="161"/>
      <c r="BN128" s="161"/>
      <c r="BO128" s="161"/>
      <c r="BP128" s="161"/>
      <c r="BQ128" s="52"/>
      <c r="BR128" s="110"/>
      <c r="BS128" s="161"/>
      <c r="BT128" s="161"/>
      <c r="BU128" s="161"/>
      <c r="BV128" s="161"/>
      <c r="BW128" s="161"/>
      <c r="BX128" s="161"/>
      <c r="BY128" s="161"/>
      <c r="BZ128" s="161"/>
      <c r="CA128" s="161"/>
      <c r="CB128" s="161"/>
      <c r="CC128" s="52"/>
    </row>
    <row r="129" spans="2:81" ht="12" customHeight="1">
      <c r="B129" s="264">
        <f t="shared" ca="1" si="8"/>
        <v>122</v>
      </c>
      <c r="C129" s="265"/>
      <c r="D129" s="110" t="s">
        <v>440</v>
      </c>
      <c r="E129" s="161"/>
      <c r="F129" s="161"/>
      <c r="G129" s="161"/>
      <c r="H129" s="161"/>
      <c r="I129" s="161"/>
      <c r="J129" s="161"/>
      <c r="K129" s="52"/>
      <c r="L129" s="49" t="str">
        <f>VLOOKUP(D129,カラムID辞書!$C$4:$D$1266,2,FALSE)</f>
        <v>GNK_KIMATTANAZAID_GNK</v>
      </c>
      <c r="M129" s="173"/>
      <c r="N129" s="173"/>
      <c r="O129" s="173"/>
      <c r="P129" s="173"/>
      <c r="Q129" s="173"/>
      <c r="R129" s="173"/>
      <c r="S129" s="174"/>
      <c r="T129" s="49"/>
      <c r="U129" s="52"/>
      <c r="V129" s="49"/>
      <c r="W129" s="52"/>
      <c r="X129" s="49"/>
      <c r="Y129" s="52"/>
      <c r="Z129" s="49"/>
      <c r="AA129" s="52"/>
      <c r="AB129" s="162" t="str">
        <f t="shared" si="7"/>
        <v>○</v>
      </c>
      <c r="AC129" s="163"/>
      <c r="AD129" s="53"/>
      <c r="AE129" s="164" t="str">
        <f t="shared" si="5"/>
        <v>0</v>
      </c>
      <c r="AF129" s="161"/>
      <c r="AG129" s="52"/>
      <c r="AH129" s="266" t="str">
        <f>VLOOKUP(D129,カラムID辞書!C:H,3,FALSE)</f>
        <v>numeric</v>
      </c>
      <c r="AI129" s="267"/>
      <c r="AJ129" s="267"/>
      <c r="AK129" s="267"/>
      <c r="AL129" s="268"/>
      <c r="AM129" s="269">
        <f>VLOOKUP(D129,カラムID辞書!C:H,4,FALSE)</f>
        <v>13</v>
      </c>
      <c r="AN129" s="270"/>
      <c r="AO129" s="271">
        <f>VLOOKUP(D129,カラムID辞書!C:H,6,FALSE)</f>
        <v>13</v>
      </c>
      <c r="AP129" s="272"/>
      <c r="AQ129" s="110" t="s">
        <v>75</v>
      </c>
      <c r="AR129" s="161"/>
      <c r="AS129" s="161"/>
      <c r="AT129" s="161"/>
      <c r="AU129" s="161"/>
      <c r="AV129" s="161"/>
      <c r="AW129" s="161"/>
      <c r="AX129" s="161"/>
      <c r="AY129" s="161"/>
      <c r="AZ129" s="161"/>
      <c r="BA129" s="161"/>
      <c r="BB129" s="161"/>
      <c r="BC129" s="161"/>
      <c r="BD129" s="161"/>
      <c r="BE129" s="161"/>
      <c r="BF129" s="161"/>
      <c r="BG129" s="161"/>
      <c r="BH129" s="161"/>
      <c r="BI129" s="161"/>
      <c r="BJ129" s="161"/>
      <c r="BK129" s="161"/>
      <c r="BL129" s="161"/>
      <c r="BM129" s="161"/>
      <c r="BN129" s="161"/>
      <c r="BO129" s="161"/>
      <c r="BP129" s="161"/>
      <c r="BQ129" s="52"/>
      <c r="BR129" s="110"/>
      <c r="BS129" s="161"/>
      <c r="BT129" s="161"/>
      <c r="BU129" s="161"/>
      <c r="BV129" s="161"/>
      <c r="BW129" s="161"/>
      <c r="BX129" s="161"/>
      <c r="BY129" s="161"/>
      <c r="BZ129" s="161"/>
      <c r="CA129" s="161"/>
      <c r="CB129" s="161"/>
      <c r="CC129" s="52"/>
    </row>
    <row r="130" spans="2:81" ht="12" customHeight="1">
      <c r="B130" s="264">
        <f t="shared" ca="1" si="8"/>
        <v>123</v>
      </c>
      <c r="C130" s="265"/>
      <c r="D130" s="110" t="s">
        <v>442</v>
      </c>
      <c r="E130" s="172"/>
      <c r="F130" s="161"/>
      <c r="G130" s="161"/>
      <c r="H130" s="161"/>
      <c r="I130" s="161"/>
      <c r="J130" s="161"/>
      <c r="K130" s="52"/>
      <c r="L130" s="49" t="str">
        <f>VLOOKUP(D130,カラムID辞書!$C$4:$D$1266,2,FALSE)</f>
        <v>TIK_KIMATTANAZAID_GNK</v>
      </c>
      <c r="M130" s="173"/>
      <c r="N130" s="173"/>
      <c r="O130" s="173"/>
      <c r="P130" s="173"/>
      <c r="Q130" s="173"/>
      <c r="R130" s="173"/>
      <c r="S130" s="174"/>
      <c r="T130" s="49"/>
      <c r="U130" s="52"/>
      <c r="V130" s="49"/>
      <c r="W130" s="52"/>
      <c r="X130" s="49"/>
      <c r="Y130" s="52"/>
      <c r="Z130" s="49"/>
      <c r="AA130" s="52"/>
      <c r="AB130" s="162" t="str">
        <f t="shared" si="7"/>
        <v>○</v>
      </c>
      <c r="AC130" s="163"/>
      <c r="AD130" s="53"/>
      <c r="AE130" s="164" t="str">
        <f t="shared" si="5"/>
        <v>0</v>
      </c>
      <c r="AF130" s="161"/>
      <c r="AG130" s="52"/>
      <c r="AH130" s="266" t="str">
        <f>VLOOKUP(D130,カラムID辞書!C:H,3,FALSE)</f>
        <v>numeric</v>
      </c>
      <c r="AI130" s="267"/>
      <c r="AJ130" s="267"/>
      <c r="AK130" s="267"/>
      <c r="AL130" s="268"/>
      <c r="AM130" s="269">
        <f>VLOOKUP(D130,カラムID辞書!C:H,4,FALSE)</f>
        <v>13</v>
      </c>
      <c r="AN130" s="270"/>
      <c r="AO130" s="271">
        <f>VLOOKUP(D130,カラムID辞書!C:H,6,FALSE)</f>
        <v>13</v>
      </c>
      <c r="AP130" s="272"/>
      <c r="AQ130" s="110" t="s">
        <v>75</v>
      </c>
      <c r="AR130" s="161"/>
      <c r="AS130" s="161"/>
      <c r="AT130" s="161"/>
      <c r="AU130" s="161"/>
      <c r="AV130" s="161"/>
      <c r="AW130" s="161"/>
      <c r="AX130" s="161"/>
      <c r="AY130" s="161"/>
      <c r="AZ130" s="161"/>
      <c r="BA130" s="161"/>
      <c r="BB130" s="161"/>
      <c r="BC130" s="161"/>
      <c r="BD130" s="161"/>
      <c r="BE130" s="161"/>
      <c r="BF130" s="161"/>
      <c r="BG130" s="161"/>
      <c r="BH130" s="161"/>
      <c r="BI130" s="161"/>
      <c r="BJ130" s="161"/>
      <c r="BK130" s="161"/>
      <c r="BL130" s="161"/>
      <c r="BM130" s="161"/>
      <c r="BN130" s="161"/>
      <c r="BO130" s="161"/>
      <c r="BP130" s="161"/>
      <c r="BQ130" s="52"/>
      <c r="BR130" s="110"/>
      <c r="BS130" s="161"/>
      <c r="BT130" s="161"/>
      <c r="BU130" s="161"/>
      <c r="BV130" s="161"/>
      <c r="BW130" s="161"/>
      <c r="BX130" s="161"/>
      <c r="BY130" s="161"/>
      <c r="BZ130" s="161"/>
      <c r="CA130" s="161"/>
      <c r="CB130" s="161"/>
      <c r="CC130" s="52"/>
    </row>
    <row r="131" spans="2:81" ht="12" customHeight="1">
      <c r="B131" s="264">
        <f t="shared" ca="1" si="8"/>
        <v>124</v>
      </c>
      <c r="C131" s="265"/>
      <c r="D131" s="110" t="s">
        <v>444</v>
      </c>
      <c r="E131" s="161"/>
      <c r="F131" s="161"/>
      <c r="G131" s="161"/>
      <c r="H131" s="161"/>
      <c r="I131" s="161"/>
      <c r="J131" s="161"/>
      <c r="K131" s="52"/>
      <c r="L131" s="49" t="str">
        <f>VLOOKUP(D131,カラムID辞書!$C$4:$D$1266,2,FALSE)</f>
        <v>KIMATTANAZAID_BIK</v>
      </c>
      <c r="M131" s="161"/>
      <c r="N131" s="161"/>
      <c r="O131" s="161"/>
      <c r="P131" s="161"/>
      <c r="Q131" s="161"/>
      <c r="R131" s="161"/>
      <c r="S131" s="52"/>
      <c r="T131" s="49"/>
      <c r="U131" s="52"/>
      <c r="V131" s="49"/>
      <c r="W131" s="52"/>
      <c r="X131" s="49"/>
      <c r="Y131" s="52"/>
      <c r="Z131" s="49"/>
      <c r="AA131" s="52"/>
      <c r="AB131" s="162" t="str">
        <f t="shared" si="7"/>
        <v>○</v>
      </c>
      <c r="AC131" s="163"/>
      <c r="AD131" s="53"/>
      <c r="AE131" s="164" t="str">
        <f t="shared" si="5"/>
        <v>0</v>
      </c>
      <c r="AF131" s="161"/>
      <c r="AG131" s="52"/>
      <c r="AH131" s="266" t="str">
        <f>VLOOKUP(D131,カラムID辞書!C:H,3,FALSE)</f>
        <v>numeric</v>
      </c>
      <c r="AI131" s="267"/>
      <c r="AJ131" s="267"/>
      <c r="AK131" s="267"/>
      <c r="AL131" s="268"/>
      <c r="AM131" s="269">
        <f>VLOOKUP(D131,カラムID辞書!C:H,4,FALSE)</f>
        <v>13</v>
      </c>
      <c r="AN131" s="270"/>
      <c r="AO131" s="271">
        <f>VLOOKUP(D131,カラムID辞書!C:H,6,FALSE)</f>
        <v>13</v>
      </c>
      <c r="AP131" s="272"/>
      <c r="AQ131" s="110" t="s">
        <v>75</v>
      </c>
      <c r="AR131" s="161"/>
      <c r="AS131" s="161"/>
      <c r="AT131" s="161"/>
      <c r="AU131" s="161"/>
      <c r="AV131" s="161"/>
      <c r="AW131" s="161"/>
      <c r="AX131" s="161"/>
      <c r="AY131" s="161"/>
      <c r="AZ131" s="161"/>
      <c r="BA131" s="161"/>
      <c r="BB131" s="161"/>
      <c r="BC131" s="161"/>
      <c r="BD131" s="161"/>
      <c r="BE131" s="161"/>
      <c r="BF131" s="161"/>
      <c r="BG131" s="161"/>
      <c r="BH131" s="161"/>
      <c r="BI131" s="161"/>
      <c r="BJ131" s="161"/>
      <c r="BK131" s="161"/>
      <c r="BL131" s="161"/>
      <c r="BM131" s="161"/>
      <c r="BN131" s="161"/>
      <c r="BO131" s="161"/>
      <c r="BP131" s="161"/>
      <c r="BQ131" s="52"/>
      <c r="BR131" s="110"/>
      <c r="BS131" s="161"/>
      <c r="BT131" s="161"/>
      <c r="BU131" s="161"/>
      <c r="BV131" s="161"/>
      <c r="BW131" s="161"/>
      <c r="BX131" s="161"/>
      <c r="BY131" s="161"/>
      <c r="BZ131" s="161"/>
      <c r="CA131" s="161"/>
      <c r="CB131" s="161"/>
      <c r="CC131" s="52"/>
    </row>
    <row r="132" spans="2:81" ht="12" customHeight="1">
      <c r="B132" s="264">
        <f t="shared" ca="1" si="8"/>
        <v>125</v>
      </c>
      <c r="C132" s="265"/>
      <c r="D132" s="110" t="s">
        <v>446</v>
      </c>
      <c r="E132" s="161"/>
      <c r="F132" s="161"/>
      <c r="G132" s="161"/>
      <c r="H132" s="161"/>
      <c r="I132" s="161"/>
      <c r="J132" s="161"/>
      <c r="K132" s="52"/>
      <c r="L132" s="49" t="str">
        <f>VLOOKUP(D132,カラムID辞書!$C$4:$D$1266,2,FALSE)</f>
        <v>KIMATTANAZAID_SU</v>
      </c>
      <c r="M132" s="161"/>
      <c r="N132" s="161"/>
      <c r="O132" s="161"/>
      <c r="P132" s="161"/>
      <c r="Q132" s="161"/>
      <c r="R132" s="161"/>
      <c r="S132" s="52"/>
      <c r="T132" s="49"/>
      <c r="U132" s="52"/>
      <c r="V132" s="49"/>
      <c r="W132" s="52"/>
      <c r="X132" s="49"/>
      <c r="Y132" s="52"/>
      <c r="Z132" s="49"/>
      <c r="AA132" s="52"/>
      <c r="AB132" s="162" t="str">
        <f t="shared" si="7"/>
        <v>○</v>
      </c>
      <c r="AC132" s="163"/>
      <c r="AD132" s="53"/>
      <c r="AE132" s="164" t="str">
        <f t="shared" si="5"/>
        <v>0</v>
      </c>
      <c r="AF132" s="161"/>
      <c r="AG132" s="52"/>
      <c r="AH132" s="266" t="str">
        <f>VLOOKUP(D132,カラムID辞書!C:H,3,FALSE)</f>
        <v>numeric</v>
      </c>
      <c r="AI132" s="267"/>
      <c r="AJ132" s="267"/>
      <c r="AK132" s="267"/>
      <c r="AL132" s="268"/>
      <c r="AM132" s="269">
        <f>VLOOKUP(D132,カラムID辞書!C:H,4,FALSE)</f>
        <v>10</v>
      </c>
      <c r="AN132" s="270"/>
      <c r="AO132" s="271">
        <f>VLOOKUP(D132,カラムID辞書!C:H,6,FALSE)</f>
        <v>10</v>
      </c>
      <c r="AP132" s="272"/>
      <c r="AQ132" s="110" t="s">
        <v>75</v>
      </c>
      <c r="AR132" s="161"/>
      <c r="AS132" s="161"/>
      <c r="AT132" s="161"/>
      <c r="AU132" s="161"/>
      <c r="AV132" s="161"/>
      <c r="AW132" s="161"/>
      <c r="AX132" s="161"/>
      <c r="AY132" s="161"/>
      <c r="AZ132" s="161"/>
      <c r="BA132" s="161"/>
      <c r="BB132" s="161"/>
      <c r="BC132" s="161"/>
      <c r="BD132" s="161"/>
      <c r="BE132" s="161"/>
      <c r="BF132" s="161"/>
      <c r="BG132" s="161"/>
      <c r="BH132" s="161"/>
      <c r="BI132" s="161"/>
      <c r="BJ132" s="161"/>
      <c r="BK132" s="161"/>
      <c r="BL132" s="161"/>
      <c r="BM132" s="161"/>
      <c r="BN132" s="161"/>
      <c r="BO132" s="161"/>
      <c r="BP132" s="161"/>
      <c r="BQ132" s="52"/>
      <c r="BR132" s="110"/>
      <c r="BS132" s="161"/>
      <c r="BT132" s="161"/>
      <c r="BU132" s="161"/>
      <c r="BV132" s="161"/>
      <c r="BW132" s="161"/>
      <c r="BX132" s="161"/>
      <c r="BY132" s="161"/>
      <c r="BZ132" s="161"/>
      <c r="CA132" s="161"/>
      <c r="CB132" s="161"/>
      <c r="CC132" s="52"/>
    </row>
    <row r="133" spans="2:81" ht="12" customHeight="1">
      <c r="B133" s="264">
        <f t="shared" ca="1" si="8"/>
        <v>126</v>
      </c>
      <c r="C133" s="265"/>
      <c r="D133" s="110" t="s">
        <v>448</v>
      </c>
      <c r="E133" s="161"/>
      <c r="F133" s="161"/>
      <c r="G133" s="161"/>
      <c r="H133" s="161"/>
      <c r="I133" s="161"/>
      <c r="J133" s="161"/>
      <c r="K133" s="52"/>
      <c r="L133" s="49" t="str">
        <f>VLOOKUP(D133,カラムID辞書!$C$4:$D$1266,2,FALSE)</f>
        <v>TANAGENMOD_GNK</v>
      </c>
      <c r="M133" s="161"/>
      <c r="N133" s="161"/>
      <c r="O133" s="161"/>
      <c r="P133" s="161"/>
      <c r="Q133" s="161"/>
      <c r="R133" s="161"/>
      <c r="S133" s="52"/>
      <c r="T133" s="49"/>
      <c r="U133" s="52"/>
      <c r="V133" s="49"/>
      <c r="W133" s="52"/>
      <c r="X133" s="49"/>
      <c r="Y133" s="52"/>
      <c r="Z133" s="49"/>
      <c r="AA133" s="52"/>
      <c r="AB133" s="162" t="str">
        <f t="shared" si="7"/>
        <v>○</v>
      </c>
      <c r="AC133" s="163"/>
      <c r="AD133" s="53"/>
      <c r="AE133" s="164" t="str">
        <f t="shared" si="5"/>
        <v>0</v>
      </c>
      <c r="AF133" s="161"/>
      <c r="AG133" s="52"/>
      <c r="AH133" s="266" t="str">
        <f>VLOOKUP(D133,カラムID辞書!C:H,3,FALSE)</f>
        <v>numeric</v>
      </c>
      <c r="AI133" s="267"/>
      <c r="AJ133" s="267"/>
      <c r="AK133" s="267"/>
      <c r="AL133" s="268"/>
      <c r="AM133" s="269">
        <f>VLOOKUP(D133,カラムID辞書!C:H,4,FALSE)</f>
        <v>13</v>
      </c>
      <c r="AN133" s="270"/>
      <c r="AO133" s="271">
        <f>VLOOKUP(D133,カラムID辞書!C:H,6,FALSE)</f>
        <v>13</v>
      </c>
      <c r="AP133" s="272"/>
      <c r="AQ133" s="110" t="s">
        <v>75</v>
      </c>
      <c r="AR133" s="161"/>
      <c r="AS133" s="161"/>
      <c r="AT133" s="161"/>
      <c r="AU133" s="161"/>
      <c r="AV133" s="161"/>
      <c r="AW133" s="161"/>
      <c r="AX133" s="161"/>
      <c r="AY133" s="161"/>
      <c r="AZ133" s="161"/>
      <c r="BA133" s="161"/>
      <c r="BB133" s="161"/>
      <c r="BC133" s="161"/>
      <c r="BD133" s="161"/>
      <c r="BE133" s="161"/>
      <c r="BF133" s="161"/>
      <c r="BG133" s="161"/>
      <c r="BH133" s="161"/>
      <c r="BI133" s="161"/>
      <c r="BJ133" s="161"/>
      <c r="BK133" s="161"/>
      <c r="BL133" s="161"/>
      <c r="BM133" s="161"/>
      <c r="BN133" s="161"/>
      <c r="BO133" s="161"/>
      <c r="BP133" s="161"/>
      <c r="BQ133" s="52"/>
      <c r="BR133" s="110"/>
      <c r="BS133" s="161"/>
      <c r="BT133" s="161"/>
      <c r="BU133" s="161"/>
      <c r="BV133" s="161"/>
      <c r="BW133" s="161"/>
      <c r="BX133" s="161"/>
      <c r="BY133" s="161"/>
      <c r="BZ133" s="161"/>
      <c r="CA133" s="161"/>
      <c r="CB133" s="161"/>
      <c r="CC133" s="52"/>
    </row>
    <row r="134" spans="2:81" ht="12" customHeight="1">
      <c r="B134" s="264">
        <f t="shared" ca="1" si="8"/>
        <v>127</v>
      </c>
      <c r="C134" s="265"/>
      <c r="D134" s="110" t="s">
        <v>450</v>
      </c>
      <c r="E134" s="172"/>
      <c r="F134" s="161"/>
      <c r="G134" s="161"/>
      <c r="H134" s="161"/>
      <c r="I134" s="161"/>
      <c r="J134" s="161"/>
      <c r="K134" s="52"/>
      <c r="L134" s="49" t="str">
        <f>VLOOKUP(D134,カラムID辞書!$C$4:$D$1266,2,FALSE)</f>
        <v>TANAGENMOD_BIK</v>
      </c>
      <c r="M134" s="161"/>
      <c r="N134" s="161"/>
      <c r="O134" s="161"/>
      <c r="P134" s="161"/>
      <c r="Q134" s="161"/>
      <c r="R134" s="161"/>
      <c r="S134" s="52"/>
      <c r="T134" s="49"/>
      <c r="U134" s="52"/>
      <c r="V134" s="49"/>
      <c r="W134" s="52"/>
      <c r="X134" s="49"/>
      <c r="Y134" s="52"/>
      <c r="Z134" s="49"/>
      <c r="AA134" s="52"/>
      <c r="AB134" s="162" t="str">
        <f t="shared" si="7"/>
        <v>○</v>
      </c>
      <c r="AC134" s="163"/>
      <c r="AD134" s="53"/>
      <c r="AE134" s="164" t="str">
        <f t="shared" si="5"/>
        <v>0</v>
      </c>
      <c r="AF134" s="161"/>
      <c r="AG134" s="52"/>
      <c r="AH134" s="266" t="str">
        <f>VLOOKUP(D134,カラムID辞書!C:H,3,FALSE)</f>
        <v>numeric</v>
      </c>
      <c r="AI134" s="267"/>
      <c r="AJ134" s="267"/>
      <c r="AK134" s="267"/>
      <c r="AL134" s="268"/>
      <c r="AM134" s="269">
        <f>VLOOKUP(D134,カラムID辞書!C:H,4,FALSE)</f>
        <v>13</v>
      </c>
      <c r="AN134" s="270"/>
      <c r="AO134" s="271">
        <f>VLOOKUP(D134,カラムID辞書!C:H,6,FALSE)</f>
        <v>13</v>
      </c>
      <c r="AP134" s="272"/>
      <c r="AQ134" s="110" t="s">
        <v>75</v>
      </c>
      <c r="AR134" s="161"/>
      <c r="AS134" s="161"/>
      <c r="AT134" s="161"/>
      <c r="AU134" s="161"/>
      <c r="AV134" s="161"/>
      <c r="AW134" s="161"/>
      <c r="AX134" s="161"/>
      <c r="AY134" s="161"/>
      <c r="AZ134" s="161"/>
      <c r="BA134" s="161"/>
      <c r="BB134" s="161"/>
      <c r="BC134" s="161"/>
      <c r="BD134" s="161"/>
      <c r="BE134" s="161"/>
      <c r="BF134" s="161"/>
      <c r="BG134" s="161"/>
      <c r="BH134" s="161"/>
      <c r="BI134" s="161"/>
      <c r="BJ134" s="161"/>
      <c r="BK134" s="161"/>
      <c r="BL134" s="161"/>
      <c r="BM134" s="161"/>
      <c r="BN134" s="161"/>
      <c r="BO134" s="161"/>
      <c r="BP134" s="161"/>
      <c r="BQ134" s="52"/>
      <c r="BR134" s="110"/>
      <c r="BS134" s="161"/>
      <c r="BT134" s="161"/>
      <c r="BU134" s="161"/>
      <c r="BV134" s="161"/>
      <c r="BW134" s="161"/>
      <c r="BX134" s="161"/>
      <c r="BY134" s="161"/>
      <c r="BZ134" s="161"/>
      <c r="CA134" s="161"/>
      <c r="CB134" s="161"/>
      <c r="CC134" s="52"/>
    </row>
    <row r="135" spans="2:81" ht="12" customHeight="1">
      <c r="B135" s="264">
        <f t="shared" ca="1" si="8"/>
        <v>128</v>
      </c>
      <c r="C135" s="265"/>
      <c r="D135" s="110" t="s">
        <v>452</v>
      </c>
      <c r="E135" s="172"/>
      <c r="F135" s="161"/>
      <c r="G135" s="161"/>
      <c r="H135" s="161"/>
      <c r="I135" s="161"/>
      <c r="J135" s="161"/>
      <c r="K135" s="52"/>
      <c r="L135" s="49" t="str">
        <f>VLOOKUP(D135,カラムID辞書!$C$4:$D$1266,2,FALSE)</f>
        <v>TANAGENMOD_SU</v>
      </c>
      <c r="M135" s="161"/>
      <c r="N135" s="161"/>
      <c r="O135" s="161"/>
      <c r="P135" s="161"/>
      <c r="Q135" s="161"/>
      <c r="R135" s="161"/>
      <c r="S135" s="52"/>
      <c r="T135" s="49"/>
      <c r="U135" s="52"/>
      <c r="V135" s="49"/>
      <c r="W135" s="52"/>
      <c r="X135" s="49"/>
      <c r="Y135" s="52"/>
      <c r="Z135" s="49"/>
      <c r="AA135" s="52"/>
      <c r="AB135" s="162" t="str">
        <f t="shared" si="7"/>
        <v>○</v>
      </c>
      <c r="AC135" s="163"/>
      <c r="AD135" s="53"/>
      <c r="AE135" s="164" t="str">
        <f t="shared" si="5"/>
        <v>0</v>
      </c>
      <c r="AF135" s="161"/>
      <c r="AG135" s="52"/>
      <c r="AH135" s="266" t="str">
        <f>VLOOKUP(D135,カラムID辞書!C:H,3,FALSE)</f>
        <v>numeric</v>
      </c>
      <c r="AI135" s="267"/>
      <c r="AJ135" s="267"/>
      <c r="AK135" s="267"/>
      <c r="AL135" s="268"/>
      <c r="AM135" s="269">
        <f>VLOOKUP(D135,カラムID辞書!C:H,4,FALSE)</f>
        <v>10</v>
      </c>
      <c r="AN135" s="270"/>
      <c r="AO135" s="271">
        <f>VLOOKUP(D135,カラムID辞書!C:H,6,FALSE)</f>
        <v>10</v>
      </c>
      <c r="AP135" s="272"/>
      <c r="AQ135" s="110" t="s">
        <v>75</v>
      </c>
      <c r="AR135" s="161"/>
      <c r="AS135" s="161"/>
      <c r="AT135" s="161"/>
      <c r="AU135" s="161"/>
      <c r="AV135" s="161"/>
      <c r="AW135" s="161"/>
      <c r="AX135" s="161"/>
      <c r="AY135" s="161"/>
      <c r="AZ135" s="161"/>
      <c r="BA135" s="161"/>
      <c r="BB135" s="161"/>
      <c r="BC135" s="161"/>
      <c r="BD135" s="161"/>
      <c r="BE135" s="161"/>
      <c r="BF135" s="161"/>
      <c r="BG135" s="161"/>
      <c r="BH135" s="161"/>
      <c r="BI135" s="161"/>
      <c r="BJ135" s="161"/>
      <c r="BK135" s="161"/>
      <c r="BL135" s="161"/>
      <c r="BM135" s="161"/>
      <c r="BN135" s="161"/>
      <c r="BO135" s="161"/>
      <c r="BP135" s="161"/>
      <c r="BQ135" s="52"/>
      <c r="BR135" s="110"/>
      <c r="BS135" s="161"/>
      <c r="BT135" s="161"/>
      <c r="BU135" s="161"/>
      <c r="BV135" s="161"/>
      <c r="BW135" s="161"/>
      <c r="BX135" s="161"/>
      <c r="BY135" s="161"/>
      <c r="BZ135" s="161"/>
      <c r="CA135" s="161"/>
      <c r="CB135" s="161"/>
      <c r="CC135" s="52"/>
    </row>
    <row r="136" spans="2:81" ht="12" customHeight="1">
      <c r="B136" s="264">
        <f t="shared" ca="1" si="8"/>
        <v>129</v>
      </c>
      <c r="C136" s="265"/>
      <c r="D136" s="110" t="s">
        <v>408</v>
      </c>
      <c r="E136" s="172"/>
      <c r="F136" s="161"/>
      <c r="G136" s="161"/>
      <c r="H136" s="161"/>
      <c r="I136" s="161"/>
      <c r="J136" s="161"/>
      <c r="K136" s="52"/>
      <c r="L136" s="49" t="str">
        <f>VLOOKUP(D136,カラムID辞書!$C$4:$D$1266,2,FALSE)</f>
        <v>KRUI_HEIKINZAID_GNK</v>
      </c>
      <c r="M136" s="161"/>
      <c r="N136" s="161"/>
      <c r="O136" s="161"/>
      <c r="P136" s="161"/>
      <c r="Q136" s="161"/>
      <c r="R136" s="161"/>
      <c r="S136" s="52"/>
      <c r="T136" s="49"/>
      <c r="U136" s="52"/>
      <c r="V136" s="49"/>
      <c r="W136" s="52"/>
      <c r="X136" s="49"/>
      <c r="Y136" s="52"/>
      <c r="Z136" s="49"/>
      <c r="AA136" s="52"/>
      <c r="AB136" s="162" t="str">
        <f t="shared" si="7"/>
        <v>○</v>
      </c>
      <c r="AC136" s="163"/>
      <c r="AD136" s="53"/>
      <c r="AE136" s="164" t="str">
        <f t="shared" si="5"/>
        <v>0</v>
      </c>
      <c r="AF136" s="161"/>
      <c r="AG136" s="52"/>
      <c r="AH136" s="266" t="str">
        <f>VLOOKUP(D136,カラムID辞書!C:H,3,FALSE)</f>
        <v>numeric</v>
      </c>
      <c r="AI136" s="267"/>
      <c r="AJ136" s="267"/>
      <c r="AK136" s="267"/>
      <c r="AL136" s="268"/>
      <c r="AM136" s="269">
        <f>VLOOKUP(D136,カラムID辞書!C:H,4,FALSE)</f>
        <v>13</v>
      </c>
      <c r="AN136" s="270"/>
      <c r="AO136" s="271">
        <f>VLOOKUP(D136,カラムID辞書!C:H,6,FALSE)</f>
        <v>13</v>
      </c>
      <c r="AP136" s="272"/>
      <c r="AQ136" s="110" t="s">
        <v>999</v>
      </c>
      <c r="AR136" s="161"/>
      <c r="AS136" s="161"/>
      <c r="AT136" s="161"/>
      <c r="AU136" s="161"/>
      <c r="AV136" s="161"/>
      <c r="AW136" s="161"/>
      <c r="AX136" s="161"/>
      <c r="AY136" s="161"/>
      <c r="AZ136" s="161"/>
      <c r="BA136" s="161"/>
      <c r="BB136" s="161"/>
      <c r="BC136" s="161"/>
      <c r="BD136" s="161"/>
      <c r="BE136" s="161"/>
      <c r="BF136" s="161"/>
      <c r="BG136" s="161"/>
      <c r="BH136" s="161"/>
      <c r="BI136" s="161"/>
      <c r="BJ136" s="161"/>
      <c r="BK136" s="161"/>
      <c r="BL136" s="161"/>
      <c r="BM136" s="161"/>
      <c r="BN136" s="161"/>
      <c r="BO136" s="161"/>
      <c r="BP136" s="161"/>
      <c r="BQ136" s="52"/>
      <c r="BR136" s="110"/>
      <c r="BS136" s="161"/>
      <c r="BT136" s="161"/>
      <c r="BU136" s="161"/>
      <c r="BV136" s="161"/>
      <c r="BW136" s="161"/>
      <c r="BX136" s="161"/>
      <c r="BY136" s="161"/>
      <c r="BZ136" s="161"/>
      <c r="CA136" s="161"/>
      <c r="CB136" s="161"/>
      <c r="CC136" s="52"/>
    </row>
    <row r="137" spans="2:81" ht="12" customHeight="1">
      <c r="B137" s="264">
        <f t="shared" ca="1" si="8"/>
        <v>130</v>
      </c>
      <c r="C137" s="265"/>
      <c r="D137" s="110" t="s">
        <v>410</v>
      </c>
      <c r="E137" s="172"/>
      <c r="F137" s="161"/>
      <c r="G137" s="161"/>
      <c r="H137" s="161"/>
      <c r="I137" s="161"/>
      <c r="J137" s="161"/>
      <c r="K137" s="52"/>
      <c r="L137" s="49" t="str">
        <f>VLOOKUP(D137,カラムID辞書!$C$4:$D$1266,2,FALSE)</f>
        <v>KRUI_HEIKINZAID_BIK</v>
      </c>
      <c r="M137" s="161"/>
      <c r="N137" s="161"/>
      <c r="O137" s="161"/>
      <c r="P137" s="161"/>
      <c r="Q137" s="161"/>
      <c r="R137" s="161"/>
      <c r="S137" s="52"/>
      <c r="T137" s="49"/>
      <c r="U137" s="52"/>
      <c r="V137" s="49"/>
      <c r="W137" s="52"/>
      <c r="X137" s="49"/>
      <c r="Y137" s="52"/>
      <c r="Z137" s="49"/>
      <c r="AA137" s="52"/>
      <c r="AB137" s="162" t="str">
        <f t="shared" si="7"/>
        <v>○</v>
      </c>
      <c r="AC137" s="163"/>
      <c r="AD137" s="53"/>
      <c r="AE137" s="164" t="str">
        <f t="shared" si="5"/>
        <v>0</v>
      </c>
      <c r="AF137" s="161"/>
      <c r="AG137" s="52"/>
      <c r="AH137" s="266" t="str">
        <f>VLOOKUP(D137,カラムID辞書!C:H,3,FALSE)</f>
        <v>numeric</v>
      </c>
      <c r="AI137" s="267"/>
      <c r="AJ137" s="267"/>
      <c r="AK137" s="267"/>
      <c r="AL137" s="268"/>
      <c r="AM137" s="269">
        <f>VLOOKUP(D137,カラムID辞書!C:H,4,FALSE)</f>
        <v>13</v>
      </c>
      <c r="AN137" s="270"/>
      <c r="AO137" s="271">
        <f>VLOOKUP(D137,カラムID辞書!C:H,6,FALSE)</f>
        <v>13</v>
      </c>
      <c r="AP137" s="272"/>
      <c r="AQ137" s="110" t="s">
        <v>1000</v>
      </c>
      <c r="AR137" s="161"/>
      <c r="AS137" s="161"/>
      <c r="AT137" s="161"/>
      <c r="AU137" s="161"/>
      <c r="AV137" s="161"/>
      <c r="AW137" s="161"/>
      <c r="AX137" s="161"/>
      <c r="AY137" s="161"/>
      <c r="AZ137" s="161"/>
      <c r="BA137" s="161"/>
      <c r="BB137" s="161"/>
      <c r="BC137" s="161"/>
      <c r="BD137" s="161"/>
      <c r="BE137" s="161"/>
      <c r="BF137" s="161"/>
      <c r="BG137" s="161"/>
      <c r="BH137" s="161"/>
      <c r="BI137" s="161"/>
      <c r="BJ137" s="161"/>
      <c r="BK137" s="161"/>
      <c r="BL137" s="161"/>
      <c r="BM137" s="161"/>
      <c r="BN137" s="161"/>
      <c r="BO137" s="161"/>
      <c r="BP137" s="161"/>
      <c r="BQ137" s="52"/>
      <c r="BR137" s="110"/>
      <c r="BS137" s="161"/>
      <c r="BT137" s="161"/>
      <c r="BU137" s="161"/>
      <c r="BV137" s="161"/>
      <c r="BW137" s="161"/>
      <c r="BX137" s="161"/>
      <c r="BY137" s="161"/>
      <c r="BZ137" s="161"/>
      <c r="CA137" s="161"/>
      <c r="CB137" s="161"/>
      <c r="CC137" s="52"/>
    </row>
    <row r="138" spans="2:81" ht="12" customHeight="1">
      <c r="B138" s="264">
        <f t="shared" ca="1" si="8"/>
        <v>131</v>
      </c>
      <c r="C138" s="265"/>
      <c r="D138" s="110" t="s">
        <v>454</v>
      </c>
      <c r="E138" s="172"/>
      <c r="F138" s="161"/>
      <c r="G138" s="161"/>
      <c r="H138" s="161"/>
      <c r="I138" s="161"/>
      <c r="J138" s="161"/>
      <c r="K138" s="52"/>
      <c r="L138" s="49" t="str">
        <f>VLOOKUP(D138,カラムID辞書!$C$4:$D$1266,2,FALSE)</f>
        <v>HYOKASON</v>
      </c>
      <c r="M138" s="161"/>
      <c r="N138" s="161"/>
      <c r="O138" s="161"/>
      <c r="P138" s="161"/>
      <c r="Q138" s="161"/>
      <c r="R138" s="161"/>
      <c r="S138" s="52"/>
      <c r="T138" s="49"/>
      <c r="U138" s="52"/>
      <c r="V138" s="49"/>
      <c r="W138" s="52"/>
      <c r="X138" s="49"/>
      <c r="Y138" s="52"/>
      <c r="Z138" s="49"/>
      <c r="AA138" s="52"/>
      <c r="AB138" s="162" t="str">
        <f t="shared" si="7"/>
        <v>○</v>
      </c>
      <c r="AC138" s="163"/>
      <c r="AD138" s="53"/>
      <c r="AE138" s="164" t="str">
        <f t="shared" si="5"/>
        <v>0</v>
      </c>
      <c r="AF138" s="161"/>
      <c r="AG138" s="52"/>
      <c r="AH138" s="266" t="str">
        <f>VLOOKUP(D138,カラムID辞書!C:H,3,FALSE)</f>
        <v>numeric</v>
      </c>
      <c r="AI138" s="267"/>
      <c r="AJ138" s="267"/>
      <c r="AK138" s="267"/>
      <c r="AL138" s="268"/>
      <c r="AM138" s="269">
        <f>VLOOKUP(D138,カラムID辞書!C:H,4,FALSE)</f>
        <v>13</v>
      </c>
      <c r="AN138" s="270"/>
      <c r="AO138" s="271">
        <f>VLOOKUP(D138,カラムID辞書!C:H,6,FALSE)</f>
        <v>13</v>
      </c>
      <c r="AP138" s="272"/>
      <c r="AQ138" s="110" t="s">
        <v>75</v>
      </c>
      <c r="AR138" s="161"/>
      <c r="AS138" s="161"/>
      <c r="AT138" s="161"/>
      <c r="AU138" s="161"/>
      <c r="AV138" s="161"/>
      <c r="AW138" s="161"/>
      <c r="AX138" s="161"/>
      <c r="AY138" s="161"/>
      <c r="AZ138" s="161"/>
      <c r="BA138" s="161"/>
      <c r="BB138" s="161"/>
      <c r="BC138" s="161"/>
      <c r="BD138" s="161"/>
      <c r="BE138" s="161"/>
      <c r="BF138" s="161"/>
      <c r="BG138" s="161"/>
      <c r="BH138" s="161"/>
      <c r="BI138" s="161"/>
      <c r="BJ138" s="161"/>
      <c r="BK138" s="161"/>
      <c r="BL138" s="161"/>
      <c r="BM138" s="161"/>
      <c r="BN138" s="161"/>
      <c r="BO138" s="161"/>
      <c r="BP138" s="161"/>
      <c r="BQ138" s="52"/>
      <c r="BR138" s="120"/>
      <c r="BS138" s="161"/>
      <c r="BT138" s="161"/>
      <c r="BU138" s="161"/>
      <c r="BV138" s="161"/>
      <c r="BW138" s="161"/>
      <c r="BX138" s="161"/>
      <c r="BY138" s="161"/>
      <c r="BZ138" s="161"/>
      <c r="CA138" s="161"/>
      <c r="CB138" s="161"/>
      <c r="CC138" s="52"/>
    </row>
    <row r="139" spans="2:81" ht="12" customHeight="1">
      <c r="B139" s="264">
        <f t="shared" ca="1" si="8"/>
        <v>132</v>
      </c>
      <c r="C139" s="265"/>
      <c r="D139" s="110" t="s">
        <v>456</v>
      </c>
      <c r="E139" s="172"/>
      <c r="F139" s="161"/>
      <c r="G139" s="161"/>
      <c r="H139" s="161"/>
      <c r="I139" s="161"/>
      <c r="J139" s="161"/>
      <c r="K139" s="52"/>
      <c r="L139" s="49" t="str">
        <f>VLOOKUP(D139,カラムID辞書!$C$4:$D$1266,2,FALSE)</f>
        <v>ZENKIRUIEKID</v>
      </c>
      <c r="M139" s="161"/>
      <c r="N139" s="161"/>
      <c r="O139" s="161"/>
      <c r="P139" s="161"/>
      <c r="Q139" s="161"/>
      <c r="R139" s="161"/>
      <c r="S139" s="52"/>
      <c r="T139" s="49"/>
      <c r="U139" s="52"/>
      <c r="V139" s="49"/>
      <c r="W139" s="52"/>
      <c r="X139" s="49"/>
      <c r="Y139" s="52"/>
      <c r="Z139" s="49"/>
      <c r="AA139" s="52"/>
      <c r="AB139" s="162" t="str">
        <f t="shared" ref="AB139:AB162" si="9">IF(L139="DELDTE","","○")</f>
        <v>○</v>
      </c>
      <c r="AC139" s="163"/>
      <c r="AD139" s="53"/>
      <c r="AE139" s="164" t="str">
        <f t="shared" si="5"/>
        <v>0</v>
      </c>
      <c r="AF139" s="161"/>
      <c r="AG139" s="52"/>
      <c r="AH139" s="266" t="str">
        <f>VLOOKUP(D139,カラムID辞書!C:H,3,FALSE)</f>
        <v>numeric</v>
      </c>
      <c r="AI139" s="267"/>
      <c r="AJ139" s="267"/>
      <c r="AK139" s="267"/>
      <c r="AL139" s="268"/>
      <c r="AM139" s="269">
        <f>VLOOKUP(D139,カラムID辞書!C:H,4,FALSE)</f>
        <v>13</v>
      </c>
      <c r="AN139" s="270"/>
      <c r="AO139" s="271">
        <f>VLOOKUP(D139,カラムID辞書!C:H,6,FALSE)</f>
        <v>13</v>
      </c>
      <c r="AP139" s="272"/>
      <c r="AQ139" s="110" t="s">
        <v>1003</v>
      </c>
      <c r="AR139" s="161"/>
      <c r="AS139" s="161"/>
      <c r="AT139" s="161"/>
      <c r="AU139" s="161"/>
      <c r="AV139" s="161"/>
      <c r="AW139" s="161"/>
      <c r="AX139" s="161"/>
      <c r="AY139" s="161"/>
      <c r="AZ139" s="161"/>
      <c r="BA139" s="161"/>
      <c r="BB139" s="161"/>
      <c r="BC139" s="161"/>
      <c r="BD139" s="161"/>
      <c r="BE139" s="161"/>
      <c r="BF139" s="161"/>
      <c r="BG139" s="161"/>
      <c r="BH139" s="161"/>
      <c r="BI139" s="161"/>
      <c r="BJ139" s="161"/>
      <c r="BK139" s="161"/>
      <c r="BL139" s="161"/>
      <c r="BM139" s="161"/>
      <c r="BN139" s="161"/>
      <c r="BO139" s="161"/>
      <c r="BP139" s="161"/>
      <c r="BQ139" s="52"/>
      <c r="BR139" s="110"/>
      <c r="BS139" s="161"/>
      <c r="BT139" s="161"/>
      <c r="BU139" s="161"/>
      <c r="BV139" s="161"/>
      <c r="BW139" s="161"/>
      <c r="BX139" s="161"/>
      <c r="BY139" s="161"/>
      <c r="BZ139" s="161"/>
      <c r="CA139" s="161"/>
      <c r="CB139" s="161"/>
      <c r="CC139" s="52"/>
    </row>
    <row r="140" spans="2:81" ht="12" customHeight="1">
      <c r="B140" s="264">
        <f t="shared" ca="1" si="8"/>
        <v>133</v>
      </c>
      <c r="C140" s="265"/>
      <c r="D140" s="110" t="s">
        <v>418</v>
      </c>
      <c r="E140" s="172"/>
      <c r="F140" s="161"/>
      <c r="G140" s="161"/>
      <c r="H140" s="161"/>
      <c r="I140" s="161"/>
      <c r="J140" s="161"/>
      <c r="K140" s="52"/>
      <c r="L140" s="49" t="str">
        <f>VLOOKUP(D140,カラムID辞書!$C$4:$D$1266,2,FALSE)</f>
        <v>ZENGTKRUIZAID_GNK</v>
      </c>
      <c r="M140" s="161"/>
      <c r="N140" s="161"/>
      <c r="O140" s="161"/>
      <c r="P140" s="161"/>
      <c r="Q140" s="161"/>
      <c r="R140" s="161"/>
      <c r="S140" s="52"/>
      <c r="T140" s="49"/>
      <c r="U140" s="52"/>
      <c r="V140" s="49"/>
      <c r="W140" s="52"/>
      <c r="X140" s="49"/>
      <c r="Y140" s="52"/>
      <c r="Z140" s="49"/>
      <c r="AA140" s="52"/>
      <c r="AB140" s="162" t="str">
        <f t="shared" si="9"/>
        <v>○</v>
      </c>
      <c r="AC140" s="163"/>
      <c r="AD140" s="53"/>
      <c r="AE140" s="164" t="str">
        <f t="shared" si="5"/>
        <v>0</v>
      </c>
      <c r="AF140" s="161"/>
      <c r="AG140" s="52"/>
      <c r="AH140" s="266" t="str">
        <f>VLOOKUP(D140,カラムID辞書!C:H,3,FALSE)</f>
        <v>numeric</v>
      </c>
      <c r="AI140" s="267"/>
      <c r="AJ140" s="267"/>
      <c r="AK140" s="267"/>
      <c r="AL140" s="268"/>
      <c r="AM140" s="269">
        <f>VLOOKUP(D140,カラムID辞書!C:H,4,FALSE)</f>
        <v>13</v>
      </c>
      <c r="AN140" s="270"/>
      <c r="AO140" s="271">
        <f>VLOOKUP(D140,カラムID辞書!C:H,6,FALSE)</f>
        <v>13</v>
      </c>
      <c r="AP140" s="272"/>
      <c r="AQ140" s="110" t="s">
        <v>1004</v>
      </c>
      <c r="AR140" s="161"/>
      <c r="AS140" s="161"/>
      <c r="AT140" s="161"/>
      <c r="AU140" s="161"/>
      <c r="AV140" s="161"/>
      <c r="AW140" s="161"/>
      <c r="AX140" s="161"/>
      <c r="AY140" s="161"/>
      <c r="AZ140" s="161"/>
      <c r="BA140" s="161"/>
      <c r="BB140" s="161"/>
      <c r="BC140" s="161"/>
      <c r="BD140" s="161"/>
      <c r="BE140" s="161"/>
      <c r="BF140" s="161"/>
      <c r="BG140" s="161"/>
      <c r="BH140" s="161"/>
      <c r="BI140" s="161"/>
      <c r="BJ140" s="161"/>
      <c r="BK140" s="161"/>
      <c r="BL140" s="161"/>
      <c r="BM140" s="161"/>
      <c r="BN140" s="161"/>
      <c r="BO140" s="161"/>
      <c r="BP140" s="161"/>
      <c r="BQ140" s="52"/>
      <c r="BR140" s="110" t="s">
        <v>1012</v>
      </c>
      <c r="BS140" s="161"/>
      <c r="BT140" s="161"/>
      <c r="BU140" s="161"/>
      <c r="BV140" s="161"/>
      <c r="BW140" s="161"/>
      <c r="BX140" s="161"/>
      <c r="BY140" s="161"/>
      <c r="BZ140" s="161"/>
      <c r="CA140" s="161"/>
      <c r="CB140" s="161"/>
      <c r="CC140" s="52"/>
    </row>
    <row r="141" spans="2:81" ht="12" customHeight="1">
      <c r="B141" s="264">
        <f t="shared" ca="1" si="8"/>
        <v>134</v>
      </c>
      <c r="C141" s="265"/>
      <c r="D141" s="110" t="s">
        <v>420</v>
      </c>
      <c r="E141" s="172"/>
      <c r="F141" s="161"/>
      <c r="G141" s="161"/>
      <c r="H141" s="161"/>
      <c r="I141" s="161"/>
      <c r="J141" s="161"/>
      <c r="K141" s="52"/>
      <c r="L141" s="49" t="str">
        <f>VLOOKUP(D141,カラムID辞書!$C$4:$D$1266,2,FALSE)</f>
        <v>ZENGTKRUIZAID_BIK</v>
      </c>
      <c r="M141" s="161"/>
      <c r="N141" s="161"/>
      <c r="O141" s="161"/>
      <c r="P141" s="161"/>
      <c r="Q141" s="161"/>
      <c r="R141" s="161"/>
      <c r="S141" s="52"/>
      <c r="T141" s="49"/>
      <c r="U141" s="52"/>
      <c r="V141" s="49"/>
      <c r="W141" s="52"/>
      <c r="X141" s="49"/>
      <c r="Y141" s="52"/>
      <c r="Z141" s="49"/>
      <c r="AA141" s="52"/>
      <c r="AB141" s="162" t="str">
        <f t="shared" si="9"/>
        <v>○</v>
      </c>
      <c r="AC141" s="163"/>
      <c r="AD141" s="53"/>
      <c r="AE141" s="164" t="str">
        <f t="shared" si="5"/>
        <v>0</v>
      </c>
      <c r="AF141" s="161"/>
      <c r="AG141" s="52"/>
      <c r="AH141" s="266" t="str">
        <f>VLOOKUP(D141,カラムID辞書!C:H,3,FALSE)</f>
        <v>numeric</v>
      </c>
      <c r="AI141" s="267"/>
      <c r="AJ141" s="267"/>
      <c r="AK141" s="267"/>
      <c r="AL141" s="268"/>
      <c r="AM141" s="269">
        <f>VLOOKUP(D141,カラムID辞書!C:H,4,FALSE)</f>
        <v>13</v>
      </c>
      <c r="AN141" s="270"/>
      <c r="AO141" s="271">
        <f>VLOOKUP(D141,カラムID辞書!C:H,6,FALSE)</f>
        <v>13</v>
      </c>
      <c r="AP141" s="272"/>
      <c r="AQ141" s="110" t="s">
        <v>1005</v>
      </c>
      <c r="AR141" s="161"/>
      <c r="AS141" s="161"/>
      <c r="AT141" s="161"/>
      <c r="AU141" s="161"/>
      <c r="AV141" s="161"/>
      <c r="AW141" s="161"/>
      <c r="AX141" s="161"/>
      <c r="AY141" s="161"/>
      <c r="AZ141" s="161"/>
      <c r="BA141" s="161"/>
      <c r="BB141" s="161"/>
      <c r="BC141" s="161"/>
      <c r="BD141" s="161"/>
      <c r="BE141" s="161"/>
      <c r="BF141" s="161"/>
      <c r="BG141" s="161"/>
      <c r="BH141" s="161"/>
      <c r="BI141" s="161"/>
      <c r="BJ141" s="161"/>
      <c r="BK141" s="161"/>
      <c r="BL141" s="161"/>
      <c r="BM141" s="161"/>
      <c r="BN141" s="161"/>
      <c r="BO141" s="161"/>
      <c r="BP141" s="161"/>
      <c r="BQ141" s="52"/>
      <c r="BR141" s="110" t="s">
        <v>1013</v>
      </c>
      <c r="BS141" s="161"/>
      <c r="BT141" s="161"/>
      <c r="BU141" s="161"/>
      <c r="BV141" s="161"/>
      <c r="BW141" s="161"/>
      <c r="BX141" s="161"/>
      <c r="BY141" s="161"/>
      <c r="BZ141" s="161"/>
      <c r="CA141" s="161"/>
      <c r="CB141" s="161"/>
      <c r="CC141" s="52"/>
    </row>
    <row r="142" spans="2:81" ht="12" customHeight="1">
      <c r="B142" s="264">
        <f ca="1">IF($D142="","",MAX(OFFSET($B$8,0,0,ROW()-ROW($B$8),2))+1)</f>
        <v>135</v>
      </c>
      <c r="C142" s="265"/>
      <c r="D142" s="110" t="s">
        <v>215</v>
      </c>
      <c r="E142" s="172"/>
      <c r="F142" s="161"/>
      <c r="G142" s="161"/>
      <c r="H142" s="161"/>
      <c r="I142" s="161"/>
      <c r="J142" s="161"/>
      <c r="K142" s="52"/>
      <c r="L142" s="49" t="str">
        <f>VLOOKUP(D142,カラムID辞書!$C$4:$D$1266,2,FALSE)</f>
        <v>ZAIDBIK_HENDOD</v>
      </c>
      <c r="M142" s="161"/>
      <c r="N142" s="161"/>
      <c r="O142" s="161"/>
      <c r="P142" s="161"/>
      <c r="Q142" s="161"/>
      <c r="R142" s="161"/>
      <c r="S142" s="52"/>
      <c r="T142" s="49"/>
      <c r="U142" s="52"/>
      <c r="V142" s="49"/>
      <c r="W142" s="52"/>
      <c r="X142" s="49"/>
      <c r="Y142" s="52"/>
      <c r="Z142" s="49"/>
      <c r="AA142" s="52"/>
      <c r="AB142" s="162" t="str">
        <f t="shared" si="9"/>
        <v>○</v>
      </c>
      <c r="AC142" s="163"/>
      <c r="AD142" s="53"/>
      <c r="AE142" s="164" t="str">
        <f t="shared" si="5"/>
        <v>0</v>
      </c>
      <c r="AF142" s="161"/>
      <c r="AG142" s="52"/>
      <c r="AH142" s="266" t="str">
        <f>VLOOKUP(D142,カラムID辞書!C:H,3,FALSE)</f>
        <v>numeric</v>
      </c>
      <c r="AI142" s="267"/>
      <c r="AJ142" s="267"/>
      <c r="AK142" s="267"/>
      <c r="AL142" s="268"/>
      <c r="AM142" s="269">
        <f>VLOOKUP(D142,カラムID辞書!C:H,4,FALSE)</f>
        <v>13</v>
      </c>
      <c r="AN142" s="270"/>
      <c r="AO142" s="271">
        <f>VLOOKUP(D142,カラムID辞書!C:H,6,FALSE)</f>
        <v>13</v>
      </c>
      <c r="AP142" s="272"/>
      <c r="AQ142" s="110" t="s">
        <v>1017</v>
      </c>
      <c r="AR142" s="161"/>
      <c r="AS142" s="161"/>
      <c r="AT142" s="161"/>
      <c r="AU142" s="161"/>
      <c r="AV142" s="161"/>
      <c r="AW142" s="161"/>
      <c r="AX142" s="161"/>
      <c r="AY142" s="161"/>
      <c r="AZ142" s="161"/>
      <c r="BA142" s="161"/>
      <c r="BB142" s="161"/>
      <c r="BC142" s="161"/>
      <c r="BD142" s="161"/>
      <c r="BE142" s="161"/>
      <c r="BF142" s="161"/>
      <c r="BG142" s="161"/>
      <c r="BH142" s="161"/>
      <c r="BI142" s="161"/>
      <c r="BJ142" s="161"/>
      <c r="BK142" s="161"/>
      <c r="BL142" s="161"/>
      <c r="BM142" s="161"/>
      <c r="BN142" s="161"/>
      <c r="BO142" s="161"/>
      <c r="BP142" s="161"/>
      <c r="BQ142" s="52"/>
      <c r="BR142" s="110" t="s">
        <v>985</v>
      </c>
      <c r="BS142" s="161"/>
      <c r="BT142" s="161"/>
      <c r="BU142" s="161"/>
      <c r="BV142" s="161"/>
      <c r="BW142" s="161"/>
      <c r="BX142" s="161"/>
      <c r="BY142" s="161"/>
      <c r="BZ142" s="161"/>
      <c r="CA142" s="161"/>
      <c r="CB142" s="161"/>
      <c r="CC142" s="52"/>
    </row>
    <row r="143" spans="2:81" ht="12" customHeight="1">
      <c r="B143" s="264">
        <f ca="1">IF($D143="","",MAX(OFFSET($B$8,0,0,ROW()-ROW($B$8),2))+1)</f>
        <v>136</v>
      </c>
      <c r="C143" s="265"/>
      <c r="D143" s="110" t="s">
        <v>216</v>
      </c>
      <c r="E143" s="172"/>
      <c r="F143" s="161"/>
      <c r="G143" s="161"/>
      <c r="H143" s="161"/>
      <c r="I143" s="161"/>
      <c r="J143" s="161"/>
      <c r="K143" s="52"/>
      <c r="L143" s="49" t="str">
        <f>VLOOKUP(D143,カラムID辞書!$C$4:$D$1266,2,FALSE)</f>
        <v>GNKRTBNS</v>
      </c>
      <c r="M143" s="161"/>
      <c r="N143" s="161"/>
      <c r="O143" s="161"/>
      <c r="P143" s="161"/>
      <c r="Q143" s="161"/>
      <c r="R143" s="161"/>
      <c r="S143" s="52"/>
      <c r="T143" s="49"/>
      <c r="U143" s="52"/>
      <c r="V143" s="49"/>
      <c r="W143" s="52"/>
      <c r="X143" s="49"/>
      <c r="Y143" s="52"/>
      <c r="Z143" s="49"/>
      <c r="AA143" s="52"/>
      <c r="AB143" s="162" t="str">
        <f t="shared" si="9"/>
        <v>○</v>
      </c>
      <c r="AC143" s="163"/>
      <c r="AD143" s="53"/>
      <c r="AE143" s="164" t="str">
        <f t="shared" si="5"/>
        <v>0</v>
      </c>
      <c r="AF143" s="161"/>
      <c r="AG143" s="52"/>
      <c r="AH143" s="266" t="str">
        <f>VLOOKUP(D143,カラムID辞書!C:H,3,FALSE)</f>
        <v>numeric</v>
      </c>
      <c r="AI143" s="267"/>
      <c r="AJ143" s="267"/>
      <c r="AK143" s="267"/>
      <c r="AL143" s="268"/>
      <c r="AM143" s="269">
        <f>VLOOKUP(D143,カラムID辞書!C:H,4,FALSE)</f>
        <v>13</v>
      </c>
      <c r="AN143" s="270"/>
      <c r="AO143" s="271">
        <f>VLOOKUP(D143,カラムID辞書!C:H,6,FALSE)</f>
        <v>13</v>
      </c>
      <c r="AP143" s="272"/>
      <c r="AQ143" s="110" t="s">
        <v>1008</v>
      </c>
      <c r="AR143" s="161"/>
      <c r="AS143" s="161"/>
      <c r="AT143" s="161"/>
      <c r="AU143" s="161"/>
      <c r="AV143" s="161"/>
      <c r="AW143" s="161"/>
      <c r="AX143" s="161"/>
      <c r="AY143" s="161"/>
      <c r="AZ143" s="161"/>
      <c r="BA143" s="161"/>
      <c r="BB143" s="161"/>
      <c r="BC143" s="161"/>
      <c r="BD143" s="161"/>
      <c r="BE143" s="161"/>
      <c r="BF143" s="161"/>
      <c r="BG143" s="161"/>
      <c r="BH143" s="161"/>
      <c r="BI143" s="161"/>
      <c r="BJ143" s="161"/>
      <c r="BK143" s="161"/>
      <c r="BL143" s="161"/>
      <c r="BM143" s="161"/>
      <c r="BN143" s="161"/>
      <c r="BO143" s="161"/>
      <c r="BP143" s="161"/>
      <c r="BQ143" s="52"/>
      <c r="BR143" s="110" t="s">
        <v>986</v>
      </c>
      <c r="BS143" s="161"/>
      <c r="BT143" s="161"/>
      <c r="BU143" s="161"/>
      <c r="BV143" s="161"/>
      <c r="BW143" s="161"/>
      <c r="BX143" s="161"/>
      <c r="BY143" s="161"/>
      <c r="BZ143" s="161"/>
      <c r="CA143" s="161"/>
      <c r="CB143" s="161"/>
      <c r="CC143" s="52"/>
    </row>
    <row r="144" spans="2:81" ht="12" customHeight="1">
      <c r="B144" s="264">
        <f ca="1">IF($D144="","",MAX(OFFSET($B$8,0,0,ROW()-ROW($B$8),2))+1)</f>
        <v>137</v>
      </c>
      <c r="C144" s="265"/>
      <c r="D144" s="110" t="s">
        <v>217</v>
      </c>
      <c r="E144" s="172"/>
      <c r="F144" s="161"/>
      <c r="G144" s="161"/>
      <c r="H144" s="161"/>
      <c r="I144" s="161"/>
      <c r="J144" s="161"/>
      <c r="K144" s="52"/>
      <c r="L144" s="49" t="str">
        <f>VLOOKUP(D144,カラムID辞書!$C$4:$D$1266,2,FALSE)</f>
        <v>GNKHOU_GNKRTBNB</v>
      </c>
      <c r="M144" s="161"/>
      <c r="N144" s="161"/>
      <c r="O144" s="161"/>
      <c r="P144" s="161"/>
      <c r="Q144" s="161"/>
      <c r="R144" s="161"/>
      <c r="S144" s="52"/>
      <c r="T144" s="49"/>
      <c r="U144" s="52"/>
      <c r="V144" s="49"/>
      <c r="W144" s="52"/>
      <c r="X144" s="49"/>
      <c r="Y144" s="52"/>
      <c r="Z144" s="49"/>
      <c r="AA144" s="52"/>
      <c r="AB144" s="162" t="str">
        <f t="shared" si="9"/>
        <v>○</v>
      </c>
      <c r="AC144" s="163"/>
      <c r="AD144" s="53"/>
      <c r="AE144" s="164" t="str">
        <f t="shared" si="5"/>
        <v>0</v>
      </c>
      <c r="AF144" s="161"/>
      <c r="AG144" s="52"/>
      <c r="AH144" s="266" t="str">
        <f>VLOOKUP(D144,カラムID辞書!C:H,3,FALSE)</f>
        <v>numeric</v>
      </c>
      <c r="AI144" s="267"/>
      <c r="AJ144" s="267"/>
      <c r="AK144" s="267"/>
      <c r="AL144" s="268"/>
      <c r="AM144" s="269">
        <f>VLOOKUP(D144,カラムID辞書!C:H,4,FALSE)</f>
        <v>13</v>
      </c>
      <c r="AN144" s="270"/>
      <c r="AO144" s="271">
        <f>VLOOKUP(D144,カラムID辞書!C:H,6,FALSE)</f>
        <v>13</v>
      </c>
      <c r="AP144" s="272"/>
      <c r="AQ144" s="110" t="s">
        <v>979</v>
      </c>
      <c r="AR144" s="161"/>
      <c r="AS144" s="161"/>
      <c r="AT144" s="161"/>
      <c r="AU144" s="161"/>
      <c r="AV144" s="161"/>
      <c r="AW144" s="161"/>
      <c r="AX144" s="161"/>
      <c r="AY144" s="161"/>
      <c r="AZ144" s="161"/>
      <c r="BA144" s="161"/>
      <c r="BB144" s="161"/>
      <c r="BC144" s="161"/>
      <c r="BD144" s="161"/>
      <c r="BE144" s="161"/>
      <c r="BF144" s="161"/>
      <c r="BG144" s="161"/>
      <c r="BH144" s="161"/>
      <c r="BI144" s="161"/>
      <c r="BJ144" s="161"/>
      <c r="BK144" s="161"/>
      <c r="BL144" s="161"/>
      <c r="BM144" s="161"/>
      <c r="BN144" s="161"/>
      <c r="BO144" s="161"/>
      <c r="BP144" s="161"/>
      <c r="BQ144" s="52"/>
      <c r="BR144" s="110" t="s">
        <v>987</v>
      </c>
      <c r="BS144" s="161"/>
      <c r="BT144" s="161"/>
      <c r="BU144" s="161"/>
      <c r="BV144" s="161"/>
      <c r="BW144" s="161"/>
      <c r="BX144" s="161"/>
      <c r="BY144" s="161"/>
      <c r="BZ144" s="161"/>
      <c r="CA144" s="161"/>
      <c r="CB144" s="161"/>
      <c r="CC144" s="52"/>
    </row>
    <row r="145" spans="2:81" ht="12" customHeight="1">
      <c r="B145" s="264">
        <f t="shared" ca="1" si="6"/>
        <v>138</v>
      </c>
      <c r="C145" s="265"/>
      <c r="D145" s="110" t="s">
        <v>218</v>
      </c>
      <c r="E145" s="161"/>
      <c r="F145" s="161"/>
      <c r="G145" s="161"/>
      <c r="H145" s="161"/>
      <c r="I145" s="161"/>
      <c r="J145" s="161"/>
      <c r="K145" s="52"/>
      <c r="L145" s="49" t="str">
        <f>VLOOKUP(D145,カラムID辞書!$C$4:$D$1266,2,FALSE)</f>
        <v>TEIKHOU_GNKRTBNB</v>
      </c>
      <c r="M145" s="161"/>
      <c r="N145" s="161"/>
      <c r="O145" s="161"/>
      <c r="P145" s="161"/>
      <c r="Q145" s="161"/>
      <c r="R145" s="161"/>
      <c r="S145" s="52"/>
      <c r="T145" s="49"/>
      <c r="U145" s="52"/>
      <c r="V145" s="49"/>
      <c r="W145" s="52"/>
      <c r="X145" s="49"/>
      <c r="Y145" s="52"/>
      <c r="Z145" s="49"/>
      <c r="AA145" s="52"/>
      <c r="AB145" s="162" t="str">
        <f t="shared" si="9"/>
        <v>○</v>
      </c>
      <c r="AC145" s="163"/>
      <c r="AD145" s="53"/>
      <c r="AE145" s="164" t="str">
        <f t="shared" si="5"/>
        <v>0</v>
      </c>
      <c r="AF145" s="161"/>
      <c r="AG145" s="52"/>
      <c r="AH145" s="266" t="str">
        <f>VLOOKUP(D145,カラムID辞書!C:H,3,FALSE)</f>
        <v>numeric</v>
      </c>
      <c r="AI145" s="267"/>
      <c r="AJ145" s="267"/>
      <c r="AK145" s="267"/>
      <c r="AL145" s="268"/>
      <c r="AM145" s="269">
        <f>VLOOKUP(D145,カラムID辞書!C:H,4,FALSE)</f>
        <v>13</v>
      </c>
      <c r="AN145" s="270"/>
      <c r="AO145" s="271">
        <f>VLOOKUP(D145,カラムID辞書!C:H,6,FALSE)</f>
        <v>13</v>
      </c>
      <c r="AP145" s="272"/>
      <c r="AQ145" s="110" t="s">
        <v>979</v>
      </c>
      <c r="AR145" s="161"/>
      <c r="AS145" s="161"/>
      <c r="AT145" s="161"/>
      <c r="AU145" s="161"/>
      <c r="AV145" s="161"/>
      <c r="AW145" s="161"/>
      <c r="AX145" s="161"/>
      <c r="AY145" s="161"/>
      <c r="AZ145" s="161"/>
      <c r="BA145" s="161"/>
      <c r="BB145" s="161"/>
      <c r="BC145" s="161"/>
      <c r="BD145" s="161"/>
      <c r="BE145" s="161"/>
      <c r="BF145" s="161"/>
      <c r="BG145" s="161"/>
      <c r="BH145" s="161"/>
      <c r="BI145" s="161"/>
      <c r="BJ145" s="161"/>
      <c r="BK145" s="161"/>
      <c r="BL145" s="161"/>
      <c r="BM145" s="161"/>
      <c r="BN145" s="161"/>
      <c r="BO145" s="161"/>
      <c r="BP145" s="161"/>
      <c r="BQ145" s="52"/>
      <c r="BR145" s="110" t="s">
        <v>988</v>
      </c>
      <c r="BS145" s="161"/>
      <c r="BT145" s="161"/>
      <c r="BU145" s="161"/>
      <c r="BV145" s="161"/>
      <c r="BW145" s="161"/>
      <c r="BX145" s="161"/>
      <c r="BY145" s="161"/>
      <c r="BZ145" s="161"/>
      <c r="CA145" s="161"/>
      <c r="CB145" s="161"/>
      <c r="CC145" s="52"/>
    </row>
    <row r="146" spans="2:81" s="192" customFormat="1" ht="12" customHeight="1">
      <c r="B146" s="264">
        <f t="shared" ca="1" si="6"/>
        <v>139</v>
      </c>
      <c r="C146" s="265"/>
      <c r="D146" s="193" t="s">
        <v>3856</v>
      </c>
      <c r="E146" s="161"/>
      <c r="F146" s="161"/>
      <c r="G146" s="161"/>
      <c r="H146" s="161"/>
      <c r="I146" s="161"/>
      <c r="J146" s="161"/>
      <c r="K146" s="194"/>
      <c r="L146" s="193" t="str">
        <f>VLOOKUP(D146,カラムID辞書!$C$4:$D$1266,2,FALSE)</f>
        <v>GNKRTBNS_RC</v>
      </c>
      <c r="M146" s="161"/>
      <c r="N146" s="161"/>
      <c r="O146" s="161"/>
      <c r="P146" s="161"/>
      <c r="Q146" s="161"/>
      <c r="R146" s="161"/>
      <c r="S146" s="194"/>
      <c r="T146" s="193"/>
      <c r="U146" s="194"/>
      <c r="V146" s="193"/>
      <c r="W146" s="194"/>
      <c r="X146" s="193"/>
      <c r="Y146" s="194"/>
      <c r="Z146" s="193"/>
      <c r="AA146" s="194"/>
      <c r="AB146" s="162" t="str">
        <f t="shared" si="9"/>
        <v>○</v>
      </c>
      <c r="AC146" s="163"/>
      <c r="AD146" s="195"/>
      <c r="AE146" s="164" t="str">
        <f t="shared" si="5"/>
        <v>0</v>
      </c>
      <c r="AF146" s="161"/>
      <c r="AG146" s="194"/>
      <c r="AH146" s="266" t="str">
        <f>VLOOKUP(D146,カラムID辞書!C:H,3,FALSE)</f>
        <v>numeric</v>
      </c>
      <c r="AI146" s="267"/>
      <c r="AJ146" s="267"/>
      <c r="AK146" s="267"/>
      <c r="AL146" s="268"/>
      <c r="AM146" s="269">
        <f>VLOOKUP(D146,カラムID辞書!C:H,4,FALSE)</f>
        <v>13</v>
      </c>
      <c r="AN146" s="270"/>
      <c r="AO146" s="271">
        <f>VLOOKUP(D146,カラムID辞書!C:H,6,FALSE)</f>
        <v>13</v>
      </c>
      <c r="AP146" s="272"/>
      <c r="AQ146" s="110" t="s">
        <v>75</v>
      </c>
      <c r="AR146" s="161"/>
      <c r="AS146" s="161"/>
      <c r="AT146" s="161"/>
      <c r="AU146" s="161"/>
      <c r="AV146" s="161"/>
      <c r="AW146" s="161"/>
      <c r="AX146" s="161"/>
      <c r="AY146" s="161"/>
      <c r="AZ146" s="161"/>
      <c r="BA146" s="161"/>
      <c r="BB146" s="161"/>
      <c r="BC146" s="161"/>
      <c r="BD146" s="161"/>
      <c r="BE146" s="161"/>
      <c r="BF146" s="161"/>
      <c r="BG146" s="161"/>
      <c r="BH146" s="161"/>
      <c r="BI146" s="161"/>
      <c r="BJ146" s="161"/>
      <c r="BK146" s="161"/>
      <c r="BL146" s="161"/>
      <c r="BM146" s="161"/>
      <c r="BN146" s="161"/>
      <c r="BO146" s="161"/>
      <c r="BP146" s="161"/>
      <c r="BQ146" s="194"/>
      <c r="BR146" s="110"/>
      <c r="BS146" s="161"/>
      <c r="BT146" s="161"/>
      <c r="BU146" s="161"/>
      <c r="BV146" s="161"/>
      <c r="BW146" s="161"/>
      <c r="BX146" s="161"/>
      <c r="BY146" s="161"/>
      <c r="BZ146" s="161"/>
      <c r="CA146" s="161"/>
      <c r="CB146" s="161"/>
      <c r="CC146" s="194"/>
    </row>
    <row r="147" spans="2:81" s="192" customFormat="1" ht="12" customHeight="1">
      <c r="B147" s="264">
        <f t="shared" ca="1" si="6"/>
        <v>140</v>
      </c>
      <c r="C147" s="265"/>
      <c r="D147" s="193" t="s">
        <v>3857</v>
      </c>
      <c r="E147" s="161"/>
      <c r="F147" s="161"/>
      <c r="G147" s="161"/>
      <c r="H147" s="161"/>
      <c r="I147" s="161"/>
      <c r="J147" s="161"/>
      <c r="K147" s="194"/>
      <c r="L147" s="193" t="str">
        <f>VLOOKUP(D147,カラムID辞書!$C$4:$D$1266,2,FALSE)</f>
        <v>GNKHOU_GNKRTBNB_RC</v>
      </c>
      <c r="M147" s="161"/>
      <c r="N147" s="161"/>
      <c r="O147" s="161"/>
      <c r="P147" s="161"/>
      <c r="Q147" s="161"/>
      <c r="R147" s="161"/>
      <c r="S147" s="194"/>
      <c r="T147" s="193"/>
      <c r="U147" s="194"/>
      <c r="V147" s="193"/>
      <c r="W147" s="194"/>
      <c r="X147" s="193"/>
      <c r="Y147" s="194"/>
      <c r="Z147" s="193"/>
      <c r="AA147" s="194"/>
      <c r="AB147" s="162" t="str">
        <f t="shared" si="9"/>
        <v>○</v>
      </c>
      <c r="AC147" s="163"/>
      <c r="AD147" s="195"/>
      <c r="AE147" s="164" t="str">
        <f t="shared" si="5"/>
        <v>0</v>
      </c>
      <c r="AF147" s="161"/>
      <c r="AG147" s="194"/>
      <c r="AH147" s="266" t="str">
        <f>VLOOKUP(D147,カラムID辞書!C:H,3,FALSE)</f>
        <v>numeric</v>
      </c>
      <c r="AI147" s="267"/>
      <c r="AJ147" s="267"/>
      <c r="AK147" s="267"/>
      <c r="AL147" s="268"/>
      <c r="AM147" s="269">
        <f>VLOOKUP(D147,カラムID辞書!C:H,4,FALSE)</f>
        <v>13</v>
      </c>
      <c r="AN147" s="270"/>
      <c r="AO147" s="271">
        <f>VLOOKUP(D147,カラムID辞書!C:H,6,FALSE)</f>
        <v>13</v>
      </c>
      <c r="AP147" s="272"/>
      <c r="AQ147" s="110" t="s">
        <v>75</v>
      </c>
      <c r="AR147" s="161"/>
      <c r="AS147" s="161"/>
      <c r="AT147" s="161"/>
      <c r="AU147" s="161"/>
      <c r="AV147" s="161"/>
      <c r="AW147" s="161"/>
      <c r="AX147" s="161"/>
      <c r="AY147" s="161"/>
      <c r="AZ147" s="161"/>
      <c r="BA147" s="161"/>
      <c r="BB147" s="161"/>
      <c r="BC147" s="161"/>
      <c r="BD147" s="161"/>
      <c r="BE147" s="161"/>
      <c r="BF147" s="161"/>
      <c r="BG147" s="161"/>
      <c r="BH147" s="161"/>
      <c r="BI147" s="161"/>
      <c r="BJ147" s="161"/>
      <c r="BK147" s="161"/>
      <c r="BL147" s="161"/>
      <c r="BM147" s="161"/>
      <c r="BN147" s="161"/>
      <c r="BO147" s="161"/>
      <c r="BP147" s="161"/>
      <c r="BQ147" s="194"/>
      <c r="BR147" s="110"/>
      <c r="BS147" s="161"/>
      <c r="BT147" s="161"/>
      <c r="BU147" s="161"/>
      <c r="BV147" s="161"/>
      <c r="BW147" s="161"/>
      <c r="BX147" s="161"/>
      <c r="BY147" s="161"/>
      <c r="BZ147" s="161"/>
      <c r="CA147" s="161"/>
      <c r="CB147" s="161"/>
      <c r="CC147" s="194"/>
    </row>
    <row r="148" spans="2:81" s="192" customFormat="1" ht="12" customHeight="1">
      <c r="B148" s="264">
        <f t="shared" ca="1" si="6"/>
        <v>141</v>
      </c>
      <c r="C148" s="265"/>
      <c r="D148" s="193" t="s">
        <v>3858</v>
      </c>
      <c r="E148" s="161"/>
      <c r="F148" s="161"/>
      <c r="G148" s="161"/>
      <c r="H148" s="161"/>
      <c r="I148" s="161"/>
      <c r="J148" s="161"/>
      <c r="K148" s="194"/>
      <c r="L148" s="193" t="str">
        <f>VLOOKUP(D148,カラムID辞書!$C$4:$D$1266,2,FALSE)</f>
        <v>TEIKHOU_GNKRTBNB_RC</v>
      </c>
      <c r="M148" s="161"/>
      <c r="N148" s="161"/>
      <c r="O148" s="161"/>
      <c r="P148" s="161"/>
      <c r="Q148" s="161"/>
      <c r="R148" s="161"/>
      <c r="S148" s="194"/>
      <c r="T148" s="193"/>
      <c r="U148" s="194"/>
      <c r="V148" s="193"/>
      <c r="W148" s="194"/>
      <c r="X148" s="193"/>
      <c r="Y148" s="194"/>
      <c r="Z148" s="193"/>
      <c r="AA148" s="194"/>
      <c r="AB148" s="162" t="str">
        <f t="shared" si="9"/>
        <v>○</v>
      </c>
      <c r="AC148" s="163"/>
      <c r="AD148" s="195"/>
      <c r="AE148" s="164" t="str">
        <f t="shared" si="5"/>
        <v>0</v>
      </c>
      <c r="AF148" s="161"/>
      <c r="AG148" s="194"/>
      <c r="AH148" s="266" t="str">
        <f>VLOOKUP(D148,カラムID辞書!C:H,3,FALSE)</f>
        <v>numeric</v>
      </c>
      <c r="AI148" s="267"/>
      <c r="AJ148" s="267"/>
      <c r="AK148" s="267"/>
      <c r="AL148" s="268"/>
      <c r="AM148" s="269">
        <f>VLOOKUP(D148,カラムID辞書!C:H,4,FALSE)</f>
        <v>13</v>
      </c>
      <c r="AN148" s="270"/>
      <c r="AO148" s="271">
        <f>VLOOKUP(D148,カラムID辞書!C:H,6,FALSE)</f>
        <v>13</v>
      </c>
      <c r="AP148" s="272"/>
      <c r="AQ148" s="110" t="s">
        <v>75</v>
      </c>
      <c r="AR148" s="161"/>
      <c r="AS148" s="161"/>
      <c r="AT148" s="161"/>
      <c r="AU148" s="161"/>
      <c r="AV148" s="161"/>
      <c r="AW148" s="161"/>
      <c r="AX148" s="161"/>
      <c r="AY148" s="161"/>
      <c r="AZ148" s="161"/>
      <c r="BA148" s="161"/>
      <c r="BB148" s="161"/>
      <c r="BC148" s="161"/>
      <c r="BD148" s="161"/>
      <c r="BE148" s="161"/>
      <c r="BF148" s="161"/>
      <c r="BG148" s="161"/>
      <c r="BH148" s="161"/>
      <c r="BI148" s="161"/>
      <c r="BJ148" s="161"/>
      <c r="BK148" s="161"/>
      <c r="BL148" s="161"/>
      <c r="BM148" s="161"/>
      <c r="BN148" s="161"/>
      <c r="BO148" s="161"/>
      <c r="BP148" s="161"/>
      <c r="BQ148" s="194"/>
      <c r="BR148" s="110"/>
      <c r="BS148" s="161"/>
      <c r="BT148" s="161"/>
      <c r="BU148" s="161"/>
      <c r="BV148" s="161"/>
      <c r="BW148" s="161"/>
      <c r="BX148" s="161"/>
      <c r="BY148" s="161"/>
      <c r="BZ148" s="161"/>
      <c r="CA148" s="161"/>
      <c r="CB148" s="161"/>
      <c r="CC148" s="194"/>
    </row>
    <row r="149" spans="2:81" ht="12" customHeight="1">
      <c r="B149" s="264">
        <f t="shared" ca="1" si="6"/>
        <v>142</v>
      </c>
      <c r="C149" s="265"/>
      <c r="D149" s="110" t="s">
        <v>458</v>
      </c>
      <c r="E149" s="172"/>
      <c r="F149" s="161"/>
      <c r="G149" s="161"/>
      <c r="H149" s="161"/>
      <c r="I149" s="161"/>
      <c r="J149" s="161"/>
      <c r="K149" s="52"/>
      <c r="L149" s="49" t="str">
        <f>VLOOKUP(D149,カラムID辞書!$C$4:$D$1266,2,FALSE)</f>
        <v>GNK_CHOBGNKRT</v>
      </c>
      <c r="M149" s="161"/>
      <c r="N149" s="161"/>
      <c r="O149" s="161"/>
      <c r="P149" s="161"/>
      <c r="Q149" s="161"/>
      <c r="R149" s="161"/>
      <c r="S149" s="52"/>
      <c r="T149" s="49"/>
      <c r="U149" s="52"/>
      <c r="V149" s="49"/>
      <c r="W149" s="52"/>
      <c r="X149" s="49"/>
      <c r="Y149" s="52"/>
      <c r="Z149" s="49"/>
      <c r="AA149" s="52"/>
      <c r="AB149" s="162" t="str">
        <f t="shared" si="9"/>
        <v>○</v>
      </c>
      <c r="AC149" s="163"/>
      <c r="AD149" s="53"/>
      <c r="AE149" s="164" t="str">
        <f t="shared" si="5"/>
        <v>0</v>
      </c>
      <c r="AF149" s="161"/>
      <c r="AG149" s="52"/>
      <c r="AH149" s="266" t="str">
        <f>VLOOKUP(D149,カラムID辞書!C:H,3,FALSE)</f>
        <v>numeric</v>
      </c>
      <c r="AI149" s="267"/>
      <c r="AJ149" s="267"/>
      <c r="AK149" s="267"/>
      <c r="AL149" s="268"/>
      <c r="AM149" s="269" t="str">
        <f>VLOOKUP(D149,カラムID辞書!C:H,4,FALSE)</f>
        <v>18,11</v>
      </c>
      <c r="AN149" s="270"/>
      <c r="AO149" s="271">
        <f>VLOOKUP(D149,カラムID辞書!C:H,6,FALSE)</f>
        <v>18</v>
      </c>
      <c r="AP149" s="272"/>
      <c r="AQ149" s="110" t="s">
        <v>75</v>
      </c>
      <c r="AR149" s="161"/>
      <c r="AS149" s="161"/>
      <c r="AT149" s="161"/>
      <c r="AU149" s="161"/>
      <c r="AV149" s="161"/>
      <c r="AW149" s="161"/>
      <c r="AX149" s="161"/>
      <c r="AY149" s="161"/>
      <c r="AZ149" s="161"/>
      <c r="BA149" s="161"/>
      <c r="BB149" s="161"/>
      <c r="BC149" s="161"/>
      <c r="BD149" s="161"/>
      <c r="BE149" s="161"/>
      <c r="BF149" s="161"/>
      <c r="BG149" s="161"/>
      <c r="BH149" s="161"/>
      <c r="BI149" s="161"/>
      <c r="BJ149" s="161"/>
      <c r="BK149" s="161"/>
      <c r="BL149" s="161"/>
      <c r="BM149" s="161"/>
      <c r="BN149" s="161"/>
      <c r="BO149" s="161"/>
      <c r="BP149" s="161"/>
      <c r="BQ149" s="52"/>
      <c r="BR149" s="110"/>
      <c r="BS149" s="161"/>
      <c r="BT149" s="161"/>
      <c r="BU149" s="161"/>
      <c r="BV149" s="161"/>
      <c r="BW149" s="161"/>
      <c r="BX149" s="161"/>
      <c r="BY149" s="161"/>
      <c r="BZ149" s="161"/>
      <c r="CA149" s="161"/>
      <c r="CB149" s="161"/>
      <c r="CC149" s="52"/>
    </row>
    <row r="150" spans="2:81" ht="12" customHeight="1">
      <c r="B150" s="264">
        <f t="shared" ca="1" si="6"/>
        <v>143</v>
      </c>
      <c r="C150" s="265"/>
      <c r="D150" s="110" t="s">
        <v>460</v>
      </c>
      <c r="E150" s="161"/>
      <c r="F150" s="161"/>
      <c r="G150" s="161"/>
      <c r="H150" s="161"/>
      <c r="I150" s="161"/>
      <c r="J150" s="161"/>
      <c r="K150" s="52"/>
      <c r="L150" s="49" t="str">
        <f>VLOOKUP(D150,カラムID辞書!$C$4:$D$1266,2,FALSE)</f>
        <v>GNK_TANAGNKRT</v>
      </c>
      <c r="M150" s="161"/>
      <c r="N150" s="161"/>
      <c r="O150" s="161"/>
      <c r="P150" s="161"/>
      <c r="Q150" s="161"/>
      <c r="R150" s="161"/>
      <c r="S150" s="52"/>
      <c r="T150" s="49"/>
      <c r="U150" s="52"/>
      <c r="V150" s="49"/>
      <c r="W150" s="52"/>
      <c r="X150" s="49"/>
      <c r="Y150" s="52"/>
      <c r="Z150" s="49"/>
      <c r="AA150" s="52"/>
      <c r="AB150" s="162" t="str">
        <f t="shared" si="9"/>
        <v>○</v>
      </c>
      <c r="AC150" s="163"/>
      <c r="AD150" s="53"/>
      <c r="AE150" s="164" t="str">
        <f t="shared" si="5"/>
        <v>0</v>
      </c>
      <c r="AF150" s="161"/>
      <c r="AG150" s="52"/>
      <c r="AH150" s="266" t="str">
        <f>VLOOKUP(D150,カラムID辞書!C:H,3,FALSE)</f>
        <v>numeric</v>
      </c>
      <c r="AI150" s="267"/>
      <c r="AJ150" s="267"/>
      <c r="AK150" s="267"/>
      <c r="AL150" s="268"/>
      <c r="AM150" s="269" t="str">
        <f>VLOOKUP(D150,カラムID辞書!C:H,4,FALSE)</f>
        <v>18,11</v>
      </c>
      <c r="AN150" s="270"/>
      <c r="AO150" s="271">
        <f>VLOOKUP(D150,カラムID辞書!C:H,6,FALSE)</f>
        <v>18</v>
      </c>
      <c r="AP150" s="272"/>
      <c r="AQ150" s="110" t="s">
        <v>75</v>
      </c>
      <c r="AR150" s="161"/>
      <c r="AS150" s="161"/>
      <c r="AT150" s="161"/>
      <c r="AU150" s="161"/>
      <c r="AV150" s="161"/>
      <c r="AW150" s="161"/>
      <c r="AX150" s="161"/>
      <c r="AY150" s="161"/>
      <c r="AZ150" s="161"/>
      <c r="BA150" s="161"/>
      <c r="BB150" s="161"/>
      <c r="BC150" s="161"/>
      <c r="BD150" s="161"/>
      <c r="BE150" s="161"/>
      <c r="BF150" s="161"/>
      <c r="BG150" s="161"/>
      <c r="BH150" s="161"/>
      <c r="BI150" s="161"/>
      <c r="BJ150" s="161"/>
      <c r="BK150" s="161"/>
      <c r="BL150" s="161"/>
      <c r="BM150" s="161"/>
      <c r="BN150" s="161"/>
      <c r="BO150" s="161"/>
      <c r="BP150" s="161"/>
      <c r="BQ150" s="52"/>
      <c r="BR150" s="110"/>
      <c r="BS150" s="161"/>
      <c r="BT150" s="161"/>
      <c r="BU150" s="161"/>
      <c r="BV150" s="161"/>
      <c r="BW150" s="161"/>
      <c r="BX150" s="161"/>
      <c r="BY150" s="161"/>
      <c r="BZ150" s="161"/>
      <c r="CA150" s="161"/>
      <c r="CB150" s="161"/>
      <c r="CC150" s="52"/>
    </row>
    <row r="151" spans="2:81" ht="12" customHeight="1">
      <c r="B151" s="264">
        <f t="shared" ca="1" si="6"/>
        <v>144</v>
      </c>
      <c r="C151" s="265"/>
      <c r="D151" s="110" t="s">
        <v>995</v>
      </c>
      <c r="E151" s="161"/>
      <c r="F151" s="161"/>
      <c r="G151" s="161"/>
      <c r="H151" s="161"/>
      <c r="I151" s="161"/>
      <c r="J151" s="161"/>
      <c r="K151" s="52"/>
      <c r="L151" s="49" t="str">
        <f>VLOOKUP(D151,カラムID辞書!$C$4:$D$1266,2,FALSE)</f>
        <v>TIK_GNKRT</v>
      </c>
      <c r="M151" s="161"/>
      <c r="N151" s="161"/>
      <c r="O151" s="161"/>
      <c r="P151" s="161"/>
      <c r="Q151" s="161"/>
      <c r="R151" s="161"/>
      <c r="S151" s="52"/>
      <c r="T151" s="49"/>
      <c r="U151" s="52"/>
      <c r="V151" s="49"/>
      <c r="W151" s="52"/>
      <c r="X151" s="49"/>
      <c r="Y151" s="52"/>
      <c r="Z151" s="49"/>
      <c r="AA151" s="52"/>
      <c r="AB151" s="162" t="str">
        <f t="shared" si="9"/>
        <v>○</v>
      </c>
      <c r="AC151" s="163"/>
      <c r="AD151" s="53"/>
      <c r="AE151" s="164" t="str">
        <f t="shared" si="5"/>
        <v>0</v>
      </c>
      <c r="AF151" s="161"/>
      <c r="AG151" s="52"/>
      <c r="AH151" s="266" t="str">
        <f>VLOOKUP(D151,カラムID辞書!C:H,3,FALSE)</f>
        <v>numeric</v>
      </c>
      <c r="AI151" s="267"/>
      <c r="AJ151" s="267"/>
      <c r="AK151" s="267"/>
      <c r="AL151" s="268"/>
      <c r="AM151" s="269" t="str">
        <f>VLOOKUP(D151,カラムID辞書!C:H,4,FALSE)</f>
        <v>18,11</v>
      </c>
      <c r="AN151" s="270"/>
      <c r="AO151" s="271">
        <f>VLOOKUP(D151,カラムID辞書!C:H,6,FALSE)</f>
        <v>18</v>
      </c>
      <c r="AP151" s="272"/>
      <c r="AQ151" s="110" t="s">
        <v>75</v>
      </c>
      <c r="AR151" s="161"/>
      <c r="AS151" s="161"/>
      <c r="AT151" s="161"/>
      <c r="AU151" s="161"/>
      <c r="AV151" s="161"/>
      <c r="AW151" s="161"/>
      <c r="AX151" s="161"/>
      <c r="AY151" s="161"/>
      <c r="AZ151" s="161"/>
      <c r="BA151" s="161"/>
      <c r="BB151" s="161"/>
      <c r="BC151" s="161"/>
      <c r="BD151" s="161"/>
      <c r="BE151" s="161"/>
      <c r="BF151" s="161"/>
      <c r="BG151" s="161"/>
      <c r="BH151" s="161"/>
      <c r="BI151" s="161"/>
      <c r="BJ151" s="161"/>
      <c r="BK151" s="161"/>
      <c r="BL151" s="161"/>
      <c r="BM151" s="161"/>
      <c r="BN151" s="161"/>
      <c r="BO151" s="161"/>
      <c r="BP151" s="161"/>
      <c r="BQ151" s="52"/>
      <c r="BR151" s="110"/>
      <c r="BS151" s="161"/>
      <c r="BT151" s="161"/>
      <c r="BU151" s="161"/>
      <c r="BV151" s="161"/>
      <c r="BW151" s="161"/>
      <c r="BX151" s="161"/>
      <c r="BY151" s="161"/>
      <c r="BZ151" s="161"/>
      <c r="CA151" s="161"/>
      <c r="CB151" s="161"/>
      <c r="CC151" s="52"/>
    </row>
    <row r="152" spans="2:81" ht="12" customHeight="1">
      <c r="B152" s="264">
        <f t="shared" ca="1" si="6"/>
        <v>145</v>
      </c>
      <c r="C152" s="265"/>
      <c r="D152" s="110" t="s">
        <v>221</v>
      </c>
      <c r="E152" s="161"/>
      <c r="F152" s="161"/>
      <c r="G152" s="161"/>
      <c r="H152" s="161"/>
      <c r="I152" s="161"/>
      <c r="J152" s="161"/>
      <c r="K152" s="52"/>
      <c r="L152" s="49" t="str">
        <f>VLOOKUP(D152,カラムID辞書!$C$4:$D$1266,2,FALSE)</f>
        <v>RIEKIRT</v>
      </c>
      <c r="M152" s="161"/>
      <c r="N152" s="161"/>
      <c r="O152" s="161"/>
      <c r="P152" s="161"/>
      <c r="Q152" s="161"/>
      <c r="R152" s="161"/>
      <c r="S152" s="52"/>
      <c r="T152" s="49"/>
      <c r="U152" s="52"/>
      <c r="V152" s="49"/>
      <c r="W152" s="52"/>
      <c r="X152" s="49"/>
      <c r="Y152" s="52"/>
      <c r="Z152" s="49"/>
      <c r="AA152" s="52"/>
      <c r="AB152" s="162" t="str">
        <f t="shared" si="9"/>
        <v>○</v>
      </c>
      <c r="AC152" s="163"/>
      <c r="AD152" s="53"/>
      <c r="AE152" s="164" t="str">
        <f t="shared" si="5"/>
        <v>0</v>
      </c>
      <c r="AF152" s="161"/>
      <c r="AG152" s="52"/>
      <c r="AH152" s="266" t="str">
        <f>VLOOKUP(D152,カラムID辞書!C:H,3,FALSE)</f>
        <v>numeric</v>
      </c>
      <c r="AI152" s="267"/>
      <c r="AJ152" s="267"/>
      <c r="AK152" s="267"/>
      <c r="AL152" s="268"/>
      <c r="AM152" s="269" t="str">
        <f>VLOOKUP(D152,カラムID辞書!C:H,4,FALSE)</f>
        <v>18,5</v>
      </c>
      <c r="AN152" s="270"/>
      <c r="AO152" s="271">
        <f>VLOOKUP(D152,カラムID辞書!C:H,6,FALSE)</f>
        <v>18</v>
      </c>
      <c r="AP152" s="272"/>
      <c r="AQ152" s="110" t="s">
        <v>75</v>
      </c>
      <c r="AR152" s="161"/>
      <c r="AS152" s="161"/>
      <c r="AT152" s="161"/>
      <c r="AU152" s="161"/>
      <c r="AV152" s="161"/>
      <c r="AW152" s="161"/>
      <c r="AX152" s="161"/>
      <c r="AY152" s="161"/>
      <c r="AZ152" s="161"/>
      <c r="BA152" s="161"/>
      <c r="BB152" s="161"/>
      <c r="BC152" s="161"/>
      <c r="BD152" s="161"/>
      <c r="BE152" s="161"/>
      <c r="BF152" s="161"/>
      <c r="BG152" s="161"/>
      <c r="BH152" s="161"/>
      <c r="BI152" s="161"/>
      <c r="BJ152" s="161"/>
      <c r="BK152" s="161"/>
      <c r="BL152" s="161"/>
      <c r="BM152" s="161"/>
      <c r="BN152" s="161"/>
      <c r="BO152" s="161"/>
      <c r="BP152" s="161"/>
      <c r="BQ152" s="52"/>
      <c r="BR152" s="110"/>
      <c r="BS152" s="161"/>
      <c r="BT152" s="161"/>
      <c r="BU152" s="161"/>
      <c r="BV152" s="161"/>
      <c r="BW152" s="161"/>
      <c r="BX152" s="161"/>
      <c r="BY152" s="161"/>
      <c r="BZ152" s="161"/>
      <c r="CA152" s="161"/>
      <c r="CB152" s="161"/>
      <c r="CC152" s="52"/>
    </row>
    <row r="153" spans="2:81" ht="12" customHeight="1">
      <c r="B153" s="264">
        <f t="shared" ca="1" si="6"/>
        <v>146</v>
      </c>
      <c r="C153" s="265"/>
      <c r="D153" s="110" t="s">
        <v>462</v>
      </c>
      <c r="E153" s="172"/>
      <c r="F153" s="161"/>
      <c r="G153" s="161"/>
      <c r="H153" s="161"/>
      <c r="I153" s="161"/>
      <c r="J153" s="161"/>
      <c r="K153" s="52"/>
      <c r="L153" s="49" t="str">
        <f>VLOOKUP(D153,カラムID辞書!$C$4:$D$1266,2,FALSE)</f>
        <v>KEISAN_FLG</v>
      </c>
      <c r="M153" s="161"/>
      <c r="N153" s="161"/>
      <c r="O153" s="161"/>
      <c r="P153" s="161"/>
      <c r="Q153" s="161"/>
      <c r="R153" s="161"/>
      <c r="S153" s="52"/>
      <c r="T153" s="49"/>
      <c r="U153" s="52"/>
      <c r="V153" s="49"/>
      <c r="W153" s="52"/>
      <c r="X153" s="49"/>
      <c r="Y153" s="52"/>
      <c r="Z153" s="49"/>
      <c r="AA153" s="52"/>
      <c r="AB153" s="162" t="str">
        <f t="shared" si="9"/>
        <v>○</v>
      </c>
      <c r="AC153" s="163"/>
      <c r="AD153" s="53"/>
      <c r="AE153" s="164" t="str">
        <f t="shared" si="5"/>
        <v>' '</v>
      </c>
      <c r="AF153" s="161"/>
      <c r="AG153" s="52"/>
      <c r="AH153" s="266" t="str">
        <f>VLOOKUP(D153,カラムID辞書!C:H,3,FALSE)</f>
        <v>character varying</v>
      </c>
      <c r="AI153" s="267"/>
      <c r="AJ153" s="267"/>
      <c r="AK153" s="267"/>
      <c r="AL153" s="268"/>
      <c r="AM153" s="269">
        <f>VLOOKUP(D153,カラムID辞書!C:H,4,FALSE)</f>
        <v>1</v>
      </c>
      <c r="AN153" s="270"/>
      <c r="AO153" s="271">
        <f>VLOOKUP(D153,カラムID辞書!C:H,6,FALSE)</f>
        <v>1</v>
      </c>
      <c r="AP153" s="272"/>
      <c r="AQ153" s="110" t="s">
        <v>1018</v>
      </c>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161"/>
      <c r="BO153" s="161"/>
      <c r="BP153" s="161"/>
      <c r="BQ153" s="52"/>
      <c r="BR153" s="110"/>
      <c r="BS153" s="161"/>
      <c r="BT153" s="161"/>
      <c r="BU153" s="161"/>
      <c r="BV153" s="161"/>
      <c r="BW153" s="161"/>
      <c r="BX153" s="161"/>
      <c r="BY153" s="161"/>
      <c r="BZ153" s="161"/>
      <c r="CA153" s="161"/>
      <c r="CB153" s="161"/>
      <c r="CC153" s="52"/>
    </row>
    <row r="154" spans="2:81" ht="12" customHeight="1">
      <c r="B154" s="264">
        <f t="shared" ca="1" si="6"/>
        <v>147</v>
      </c>
      <c r="C154" s="265"/>
      <c r="D154" s="196" t="s">
        <v>222</v>
      </c>
      <c r="E154" s="172"/>
      <c r="F154" s="161"/>
      <c r="G154" s="161"/>
      <c r="H154" s="161"/>
      <c r="I154" s="161"/>
      <c r="J154" s="161"/>
      <c r="K154" s="52"/>
      <c r="L154" s="49" t="str">
        <f>VLOOKUP(D154,カラムID辞書!$C$4:$D$1266,2,FALSE)</f>
        <v>DELDTE</v>
      </c>
      <c r="M154" s="161"/>
      <c r="N154" s="161"/>
      <c r="O154" s="161"/>
      <c r="P154" s="161"/>
      <c r="Q154" s="161"/>
      <c r="R154" s="161"/>
      <c r="S154" s="52"/>
      <c r="T154" s="49"/>
      <c r="U154" s="52"/>
      <c r="V154" s="49"/>
      <c r="W154" s="52"/>
      <c r="X154" s="49"/>
      <c r="Y154" s="52"/>
      <c r="Z154" s="49"/>
      <c r="AA154" s="52"/>
      <c r="AB154" s="162" t="str">
        <f t="shared" si="9"/>
        <v/>
      </c>
      <c r="AC154" s="163"/>
      <c r="AD154" s="53"/>
      <c r="AE154" s="164" t="str">
        <f t="shared" si="5"/>
        <v/>
      </c>
      <c r="AF154" s="161"/>
      <c r="AG154" s="52"/>
      <c r="AH154" s="266" t="str">
        <f>VLOOKUP(D154,カラムID辞書!C:H,3,FALSE)</f>
        <v>timestamp</v>
      </c>
      <c r="AI154" s="267"/>
      <c r="AJ154" s="267"/>
      <c r="AK154" s="267"/>
      <c r="AL154" s="268"/>
      <c r="AM154" s="269">
        <f>VLOOKUP(D154,カラムID辞書!C:H,4,FALSE)</f>
        <v>0</v>
      </c>
      <c r="AN154" s="270"/>
      <c r="AO154" s="271">
        <f>VLOOKUP(D154,カラムID辞書!C:H,6,FALSE)</f>
        <v>7</v>
      </c>
      <c r="AP154" s="272"/>
      <c r="AQ154" s="105"/>
      <c r="AR154" s="161"/>
      <c r="AS154" s="161"/>
      <c r="AT154" s="161"/>
      <c r="AU154" s="161"/>
      <c r="AV154" s="161"/>
      <c r="AW154" s="161"/>
      <c r="AX154" s="161"/>
      <c r="AY154" s="161"/>
      <c r="AZ154" s="161"/>
      <c r="BA154" s="161"/>
      <c r="BB154" s="161"/>
      <c r="BC154" s="161"/>
      <c r="BD154" s="161"/>
      <c r="BE154" s="161"/>
      <c r="BF154" s="161"/>
      <c r="BG154" s="161"/>
      <c r="BH154" s="161"/>
      <c r="BI154" s="161"/>
      <c r="BJ154" s="161"/>
      <c r="BK154" s="161"/>
      <c r="BL154" s="161"/>
      <c r="BM154" s="161"/>
      <c r="BN154" s="161"/>
      <c r="BO154" s="161"/>
      <c r="BP154" s="161"/>
      <c r="BQ154" s="52"/>
      <c r="BR154" s="105"/>
      <c r="BS154" s="161"/>
      <c r="BT154" s="161"/>
      <c r="BU154" s="161"/>
      <c r="BV154" s="161"/>
      <c r="BW154" s="161"/>
      <c r="BX154" s="161"/>
      <c r="BY154" s="161"/>
      <c r="BZ154" s="161"/>
      <c r="CA154" s="161"/>
      <c r="CB154" s="161"/>
      <c r="CC154" s="52"/>
    </row>
    <row r="155" spans="2:81" ht="12" customHeight="1">
      <c r="B155" s="264">
        <f t="shared" ca="1" si="6"/>
        <v>148</v>
      </c>
      <c r="C155" s="265"/>
      <c r="D155" s="110" t="s">
        <v>223</v>
      </c>
      <c r="E155" s="172"/>
      <c r="F155" s="161"/>
      <c r="G155" s="161"/>
      <c r="H155" s="161"/>
      <c r="I155" s="161"/>
      <c r="J155" s="161"/>
      <c r="K155" s="52"/>
      <c r="L155" s="49" t="str">
        <f>VLOOKUP(D155,カラムID辞書!$C$4:$D$1266,2,FALSE)</f>
        <v>INSTDTE</v>
      </c>
      <c r="M155" s="161"/>
      <c r="N155" s="161"/>
      <c r="O155" s="161"/>
      <c r="P155" s="161"/>
      <c r="Q155" s="161"/>
      <c r="R155" s="161"/>
      <c r="S155" s="52"/>
      <c r="T155" s="49"/>
      <c r="U155" s="52"/>
      <c r="V155" s="49"/>
      <c r="W155" s="52"/>
      <c r="X155" s="49"/>
      <c r="Y155" s="52"/>
      <c r="Z155" s="49"/>
      <c r="AA155" s="52"/>
      <c r="AB155" s="162" t="str">
        <f t="shared" si="9"/>
        <v>○</v>
      </c>
      <c r="AC155" s="163"/>
      <c r="AD155" s="53"/>
      <c r="AE155" s="164" t="str">
        <f t="shared" si="5"/>
        <v>now()</v>
      </c>
      <c r="AF155" s="161"/>
      <c r="AG155" s="52"/>
      <c r="AH155" s="266" t="str">
        <f>VLOOKUP(D155,カラムID辞書!C:H,3,FALSE)</f>
        <v>timestamp</v>
      </c>
      <c r="AI155" s="267"/>
      <c r="AJ155" s="267"/>
      <c r="AK155" s="267"/>
      <c r="AL155" s="268"/>
      <c r="AM155" s="269">
        <f>VLOOKUP(D155,カラムID辞書!C:H,4,FALSE)</f>
        <v>0</v>
      </c>
      <c r="AN155" s="270"/>
      <c r="AO155" s="271">
        <f>VLOOKUP(D155,カラムID辞書!C:H,6,FALSE)</f>
        <v>7</v>
      </c>
      <c r="AP155" s="272"/>
      <c r="AQ155" s="110"/>
      <c r="AR155" s="161"/>
      <c r="AS155" s="161"/>
      <c r="AT155" s="161"/>
      <c r="AU155" s="161"/>
      <c r="AV155" s="161"/>
      <c r="AW155" s="161"/>
      <c r="AX155" s="161"/>
      <c r="AY155" s="161"/>
      <c r="AZ155" s="161"/>
      <c r="BA155" s="161"/>
      <c r="BB155" s="161"/>
      <c r="BC155" s="161"/>
      <c r="BD155" s="161"/>
      <c r="BE155" s="161"/>
      <c r="BF155" s="161"/>
      <c r="BG155" s="161"/>
      <c r="BH155" s="161"/>
      <c r="BI155" s="161"/>
      <c r="BJ155" s="161"/>
      <c r="BK155" s="161"/>
      <c r="BL155" s="161"/>
      <c r="BM155" s="161"/>
      <c r="BN155" s="161"/>
      <c r="BO155" s="161"/>
      <c r="BP155" s="161"/>
      <c r="BQ155" s="52"/>
      <c r="BR155" s="110"/>
      <c r="BS155" s="161"/>
      <c r="BT155" s="161"/>
      <c r="BU155" s="161"/>
      <c r="BV155" s="161"/>
      <c r="BW155" s="161"/>
      <c r="BX155" s="161"/>
      <c r="BY155" s="161"/>
      <c r="BZ155" s="161"/>
      <c r="CA155" s="161"/>
      <c r="CB155" s="161"/>
      <c r="CC155" s="52"/>
    </row>
    <row r="156" spans="2:81" s="192" customFormat="1" ht="12" customHeight="1">
      <c r="B156" s="264">
        <f t="shared" ca="1" si="6"/>
        <v>149</v>
      </c>
      <c r="C156" s="265"/>
      <c r="D156" s="110" t="s">
        <v>3848</v>
      </c>
      <c r="E156" s="172"/>
      <c r="F156" s="161"/>
      <c r="G156" s="161"/>
      <c r="H156" s="161"/>
      <c r="I156" s="161"/>
      <c r="J156" s="161"/>
      <c r="K156" s="194"/>
      <c r="L156" s="193" t="str">
        <f>VLOOKUP(D156,カラムID辞書!$C$4:$D$1266,2,FALSE)</f>
        <v>INSTUSRID</v>
      </c>
      <c r="M156" s="161"/>
      <c r="N156" s="161"/>
      <c r="O156" s="161"/>
      <c r="P156" s="161"/>
      <c r="Q156" s="161"/>
      <c r="R156" s="161"/>
      <c r="S156" s="194"/>
      <c r="T156" s="193"/>
      <c r="U156" s="194"/>
      <c r="V156" s="193"/>
      <c r="W156" s="194"/>
      <c r="X156" s="193"/>
      <c r="Y156" s="194"/>
      <c r="Z156" s="193"/>
      <c r="AA156" s="194"/>
      <c r="AB156" s="162" t="str">
        <f t="shared" ref="AB156:AB158" si="10">IF(L156="DELDTE","","○")</f>
        <v>○</v>
      </c>
      <c r="AC156" s="163"/>
      <c r="AD156" s="195"/>
      <c r="AE156" s="164" t="str">
        <f t="shared" ref="AE156:AE158" si="11">IF(AB156="○",IF(AH156="timestamp","now()",IF(LEFT(AH156,9)="character","' '","0")),"")</f>
        <v>' '</v>
      </c>
      <c r="AF156" s="161"/>
      <c r="AG156" s="194"/>
      <c r="AH156" s="266" t="str">
        <f>VLOOKUP(D156,カラムID辞書!C:H,3,FALSE)</f>
        <v>character varying</v>
      </c>
      <c r="AI156" s="267"/>
      <c r="AJ156" s="267"/>
      <c r="AK156" s="267"/>
      <c r="AL156" s="268"/>
      <c r="AM156" s="269">
        <f>VLOOKUP(D156,カラムID辞書!C:H,4,FALSE)</f>
        <v>20</v>
      </c>
      <c r="AN156" s="270"/>
      <c r="AO156" s="271">
        <f>VLOOKUP(D156,カラムID辞書!C:H,6,FALSE)</f>
        <v>20</v>
      </c>
      <c r="AP156" s="272"/>
      <c r="AQ156" s="110"/>
      <c r="AR156" s="161"/>
      <c r="AS156" s="161"/>
      <c r="AT156" s="161"/>
      <c r="AU156" s="161"/>
      <c r="AV156" s="161"/>
      <c r="AW156" s="161"/>
      <c r="AX156" s="161"/>
      <c r="AY156" s="161"/>
      <c r="AZ156" s="161"/>
      <c r="BA156" s="161"/>
      <c r="BB156" s="161"/>
      <c r="BC156" s="161"/>
      <c r="BD156" s="161"/>
      <c r="BE156" s="161"/>
      <c r="BF156" s="161"/>
      <c r="BG156" s="161"/>
      <c r="BH156" s="161"/>
      <c r="BI156" s="161"/>
      <c r="BJ156" s="161"/>
      <c r="BK156" s="161"/>
      <c r="BL156" s="161"/>
      <c r="BM156" s="161"/>
      <c r="BN156" s="161"/>
      <c r="BO156" s="161"/>
      <c r="BP156" s="161"/>
      <c r="BQ156" s="194"/>
      <c r="BR156" s="110"/>
      <c r="BS156" s="161"/>
      <c r="BT156" s="161"/>
      <c r="BU156" s="161"/>
      <c r="BV156" s="161"/>
      <c r="BW156" s="161"/>
      <c r="BX156" s="161"/>
      <c r="BY156" s="161"/>
      <c r="BZ156" s="161"/>
      <c r="CA156" s="161"/>
      <c r="CB156" s="161"/>
      <c r="CC156" s="194"/>
    </row>
    <row r="157" spans="2:81" s="192" customFormat="1" ht="12" customHeight="1">
      <c r="B157" s="264">
        <f t="shared" ca="1" si="6"/>
        <v>150</v>
      </c>
      <c r="C157" s="265"/>
      <c r="D157" s="110" t="s">
        <v>225</v>
      </c>
      <c r="E157" s="161"/>
      <c r="F157" s="161"/>
      <c r="G157" s="161"/>
      <c r="H157" s="161"/>
      <c r="I157" s="161"/>
      <c r="J157" s="161"/>
      <c r="K157" s="194"/>
      <c r="L157" s="193" t="str">
        <f>VLOOKUP(D157,カラムID辞書!$C$4:$D$1266,2,FALSE)</f>
        <v>INSTPRGID</v>
      </c>
      <c r="M157" s="161"/>
      <c r="N157" s="161"/>
      <c r="O157" s="161"/>
      <c r="P157" s="161"/>
      <c r="Q157" s="161"/>
      <c r="R157" s="161"/>
      <c r="S157" s="194"/>
      <c r="T157" s="193"/>
      <c r="U157" s="194"/>
      <c r="V157" s="193"/>
      <c r="W157" s="194"/>
      <c r="X157" s="193"/>
      <c r="Y157" s="194"/>
      <c r="Z157" s="193"/>
      <c r="AA157" s="194"/>
      <c r="AB157" s="162" t="str">
        <f t="shared" si="10"/>
        <v>○</v>
      </c>
      <c r="AC157" s="163"/>
      <c r="AD157" s="195"/>
      <c r="AE157" s="164" t="str">
        <f t="shared" si="11"/>
        <v>' '</v>
      </c>
      <c r="AF157" s="161"/>
      <c r="AG157" s="194"/>
      <c r="AH157" s="266" t="str">
        <f>VLOOKUP(D157,カラムID辞書!C:H,3,FALSE)</f>
        <v>character varying</v>
      </c>
      <c r="AI157" s="267"/>
      <c r="AJ157" s="267"/>
      <c r="AK157" s="267"/>
      <c r="AL157" s="268"/>
      <c r="AM157" s="269">
        <f>VLOOKUP(D157,カラムID辞書!C:H,4,FALSE)</f>
        <v>8</v>
      </c>
      <c r="AN157" s="270"/>
      <c r="AO157" s="271">
        <f>VLOOKUP(D157,カラムID辞書!C:H,6,FALSE)</f>
        <v>8</v>
      </c>
      <c r="AP157" s="272"/>
      <c r="AQ157" s="110"/>
      <c r="AR157" s="161"/>
      <c r="AS157" s="161"/>
      <c r="AT157" s="161"/>
      <c r="AU157" s="161"/>
      <c r="AV157" s="161"/>
      <c r="AW157" s="161"/>
      <c r="AX157" s="161"/>
      <c r="AY157" s="161"/>
      <c r="AZ157" s="161"/>
      <c r="BA157" s="161"/>
      <c r="BB157" s="161"/>
      <c r="BC157" s="161"/>
      <c r="BD157" s="161"/>
      <c r="BE157" s="161"/>
      <c r="BF157" s="161"/>
      <c r="BG157" s="161"/>
      <c r="BH157" s="161"/>
      <c r="BI157" s="161"/>
      <c r="BJ157" s="161"/>
      <c r="BK157" s="161"/>
      <c r="BL157" s="161"/>
      <c r="BM157" s="161"/>
      <c r="BN157" s="161"/>
      <c r="BO157" s="161"/>
      <c r="BP157" s="161"/>
      <c r="BQ157" s="194"/>
      <c r="BR157" s="110"/>
      <c r="BS157" s="161"/>
      <c r="BT157" s="161"/>
      <c r="BU157" s="161"/>
      <c r="BV157" s="161"/>
      <c r="BW157" s="161"/>
      <c r="BX157" s="161"/>
      <c r="BY157" s="161"/>
      <c r="BZ157" s="161"/>
      <c r="CA157" s="161"/>
      <c r="CB157" s="161"/>
      <c r="CC157" s="194"/>
    </row>
    <row r="158" spans="2:81" s="192" customFormat="1" ht="12" customHeight="1">
      <c r="B158" s="264">
        <f t="shared" ca="1" si="6"/>
        <v>151</v>
      </c>
      <c r="C158" s="265"/>
      <c r="D158" s="110" t="s">
        <v>226</v>
      </c>
      <c r="E158" s="172"/>
      <c r="F158" s="161"/>
      <c r="G158" s="161"/>
      <c r="H158" s="161"/>
      <c r="I158" s="161"/>
      <c r="J158" s="161"/>
      <c r="K158" s="194"/>
      <c r="L158" s="193" t="str">
        <f>VLOOKUP(D158,カラムID辞書!$C$4:$D$1266,2,FALSE)</f>
        <v>INSIPADDR</v>
      </c>
      <c r="M158" s="161"/>
      <c r="N158" s="161"/>
      <c r="O158" s="161"/>
      <c r="P158" s="161"/>
      <c r="Q158" s="161"/>
      <c r="R158" s="161"/>
      <c r="S158" s="194"/>
      <c r="T158" s="193"/>
      <c r="U158" s="194"/>
      <c r="V158" s="193"/>
      <c r="W158" s="194"/>
      <c r="X158" s="193"/>
      <c r="Y158" s="194"/>
      <c r="Z158" s="193"/>
      <c r="AA158" s="194"/>
      <c r="AB158" s="162" t="str">
        <f t="shared" si="10"/>
        <v>○</v>
      </c>
      <c r="AC158" s="163"/>
      <c r="AD158" s="195"/>
      <c r="AE158" s="164" t="str">
        <f t="shared" si="11"/>
        <v>' '</v>
      </c>
      <c r="AF158" s="161"/>
      <c r="AG158" s="194"/>
      <c r="AH158" s="266" t="str">
        <f>VLOOKUP(D158,カラムID辞書!C:H,3,FALSE)</f>
        <v>character varying</v>
      </c>
      <c r="AI158" s="267"/>
      <c r="AJ158" s="267"/>
      <c r="AK158" s="267"/>
      <c r="AL158" s="268"/>
      <c r="AM158" s="269">
        <f>VLOOKUP(D158,カラムID辞書!C:H,4,FALSE)</f>
        <v>15</v>
      </c>
      <c r="AN158" s="270"/>
      <c r="AO158" s="271">
        <f>VLOOKUP(D158,カラムID辞書!C:H,6,FALSE)</f>
        <v>15</v>
      </c>
      <c r="AP158" s="272"/>
      <c r="AQ158" s="110"/>
      <c r="AR158" s="161"/>
      <c r="AS158" s="161"/>
      <c r="AT158" s="161"/>
      <c r="AU158" s="161"/>
      <c r="AV158" s="161"/>
      <c r="AW158" s="161"/>
      <c r="AX158" s="161"/>
      <c r="AY158" s="161"/>
      <c r="AZ158" s="161"/>
      <c r="BA158" s="161"/>
      <c r="BB158" s="161"/>
      <c r="BC158" s="161"/>
      <c r="BD158" s="161"/>
      <c r="BE158" s="161"/>
      <c r="BF158" s="161"/>
      <c r="BG158" s="161"/>
      <c r="BH158" s="161"/>
      <c r="BI158" s="161"/>
      <c r="BJ158" s="161"/>
      <c r="BK158" s="161"/>
      <c r="BL158" s="161"/>
      <c r="BM158" s="161"/>
      <c r="BN158" s="161"/>
      <c r="BO158" s="161"/>
      <c r="BP158" s="161"/>
      <c r="BQ158" s="194"/>
      <c r="BR158" s="110"/>
      <c r="BS158" s="161"/>
      <c r="BT158" s="161"/>
      <c r="BU158" s="161"/>
      <c r="BV158" s="161"/>
      <c r="BW158" s="161"/>
      <c r="BX158" s="161"/>
      <c r="BY158" s="161"/>
      <c r="BZ158" s="161"/>
      <c r="CA158" s="161"/>
      <c r="CB158" s="161"/>
      <c r="CC158" s="194"/>
    </row>
    <row r="159" spans="2:81" ht="12" customHeight="1">
      <c r="B159" s="264">
        <f t="shared" ca="1" si="6"/>
        <v>152</v>
      </c>
      <c r="C159" s="265"/>
      <c r="D159" s="110" t="s">
        <v>227</v>
      </c>
      <c r="E159" s="172"/>
      <c r="F159" s="161"/>
      <c r="G159" s="161"/>
      <c r="H159" s="161"/>
      <c r="I159" s="161"/>
      <c r="J159" s="161"/>
      <c r="K159" s="52"/>
      <c r="L159" s="49" t="str">
        <f>VLOOKUP(D159,カラムID辞書!$C$4:$D$1266,2,FALSE)</f>
        <v>UPDDTE</v>
      </c>
      <c r="M159" s="161"/>
      <c r="N159" s="161"/>
      <c r="O159" s="161"/>
      <c r="P159" s="161"/>
      <c r="Q159" s="161"/>
      <c r="R159" s="161"/>
      <c r="S159" s="52"/>
      <c r="T159" s="49"/>
      <c r="U159" s="52"/>
      <c r="V159" s="49"/>
      <c r="W159" s="52"/>
      <c r="X159" s="49"/>
      <c r="Y159" s="52"/>
      <c r="Z159" s="49"/>
      <c r="AA159" s="52"/>
      <c r="AB159" s="162" t="str">
        <f t="shared" si="9"/>
        <v>○</v>
      </c>
      <c r="AC159" s="163"/>
      <c r="AD159" s="53"/>
      <c r="AE159" s="164" t="str">
        <f t="shared" si="5"/>
        <v>now()</v>
      </c>
      <c r="AF159" s="161"/>
      <c r="AG159" s="52"/>
      <c r="AH159" s="266" t="str">
        <f>VLOOKUP(D159,カラムID辞書!C:H,3,FALSE)</f>
        <v>timestamp</v>
      </c>
      <c r="AI159" s="267"/>
      <c r="AJ159" s="267"/>
      <c r="AK159" s="267"/>
      <c r="AL159" s="268"/>
      <c r="AM159" s="269">
        <f>VLOOKUP(D159,カラムID辞書!C:H,4,FALSE)</f>
        <v>0</v>
      </c>
      <c r="AN159" s="270"/>
      <c r="AO159" s="271">
        <f>VLOOKUP(D159,カラムID辞書!C:H,6,FALSE)</f>
        <v>7</v>
      </c>
      <c r="AP159" s="272"/>
      <c r="AQ159" s="110"/>
      <c r="AR159" s="161"/>
      <c r="AS159" s="161"/>
      <c r="AT159" s="161"/>
      <c r="AU159" s="161"/>
      <c r="AV159" s="161"/>
      <c r="AW159" s="161"/>
      <c r="AX159" s="161"/>
      <c r="AY159" s="161"/>
      <c r="AZ159" s="161"/>
      <c r="BA159" s="161"/>
      <c r="BB159" s="161"/>
      <c r="BC159" s="161"/>
      <c r="BD159" s="161"/>
      <c r="BE159" s="161"/>
      <c r="BF159" s="161"/>
      <c r="BG159" s="161"/>
      <c r="BH159" s="161"/>
      <c r="BI159" s="161"/>
      <c r="BJ159" s="161"/>
      <c r="BK159" s="161"/>
      <c r="BL159" s="161"/>
      <c r="BM159" s="161"/>
      <c r="BN159" s="161"/>
      <c r="BO159" s="161"/>
      <c r="BP159" s="161"/>
      <c r="BQ159" s="52"/>
      <c r="BR159" s="110"/>
      <c r="BS159" s="161"/>
      <c r="BT159" s="161"/>
      <c r="BU159" s="161"/>
      <c r="BV159" s="161"/>
      <c r="BW159" s="161"/>
      <c r="BX159" s="161"/>
      <c r="BY159" s="161"/>
      <c r="BZ159" s="161"/>
      <c r="CA159" s="161"/>
      <c r="CB159" s="161"/>
      <c r="CC159" s="52"/>
    </row>
    <row r="160" spans="2:81" ht="12" customHeight="1">
      <c r="B160" s="264">
        <f t="shared" ca="1" si="6"/>
        <v>153</v>
      </c>
      <c r="C160" s="265"/>
      <c r="D160" s="110" t="s">
        <v>3849</v>
      </c>
      <c r="E160" s="161"/>
      <c r="F160" s="161"/>
      <c r="G160" s="161"/>
      <c r="H160" s="161"/>
      <c r="I160" s="161"/>
      <c r="J160" s="161"/>
      <c r="K160" s="52"/>
      <c r="L160" s="49" t="str">
        <f>VLOOKUP(D160,カラムID辞書!$C$4:$D$1266,2,FALSE)</f>
        <v>UPDUSRID</v>
      </c>
      <c r="M160" s="161"/>
      <c r="N160" s="161"/>
      <c r="O160" s="161"/>
      <c r="P160" s="161"/>
      <c r="Q160" s="161"/>
      <c r="R160" s="161"/>
      <c r="S160" s="52"/>
      <c r="T160" s="49"/>
      <c r="U160" s="52"/>
      <c r="V160" s="49"/>
      <c r="W160" s="52"/>
      <c r="X160" s="49"/>
      <c r="Y160" s="52"/>
      <c r="Z160" s="49"/>
      <c r="AA160" s="52"/>
      <c r="AB160" s="162" t="str">
        <f t="shared" si="9"/>
        <v>○</v>
      </c>
      <c r="AC160" s="163"/>
      <c r="AD160" s="53"/>
      <c r="AE160" s="164" t="str">
        <f t="shared" si="5"/>
        <v>' '</v>
      </c>
      <c r="AF160" s="161"/>
      <c r="AG160" s="52"/>
      <c r="AH160" s="266" t="str">
        <f>VLOOKUP(D160,カラムID辞書!C:H,3,FALSE)</f>
        <v>character varying</v>
      </c>
      <c r="AI160" s="267"/>
      <c r="AJ160" s="267"/>
      <c r="AK160" s="267"/>
      <c r="AL160" s="268"/>
      <c r="AM160" s="269">
        <f>VLOOKUP(D160,カラムID辞書!C:H,4,FALSE)</f>
        <v>20</v>
      </c>
      <c r="AN160" s="270"/>
      <c r="AO160" s="271">
        <f>VLOOKUP(D160,カラムID辞書!C:H,6,FALSE)</f>
        <v>20</v>
      </c>
      <c r="AP160" s="272"/>
      <c r="AQ160" s="110"/>
      <c r="AR160" s="161"/>
      <c r="AS160" s="161"/>
      <c r="AT160" s="161"/>
      <c r="AU160" s="161"/>
      <c r="AV160" s="161"/>
      <c r="AW160" s="161"/>
      <c r="AX160" s="161"/>
      <c r="AY160" s="161"/>
      <c r="AZ160" s="161"/>
      <c r="BA160" s="161"/>
      <c r="BB160" s="161"/>
      <c r="BC160" s="161"/>
      <c r="BD160" s="161"/>
      <c r="BE160" s="161"/>
      <c r="BF160" s="161"/>
      <c r="BG160" s="161"/>
      <c r="BH160" s="161"/>
      <c r="BI160" s="161"/>
      <c r="BJ160" s="161"/>
      <c r="BK160" s="161"/>
      <c r="BL160" s="161"/>
      <c r="BM160" s="161"/>
      <c r="BN160" s="161"/>
      <c r="BO160" s="161"/>
      <c r="BP160" s="161"/>
      <c r="BQ160" s="52"/>
      <c r="BR160" s="110"/>
      <c r="BS160" s="161"/>
      <c r="BT160" s="161"/>
      <c r="BU160" s="161"/>
      <c r="BV160" s="161"/>
      <c r="BW160" s="161"/>
      <c r="BX160" s="161"/>
      <c r="BY160" s="161"/>
      <c r="BZ160" s="161"/>
      <c r="CA160" s="161"/>
      <c r="CB160" s="161"/>
      <c r="CC160" s="52"/>
    </row>
    <row r="161" spans="2:81" ht="12" customHeight="1">
      <c r="B161" s="264">
        <f t="shared" ca="1" si="6"/>
        <v>154</v>
      </c>
      <c r="C161" s="265"/>
      <c r="D161" s="110" t="s">
        <v>229</v>
      </c>
      <c r="E161" s="172"/>
      <c r="F161" s="161"/>
      <c r="G161" s="161"/>
      <c r="H161" s="161"/>
      <c r="I161" s="161"/>
      <c r="J161" s="161"/>
      <c r="K161" s="52"/>
      <c r="L161" s="49" t="str">
        <f>VLOOKUP(D161,カラムID辞書!$C$4:$D$1266,2,FALSE)</f>
        <v>UPDPRGID</v>
      </c>
      <c r="M161" s="161"/>
      <c r="N161" s="161"/>
      <c r="O161" s="161"/>
      <c r="P161" s="161"/>
      <c r="Q161" s="161"/>
      <c r="R161" s="161"/>
      <c r="S161" s="52"/>
      <c r="T161" s="49"/>
      <c r="U161" s="52"/>
      <c r="V161" s="49"/>
      <c r="W161" s="52"/>
      <c r="X161" s="49"/>
      <c r="Y161" s="52"/>
      <c r="Z161" s="49"/>
      <c r="AA161" s="52"/>
      <c r="AB161" s="162" t="str">
        <f t="shared" si="9"/>
        <v>○</v>
      </c>
      <c r="AC161" s="163"/>
      <c r="AD161" s="53"/>
      <c r="AE161" s="164" t="str">
        <f t="shared" si="5"/>
        <v>' '</v>
      </c>
      <c r="AF161" s="161"/>
      <c r="AG161" s="52"/>
      <c r="AH161" s="266" t="str">
        <f>VLOOKUP(D161,カラムID辞書!C:H,3,FALSE)</f>
        <v>character varying</v>
      </c>
      <c r="AI161" s="267"/>
      <c r="AJ161" s="267"/>
      <c r="AK161" s="267"/>
      <c r="AL161" s="268"/>
      <c r="AM161" s="269">
        <f>VLOOKUP(D161,カラムID辞書!C:H,4,FALSE)</f>
        <v>8</v>
      </c>
      <c r="AN161" s="270"/>
      <c r="AO161" s="271">
        <f>VLOOKUP(D161,カラムID辞書!C:H,6,FALSE)</f>
        <v>8</v>
      </c>
      <c r="AP161" s="272"/>
      <c r="AQ161" s="49"/>
      <c r="AR161" s="161"/>
      <c r="AS161" s="161"/>
      <c r="AT161" s="161"/>
      <c r="AU161" s="161"/>
      <c r="AV161" s="161"/>
      <c r="AW161" s="161"/>
      <c r="AX161" s="161"/>
      <c r="AY161" s="161"/>
      <c r="AZ161" s="161"/>
      <c r="BA161" s="161"/>
      <c r="BB161" s="161"/>
      <c r="BC161" s="161"/>
      <c r="BD161" s="161"/>
      <c r="BE161" s="161"/>
      <c r="BF161" s="161"/>
      <c r="BG161" s="161"/>
      <c r="BH161" s="161"/>
      <c r="BI161" s="161"/>
      <c r="BJ161" s="161"/>
      <c r="BK161" s="161"/>
      <c r="BL161" s="161"/>
      <c r="BM161" s="161"/>
      <c r="BN161" s="161"/>
      <c r="BO161" s="161"/>
      <c r="BP161" s="161"/>
      <c r="BQ161" s="52"/>
      <c r="BR161" s="49"/>
      <c r="BS161" s="161"/>
      <c r="BT161" s="161"/>
      <c r="BU161" s="161"/>
      <c r="BV161" s="161"/>
      <c r="BW161" s="161"/>
      <c r="BX161" s="161"/>
      <c r="BY161" s="161"/>
      <c r="BZ161" s="161"/>
      <c r="CA161" s="161"/>
      <c r="CB161" s="161"/>
      <c r="CC161" s="52"/>
    </row>
    <row r="162" spans="2:81" ht="12" customHeight="1">
      <c r="B162" s="264">
        <f t="shared" ca="1" si="6"/>
        <v>155</v>
      </c>
      <c r="C162" s="265"/>
      <c r="D162" s="110" t="s">
        <v>230</v>
      </c>
      <c r="E162" s="161"/>
      <c r="F162" s="161"/>
      <c r="G162" s="161"/>
      <c r="H162" s="161"/>
      <c r="I162" s="161"/>
      <c r="J162" s="161"/>
      <c r="K162" s="52"/>
      <c r="L162" s="49" t="str">
        <f>VLOOKUP(D162,カラムID辞書!$C$4:$D$1266,2,FALSE)</f>
        <v>UPDIPADDR</v>
      </c>
      <c r="M162" s="161"/>
      <c r="N162" s="161"/>
      <c r="O162" s="161"/>
      <c r="P162" s="161"/>
      <c r="Q162" s="161"/>
      <c r="R162" s="161"/>
      <c r="S162" s="52"/>
      <c r="T162" s="49"/>
      <c r="U162" s="52"/>
      <c r="V162" s="49"/>
      <c r="W162" s="52"/>
      <c r="X162" s="49"/>
      <c r="Y162" s="52"/>
      <c r="Z162" s="49"/>
      <c r="AA162" s="52"/>
      <c r="AB162" s="162" t="str">
        <f t="shared" si="9"/>
        <v>○</v>
      </c>
      <c r="AC162" s="163"/>
      <c r="AD162" s="53"/>
      <c r="AE162" s="164" t="str">
        <f t="shared" si="5"/>
        <v>' '</v>
      </c>
      <c r="AF162" s="161"/>
      <c r="AG162" s="52"/>
      <c r="AH162" s="266" t="str">
        <f>VLOOKUP(D162,カラムID辞書!C:H,3,FALSE)</f>
        <v>character varying</v>
      </c>
      <c r="AI162" s="267"/>
      <c r="AJ162" s="267"/>
      <c r="AK162" s="267"/>
      <c r="AL162" s="268"/>
      <c r="AM162" s="269">
        <f>VLOOKUP(D162,カラムID辞書!C:H,4,FALSE)</f>
        <v>15</v>
      </c>
      <c r="AN162" s="270"/>
      <c r="AO162" s="271">
        <f>VLOOKUP(D162,カラムID辞書!C:H,6,FALSE)</f>
        <v>15</v>
      </c>
      <c r="AP162" s="272"/>
      <c r="AQ162" s="49"/>
      <c r="AR162" s="161"/>
      <c r="AS162" s="161"/>
      <c r="AT162" s="161"/>
      <c r="AU162" s="161"/>
      <c r="AV162" s="161"/>
      <c r="AW162" s="161"/>
      <c r="AX162" s="161"/>
      <c r="AY162" s="161"/>
      <c r="AZ162" s="161"/>
      <c r="BA162" s="161"/>
      <c r="BB162" s="161"/>
      <c r="BC162" s="161"/>
      <c r="BD162" s="161"/>
      <c r="BE162" s="161"/>
      <c r="BF162" s="161"/>
      <c r="BG162" s="161"/>
      <c r="BH162" s="161"/>
      <c r="BI162" s="161"/>
      <c r="BJ162" s="161"/>
      <c r="BK162" s="161"/>
      <c r="BL162" s="161"/>
      <c r="BM162" s="161"/>
      <c r="BN162" s="161"/>
      <c r="BO162" s="161"/>
      <c r="BP162" s="161"/>
      <c r="BQ162" s="52"/>
      <c r="BR162" s="49"/>
      <c r="BS162" s="161"/>
      <c r="BT162" s="161"/>
      <c r="BU162" s="161"/>
      <c r="BV162" s="161"/>
      <c r="BW162" s="161"/>
      <c r="BX162" s="161"/>
      <c r="BY162" s="161"/>
      <c r="BZ162" s="161"/>
      <c r="CA162" s="161"/>
      <c r="CB162" s="161"/>
      <c r="CC162" s="52"/>
    </row>
    <row r="163" spans="2:81" ht="12" customHeight="1">
      <c r="B163" s="59" t="s">
        <v>3721</v>
      </c>
      <c r="C163" s="59" t="s">
        <v>3721</v>
      </c>
      <c r="D163" s="59" t="s">
        <v>3721</v>
      </c>
      <c r="E163" s="59" t="s">
        <v>3721</v>
      </c>
      <c r="F163" s="59" t="s">
        <v>3721</v>
      </c>
      <c r="G163" s="59" t="s">
        <v>3721</v>
      </c>
      <c r="H163" s="59" t="s">
        <v>3721</v>
      </c>
      <c r="I163" s="59" t="s">
        <v>3721</v>
      </c>
      <c r="J163" s="59" t="s">
        <v>3721</v>
      </c>
      <c r="K163" s="59" t="s">
        <v>3721</v>
      </c>
      <c r="L163" s="59" t="s">
        <v>3721</v>
      </c>
      <c r="M163" s="59" t="s">
        <v>3721</v>
      </c>
      <c r="N163" s="59" t="s">
        <v>3721</v>
      </c>
      <c r="O163" s="59" t="s">
        <v>3721</v>
      </c>
      <c r="P163" s="59" t="s">
        <v>3721</v>
      </c>
      <c r="Q163" s="59" t="s">
        <v>3721</v>
      </c>
      <c r="R163" s="59" t="s">
        <v>3721</v>
      </c>
      <c r="S163" s="59" t="s">
        <v>3721</v>
      </c>
      <c r="T163" s="59" t="s">
        <v>3721</v>
      </c>
      <c r="U163" s="59" t="s">
        <v>3721</v>
      </c>
      <c r="V163" s="59" t="s">
        <v>3721</v>
      </c>
      <c r="W163" s="59" t="s">
        <v>3721</v>
      </c>
      <c r="X163" s="59" t="s">
        <v>3721</v>
      </c>
      <c r="Y163" s="59" t="s">
        <v>3721</v>
      </c>
      <c r="Z163" s="59" t="s">
        <v>3721</v>
      </c>
      <c r="AA163" s="59" t="s">
        <v>3721</v>
      </c>
      <c r="AB163" s="59" t="s">
        <v>3721</v>
      </c>
      <c r="AC163" s="59" t="s">
        <v>3721</v>
      </c>
      <c r="AD163" s="59" t="s">
        <v>3721</v>
      </c>
      <c r="AE163" s="59" t="s">
        <v>3721</v>
      </c>
      <c r="AF163" s="59" t="s">
        <v>3721</v>
      </c>
      <c r="AG163" s="59" t="s">
        <v>3721</v>
      </c>
      <c r="AH163" s="59" t="s">
        <v>3721</v>
      </c>
      <c r="AI163" s="59" t="s">
        <v>3721</v>
      </c>
      <c r="AJ163" s="59"/>
      <c r="AK163" s="59" t="s">
        <v>3721</v>
      </c>
      <c r="AL163" s="59" t="s">
        <v>3721</v>
      </c>
      <c r="AM163" s="59" t="s">
        <v>3721</v>
      </c>
      <c r="AN163" s="59" t="s">
        <v>3721</v>
      </c>
      <c r="AO163" s="59" t="s">
        <v>3721</v>
      </c>
      <c r="AP163" s="59" t="s">
        <v>3721</v>
      </c>
      <c r="AQ163" s="59" t="s">
        <v>3721</v>
      </c>
      <c r="AR163" s="59" t="s">
        <v>3721</v>
      </c>
      <c r="AS163" s="59" t="s">
        <v>3721</v>
      </c>
      <c r="AT163" s="59" t="s">
        <v>3721</v>
      </c>
      <c r="AU163" s="59" t="s">
        <v>3721</v>
      </c>
      <c r="AV163" s="59" t="s">
        <v>3721</v>
      </c>
      <c r="AW163" s="59" t="s">
        <v>3721</v>
      </c>
      <c r="AX163" s="59" t="s">
        <v>3721</v>
      </c>
      <c r="AY163" s="59" t="s">
        <v>3721</v>
      </c>
      <c r="AZ163" s="59" t="s">
        <v>3721</v>
      </c>
      <c r="BA163" s="59" t="s">
        <v>3721</v>
      </c>
      <c r="BB163" s="59" t="s">
        <v>3721</v>
      </c>
      <c r="BC163" s="59" t="s">
        <v>3721</v>
      </c>
      <c r="BD163" s="59" t="s">
        <v>3721</v>
      </c>
      <c r="BE163" s="59" t="s">
        <v>3721</v>
      </c>
      <c r="BF163" s="59" t="s">
        <v>3721</v>
      </c>
      <c r="BG163" s="59" t="s">
        <v>3721</v>
      </c>
      <c r="BH163" s="59" t="s">
        <v>3721</v>
      </c>
      <c r="BI163" s="59" t="s">
        <v>3721</v>
      </c>
      <c r="BJ163" s="59" t="s">
        <v>3721</v>
      </c>
      <c r="BK163" s="59" t="s">
        <v>3721</v>
      </c>
      <c r="BL163" s="59" t="s">
        <v>3721</v>
      </c>
      <c r="BM163" s="59" t="s">
        <v>3721</v>
      </c>
      <c r="BN163" s="59" t="s">
        <v>3721</v>
      </c>
      <c r="BO163" s="59" t="s">
        <v>3721</v>
      </c>
      <c r="BP163" s="59" t="s">
        <v>3721</v>
      </c>
      <c r="BQ163" s="59" t="s">
        <v>3721</v>
      </c>
      <c r="BR163" s="59" t="s">
        <v>3721</v>
      </c>
      <c r="BS163" s="59" t="s">
        <v>3721</v>
      </c>
      <c r="BT163" s="59" t="s">
        <v>3721</v>
      </c>
      <c r="BU163" s="59" t="s">
        <v>3721</v>
      </c>
      <c r="BV163" s="59" t="s">
        <v>3721</v>
      </c>
      <c r="BW163" s="59" t="s">
        <v>3721</v>
      </c>
      <c r="BX163" s="59" t="s">
        <v>3721</v>
      </c>
      <c r="BY163" s="59" t="s">
        <v>3721</v>
      </c>
      <c r="BZ163" s="59" t="s">
        <v>3721</v>
      </c>
      <c r="CA163" s="59" t="s">
        <v>3721</v>
      </c>
      <c r="CB163" s="59" t="s">
        <v>3721</v>
      </c>
      <c r="CC163" s="59" t="s">
        <v>3721</v>
      </c>
    </row>
  </sheetData>
  <mergeCells count="644">
    <mergeCell ref="B34:C34"/>
    <mergeCell ref="AH34:AL34"/>
    <mergeCell ref="AM34:AN34"/>
    <mergeCell ref="AO34:AP34"/>
    <mergeCell ref="B156:C156"/>
    <mergeCell ref="AH156:AL156"/>
    <mergeCell ref="AM156:AN156"/>
    <mergeCell ref="AO156:AP156"/>
    <mergeCell ref="B35:C35"/>
    <mergeCell ref="AH35:AL35"/>
    <mergeCell ref="AM35:AN35"/>
    <mergeCell ref="AO35:AP35"/>
    <mergeCell ref="B36:C36"/>
    <mergeCell ref="AH36:AL36"/>
    <mergeCell ref="AM36:AN36"/>
    <mergeCell ref="AO36:AP36"/>
    <mergeCell ref="B40:C40"/>
    <mergeCell ref="AH40:AL40"/>
    <mergeCell ref="AM40:AN40"/>
    <mergeCell ref="AO40:AP40"/>
    <mergeCell ref="B42:C42"/>
    <mergeCell ref="AH42:AL42"/>
    <mergeCell ref="AM42:AN42"/>
    <mergeCell ref="AO42:AP42"/>
    <mergeCell ref="B39:C39"/>
    <mergeCell ref="AH39:AL39"/>
    <mergeCell ref="AM39:AN39"/>
    <mergeCell ref="AO39:AP39"/>
    <mergeCell ref="AO148:AP148"/>
    <mergeCell ref="B146:C146"/>
    <mergeCell ref="B147:C147"/>
    <mergeCell ref="B148:C148"/>
    <mergeCell ref="B37:C37"/>
    <mergeCell ref="AH37:AL37"/>
    <mergeCell ref="AM37:AN37"/>
    <mergeCell ref="AO37:AP37"/>
    <mergeCell ref="B38:C38"/>
    <mergeCell ref="AH38:AL38"/>
    <mergeCell ref="AM38:AN38"/>
    <mergeCell ref="AO38:AP38"/>
    <mergeCell ref="B41:C41"/>
    <mergeCell ref="AH41:AL41"/>
    <mergeCell ref="AM41:AN41"/>
    <mergeCell ref="AO41:AP41"/>
    <mergeCell ref="B45:C45"/>
    <mergeCell ref="AH45:AL45"/>
    <mergeCell ref="AM45:AN45"/>
    <mergeCell ref="AO45:AP45"/>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46:C46"/>
    <mergeCell ref="AH46:AL46"/>
    <mergeCell ref="AM46:AN46"/>
    <mergeCell ref="AO46:AP46"/>
    <mergeCell ref="B43:C43"/>
    <mergeCell ref="AH43:AL43"/>
    <mergeCell ref="AM43:AN43"/>
    <mergeCell ref="AO43:AP43"/>
    <mergeCell ref="B44:C44"/>
    <mergeCell ref="AH44:AL44"/>
    <mergeCell ref="AM44:AN44"/>
    <mergeCell ref="AO44:AP44"/>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77:C77"/>
    <mergeCell ref="AH77:AL77"/>
    <mergeCell ref="AM77:AN77"/>
    <mergeCell ref="AO77:AP77"/>
    <mergeCell ref="B78:C78"/>
    <mergeCell ref="AH78:AL78"/>
    <mergeCell ref="AM78:AN78"/>
    <mergeCell ref="AO78:AP78"/>
    <mergeCell ref="B75:C75"/>
    <mergeCell ref="AH75:AL75"/>
    <mergeCell ref="AM75:AN75"/>
    <mergeCell ref="AO75:AP75"/>
    <mergeCell ref="B76:C76"/>
    <mergeCell ref="AH76:AL76"/>
    <mergeCell ref="AM76:AN76"/>
    <mergeCell ref="AO76:AP76"/>
    <mergeCell ref="B81:C81"/>
    <mergeCell ref="AH81:AL81"/>
    <mergeCell ref="AM81:AN81"/>
    <mergeCell ref="AO81:AP81"/>
    <mergeCell ref="B82:C82"/>
    <mergeCell ref="AH82:AL82"/>
    <mergeCell ref="AM82:AN82"/>
    <mergeCell ref="AO82:AP82"/>
    <mergeCell ref="B79:C79"/>
    <mergeCell ref="AH79:AL79"/>
    <mergeCell ref="AM79:AN79"/>
    <mergeCell ref="AO79:AP79"/>
    <mergeCell ref="B80:C80"/>
    <mergeCell ref="AH80:AL80"/>
    <mergeCell ref="AM80:AN80"/>
    <mergeCell ref="AO80:AP80"/>
    <mergeCell ref="B85:C85"/>
    <mergeCell ref="AH85:AL85"/>
    <mergeCell ref="AM85:AN85"/>
    <mergeCell ref="AO85:AP85"/>
    <mergeCell ref="B86:C86"/>
    <mergeCell ref="AH86:AL86"/>
    <mergeCell ref="AM86:AN86"/>
    <mergeCell ref="AO86:AP86"/>
    <mergeCell ref="B83:C83"/>
    <mergeCell ref="AH83:AL83"/>
    <mergeCell ref="AM83:AN83"/>
    <mergeCell ref="AO83:AP83"/>
    <mergeCell ref="B84:C84"/>
    <mergeCell ref="AH84:AL84"/>
    <mergeCell ref="AM84:AN84"/>
    <mergeCell ref="AO84:AP84"/>
    <mergeCell ref="B89:C89"/>
    <mergeCell ref="AH89:AL89"/>
    <mergeCell ref="AM89:AN89"/>
    <mergeCell ref="AO89:AP89"/>
    <mergeCell ref="B90:C90"/>
    <mergeCell ref="AH90:AL90"/>
    <mergeCell ref="AM90:AN90"/>
    <mergeCell ref="AO90:AP90"/>
    <mergeCell ref="B87:C87"/>
    <mergeCell ref="AH87:AL87"/>
    <mergeCell ref="AM87:AN87"/>
    <mergeCell ref="AO87:AP87"/>
    <mergeCell ref="B88:C88"/>
    <mergeCell ref="AH88:AL88"/>
    <mergeCell ref="AM88:AN88"/>
    <mergeCell ref="AO88:AP88"/>
    <mergeCell ref="B93:C93"/>
    <mergeCell ref="AH93:AL93"/>
    <mergeCell ref="AM93:AN93"/>
    <mergeCell ref="AO93:AP93"/>
    <mergeCell ref="B94:C94"/>
    <mergeCell ref="AH94:AL94"/>
    <mergeCell ref="AM94:AN94"/>
    <mergeCell ref="AO94:AP94"/>
    <mergeCell ref="B91:C91"/>
    <mergeCell ref="AH91:AL91"/>
    <mergeCell ref="AM91:AN91"/>
    <mergeCell ref="AO91:AP91"/>
    <mergeCell ref="B92:C92"/>
    <mergeCell ref="AH92:AL92"/>
    <mergeCell ref="AM92:AN92"/>
    <mergeCell ref="AO92:AP92"/>
    <mergeCell ref="B97:C97"/>
    <mergeCell ref="AH97:AL97"/>
    <mergeCell ref="AM97:AN97"/>
    <mergeCell ref="AO97:AP97"/>
    <mergeCell ref="B98:C98"/>
    <mergeCell ref="AH98:AL98"/>
    <mergeCell ref="AM98:AN98"/>
    <mergeCell ref="AO98:AP98"/>
    <mergeCell ref="B95:C95"/>
    <mergeCell ref="AH95:AL95"/>
    <mergeCell ref="AM95:AN95"/>
    <mergeCell ref="AO95:AP95"/>
    <mergeCell ref="B96:C96"/>
    <mergeCell ref="AH96:AL96"/>
    <mergeCell ref="AM96:AN96"/>
    <mergeCell ref="AO96:AP96"/>
    <mergeCell ref="B101:C101"/>
    <mergeCell ref="AH101:AL101"/>
    <mergeCell ref="AM101:AN101"/>
    <mergeCell ref="AO101:AP101"/>
    <mergeCell ref="B102:C102"/>
    <mergeCell ref="AH102:AL102"/>
    <mergeCell ref="AM102:AN102"/>
    <mergeCell ref="AO102:AP102"/>
    <mergeCell ref="B99:C99"/>
    <mergeCell ref="AH99:AL99"/>
    <mergeCell ref="AM99:AN99"/>
    <mergeCell ref="AO99:AP99"/>
    <mergeCell ref="B100:C100"/>
    <mergeCell ref="AH100:AL100"/>
    <mergeCell ref="AM100:AN100"/>
    <mergeCell ref="AO100:AP100"/>
    <mergeCell ref="B105:C105"/>
    <mergeCell ref="AH105:AL105"/>
    <mergeCell ref="AM105:AN105"/>
    <mergeCell ref="AO105:AP105"/>
    <mergeCell ref="B106:C106"/>
    <mergeCell ref="AH106:AL106"/>
    <mergeCell ref="AM106:AN106"/>
    <mergeCell ref="AO106:AP106"/>
    <mergeCell ref="B103:C103"/>
    <mergeCell ref="AH103:AL103"/>
    <mergeCell ref="AM103:AN103"/>
    <mergeCell ref="AO103:AP103"/>
    <mergeCell ref="B104:C104"/>
    <mergeCell ref="AH104:AL104"/>
    <mergeCell ref="AM104:AN104"/>
    <mergeCell ref="AO104:AP104"/>
    <mergeCell ref="B109:C109"/>
    <mergeCell ref="AH109:AL109"/>
    <mergeCell ref="AM109:AN109"/>
    <mergeCell ref="AO109:AP109"/>
    <mergeCell ref="B110:C110"/>
    <mergeCell ref="AH110:AL110"/>
    <mergeCell ref="AM110:AN110"/>
    <mergeCell ref="AO110:AP110"/>
    <mergeCell ref="B107:C107"/>
    <mergeCell ref="AH107:AL107"/>
    <mergeCell ref="AM107:AN107"/>
    <mergeCell ref="AO107:AP107"/>
    <mergeCell ref="B108:C108"/>
    <mergeCell ref="AH108:AL108"/>
    <mergeCell ref="AM108:AN108"/>
    <mergeCell ref="AO108:AP108"/>
    <mergeCell ref="B113:C113"/>
    <mergeCell ref="AH113:AL113"/>
    <mergeCell ref="AM113:AN113"/>
    <mergeCell ref="AO113:AP113"/>
    <mergeCell ref="B114:C114"/>
    <mergeCell ref="AH114:AL114"/>
    <mergeCell ref="AM114:AN114"/>
    <mergeCell ref="AO114:AP114"/>
    <mergeCell ref="B111:C111"/>
    <mergeCell ref="AH111:AL111"/>
    <mergeCell ref="AM111:AN111"/>
    <mergeCell ref="AO111:AP111"/>
    <mergeCell ref="B112:C112"/>
    <mergeCell ref="AH112:AL112"/>
    <mergeCell ref="AM112:AN112"/>
    <mergeCell ref="AO112:AP112"/>
    <mergeCell ref="B117:C117"/>
    <mergeCell ref="AH117:AL117"/>
    <mergeCell ref="AM117:AN117"/>
    <mergeCell ref="AO117:AP117"/>
    <mergeCell ref="B118:C118"/>
    <mergeCell ref="AH118:AL118"/>
    <mergeCell ref="AM118:AN118"/>
    <mergeCell ref="AO118:AP118"/>
    <mergeCell ref="B115:C115"/>
    <mergeCell ref="AH115:AL115"/>
    <mergeCell ref="AM115:AN115"/>
    <mergeCell ref="AO115:AP115"/>
    <mergeCell ref="B116:C116"/>
    <mergeCell ref="AH116:AL116"/>
    <mergeCell ref="AM116:AN116"/>
    <mergeCell ref="AO116:AP116"/>
    <mergeCell ref="B121:C121"/>
    <mergeCell ref="AH121:AL121"/>
    <mergeCell ref="AM121:AN121"/>
    <mergeCell ref="AO121:AP121"/>
    <mergeCell ref="B122:C122"/>
    <mergeCell ref="AH122:AL122"/>
    <mergeCell ref="AM122:AN122"/>
    <mergeCell ref="AO122:AP122"/>
    <mergeCell ref="B119:C119"/>
    <mergeCell ref="AH119:AL119"/>
    <mergeCell ref="AM119:AN119"/>
    <mergeCell ref="AO119:AP119"/>
    <mergeCell ref="B120:C120"/>
    <mergeCell ref="AH120:AL120"/>
    <mergeCell ref="AM120:AN120"/>
    <mergeCell ref="AO120:AP120"/>
    <mergeCell ref="B125:C125"/>
    <mergeCell ref="AH125:AL125"/>
    <mergeCell ref="AM125:AN125"/>
    <mergeCell ref="AO125:AP125"/>
    <mergeCell ref="B126:C126"/>
    <mergeCell ref="AH126:AL126"/>
    <mergeCell ref="AM126:AN126"/>
    <mergeCell ref="AO126:AP126"/>
    <mergeCell ref="B123:C123"/>
    <mergeCell ref="AH123:AL123"/>
    <mergeCell ref="AM123:AN123"/>
    <mergeCell ref="AO123:AP123"/>
    <mergeCell ref="B124:C124"/>
    <mergeCell ref="AH124:AL124"/>
    <mergeCell ref="AM124:AN124"/>
    <mergeCell ref="AO124:AP124"/>
    <mergeCell ref="B129:C129"/>
    <mergeCell ref="AH129:AL129"/>
    <mergeCell ref="AM129:AN129"/>
    <mergeCell ref="AO129:AP129"/>
    <mergeCell ref="B130:C130"/>
    <mergeCell ref="AH130:AL130"/>
    <mergeCell ref="AM130:AN130"/>
    <mergeCell ref="AO130:AP130"/>
    <mergeCell ref="B127:C127"/>
    <mergeCell ref="AH127:AL127"/>
    <mergeCell ref="AM127:AN127"/>
    <mergeCell ref="AO127:AP127"/>
    <mergeCell ref="B128:C128"/>
    <mergeCell ref="AH128:AL128"/>
    <mergeCell ref="AM128:AN128"/>
    <mergeCell ref="AO128:AP128"/>
    <mergeCell ref="B133:C133"/>
    <mergeCell ref="AH133:AL133"/>
    <mergeCell ref="AM133:AN133"/>
    <mergeCell ref="AO133:AP133"/>
    <mergeCell ref="B134:C134"/>
    <mergeCell ref="AH134:AL134"/>
    <mergeCell ref="AM134:AN134"/>
    <mergeCell ref="AO134:AP134"/>
    <mergeCell ref="B131:C131"/>
    <mergeCell ref="AH131:AL131"/>
    <mergeCell ref="AM131:AN131"/>
    <mergeCell ref="AO131:AP131"/>
    <mergeCell ref="B132:C132"/>
    <mergeCell ref="AH132:AL132"/>
    <mergeCell ref="AM132:AN132"/>
    <mergeCell ref="AO132:AP132"/>
    <mergeCell ref="B137:C137"/>
    <mergeCell ref="AH137:AL137"/>
    <mergeCell ref="AM137:AN137"/>
    <mergeCell ref="AO137:AP137"/>
    <mergeCell ref="B138:C138"/>
    <mergeCell ref="AH138:AL138"/>
    <mergeCell ref="AM138:AN138"/>
    <mergeCell ref="AO138:AP138"/>
    <mergeCell ref="B135:C135"/>
    <mergeCell ref="AH135:AL135"/>
    <mergeCell ref="AM135:AN135"/>
    <mergeCell ref="AO135:AP135"/>
    <mergeCell ref="B136:C136"/>
    <mergeCell ref="AH136:AL136"/>
    <mergeCell ref="AM136:AN136"/>
    <mergeCell ref="AO136:AP136"/>
    <mergeCell ref="B141:C141"/>
    <mergeCell ref="AH141:AL141"/>
    <mergeCell ref="AM141:AN141"/>
    <mergeCell ref="AO141:AP141"/>
    <mergeCell ref="B142:C142"/>
    <mergeCell ref="AH142:AL142"/>
    <mergeCell ref="AM142:AN142"/>
    <mergeCell ref="AO142:AP142"/>
    <mergeCell ref="B139:C139"/>
    <mergeCell ref="AH139:AL139"/>
    <mergeCell ref="AM139:AN139"/>
    <mergeCell ref="AO139:AP139"/>
    <mergeCell ref="B140:C140"/>
    <mergeCell ref="AH140:AL140"/>
    <mergeCell ref="AM140:AN140"/>
    <mergeCell ref="AO140:AP140"/>
    <mergeCell ref="B145:C145"/>
    <mergeCell ref="AH145:AL145"/>
    <mergeCell ref="AM145:AN145"/>
    <mergeCell ref="AO145:AP145"/>
    <mergeCell ref="B149:C149"/>
    <mergeCell ref="AH149:AL149"/>
    <mergeCell ref="AM149:AN149"/>
    <mergeCell ref="AO149:AP149"/>
    <mergeCell ref="B143:C143"/>
    <mergeCell ref="AH143:AL143"/>
    <mergeCell ref="AM143:AN143"/>
    <mergeCell ref="AO143:AP143"/>
    <mergeCell ref="B144:C144"/>
    <mergeCell ref="AH144:AL144"/>
    <mergeCell ref="AM144:AN144"/>
    <mergeCell ref="AO144:AP144"/>
    <mergeCell ref="AH146:AL146"/>
    <mergeCell ref="AH147:AL147"/>
    <mergeCell ref="AH148:AL148"/>
    <mergeCell ref="AM146:AN146"/>
    <mergeCell ref="AM147:AN147"/>
    <mergeCell ref="AM148:AN148"/>
    <mergeCell ref="AO146:AP146"/>
    <mergeCell ref="AO147:AP147"/>
    <mergeCell ref="B152:C152"/>
    <mergeCell ref="AH152:AL152"/>
    <mergeCell ref="AM152:AN152"/>
    <mergeCell ref="AO152:AP152"/>
    <mergeCell ref="B153:C153"/>
    <mergeCell ref="AH153:AL153"/>
    <mergeCell ref="AM153:AN153"/>
    <mergeCell ref="AO153:AP153"/>
    <mergeCell ref="B150:C150"/>
    <mergeCell ref="AH150:AL150"/>
    <mergeCell ref="AM150:AN150"/>
    <mergeCell ref="AO150:AP150"/>
    <mergeCell ref="B151:C151"/>
    <mergeCell ref="AH151:AL151"/>
    <mergeCell ref="AM151:AN151"/>
    <mergeCell ref="AO151:AP151"/>
    <mergeCell ref="B154:C154"/>
    <mergeCell ref="AH154:AL154"/>
    <mergeCell ref="AM154:AN154"/>
    <mergeCell ref="AO154:AP154"/>
    <mergeCell ref="B155:C155"/>
    <mergeCell ref="AH155:AL155"/>
    <mergeCell ref="AM155:AN155"/>
    <mergeCell ref="AO155:AP155"/>
    <mergeCell ref="B158:C158"/>
    <mergeCell ref="AH158:AL158"/>
    <mergeCell ref="AM158:AN158"/>
    <mergeCell ref="AO158:AP158"/>
    <mergeCell ref="B157:C157"/>
    <mergeCell ref="AH157:AL157"/>
    <mergeCell ref="AM157:AN157"/>
    <mergeCell ref="AO157:AP157"/>
    <mergeCell ref="B162:C162"/>
    <mergeCell ref="AH162:AL162"/>
    <mergeCell ref="AM162:AN162"/>
    <mergeCell ref="AO162:AP162"/>
    <mergeCell ref="B161:C161"/>
    <mergeCell ref="AH161:AL161"/>
    <mergeCell ref="AM161:AN161"/>
    <mergeCell ref="AO161:AP161"/>
    <mergeCell ref="B159:C159"/>
    <mergeCell ref="AH159:AL159"/>
    <mergeCell ref="AM159:AN159"/>
    <mergeCell ref="AO159:AP159"/>
    <mergeCell ref="B160:C160"/>
    <mergeCell ref="AH160:AL160"/>
    <mergeCell ref="AM160:AN160"/>
    <mergeCell ref="AO160:AP160"/>
  </mergeCells>
  <phoneticPr fontId="9"/>
  <conditionalFormatting sqref="B8:C16 B21:C21 B23:C23 B142:C142 B115:C125 B26:C33 B35:C90 B159:C162 B145:C155">
    <cfRule type="expression" dxfId="438" priority="16">
      <formula>$S8&gt;0</formula>
    </cfRule>
  </conditionalFormatting>
  <conditionalFormatting sqref="B20:C20">
    <cfRule type="expression" dxfId="437" priority="15">
      <formula>$S20&gt;0</formula>
    </cfRule>
  </conditionalFormatting>
  <conditionalFormatting sqref="B22:C22">
    <cfRule type="expression" dxfId="436" priority="14">
      <formula>$S22&gt;0</formula>
    </cfRule>
  </conditionalFormatting>
  <conditionalFormatting sqref="B18:C18">
    <cfRule type="expression" dxfId="435" priority="13">
      <formula>$S18&gt;0</formula>
    </cfRule>
  </conditionalFormatting>
  <conditionalFormatting sqref="B17:C17">
    <cfRule type="expression" dxfId="434" priority="12">
      <formula>$S17&gt;0</formula>
    </cfRule>
  </conditionalFormatting>
  <conditionalFormatting sqref="B19:C19">
    <cfRule type="expression" dxfId="433" priority="11">
      <formula>$S19&gt;0</formula>
    </cfRule>
  </conditionalFormatting>
  <conditionalFormatting sqref="B24:C24">
    <cfRule type="expression" dxfId="432" priority="10">
      <formula>$S24&gt;0</formula>
    </cfRule>
  </conditionalFormatting>
  <conditionalFormatting sqref="B25:C25">
    <cfRule type="expression" dxfId="431" priority="9">
      <formula>$S25&gt;0</formula>
    </cfRule>
  </conditionalFormatting>
  <conditionalFormatting sqref="B126:C126">
    <cfRule type="expression" dxfId="430" priority="8">
      <formula>$S126&gt;0</formula>
    </cfRule>
  </conditionalFormatting>
  <conditionalFormatting sqref="B143:C143">
    <cfRule type="expression" dxfId="429" priority="7">
      <formula>$S143&gt;0</formula>
    </cfRule>
  </conditionalFormatting>
  <conditionalFormatting sqref="B144:C144">
    <cfRule type="expression" dxfId="428" priority="6">
      <formula>$S144&gt;0</formula>
    </cfRule>
  </conditionalFormatting>
  <conditionalFormatting sqref="B91:C114">
    <cfRule type="expression" dxfId="427" priority="5">
      <formula>$S91&gt;0</formula>
    </cfRule>
  </conditionalFormatting>
  <conditionalFormatting sqref="B127:C139">
    <cfRule type="expression" dxfId="426" priority="4">
      <formula>$S127&gt;0</formula>
    </cfRule>
  </conditionalFormatting>
  <conditionalFormatting sqref="B34:C34">
    <cfRule type="expression" dxfId="425" priority="2">
      <formula>$S34&gt;0</formula>
    </cfRule>
  </conditionalFormatting>
  <conditionalFormatting sqref="B156:C158">
    <cfRule type="expression" dxfId="424" priority="1">
      <formula>$S156&gt;0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313EB0BA-52B7-495C-97F0-828BBC276343}">
            <xm:f>売価還元単位別月別実績!$S140&gt;0</xm:f>
            <x14:dxf>
              <fill>
                <patternFill>
                  <bgColor theme="9" tint="0.59996337778862885"/>
                </patternFill>
              </fill>
            </x14:dxf>
          </x14:cfRule>
          <xm:sqref>B140:C141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CC158"/>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296" t="s">
        <v>3722</v>
      </c>
      <c r="K2" s="296"/>
      <c r="L2" s="296"/>
      <c r="M2" s="296"/>
      <c r="N2" s="297"/>
      <c r="O2" s="295" t="s">
        <v>3723</v>
      </c>
      <c r="P2" s="296"/>
      <c r="Q2" s="296"/>
      <c r="R2" s="296"/>
      <c r="S2" s="297"/>
      <c r="T2" s="295" t="s">
        <v>3724</v>
      </c>
      <c r="U2" s="296"/>
      <c r="V2" s="296"/>
      <c r="W2" s="296"/>
      <c r="X2" s="296"/>
      <c r="Y2" s="296"/>
      <c r="Z2" s="296"/>
      <c r="AA2" s="296"/>
      <c r="AB2" s="296"/>
      <c r="AC2" s="296"/>
      <c r="AD2" s="296"/>
      <c r="AE2" s="296"/>
      <c r="AF2" s="296"/>
      <c r="AG2" s="296"/>
      <c r="AH2" s="297"/>
      <c r="AI2" s="31"/>
      <c r="AJ2" s="32"/>
      <c r="AK2" s="33"/>
      <c r="AL2" s="33"/>
      <c r="AM2" s="33"/>
      <c r="AN2" s="33"/>
      <c r="AO2" s="33"/>
      <c r="AP2" s="33"/>
      <c r="AQ2" s="33"/>
      <c r="AR2" s="33"/>
      <c r="AS2" s="33"/>
      <c r="AT2" s="33"/>
      <c r="AU2" s="33"/>
      <c r="AV2" s="33"/>
      <c r="AW2" s="33"/>
      <c r="AX2" s="175"/>
      <c r="AY2" s="175"/>
      <c r="AZ2" s="175"/>
      <c r="BA2" s="175"/>
      <c r="BB2" s="175"/>
      <c r="BC2" s="175"/>
      <c r="BD2" s="175"/>
      <c r="BE2" s="175"/>
      <c r="BF2" s="175"/>
      <c r="BG2" s="175"/>
      <c r="BH2" s="175"/>
      <c r="BI2" s="175"/>
      <c r="BJ2" s="175"/>
      <c r="BK2" s="294" t="s">
        <v>3</v>
      </c>
      <c r="BL2" s="294"/>
      <c r="BM2" s="294"/>
      <c r="BN2" s="295" t="s">
        <v>4</v>
      </c>
      <c r="BO2" s="296"/>
      <c r="BP2" s="296"/>
      <c r="BQ2" s="297"/>
      <c r="BR2" s="294" t="s">
        <v>5</v>
      </c>
      <c r="BS2" s="294"/>
      <c r="BT2" s="294" t="s">
        <v>6</v>
      </c>
      <c r="BU2" s="294"/>
      <c r="BV2" s="294"/>
      <c r="BW2" s="295" t="s">
        <v>7</v>
      </c>
      <c r="BX2" s="296"/>
      <c r="BY2" s="296"/>
      <c r="BZ2" s="297"/>
      <c r="CA2" s="298"/>
      <c r="CB2" s="298"/>
      <c r="CC2" s="299"/>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177"/>
      <c r="AY3" s="177"/>
      <c r="AZ3" s="177"/>
      <c r="BA3" s="178"/>
      <c r="BB3" s="178"/>
      <c r="BC3" s="178"/>
      <c r="BD3" s="178"/>
      <c r="BE3" s="176"/>
      <c r="BF3" s="176"/>
      <c r="BG3" s="177"/>
      <c r="BH3" s="177"/>
      <c r="BI3" s="177"/>
      <c r="BJ3" s="17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279"/>
      <c r="D5" s="279"/>
      <c r="E5" s="279"/>
      <c r="F5" s="279"/>
      <c r="G5" s="279"/>
      <c r="H5" s="279"/>
      <c r="I5" s="280"/>
      <c r="J5" s="37" t="s">
        <v>3725</v>
      </c>
      <c r="K5" s="156"/>
      <c r="L5" s="156"/>
      <c r="M5" s="156"/>
      <c r="N5" s="156"/>
      <c r="O5" s="156"/>
      <c r="P5" s="156"/>
      <c r="Q5" s="156"/>
      <c r="R5" s="156"/>
      <c r="S5" s="156"/>
      <c r="T5" s="156"/>
      <c r="U5" s="157" t="s">
        <v>3656</v>
      </c>
      <c r="V5" s="156" t="s">
        <v>3726</v>
      </c>
      <c r="W5" s="156"/>
      <c r="X5" s="156"/>
      <c r="Y5" s="156"/>
      <c r="Z5" s="156"/>
      <c r="AA5" s="156"/>
      <c r="AB5" s="156"/>
      <c r="AC5" s="40"/>
      <c r="AD5" s="281" t="s">
        <v>3658</v>
      </c>
      <c r="AE5" s="282"/>
      <c r="AF5" s="283"/>
      <c r="AG5" s="284"/>
      <c r="AH5" s="284"/>
      <c r="AI5" s="285"/>
      <c r="AJ5" s="41"/>
      <c r="AK5" s="281" t="s">
        <v>103</v>
      </c>
      <c r="AL5" s="286"/>
      <c r="AM5" s="286"/>
      <c r="AN5" s="286"/>
      <c r="AO5" s="286"/>
      <c r="AP5" s="286"/>
      <c r="AQ5" s="282"/>
      <c r="AR5" s="287">
        <f ca="1">ROUNDUP((27+ROUNDUP((MAX(B:B)-COUNTIF(AB:AB,"○"))/8,0)+IF(AF5="",0,4))/8,0)*8+SUM(AO8:AO1028)</f>
        <v>1770</v>
      </c>
      <c r="AS5" s="284"/>
      <c r="AT5" s="285"/>
      <c r="AU5" s="41" t="s">
        <v>3659</v>
      </c>
      <c r="AV5" s="41"/>
      <c r="AW5" s="278" t="s">
        <v>138</v>
      </c>
      <c r="AX5" s="279"/>
      <c r="AY5" s="279"/>
      <c r="AZ5" s="279"/>
      <c r="BA5" s="279"/>
      <c r="BB5" s="37" t="s">
        <v>2108</v>
      </c>
      <c r="BC5" s="156"/>
      <c r="BD5" s="156"/>
      <c r="BE5" s="156"/>
      <c r="BF5" s="156"/>
      <c r="BG5" s="156"/>
      <c r="BH5" s="156"/>
      <c r="BI5" s="156"/>
      <c r="BJ5" s="156"/>
      <c r="BK5" s="156"/>
      <c r="BL5" s="156"/>
      <c r="BM5" s="156"/>
      <c r="BN5" s="156"/>
      <c r="BO5" s="156"/>
      <c r="BP5" s="157"/>
      <c r="BQ5" s="156"/>
      <c r="BR5" s="156"/>
      <c r="BS5" s="156"/>
      <c r="BT5" s="156"/>
      <c r="BU5" s="156"/>
      <c r="BV5" s="156"/>
      <c r="BW5" s="156"/>
      <c r="BX5" s="156"/>
      <c r="BY5" s="158"/>
      <c r="BZ5" s="158"/>
      <c r="CA5" s="159"/>
      <c r="CB5" s="159"/>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160"/>
      <c r="F7" s="160"/>
      <c r="G7" s="160"/>
      <c r="H7" s="160"/>
      <c r="I7" s="160"/>
      <c r="J7" s="160"/>
      <c r="K7" s="48"/>
      <c r="L7" s="45" t="s">
        <v>23</v>
      </c>
      <c r="M7" s="160"/>
      <c r="N7" s="160"/>
      <c r="O7" s="160"/>
      <c r="P7" s="160"/>
      <c r="Q7" s="160"/>
      <c r="R7" s="160"/>
      <c r="S7" s="48"/>
      <c r="T7" s="45" t="s">
        <v>3660</v>
      </c>
      <c r="U7" s="48"/>
      <c r="V7" s="45" t="s">
        <v>3661</v>
      </c>
      <c r="W7" s="48"/>
      <c r="X7" s="45" t="s">
        <v>3662</v>
      </c>
      <c r="Y7" s="48"/>
      <c r="Z7" s="45" t="s">
        <v>3663</v>
      </c>
      <c r="AA7" s="48"/>
      <c r="AB7" s="45" t="s">
        <v>3664</v>
      </c>
      <c r="AC7" s="160"/>
      <c r="AD7" s="48"/>
      <c r="AE7" s="160" t="s">
        <v>3665</v>
      </c>
      <c r="AF7" s="160"/>
      <c r="AG7" s="48"/>
      <c r="AH7" s="160" t="s">
        <v>3666</v>
      </c>
      <c r="AI7" s="160"/>
      <c r="AJ7" s="160"/>
      <c r="AK7" s="160"/>
      <c r="AL7" s="48"/>
      <c r="AM7" s="45" t="s">
        <v>31</v>
      </c>
      <c r="AN7" s="48"/>
      <c r="AO7" s="45" t="s">
        <v>3667</v>
      </c>
      <c r="AP7" s="48"/>
      <c r="AQ7" s="45" t="s">
        <v>33</v>
      </c>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48"/>
      <c r="BR7" s="45" t="s">
        <v>10</v>
      </c>
      <c r="BS7" s="160"/>
      <c r="BT7" s="160"/>
      <c r="BU7" s="160"/>
      <c r="BV7" s="160"/>
      <c r="BW7" s="160"/>
      <c r="BX7" s="160"/>
      <c r="BY7" s="160"/>
      <c r="BZ7" s="160"/>
      <c r="CA7" s="160"/>
      <c r="CB7" s="160"/>
      <c r="CC7" s="48"/>
    </row>
    <row r="8" spans="2:81" ht="12" customHeight="1">
      <c r="B8" s="273">
        <v>1</v>
      </c>
      <c r="C8" s="274"/>
      <c r="D8" s="110" t="s">
        <v>72</v>
      </c>
      <c r="E8" s="161"/>
      <c r="F8" s="161"/>
      <c r="G8" s="161"/>
      <c r="H8" s="161"/>
      <c r="I8" s="161"/>
      <c r="J8" s="161"/>
      <c r="K8" s="52"/>
      <c r="L8" s="49" t="str">
        <f>VLOOKUP(D8,カラムID辞書!$C$4:$D$1266,2,FALSE)</f>
        <v>NENDO</v>
      </c>
      <c r="M8" s="161"/>
      <c r="N8" s="161"/>
      <c r="O8" s="161"/>
      <c r="P8" s="161"/>
      <c r="Q8" s="161"/>
      <c r="R8" s="161"/>
      <c r="S8" s="52"/>
      <c r="T8" s="106">
        <v>1</v>
      </c>
      <c r="U8" s="53"/>
      <c r="V8" s="49"/>
      <c r="W8" s="52"/>
      <c r="X8" s="49"/>
      <c r="Y8" s="52"/>
      <c r="Z8" s="49"/>
      <c r="AA8" s="52"/>
      <c r="AB8" s="162" t="str">
        <f>IF(L8="DELDTE","","○")</f>
        <v>○</v>
      </c>
      <c r="AC8" s="163"/>
      <c r="AD8" s="53"/>
      <c r="AE8" s="164" t="str">
        <f>IF(AB8="○",IF(AH8="timestamp","now()",IF(LEFT(AH8,9)="character","' '","0")),"")</f>
        <v>0</v>
      </c>
      <c r="AF8" s="161"/>
      <c r="AG8" s="52"/>
      <c r="AH8" s="266" t="str">
        <f>VLOOKUP(D8,カラムID辞書!C:H,3,FALSE)</f>
        <v>numeric</v>
      </c>
      <c r="AI8" s="267"/>
      <c r="AJ8" s="267"/>
      <c r="AK8" s="267"/>
      <c r="AL8" s="268"/>
      <c r="AM8" s="269">
        <f>VLOOKUP(D8,カラムID辞書!C:H,4,FALSE)</f>
        <v>6</v>
      </c>
      <c r="AN8" s="270"/>
      <c r="AO8" s="271">
        <f>VLOOKUP(D8,カラムID辞書!C:H,6,FALSE)</f>
        <v>6</v>
      </c>
      <c r="AP8" s="272"/>
      <c r="AQ8" s="110" t="s">
        <v>1014</v>
      </c>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52"/>
      <c r="BR8" s="110"/>
      <c r="BS8" s="161"/>
      <c r="BT8" s="161"/>
      <c r="BU8" s="161"/>
      <c r="BV8" s="161"/>
      <c r="BW8" s="161"/>
      <c r="BX8" s="161"/>
      <c r="BY8" s="161"/>
      <c r="BZ8" s="161"/>
      <c r="CA8" s="161"/>
      <c r="CB8" s="161"/>
      <c r="CC8" s="52"/>
    </row>
    <row r="9" spans="2:81" ht="12" customHeight="1">
      <c r="B9" s="273">
        <f ca="1">IF($D9="","",MAX(OFFSET($B$8,0,0,ROW()-ROW($B$8),2))+1)</f>
        <v>2</v>
      </c>
      <c r="C9" s="274"/>
      <c r="D9" s="110" t="s">
        <v>3727</v>
      </c>
      <c r="E9" s="161"/>
      <c r="F9" s="161"/>
      <c r="G9" s="161"/>
      <c r="H9" s="161"/>
      <c r="I9" s="161"/>
      <c r="J9" s="161"/>
      <c r="K9" s="52"/>
      <c r="L9" s="49" t="str">
        <f>VLOOKUP(D9,カラムID辞書!$C$4:$D$1266,2,FALSE)</f>
        <v>SYSGRPCD</v>
      </c>
      <c r="M9" s="161"/>
      <c r="N9" s="161"/>
      <c r="O9" s="161"/>
      <c r="P9" s="161"/>
      <c r="Q9" s="161"/>
      <c r="R9" s="161"/>
      <c r="S9" s="52"/>
      <c r="T9" s="106">
        <v>2</v>
      </c>
      <c r="U9" s="53"/>
      <c r="V9" s="49"/>
      <c r="W9" s="52"/>
      <c r="X9" s="49"/>
      <c r="Y9" s="52"/>
      <c r="Z9" s="49"/>
      <c r="AA9" s="52"/>
      <c r="AB9" s="162" t="str">
        <f>IF(L9="DELDTE","","○")</f>
        <v>○</v>
      </c>
      <c r="AC9" s="163"/>
      <c r="AD9" s="53"/>
      <c r="AE9" s="164" t="str">
        <f t="shared" ref="AE9:AE73" si="0">IF(AB9="○",IF(AH9="timestamp","now()",IF(LEFT(AH9,9)="character","' '","0")),"")</f>
        <v>' '</v>
      </c>
      <c r="AF9" s="161"/>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0" t="s">
        <v>38</v>
      </c>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52"/>
      <c r="BR9" s="110" t="s">
        <v>39</v>
      </c>
      <c r="BS9" s="161"/>
      <c r="BT9" s="161"/>
      <c r="BU9" s="161"/>
      <c r="BV9" s="161"/>
      <c r="BW9" s="161"/>
      <c r="BX9" s="161"/>
      <c r="BY9" s="161"/>
      <c r="BZ9" s="161"/>
      <c r="CA9" s="161"/>
      <c r="CB9" s="161"/>
      <c r="CC9" s="52"/>
    </row>
    <row r="10" spans="2:81" ht="12" customHeight="1">
      <c r="B10" s="273">
        <f t="shared" ref="B10:B74" ca="1" si="1">IF($D10="","",MAX(OFFSET($B$8,0,0,ROW()-ROW($B$8),2))+1)</f>
        <v>3</v>
      </c>
      <c r="C10" s="274"/>
      <c r="D10" s="110" t="s">
        <v>40</v>
      </c>
      <c r="E10" s="161"/>
      <c r="F10" s="161"/>
      <c r="G10" s="161"/>
      <c r="H10" s="161"/>
      <c r="I10" s="161"/>
      <c r="J10" s="161"/>
      <c r="K10" s="52"/>
      <c r="L10" s="49" t="str">
        <f>VLOOKUP(D10,カラムID辞書!$C$4:$D$1266,2,FALSE)</f>
        <v>KGYGRPCD</v>
      </c>
      <c r="M10" s="161"/>
      <c r="N10" s="161"/>
      <c r="O10" s="161"/>
      <c r="P10" s="161"/>
      <c r="Q10" s="161"/>
      <c r="R10" s="161"/>
      <c r="S10" s="52"/>
      <c r="T10" s="106">
        <v>3</v>
      </c>
      <c r="U10" s="53"/>
      <c r="V10" s="49"/>
      <c r="W10" s="52"/>
      <c r="X10" s="49"/>
      <c r="Y10" s="52"/>
      <c r="Z10" s="49"/>
      <c r="AA10" s="52"/>
      <c r="AB10" s="162" t="str">
        <f t="shared" ref="AB10:AB74" si="2">IF(L10="DELDTE","","○")</f>
        <v>○</v>
      </c>
      <c r="AC10" s="163"/>
      <c r="AD10" s="53"/>
      <c r="AE10" s="164" t="str">
        <f t="shared" si="0"/>
        <v>' '</v>
      </c>
      <c r="AF10" s="161"/>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10" t="s">
        <v>41</v>
      </c>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52"/>
      <c r="BR10" s="110"/>
      <c r="BS10" s="161"/>
      <c r="BT10" s="161"/>
      <c r="BU10" s="161"/>
      <c r="BV10" s="161"/>
      <c r="BW10" s="161"/>
      <c r="BX10" s="161"/>
      <c r="BY10" s="161"/>
      <c r="BZ10" s="161"/>
      <c r="CA10" s="161"/>
      <c r="CB10" s="161"/>
      <c r="CC10" s="52"/>
    </row>
    <row r="11" spans="2:81" ht="12" customHeight="1">
      <c r="B11" s="273">
        <f t="shared" ca="1" si="1"/>
        <v>4</v>
      </c>
      <c r="C11" s="274"/>
      <c r="D11" s="110" t="s">
        <v>42</v>
      </c>
      <c r="E11" s="161"/>
      <c r="F11" s="161"/>
      <c r="G11" s="161"/>
      <c r="H11" s="161"/>
      <c r="I11" s="161"/>
      <c r="J11" s="161"/>
      <c r="K11" s="52"/>
      <c r="L11" s="49" t="str">
        <f>VLOOKUP(D11,カラムID辞書!$C$4:$D$1266,2,FALSE)</f>
        <v>TENCD</v>
      </c>
      <c r="M11" s="161"/>
      <c r="N11" s="161"/>
      <c r="O11" s="161"/>
      <c r="P11" s="161"/>
      <c r="Q11" s="161"/>
      <c r="R11" s="161"/>
      <c r="S11" s="52"/>
      <c r="T11" s="106">
        <v>4</v>
      </c>
      <c r="U11" s="53"/>
      <c r="V11" s="49"/>
      <c r="W11" s="52"/>
      <c r="X11" s="49"/>
      <c r="Y11" s="52"/>
      <c r="Z11" s="49"/>
      <c r="AA11" s="52"/>
      <c r="AB11" s="162" t="str">
        <f t="shared" si="2"/>
        <v>○</v>
      </c>
      <c r="AC11" s="163"/>
      <c r="AD11" s="53"/>
      <c r="AE11" s="164" t="str">
        <f t="shared" si="0"/>
        <v>' '</v>
      </c>
      <c r="AF11" s="161"/>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t="s">
        <v>43</v>
      </c>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52"/>
      <c r="BR11" s="110"/>
      <c r="BS11" s="161"/>
      <c r="BT11" s="161"/>
      <c r="BU11" s="161"/>
      <c r="BV11" s="161"/>
      <c r="BW11" s="161"/>
      <c r="BX11" s="161"/>
      <c r="BY11" s="161"/>
      <c r="BZ11" s="161"/>
      <c r="CA11" s="161"/>
      <c r="CB11" s="161"/>
      <c r="CC11" s="52"/>
    </row>
    <row r="12" spans="2:81" ht="12" customHeight="1">
      <c r="B12" s="273">
        <f t="shared" ca="1" si="1"/>
        <v>5</v>
      </c>
      <c r="C12" s="274"/>
      <c r="D12" s="110" t="s">
        <v>44</v>
      </c>
      <c r="E12" s="161"/>
      <c r="F12" s="161"/>
      <c r="G12" s="161"/>
      <c r="H12" s="161"/>
      <c r="I12" s="161"/>
      <c r="J12" s="161"/>
      <c r="K12" s="52"/>
      <c r="L12" s="49" t="str">
        <f>VLOOKUP(D12,カラムID辞書!$C$4:$D$1266,2,FALSE)</f>
        <v>SHOHINCD1</v>
      </c>
      <c r="M12" s="161"/>
      <c r="N12" s="161"/>
      <c r="O12" s="161"/>
      <c r="P12" s="161"/>
      <c r="Q12" s="161"/>
      <c r="R12" s="161"/>
      <c r="S12" s="52"/>
      <c r="T12" s="106">
        <v>5</v>
      </c>
      <c r="U12" s="53"/>
      <c r="V12" s="49"/>
      <c r="W12" s="52"/>
      <c r="X12" s="49"/>
      <c r="Y12" s="52"/>
      <c r="Z12" s="49"/>
      <c r="AA12" s="52"/>
      <c r="AB12" s="162" t="str">
        <f t="shared" si="2"/>
        <v>○</v>
      </c>
      <c r="AC12" s="163"/>
      <c r="AD12" s="53"/>
      <c r="AE12" s="164" t="str">
        <f t="shared" si="0"/>
        <v>' '</v>
      </c>
      <c r="AF12" s="161"/>
      <c r="AG12" s="52"/>
      <c r="AH12" s="266" t="str">
        <f>VLOOKUP(D12,カラムID辞書!C:H,3,FALSE)</f>
        <v>character varying</v>
      </c>
      <c r="AI12" s="267"/>
      <c r="AJ12" s="267"/>
      <c r="AK12" s="267"/>
      <c r="AL12" s="268"/>
      <c r="AM12" s="269">
        <f>VLOOKUP(D12,カラムID辞書!C:H,4,FALSE)</f>
        <v>6</v>
      </c>
      <c r="AN12" s="270"/>
      <c r="AO12" s="271">
        <f>VLOOKUP(D12,カラムID辞書!C:H,6,FALSE)</f>
        <v>6</v>
      </c>
      <c r="AP12" s="272"/>
      <c r="AQ12" s="110" t="s">
        <v>45</v>
      </c>
      <c r="AR12" s="161"/>
      <c r="AS12" s="161"/>
      <c r="AT12" s="161"/>
      <c r="AU12" s="161"/>
      <c r="AV12" s="161"/>
      <c r="AW12" s="161"/>
      <c r="AX12" s="161"/>
      <c r="AY12" s="161"/>
      <c r="AZ12" s="161"/>
      <c r="BA12" s="161"/>
      <c r="BB12" s="161"/>
      <c r="BC12" s="161"/>
      <c r="BD12" s="161"/>
      <c r="BE12" s="161"/>
      <c r="BF12" s="161"/>
      <c r="BG12" s="161"/>
      <c r="BH12" s="161"/>
      <c r="BI12" s="161"/>
      <c r="BJ12" s="161"/>
      <c r="BK12" s="161"/>
      <c r="BL12" s="161"/>
      <c r="BM12" s="161"/>
      <c r="BN12" s="161"/>
      <c r="BO12" s="161"/>
      <c r="BP12" s="161"/>
      <c r="BQ12" s="52"/>
      <c r="BR12" s="110" t="s">
        <v>3728</v>
      </c>
      <c r="BS12" s="161"/>
      <c r="BT12" s="161"/>
      <c r="BU12" s="161"/>
      <c r="BV12" s="161"/>
      <c r="BW12" s="161"/>
      <c r="BX12" s="161"/>
      <c r="BY12" s="161"/>
      <c r="BZ12" s="161"/>
      <c r="CA12" s="161"/>
      <c r="CB12" s="161"/>
      <c r="CC12" s="52"/>
    </row>
    <row r="13" spans="2:81" ht="12" customHeight="1">
      <c r="B13" s="273">
        <f t="shared" ca="1" si="1"/>
        <v>6</v>
      </c>
      <c r="C13" s="274"/>
      <c r="D13" s="110" t="s">
        <v>46</v>
      </c>
      <c r="E13" s="161"/>
      <c r="F13" s="161"/>
      <c r="G13" s="161"/>
      <c r="H13" s="161"/>
      <c r="I13" s="161"/>
      <c r="J13" s="161"/>
      <c r="K13" s="52"/>
      <c r="L13" s="49" t="str">
        <f>VLOOKUP(D13,カラムID辞書!$C$4:$D$1266,2,FALSE)</f>
        <v>SHOHINCD2</v>
      </c>
      <c r="M13" s="161"/>
      <c r="N13" s="161"/>
      <c r="O13" s="161"/>
      <c r="P13" s="161"/>
      <c r="Q13" s="161"/>
      <c r="R13" s="161"/>
      <c r="S13" s="52"/>
      <c r="T13" s="106">
        <v>6</v>
      </c>
      <c r="U13" s="53"/>
      <c r="V13" s="49"/>
      <c r="W13" s="52"/>
      <c r="X13" s="49"/>
      <c r="Y13" s="52"/>
      <c r="Z13" s="49"/>
      <c r="AA13" s="52"/>
      <c r="AB13" s="162" t="str">
        <f t="shared" si="2"/>
        <v>○</v>
      </c>
      <c r="AC13" s="163"/>
      <c r="AD13" s="53"/>
      <c r="AE13" s="164" t="str">
        <f t="shared" si="0"/>
        <v>' '</v>
      </c>
      <c r="AF13" s="161"/>
      <c r="AG13" s="52"/>
      <c r="AH13" s="266" t="str">
        <f>VLOOKUP(D13,カラムID辞書!C:H,3,FALSE)</f>
        <v>character varying</v>
      </c>
      <c r="AI13" s="267"/>
      <c r="AJ13" s="267"/>
      <c r="AK13" s="267"/>
      <c r="AL13" s="268"/>
      <c r="AM13" s="269">
        <f>VLOOKUP(D13,カラムID辞書!C:H,4,FALSE)</f>
        <v>6</v>
      </c>
      <c r="AN13" s="270"/>
      <c r="AO13" s="271">
        <f>VLOOKUP(D13,カラムID辞書!C:H,6,FALSE)</f>
        <v>6</v>
      </c>
      <c r="AP13" s="272"/>
      <c r="AQ13" s="110" t="s">
        <v>47</v>
      </c>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52"/>
      <c r="BR13" s="110" t="s">
        <v>3729</v>
      </c>
      <c r="BS13" s="161"/>
      <c r="BT13" s="161"/>
      <c r="BU13" s="161"/>
      <c r="BV13" s="161"/>
      <c r="BW13" s="161"/>
      <c r="BX13" s="161"/>
      <c r="BY13" s="161"/>
      <c r="BZ13" s="161"/>
      <c r="CA13" s="161"/>
      <c r="CB13" s="161"/>
      <c r="CC13" s="52"/>
    </row>
    <row r="14" spans="2:81" ht="12" customHeight="1">
      <c r="B14" s="273">
        <f t="shared" ca="1" si="1"/>
        <v>7</v>
      </c>
      <c r="C14" s="274"/>
      <c r="D14" s="110" t="s">
        <v>48</v>
      </c>
      <c r="E14" s="161"/>
      <c r="F14" s="161"/>
      <c r="G14" s="161"/>
      <c r="H14" s="161"/>
      <c r="I14" s="161"/>
      <c r="J14" s="161"/>
      <c r="K14" s="52"/>
      <c r="L14" s="49" t="str">
        <f>VLOOKUP(D14,カラムID辞書!$C$4:$D$1266,2,FALSE)</f>
        <v>SHOHINCD3</v>
      </c>
      <c r="M14" s="161"/>
      <c r="N14" s="161"/>
      <c r="O14" s="161"/>
      <c r="P14" s="161"/>
      <c r="Q14" s="161"/>
      <c r="R14" s="161"/>
      <c r="S14" s="52"/>
      <c r="T14" s="106">
        <v>7</v>
      </c>
      <c r="U14" s="53"/>
      <c r="V14" s="49"/>
      <c r="W14" s="52"/>
      <c r="X14" s="49"/>
      <c r="Y14" s="52"/>
      <c r="Z14" s="49"/>
      <c r="AA14" s="52"/>
      <c r="AB14" s="162" t="str">
        <f t="shared" si="2"/>
        <v>○</v>
      </c>
      <c r="AC14" s="163"/>
      <c r="AD14" s="53"/>
      <c r="AE14" s="164" t="str">
        <f t="shared" si="0"/>
        <v>' '</v>
      </c>
      <c r="AF14" s="161"/>
      <c r="AG14" s="52"/>
      <c r="AH14" s="266" t="str">
        <f>VLOOKUP(D14,カラムID辞書!C:H,3,FALSE)</f>
        <v>character varying</v>
      </c>
      <c r="AI14" s="267"/>
      <c r="AJ14" s="267"/>
      <c r="AK14" s="267"/>
      <c r="AL14" s="268"/>
      <c r="AM14" s="269">
        <f>VLOOKUP(D14,カラムID辞書!C:H,4,FALSE)</f>
        <v>6</v>
      </c>
      <c r="AN14" s="270"/>
      <c r="AO14" s="271">
        <f>VLOOKUP(D14,カラムID辞書!C:H,6,FALSE)</f>
        <v>6</v>
      </c>
      <c r="AP14" s="272"/>
      <c r="AQ14" s="110" t="s">
        <v>49</v>
      </c>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52"/>
      <c r="BR14" s="110" t="s">
        <v>3729</v>
      </c>
      <c r="BS14" s="161"/>
      <c r="BT14" s="161"/>
      <c r="BU14" s="161"/>
      <c r="BV14" s="161"/>
      <c r="BW14" s="161"/>
      <c r="BX14" s="161"/>
      <c r="BY14" s="161"/>
      <c r="BZ14" s="161"/>
      <c r="CA14" s="161"/>
      <c r="CB14" s="161"/>
      <c r="CC14" s="52"/>
    </row>
    <row r="15" spans="2:81" ht="12" customHeight="1">
      <c r="B15" s="273">
        <f t="shared" ca="1" si="1"/>
        <v>8</v>
      </c>
      <c r="C15" s="274"/>
      <c r="D15" s="110" t="s">
        <v>50</v>
      </c>
      <c r="E15" s="161"/>
      <c r="F15" s="161"/>
      <c r="G15" s="161"/>
      <c r="H15" s="161"/>
      <c r="I15" s="161"/>
      <c r="J15" s="161"/>
      <c r="K15" s="52"/>
      <c r="L15" s="49" t="str">
        <f>VLOOKUP(D15,カラムID辞書!$C$4:$D$1266,2,FALSE)</f>
        <v>SHOHINCD4</v>
      </c>
      <c r="M15" s="161"/>
      <c r="N15" s="161"/>
      <c r="O15" s="161"/>
      <c r="P15" s="161"/>
      <c r="Q15" s="161"/>
      <c r="R15" s="161"/>
      <c r="S15" s="52"/>
      <c r="T15" s="106">
        <v>8</v>
      </c>
      <c r="U15" s="53"/>
      <c r="V15" s="49"/>
      <c r="W15" s="52"/>
      <c r="X15" s="49"/>
      <c r="Y15" s="52"/>
      <c r="Z15" s="49"/>
      <c r="AA15" s="52"/>
      <c r="AB15" s="162" t="str">
        <f t="shared" si="2"/>
        <v>○</v>
      </c>
      <c r="AC15" s="163"/>
      <c r="AD15" s="53"/>
      <c r="AE15" s="164" t="str">
        <f t="shared" si="0"/>
        <v>' '</v>
      </c>
      <c r="AF15" s="161"/>
      <c r="AG15" s="52"/>
      <c r="AH15" s="266" t="str">
        <f>VLOOKUP(D15,カラムID辞書!C:H,3,FALSE)</f>
        <v>character varying</v>
      </c>
      <c r="AI15" s="267"/>
      <c r="AJ15" s="267"/>
      <c r="AK15" s="267"/>
      <c r="AL15" s="268"/>
      <c r="AM15" s="269">
        <f>VLOOKUP(D15,カラムID辞書!C:H,4,FALSE)</f>
        <v>6</v>
      </c>
      <c r="AN15" s="270"/>
      <c r="AO15" s="271">
        <f>VLOOKUP(D15,カラムID辞書!C:H,6,FALSE)</f>
        <v>6</v>
      </c>
      <c r="AP15" s="272"/>
      <c r="AQ15" s="110" t="s">
        <v>51</v>
      </c>
      <c r="AR15" s="161"/>
      <c r="AS15" s="161"/>
      <c r="AT15" s="161"/>
      <c r="AU15" s="161"/>
      <c r="AV15" s="161"/>
      <c r="AW15" s="161"/>
      <c r="AX15" s="161"/>
      <c r="AY15" s="161"/>
      <c r="AZ15" s="161"/>
      <c r="BA15" s="161"/>
      <c r="BB15" s="161"/>
      <c r="BC15" s="161"/>
      <c r="BD15" s="161"/>
      <c r="BE15" s="161"/>
      <c r="BF15" s="161"/>
      <c r="BG15" s="161"/>
      <c r="BH15" s="161"/>
      <c r="BI15" s="161"/>
      <c r="BJ15" s="161"/>
      <c r="BK15" s="161"/>
      <c r="BL15" s="161"/>
      <c r="BM15" s="161"/>
      <c r="BN15" s="161"/>
      <c r="BO15" s="161"/>
      <c r="BP15" s="161"/>
      <c r="BQ15" s="52"/>
      <c r="BR15" s="110" t="s">
        <v>3729</v>
      </c>
      <c r="BS15" s="161"/>
      <c r="BT15" s="161"/>
      <c r="BU15" s="161"/>
      <c r="BV15" s="161"/>
      <c r="BW15" s="161"/>
      <c r="BX15" s="161"/>
      <c r="BY15" s="161"/>
      <c r="BZ15" s="161"/>
      <c r="CA15" s="161"/>
      <c r="CB15" s="161"/>
      <c r="CC15" s="52"/>
    </row>
    <row r="16" spans="2:81" ht="12" customHeight="1">
      <c r="B16" s="273">
        <f t="shared" ca="1" si="1"/>
        <v>9</v>
      </c>
      <c r="C16" s="274"/>
      <c r="D16" s="110" t="s">
        <v>52</v>
      </c>
      <c r="E16" s="161"/>
      <c r="F16" s="161"/>
      <c r="G16" s="161"/>
      <c r="H16" s="161"/>
      <c r="I16" s="161"/>
      <c r="J16" s="161"/>
      <c r="K16" s="52"/>
      <c r="L16" s="49" t="str">
        <f>VLOOKUP(D16,カラムID辞書!$C$4:$D$1266,2,FALSE)</f>
        <v>SHOHINCD5</v>
      </c>
      <c r="M16" s="161"/>
      <c r="N16" s="161"/>
      <c r="O16" s="161"/>
      <c r="P16" s="161"/>
      <c r="Q16" s="161"/>
      <c r="R16" s="161"/>
      <c r="S16" s="52"/>
      <c r="T16" s="106">
        <v>9</v>
      </c>
      <c r="U16" s="53"/>
      <c r="V16" s="49"/>
      <c r="W16" s="52"/>
      <c r="X16" s="49"/>
      <c r="Y16" s="52"/>
      <c r="Z16" s="49"/>
      <c r="AA16" s="52"/>
      <c r="AB16" s="162" t="str">
        <f t="shared" si="2"/>
        <v>○</v>
      </c>
      <c r="AC16" s="163"/>
      <c r="AD16" s="53"/>
      <c r="AE16" s="164" t="str">
        <f t="shared" si="0"/>
        <v>' '</v>
      </c>
      <c r="AF16" s="161"/>
      <c r="AG16" s="52"/>
      <c r="AH16" s="266" t="str">
        <f>VLOOKUP(D16,カラムID辞書!C:H,3,FALSE)</f>
        <v>character varying</v>
      </c>
      <c r="AI16" s="267"/>
      <c r="AJ16" s="267"/>
      <c r="AK16" s="267"/>
      <c r="AL16" s="268"/>
      <c r="AM16" s="269">
        <f>VLOOKUP(D16,カラムID辞書!C:H,4,FALSE)</f>
        <v>6</v>
      </c>
      <c r="AN16" s="270"/>
      <c r="AO16" s="271">
        <f>VLOOKUP(D16,カラムID辞書!C:H,6,FALSE)</f>
        <v>6</v>
      </c>
      <c r="AP16" s="272"/>
      <c r="AQ16" s="110" t="s">
        <v>53</v>
      </c>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52"/>
      <c r="BR16" s="110" t="s">
        <v>3729</v>
      </c>
      <c r="BS16" s="161"/>
      <c r="BT16" s="161"/>
      <c r="BU16" s="161"/>
      <c r="BV16" s="161"/>
      <c r="BW16" s="161"/>
      <c r="BX16" s="161"/>
      <c r="BY16" s="161"/>
      <c r="BZ16" s="161"/>
      <c r="CA16" s="161"/>
      <c r="CB16" s="161"/>
      <c r="CC16" s="52"/>
    </row>
    <row r="17" spans="2:81" ht="12" customHeight="1">
      <c r="B17" s="273">
        <f t="shared" ca="1" si="1"/>
        <v>10</v>
      </c>
      <c r="C17" s="274"/>
      <c r="D17" s="110" t="s">
        <v>54</v>
      </c>
      <c r="E17" s="161"/>
      <c r="F17" s="161"/>
      <c r="G17" s="161"/>
      <c r="H17" s="161"/>
      <c r="I17" s="161"/>
      <c r="J17" s="161"/>
      <c r="K17" s="52"/>
      <c r="L17" s="49" t="str">
        <f>VLOOKUP(D17,カラムID辞書!$C$4:$D$1266,2,FALSE)</f>
        <v>SIBTCD1</v>
      </c>
      <c r="M17" s="161"/>
      <c r="N17" s="161"/>
      <c r="O17" s="161"/>
      <c r="P17" s="161"/>
      <c r="Q17" s="161"/>
      <c r="R17" s="161"/>
      <c r="S17" s="52"/>
      <c r="T17" s="106">
        <v>10</v>
      </c>
      <c r="U17" s="53"/>
      <c r="V17" s="49"/>
      <c r="W17" s="52"/>
      <c r="X17" s="49"/>
      <c r="Y17" s="52"/>
      <c r="Z17" s="49"/>
      <c r="AA17" s="52"/>
      <c r="AB17" s="162" t="str">
        <f t="shared" si="2"/>
        <v>○</v>
      </c>
      <c r="AC17" s="163"/>
      <c r="AD17" s="53"/>
      <c r="AE17" s="164" t="str">
        <f t="shared" si="0"/>
        <v>' '</v>
      </c>
      <c r="AF17" s="161"/>
      <c r="AG17" s="52"/>
      <c r="AH17" s="266" t="str">
        <f>VLOOKUP(D17,カラムID辞書!C:H,3,FALSE)</f>
        <v>character varying</v>
      </c>
      <c r="AI17" s="267"/>
      <c r="AJ17" s="267"/>
      <c r="AK17" s="267"/>
      <c r="AL17" s="268"/>
      <c r="AM17" s="269">
        <f>VLOOKUP(D17,カラムID辞書!C:H,4,FALSE)</f>
        <v>10</v>
      </c>
      <c r="AN17" s="270"/>
      <c r="AO17" s="271">
        <f>VLOOKUP(D17,カラムID辞書!C:H,6,FALSE)</f>
        <v>10</v>
      </c>
      <c r="AP17" s="272"/>
      <c r="AQ17" s="110" t="s">
        <v>55</v>
      </c>
      <c r="AR17" s="161"/>
      <c r="AS17" s="161"/>
      <c r="AT17" s="161"/>
      <c r="AU17" s="161"/>
      <c r="AV17" s="161"/>
      <c r="AW17" s="161"/>
      <c r="AX17" s="161"/>
      <c r="AY17" s="161"/>
      <c r="AZ17" s="161"/>
      <c r="BA17" s="161"/>
      <c r="BB17" s="161"/>
      <c r="BC17" s="161"/>
      <c r="BD17" s="161"/>
      <c r="BE17" s="161"/>
      <c r="BF17" s="161"/>
      <c r="BG17" s="161"/>
      <c r="BH17" s="161"/>
      <c r="BI17" s="161"/>
      <c r="BJ17" s="161"/>
      <c r="BK17" s="161"/>
      <c r="BL17" s="161"/>
      <c r="BM17" s="161"/>
      <c r="BN17" s="161"/>
      <c r="BO17" s="161"/>
      <c r="BP17" s="161"/>
      <c r="BQ17" s="52"/>
      <c r="BR17" s="110" t="s">
        <v>3730</v>
      </c>
      <c r="BS17" s="161"/>
      <c r="BT17" s="161"/>
      <c r="BU17" s="161"/>
      <c r="BV17" s="161"/>
      <c r="BW17" s="161"/>
      <c r="BX17" s="161"/>
      <c r="BY17" s="161"/>
      <c r="BZ17" s="161"/>
      <c r="CA17" s="161"/>
      <c r="CB17" s="161"/>
      <c r="CC17" s="52"/>
    </row>
    <row r="18" spans="2:81" ht="12" customHeight="1">
      <c r="B18" s="273">
        <f t="shared" ca="1" si="1"/>
        <v>11</v>
      </c>
      <c r="C18" s="274"/>
      <c r="D18" s="110" t="s">
        <v>56</v>
      </c>
      <c r="E18" s="161"/>
      <c r="F18" s="161"/>
      <c r="G18" s="161"/>
      <c r="H18" s="161"/>
      <c r="I18" s="161"/>
      <c r="J18" s="161"/>
      <c r="K18" s="52"/>
      <c r="L18" s="49" t="str">
        <f>VLOOKUP(D18,カラムID辞書!$C$4:$D$1266,2,FALSE)</f>
        <v>SIBTCD2</v>
      </c>
      <c r="M18" s="161"/>
      <c r="N18" s="161"/>
      <c r="O18" s="161"/>
      <c r="P18" s="161"/>
      <c r="Q18" s="161"/>
      <c r="R18" s="161"/>
      <c r="S18" s="52"/>
      <c r="T18" s="106">
        <v>11</v>
      </c>
      <c r="U18" s="53"/>
      <c r="V18" s="49"/>
      <c r="W18" s="52"/>
      <c r="X18" s="49"/>
      <c r="Y18" s="52"/>
      <c r="Z18" s="49"/>
      <c r="AA18" s="52"/>
      <c r="AB18" s="162" t="str">
        <f t="shared" si="2"/>
        <v>○</v>
      </c>
      <c r="AC18" s="163"/>
      <c r="AD18" s="53"/>
      <c r="AE18" s="164" t="str">
        <f t="shared" si="0"/>
        <v>' '</v>
      </c>
      <c r="AF18" s="161"/>
      <c r="AG18" s="52"/>
      <c r="AH18" s="266" t="str">
        <f>VLOOKUP(D18,カラムID辞書!C:H,3,FALSE)</f>
        <v>character varying</v>
      </c>
      <c r="AI18" s="267"/>
      <c r="AJ18" s="267"/>
      <c r="AK18" s="267"/>
      <c r="AL18" s="268"/>
      <c r="AM18" s="269">
        <f>VLOOKUP(D18,カラムID辞書!C:H,4,FALSE)</f>
        <v>10</v>
      </c>
      <c r="AN18" s="270"/>
      <c r="AO18" s="271">
        <f>VLOOKUP(D18,カラムID辞書!C:H,6,FALSE)</f>
        <v>10</v>
      </c>
      <c r="AP18" s="272"/>
      <c r="AQ18" s="110" t="s">
        <v>57</v>
      </c>
      <c r="AR18" s="161"/>
      <c r="AS18" s="161"/>
      <c r="AT18" s="161"/>
      <c r="AU18" s="161"/>
      <c r="AV18" s="161"/>
      <c r="AW18" s="161"/>
      <c r="AX18" s="161"/>
      <c r="AY18" s="161"/>
      <c r="AZ18" s="161"/>
      <c r="BA18" s="161"/>
      <c r="BB18" s="161"/>
      <c r="BC18" s="161"/>
      <c r="BD18" s="161"/>
      <c r="BE18" s="161"/>
      <c r="BF18" s="161"/>
      <c r="BG18" s="161"/>
      <c r="BH18" s="161"/>
      <c r="BI18" s="161"/>
      <c r="BJ18" s="161"/>
      <c r="BK18" s="161"/>
      <c r="BL18" s="161"/>
      <c r="BM18" s="161"/>
      <c r="BN18" s="161"/>
      <c r="BO18" s="161"/>
      <c r="BP18" s="161"/>
      <c r="BQ18" s="52"/>
      <c r="BR18" s="110" t="s">
        <v>3729</v>
      </c>
      <c r="BS18" s="161"/>
      <c r="BT18" s="161"/>
      <c r="BU18" s="161"/>
      <c r="BV18" s="161"/>
      <c r="BW18" s="161"/>
      <c r="BX18" s="161"/>
      <c r="BY18" s="161"/>
      <c r="BZ18" s="161"/>
      <c r="CA18" s="161"/>
      <c r="CB18" s="161"/>
      <c r="CC18" s="52"/>
    </row>
    <row r="19" spans="2:81" ht="12" customHeight="1">
      <c r="B19" s="273">
        <f t="shared" ca="1" si="1"/>
        <v>12</v>
      </c>
      <c r="C19" s="274"/>
      <c r="D19" s="110" t="s">
        <v>58</v>
      </c>
      <c r="E19" s="161"/>
      <c r="F19" s="161"/>
      <c r="G19" s="161"/>
      <c r="H19" s="161"/>
      <c r="I19" s="161"/>
      <c r="J19" s="161"/>
      <c r="K19" s="52"/>
      <c r="L19" s="49" t="str">
        <f>VLOOKUP(D19,カラムID辞書!$C$4:$D$1266,2,FALSE)</f>
        <v>TNPNCD1</v>
      </c>
      <c r="M19" s="161"/>
      <c r="N19" s="161"/>
      <c r="O19" s="161"/>
      <c r="P19" s="161"/>
      <c r="Q19" s="161"/>
      <c r="R19" s="161"/>
      <c r="S19" s="52"/>
      <c r="T19" s="106">
        <v>12</v>
      </c>
      <c r="U19" s="53"/>
      <c r="V19" s="49"/>
      <c r="W19" s="52"/>
      <c r="X19" s="49"/>
      <c r="Y19" s="52"/>
      <c r="Z19" s="49"/>
      <c r="AA19" s="52"/>
      <c r="AB19" s="162" t="str">
        <f t="shared" si="2"/>
        <v>○</v>
      </c>
      <c r="AC19" s="163"/>
      <c r="AD19" s="53"/>
      <c r="AE19" s="164" t="str">
        <f t="shared" si="0"/>
        <v>' '</v>
      </c>
      <c r="AF19" s="161"/>
      <c r="AG19" s="52"/>
      <c r="AH19" s="266" t="str">
        <f>VLOOKUP(D19,カラムID辞書!C:H,3,FALSE)</f>
        <v>character varying</v>
      </c>
      <c r="AI19" s="267"/>
      <c r="AJ19" s="267"/>
      <c r="AK19" s="267"/>
      <c r="AL19" s="268"/>
      <c r="AM19" s="269">
        <f>VLOOKUP(D19,カラムID辞書!C:H,4,FALSE)</f>
        <v>13</v>
      </c>
      <c r="AN19" s="270"/>
      <c r="AO19" s="271">
        <f>VLOOKUP(D19,カラムID辞書!C:H,6,FALSE)</f>
        <v>13</v>
      </c>
      <c r="AP19" s="272"/>
      <c r="AQ19" s="110" t="s">
        <v>59</v>
      </c>
      <c r="AR19" s="161"/>
      <c r="AS19" s="161"/>
      <c r="AT19" s="161"/>
      <c r="AU19" s="161"/>
      <c r="AV19" s="161"/>
      <c r="AW19" s="161"/>
      <c r="AX19" s="161"/>
      <c r="AY19" s="161"/>
      <c r="AZ19" s="161"/>
      <c r="BA19" s="161"/>
      <c r="BB19" s="161"/>
      <c r="BC19" s="161"/>
      <c r="BD19" s="161"/>
      <c r="BE19" s="161"/>
      <c r="BF19" s="161"/>
      <c r="BG19" s="161"/>
      <c r="BH19" s="161"/>
      <c r="BI19" s="161"/>
      <c r="BJ19" s="161"/>
      <c r="BK19" s="161"/>
      <c r="BL19" s="161"/>
      <c r="BM19" s="161"/>
      <c r="BN19" s="161"/>
      <c r="BO19" s="161"/>
      <c r="BP19" s="161"/>
      <c r="BQ19" s="52"/>
      <c r="BR19" s="110" t="s">
        <v>3729</v>
      </c>
      <c r="BS19" s="161"/>
      <c r="BT19" s="161"/>
      <c r="BU19" s="161"/>
      <c r="BV19" s="161"/>
      <c r="BW19" s="161"/>
      <c r="BX19" s="161"/>
      <c r="BY19" s="161"/>
      <c r="BZ19" s="161"/>
      <c r="CA19" s="161"/>
      <c r="CB19" s="161"/>
      <c r="CC19" s="52"/>
    </row>
    <row r="20" spans="2:81" ht="12" customHeight="1">
      <c r="B20" s="273">
        <f t="shared" ca="1" si="1"/>
        <v>13</v>
      </c>
      <c r="C20" s="274"/>
      <c r="D20" s="110" t="s">
        <v>60</v>
      </c>
      <c r="E20" s="161"/>
      <c r="F20" s="161"/>
      <c r="G20" s="161"/>
      <c r="H20" s="161"/>
      <c r="I20" s="161"/>
      <c r="J20" s="161"/>
      <c r="K20" s="52"/>
      <c r="L20" s="49" t="str">
        <f>VLOOKUP(D20,カラムID辞書!$C$4:$D$1266,2,FALSE)</f>
        <v>TNPNCD2</v>
      </c>
      <c r="M20" s="161"/>
      <c r="N20" s="161"/>
      <c r="O20" s="161"/>
      <c r="P20" s="161"/>
      <c r="Q20" s="161"/>
      <c r="R20" s="161"/>
      <c r="S20" s="52"/>
      <c r="T20" s="106">
        <v>13</v>
      </c>
      <c r="U20" s="53"/>
      <c r="V20" s="49"/>
      <c r="W20" s="52"/>
      <c r="X20" s="49"/>
      <c r="Y20" s="52"/>
      <c r="Z20" s="49"/>
      <c r="AA20" s="52"/>
      <c r="AB20" s="162" t="str">
        <f t="shared" si="2"/>
        <v>○</v>
      </c>
      <c r="AC20" s="163"/>
      <c r="AD20" s="53"/>
      <c r="AE20" s="164" t="str">
        <f t="shared" si="0"/>
        <v>' '</v>
      </c>
      <c r="AF20" s="161"/>
      <c r="AG20" s="52"/>
      <c r="AH20" s="266" t="str">
        <f>VLOOKUP(D20,カラムID辞書!C:H,3,FALSE)</f>
        <v>character varying</v>
      </c>
      <c r="AI20" s="267"/>
      <c r="AJ20" s="267"/>
      <c r="AK20" s="267"/>
      <c r="AL20" s="268"/>
      <c r="AM20" s="269">
        <f>VLOOKUP(D20,カラムID辞書!C:H,4,FALSE)</f>
        <v>13</v>
      </c>
      <c r="AN20" s="270"/>
      <c r="AO20" s="271">
        <f>VLOOKUP(D20,カラムID辞書!C:H,6,FALSE)</f>
        <v>13</v>
      </c>
      <c r="AP20" s="272"/>
      <c r="AQ20" s="110" t="s">
        <v>61</v>
      </c>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52"/>
      <c r="BR20" s="110" t="s">
        <v>3729</v>
      </c>
      <c r="BS20" s="161"/>
      <c r="BT20" s="161"/>
      <c r="BU20" s="161"/>
      <c r="BV20" s="161"/>
      <c r="BW20" s="161"/>
      <c r="BX20" s="161"/>
      <c r="BY20" s="161"/>
      <c r="BZ20" s="161"/>
      <c r="CA20" s="161"/>
      <c r="CB20" s="161"/>
      <c r="CC20" s="52"/>
    </row>
    <row r="21" spans="2:81" ht="12" customHeight="1">
      <c r="B21" s="273">
        <f t="shared" ca="1" si="1"/>
        <v>14</v>
      </c>
      <c r="C21" s="274"/>
      <c r="D21" s="110" t="s">
        <v>62</v>
      </c>
      <c r="E21" s="161"/>
      <c r="F21" s="161"/>
      <c r="G21" s="161"/>
      <c r="H21" s="161"/>
      <c r="I21" s="161"/>
      <c r="J21" s="161"/>
      <c r="K21" s="52"/>
      <c r="L21" s="49" t="str">
        <f>VLOOKUP(D21,カラムID辞書!$C$4:$D$1266,2,FALSE)</f>
        <v>SHIIREKBN</v>
      </c>
      <c r="M21" s="161"/>
      <c r="N21" s="161"/>
      <c r="O21" s="161"/>
      <c r="P21" s="161"/>
      <c r="Q21" s="161"/>
      <c r="R21" s="161"/>
      <c r="S21" s="52"/>
      <c r="T21" s="106">
        <v>14</v>
      </c>
      <c r="U21" s="53"/>
      <c r="V21" s="49"/>
      <c r="W21" s="52"/>
      <c r="X21" s="49"/>
      <c r="Y21" s="52"/>
      <c r="Z21" s="49"/>
      <c r="AA21" s="52"/>
      <c r="AB21" s="162" t="str">
        <f t="shared" si="2"/>
        <v>○</v>
      </c>
      <c r="AC21" s="163"/>
      <c r="AD21" s="53"/>
      <c r="AE21" s="164" t="str">
        <f t="shared" si="0"/>
        <v>' '</v>
      </c>
      <c r="AF21" s="161"/>
      <c r="AG21" s="52"/>
      <c r="AH21" s="266" t="str">
        <f>VLOOKUP(D21,カラムID辞書!C:H,3,FALSE)</f>
        <v>character varying</v>
      </c>
      <c r="AI21" s="267"/>
      <c r="AJ21" s="267"/>
      <c r="AK21" s="267"/>
      <c r="AL21" s="268"/>
      <c r="AM21" s="269">
        <f>VLOOKUP(D21,カラムID辞書!C:H,4,FALSE)</f>
        <v>2</v>
      </c>
      <c r="AN21" s="270"/>
      <c r="AO21" s="271">
        <f>VLOOKUP(D21,カラムID辞書!C:H,6,FALSE)</f>
        <v>2</v>
      </c>
      <c r="AP21" s="272"/>
      <c r="AQ21" s="110" t="s">
        <v>3731</v>
      </c>
      <c r="AR21" s="161"/>
      <c r="AS21" s="161"/>
      <c r="AT21" s="161"/>
      <c r="AU21" s="161"/>
      <c r="AV21" s="161"/>
      <c r="AW21" s="161"/>
      <c r="AX21" s="161"/>
      <c r="AY21" s="161"/>
      <c r="AZ21" s="161"/>
      <c r="BA21" s="161"/>
      <c r="BB21" s="161"/>
      <c r="BC21" s="161"/>
      <c r="BD21" s="161"/>
      <c r="BE21" s="161"/>
      <c r="BF21" s="161"/>
      <c r="BG21" s="161"/>
      <c r="BH21" s="161"/>
      <c r="BI21" s="161"/>
      <c r="BJ21" s="161"/>
      <c r="BK21" s="161"/>
      <c r="BL21" s="161"/>
      <c r="BM21" s="161"/>
      <c r="BN21" s="161"/>
      <c r="BO21" s="161"/>
      <c r="BP21" s="161"/>
      <c r="BQ21" s="52"/>
      <c r="BR21" s="110"/>
      <c r="BS21" s="171"/>
      <c r="BT21" s="171"/>
      <c r="BU21" s="171"/>
      <c r="BV21" s="171"/>
      <c r="BW21" s="171"/>
      <c r="BX21" s="171"/>
      <c r="BY21" s="171"/>
      <c r="BZ21" s="171"/>
      <c r="CA21" s="171"/>
      <c r="CB21" s="171"/>
      <c r="CC21" s="58"/>
    </row>
    <row r="22" spans="2:81" ht="12" customHeight="1">
      <c r="B22" s="273">
        <f t="shared" ca="1" si="1"/>
        <v>15</v>
      </c>
      <c r="C22" s="274"/>
      <c r="D22" s="110" t="s">
        <v>63</v>
      </c>
      <c r="E22" s="161"/>
      <c r="F22" s="161"/>
      <c r="G22" s="161"/>
      <c r="H22" s="161"/>
      <c r="I22" s="161"/>
      <c r="J22" s="161"/>
      <c r="K22" s="52"/>
      <c r="L22" s="49" t="str">
        <f>VLOOKUP(D22,カラムID辞書!$C$4:$D$1266,2,FALSE)</f>
        <v>GNKKBN</v>
      </c>
      <c r="M22" s="161"/>
      <c r="N22" s="161"/>
      <c r="O22" s="161"/>
      <c r="P22" s="161"/>
      <c r="Q22" s="161"/>
      <c r="R22" s="161"/>
      <c r="S22" s="52"/>
      <c r="T22" s="106">
        <v>15</v>
      </c>
      <c r="U22" s="53"/>
      <c r="V22" s="49"/>
      <c r="W22" s="52"/>
      <c r="X22" s="49"/>
      <c r="Y22" s="52"/>
      <c r="Z22" s="49"/>
      <c r="AA22" s="52"/>
      <c r="AB22" s="162" t="str">
        <f t="shared" si="2"/>
        <v>○</v>
      </c>
      <c r="AC22" s="163"/>
      <c r="AD22" s="53"/>
      <c r="AE22" s="164" t="str">
        <f t="shared" si="0"/>
        <v>' '</v>
      </c>
      <c r="AF22" s="161"/>
      <c r="AG22" s="52"/>
      <c r="AH22" s="266" t="str">
        <f>VLOOKUP(D22,カラムID辞書!C:H,3,FALSE)</f>
        <v>character varying</v>
      </c>
      <c r="AI22" s="267"/>
      <c r="AJ22" s="267"/>
      <c r="AK22" s="267"/>
      <c r="AL22" s="268"/>
      <c r="AM22" s="269">
        <f>VLOOKUP(D22,カラムID辞書!C:H,4,FALSE)</f>
        <v>1</v>
      </c>
      <c r="AN22" s="270"/>
      <c r="AO22" s="271">
        <f>VLOOKUP(D22,カラムID辞書!C:H,6,FALSE)</f>
        <v>1</v>
      </c>
      <c r="AP22" s="272"/>
      <c r="AQ22" s="110" t="s">
        <v>1015</v>
      </c>
      <c r="AR22" s="161"/>
      <c r="AS22" s="161"/>
      <c r="AT22" s="161"/>
      <c r="AU22" s="161"/>
      <c r="AV22" s="161"/>
      <c r="AW22" s="161"/>
      <c r="AX22" s="161"/>
      <c r="AY22" s="161"/>
      <c r="AZ22" s="161"/>
      <c r="BA22" s="161"/>
      <c r="BB22" s="161"/>
      <c r="BC22" s="161"/>
      <c r="BD22" s="161"/>
      <c r="BE22" s="161"/>
      <c r="BF22" s="161"/>
      <c r="BG22" s="161"/>
      <c r="BH22" s="161"/>
      <c r="BI22" s="161"/>
      <c r="BJ22" s="161"/>
      <c r="BK22" s="161"/>
      <c r="BL22" s="161"/>
      <c r="BM22" s="161"/>
      <c r="BN22" s="161"/>
      <c r="BO22" s="161"/>
      <c r="BP22" s="161"/>
      <c r="BQ22" s="52"/>
      <c r="BR22" s="110"/>
      <c r="BS22" s="161"/>
      <c r="BT22" s="161"/>
      <c r="BU22" s="161"/>
      <c r="BV22" s="161"/>
      <c r="BW22" s="161"/>
      <c r="BX22" s="161"/>
      <c r="BY22" s="161"/>
      <c r="BZ22" s="161"/>
      <c r="CA22" s="161"/>
      <c r="CB22" s="161"/>
      <c r="CC22" s="52"/>
    </row>
    <row r="23" spans="2:81" ht="12" customHeight="1">
      <c r="B23" s="273">
        <f ca="1">IF($D23="","",MAX(OFFSET($B$8,0,0,ROW()-ROW($B$8),2))+1)</f>
        <v>16</v>
      </c>
      <c r="C23" s="274"/>
      <c r="D23" s="110" t="s">
        <v>65</v>
      </c>
      <c r="E23" s="161"/>
      <c r="F23" s="161"/>
      <c r="G23" s="161"/>
      <c r="H23" s="161"/>
      <c r="I23" s="161"/>
      <c r="J23" s="161"/>
      <c r="K23" s="52"/>
      <c r="L23" s="49" t="str">
        <f>VLOOKUP(D23,カラムID辞書!$C$4:$D$1266,2,FALSE)</f>
        <v>DSKBN</v>
      </c>
      <c r="M23" s="161"/>
      <c r="N23" s="161"/>
      <c r="O23" s="161"/>
      <c r="P23" s="161"/>
      <c r="Q23" s="161"/>
      <c r="R23" s="161"/>
      <c r="S23" s="52"/>
      <c r="T23" s="106">
        <v>16</v>
      </c>
      <c r="U23" s="53"/>
      <c r="V23" s="49"/>
      <c r="W23" s="52"/>
      <c r="X23" s="49"/>
      <c r="Y23" s="52"/>
      <c r="Z23" s="49"/>
      <c r="AA23" s="52"/>
      <c r="AB23" s="162" t="str">
        <f t="shared" si="2"/>
        <v>○</v>
      </c>
      <c r="AC23" s="163"/>
      <c r="AD23" s="53"/>
      <c r="AE23" s="164" t="str">
        <f t="shared" si="0"/>
        <v>' '</v>
      </c>
      <c r="AF23" s="161"/>
      <c r="AG23" s="52"/>
      <c r="AH23" s="266" t="str">
        <f>VLOOKUP(D23,カラムID辞書!C:H,3,FALSE)</f>
        <v>character varying</v>
      </c>
      <c r="AI23" s="267"/>
      <c r="AJ23" s="267"/>
      <c r="AK23" s="267"/>
      <c r="AL23" s="268"/>
      <c r="AM23" s="269">
        <f>VLOOKUP(D23,カラムID辞書!C:H,4,FALSE)</f>
        <v>1</v>
      </c>
      <c r="AN23" s="270"/>
      <c r="AO23" s="271">
        <f>VLOOKUP(D23,カラムID辞書!C:H,6,FALSE)</f>
        <v>1</v>
      </c>
      <c r="AP23" s="272"/>
      <c r="AQ23" s="110" t="s">
        <v>66</v>
      </c>
      <c r="AR23" s="161"/>
      <c r="AS23" s="161"/>
      <c r="AT23" s="161"/>
      <c r="AU23" s="161"/>
      <c r="AV23" s="161"/>
      <c r="AW23" s="161"/>
      <c r="AX23" s="161"/>
      <c r="AY23" s="161"/>
      <c r="AZ23" s="161"/>
      <c r="BA23" s="161"/>
      <c r="BB23" s="161"/>
      <c r="BC23" s="161"/>
      <c r="BD23" s="161"/>
      <c r="BE23" s="161"/>
      <c r="BF23" s="161"/>
      <c r="BG23" s="161"/>
      <c r="BH23" s="161"/>
      <c r="BI23" s="161"/>
      <c r="BJ23" s="161"/>
      <c r="BK23" s="161"/>
      <c r="BL23" s="161"/>
      <c r="BM23" s="161"/>
      <c r="BN23" s="161"/>
      <c r="BO23" s="161"/>
      <c r="BP23" s="161"/>
      <c r="BQ23" s="52"/>
      <c r="BR23" s="110"/>
      <c r="BS23" s="161"/>
      <c r="BT23" s="161"/>
      <c r="BU23" s="161"/>
      <c r="BV23" s="161"/>
      <c r="BW23" s="161"/>
      <c r="BX23" s="161"/>
      <c r="BY23" s="161"/>
      <c r="BZ23" s="161"/>
      <c r="CA23" s="161"/>
      <c r="CB23" s="161"/>
      <c r="CC23" s="52"/>
    </row>
    <row r="24" spans="2:81" ht="12" customHeight="1">
      <c r="B24" s="273">
        <f t="shared" ca="1" si="1"/>
        <v>17</v>
      </c>
      <c r="C24" s="274"/>
      <c r="D24" s="110" t="s">
        <v>67</v>
      </c>
      <c r="E24" s="161"/>
      <c r="F24" s="161"/>
      <c r="G24" s="161"/>
      <c r="H24" s="161"/>
      <c r="I24" s="161"/>
      <c r="J24" s="161"/>
      <c r="K24" s="52"/>
      <c r="L24" s="49" t="str">
        <f>VLOOKUP(D24,カラムID辞書!$C$4:$D$1266,2,FALSE)</f>
        <v>RIEKICMPKBN</v>
      </c>
      <c r="M24" s="161"/>
      <c r="N24" s="161"/>
      <c r="O24" s="161"/>
      <c r="P24" s="161"/>
      <c r="Q24" s="161"/>
      <c r="R24" s="161"/>
      <c r="S24" s="52"/>
      <c r="T24" s="106">
        <v>17</v>
      </c>
      <c r="U24" s="53"/>
      <c r="V24" s="49"/>
      <c r="W24" s="52"/>
      <c r="X24" s="49"/>
      <c r="Y24" s="52"/>
      <c r="Z24" s="49"/>
      <c r="AA24" s="52"/>
      <c r="AB24" s="162" t="str">
        <f t="shared" si="2"/>
        <v>○</v>
      </c>
      <c r="AC24" s="163"/>
      <c r="AD24" s="53"/>
      <c r="AE24" s="164" t="str">
        <f t="shared" si="0"/>
        <v>' '</v>
      </c>
      <c r="AF24" s="161"/>
      <c r="AG24" s="52"/>
      <c r="AH24" s="266" t="str">
        <f>VLOOKUP(D24,カラムID辞書!C:H,3,FALSE)</f>
        <v>character varying</v>
      </c>
      <c r="AI24" s="267"/>
      <c r="AJ24" s="267"/>
      <c r="AK24" s="267"/>
      <c r="AL24" s="268"/>
      <c r="AM24" s="269">
        <f>VLOOKUP(D24,カラムID辞書!C:H,4,FALSE)</f>
        <v>1</v>
      </c>
      <c r="AN24" s="270"/>
      <c r="AO24" s="271">
        <f>VLOOKUP(D24,カラムID辞書!C:H,6,FALSE)</f>
        <v>1</v>
      </c>
      <c r="AP24" s="272"/>
      <c r="AQ24" s="110" t="s">
        <v>2001</v>
      </c>
      <c r="AR24" s="161"/>
      <c r="AS24" s="161"/>
      <c r="AT24" s="161"/>
      <c r="AU24" s="161"/>
      <c r="AV24" s="161"/>
      <c r="AW24" s="161"/>
      <c r="AX24" s="161"/>
      <c r="AY24" s="161"/>
      <c r="AZ24" s="161"/>
      <c r="BA24" s="161"/>
      <c r="BB24" s="161"/>
      <c r="BC24" s="161"/>
      <c r="BD24" s="161"/>
      <c r="BE24" s="161"/>
      <c r="BF24" s="161"/>
      <c r="BG24" s="161"/>
      <c r="BH24" s="161"/>
      <c r="BI24" s="161"/>
      <c r="BJ24" s="161"/>
      <c r="BK24" s="161"/>
      <c r="BL24" s="161"/>
      <c r="BM24" s="161"/>
      <c r="BN24" s="161"/>
      <c r="BO24" s="161"/>
      <c r="BP24" s="161"/>
      <c r="BQ24" s="52"/>
      <c r="BR24" s="110"/>
      <c r="BS24" s="161"/>
      <c r="BT24" s="161"/>
      <c r="BU24" s="161"/>
      <c r="BV24" s="161"/>
      <c r="BW24" s="161"/>
      <c r="BX24" s="161"/>
      <c r="BY24" s="161"/>
      <c r="BZ24" s="161"/>
      <c r="CA24" s="161"/>
      <c r="CB24" s="161"/>
      <c r="CC24" s="52"/>
    </row>
    <row r="25" spans="2:81" ht="12" customHeight="1">
      <c r="B25" s="264">
        <f t="shared" ca="1" si="1"/>
        <v>18</v>
      </c>
      <c r="C25" s="265"/>
      <c r="D25" s="110" t="s">
        <v>74</v>
      </c>
      <c r="E25" s="161"/>
      <c r="F25" s="161"/>
      <c r="G25" s="161"/>
      <c r="H25" s="161"/>
      <c r="I25" s="161"/>
      <c r="J25" s="161"/>
      <c r="K25" s="52"/>
      <c r="L25" s="49" t="str">
        <f>VLOOKUP(D25,カラムID辞書!$C$4:$D$1266,2,FALSE)</f>
        <v>URIAGED_GNK</v>
      </c>
      <c r="M25" s="161"/>
      <c r="N25" s="161"/>
      <c r="O25" s="161"/>
      <c r="P25" s="161"/>
      <c r="Q25" s="161"/>
      <c r="R25" s="161"/>
      <c r="S25" s="52"/>
      <c r="T25" s="49"/>
      <c r="U25" s="52"/>
      <c r="V25" s="49"/>
      <c r="W25" s="52"/>
      <c r="X25" s="49"/>
      <c r="Y25" s="52"/>
      <c r="Z25" s="49"/>
      <c r="AA25" s="52"/>
      <c r="AB25" s="162" t="str">
        <f t="shared" si="2"/>
        <v>○</v>
      </c>
      <c r="AC25" s="163"/>
      <c r="AD25" s="53"/>
      <c r="AE25" s="164" t="str">
        <f t="shared" si="0"/>
        <v>0</v>
      </c>
      <c r="AF25" s="161"/>
      <c r="AG25" s="52"/>
      <c r="AH25" s="266" t="str">
        <f>VLOOKUP(D25,カラムID辞書!C:H,3,FALSE)</f>
        <v>numeric</v>
      </c>
      <c r="AI25" s="267"/>
      <c r="AJ25" s="267"/>
      <c r="AK25" s="267"/>
      <c r="AL25" s="268"/>
      <c r="AM25" s="269">
        <f>VLOOKUP(D25,カラムID辞書!C:H,4,FALSE)</f>
        <v>13</v>
      </c>
      <c r="AN25" s="270"/>
      <c r="AO25" s="271">
        <f>VLOOKUP(D25,カラムID辞書!C:H,6,FALSE)</f>
        <v>13</v>
      </c>
      <c r="AP25" s="272"/>
      <c r="AQ25" s="110" t="s">
        <v>75</v>
      </c>
      <c r="AR25" s="161"/>
      <c r="AS25" s="161"/>
      <c r="AT25" s="161"/>
      <c r="AU25" s="161"/>
      <c r="AV25" s="161"/>
      <c r="AW25" s="161"/>
      <c r="AX25" s="161"/>
      <c r="AY25" s="161"/>
      <c r="AZ25" s="161"/>
      <c r="BA25" s="161"/>
      <c r="BB25" s="161"/>
      <c r="BC25" s="161"/>
      <c r="BD25" s="161"/>
      <c r="BE25" s="161"/>
      <c r="BF25" s="161"/>
      <c r="BG25" s="161"/>
      <c r="BH25" s="161"/>
      <c r="BI25" s="161"/>
      <c r="BJ25" s="161"/>
      <c r="BK25" s="161"/>
      <c r="BL25" s="161"/>
      <c r="BM25" s="161"/>
      <c r="BN25" s="161"/>
      <c r="BO25" s="161"/>
      <c r="BP25" s="161"/>
      <c r="BQ25" s="52"/>
      <c r="BR25" s="110"/>
      <c r="BS25" s="161"/>
      <c r="BT25" s="161"/>
      <c r="BU25" s="161"/>
      <c r="BV25" s="161"/>
      <c r="BW25" s="161"/>
      <c r="BX25" s="161"/>
      <c r="BY25" s="161"/>
      <c r="BZ25" s="161"/>
      <c r="CA25" s="161"/>
      <c r="CB25" s="161"/>
      <c r="CC25" s="52"/>
    </row>
    <row r="26" spans="2:81" ht="12" customHeight="1">
      <c r="B26" s="264">
        <f t="shared" ca="1" si="1"/>
        <v>19</v>
      </c>
      <c r="C26" s="265"/>
      <c r="D26" s="110" t="s">
        <v>76</v>
      </c>
      <c r="E26" s="161"/>
      <c r="F26" s="161"/>
      <c r="G26" s="161"/>
      <c r="H26" s="161"/>
      <c r="I26" s="161"/>
      <c r="J26" s="161"/>
      <c r="K26" s="52"/>
      <c r="L26" s="49" t="str">
        <f>VLOOKUP(D26,カラムID辞書!$C$4:$D$1266,2,FALSE)</f>
        <v>URIAGED_BIK</v>
      </c>
      <c r="M26" s="161"/>
      <c r="N26" s="161"/>
      <c r="O26" s="161"/>
      <c r="P26" s="161"/>
      <c r="Q26" s="161"/>
      <c r="R26" s="161"/>
      <c r="S26" s="52"/>
      <c r="T26" s="49"/>
      <c r="U26" s="52"/>
      <c r="V26" s="49"/>
      <c r="W26" s="52"/>
      <c r="X26" s="49"/>
      <c r="Y26" s="52"/>
      <c r="Z26" s="49"/>
      <c r="AA26" s="52"/>
      <c r="AB26" s="162" t="str">
        <f t="shared" si="2"/>
        <v>○</v>
      </c>
      <c r="AC26" s="163"/>
      <c r="AD26" s="53"/>
      <c r="AE26" s="164" t="str">
        <f t="shared" si="0"/>
        <v>0</v>
      </c>
      <c r="AF26" s="161"/>
      <c r="AG26" s="52"/>
      <c r="AH26" s="266" t="str">
        <f>VLOOKUP(D26,カラムID辞書!C:H,3,FALSE)</f>
        <v>numeric</v>
      </c>
      <c r="AI26" s="267"/>
      <c r="AJ26" s="267"/>
      <c r="AK26" s="267"/>
      <c r="AL26" s="268"/>
      <c r="AM26" s="269">
        <f>VLOOKUP(D26,カラムID辞書!C:H,4,FALSE)</f>
        <v>13</v>
      </c>
      <c r="AN26" s="270"/>
      <c r="AO26" s="271">
        <f>VLOOKUP(D26,カラムID辞書!C:H,6,FALSE)</f>
        <v>13</v>
      </c>
      <c r="AP26" s="272"/>
      <c r="AQ26" s="110" t="s">
        <v>77</v>
      </c>
      <c r="AR26" s="161"/>
      <c r="AS26" s="161"/>
      <c r="AT26" s="161"/>
      <c r="AU26" s="161"/>
      <c r="AV26" s="161"/>
      <c r="AW26" s="161"/>
      <c r="AX26" s="161"/>
      <c r="AY26" s="161"/>
      <c r="AZ26" s="161"/>
      <c r="BA26" s="161"/>
      <c r="BB26" s="161"/>
      <c r="BC26" s="161"/>
      <c r="BD26" s="161"/>
      <c r="BE26" s="161"/>
      <c r="BF26" s="161"/>
      <c r="BG26" s="161"/>
      <c r="BH26" s="161"/>
      <c r="BI26" s="161"/>
      <c r="BJ26" s="161"/>
      <c r="BK26" s="161"/>
      <c r="BL26" s="161"/>
      <c r="BM26" s="161"/>
      <c r="BN26" s="161"/>
      <c r="BO26" s="161"/>
      <c r="BP26" s="161"/>
      <c r="BQ26" s="52"/>
      <c r="BR26" s="110"/>
      <c r="BS26" s="161"/>
      <c r="BT26" s="161"/>
      <c r="BU26" s="161"/>
      <c r="BV26" s="161"/>
      <c r="BW26" s="161"/>
      <c r="BX26" s="161"/>
      <c r="BY26" s="161"/>
      <c r="BZ26" s="161"/>
      <c r="CA26" s="161"/>
      <c r="CB26" s="161"/>
      <c r="CC26" s="52"/>
    </row>
    <row r="27" spans="2:81" ht="12" customHeight="1">
      <c r="B27" s="264">
        <f t="shared" ca="1" si="1"/>
        <v>20</v>
      </c>
      <c r="C27" s="265"/>
      <c r="D27" s="110" t="s">
        <v>78</v>
      </c>
      <c r="E27" s="161"/>
      <c r="F27" s="161"/>
      <c r="G27" s="161"/>
      <c r="H27" s="161"/>
      <c r="I27" s="161"/>
      <c r="J27" s="161"/>
      <c r="K27" s="52"/>
      <c r="L27" s="49" t="str">
        <f>VLOOKUP(D27,カラムID辞書!$C$4:$D$1266,2,FALSE)</f>
        <v>URIAGED_BNRI1</v>
      </c>
      <c r="M27" s="161"/>
      <c r="N27" s="161"/>
      <c r="O27" s="161"/>
      <c r="P27" s="161"/>
      <c r="Q27" s="161"/>
      <c r="R27" s="161"/>
      <c r="S27" s="52"/>
      <c r="T27" s="49"/>
      <c r="U27" s="52"/>
      <c r="V27" s="49"/>
      <c r="W27" s="52"/>
      <c r="X27" s="49"/>
      <c r="Y27" s="52"/>
      <c r="Z27" s="49"/>
      <c r="AA27" s="52"/>
      <c r="AB27" s="162" t="str">
        <f t="shared" si="2"/>
        <v>○</v>
      </c>
      <c r="AC27" s="163"/>
      <c r="AD27" s="53"/>
      <c r="AE27" s="164" t="str">
        <f t="shared" si="0"/>
        <v>0</v>
      </c>
      <c r="AF27" s="161"/>
      <c r="AG27" s="52"/>
      <c r="AH27" s="266" t="str">
        <f>VLOOKUP(D27,カラムID辞書!C:H,3,FALSE)</f>
        <v>numeric</v>
      </c>
      <c r="AI27" s="267"/>
      <c r="AJ27" s="267"/>
      <c r="AK27" s="267"/>
      <c r="AL27" s="268"/>
      <c r="AM27" s="269">
        <f>VLOOKUP(D27,カラムID辞書!C:H,4,FALSE)</f>
        <v>13</v>
      </c>
      <c r="AN27" s="270"/>
      <c r="AO27" s="271">
        <f>VLOOKUP(D27,カラムID辞書!C:H,6,FALSE)</f>
        <v>13</v>
      </c>
      <c r="AP27" s="272"/>
      <c r="AQ27" s="110" t="s">
        <v>2229</v>
      </c>
      <c r="AR27" s="161"/>
      <c r="AS27" s="161"/>
      <c r="AT27" s="161"/>
      <c r="AU27" s="161"/>
      <c r="AV27" s="161"/>
      <c r="AW27" s="161"/>
      <c r="AX27" s="161"/>
      <c r="AY27" s="161"/>
      <c r="AZ27" s="161"/>
      <c r="BA27" s="161"/>
      <c r="BB27" s="161"/>
      <c r="BC27" s="161"/>
      <c r="BD27" s="161"/>
      <c r="BE27" s="161"/>
      <c r="BF27" s="161"/>
      <c r="BG27" s="161"/>
      <c r="BH27" s="161"/>
      <c r="BI27" s="161"/>
      <c r="BJ27" s="161"/>
      <c r="BK27" s="161"/>
      <c r="BL27" s="161"/>
      <c r="BM27" s="161"/>
      <c r="BN27" s="161"/>
      <c r="BO27" s="161"/>
      <c r="BP27" s="161"/>
      <c r="BQ27" s="52"/>
      <c r="BR27" s="110"/>
      <c r="BS27" s="161"/>
      <c r="BT27" s="161"/>
      <c r="BU27" s="161"/>
      <c r="BV27" s="161"/>
      <c r="BW27" s="161"/>
      <c r="BX27" s="161"/>
      <c r="BY27" s="161"/>
      <c r="BZ27" s="161"/>
      <c r="CA27" s="161"/>
      <c r="CB27" s="161"/>
      <c r="CC27" s="52"/>
    </row>
    <row r="28" spans="2:81" ht="12" customHeight="1">
      <c r="B28" s="264">
        <f t="shared" ca="1" si="1"/>
        <v>21</v>
      </c>
      <c r="C28" s="265"/>
      <c r="D28" s="110" t="s">
        <v>79</v>
      </c>
      <c r="E28" s="172"/>
      <c r="F28" s="161"/>
      <c r="G28" s="161"/>
      <c r="H28" s="161"/>
      <c r="I28" s="161"/>
      <c r="J28" s="161"/>
      <c r="K28" s="52"/>
      <c r="L28" s="49" t="str">
        <f>VLOOKUP(D28,カラムID辞書!$C$4:$D$1266,2,FALSE)</f>
        <v>URIAGED_BNRI2</v>
      </c>
      <c r="M28" s="161"/>
      <c r="N28" s="161"/>
      <c r="O28" s="161"/>
      <c r="P28" s="161"/>
      <c r="Q28" s="161"/>
      <c r="R28" s="161"/>
      <c r="S28" s="52"/>
      <c r="T28" s="49"/>
      <c r="U28" s="52"/>
      <c r="V28" s="49"/>
      <c r="W28" s="52"/>
      <c r="X28" s="49"/>
      <c r="Y28" s="52"/>
      <c r="Z28" s="49"/>
      <c r="AA28" s="52"/>
      <c r="AB28" s="162" t="str">
        <f t="shared" si="2"/>
        <v>○</v>
      </c>
      <c r="AC28" s="163"/>
      <c r="AD28" s="53"/>
      <c r="AE28" s="164" t="str">
        <f t="shared" si="0"/>
        <v>0</v>
      </c>
      <c r="AF28" s="161"/>
      <c r="AG28" s="52"/>
      <c r="AH28" s="266" t="str">
        <f>VLOOKUP(D28,カラムID辞書!C:H,3,FALSE)</f>
        <v>numeric</v>
      </c>
      <c r="AI28" s="267"/>
      <c r="AJ28" s="267"/>
      <c r="AK28" s="267"/>
      <c r="AL28" s="268"/>
      <c r="AM28" s="269">
        <f>VLOOKUP(D28,カラムID辞書!C:H,4,FALSE)</f>
        <v>13</v>
      </c>
      <c r="AN28" s="270"/>
      <c r="AO28" s="271">
        <f>VLOOKUP(D28,カラムID辞書!C:H,6,FALSE)</f>
        <v>13</v>
      </c>
      <c r="AP28" s="272"/>
      <c r="AQ28" s="110" t="s">
        <v>1989</v>
      </c>
      <c r="AR28" s="161"/>
      <c r="AS28" s="161"/>
      <c r="AT28" s="161"/>
      <c r="AU28" s="161"/>
      <c r="AV28" s="161"/>
      <c r="AW28" s="161"/>
      <c r="AX28" s="161"/>
      <c r="AY28" s="161"/>
      <c r="AZ28" s="161"/>
      <c r="BA28" s="161"/>
      <c r="BB28" s="161"/>
      <c r="BC28" s="161"/>
      <c r="BD28" s="161"/>
      <c r="BE28" s="161"/>
      <c r="BF28" s="161"/>
      <c r="BG28" s="161"/>
      <c r="BH28" s="161"/>
      <c r="BI28" s="161"/>
      <c r="BJ28" s="161"/>
      <c r="BK28" s="161"/>
      <c r="BL28" s="161"/>
      <c r="BM28" s="161"/>
      <c r="BN28" s="161"/>
      <c r="BO28" s="161"/>
      <c r="BP28" s="161"/>
      <c r="BQ28" s="52"/>
      <c r="BR28" s="110"/>
      <c r="BS28" s="161"/>
      <c r="BT28" s="161"/>
      <c r="BU28" s="161"/>
      <c r="BV28" s="161"/>
      <c r="BW28" s="161"/>
      <c r="BX28" s="161"/>
      <c r="BY28" s="161"/>
      <c r="BZ28" s="161"/>
      <c r="CA28" s="161"/>
      <c r="CB28" s="161"/>
      <c r="CC28" s="52"/>
    </row>
    <row r="29" spans="2:81" ht="12" customHeight="1">
      <c r="B29" s="264">
        <f t="shared" ca="1" si="1"/>
        <v>22</v>
      </c>
      <c r="C29" s="265"/>
      <c r="D29" s="110" t="s">
        <v>80</v>
      </c>
      <c r="E29" s="161"/>
      <c r="F29" s="161"/>
      <c r="G29" s="161"/>
      <c r="H29" s="161"/>
      <c r="I29" s="161"/>
      <c r="J29" s="161"/>
      <c r="K29" s="52"/>
      <c r="L29" s="49" t="str">
        <f>VLOOKUP(D29,カラムID辞書!$C$4:$D$1266,2,FALSE)</f>
        <v>URIAGED_BNRI3</v>
      </c>
      <c r="M29" s="161"/>
      <c r="N29" s="161"/>
      <c r="O29" s="161"/>
      <c r="P29" s="161"/>
      <c r="Q29" s="161"/>
      <c r="R29" s="161"/>
      <c r="S29" s="52"/>
      <c r="T29" s="49"/>
      <c r="U29" s="52"/>
      <c r="V29" s="49"/>
      <c r="W29" s="52"/>
      <c r="X29" s="49"/>
      <c r="Y29" s="52"/>
      <c r="Z29" s="49"/>
      <c r="AA29" s="52"/>
      <c r="AB29" s="162" t="str">
        <f t="shared" si="2"/>
        <v>○</v>
      </c>
      <c r="AC29" s="163"/>
      <c r="AD29" s="53"/>
      <c r="AE29" s="164" t="str">
        <f t="shared" si="0"/>
        <v>0</v>
      </c>
      <c r="AF29" s="161"/>
      <c r="AG29" s="52"/>
      <c r="AH29" s="266" t="str">
        <f>VLOOKUP(D29,カラムID辞書!C:H,3,FALSE)</f>
        <v>numeric</v>
      </c>
      <c r="AI29" s="267"/>
      <c r="AJ29" s="267"/>
      <c r="AK29" s="267"/>
      <c r="AL29" s="268"/>
      <c r="AM29" s="269">
        <f>VLOOKUP(D29,カラムID辞書!C:H,4,FALSE)</f>
        <v>13</v>
      </c>
      <c r="AN29" s="270"/>
      <c r="AO29" s="271">
        <f>VLOOKUP(D29,カラムID辞書!C:H,6,FALSE)</f>
        <v>13</v>
      </c>
      <c r="AP29" s="272"/>
      <c r="AQ29" s="110" t="s">
        <v>2232</v>
      </c>
      <c r="AR29" s="161"/>
      <c r="AS29" s="161"/>
      <c r="AT29" s="161"/>
      <c r="AU29" s="161"/>
      <c r="AV29" s="161"/>
      <c r="AW29" s="161"/>
      <c r="AX29" s="161"/>
      <c r="AY29" s="161"/>
      <c r="AZ29" s="161"/>
      <c r="BA29" s="161"/>
      <c r="BB29" s="161"/>
      <c r="BC29" s="161"/>
      <c r="BD29" s="161"/>
      <c r="BE29" s="161"/>
      <c r="BF29" s="161"/>
      <c r="BG29" s="161"/>
      <c r="BH29" s="161"/>
      <c r="BI29" s="161"/>
      <c r="BJ29" s="161"/>
      <c r="BK29" s="161"/>
      <c r="BL29" s="161"/>
      <c r="BM29" s="161"/>
      <c r="BN29" s="161"/>
      <c r="BO29" s="161"/>
      <c r="BP29" s="161"/>
      <c r="BQ29" s="52"/>
      <c r="BR29" s="110"/>
      <c r="BS29" s="161"/>
      <c r="BT29" s="161"/>
      <c r="BU29" s="161"/>
      <c r="BV29" s="161"/>
      <c r="BW29" s="161"/>
      <c r="BX29" s="161"/>
      <c r="BY29" s="161"/>
      <c r="BZ29" s="161"/>
      <c r="CA29" s="161"/>
      <c r="CB29" s="161"/>
      <c r="CC29" s="52"/>
    </row>
    <row r="30" spans="2:81" ht="12" customHeight="1">
      <c r="B30" s="264">
        <f t="shared" ca="1" si="1"/>
        <v>23</v>
      </c>
      <c r="C30" s="265"/>
      <c r="D30" s="110" t="s">
        <v>81</v>
      </c>
      <c r="E30" s="161"/>
      <c r="F30" s="161"/>
      <c r="G30" s="161"/>
      <c r="H30" s="161"/>
      <c r="I30" s="161"/>
      <c r="J30" s="161"/>
      <c r="K30" s="52"/>
      <c r="L30" s="49" t="str">
        <f>VLOOKUP(D30,カラムID辞書!$C$4:$D$1266,2,FALSE)</f>
        <v>URIAGED_BNRI4</v>
      </c>
      <c r="M30" s="161"/>
      <c r="N30" s="161"/>
      <c r="O30" s="161"/>
      <c r="P30" s="161"/>
      <c r="Q30" s="161"/>
      <c r="R30" s="161"/>
      <c r="S30" s="52"/>
      <c r="T30" s="49"/>
      <c r="U30" s="52"/>
      <c r="V30" s="49"/>
      <c r="W30" s="52"/>
      <c r="X30" s="49"/>
      <c r="Y30" s="52"/>
      <c r="Z30" s="49"/>
      <c r="AA30" s="52"/>
      <c r="AB30" s="162" t="str">
        <f t="shared" si="2"/>
        <v>○</v>
      </c>
      <c r="AC30" s="163"/>
      <c r="AD30" s="53"/>
      <c r="AE30" s="164" t="str">
        <f t="shared" si="0"/>
        <v>0</v>
      </c>
      <c r="AF30" s="161"/>
      <c r="AG30" s="52"/>
      <c r="AH30" s="266" t="str">
        <f>VLOOKUP(D30,カラムID辞書!C:H,3,FALSE)</f>
        <v>numeric</v>
      </c>
      <c r="AI30" s="267"/>
      <c r="AJ30" s="267"/>
      <c r="AK30" s="267"/>
      <c r="AL30" s="268"/>
      <c r="AM30" s="269">
        <f>VLOOKUP(D30,カラムID辞書!C:H,4,FALSE)</f>
        <v>13</v>
      </c>
      <c r="AN30" s="270"/>
      <c r="AO30" s="271">
        <f>VLOOKUP(D30,カラムID辞書!C:H,6,FALSE)</f>
        <v>13</v>
      </c>
      <c r="AP30" s="272"/>
      <c r="AQ30" s="110" t="s">
        <v>2233</v>
      </c>
      <c r="AR30" s="161"/>
      <c r="AS30" s="161"/>
      <c r="AT30" s="161"/>
      <c r="AU30" s="161"/>
      <c r="AV30" s="161"/>
      <c r="AW30" s="161"/>
      <c r="AX30" s="161"/>
      <c r="AY30" s="161"/>
      <c r="AZ30" s="161"/>
      <c r="BA30" s="161"/>
      <c r="BB30" s="161"/>
      <c r="BC30" s="161"/>
      <c r="BD30" s="161"/>
      <c r="BE30" s="161"/>
      <c r="BF30" s="161"/>
      <c r="BG30" s="161"/>
      <c r="BH30" s="161"/>
      <c r="BI30" s="161"/>
      <c r="BJ30" s="161"/>
      <c r="BK30" s="161"/>
      <c r="BL30" s="161"/>
      <c r="BM30" s="161"/>
      <c r="BN30" s="161"/>
      <c r="BO30" s="161"/>
      <c r="BP30" s="161"/>
      <c r="BQ30" s="52"/>
      <c r="BR30" s="110"/>
      <c r="BS30" s="161"/>
      <c r="BT30" s="161"/>
      <c r="BU30" s="161"/>
      <c r="BV30" s="161"/>
      <c r="BW30" s="161"/>
      <c r="BX30" s="161"/>
      <c r="BY30" s="161"/>
      <c r="BZ30" s="161"/>
      <c r="CA30" s="161"/>
      <c r="CB30" s="161"/>
      <c r="CC30" s="52"/>
    </row>
    <row r="31" spans="2:81" ht="12" customHeight="1">
      <c r="B31" s="264">
        <f t="shared" ca="1" si="1"/>
        <v>24</v>
      </c>
      <c r="C31" s="265"/>
      <c r="D31" s="110" t="s">
        <v>82</v>
      </c>
      <c r="E31" s="161"/>
      <c r="F31" s="161"/>
      <c r="G31" s="161"/>
      <c r="H31" s="161"/>
      <c r="I31" s="161"/>
      <c r="J31" s="161"/>
      <c r="K31" s="52"/>
      <c r="L31" s="49" t="str">
        <f>VLOOKUP(D31,カラムID辞書!$C$4:$D$1266,2,FALSE)</f>
        <v>URIAGED_BNRI5</v>
      </c>
      <c r="M31" s="161"/>
      <c r="N31" s="161"/>
      <c r="O31" s="161"/>
      <c r="P31" s="161"/>
      <c r="Q31" s="161"/>
      <c r="R31" s="161"/>
      <c r="S31" s="52"/>
      <c r="T31" s="49"/>
      <c r="U31" s="52"/>
      <c r="V31" s="49"/>
      <c r="W31" s="52"/>
      <c r="X31" s="49"/>
      <c r="Y31" s="52"/>
      <c r="Z31" s="49"/>
      <c r="AA31" s="52"/>
      <c r="AB31" s="162" t="str">
        <f t="shared" si="2"/>
        <v>○</v>
      </c>
      <c r="AC31" s="163"/>
      <c r="AD31" s="53"/>
      <c r="AE31" s="164" t="str">
        <f t="shared" si="0"/>
        <v>0</v>
      </c>
      <c r="AF31" s="161"/>
      <c r="AG31" s="52"/>
      <c r="AH31" s="266" t="str">
        <f>VLOOKUP(D31,カラムID辞書!C:H,3,FALSE)</f>
        <v>numeric</v>
      </c>
      <c r="AI31" s="267"/>
      <c r="AJ31" s="267"/>
      <c r="AK31" s="267"/>
      <c r="AL31" s="268"/>
      <c r="AM31" s="269">
        <f>VLOOKUP(D31,カラムID辞書!C:H,4,FALSE)</f>
        <v>13</v>
      </c>
      <c r="AN31" s="270"/>
      <c r="AO31" s="271">
        <f>VLOOKUP(D31,カラムID辞書!C:H,6,FALSE)</f>
        <v>13</v>
      </c>
      <c r="AP31" s="272"/>
      <c r="AQ31" s="110" t="s">
        <v>1990</v>
      </c>
      <c r="AR31" s="161"/>
      <c r="AS31" s="161"/>
      <c r="AT31" s="161"/>
      <c r="AU31" s="161"/>
      <c r="AV31" s="161"/>
      <c r="AW31" s="161"/>
      <c r="AX31" s="161"/>
      <c r="AY31" s="161"/>
      <c r="AZ31" s="161"/>
      <c r="BA31" s="161"/>
      <c r="BB31" s="161"/>
      <c r="BC31" s="161"/>
      <c r="BD31" s="161"/>
      <c r="BE31" s="161"/>
      <c r="BF31" s="161"/>
      <c r="BG31" s="161"/>
      <c r="BH31" s="161"/>
      <c r="BI31" s="161"/>
      <c r="BJ31" s="161"/>
      <c r="BK31" s="161"/>
      <c r="BL31" s="161"/>
      <c r="BM31" s="161"/>
      <c r="BN31" s="161"/>
      <c r="BO31" s="161"/>
      <c r="BP31" s="161"/>
      <c r="BQ31" s="52"/>
      <c r="BR31" s="110"/>
      <c r="BS31" s="161"/>
      <c r="BT31" s="161"/>
      <c r="BU31" s="161"/>
      <c r="BV31" s="161"/>
      <c r="BW31" s="161"/>
      <c r="BX31" s="161"/>
      <c r="BY31" s="161"/>
      <c r="BZ31" s="161"/>
      <c r="CA31" s="161"/>
      <c r="CB31" s="161"/>
      <c r="CC31" s="52"/>
    </row>
    <row r="32" spans="2:81" ht="12" customHeight="1">
      <c r="B32" s="264">
        <f t="shared" ca="1" si="1"/>
        <v>25</v>
      </c>
      <c r="C32" s="265"/>
      <c r="D32" s="110" t="s">
        <v>83</v>
      </c>
      <c r="E32" s="161"/>
      <c r="F32" s="161"/>
      <c r="G32" s="161"/>
      <c r="H32" s="161"/>
      <c r="I32" s="161"/>
      <c r="J32" s="161"/>
      <c r="K32" s="52"/>
      <c r="L32" s="49" t="str">
        <f>VLOOKUP(D32,カラムID辞書!$C$4:$D$1266,2,FALSE)</f>
        <v>URIAGED_BNRI6</v>
      </c>
      <c r="M32" s="161"/>
      <c r="N32" s="161"/>
      <c r="O32" s="161"/>
      <c r="P32" s="161"/>
      <c r="Q32" s="161"/>
      <c r="R32" s="161"/>
      <c r="S32" s="52"/>
      <c r="T32" s="49"/>
      <c r="U32" s="52"/>
      <c r="V32" s="49"/>
      <c r="W32" s="52"/>
      <c r="X32" s="49"/>
      <c r="Y32" s="52"/>
      <c r="Z32" s="49"/>
      <c r="AA32" s="52"/>
      <c r="AB32" s="162" t="str">
        <f t="shared" si="2"/>
        <v>○</v>
      </c>
      <c r="AC32" s="163"/>
      <c r="AD32" s="53"/>
      <c r="AE32" s="164" t="str">
        <f t="shared" si="0"/>
        <v>0</v>
      </c>
      <c r="AF32" s="161"/>
      <c r="AG32" s="52"/>
      <c r="AH32" s="266" t="str">
        <f>VLOOKUP(D32,カラムID辞書!C:H,3,FALSE)</f>
        <v>numeric</v>
      </c>
      <c r="AI32" s="267"/>
      <c r="AJ32" s="267"/>
      <c r="AK32" s="267"/>
      <c r="AL32" s="268"/>
      <c r="AM32" s="269">
        <f>VLOOKUP(D32,カラムID辞書!C:H,4,FALSE)</f>
        <v>13</v>
      </c>
      <c r="AN32" s="270"/>
      <c r="AO32" s="271">
        <f>VLOOKUP(D32,カラムID辞書!C:H,6,FALSE)</f>
        <v>13</v>
      </c>
      <c r="AP32" s="272"/>
      <c r="AQ32" s="110" t="s">
        <v>2231</v>
      </c>
      <c r="AR32" s="161"/>
      <c r="AS32" s="161"/>
      <c r="AT32" s="161"/>
      <c r="AU32" s="161"/>
      <c r="AV32" s="161"/>
      <c r="AW32" s="161"/>
      <c r="AX32" s="161"/>
      <c r="AY32" s="161"/>
      <c r="AZ32" s="161"/>
      <c r="BA32" s="161"/>
      <c r="BB32" s="161"/>
      <c r="BC32" s="161"/>
      <c r="BD32" s="161"/>
      <c r="BE32" s="161"/>
      <c r="BF32" s="161"/>
      <c r="BG32" s="161"/>
      <c r="BH32" s="161"/>
      <c r="BI32" s="161"/>
      <c r="BJ32" s="161"/>
      <c r="BK32" s="161"/>
      <c r="BL32" s="161"/>
      <c r="BM32" s="161"/>
      <c r="BN32" s="161"/>
      <c r="BO32" s="161"/>
      <c r="BP32" s="161"/>
      <c r="BQ32" s="52"/>
      <c r="BR32" s="110"/>
      <c r="BS32" s="161"/>
      <c r="BT32" s="161"/>
      <c r="BU32" s="161"/>
      <c r="BV32" s="161"/>
      <c r="BW32" s="161"/>
      <c r="BX32" s="161"/>
      <c r="BY32" s="161"/>
      <c r="BZ32" s="161"/>
      <c r="CA32" s="161"/>
      <c r="CB32" s="161"/>
      <c r="CC32" s="52"/>
    </row>
    <row r="33" spans="2:81" ht="12" customHeight="1">
      <c r="B33" s="264">
        <f t="shared" ca="1" si="1"/>
        <v>26</v>
      </c>
      <c r="C33" s="265"/>
      <c r="D33" s="110" t="s">
        <v>84</v>
      </c>
      <c r="E33" s="161"/>
      <c r="F33" s="161"/>
      <c r="G33" s="161"/>
      <c r="H33" s="161"/>
      <c r="I33" s="161"/>
      <c r="J33" s="161"/>
      <c r="K33" s="52"/>
      <c r="L33" s="49" t="str">
        <f>VLOOKUP(D33,カラムID辞書!$C$4:$D$1266,2,FALSE)</f>
        <v>URIAGED_BNRI7</v>
      </c>
      <c r="M33" s="161"/>
      <c r="N33" s="161"/>
      <c r="O33" s="161"/>
      <c r="P33" s="161"/>
      <c r="Q33" s="161"/>
      <c r="R33" s="161"/>
      <c r="S33" s="52"/>
      <c r="T33" s="49"/>
      <c r="U33" s="52"/>
      <c r="V33" s="49"/>
      <c r="W33" s="52"/>
      <c r="X33" s="49"/>
      <c r="Y33" s="52"/>
      <c r="Z33" s="49"/>
      <c r="AA33" s="52"/>
      <c r="AB33" s="162" t="str">
        <f t="shared" si="2"/>
        <v>○</v>
      </c>
      <c r="AC33" s="163"/>
      <c r="AD33" s="53"/>
      <c r="AE33" s="164" t="str">
        <f t="shared" si="0"/>
        <v>0</v>
      </c>
      <c r="AF33" s="161"/>
      <c r="AG33" s="52"/>
      <c r="AH33" s="266" t="str">
        <f>VLOOKUP(D33,カラムID辞書!C:H,3,FALSE)</f>
        <v>numeric</v>
      </c>
      <c r="AI33" s="267"/>
      <c r="AJ33" s="267"/>
      <c r="AK33" s="267"/>
      <c r="AL33" s="268"/>
      <c r="AM33" s="269">
        <f>VLOOKUP(D33,カラムID辞書!C:H,4,FALSE)</f>
        <v>13</v>
      </c>
      <c r="AN33" s="270"/>
      <c r="AO33" s="271">
        <f>VLOOKUP(D33,カラムID辞書!C:H,6,FALSE)</f>
        <v>13</v>
      </c>
      <c r="AP33" s="272"/>
      <c r="AQ33" s="110" t="s">
        <v>1988</v>
      </c>
      <c r="AR33" s="161"/>
      <c r="AS33" s="161"/>
      <c r="AT33" s="161"/>
      <c r="AU33" s="161"/>
      <c r="AV33" s="161"/>
      <c r="AW33" s="161"/>
      <c r="AX33" s="161"/>
      <c r="AY33" s="161"/>
      <c r="AZ33" s="161"/>
      <c r="BA33" s="161"/>
      <c r="BB33" s="161"/>
      <c r="BC33" s="161"/>
      <c r="BD33" s="161"/>
      <c r="BE33" s="161"/>
      <c r="BF33" s="161"/>
      <c r="BG33" s="161"/>
      <c r="BH33" s="161"/>
      <c r="BI33" s="161"/>
      <c r="BJ33" s="161"/>
      <c r="BK33" s="161"/>
      <c r="BL33" s="161"/>
      <c r="BM33" s="161"/>
      <c r="BN33" s="161"/>
      <c r="BO33" s="161"/>
      <c r="BP33" s="161"/>
      <c r="BQ33" s="52"/>
      <c r="BR33" s="110"/>
      <c r="BS33" s="161"/>
      <c r="BT33" s="161"/>
      <c r="BU33" s="161"/>
      <c r="BV33" s="161"/>
      <c r="BW33" s="161"/>
      <c r="BX33" s="161"/>
      <c r="BY33" s="161"/>
      <c r="BZ33" s="161"/>
      <c r="CA33" s="161"/>
      <c r="CB33" s="161"/>
      <c r="CC33" s="52"/>
    </row>
    <row r="34" spans="2:81" s="192" customFormat="1" ht="12" customHeight="1">
      <c r="B34" s="264">
        <f t="shared" ca="1" si="1"/>
        <v>27</v>
      </c>
      <c r="C34" s="265"/>
      <c r="D34" s="110" t="s">
        <v>85</v>
      </c>
      <c r="E34" s="161"/>
      <c r="F34" s="161"/>
      <c r="G34" s="161"/>
      <c r="H34" s="161"/>
      <c r="I34" s="161"/>
      <c r="J34" s="161"/>
      <c r="K34" s="194"/>
      <c r="L34" s="193" t="str">
        <f>VLOOKUP(D34,カラムID辞書!$C$4:$D$1266,2,FALSE)</f>
        <v>URIAGED_BNRI8</v>
      </c>
      <c r="M34" s="161"/>
      <c r="N34" s="161"/>
      <c r="O34" s="161"/>
      <c r="P34" s="161"/>
      <c r="Q34" s="161"/>
      <c r="R34" s="161"/>
      <c r="S34" s="194"/>
      <c r="T34" s="193"/>
      <c r="U34" s="194"/>
      <c r="V34" s="193"/>
      <c r="W34" s="194"/>
      <c r="X34" s="193"/>
      <c r="Y34" s="194"/>
      <c r="Z34" s="193"/>
      <c r="AA34" s="194"/>
      <c r="AB34" s="162" t="str">
        <f t="shared" ref="AB34" si="3">IF(L34="DELDTE","","○")</f>
        <v>○</v>
      </c>
      <c r="AC34" s="163"/>
      <c r="AD34" s="195"/>
      <c r="AE34" s="164" t="str">
        <f t="shared" ref="AE34" si="4">IF(AB34="○",IF(AH34="timestamp","now()",IF(LEFT(AH34,9)="character","' '","0")),"")</f>
        <v>0</v>
      </c>
      <c r="AF34" s="161"/>
      <c r="AG34" s="194"/>
      <c r="AH34" s="266" t="str">
        <f>VLOOKUP(D34,カラムID辞書!C:H,3,FALSE)</f>
        <v>numeric</v>
      </c>
      <c r="AI34" s="267"/>
      <c r="AJ34" s="267"/>
      <c r="AK34" s="267"/>
      <c r="AL34" s="268"/>
      <c r="AM34" s="269">
        <f>VLOOKUP(D34,カラムID辞書!C:H,4,FALSE)</f>
        <v>13</v>
      </c>
      <c r="AN34" s="270"/>
      <c r="AO34" s="271">
        <f>VLOOKUP(D34,カラムID辞書!C:H,6,FALSE)</f>
        <v>13</v>
      </c>
      <c r="AP34" s="272"/>
      <c r="AQ34" s="110" t="s">
        <v>3839</v>
      </c>
      <c r="AR34" s="161"/>
      <c r="AS34" s="161"/>
      <c r="AT34" s="161"/>
      <c r="AU34" s="161"/>
      <c r="AV34" s="161"/>
      <c r="AW34" s="161"/>
      <c r="AX34" s="161"/>
      <c r="AY34" s="161"/>
      <c r="AZ34" s="161"/>
      <c r="BA34" s="161"/>
      <c r="BB34" s="161"/>
      <c r="BC34" s="161"/>
      <c r="BD34" s="161"/>
      <c r="BE34" s="161"/>
      <c r="BF34" s="161"/>
      <c r="BG34" s="161"/>
      <c r="BH34" s="161"/>
      <c r="BI34" s="161"/>
      <c r="BJ34" s="161"/>
      <c r="BK34" s="161"/>
      <c r="BL34" s="161"/>
      <c r="BM34" s="161"/>
      <c r="BN34" s="161"/>
      <c r="BO34" s="161"/>
      <c r="BP34" s="161"/>
      <c r="BQ34" s="194"/>
      <c r="BR34" s="110"/>
      <c r="BS34" s="161"/>
      <c r="BT34" s="161"/>
      <c r="BU34" s="161"/>
      <c r="BV34" s="161"/>
      <c r="BW34" s="161"/>
      <c r="BX34" s="161"/>
      <c r="BY34" s="161"/>
      <c r="BZ34" s="161"/>
      <c r="CA34" s="161"/>
      <c r="CB34" s="161"/>
      <c r="CC34" s="194"/>
    </row>
    <row r="35" spans="2:81" ht="12" customHeight="1">
      <c r="B35" s="264">
        <f t="shared" ca="1" si="1"/>
        <v>28</v>
      </c>
      <c r="C35" s="265"/>
      <c r="D35" s="110" t="s">
        <v>86</v>
      </c>
      <c r="E35" s="161"/>
      <c r="F35" s="161"/>
      <c r="G35" s="161"/>
      <c r="H35" s="161"/>
      <c r="I35" s="161"/>
      <c r="J35" s="161"/>
      <c r="K35" s="52"/>
      <c r="L35" s="49" t="str">
        <f>VLOOKUP(D35,カラムID辞書!$C$4:$D$1266,2,FALSE)</f>
        <v>URIAGED_BNRI9</v>
      </c>
      <c r="M35" s="161"/>
      <c r="N35" s="161"/>
      <c r="O35" s="161"/>
      <c r="P35" s="161"/>
      <c r="Q35" s="161"/>
      <c r="R35" s="161"/>
      <c r="S35" s="52"/>
      <c r="T35" s="49"/>
      <c r="U35" s="52"/>
      <c r="V35" s="49"/>
      <c r="W35" s="52"/>
      <c r="X35" s="49"/>
      <c r="Y35" s="52"/>
      <c r="Z35" s="49"/>
      <c r="AA35" s="52"/>
      <c r="AB35" s="162" t="str">
        <f t="shared" si="2"/>
        <v>○</v>
      </c>
      <c r="AC35" s="163"/>
      <c r="AD35" s="53"/>
      <c r="AE35" s="164" t="str">
        <f t="shared" si="0"/>
        <v>0</v>
      </c>
      <c r="AF35" s="161"/>
      <c r="AG35" s="52"/>
      <c r="AH35" s="266" t="str">
        <f>VLOOKUP(D35,カラムID辞書!C:H,3,FALSE)</f>
        <v>numeric</v>
      </c>
      <c r="AI35" s="267"/>
      <c r="AJ35" s="267"/>
      <c r="AK35" s="267"/>
      <c r="AL35" s="268"/>
      <c r="AM35" s="269">
        <f>VLOOKUP(D35,カラムID辞書!C:H,4,FALSE)</f>
        <v>13</v>
      </c>
      <c r="AN35" s="270"/>
      <c r="AO35" s="271">
        <f>VLOOKUP(D35,カラムID辞書!C:H,6,FALSE)</f>
        <v>13</v>
      </c>
      <c r="AP35" s="272"/>
      <c r="AQ35" s="110" t="s">
        <v>1991</v>
      </c>
      <c r="AR35" s="161"/>
      <c r="AS35" s="161"/>
      <c r="AT35" s="161"/>
      <c r="AU35" s="161"/>
      <c r="AV35" s="161"/>
      <c r="AW35" s="161"/>
      <c r="AX35" s="161"/>
      <c r="AY35" s="161"/>
      <c r="AZ35" s="161"/>
      <c r="BA35" s="161"/>
      <c r="BB35" s="161"/>
      <c r="BC35" s="161"/>
      <c r="BD35" s="161"/>
      <c r="BE35" s="161"/>
      <c r="BF35" s="161"/>
      <c r="BG35" s="161"/>
      <c r="BH35" s="161"/>
      <c r="BI35" s="161"/>
      <c r="BJ35" s="161"/>
      <c r="BK35" s="161"/>
      <c r="BL35" s="161"/>
      <c r="BM35" s="161"/>
      <c r="BN35" s="161"/>
      <c r="BO35" s="161"/>
      <c r="BP35" s="161"/>
      <c r="BQ35" s="52"/>
      <c r="BR35" s="110"/>
      <c r="BS35" s="161"/>
      <c r="BT35" s="161"/>
      <c r="BU35" s="161"/>
      <c r="BV35" s="161"/>
      <c r="BW35" s="161"/>
      <c r="BX35" s="161"/>
      <c r="BY35" s="161"/>
      <c r="BZ35" s="161"/>
      <c r="CA35" s="161"/>
      <c r="CB35" s="161"/>
      <c r="CC35" s="52"/>
    </row>
    <row r="36" spans="2:81" ht="12" customHeight="1">
      <c r="B36" s="264">
        <f t="shared" ca="1" si="1"/>
        <v>29</v>
      </c>
      <c r="C36" s="265"/>
      <c r="D36" s="110" t="s">
        <v>87</v>
      </c>
      <c r="E36" s="161"/>
      <c r="F36" s="161"/>
      <c r="G36" s="161"/>
      <c r="H36" s="161"/>
      <c r="I36" s="161"/>
      <c r="J36" s="161"/>
      <c r="K36" s="52"/>
      <c r="L36" s="49" t="str">
        <f>VLOOKUP(D36,カラムID辞書!$C$4:$D$1266,2,FALSE)</f>
        <v>URIAGED_BNRI10</v>
      </c>
      <c r="M36" s="161"/>
      <c r="N36" s="161"/>
      <c r="O36" s="161"/>
      <c r="P36" s="161"/>
      <c r="Q36" s="161"/>
      <c r="R36" s="161"/>
      <c r="S36" s="52"/>
      <c r="T36" s="49"/>
      <c r="U36" s="52"/>
      <c r="V36" s="49"/>
      <c r="W36" s="52"/>
      <c r="X36" s="49"/>
      <c r="Y36" s="52"/>
      <c r="Z36" s="49"/>
      <c r="AA36" s="52"/>
      <c r="AB36" s="162" t="str">
        <f t="shared" si="2"/>
        <v>○</v>
      </c>
      <c r="AC36" s="163"/>
      <c r="AD36" s="53"/>
      <c r="AE36" s="164" t="str">
        <f t="shared" si="0"/>
        <v>0</v>
      </c>
      <c r="AF36" s="161"/>
      <c r="AG36" s="52"/>
      <c r="AH36" s="266" t="str">
        <f>VLOOKUP(D36,カラムID辞書!C:H,3,FALSE)</f>
        <v>numeric</v>
      </c>
      <c r="AI36" s="267"/>
      <c r="AJ36" s="267"/>
      <c r="AK36" s="267"/>
      <c r="AL36" s="268"/>
      <c r="AM36" s="269">
        <f>VLOOKUP(D36,カラムID辞書!C:H,4,FALSE)</f>
        <v>13</v>
      </c>
      <c r="AN36" s="270"/>
      <c r="AO36" s="271">
        <f>VLOOKUP(D36,カラムID辞書!C:H,6,FALSE)</f>
        <v>13</v>
      </c>
      <c r="AP36" s="272"/>
      <c r="AQ36" s="110"/>
      <c r="AR36" s="161"/>
      <c r="AS36" s="161"/>
      <c r="AT36" s="161"/>
      <c r="AU36" s="161"/>
      <c r="AV36" s="161"/>
      <c r="AW36" s="161"/>
      <c r="AX36" s="161"/>
      <c r="AY36" s="161"/>
      <c r="AZ36" s="161"/>
      <c r="BA36" s="161"/>
      <c r="BB36" s="161"/>
      <c r="BC36" s="161"/>
      <c r="BD36" s="161"/>
      <c r="BE36" s="161"/>
      <c r="BF36" s="161"/>
      <c r="BG36" s="161"/>
      <c r="BH36" s="161"/>
      <c r="BI36" s="161"/>
      <c r="BJ36" s="161"/>
      <c r="BK36" s="161"/>
      <c r="BL36" s="161"/>
      <c r="BM36" s="161"/>
      <c r="BN36" s="161"/>
      <c r="BO36" s="161"/>
      <c r="BP36" s="161"/>
      <c r="BQ36" s="52"/>
      <c r="BR36" s="110" t="s">
        <v>3732</v>
      </c>
      <c r="BS36" s="161"/>
      <c r="BT36" s="161"/>
      <c r="BU36" s="161"/>
      <c r="BV36" s="161"/>
      <c r="BW36" s="161"/>
      <c r="BX36" s="161"/>
      <c r="BY36" s="161"/>
      <c r="BZ36" s="161"/>
      <c r="CA36" s="161"/>
      <c r="CB36" s="161"/>
      <c r="CC36" s="52"/>
    </row>
    <row r="37" spans="2:81" ht="12" customHeight="1">
      <c r="B37" s="264">
        <f t="shared" ca="1" si="1"/>
        <v>30</v>
      </c>
      <c r="C37" s="265"/>
      <c r="D37" s="110" t="s">
        <v>88</v>
      </c>
      <c r="E37" s="161"/>
      <c r="F37" s="161"/>
      <c r="G37" s="161"/>
      <c r="H37" s="161"/>
      <c r="I37" s="161"/>
      <c r="J37" s="161"/>
      <c r="K37" s="52"/>
      <c r="L37" s="49" t="str">
        <f>VLOOKUP(D37,カラムID辞書!$C$4:$D$1266,2,FALSE)</f>
        <v>URIAGED_SU</v>
      </c>
      <c r="M37" s="161"/>
      <c r="N37" s="161"/>
      <c r="O37" s="161"/>
      <c r="P37" s="161"/>
      <c r="Q37" s="161"/>
      <c r="R37" s="161"/>
      <c r="S37" s="52"/>
      <c r="T37" s="49"/>
      <c r="U37" s="52"/>
      <c r="V37" s="49"/>
      <c r="W37" s="52"/>
      <c r="X37" s="49"/>
      <c r="Y37" s="52"/>
      <c r="Z37" s="49"/>
      <c r="AA37" s="52"/>
      <c r="AB37" s="162" t="str">
        <f t="shared" si="2"/>
        <v>○</v>
      </c>
      <c r="AC37" s="163"/>
      <c r="AD37" s="53"/>
      <c r="AE37" s="164" t="str">
        <f t="shared" si="0"/>
        <v>0</v>
      </c>
      <c r="AF37" s="161"/>
      <c r="AG37" s="52"/>
      <c r="AH37" s="266" t="str">
        <f>VLOOKUP(D37,カラムID辞書!C:H,3,FALSE)</f>
        <v>numeric</v>
      </c>
      <c r="AI37" s="267"/>
      <c r="AJ37" s="267"/>
      <c r="AK37" s="267"/>
      <c r="AL37" s="268"/>
      <c r="AM37" s="269">
        <f>VLOOKUP(D37,カラムID辞書!C:H,4,FALSE)</f>
        <v>10</v>
      </c>
      <c r="AN37" s="270"/>
      <c r="AO37" s="271">
        <f>VLOOKUP(D37,カラムID辞書!C:H,6,FALSE)</f>
        <v>10</v>
      </c>
      <c r="AP37" s="272"/>
      <c r="AQ37" s="110" t="s">
        <v>89</v>
      </c>
      <c r="AR37" s="161"/>
      <c r="AS37" s="161"/>
      <c r="AT37" s="161"/>
      <c r="AU37" s="161"/>
      <c r="AV37" s="161"/>
      <c r="AW37" s="161"/>
      <c r="AX37" s="161"/>
      <c r="AY37" s="161"/>
      <c r="AZ37" s="161"/>
      <c r="BA37" s="161"/>
      <c r="BB37" s="161"/>
      <c r="BC37" s="161"/>
      <c r="BD37" s="161"/>
      <c r="BE37" s="161"/>
      <c r="BF37" s="161"/>
      <c r="BG37" s="161"/>
      <c r="BH37" s="161"/>
      <c r="BI37" s="161"/>
      <c r="BJ37" s="161"/>
      <c r="BK37" s="161"/>
      <c r="BL37" s="161"/>
      <c r="BM37" s="161"/>
      <c r="BN37" s="161"/>
      <c r="BO37" s="161"/>
      <c r="BP37" s="161"/>
      <c r="BQ37" s="52"/>
      <c r="BR37" s="110"/>
      <c r="BS37" s="161"/>
      <c r="BT37" s="161"/>
      <c r="BU37" s="161"/>
      <c r="BV37" s="161"/>
      <c r="BW37" s="161"/>
      <c r="BX37" s="161"/>
      <c r="BY37" s="161"/>
      <c r="BZ37" s="161"/>
      <c r="CA37" s="161"/>
      <c r="CB37" s="161"/>
      <c r="CC37" s="52"/>
    </row>
    <row r="38" spans="2:81" ht="12" customHeight="1">
      <c r="B38" s="264">
        <f t="shared" ca="1" si="1"/>
        <v>31</v>
      </c>
      <c r="C38" s="265"/>
      <c r="D38" s="110" t="s">
        <v>90</v>
      </c>
      <c r="E38" s="161"/>
      <c r="F38" s="161"/>
      <c r="G38" s="161"/>
      <c r="H38" s="161"/>
      <c r="I38" s="161"/>
      <c r="J38" s="161"/>
      <c r="K38" s="52"/>
      <c r="L38" s="49" t="str">
        <f>VLOOKUP(D38,カラムID辞書!$C$4:$D$1266,2,FALSE)</f>
        <v>RIEKID</v>
      </c>
      <c r="M38" s="161"/>
      <c r="N38" s="161"/>
      <c r="O38" s="161"/>
      <c r="P38" s="161"/>
      <c r="Q38" s="161"/>
      <c r="R38" s="161"/>
      <c r="S38" s="52"/>
      <c r="T38" s="49"/>
      <c r="U38" s="52"/>
      <c r="V38" s="49"/>
      <c r="W38" s="52"/>
      <c r="X38" s="49"/>
      <c r="Y38" s="52"/>
      <c r="Z38" s="49"/>
      <c r="AA38" s="52"/>
      <c r="AB38" s="162" t="str">
        <f t="shared" si="2"/>
        <v>○</v>
      </c>
      <c r="AC38" s="163"/>
      <c r="AD38" s="53"/>
      <c r="AE38" s="164" t="str">
        <f t="shared" si="0"/>
        <v>0</v>
      </c>
      <c r="AF38" s="161"/>
      <c r="AG38" s="52"/>
      <c r="AH38" s="266" t="str">
        <f>VLOOKUP(D38,カラムID辞書!C:H,3,FALSE)</f>
        <v>numeric</v>
      </c>
      <c r="AI38" s="267"/>
      <c r="AJ38" s="267"/>
      <c r="AK38" s="267"/>
      <c r="AL38" s="268"/>
      <c r="AM38" s="269">
        <f>VLOOKUP(D38,カラムID辞書!C:H,4,FALSE)</f>
        <v>13</v>
      </c>
      <c r="AN38" s="270"/>
      <c r="AO38" s="271">
        <f>VLOOKUP(D38,カラムID辞書!C:H,6,FALSE)</f>
        <v>13</v>
      </c>
      <c r="AP38" s="272"/>
      <c r="AQ38" s="110" t="s">
        <v>75</v>
      </c>
      <c r="AR38" s="161"/>
      <c r="AS38" s="161"/>
      <c r="AT38" s="161"/>
      <c r="AU38" s="161"/>
      <c r="AV38" s="161"/>
      <c r="AW38" s="161"/>
      <c r="AX38" s="161"/>
      <c r="AY38" s="161"/>
      <c r="AZ38" s="161"/>
      <c r="BA38" s="161"/>
      <c r="BB38" s="161"/>
      <c r="BC38" s="161"/>
      <c r="BD38" s="161"/>
      <c r="BE38" s="161"/>
      <c r="BF38" s="161"/>
      <c r="BG38" s="161"/>
      <c r="BH38" s="161"/>
      <c r="BI38" s="161"/>
      <c r="BJ38" s="161"/>
      <c r="BK38" s="161"/>
      <c r="BL38" s="161"/>
      <c r="BM38" s="161"/>
      <c r="BN38" s="161"/>
      <c r="BO38" s="161"/>
      <c r="BP38" s="161"/>
      <c r="BQ38" s="52"/>
      <c r="BR38" s="110" t="s">
        <v>982</v>
      </c>
      <c r="BS38" s="161"/>
      <c r="BT38" s="161"/>
      <c r="BU38" s="161"/>
      <c r="BV38" s="161"/>
      <c r="BW38" s="161"/>
      <c r="BX38" s="161"/>
      <c r="BY38" s="161"/>
      <c r="BZ38" s="161"/>
      <c r="CA38" s="161"/>
      <c r="CB38" s="161"/>
      <c r="CC38" s="52"/>
    </row>
    <row r="39" spans="2:81" ht="12" customHeight="1">
      <c r="B39" s="264">
        <f t="shared" ca="1" si="1"/>
        <v>32</v>
      </c>
      <c r="C39" s="265"/>
      <c r="D39" s="110" t="s">
        <v>91</v>
      </c>
      <c r="E39" s="161"/>
      <c r="F39" s="161"/>
      <c r="G39" s="161"/>
      <c r="H39" s="161"/>
      <c r="I39" s="161"/>
      <c r="J39" s="161"/>
      <c r="K39" s="52"/>
      <c r="L39" s="49" t="str">
        <f>VLOOKUP(D39,カラムID辞書!$C$4:$D$1266,2,FALSE)</f>
        <v>WARIBIKI_GAK</v>
      </c>
      <c r="M39" s="161"/>
      <c r="N39" s="161"/>
      <c r="O39" s="161"/>
      <c r="P39" s="161"/>
      <c r="Q39" s="161"/>
      <c r="R39" s="161"/>
      <c r="S39" s="52"/>
      <c r="T39" s="49"/>
      <c r="U39" s="52"/>
      <c r="V39" s="49"/>
      <c r="W39" s="52"/>
      <c r="X39" s="49"/>
      <c r="Y39" s="52"/>
      <c r="Z39" s="49"/>
      <c r="AA39" s="52"/>
      <c r="AB39" s="162" t="str">
        <f t="shared" si="2"/>
        <v>○</v>
      </c>
      <c r="AC39" s="163"/>
      <c r="AD39" s="53"/>
      <c r="AE39" s="164" t="str">
        <f t="shared" si="0"/>
        <v>0</v>
      </c>
      <c r="AF39" s="161"/>
      <c r="AG39" s="52"/>
      <c r="AH39" s="266" t="str">
        <f>VLOOKUP(D39,カラムID辞書!C:H,3,FALSE)</f>
        <v>numeric</v>
      </c>
      <c r="AI39" s="267"/>
      <c r="AJ39" s="267"/>
      <c r="AK39" s="267"/>
      <c r="AL39" s="268"/>
      <c r="AM39" s="269">
        <f>VLOOKUP(D39,カラムID辞書!C:H,4,FALSE)</f>
        <v>13</v>
      </c>
      <c r="AN39" s="270"/>
      <c r="AO39" s="271">
        <f>VLOOKUP(D39,カラムID辞書!C:H,6,FALSE)</f>
        <v>13</v>
      </c>
      <c r="AP39" s="272"/>
      <c r="AQ39" s="110" t="s">
        <v>92</v>
      </c>
      <c r="AR39" s="161"/>
      <c r="AS39" s="161"/>
      <c r="AT39" s="161"/>
      <c r="AU39" s="161"/>
      <c r="AV39" s="161"/>
      <c r="AW39" s="161"/>
      <c r="AX39" s="161"/>
      <c r="AY39" s="161"/>
      <c r="AZ39" s="161"/>
      <c r="BA39" s="161"/>
      <c r="BB39" s="161"/>
      <c r="BC39" s="161"/>
      <c r="BD39" s="161"/>
      <c r="BE39" s="161"/>
      <c r="BF39" s="161"/>
      <c r="BG39" s="161"/>
      <c r="BH39" s="161"/>
      <c r="BI39" s="161"/>
      <c r="BJ39" s="161"/>
      <c r="BK39" s="161"/>
      <c r="BL39" s="161"/>
      <c r="BM39" s="161"/>
      <c r="BN39" s="161"/>
      <c r="BO39" s="161"/>
      <c r="BP39" s="161"/>
      <c r="BQ39" s="52"/>
      <c r="BR39" s="110"/>
      <c r="BS39" s="161"/>
      <c r="BT39" s="161"/>
      <c r="BU39" s="161"/>
      <c r="BV39" s="161"/>
      <c r="BW39" s="161"/>
      <c r="BX39" s="161"/>
      <c r="BY39" s="161"/>
      <c r="BZ39" s="161"/>
      <c r="CA39" s="161"/>
      <c r="CB39" s="161"/>
      <c r="CC39" s="52"/>
    </row>
    <row r="40" spans="2:81" ht="12" customHeight="1">
      <c r="B40" s="264">
        <f t="shared" ca="1" si="1"/>
        <v>33</v>
      </c>
      <c r="C40" s="265"/>
      <c r="D40" s="110" t="s">
        <v>93</v>
      </c>
      <c r="E40" s="172"/>
      <c r="F40" s="161"/>
      <c r="G40" s="161"/>
      <c r="H40" s="161"/>
      <c r="I40" s="161"/>
      <c r="J40" s="161"/>
      <c r="K40" s="52"/>
      <c r="L40" s="49" t="str">
        <f>VLOOKUP(D40,カラムID辞書!$C$4:$D$1266,2,FALSE)</f>
        <v>NEBIKI_GAK</v>
      </c>
      <c r="M40" s="161"/>
      <c r="N40" s="161"/>
      <c r="O40" s="161"/>
      <c r="P40" s="161"/>
      <c r="Q40" s="161"/>
      <c r="R40" s="161"/>
      <c r="S40" s="52"/>
      <c r="T40" s="49"/>
      <c r="U40" s="52"/>
      <c r="V40" s="49"/>
      <c r="W40" s="52"/>
      <c r="X40" s="49"/>
      <c r="Y40" s="52"/>
      <c r="Z40" s="49"/>
      <c r="AA40" s="52"/>
      <c r="AB40" s="162" t="str">
        <f t="shared" si="2"/>
        <v>○</v>
      </c>
      <c r="AC40" s="163"/>
      <c r="AD40" s="53"/>
      <c r="AE40" s="164" t="str">
        <f t="shared" si="0"/>
        <v>0</v>
      </c>
      <c r="AF40" s="161"/>
      <c r="AG40" s="52"/>
      <c r="AH40" s="266" t="str">
        <f>VLOOKUP(D40,カラムID辞書!C:H,3,FALSE)</f>
        <v>numeric</v>
      </c>
      <c r="AI40" s="267"/>
      <c r="AJ40" s="267"/>
      <c r="AK40" s="267"/>
      <c r="AL40" s="268"/>
      <c r="AM40" s="269">
        <f>VLOOKUP(D40,カラムID辞書!C:H,4,FALSE)</f>
        <v>13</v>
      </c>
      <c r="AN40" s="270"/>
      <c r="AO40" s="271">
        <f>VLOOKUP(D40,カラムID辞書!C:H,6,FALSE)</f>
        <v>13</v>
      </c>
      <c r="AP40" s="272"/>
      <c r="AQ40" s="110" t="s">
        <v>94</v>
      </c>
      <c r="AR40" s="161"/>
      <c r="AS40" s="161"/>
      <c r="AT40" s="161"/>
      <c r="AU40" s="161"/>
      <c r="AV40" s="161"/>
      <c r="AW40" s="161"/>
      <c r="AX40" s="161"/>
      <c r="AY40" s="161"/>
      <c r="AZ40" s="161"/>
      <c r="BA40" s="161"/>
      <c r="BB40" s="161"/>
      <c r="BC40" s="161"/>
      <c r="BD40" s="161"/>
      <c r="BE40" s="161"/>
      <c r="BF40" s="161"/>
      <c r="BG40" s="161"/>
      <c r="BH40" s="161"/>
      <c r="BI40" s="161"/>
      <c r="BJ40" s="161"/>
      <c r="BK40" s="161"/>
      <c r="BL40" s="161"/>
      <c r="BM40" s="161"/>
      <c r="BN40" s="161"/>
      <c r="BO40" s="161"/>
      <c r="BP40" s="161"/>
      <c r="BQ40" s="52"/>
      <c r="BR40" s="110"/>
      <c r="BS40" s="161"/>
      <c r="BT40" s="161"/>
      <c r="BU40" s="161"/>
      <c r="BV40" s="161"/>
      <c r="BW40" s="161"/>
      <c r="BX40" s="161"/>
      <c r="BY40" s="161"/>
      <c r="BZ40" s="161"/>
      <c r="CA40" s="161"/>
      <c r="CB40" s="161"/>
      <c r="CC40" s="52"/>
    </row>
    <row r="41" spans="2:81" ht="12" customHeight="1">
      <c r="B41" s="264">
        <f t="shared" ca="1" si="1"/>
        <v>34</v>
      </c>
      <c r="C41" s="265"/>
      <c r="D41" s="110" t="s">
        <v>95</v>
      </c>
      <c r="E41" s="172"/>
      <c r="F41" s="161"/>
      <c r="G41" s="161"/>
      <c r="H41" s="161"/>
      <c r="I41" s="161"/>
      <c r="J41" s="161"/>
      <c r="K41" s="52"/>
      <c r="L41" s="49" t="str">
        <f>VLOOKUP(D41,カラムID辞書!$C$4:$D$1266,2,FALSE)</f>
        <v>KYAKU1_SU</v>
      </c>
      <c r="M41" s="161"/>
      <c r="N41" s="161"/>
      <c r="O41" s="161"/>
      <c r="P41" s="161"/>
      <c r="Q41" s="161"/>
      <c r="R41" s="161"/>
      <c r="S41" s="52"/>
      <c r="T41" s="49"/>
      <c r="U41" s="52"/>
      <c r="V41" s="49"/>
      <c r="W41" s="52"/>
      <c r="X41" s="49"/>
      <c r="Y41" s="52"/>
      <c r="Z41" s="49"/>
      <c r="AA41" s="52"/>
      <c r="AB41" s="162" t="str">
        <f t="shared" si="2"/>
        <v>○</v>
      </c>
      <c r="AC41" s="163"/>
      <c r="AD41" s="53"/>
      <c r="AE41" s="164" t="str">
        <f t="shared" si="0"/>
        <v>0</v>
      </c>
      <c r="AF41" s="161"/>
      <c r="AG41" s="52"/>
      <c r="AH41" s="266" t="str">
        <f>VLOOKUP(D41,カラムID辞書!C:H,3,FALSE)</f>
        <v>numeric</v>
      </c>
      <c r="AI41" s="267"/>
      <c r="AJ41" s="267"/>
      <c r="AK41" s="267"/>
      <c r="AL41" s="268"/>
      <c r="AM41" s="269" t="str">
        <f>VLOOKUP(D41,カラムID辞書!C:H,4,FALSE)</f>
        <v>10,2</v>
      </c>
      <c r="AN41" s="270"/>
      <c r="AO41" s="271">
        <f>VLOOKUP(D41,カラムID辞書!C:H,6,FALSE)</f>
        <v>10</v>
      </c>
      <c r="AP41" s="272"/>
      <c r="AQ41" s="110" t="s">
        <v>96</v>
      </c>
      <c r="AR41" s="161"/>
      <c r="AS41" s="161"/>
      <c r="AT41" s="161"/>
      <c r="AU41" s="161"/>
      <c r="AV41" s="161"/>
      <c r="AW41" s="161"/>
      <c r="AX41" s="161"/>
      <c r="AY41" s="161"/>
      <c r="AZ41" s="161"/>
      <c r="BA41" s="161"/>
      <c r="BB41" s="161"/>
      <c r="BC41" s="161"/>
      <c r="BD41" s="161"/>
      <c r="BE41" s="161"/>
      <c r="BF41" s="161"/>
      <c r="BG41" s="161"/>
      <c r="BH41" s="161"/>
      <c r="BI41" s="161"/>
      <c r="BJ41" s="161"/>
      <c r="BK41" s="161"/>
      <c r="BL41" s="161"/>
      <c r="BM41" s="161"/>
      <c r="BN41" s="161"/>
      <c r="BO41" s="161"/>
      <c r="BP41" s="161"/>
      <c r="BQ41" s="52"/>
      <c r="BR41" s="120"/>
      <c r="BS41" s="161"/>
      <c r="BT41" s="161"/>
      <c r="BU41" s="161"/>
      <c r="BV41" s="161"/>
      <c r="BW41" s="161"/>
      <c r="BX41" s="161"/>
      <c r="BY41" s="161"/>
      <c r="BZ41" s="161"/>
      <c r="CA41" s="161"/>
      <c r="CB41" s="161"/>
      <c r="CC41" s="52"/>
    </row>
    <row r="42" spans="2:81" ht="12" customHeight="1">
      <c r="B42" s="264">
        <f t="shared" ca="1" si="1"/>
        <v>35</v>
      </c>
      <c r="C42" s="265"/>
      <c r="D42" s="110" t="s">
        <v>97</v>
      </c>
      <c r="E42" s="161"/>
      <c r="F42" s="161"/>
      <c r="G42" s="161"/>
      <c r="H42" s="161"/>
      <c r="I42" s="161"/>
      <c r="J42" s="161"/>
      <c r="K42" s="52"/>
      <c r="L42" s="49" t="str">
        <f>VLOOKUP(D42,カラムID辞書!$C$4:$D$1266,2,FALSE)</f>
        <v>KYAKU2_SU</v>
      </c>
      <c r="M42" s="161"/>
      <c r="N42" s="161"/>
      <c r="O42" s="161"/>
      <c r="P42" s="161"/>
      <c r="Q42" s="161"/>
      <c r="R42" s="161"/>
      <c r="S42" s="52"/>
      <c r="T42" s="49"/>
      <c r="U42" s="52"/>
      <c r="V42" s="49"/>
      <c r="W42" s="52"/>
      <c r="X42" s="49"/>
      <c r="Y42" s="52"/>
      <c r="Z42" s="49"/>
      <c r="AA42" s="52"/>
      <c r="AB42" s="162" t="str">
        <f t="shared" si="2"/>
        <v>○</v>
      </c>
      <c r="AC42" s="163"/>
      <c r="AD42" s="53"/>
      <c r="AE42" s="164" t="str">
        <f t="shared" si="0"/>
        <v>0</v>
      </c>
      <c r="AF42" s="161"/>
      <c r="AG42" s="52"/>
      <c r="AH42" s="266" t="str">
        <f>VLOOKUP(D42,カラムID辞書!C:H,3,FALSE)</f>
        <v>numeric</v>
      </c>
      <c r="AI42" s="267"/>
      <c r="AJ42" s="267"/>
      <c r="AK42" s="267"/>
      <c r="AL42" s="268"/>
      <c r="AM42" s="269" t="str">
        <f>VLOOKUP(D42,カラムID辞書!C:H,4,FALSE)</f>
        <v>10,2</v>
      </c>
      <c r="AN42" s="270"/>
      <c r="AO42" s="271">
        <f>VLOOKUP(D42,カラムID辞書!C:H,6,FALSE)</f>
        <v>10</v>
      </c>
      <c r="AP42" s="272"/>
      <c r="AQ42" s="110" t="s">
        <v>98</v>
      </c>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c r="BP42" s="161"/>
      <c r="BQ42" s="52"/>
      <c r="BR42" s="120"/>
      <c r="BS42" s="161"/>
      <c r="BT42" s="161"/>
      <c r="BU42" s="161"/>
      <c r="BV42" s="161"/>
      <c r="BW42" s="161"/>
      <c r="BX42" s="161"/>
      <c r="BY42" s="161"/>
      <c r="BZ42" s="161"/>
      <c r="CA42" s="161"/>
      <c r="CB42" s="161"/>
      <c r="CC42" s="52"/>
    </row>
    <row r="43" spans="2:81" ht="12" customHeight="1">
      <c r="B43" s="264">
        <f t="shared" ca="1" si="1"/>
        <v>36</v>
      </c>
      <c r="C43" s="265"/>
      <c r="D43" s="110" t="s">
        <v>99</v>
      </c>
      <c r="E43" s="161"/>
      <c r="F43" s="161"/>
      <c r="G43" s="161"/>
      <c r="H43" s="161"/>
      <c r="I43" s="161"/>
      <c r="J43" s="161"/>
      <c r="K43" s="52"/>
      <c r="L43" s="49" t="str">
        <f>VLOOKUP(D43,カラムID辞書!$C$4:$D$1266,2,FALSE)</f>
        <v>KYAKU3_SU</v>
      </c>
      <c r="M43" s="161"/>
      <c r="N43" s="161"/>
      <c r="O43" s="161"/>
      <c r="P43" s="161"/>
      <c r="Q43" s="161"/>
      <c r="R43" s="161"/>
      <c r="S43" s="52"/>
      <c r="T43" s="49"/>
      <c r="U43" s="52"/>
      <c r="V43" s="49"/>
      <c r="W43" s="52"/>
      <c r="X43" s="49"/>
      <c r="Y43" s="52"/>
      <c r="Z43" s="49"/>
      <c r="AA43" s="52"/>
      <c r="AB43" s="162" t="str">
        <f t="shared" si="2"/>
        <v>○</v>
      </c>
      <c r="AC43" s="163"/>
      <c r="AD43" s="53"/>
      <c r="AE43" s="164" t="str">
        <f t="shared" si="0"/>
        <v>0</v>
      </c>
      <c r="AF43" s="161"/>
      <c r="AG43" s="52"/>
      <c r="AH43" s="266" t="str">
        <f>VLOOKUP(D43,カラムID辞書!C:H,3,FALSE)</f>
        <v>numeric</v>
      </c>
      <c r="AI43" s="267"/>
      <c r="AJ43" s="267"/>
      <c r="AK43" s="267"/>
      <c r="AL43" s="268"/>
      <c r="AM43" s="269" t="str">
        <f>VLOOKUP(D43,カラムID辞書!C:H,4,FALSE)</f>
        <v>10,2</v>
      </c>
      <c r="AN43" s="270"/>
      <c r="AO43" s="271">
        <f>VLOOKUP(D43,カラムID辞書!C:H,6,FALSE)</f>
        <v>10</v>
      </c>
      <c r="AP43" s="272"/>
      <c r="AQ43" s="110" t="s">
        <v>100</v>
      </c>
      <c r="AR43" s="161"/>
      <c r="AS43" s="161"/>
      <c r="AT43" s="161"/>
      <c r="AU43" s="161"/>
      <c r="AV43" s="161"/>
      <c r="AW43" s="161"/>
      <c r="AX43" s="161"/>
      <c r="AY43" s="161"/>
      <c r="AZ43" s="161"/>
      <c r="BA43" s="161"/>
      <c r="BB43" s="161"/>
      <c r="BC43" s="161"/>
      <c r="BD43" s="161"/>
      <c r="BE43" s="161"/>
      <c r="BF43" s="161"/>
      <c r="BG43" s="161"/>
      <c r="BH43" s="161"/>
      <c r="BI43" s="161"/>
      <c r="BJ43" s="161"/>
      <c r="BK43" s="161"/>
      <c r="BL43" s="161"/>
      <c r="BM43" s="161"/>
      <c r="BN43" s="161"/>
      <c r="BO43" s="161"/>
      <c r="BP43" s="161"/>
      <c r="BQ43" s="52"/>
      <c r="BR43" s="110" t="s">
        <v>3680</v>
      </c>
      <c r="BS43" s="161"/>
      <c r="BT43" s="161"/>
      <c r="BU43" s="161"/>
      <c r="BV43" s="161"/>
      <c r="BW43" s="161"/>
      <c r="BX43" s="161"/>
      <c r="BY43" s="161"/>
      <c r="BZ43" s="161"/>
      <c r="CA43" s="161"/>
      <c r="CB43" s="161"/>
      <c r="CC43" s="52"/>
    </row>
    <row r="44" spans="2:81" ht="12" customHeight="1">
      <c r="B44" s="264">
        <f t="shared" ca="1" si="1"/>
        <v>37</v>
      </c>
      <c r="C44" s="265"/>
      <c r="D44" s="110" t="s">
        <v>3733</v>
      </c>
      <c r="E44" s="161"/>
      <c r="F44" s="161"/>
      <c r="G44" s="161"/>
      <c r="H44" s="161"/>
      <c r="I44" s="161"/>
      <c r="J44" s="161"/>
      <c r="K44" s="52"/>
      <c r="L44" s="49" t="str">
        <f>VLOOKUP(D44,カラムID辞書!$C$4:$D$1266,2,FALSE)</f>
        <v>JNSHIIRED_GNK</v>
      </c>
      <c r="M44" s="161"/>
      <c r="N44" s="161"/>
      <c r="O44" s="161"/>
      <c r="P44" s="161"/>
      <c r="Q44" s="161"/>
      <c r="R44" s="161"/>
      <c r="S44" s="52"/>
      <c r="T44" s="49"/>
      <c r="U44" s="52"/>
      <c r="V44" s="49"/>
      <c r="W44" s="52"/>
      <c r="X44" s="49"/>
      <c r="Y44" s="52"/>
      <c r="Z44" s="49"/>
      <c r="AA44" s="52"/>
      <c r="AB44" s="162" t="str">
        <f t="shared" si="2"/>
        <v>○</v>
      </c>
      <c r="AC44" s="163"/>
      <c r="AD44" s="53"/>
      <c r="AE44" s="164" t="str">
        <f t="shared" si="0"/>
        <v>0</v>
      </c>
      <c r="AF44" s="161"/>
      <c r="AG44" s="52"/>
      <c r="AH44" s="266" t="str">
        <f>VLOOKUP(D44,カラムID辞書!C:H,3,FALSE)</f>
        <v>numeric</v>
      </c>
      <c r="AI44" s="267"/>
      <c r="AJ44" s="267"/>
      <c r="AK44" s="267"/>
      <c r="AL44" s="268"/>
      <c r="AM44" s="269">
        <f>VLOOKUP(D44,カラムID辞書!C:H,4,FALSE)</f>
        <v>13</v>
      </c>
      <c r="AN44" s="270"/>
      <c r="AO44" s="271">
        <f>VLOOKUP(D44,カラムID辞書!C:H,6,FALSE)</f>
        <v>13</v>
      </c>
      <c r="AP44" s="272"/>
      <c r="AQ44" s="110" t="s">
        <v>75</v>
      </c>
      <c r="AR44" s="161"/>
      <c r="AS44" s="161"/>
      <c r="AT44" s="161"/>
      <c r="AU44" s="161"/>
      <c r="AV44" s="161"/>
      <c r="AW44" s="161"/>
      <c r="AX44" s="161"/>
      <c r="AY44" s="161"/>
      <c r="AZ44" s="161"/>
      <c r="BA44" s="161"/>
      <c r="BB44" s="161"/>
      <c r="BC44" s="161"/>
      <c r="BD44" s="161"/>
      <c r="BE44" s="161"/>
      <c r="BF44" s="161"/>
      <c r="BG44" s="161"/>
      <c r="BH44" s="161"/>
      <c r="BI44" s="161"/>
      <c r="BJ44" s="161"/>
      <c r="BK44" s="161"/>
      <c r="BL44" s="161"/>
      <c r="BM44" s="161"/>
      <c r="BN44" s="161"/>
      <c r="BO44" s="161"/>
      <c r="BP44" s="161"/>
      <c r="BQ44" s="52"/>
      <c r="BR44" s="110"/>
      <c r="BS44" s="161"/>
      <c r="BT44" s="161"/>
      <c r="BU44" s="161"/>
      <c r="BV44" s="161"/>
      <c r="BW44" s="161"/>
      <c r="BX44" s="161"/>
      <c r="BY44" s="161"/>
      <c r="BZ44" s="161"/>
      <c r="CA44" s="161"/>
      <c r="CB44" s="161"/>
      <c r="CC44" s="52"/>
    </row>
    <row r="45" spans="2:81" ht="12" customHeight="1">
      <c r="B45" s="264">
        <f t="shared" ca="1" si="1"/>
        <v>38</v>
      </c>
      <c r="C45" s="265"/>
      <c r="D45" s="110" t="s">
        <v>3734</v>
      </c>
      <c r="E45" s="161"/>
      <c r="F45" s="161"/>
      <c r="G45" s="161"/>
      <c r="H45" s="161"/>
      <c r="I45" s="161"/>
      <c r="J45" s="161"/>
      <c r="K45" s="52"/>
      <c r="L45" s="49" t="str">
        <f>VLOOKUP(D45,カラムID辞書!$C$4:$D$1266,2,FALSE)</f>
        <v>JNSHIIRED_BIK</v>
      </c>
      <c r="M45" s="161"/>
      <c r="N45" s="161"/>
      <c r="O45" s="161"/>
      <c r="P45" s="161"/>
      <c r="Q45" s="161"/>
      <c r="R45" s="161"/>
      <c r="S45" s="52"/>
      <c r="T45" s="49"/>
      <c r="U45" s="52"/>
      <c r="V45" s="49"/>
      <c r="W45" s="52"/>
      <c r="X45" s="49"/>
      <c r="Y45" s="52"/>
      <c r="Z45" s="49"/>
      <c r="AA45" s="52"/>
      <c r="AB45" s="162" t="str">
        <f t="shared" si="2"/>
        <v>○</v>
      </c>
      <c r="AC45" s="163"/>
      <c r="AD45" s="53"/>
      <c r="AE45" s="164" t="str">
        <f t="shared" si="0"/>
        <v>0</v>
      </c>
      <c r="AF45" s="161"/>
      <c r="AG45" s="52"/>
      <c r="AH45" s="266" t="str">
        <f>VLOOKUP(D45,カラムID辞書!C:H,3,FALSE)</f>
        <v>numeric</v>
      </c>
      <c r="AI45" s="267"/>
      <c r="AJ45" s="267"/>
      <c r="AK45" s="267"/>
      <c r="AL45" s="268"/>
      <c r="AM45" s="269">
        <f>VLOOKUP(D45,カラムID辞書!C:H,4,FALSE)</f>
        <v>13</v>
      </c>
      <c r="AN45" s="270"/>
      <c r="AO45" s="271">
        <f>VLOOKUP(D45,カラムID辞書!C:H,6,FALSE)</f>
        <v>13</v>
      </c>
      <c r="AP45" s="272"/>
      <c r="AQ45" s="110" t="s">
        <v>75</v>
      </c>
      <c r="AR45" s="161"/>
      <c r="AS45" s="161"/>
      <c r="AT45" s="161"/>
      <c r="AU45" s="161"/>
      <c r="AV45" s="161"/>
      <c r="AW45" s="161"/>
      <c r="AX45" s="161"/>
      <c r="AY45" s="161"/>
      <c r="AZ45" s="161"/>
      <c r="BA45" s="161"/>
      <c r="BB45" s="161"/>
      <c r="BC45" s="161"/>
      <c r="BD45" s="161"/>
      <c r="BE45" s="161"/>
      <c r="BF45" s="161"/>
      <c r="BG45" s="161"/>
      <c r="BH45" s="161"/>
      <c r="BI45" s="161"/>
      <c r="BJ45" s="161"/>
      <c r="BK45" s="161"/>
      <c r="BL45" s="161"/>
      <c r="BM45" s="161"/>
      <c r="BN45" s="161"/>
      <c r="BO45" s="161"/>
      <c r="BP45" s="161"/>
      <c r="BQ45" s="52"/>
      <c r="BR45" s="110"/>
      <c r="BS45" s="161"/>
      <c r="BT45" s="161"/>
      <c r="BU45" s="161"/>
      <c r="BV45" s="161"/>
      <c r="BW45" s="161"/>
      <c r="BX45" s="161"/>
      <c r="BY45" s="161"/>
      <c r="BZ45" s="161"/>
      <c r="CA45" s="161"/>
      <c r="CB45" s="161"/>
      <c r="CC45" s="52"/>
    </row>
    <row r="46" spans="2:81" ht="12" customHeight="1">
      <c r="B46" s="264">
        <f t="shared" ca="1" si="1"/>
        <v>39</v>
      </c>
      <c r="C46" s="265"/>
      <c r="D46" s="110" t="s">
        <v>104</v>
      </c>
      <c r="E46" s="161"/>
      <c r="F46" s="161"/>
      <c r="G46" s="161"/>
      <c r="H46" s="161"/>
      <c r="I46" s="161"/>
      <c r="J46" s="161"/>
      <c r="K46" s="52"/>
      <c r="L46" s="49" t="str">
        <f>VLOOKUP(D46,カラムID辞書!$C$4:$D$1266,2,FALSE)</f>
        <v>JNSHIIRED_SU</v>
      </c>
      <c r="M46" s="161"/>
      <c r="N46" s="161"/>
      <c r="O46" s="161"/>
      <c r="P46" s="161"/>
      <c r="Q46" s="161"/>
      <c r="R46" s="161"/>
      <c r="S46" s="52"/>
      <c r="T46" s="49"/>
      <c r="U46" s="52"/>
      <c r="V46" s="49"/>
      <c r="W46" s="52"/>
      <c r="X46" s="49"/>
      <c r="Y46" s="52"/>
      <c r="Z46" s="49"/>
      <c r="AA46" s="52"/>
      <c r="AB46" s="162" t="str">
        <f t="shared" si="2"/>
        <v>○</v>
      </c>
      <c r="AC46" s="163"/>
      <c r="AD46" s="53"/>
      <c r="AE46" s="164" t="str">
        <f t="shared" si="0"/>
        <v>0</v>
      </c>
      <c r="AF46" s="161"/>
      <c r="AG46" s="52"/>
      <c r="AH46" s="266" t="str">
        <f>VLOOKUP(D46,カラムID辞書!C:H,3,FALSE)</f>
        <v>numeric</v>
      </c>
      <c r="AI46" s="267"/>
      <c r="AJ46" s="267"/>
      <c r="AK46" s="267"/>
      <c r="AL46" s="268"/>
      <c r="AM46" s="269">
        <f>VLOOKUP(D46,カラムID辞書!C:H,4,FALSE)</f>
        <v>10</v>
      </c>
      <c r="AN46" s="270"/>
      <c r="AO46" s="271">
        <f>VLOOKUP(D46,カラムID辞書!C:H,6,FALSE)</f>
        <v>10</v>
      </c>
      <c r="AP46" s="272"/>
      <c r="AQ46" s="110" t="s">
        <v>75</v>
      </c>
      <c r="AR46" s="161"/>
      <c r="AS46" s="161"/>
      <c r="AT46" s="161"/>
      <c r="AU46" s="161"/>
      <c r="AV46" s="161"/>
      <c r="AW46" s="161"/>
      <c r="AX46" s="161"/>
      <c r="AY46" s="161"/>
      <c r="AZ46" s="161"/>
      <c r="BA46" s="161"/>
      <c r="BB46" s="161"/>
      <c r="BC46" s="161"/>
      <c r="BD46" s="161"/>
      <c r="BE46" s="161"/>
      <c r="BF46" s="161"/>
      <c r="BG46" s="161"/>
      <c r="BH46" s="161"/>
      <c r="BI46" s="161"/>
      <c r="BJ46" s="161"/>
      <c r="BK46" s="161"/>
      <c r="BL46" s="161"/>
      <c r="BM46" s="161"/>
      <c r="BN46" s="161"/>
      <c r="BO46" s="161"/>
      <c r="BP46" s="161"/>
      <c r="BQ46" s="52"/>
      <c r="BR46" s="110"/>
      <c r="BS46" s="161"/>
      <c r="BT46" s="161"/>
      <c r="BU46" s="161"/>
      <c r="BV46" s="161"/>
      <c r="BW46" s="161"/>
      <c r="BX46" s="161"/>
      <c r="BY46" s="161"/>
      <c r="BZ46" s="161"/>
      <c r="CA46" s="161"/>
      <c r="CB46" s="161"/>
      <c r="CC46" s="52"/>
    </row>
    <row r="47" spans="2:81" ht="12" customHeight="1">
      <c r="B47" s="264">
        <f t="shared" ca="1" si="1"/>
        <v>40</v>
      </c>
      <c r="C47" s="265"/>
      <c r="D47" s="110" t="s">
        <v>105</v>
      </c>
      <c r="E47" s="161"/>
      <c r="F47" s="161"/>
      <c r="G47" s="161"/>
      <c r="H47" s="161"/>
      <c r="I47" s="161"/>
      <c r="J47" s="161"/>
      <c r="K47" s="52"/>
      <c r="L47" s="49" t="str">
        <f>VLOOKUP(D47,カラムID辞書!$C$4:$D$1266,2,FALSE)</f>
        <v>SHIIRED_GNK</v>
      </c>
      <c r="M47" s="161"/>
      <c r="N47" s="161"/>
      <c r="O47" s="161"/>
      <c r="P47" s="161"/>
      <c r="Q47" s="161"/>
      <c r="R47" s="161"/>
      <c r="S47" s="52"/>
      <c r="T47" s="49"/>
      <c r="U47" s="52"/>
      <c r="V47" s="49"/>
      <c r="W47" s="52"/>
      <c r="X47" s="49"/>
      <c r="Y47" s="52"/>
      <c r="Z47" s="49"/>
      <c r="AA47" s="52"/>
      <c r="AB47" s="162" t="str">
        <f t="shared" si="2"/>
        <v>○</v>
      </c>
      <c r="AC47" s="163"/>
      <c r="AD47" s="53"/>
      <c r="AE47" s="164" t="str">
        <f t="shared" si="0"/>
        <v>0</v>
      </c>
      <c r="AF47" s="161"/>
      <c r="AG47" s="52"/>
      <c r="AH47" s="266" t="str">
        <f>VLOOKUP(D47,カラムID辞書!C:H,3,FALSE)</f>
        <v>numeric</v>
      </c>
      <c r="AI47" s="267"/>
      <c r="AJ47" s="267"/>
      <c r="AK47" s="267"/>
      <c r="AL47" s="268"/>
      <c r="AM47" s="269">
        <f>VLOOKUP(D47,カラムID辞書!C:H,4,FALSE)</f>
        <v>13</v>
      </c>
      <c r="AN47" s="270"/>
      <c r="AO47" s="271">
        <f>VLOOKUP(D47,カラムID辞書!C:H,6,FALSE)</f>
        <v>13</v>
      </c>
      <c r="AP47" s="272"/>
      <c r="AQ47" s="110" t="s">
        <v>106</v>
      </c>
      <c r="AR47" s="161"/>
      <c r="AS47" s="161"/>
      <c r="AT47" s="161"/>
      <c r="AU47" s="161"/>
      <c r="AV47" s="161"/>
      <c r="AW47" s="161"/>
      <c r="AX47" s="161"/>
      <c r="AY47" s="161"/>
      <c r="AZ47" s="161"/>
      <c r="BA47" s="161"/>
      <c r="BB47" s="161"/>
      <c r="BC47" s="161"/>
      <c r="BD47" s="161"/>
      <c r="BE47" s="161"/>
      <c r="BF47" s="161"/>
      <c r="BG47" s="161"/>
      <c r="BH47" s="161"/>
      <c r="BI47" s="161"/>
      <c r="BJ47" s="161"/>
      <c r="BK47" s="161"/>
      <c r="BL47" s="161"/>
      <c r="BM47" s="161"/>
      <c r="BN47" s="161"/>
      <c r="BO47" s="161"/>
      <c r="BP47" s="161"/>
      <c r="BQ47" s="52"/>
      <c r="BR47" s="110"/>
      <c r="BS47" s="161"/>
      <c r="BT47" s="161"/>
      <c r="BU47" s="161"/>
      <c r="BV47" s="161"/>
      <c r="BW47" s="161"/>
      <c r="BX47" s="161"/>
      <c r="BY47" s="161"/>
      <c r="BZ47" s="161"/>
      <c r="CA47" s="161"/>
      <c r="CB47" s="161"/>
      <c r="CC47" s="52"/>
    </row>
    <row r="48" spans="2:81" ht="12" customHeight="1">
      <c r="B48" s="264">
        <f t="shared" ca="1" si="1"/>
        <v>41</v>
      </c>
      <c r="C48" s="265"/>
      <c r="D48" s="110" t="s">
        <v>107</v>
      </c>
      <c r="E48" s="172"/>
      <c r="F48" s="161"/>
      <c r="G48" s="161"/>
      <c r="H48" s="161"/>
      <c r="I48" s="161"/>
      <c r="J48" s="161"/>
      <c r="K48" s="52"/>
      <c r="L48" s="49" t="str">
        <f>VLOOKUP(D48,カラムID辞書!$C$4:$D$1266,2,FALSE)</f>
        <v>SHIIRED_BIK</v>
      </c>
      <c r="M48" s="161"/>
      <c r="N48" s="161"/>
      <c r="O48" s="161"/>
      <c r="P48" s="161"/>
      <c r="Q48" s="161"/>
      <c r="R48" s="161"/>
      <c r="S48" s="52"/>
      <c r="T48" s="49"/>
      <c r="U48" s="52"/>
      <c r="V48" s="49"/>
      <c r="W48" s="52"/>
      <c r="X48" s="49"/>
      <c r="Y48" s="52"/>
      <c r="Z48" s="49"/>
      <c r="AA48" s="52"/>
      <c r="AB48" s="162" t="str">
        <f t="shared" si="2"/>
        <v>○</v>
      </c>
      <c r="AC48" s="163"/>
      <c r="AD48" s="53"/>
      <c r="AE48" s="164" t="str">
        <f t="shared" si="0"/>
        <v>0</v>
      </c>
      <c r="AF48" s="161"/>
      <c r="AG48" s="52"/>
      <c r="AH48" s="266" t="str">
        <f>VLOOKUP(D48,カラムID辞書!C:H,3,FALSE)</f>
        <v>numeric</v>
      </c>
      <c r="AI48" s="267"/>
      <c r="AJ48" s="267"/>
      <c r="AK48" s="267"/>
      <c r="AL48" s="268"/>
      <c r="AM48" s="269">
        <f>VLOOKUP(D48,カラムID辞書!C:H,4,FALSE)</f>
        <v>13</v>
      </c>
      <c r="AN48" s="270"/>
      <c r="AO48" s="271">
        <f>VLOOKUP(D48,カラムID辞書!C:H,6,FALSE)</f>
        <v>13</v>
      </c>
      <c r="AP48" s="272"/>
      <c r="AQ48" s="110" t="s">
        <v>108</v>
      </c>
      <c r="AR48" s="161"/>
      <c r="AS48" s="161"/>
      <c r="AT48" s="161"/>
      <c r="AU48" s="161"/>
      <c r="AV48" s="161"/>
      <c r="AW48" s="161"/>
      <c r="AX48" s="161"/>
      <c r="AY48" s="161"/>
      <c r="AZ48" s="161"/>
      <c r="BA48" s="161"/>
      <c r="BB48" s="161"/>
      <c r="BC48" s="161"/>
      <c r="BD48" s="161"/>
      <c r="BE48" s="161"/>
      <c r="BF48" s="161"/>
      <c r="BG48" s="161"/>
      <c r="BH48" s="161"/>
      <c r="BI48" s="161"/>
      <c r="BJ48" s="161"/>
      <c r="BK48" s="161"/>
      <c r="BL48" s="161"/>
      <c r="BM48" s="161"/>
      <c r="BN48" s="161"/>
      <c r="BO48" s="161"/>
      <c r="BP48" s="161"/>
      <c r="BQ48" s="52"/>
      <c r="BR48" s="110"/>
      <c r="BS48" s="161"/>
      <c r="BT48" s="161"/>
      <c r="BU48" s="161"/>
      <c r="BV48" s="161"/>
      <c r="BW48" s="161"/>
      <c r="BX48" s="161"/>
      <c r="BY48" s="161"/>
      <c r="BZ48" s="161"/>
      <c r="CA48" s="161"/>
      <c r="CB48" s="161"/>
      <c r="CC48" s="52"/>
    </row>
    <row r="49" spans="2:81" ht="12" customHeight="1">
      <c r="B49" s="264">
        <f t="shared" ca="1" si="1"/>
        <v>42</v>
      </c>
      <c r="C49" s="265"/>
      <c r="D49" s="110" t="s">
        <v>109</v>
      </c>
      <c r="E49" s="172"/>
      <c r="F49" s="161"/>
      <c r="G49" s="161"/>
      <c r="H49" s="161"/>
      <c r="I49" s="161"/>
      <c r="J49" s="161"/>
      <c r="K49" s="52"/>
      <c r="L49" s="49" t="str">
        <f>VLOOKUP(D49,カラムID辞書!$C$4:$D$1266,2,FALSE)</f>
        <v>SHIIRED_SU</v>
      </c>
      <c r="M49" s="161"/>
      <c r="N49" s="161"/>
      <c r="O49" s="161"/>
      <c r="P49" s="161"/>
      <c r="Q49" s="161"/>
      <c r="R49" s="161"/>
      <c r="S49" s="52"/>
      <c r="T49" s="49"/>
      <c r="U49" s="52"/>
      <c r="V49" s="49"/>
      <c r="W49" s="52"/>
      <c r="X49" s="49"/>
      <c r="Y49" s="52"/>
      <c r="Z49" s="49"/>
      <c r="AA49" s="52"/>
      <c r="AB49" s="162" t="str">
        <f t="shared" si="2"/>
        <v>○</v>
      </c>
      <c r="AC49" s="163"/>
      <c r="AD49" s="53"/>
      <c r="AE49" s="164" t="str">
        <f t="shared" si="0"/>
        <v>0</v>
      </c>
      <c r="AF49" s="161"/>
      <c r="AG49" s="52"/>
      <c r="AH49" s="266" t="str">
        <f>VLOOKUP(D49,カラムID辞書!C:H,3,FALSE)</f>
        <v>numeric</v>
      </c>
      <c r="AI49" s="267"/>
      <c r="AJ49" s="267"/>
      <c r="AK49" s="267"/>
      <c r="AL49" s="268"/>
      <c r="AM49" s="269">
        <f>VLOOKUP(D49,カラムID辞書!C:H,4,FALSE)</f>
        <v>10</v>
      </c>
      <c r="AN49" s="270"/>
      <c r="AO49" s="271">
        <f>VLOOKUP(D49,カラムID辞書!C:H,6,FALSE)</f>
        <v>10</v>
      </c>
      <c r="AP49" s="272"/>
      <c r="AQ49" s="110" t="s">
        <v>3897</v>
      </c>
      <c r="AR49" s="161"/>
      <c r="AS49" s="161"/>
      <c r="AT49" s="161"/>
      <c r="AU49" s="161"/>
      <c r="AV49" s="161"/>
      <c r="AW49" s="161"/>
      <c r="AX49" s="161"/>
      <c r="AY49" s="161"/>
      <c r="AZ49" s="161"/>
      <c r="BA49" s="161"/>
      <c r="BB49" s="161"/>
      <c r="BC49" s="161"/>
      <c r="BD49" s="161"/>
      <c r="BE49" s="161"/>
      <c r="BF49" s="161"/>
      <c r="BG49" s="161"/>
      <c r="BH49" s="161"/>
      <c r="BI49" s="161"/>
      <c r="BJ49" s="161"/>
      <c r="BK49" s="161"/>
      <c r="BL49" s="161"/>
      <c r="BM49" s="161"/>
      <c r="BN49" s="161"/>
      <c r="BO49" s="161"/>
      <c r="BP49" s="161"/>
      <c r="BQ49" s="52"/>
      <c r="BR49" s="110"/>
      <c r="BS49" s="161"/>
      <c r="BT49" s="161"/>
      <c r="BU49" s="161"/>
      <c r="BV49" s="161"/>
      <c r="BW49" s="161"/>
      <c r="BX49" s="161"/>
      <c r="BY49" s="161"/>
      <c r="BZ49" s="161"/>
      <c r="CA49" s="161"/>
      <c r="CB49" s="161"/>
      <c r="CC49" s="52"/>
    </row>
    <row r="50" spans="2:81" ht="12" customHeight="1">
      <c r="B50" s="264">
        <f t="shared" ca="1" si="1"/>
        <v>43</v>
      </c>
      <c r="C50" s="265"/>
      <c r="D50" s="110" t="s">
        <v>110</v>
      </c>
      <c r="E50" s="172"/>
      <c r="F50" s="161"/>
      <c r="G50" s="161"/>
      <c r="H50" s="161"/>
      <c r="I50" s="161"/>
      <c r="J50" s="161"/>
      <c r="K50" s="52"/>
      <c r="L50" s="49" t="str">
        <f>VLOOKUP(D50,カラムID辞書!$C$4:$D$1266,2,FALSE)</f>
        <v>FUTAISHIIRED_GNK</v>
      </c>
      <c r="M50" s="161"/>
      <c r="N50" s="161"/>
      <c r="O50" s="161"/>
      <c r="P50" s="161"/>
      <c r="Q50" s="161"/>
      <c r="R50" s="161"/>
      <c r="S50" s="52"/>
      <c r="T50" s="49"/>
      <c r="U50" s="52"/>
      <c r="V50" s="49"/>
      <c r="W50" s="52"/>
      <c r="X50" s="49"/>
      <c r="Y50" s="52"/>
      <c r="Z50" s="49"/>
      <c r="AA50" s="52"/>
      <c r="AB50" s="162" t="str">
        <f t="shared" si="2"/>
        <v>○</v>
      </c>
      <c r="AC50" s="163"/>
      <c r="AD50" s="53"/>
      <c r="AE50" s="164" t="str">
        <f t="shared" si="0"/>
        <v>0</v>
      </c>
      <c r="AF50" s="161"/>
      <c r="AG50" s="52"/>
      <c r="AH50" s="266" t="str">
        <f>VLOOKUP(D50,カラムID辞書!C:H,3,FALSE)</f>
        <v>numeric</v>
      </c>
      <c r="AI50" s="267"/>
      <c r="AJ50" s="267"/>
      <c r="AK50" s="267"/>
      <c r="AL50" s="268"/>
      <c r="AM50" s="269">
        <f>VLOOKUP(D50,カラムID辞書!C:H,4,FALSE)</f>
        <v>13</v>
      </c>
      <c r="AN50" s="270"/>
      <c r="AO50" s="271">
        <f>VLOOKUP(D50,カラムID辞書!C:H,6,FALSE)</f>
        <v>13</v>
      </c>
      <c r="AP50" s="272"/>
      <c r="AQ50" s="110"/>
      <c r="AR50" s="161"/>
      <c r="AS50" s="161"/>
      <c r="AT50" s="161"/>
      <c r="AU50" s="161"/>
      <c r="AV50" s="161"/>
      <c r="AW50" s="161"/>
      <c r="AX50" s="161"/>
      <c r="AY50" s="161"/>
      <c r="AZ50" s="161"/>
      <c r="BA50" s="161"/>
      <c r="BB50" s="161"/>
      <c r="BC50" s="161"/>
      <c r="BD50" s="161"/>
      <c r="BE50" s="161"/>
      <c r="BF50" s="161"/>
      <c r="BG50" s="161"/>
      <c r="BH50" s="161"/>
      <c r="BI50" s="161"/>
      <c r="BJ50" s="161"/>
      <c r="BK50" s="161"/>
      <c r="BL50" s="161"/>
      <c r="BM50" s="161"/>
      <c r="BN50" s="161"/>
      <c r="BO50" s="161"/>
      <c r="BP50" s="161"/>
      <c r="BQ50" s="52"/>
      <c r="BR50" s="110" t="s">
        <v>3679</v>
      </c>
      <c r="BS50" s="161"/>
      <c r="BT50" s="161"/>
      <c r="BU50" s="161"/>
      <c r="BV50" s="161"/>
      <c r="BW50" s="161"/>
      <c r="BX50" s="161"/>
      <c r="BY50" s="161"/>
      <c r="BZ50" s="161"/>
      <c r="CA50" s="161"/>
      <c r="CB50" s="161"/>
      <c r="CC50" s="52"/>
    </row>
    <row r="51" spans="2:81" ht="12" customHeight="1">
      <c r="B51" s="264">
        <f t="shared" ca="1" si="1"/>
        <v>44</v>
      </c>
      <c r="C51" s="265"/>
      <c r="D51" s="110" t="s">
        <v>3735</v>
      </c>
      <c r="E51" s="161"/>
      <c r="F51" s="161"/>
      <c r="G51" s="161"/>
      <c r="H51" s="161"/>
      <c r="I51" s="161"/>
      <c r="J51" s="161"/>
      <c r="K51" s="52"/>
      <c r="L51" s="49" t="str">
        <f>VLOOKUP(D51,カラムID辞書!$C$4:$D$1266,2,FALSE)</f>
        <v>HENPND_GNK</v>
      </c>
      <c r="M51" s="161"/>
      <c r="N51" s="161"/>
      <c r="O51" s="161"/>
      <c r="P51" s="161"/>
      <c r="Q51" s="161"/>
      <c r="R51" s="161"/>
      <c r="S51" s="52"/>
      <c r="T51" s="49"/>
      <c r="U51" s="52"/>
      <c r="V51" s="49"/>
      <c r="W51" s="52"/>
      <c r="X51" s="49"/>
      <c r="Y51" s="52"/>
      <c r="Z51" s="49"/>
      <c r="AA51" s="52"/>
      <c r="AB51" s="162" t="str">
        <f t="shared" si="2"/>
        <v>○</v>
      </c>
      <c r="AC51" s="163"/>
      <c r="AD51" s="53"/>
      <c r="AE51" s="164" t="str">
        <f t="shared" si="0"/>
        <v>0</v>
      </c>
      <c r="AF51" s="161"/>
      <c r="AG51" s="52"/>
      <c r="AH51" s="266" t="str">
        <f>VLOOKUP(D51,カラムID辞書!C:H,3,FALSE)</f>
        <v>numeric</v>
      </c>
      <c r="AI51" s="267"/>
      <c r="AJ51" s="267"/>
      <c r="AK51" s="267"/>
      <c r="AL51" s="268"/>
      <c r="AM51" s="269">
        <f>VLOOKUP(D51,カラムID辞書!C:H,4,FALSE)</f>
        <v>13</v>
      </c>
      <c r="AN51" s="270"/>
      <c r="AO51" s="271">
        <f>VLOOKUP(D51,カラムID辞書!C:H,6,FALSE)</f>
        <v>13</v>
      </c>
      <c r="AP51" s="272"/>
      <c r="AQ51" s="110" t="s">
        <v>112</v>
      </c>
      <c r="AR51" s="161"/>
      <c r="AS51" s="161"/>
      <c r="AT51" s="161"/>
      <c r="AU51" s="161"/>
      <c r="AV51" s="161"/>
      <c r="AW51" s="161"/>
      <c r="AX51" s="161"/>
      <c r="AY51" s="161"/>
      <c r="AZ51" s="161"/>
      <c r="BA51" s="161"/>
      <c r="BB51" s="161"/>
      <c r="BC51" s="161"/>
      <c r="BD51" s="161"/>
      <c r="BE51" s="161"/>
      <c r="BF51" s="161"/>
      <c r="BG51" s="161"/>
      <c r="BH51" s="161"/>
      <c r="BI51" s="161"/>
      <c r="BJ51" s="161"/>
      <c r="BK51" s="161"/>
      <c r="BL51" s="161"/>
      <c r="BM51" s="161"/>
      <c r="BN51" s="161"/>
      <c r="BO51" s="161"/>
      <c r="BP51" s="161"/>
      <c r="BQ51" s="52"/>
      <c r="BR51" s="110"/>
      <c r="BS51" s="161"/>
      <c r="BT51" s="161"/>
      <c r="BU51" s="161"/>
      <c r="BV51" s="161"/>
      <c r="BW51" s="161"/>
      <c r="BX51" s="161"/>
      <c r="BY51" s="161"/>
      <c r="BZ51" s="161"/>
      <c r="CA51" s="161"/>
      <c r="CB51" s="161"/>
      <c r="CC51" s="52"/>
    </row>
    <row r="52" spans="2:81" ht="12" customHeight="1">
      <c r="B52" s="264">
        <f t="shared" ca="1" si="1"/>
        <v>45</v>
      </c>
      <c r="C52" s="265"/>
      <c r="D52" s="110" t="s">
        <v>3736</v>
      </c>
      <c r="E52" s="161"/>
      <c r="F52" s="161"/>
      <c r="G52" s="161"/>
      <c r="H52" s="161"/>
      <c r="I52" s="161"/>
      <c r="J52" s="161"/>
      <c r="K52" s="52"/>
      <c r="L52" s="49" t="str">
        <f>VLOOKUP(D52,カラムID辞書!$C$4:$D$1266,2,FALSE)</f>
        <v>HENPND_BIK</v>
      </c>
      <c r="M52" s="161"/>
      <c r="N52" s="161"/>
      <c r="O52" s="161"/>
      <c r="P52" s="161"/>
      <c r="Q52" s="161"/>
      <c r="R52" s="161"/>
      <c r="S52" s="52"/>
      <c r="T52" s="49"/>
      <c r="U52" s="52"/>
      <c r="V52" s="49"/>
      <c r="W52" s="52"/>
      <c r="X52" s="49"/>
      <c r="Y52" s="52"/>
      <c r="Z52" s="49"/>
      <c r="AA52" s="52"/>
      <c r="AB52" s="162" t="str">
        <f t="shared" si="2"/>
        <v>○</v>
      </c>
      <c r="AC52" s="163"/>
      <c r="AD52" s="53"/>
      <c r="AE52" s="164" t="str">
        <f t="shared" si="0"/>
        <v>0</v>
      </c>
      <c r="AF52" s="161"/>
      <c r="AG52" s="52"/>
      <c r="AH52" s="266" t="str">
        <f>VLOOKUP(D52,カラムID辞書!C:H,3,FALSE)</f>
        <v>numeric</v>
      </c>
      <c r="AI52" s="267"/>
      <c r="AJ52" s="267"/>
      <c r="AK52" s="267"/>
      <c r="AL52" s="268"/>
      <c r="AM52" s="269">
        <f>VLOOKUP(D52,カラムID辞書!C:H,4,FALSE)</f>
        <v>13</v>
      </c>
      <c r="AN52" s="270"/>
      <c r="AO52" s="271">
        <f>VLOOKUP(D52,カラムID辞書!C:H,6,FALSE)</f>
        <v>13</v>
      </c>
      <c r="AP52" s="272"/>
      <c r="AQ52" s="110" t="s">
        <v>113</v>
      </c>
      <c r="AR52" s="161"/>
      <c r="AS52" s="161"/>
      <c r="AT52" s="161"/>
      <c r="AU52" s="161"/>
      <c r="AV52" s="161"/>
      <c r="AW52" s="161"/>
      <c r="AX52" s="161"/>
      <c r="AY52" s="161"/>
      <c r="AZ52" s="161"/>
      <c r="BA52" s="161"/>
      <c r="BB52" s="161"/>
      <c r="BC52" s="161"/>
      <c r="BD52" s="161"/>
      <c r="BE52" s="161"/>
      <c r="BF52" s="161"/>
      <c r="BG52" s="161"/>
      <c r="BH52" s="161"/>
      <c r="BI52" s="161"/>
      <c r="BJ52" s="161"/>
      <c r="BK52" s="161"/>
      <c r="BL52" s="161"/>
      <c r="BM52" s="161"/>
      <c r="BN52" s="161"/>
      <c r="BO52" s="161"/>
      <c r="BP52" s="161"/>
      <c r="BQ52" s="52"/>
      <c r="BR52" s="110"/>
      <c r="BS52" s="161"/>
      <c r="BT52" s="161"/>
      <c r="BU52" s="161"/>
      <c r="BV52" s="161"/>
      <c r="BW52" s="161"/>
      <c r="BX52" s="161"/>
      <c r="BY52" s="161"/>
      <c r="BZ52" s="161"/>
      <c r="CA52" s="161"/>
      <c r="CB52" s="161"/>
      <c r="CC52" s="52"/>
    </row>
    <row r="53" spans="2:81" ht="12" customHeight="1">
      <c r="B53" s="264">
        <f t="shared" ca="1" si="1"/>
        <v>46</v>
      </c>
      <c r="C53" s="265"/>
      <c r="D53" s="110" t="s">
        <v>114</v>
      </c>
      <c r="E53" s="161"/>
      <c r="F53" s="161"/>
      <c r="G53" s="161"/>
      <c r="H53" s="161"/>
      <c r="I53" s="161"/>
      <c r="J53" s="161"/>
      <c r="K53" s="52"/>
      <c r="L53" s="49" t="str">
        <f>VLOOKUP(D53,カラムID辞書!$C$4:$D$1266,2,FALSE)</f>
        <v>HENPND_SU</v>
      </c>
      <c r="M53" s="161"/>
      <c r="N53" s="161"/>
      <c r="O53" s="161"/>
      <c r="P53" s="161"/>
      <c r="Q53" s="161"/>
      <c r="R53" s="161"/>
      <c r="S53" s="52"/>
      <c r="T53" s="49"/>
      <c r="U53" s="52"/>
      <c r="V53" s="49"/>
      <c r="W53" s="52"/>
      <c r="X53" s="49"/>
      <c r="Y53" s="52"/>
      <c r="Z53" s="49"/>
      <c r="AA53" s="52"/>
      <c r="AB53" s="162" t="str">
        <f t="shared" si="2"/>
        <v>○</v>
      </c>
      <c r="AC53" s="163"/>
      <c r="AD53" s="53"/>
      <c r="AE53" s="164" t="str">
        <f t="shared" si="0"/>
        <v>0</v>
      </c>
      <c r="AF53" s="161"/>
      <c r="AG53" s="52"/>
      <c r="AH53" s="266" t="str">
        <f>VLOOKUP(D53,カラムID辞書!C:H,3,FALSE)</f>
        <v>numeric</v>
      </c>
      <c r="AI53" s="267"/>
      <c r="AJ53" s="267"/>
      <c r="AK53" s="267"/>
      <c r="AL53" s="268"/>
      <c r="AM53" s="269">
        <f>VLOOKUP(D53,カラムID辞書!C:H,4,FALSE)</f>
        <v>10</v>
      </c>
      <c r="AN53" s="270"/>
      <c r="AO53" s="271">
        <f>VLOOKUP(D53,カラムID辞書!C:H,6,FALSE)</f>
        <v>10</v>
      </c>
      <c r="AP53" s="272"/>
      <c r="AQ53" s="110" t="s">
        <v>3898</v>
      </c>
      <c r="AR53" s="161"/>
      <c r="AS53" s="161"/>
      <c r="AT53" s="161"/>
      <c r="AU53" s="161"/>
      <c r="AV53" s="161"/>
      <c r="AW53" s="161"/>
      <c r="AX53" s="161"/>
      <c r="AY53" s="161"/>
      <c r="AZ53" s="161"/>
      <c r="BA53" s="161"/>
      <c r="BB53" s="161"/>
      <c r="BC53" s="161"/>
      <c r="BD53" s="161"/>
      <c r="BE53" s="161"/>
      <c r="BF53" s="161"/>
      <c r="BG53" s="161"/>
      <c r="BH53" s="161"/>
      <c r="BI53" s="161"/>
      <c r="BJ53" s="161"/>
      <c r="BK53" s="161"/>
      <c r="BL53" s="161"/>
      <c r="BM53" s="161"/>
      <c r="BN53" s="161"/>
      <c r="BO53" s="161"/>
      <c r="BP53" s="161"/>
      <c r="BQ53" s="52"/>
      <c r="BR53" s="110"/>
      <c r="BS53" s="161"/>
      <c r="BT53" s="161"/>
      <c r="BU53" s="161"/>
      <c r="BV53" s="161"/>
      <c r="BW53" s="161"/>
      <c r="BX53" s="161"/>
      <c r="BY53" s="161"/>
      <c r="BZ53" s="161"/>
      <c r="CA53" s="161"/>
      <c r="CB53" s="161"/>
      <c r="CC53" s="52"/>
    </row>
    <row r="54" spans="2:81" ht="12" customHeight="1">
      <c r="B54" s="264">
        <f t="shared" ca="1" si="1"/>
        <v>47</v>
      </c>
      <c r="C54" s="265"/>
      <c r="D54" s="110" t="s">
        <v>115</v>
      </c>
      <c r="E54" s="172"/>
      <c r="F54" s="161"/>
      <c r="G54" s="161"/>
      <c r="H54" s="161"/>
      <c r="I54" s="161"/>
      <c r="J54" s="161"/>
      <c r="K54" s="52"/>
      <c r="L54" s="49" t="str">
        <f>VLOOKUP(D54,カラムID辞書!$C$4:$D$1266,2,FALSE)</f>
        <v>FUTAIHENPND_GNK</v>
      </c>
      <c r="M54" s="161"/>
      <c r="N54" s="161"/>
      <c r="O54" s="161"/>
      <c r="P54" s="161"/>
      <c r="Q54" s="161"/>
      <c r="R54" s="161"/>
      <c r="S54" s="52"/>
      <c r="T54" s="49"/>
      <c r="U54" s="52"/>
      <c r="V54" s="49"/>
      <c r="W54" s="52"/>
      <c r="X54" s="49"/>
      <c r="Y54" s="52"/>
      <c r="Z54" s="49"/>
      <c r="AA54" s="52"/>
      <c r="AB54" s="162" t="str">
        <f t="shared" si="2"/>
        <v>○</v>
      </c>
      <c r="AC54" s="163"/>
      <c r="AD54" s="53"/>
      <c r="AE54" s="164" t="str">
        <f t="shared" si="0"/>
        <v>0</v>
      </c>
      <c r="AF54" s="161"/>
      <c r="AG54" s="52"/>
      <c r="AH54" s="266" t="str">
        <f>VLOOKUP(D54,カラムID辞書!C:H,3,FALSE)</f>
        <v>numeric</v>
      </c>
      <c r="AI54" s="267"/>
      <c r="AJ54" s="267"/>
      <c r="AK54" s="267"/>
      <c r="AL54" s="268"/>
      <c r="AM54" s="269">
        <f>VLOOKUP(D54,カラムID辞書!C:H,4,FALSE)</f>
        <v>13</v>
      </c>
      <c r="AN54" s="270"/>
      <c r="AO54" s="271">
        <f>VLOOKUP(D54,カラムID辞書!C:H,6,FALSE)</f>
        <v>13</v>
      </c>
      <c r="AP54" s="272"/>
      <c r="AQ54" s="110"/>
      <c r="AR54" s="161"/>
      <c r="AS54" s="161"/>
      <c r="AT54" s="161"/>
      <c r="AU54" s="161"/>
      <c r="AV54" s="161"/>
      <c r="AW54" s="161"/>
      <c r="AX54" s="161"/>
      <c r="AY54" s="161"/>
      <c r="AZ54" s="161"/>
      <c r="BA54" s="161"/>
      <c r="BB54" s="161"/>
      <c r="BC54" s="161"/>
      <c r="BD54" s="161"/>
      <c r="BE54" s="161"/>
      <c r="BF54" s="161"/>
      <c r="BG54" s="161"/>
      <c r="BH54" s="161"/>
      <c r="BI54" s="161"/>
      <c r="BJ54" s="161"/>
      <c r="BK54" s="161"/>
      <c r="BL54" s="161"/>
      <c r="BM54" s="161"/>
      <c r="BN54" s="161"/>
      <c r="BO54" s="161"/>
      <c r="BP54" s="161"/>
      <c r="BQ54" s="52"/>
      <c r="BR54" s="110" t="s">
        <v>3679</v>
      </c>
      <c r="BS54" s="161"/>
      <c r="BT54" s="161"/>
      <c r="BU54" s="161"/>
      <c r="BV54" s="161"/>
      <c r="BW54" s="161"/>
      <c r="BX54" s="161"/>
      <c r="BY54" s="161"/>
      <c r="BZ54" s="161"/>
      <c r="CA54" s="161"/>
      <c r="CB54" s="161"/>
      <c r="CC54" s="52"/>
    </row>
    <row r="55" spans="2:81" ht="12" customHeight="1">
      <c r="B55" s="264">
        <f t="shared" ca="1" si="1"/>
        <v>48</v>
      </c>
      <c r="C55" s="265"/>
      <c r="D55" s="110" t="s">
        <v>117</v>
      </c>
      <c r="E55" s="161"/>
      <c r="F55" s="161"/>
      <c r="G55" s="161"/>
      <c r="H55" s="161"/>
      <c r="I55" s="161"/>
      <c r="J55" s="161"/>
      <c r="K55" s="52"/>
      <c r="L55" s="49" t="str">
        <f>VLOOKUP(D55,カラムID辞書!$C$4:$D$1266,2,FALSE)</f>
        <v>TEISEISHIIRED_GNK</v>
      </c>
      <c r="M55" s="161"/>
      <c r="N55" s="161"/>
      <c r="O55" s="161"/>
      <c r="P55" s="161"/>
      <c r="Q55" s="161"/>
      <c r="R55" s="161"/>
      <c r="S55" s="52"/>
      <c r="T55" s="49"/>
      <c r="U55" s="52"/>
      <c r="V55" s="49"/>
      <c r="W55" s="52"/>
      <c r="X55" s="49"/>
      <c r="Y55" s="52"/>
      <c r="Z55" s="49"/>
      <c r="AA55" s="52"/>
      <c r="AB55" s="162" t="str">
        <f t="shared" si="2"/>
        <v>○</v>
      </c>
      <c r="AC55" s="163"/>
      <c r="AD55" s="53"/>
      <c r="AE55" s="164" t="str">
        <f t="shared" si="0"/>
        <v>0</v>
      </c>
      <c r="AF55" s="161"/>
      <c r="AG55" s="52"/>
      <c r="AH55" s="266" t="str">
        <f>VLOOKUP(D55,カラムID辞書!C:H,3,FALSE)</f>
        <v>numeric</v>
      </c>
      <c r="AI55" s="267"/>
      <c r="AJ55" s="267"/>
      <c r="AK55" s="267"/>
      <c r="AL55" s="268"/>
      <c r="AM55" s="269">
        <f>VLOOKUP(D55,カラムID辞書!C:H,4,FALSE)</f>
        <v>13</v>
      </c>
      <c r="AN55" s="270"/>
      <c r="AO55" s="271">
        <f>VLOOKUP(D55,カラムID辞書!C:H,6,FALSE)</f>
        <v>13</v>
      </c>
      <c r="AP55" s="272"/>
      <c r="AQ55" s="110" t="s">
        <v>1999</v>
      </c>
      <c r="AR55" s="161"/>
      <c r="AS55" s="161"/>
      <c r="AT55" s="161"/>
      <c r="AU55" s="161"/>
      <c r="AV55" s="161"/>
      <c r="AW55" s="161"/>
      <c r="AX55" s="161"/>
      <c r="AY55" s="161"/>
      <c r="AZ55" s="161"/>
      <c r="BA55" s="161"/>
      <c r="BB55" s="161"/>
      <c r="BC55" s="161"/>
      <c r="BD55" s="161"/>
      <c r="BE55" s="161"/>
      <c r="BF55" s="161"/>
      <c r="BG55" s="161"/>
      <c r="BH55" s="161"/>
      <c r="BI55" s="161"/>
      <c r="BJ55" s="161"/>
      <c r="BK55" s="161"/>
      <c r="BL55" s="161"/>
      <c r="BM55" s="161"/>
      <c r="BN55" s="161"/>
      <c r="BO55" s="161"/>
      <c r="BP55" s="161"/>
      <c r="BQ55" s="52"/>
      <c r="BR55" s="120"/>
      <c r="BS55" s="161"/>
      <c r="BT55" s="161"/>
      <c r="BU55" s="161"/>
      <c r="BV55" s="161"/>
      <c r="BW55" s="161"/>
      <c r="BX55" s="161"/>
      <c r="BY55" s="161"/>
      <c r="BZ55" s="161"/>
      <c r="CA55" s="161"/>
      <c r="CB55" s="161"/>
      <c r="CC55" s="52"/>
    </row>
    <row r="56" spans="2:81" ht="12" customHeight="1">
      <c r="B56" s="264">
        <f t="shared" ca="1" si="1"/>
        <v>49</v>
      </c>
      <c r="C56" s="265"/>
      <c r="D56" s="110" t="s">
        <v>119</v>
      </c>
      <c r="E56" s="161"/>
      <c r="F56" s="161"/>
      <c r="G56" s="161"/>
      <c r="H56" s="161"/>
      <c r="I56" s="161"/>
      <c r="J56" s="161"/>
      <c r="K56" s="52"/>
      <c r="L56" s="49" t="str">
        <f>VLOOKUP(D56,カラムID辞書!$C$4:$D$1266,2,FALSE)</f>
        <v>TEISEISHIIRED_BIK</v>
      </c>
      <c r="M56" s="161"/>
      <c r="N56" s="161"/>
      <c r="O56" s="161"/>
      <c r="P56" s="161"/>
      <c r="Q56" s="161"/>
      <c r="R56" s="161"/>
      <c r="S56" s="52"/>
      <c r="T56" s="49"/>
      <c r="U56" s="52"/>
      <c r="V56" s="49"/>
      <c r="W56" s="52"/>
      <c r="X56" s="49"/>
      <c r="Y56" s="52"/>
      <c r="Z56" s="49"/>
      <c r="AA56" s="52"/>
      <c r="AB56" s="162" t="str">
        <f t="shared" si="2"/>
        <v>○</v>
      </c>
      <c r="AC56" s="163"/>
      <c r="AD56" s="53"/>
      <c r="AE56" s="164" t="str">
        <f t="shared" si="0"/>
        <v>0</v>
      </c>
      <c r="AF56" s="161"/>
      <c r="AG56" s="52"/>
      <c r="AH56" s="266" t="str">
        <f>VLOOKUP(D56,カラムID辞書!C:H,3,FALSE)</f>
        <v>numeric</v>
      </c>
      <c r="AI56" s="267"/>
      <c r="AJ56" s="267"/>
      <c r="AK56" s="267"/>
      <c r="AL56" s="268"/>
      <c r="AM56" s="269">
        <f>VLOOKUP(D56,カラムID辞書!C:H,4,FALSE)</f>
        <v>13</v>
      </c>
      <c r="AN56" s="270"/>
      <c r="AO56" s="271">
        <f>VLOOKUP(D56,カラムID辞書!C:H,6,FALSE)</f>
        <v>13</v>
      </c>
      <c r="AP56" s="272"/>
      <c r="AQ56" s="110" t="s">
        <v>1998</v>
      </c>
      <c r="AR56" s="161"/>
      <c r="AS56" s="161"/>
      <c r="AT56" s="161"/>
      <c r="AU56" s="161"/>
      <c r="AV56" s="161"/>
      <c r="AW56" s="161"/>
      <c r="AX56" s="161"/>
      <c r="AY56" s="161"/>
      <c r="AZ56" s="161"/>
      <c r="BA56" s="161"/>
      <c r="BB56" s="161"/>
      <c r="BC56" s="161"/>
      <c r="BD56" s="161"/>
      <c r="BE56" s="161"/>
      <c r="BF56" s="161"/>
      <c r="BG56" s="161"/>
      <c r="BH56" s="161"/>
      <c r="BI56" s="161"/>
      <c r="BJ56" s="161"/>
      <c r="BK56" s="161"/>
      <c r="BL56" s="161"/>
      <c r="BM56" s="161"/>
      <c r="BN56" s="161"/>
      <c r="BO56" s="161"/>
      <c r="BP56" s="161"/>
      <c r="BQ56" s="52"/>
      <c r="BR56" s="120"/>
      <c r="BS56" s="161"/>
      <c r="BT56" s="161"/>
      <c r="BU56" s="161"/>
      <c r="BV56" s="161"/>
      <c r="BW56" s="161"/>
      <c r="BX56" s="161"/>
      <c r="BY56" s="161"/>
      <c r="BZ56" s="161"/>
      <c r="CA56" s="161"/>
      <c r="CB56" s="161"/>
      <c r="CC56" s="52"/>
    </row>
    <row r="57" spans="2:81" ht="12" customHeight="1">
      <c r="B57" s="264">
        <f t="shared" ca="1" si="1"/>
        <v>50</v>
      </c>
      <c r="C57" s="265"/>
      <c r="D57" s="110" t="s">
        <v>121</v>
      </c>
      <c r="E57" s="161"/>
      <c r="F57" s="161"/>
      <c r="G57" s="161"/>
      <c r="H57" s="161"/>
      <c r="I57" s="161"/>
      <c r="J57" s="161"/>
      <c r="K57" s="52"/>
      <c r="L57" s="49" t="str">
        <f>VLOOKUP(D57,カラムID辞書!$C$4:$D$1266,2,FALSE)</f>
        <v>TEISEISHIIRED_SU</v>
      </c>
      <c r="M57" s="161"/>
      <c r="N57" s="161"/>
      <c r="O57" s="161"/>
      <c r="P57" s="161"/>
      <c r="Q57" s="161"/>
      <c r="R57" s="161"/>
      <c r="S57" s="52"/>
      <c r="T57" s="49"/>
      <c r="U57" s="52"/>
      <c r="V57" s="49"/>
      <c r="W57" s="52"/>
      <c r="X57" s="49"/>
      <c r="Y57" s="52"/>
      <c r="Z57" s="49"/>
      <c r="AA57" s="52"/>
      <c r="AB57" s="162" t="str">
        <f t="shared" si="2"/>
        <v>○</v>
      </c>
      <c r="AC57" s="163"/>
      <c r="AD57" s="53"/>
      <c r="AE57" s="164" t="str">
        <f t="shared" si="0"/>
        <v>0</v>
      </c>
      <c r="AF57" s="161"/>
      <c r="AG57" s="52"/>
      <c r="AH57" s="266" t="str">
        <f>VLOOKUP(D57,カラムID辞書!C:H,3,FALSE)</f>
        <v>numeric</v>
      </c>
      <c r="AI57" s="267"/>
      <c r="AJ57" s="267"/>
      <c r="AK57" s="267"/>
      <c r="AL57" s="268"/>
      <c r="AM57" s="269">
        <f>VLOOKUP(D57,カラムID辞書!C:H,4,FALSE)</f>
        <v>10</v>
      </c>
      <c r="AN57" s="270"/>
      <c r="AO57" s="271">
        <f>VLOOKUP(D57,カラムID辞書!C:H,6,FALSE)</f>
        <v>10</v>
      </c>
      <c r="AP57" s="272"/>
      <c r="AQ57" s="110" t="s">
        <v>1997</v>
      </c>
      <c r="AR57" s="161"/>
      <c r="AS57" s="161"/>
      <c r="AT57" s="161"/>
      <c r="AU57" s="161"/>
      <c r="AV57" s="161"/>
      <c r="AW57" s="161"/>
      <c r="AX57" s="161"/>
      <c r="AY57" s="161"/>
      <c r="AZ57" s="161"/>
      <c r="BA57" s="161"/>
      <c r="BB57" s="161"/>
      <c r="BC57" s="161"/>
      <c r="BD57" s="161"/>
      <c r="BE57" s="161"/>
      <c r="BF57" s="161"/>
      <c r="BG57" s="161"/>
      <c r="BH57" s="161"/>
      <c r="BI57" s="161"/>
      <c r="BJ57" s="161"/>
      <c r="BK57" s="161"/>
      <c r="BL57" s="161"/>
      <c r="BM57" s="161"/>
      <c r="BN57" s="161"/>
      <c r="BO57" s="161"/>
      <c r="BP57" s="161"/>
      <c r="BQ57" s="52"/>
      <c r="BR57" s="120"/>
      <c r="BS57" s="161"/>
      <c r="BT57" s="161"/>
      <c r="BU57" s="161"/>
      <c r="BV57" s="161"/>
      <c r="BW57" s="161"/>
      <c r="BX57" s="161"/>
      <c r="BY57" s="161"/>
      <c r="BZ57" s="161"/>
      <c r="CA57" s="161"/>
      <c r="CB57" s="161"/>
      <c r="CC57" s="52"/>
    </row>
    <row r="58" spans="2:81" ht="12" customHeight="1">
      <c r="B58" s="264">
        <f t="shared" ca="1" si="1"/>
        <v>51</v>
      </c>
      <c r="C58" s="265"/>
      <c r="D58" s="110" t="s">
        <v>123</v>
      </c>
      <c r="E58" s="172"/>
      <c r="F58" s="161"/>
      <c r="G58" s="161"/>
      <c r="H58" s="161"/>
      <c r="I58" s="161"/>
      <c r="J58" s="161"/>
      <c r="K58" s="52"/>
      <c r="L58" s="49" t="str">
        <f>VLOOKUP(D58,カラムID辞書!$C$4:$D$1266,2,FALSE)</f>
        <v>TEISEIHENPIND_GNK</v>
      </c>
      <c r="M58" s="161"/>
      <c r="N58" s="161"/>
      <c r="O58" s="161"/>
      <c r="P58" s="161"/>
      <c r="Q58" s="161"/>
      <c r="R58" s="161"/>
      <c r="S58" s="52"/>
      <c r="T58" s="49"/>
      <c r="U58" s="52"/>
      <c r="V58" s="49"/>
      <c r="W58" s="52"/>
      <c r="X58" s="49"/>
      <c r="Y58" s="52"/>
      <c r="Z58" s="49"/>
      <c r="AA58" s="52"/>
      <c r="AB58" s="162" t="str">
        <f t="shared" si="2"/>
        <v>○</v>
      </c>
      <c r="AC58" s="163"/>
      <c r="AD58" s="53"/>
      <c r="AE58" s="164" t="str">
        <f t="shared" si="0"/>
        <v>0</v>
      </c>
      <c r="AF58" s="161"/>
      <c r="AG58" s="52"/>
      <c r="AH58" s="266" t="str">
        <f>VLOOKUP(D58,カラムID辞書!C:H,3,FALSE)</f>
        <v>numeric</v>
      </c>
      <c r="AI58" s="267"/>
      <c r="AJ58" s="267"/>
      <c r="AK58" s="267"/>
      <c r="AL58" s="268"/>
      <c r="AM58" s="269">
        <f>VLOOKUP(D58,カラムID辞書!C:H,4,FALSE)</f>
        <v>13</v>
      </c>
      <c r="AN58" s="270"/>
      <c r="AO58" s="271">
        <f>VLOOKUP(D58,カラムID辞書!C:H,6,FALSE)</f>
        <v>13</v>
      </c>
      <c r="AP58" s="272"/>
      <c r="AQ58" s="110" t="s">
        <v>1994</v>
      </c>
      <c r="AR58" s="161"/>
      <c r="AS58" s="161"/>
      <c r="AT58" s="161"/>
      <c r="AU58" s="161"/>
      <c r="AV58" s="161"/>
      <c r="AW58" s="161"/>
      <c r="AX58" s="161"/>
      <c r="AY58" s="161"/>
      <c r="AZ58" s="161"/>
      <c r="BA58" s="161"/>
      <c r="BB58" s="161"/>
      <c r="BC58" s="161"/>
      <c r="BD58" s="161"/>
      <c r="BE58" s="161"/>
      <c r="BF58" s="161"/>
      <c r="BG58" s="161"/>
      <c r="BH58" s="161"/>
      <c r="BI58" s="161"/>
      <c r="BJ58" s="161"/>
      <c r="BK58" s="161"/>
      <c r="BL58" s="161"/>
      <c r="BM58" s="161"/>
      <c r="BN58" s="161"/>
      <c r="BO58" s="161"/>
      <c r="BP58" s="161"/>
      <c r="BQ58" s="52"/>
      <c r="BR58" s="120"/>
      <c r="BS58" s="161"/>
      <c r="BT58" s="161"/>
      <c r="BU58" s="161"/>
      <c r="BV58" s="161"/>
      <c r="BW58" s="161"/>
      <c r="BX58" s="161"/>
      <c r="BY58" s="161"/>
      <c r="BZ58" s="161"/>
      <c r="CA58" s="161"/>
      <c r="CB58" s="161"/>
      <c r="CC58" s="52"/>
    </row>
    <row r="59" spans="2:81" ht="12" customHeight="1">
      <c r="B59" s="264">
        <f t="shared" ca="1" si="1"/>
        <v>52</v>
      </c>
      <c r="C59" s="265"/>
      <c r="D59" s="110" t="s">
        <v>125</v>
      </c>
      <c r="E59" s="172"/>
      <c r="F59" s="161"/>
      <c r="G59" s="161"/>
      <c r="H59" s="161"/>
      <c r="I59" s="161"/>
      <c r="J59" s="161"/>
      <c r="K59" s="52"/>
      <c r="L59" s="49" t="str">
        <f>VLOOKUP(D59,カラムID辞書!$C$4:$D$1266,2,FALSE)</f>
        <v>TEISEIHENPIND_BIK</v>
      </c>
      <c r="M59" s="161"/>
      <c r="N59" s="161"/>
      <c r="O59" s="161"/>
      <c r="P59" s="161"/>
      <c r="Q59" s="161"/>
      <c r="R59" s="161"/>
      <c r="S59" s="52"/>
      <c r="T59" s="49"/>
      <c r="U59" s="52"/>
      <c r="V59" s="49"/>
      <c r="W59" s="52"/>
      <c r="X59" s="49"/>
      <c r="Y59" s="52"/>
      <c r="Z59" s="49"/>
      <c r="AA59" s="52"/>
      <c r="AB59" s="162" t="str">
        <f t="shared" si="2"/>
        <v>○</v>
      </c>
      <c r="AC59" s="163"/>
      <c r="AD59" s="53"/>
      <c r="AE59" s="164" t="str">
        <f t="shared" si="0"/>
        <v>0</v>
      </c>
      <c r="AF59" s="161"/>
      <c r="AG59" s="52"/>
      <c r="AH59" s="266" t="str">
        <f>VLOOKUP(D59,カラムID辞書!C:H,3,FALSE)</f>
        <v>numeric</v>
      </c>
      <c r="AI59" s="267"/>
      <c r="AJ59" s="267"/>
      <c r="AK59" s="267"/>
      <c r="AL59" s="268"/>
      <c r="AM59" s="269">
        <f>VLOOKUP(D59,カラムID辞書!C:H,4,FALSE)</f>
        <v>13</v>
      </c>
      <c r="AN59" s="270"/>
      <c r="AO59" s="271">
        <f>VLOOKUP(D59,カラムID辞書!C:H,6,FALSE)</f>
        <v>13</v>
      </c>
      <c r="AP59" s="272"/>
      <c r="AQ59" s="110" t="s">
        <v>1995</v>
      </c>
      <c r="AR59" s="161"/>
      <c r="AS59" s="161"/>
      <c r="AT59" s="161"/>
      <c r="AU59" s="161"/>
      <c r="AV59" s="161"/>
      <c r="AW59" s="161"/>
      <c r="AX59" s="161"/>
      <c r="AY59" s="161"/>
      <c r="AZ59" s="161"/>
      <c r="BA59" s="161"/>
      <c r="BB59" s="161"/>
      <c r="BC59" s="161"/>
      <c r="BD59" s="161"/>
      <c r="BE59" s="161"/>
      <c r="BF59" s="161"/>
      <c r="BG59" s="161"/>
      <c r="BH59" s="161"/>
      <c r="BI59" s="161"/>
      <c r="BJ59" s="161"/>
      <c r="BK59" s="161"/>
      <c r="BL59" s="161"/>
      <c r="BM59" s="161"/>
      <c r="BN59" s="161"/>
      <c r="BO59" s="161"/>
      <c r="BP59" s="161"/>
      <c r="BQ59" s="52"/>
      <c r="BR59" s="120"/>
      <c r="BS59" s="161"/>
      <c r="BT59" s="161"/>
      <c r="BU59" s="161"/>
      <c r="BV59" s="161"/>
      <c r="BW59" s="161"/>
      <c r="BX59" s="161"/>
      <c r="BY59" s="161"/>
      <c r="BZ59" s="161"/>
      <c r="CA59" s="161"/>
      <c r="CB59" s="161"/>
      <c r="CC59" s="52"/>
    </row>
    <row r="60" spans="2:81" ht="12" customHeight="1">
      <c r="B60" s="264">
        <f t="shared" ca="1" si="1"/>
        <v>53</v>
      </c>
      <c r="C60" s="265"/>
      <c r="D60" s="110" t="s">
        <v>127</v>
      </c>
      <c r="E60" s="172"/>
      <c r="F60" s="161"/>
      <c r="G60" s="161"/>
      <c r="H60" s="161"/>
      <c r="I60" s="161"/>
      <c r="J60" s="161"/>
      <c r="K60" s="52"/>
      <c r="L60" s="49" t="str">
        <f>VLOOKUP(D60,カラムID辞書!$C$4:$D$1266,2,FALSE)</f>
        <v>TEISEIHENPIND_SU</v>
      </c>
      <c r="M60" s="161"/>
      <c r="N60" s="161"/>
      <c r="O60" s="161"/>
      <c r="P60" s="161"/>
      <c r="Q60" s="161"/>
      <c r="R60" s="161"/>
      <c r="S60" s="52"/>
      <c r="T60" s="49"/>
      <c r="U60" s="52"/>
      <c r="V60" s="49"/>
      <c r="W60" s="52"/>
      <c r="X60" s="49"/>
      <c r="Y60" s="52"/>
      <c r="Z60" s="49"/>
      <c r="AA60" s="52"/>
      <c r="AB60" s="162" t="str">
        <f t="shared" si="2"/>
        <v>○</v>
      </c>
      <c r="AC60" s="163"/>
      <c r="AD60" s="53"/>
      <c r="AE60" s="164" t="str">
        <f t="shared" si="0"/>
        <v>0</v>
      </c>
      <c r="AF60" s="161"/>
      <c r="AG60" s="52"/>
      <c r="AH60" s="266" t="str">
        <f>VLOOKUP(D60,カラムID辞書!C:H,3,FALSE)</f>
        <v>numeric</v>
      </c>
      <c r="AI60" s="267"/>
      <c r="AJ60" s="267"/>
      <c r="AK60" s="267"/>
      <c r="AL60" s="268"/>
      <c r="AM60" s="269">
        <f>VLOOKUP(D60,カラムID辞書!C:H,4,FALSE)</f>
        <v>10</v>
      </c>
      <c r="AN60" s="270"/>
      <c r="AO60" s="271">
        <f>VLOOKUP(D60,カラムID辞書!C:H,6,FALSE)</f>
        <v>10</v>
      </c>
      <c r="AP60" s="272"/>
      <c r="AQ60" s="110" t="s">
        <v>1996</v>
      </c>
      <c r="AR60" s="161"/>
      <c r="AS60" s="161"/>
      <c r="AT60" s="161"/>
      <c r="AU60" s="161"/>
      <c r="AV60" s="161"/>
      <c r="AW60" s="161"/>
      <c r="AX60" s="161"/>
      <c r="AY60" s="161"/>
      <c r="AZ60" s="161"/>
      <c r="BA60" s="161"/>
      <c r="BB60" s="161"/>
      <c r="BC60" s="161"/>
      <c r="BD60" s="161"/>
      <c r="BE60" s="161"/>
      <c r="BF60" s="161"/>
      <c r="BG60" s="161"/>
      <c r="BH60" s="161"/>
      <c r="BI60" s="161"/>
      <c r="BJ60" s="161"/>
      <c r="BK60" s="161"/>
      <c r="BL60" s="161"/>
      <c r="BM60" s="161"/>
      <c r="BN60" s="161"/>
      <c r="BO60" s="161"/>
      <c r="BP60" s="161"/>
      <c r="BQ60" s="52"/>
      <c r="BR60" s="120"/>
      <c r="BS60" s="161"/>
      <c r="BT60" s="161"/>
      <c r="BU60" s="161"/>
      <c r="BV60" s="161"/>
      <c r="BW60" s="161"/>
      <c r="BX60" s="161"/>
      <c r="BY60" s="161"/>
      <c r="BZ60" s="161"/>
      <c r="CA60" s="161"/>
      <c r="CB60" s="161"/>
      <c r="CC60" s="52"/>
    </row>
    <row r="61" spans="2:81" ht="12" customHeight="1">
      <c r="B61" s="264">
        <f t="shared" ca="1" si="1"/>
        <v>54</v>
      </c>
      <c r="C61" s="265"/>
      <c r="D61" s="110" t="s">
        <v>129</v>
      </c>
      <c r="E61" s="172"/>
      <c r="F61" s="161"/>
      <c r="G61" s="161"/>
      <c r="H61" s="161"/>
      <c r="I61" s="161"/>
      <c r="J61" s="161"/>
      <c r="K61" s="52"/>
      <c r="L61" s="49" t="str">
        <f>VLOOKUP(D61,カラムID辞書!$C$4:$D$1266,2,FALSE)</f>
        <v>JISHANEAGED_BIK</v>
      </c>
      <c r="M61" s="161"/>
      <c r="N61" s="161"/>
      <c r="O61" s="161"/>
      <c r="P61" s="161"/>
      <c r="Q61" s="161"/>
      <c r="R61" s="161"/>
      <c r="S61" s="52"/>
      <c r="T61" s="49"/>
      <c r="U61" s="52"/>
      <c r="V61" s="49"/>
      <c r="W61" s="52"/>
      <c r="X61" s="49"/>
      <c r="Y61" s="52"/>
      <c r="Z61" s="49"/>
      <c r="AA61" s="52"/>
      <c r="AB61" s="162" t="str">
        <f t="shared" si="2"/>
        <v>○</v>
      </c>
      <c r="AC61" s="163"/>
      <c r="AD61" s="53"/>
      <c r="AE61" s="164" t="str">
        <f t="shared" si="0"/>
        <v>0</v>
      </c>
      <c r="AF61" s="161"/>
      <c r="AG61" s="52"/>
      <c r="AH61" s="266" t="str">
        <f>VLOOKUP(D61,カラムID辞書!C:H,3,FALSE)</f>
        <v>numeric</v>
      </c>
      <c r="AI61" s="267"/>
      <c r="AJ61" s="267"/>
      <c r="AK61" s="267"/>
      <c r="AL61" s="268"/>
      <c r="AM61" s="269">
        <f>VLOOKUP(D61,カラムID辞書!C:H,4,FALSE)</f>
        <v>13</v>
      </c>
      <c r="AN61" s="270"/>
      <c r="AO61" s="271">
        <f>VLOOKUP(D61,カラムID辞書!C:H,6,FALSE)</f>
        <v>13</v>
      </c>
      <c r="AP61" s="272"/>
      <c r="AQ61" s="110" t="s">
        <v>1992</v>
      </c>
      <c r="AR61" s="161"/>
      <c r="AS61" s="161"/>
      <c r="AT61" s="161"/>
      <c r="AU61" s="161"/>
      <c r="AV61" s="161"/>
      <c r="AW61" s="161"/>
      <c r="AX61" s="161"/>
      <c r="AY61" s="161"/>
      <c r="AZ61" s="161"/>
      <c r="BA61" s="161"/>
      <c r="BB61" s="161"/>
      <c r="BC61" s="161"/>
      <c r="BD61" s="161"/>
      <c r="BE61" s="161"/>
      <c r="BF61" s="161"/>
      <c r="BG61" s="161"/>
      <c r="BH61" s="161"/>
      <c r="BI61" s="161"/>
      <c r="BJ61" s="161"/>
      <c r="BK61" s="161"/>
      <c r="BL61" s="161"/>
      <c r="BM61" s="161"/>
      <c r="BN61" s="161"/>
      <c r="BO61" s="161"/>
      <c r="BP61" s="161"/>
      <c r="BQ61" s="52"/>
      <c r="BR61" s="120"/>
      <c r="BS61" s="161"/>
      <c r="BT61" s="161"/>
      <c r="BU61" s="161"/>
      <c r="BV61" s="161"/>
      <c r="BW61" s="161"/>
      <c r="BX61" s="161"/>
      <c r="BY61" s="161"/>
      <c r="BZ61" s="161"/>
      <c r="CA61" s="161"/>
      <c r="CB61" s="161"/>
      <c r="CC61" s="52"/>
    </row>
    <row r="62" spans="2:81" ht="12" customHeight="1">
      <c r="B62" s="264">
        <f t="shared" ca="1" si="1"/>
        <v>55</v>
      </c>
      <c r="C62" s="265"/>
      <c r="D62" s="110" t="s">
        <v>131</v>
      </c>
      <c r="E62" s="172"/>
      <c r="F62" s="161"/>
      <c r="G62" s="161"/>
      <c r="H62" s="161"/>
      <c r="I62" s="161"/>
      <c r="J62" s="161"/>
      <c r="K62" s="52"/>
      <c r="L62" s="49" t="str">
        <f>VLOOKUP(D62,カラムID辞書!$C$4:$D$1266,2,FALSE)</f>
        <v>JISHANESAGED_BIK</v>
      </c>
      <c r="M62" s="161"/>
      <c r="N62" s="161"/>
      <c r="O62" s="161"/>
      <c r="P62" s="161"/>
      <c r="Q62" s="161"/>
      <c r="R62" s="161"/>
      <c r="S62" s="52"/>
      <c r="T62" s="49"/>
      <c r="U62" s="52"/>
      <c r="V62" s="49"/>
      <c r="W62" s="52"/>
      <c r="X62" s="49"/>
      <c r="Y62" s="52"/>
      <c r="Z62" s="49"/>
      <c r="AA62" s="52"/>
      <c r="AB62" s="162" t="str">
        <f t="shared" si="2"/>
        <v>○</v>
      </c>
      <c r="AC62" s="163"/>
      <c r="AD62" s="53"/>
      <c r="AE62" s="164" t="str">
        <f t="shared" si="0"/>
        <v>0</v>
      </c>
      <c r="AF62" s="161"/>
      <c r="AG62" s="52"/>
      <c r="AH62" s="266" t="str">
        <f>VLOOKUP(D62,カラムID辞書!C:H,3,FALSE)</f>
        <v>numeric</v>
      </c>
      <c r="AI62" s="267"/>
      <c r="AJ62" s="267"/>
      <c r="AK62" s="267"/>
      <c r="AL62" s="268"/>
      <c r="AM62" s="269">
        <f>VLOOKUP(D62,カラムID辞書!C:H,4,FALSE)</f>
        <v>13</v>
      </c>
      <c r="AN62" s="270"/>
      <c r="AO62" s="271">
        <f>VLOOKUP(D62,カラムID辞書!C:H,6,FALSE)</f>
        <v>13</v>
      </c>
      <c r="AP62" s="272"/>
      <c r="AQ62" s="110" t="s">
        <v>1993</v>
      </c>
      <c r="AR62" s="161"/>
      <c r="AS62" s="161"/>
      <c r="AT62" s="161"/>
      <c r="AU62" s="161"/>
      <c r="AV62" s="161"/>
      <c r="AW62" s="161"/>
      <c r="AX62" s="161"/>
      <c r="AY62" s="161"/>
      <c r="AZ62" s="161"/>
      <c r="BA62" s="161"/>
      <c r="BB62" s="161"/>
      <c r="BC62" s="161"/>
      <c r="BD62" s="161"/>
      <c r="BE62" s="161"/>
      <c r="BF62" s="161"/>
      <c r="BG62" s="161"/>
      <c r="BH62" s="161"/>
      <c r="BI62" s="161"/>
      <c r="BJ62" s="161"/>
      <c r="BK62" s="161"/>
      <c r="BL62" s="161"/>
      <c r="BM62" s="161"/>
      <c r="BN62" s="161"/>
      <c r="BO62" s="161"/>
      <c r="BP62" s="161"/>
      <c r="BQ62" s="52"/>
      <c r="BR62" s="120"/>
      <c r="BS62" s="161"/>
      <c r="BT62" s="161"/>
      <c r="BU62" s="161"/>
      <c r="BV62" s="161"/>
      <c r="BW62" s="161"/>
      <c r="BX62" s="161"/>
      <c r="BY62" s="161"/>
      <c r="BZ62" s="161"/>
      <c r="CA62" s="161"/>
      <c r="CB62" s="161"/>
      <c r="CC62" s="52"/>
    </row>
    <row r="63" spans="2:81" ht="12" customHeight="1">
      <c r="B63" s="264">
        <f t="shared" ca="1" si="1"/>
        <v>56</v>
      </c>
      <c r="C63" s="265"/>
      <c r="D63" s="110" t="s">
        <v>145</v>
      </c>
      <c r="E63" s="172"/>
      <c r="F63" s="161"/>
      <c r="G63" s="161"/>
      <c r="H63" s="161"/>
      <c r="I63" s="161"/>
      <c r="J63" s="161"/>
      <c r="K63" s="52"/>
      <c r="L63" s="49" t="str">
        <f>VLOOKUP(D63,カラムID辞書!$C$4:$D$1266,2,FALSE)</f>
        <v>NEAGED1_GNK</v>
      </c>
      <c r="M63" s="161"/>
      <c r="N63" s="161"/>
      <c r="O63" s="161"/>
      <c r="P63" s="161"/>
      <c r="Q63" s="161"/>
      <c r="R63" s="161"/>
      <c r="S63" s="52"/>
      <c r="T63" s="49"/>
      <c r="U63" s="52"/>
      <c r="V63" s="49"/>
      <c r="W63" s="52"/>
      <c r="X63" s="49"/>
      <c r="Y63" s="52"/>
      <c r="Z63" s="49"/>
      <c r="AA63" s="52"/>
      <c r="AB63" s="162" t="str">
        <f t="shared" si="2"/>
        <v>○</v>
      </c>
      <c r="AC63" s="163"/>
      <c r="AD63" s="53"/>
      <c r="AE63" s="164" t="str">
        <f t="shared" si="0"/>
        <v>0</v>
      </c>
      <c r="AF63" s="161"/>
      <c r="AG63" s="52"/>
      <c r="AH63" s="266" t="str">
        <f>VLOOKUP(D63,カラムID辞書!C:H,3,FALSE)</f>
        <v>numeric</v>
      </c>
      <c r="AI63" s="267"/>
      <c r="AJ63" s="267"/>
      <c r="AK63" s="267"/>
      <c r="AL63" s="268"/>
      <c r="AM63" s="269">
        <f>VLOOKUP(D63,カラムID辞書!C:H,4,FALSE)</f>
        <v>13</v>
      </c>
      <c r="AN63" s="270"/>
      <c r="AO63" s="271">
        <f>VLOOKUP(D63,カラムID辞書!C:H,6,FALSE)</f>
        <v>13</v>
      </c>
      <c r="AP63" s="272"/>
      <c r="AQ63" s="110"/>
      <c r="AR63" s="161"/>
      <c r="AS63" s="161"/>
      <c r="AT63" s="161"/>
      <c r="AU63" s="161"/>
      <c r="AV63" s="161"/>
      <c r="AW63" s="161"/>
      <c r="AX63" s="161"/>
      <c r="AY63" s="161"/>
      <c r="AZ63" s="161"/>
      <c r="BA63" s="161"/>
      <c r="BB63" s="161"/>
      <c r="BC63" s="161"/>
      <c r="BD63" s="161"/>
      <c r="BE63" s="161"/>
      <c r="BF63" s="161"/>
      <c r="BG63" s="161"/>
      <c r="BH63" s="161"/>
      <c r="BI63" s="161"/>
      <c r="BJ63" s="161"/>
      <c r="BK63" s="161"/>
      <c r="BL63" s="161"/>
      <c r="BM63" s="161"/>
      <c r="BN63" s="161"/>
      <c r="BO63" s="161"/>
      <c r="BP63" s="161"/>
      <c r="BQ63" s="52"/>
      <c r="BR63" s="110" t="s">
        <v>3680</v>
      </c>
      <c r="BS63" s="161"/>
      <c r="BT63" s="161"/>
      <c r="BU63" s="161"/>
      <c r="BV63" s="161"/>
      <c r="BW63" s="161"/>
      <c r="BX63" s="161"/>
      <c r="BY63" s="161"/>
      <c r="BZ63" s="161"/>
      <c r="CA63" s="161"/>
      <c r="CB63" s="161"/>
      <c r="CC63" s="52"/>
    </row>
    <row r="64" spans="2:81" ht="12" customHeight="1">
      <c r="B64" s="264">
        <f t="shared" ca="1" si="1"/>
        <v>57</v>
      </c>
      <c r="C64" s="265"/>
      <c r="D64" s="110" t="s">
        <v>146</v>
      </c>
      <c r="E64" s="172"/>
      <c r="F64" s="161"/>
      <c r="G64" s="161"/>
      <c r="H64" s="161"/>
      <c r="I64" s="161"/>
      <c r="J64" s="161"/>
      <c r="K64" s="52"/>
      <c r="L64" s="49" t="str">
        <f>VLOOKUP(D64,カラムID辞書!$C$4:$D$1266,2,FALSE)</f>
        <v>NEAGED1_BIK</v>
      </c>
      <c r="M64" s="161"/>
      <c r="N64" s="161"/>
      <c r="O64" s="161"/>
      <c r="P64" s="161"/>
      <c r="Q64" s="161"/>
      <c r="R64" s="161"/>
      <c r="S64" s="52"/>
      <c r="T64" s="49"/>
      <c r="U64" s="52"/>
      <c r="V64" s="49"/>
      <c r="W64" s="52"/>
      <c r="X64" s="49"/>
      <c r="Y64" s="52"/>
      <c r="Z64" s="49"/>
      <c r="AA64" s="52"/>
      <c r="AB64" s="162" t="str">
        <f t="shared" si="2"/>
        <v>○</v>
      </c>
      <c r="AC64" s="163"/>
      <c r="AD64" s="53"/>
      <c r="AE64" s="164" t="str">
        <f t="shared" si="0"/>
        <v>0</v>
      </c>
      <c r="AF64" s="161"/>
      <c r="AG64" s="52"/>
      <c r="AH64" s="266" t="str">
        <f>VLOOKUP(D64,カラムID辞書!C:H,3,FALSE)</f>
        <v>numeric</v>
      </c>
      <c r="AI64" s="267"/>
      <c r="AJ64" s="267"/>
      <c r="AK64" s="267"/>
      <c r="AL64" s="268"/>
      <c r="AM64" s="269">
        <f>VLOOKUP(D64,カラムID辞書!C:H,4,FALSE)</f>
        <v>13</v>
      </c>
      <c r="AN64" s="270"/>
      <c r="AO64" s="271">
        <f>VLOOKUP(D64,カラムID辞書!C:H,6,FALSE)</f>
        <v>13</v>
      </c>
      <c r="AP64" s="272"/>
      <c r="AQ64" s="110"/>
      <c r="AR64" s="161"/>
      <c r="AS64" s="161"/>
      <c r="AT64" s="161"/>
      <c r="AU64" s="161"/>
      <c r="AV64" s="161"/>
      <c r="AW64" s="161"/>
      <c r="AX64" s="161"/>
      <c r="AY64" s="161"/>
      <c r="AZ64" s="161"/>
      <c r="BA64" s="161"/>
      <c r="BB64" s="161"/>
      <c r="BC64" s="161"/>
      <c r="BD64" s="161"/>
      <c r="BE64" s="161"/>
      <c r="BF64" s="161"/>
      <c r="BG64" s="161"/>
      <c r="BH64" s="161"/>
      <c r="BI64" s="161"/>
      <c r="BJ64" s="161"/>
      <c r="BK64" s="161"/>
      <c r="BL64" s="161"/>
      <c r="BM64" s="161"/>
      <c r="BN64" s="161"/>
      <c r="BO64" s="161"/>
      <c r="BP64" s="161"/>
      <c r="BQ64" s="52"/>
      <c r="BR64" s="110" t="s">
        <v>3737</v>
      </c>
      <c r="BS64" s="161"/>
      <c r="BT64" s="161"/>
      <c r="BU64" s="161"/>
      <c r="BV64" s="161"/>
      <c r="BW64" s="161"/>
      <c r="BX64" s="161"/>
      <c r="BY64" s="161"/>
      <c r="BZ64" s="161"/>
      <c r="CA64" s="161"/>
      <c r="CB64" s="161"/>
      <c r="CC64" s="52"/>
    </row>
    <row r="65" spans="2:81" ht="12" customHeight="1">
      <c r="B65" s="264">
        <f t="shared" ca="1" si="1"/>
        <v>58</v>
      </c>
      <c r="C65" s="265"/>
      <c r="D65" s="110" t="s">
        <v>147</v>
      </c>
      <c r="E65" s="172"/>
      <c r="F65" s="161"/>
      <c r="G65" s="161"/>
      <c r="H65" s="161"/>
      <c r="I65" s="161"/>
      <c r="J65" s="161"/>
      <c r="K65" s="52"/>
      <c r="L65" s="49" t="str">
        <f>VLOOKUP(D65,カラムID辞書!$C$4:$D$1266,2,FALSE)</f>
        <v>NESAGED1_GNK</v>
      </c>
      <c r="M65" s="161"/>
      <c r="N65" s="161"/>
      <c r="O65" s="161"/>
      <c r="P65" s="161"/>
      <c r="Q65" s="161"/>
      <c r="R65" s="161"/>
      <c r="S65" s="52"/>
      <c r="T65" s="49"/>
      <c r="U65" s="52"/>
      <c r="V65" s="49"/>
      <c r="W65" s="52"/>
      <c r="X65" s="49"/>
      <c r="Y65" s="52"/>
      <c r="Z65" s="49"/>
      <c r="AA65" s="52"/>
      <c r="AB65" s="162" t="str">
        <f t="shared" si="2"/>
        <v>○</v>
      </c>
      <c r="AC65" s="163"/>
      <c r="AD65" s="53"/>
      <c r="AE65" s="164" t="str">
        <f t="shared" si="0"/>
        <v>0</v>
      </c>
      <c r="AF65" s="161"/>
      <c r="AG65" s="52"/>
      <c r="AH65" s="266" t="str">
        <f>VLOOKUP(D65,カラムID辞書!C:H,3,FALSE)</f>
        <v>numeric</v>
      </c>
      <c r="AI65" s="267"/>
      <c r="AJ65" s="267"/>
      <c r="AK65" s="267"/>
      <c r="AL65" s="268"/>
      <c r="AM65" s="269">
        <f>VLOOKUP(D65,カラムID辞書!C:H,4,FALSE)</f>
        <v>13</v>
      </c>
      <c r="AN65" s="270"/>
      <c r="AO65" s="271">
        <f>VLOOKUP(D65,カラムID辞書!C:H,6,FALSE)</f>
        <v>13</v>
      </c>
      <c r="AP65" s="272"/>
      <c r="AQ65" s="110" t="s">
        <v>3860</v>
      </c>
      <c r="AR65" s="161"/>
      <c r="AS65" s="161"/>
      <c r="AT65" s="161"/>
      <c r="AU65" s="161"/>
      <c r="AV65" s="161"/>
      <c r="AW65" s="161"/>
      <c r="AX65" s="161"/>
      <c r="AY65" s="161"/>
      <c r="AZ65" s="161"/>
      <c r="BA65" s="161"/>
      <c r="BB65" s="161"/>
      <c r="BC65" s="161"/>
      <c r="BD65" s="161"/>
      <c r="BE65" s="161"/>
      <c r="BF65" s="161"/>
      <c r="BG65" s="161"/>
      <c r="BH65" s="161"/>
      <c r="BI65" s="161"/>
      <c r="BJ65" s="161"/>
      <c r="BK65" s="161"/>
      <c r="BL65" s="161"/>
      <c r="BM65" s="161"/>
      <c r="BN65" s="161"/>
      <c r="BO65" s="161"/>
      <c r="BP65" s="161"/>
      <c r="BQ65" s="52"/>
      <c r="BR65" s="110"/>
      <c r="BS65" s="161"/>
      <c r="BT65" s="161"/>
      <c r="BU65" s="161"/>
      <c r="BV65" s="161"/>
      <c r="BW65" s="161"/>
      <c r="BX65" s="161"/>
      <c r="BY65" s="161"/>
      <c r="BZ65" s="161"/>
      <c r="CA65" s="161"/>
      <c r="CB65" s="161"/>
      <c r="CC65" s="52"/>
    </row>
    <row r="66" spans="2:81" ht="12" customHeight="1">
      <c r="B66" s="264">
        <f t="shared" ca="1" si="1"/>
        <v>59</v>
      </c>
      <c r="C66" s="265"/>
      <c r="D66" s="110" t="s">
        <v>148</v>
      </c>
      <c r="E66" s="172"/>
      <c r="F66" s="161"/>
      <c r="G66" s="161"/>
      <c r="H66" s="161"/>
      <c r="I66" s="161"/>
      <c r="J66" s="161"/>
      <c r="K66" s="52"/>
      <c r="L66" s="49" t="str">
        <f>VLOOKUP(D66,カラムID辞書!$C$4:$D$1266,2,FALSE)</f>
        <v>NESAGED1_BIK</v>
      </c>
      <c r="M66" s="161"/>
      <c r="N66" s="161"/>
      <c r="O66" s="161"/>
      <c r="P66" s="161"/>
      <c r="Q66" s="161"/>
      <c r="R66" s="161"/>
      <c r="S66" s="52"/>
      <c r="T66" s="49"/>
      <c r="U66" s="52"/>
      <c r="V66" s="49"/>
      <c r="W66" s="52"/>
      <c r="X66" s="49"/>
      <c r="Y66" s="52"/>
      <c r="Z66" s="49"/>
      <c r="AA66" s="52"/>
      <c r="AB66" s="162" t="str">
        <f t="shared" si="2"/>
        <v>○</v>
      </c>
      <c r="AC66" s="163"/>
      <c r="AD66" s="53"/>
      <c r="AE66" s="164" t="str">
        <f t="shared" si="0"/>
        <v>0</v>
      </c>
      <c r="AF66" s="161"/>
      <c r="AG66" s="52"/>
      <c r="AH66" s="266" t="str">
        <f>VLOOKUP(D66,カラムID辞書!C:H,3,FALSE)</f>
        <v>numeric</v>
      </c>
      <c r="AI66" s="267"/>
      <c r="AJ66" s="267"/>
      <c r="AK66" s="267"/>
      <c r="AL66" s="268"/>
      <c r="AM66" s="269">
        <f>VLOOKUP(D66,カラムID辞書!C:H,4,FALSE)</f>
        <v>13</v>
      </c>
      <c r="AN66" s="270"/>
      <c r="AO66" s="271">
        <f>VLOOKUP(D66,カラムID辞書!C:H,6,FALSE)</f>
        <v>13</v>
      </c>
      <c r="AP66" s="272"/>
      <c r="AQ66" s="110" t="s">
        <v>2000</v>
      </c>
      <c r="AR66" s="161"/>
      <c r="AS66" s="161"/>
      <c r="AT66" s="161"/>
      <c r="AU66" s="161"/>
      <c r="AV66" s="161"/>
      <c r="AW66" s="161"/>
      <c r="AX66" s="161"/>
      <c r="AY66" s="161"/>
      <c r="AZ66" s="161"/>
      <c r="BA66" s="161"/>
      <c r="BB66" s="161"/>
      <c r="BC66" s="161"/>
      <c r="BD66" s="161"/>
      <c r="BE66" s="161"/>
      <c r="BF66" s="161"/>
      <c r="BG66" s="161"/>
      <c r="BH66" s="161"/>
      <c r="BI66" s="161"/>
      <c r="BJ66" s="161"/>
      <c r="BK66" s="161"/>
      <c r="BL66" s="161"/>
      <c r="BM66" s="161"/>
      <c r="BN66" s="161"/>
      <c r="BO66" s="161"/>
      <c r="BP66" s="161"/>
      <c r="BQ66" s="52"/>
      <c r="BR66" s="110"/>
      <c r="BS66" s="161"/>
      <c r="BT66" s="161"/>
      <c r="BU66" s="161"/>
      <c r="BV66" s="161"/>
      <c r="BW66" s="161"/>
      <c r="BX66" s="161"/>
      <c r="BY66" s="161"/>
      <c r="BZ66" s="161"/>
      <c r="CA66" s="161"/>
      <c r="CB66" s="161"/>
      <c r="CC66" s="52"/>
    </row>
    <row r="67" spans="2:81" ht="12" customHeight="1">
      <c r="B67" s="264">
        <f t="shared" ca="1" si="1"/>
        <v>60</v>
      </c>
      <c r="C67" s="265"/>
      <c r="D67" s="110" t="s">
        <v>149</v>
      </c>
      <c r="E67" s="172"/>
      <c r="F67" s="161"/>
      <c r="G67" s="161"/>
      <c r="H67" s="161"/>
      <c r="I67" s="161"/>
      <c r="J67" s="161"/>
      <c r="K67" s="52"/>
      <c r="L67" s="49" t="str">
        <f>VLOOKUP(D67,カラムID辞書!$C$4:$D$1266,2,FALSE)</f>
        <v>NEAGED2_GNK</v>
      </c>
      <c r="M67" s="161"/>
      <c r="N67" s="161"/>
      <c r="O67" s="161"/>
      <c r="P67" s="161"/>
      <c r="Q67" s="161"/>
      <c r="R67" s="161"/>
      <c r="S67" s="52"/>
      <c r="T67" s="49"/>
      <c r="U67" s="52"/>
      <c r="V67" s="49"/>
      <c r="W67" s="52"/>
      <c r="X67" s="49"/>
      <c r="Y67" s="52"/>
      <c r="Z67" s="49"/>
      <c r="AA67" s="52"/>
      <c r="AB67" s="162" t="str">
        <f t="shared" si="2"/>
        <v>○</v>
      </c>
      <c r="AC67" s="163"/>
      <c r="AD67" s="53"/>
      <c r="AE67" s="164" t="str">
        <f t="shared" si="0"/>
        <v>0</v>
      </c>
      <c r="AF67" s="161"/>
      <c r="AG67" s="52"/>
      <c r="AH67" s="266" t="str">
        <f>VLOOKUP(D67,カラムID辞書!C:H,3,FALSE)</f>
        <v>numeric</v>
      </c>
      <c r="AI67" s="267"/>
      <c r="AJ67" s="267"/>
      <c r="AK67" s="267"/>
      <c r="AL67" s="268"/>
      <c r="AM67" s="269">
        <f>VLOOKUP(D67,カラムID辞書!C:H,4,FALSE)</f>
        <v>13</v>
      </c>
      <c r="AN67" s="270"/>
      <c r="AO67" s="271">
        <f>VLOOKUP(D67,カラムID辞書!C:H,6,FALSE)</f>
        <v>13</v>
      </c>
      <c r="AP67" s="272"/>
      <c r="AQ67" s="110"/>
      <c r="AR67" s="161"/>
      <c r="AS67" s="161"/>
      <c r="AT67" s="161"/>
      <c r="AU67" s="161"/>
      <c r="AV67" s="161"/>
      <c r="AW67" s="161"/>
      <c r="AX67" s="161"/>
      <c r="AY67" s="161"/>
      <c r="AZ67" s="161"/>
      <c r="BA67" s="161"/>
      <c r="BB67" s="161"/>
      <c r="BC67" s="161"/>
      <c r="BD67" s="161"/>
      <c r="BE67" s="161"/>
      <c r="BF67" s="161"/>
      <c r="BG67" s="161"/>
      <c r="BH67" s="161"/>
      <c r="BI67" s="161"/>
      <c r="BJ67" s="161"/>
      <c r="BK67" s="161"/>
      <c r="BL67" s="161"/>
      <c r="BM67" s="161"/>
      <c r="BN67" s="161"/>
      <c r="BO67" s="161"/>
      <c r="BP67" s="161"/>
      <c r="BQ67" s="52"/>
      <c r="BR67" s="110" t="s">
        <v>3680</v>
      </c>
      <c r="BS67" s="161"/>
      <c r="BT67" s="161"/>
      <c r="BU67" s="161"/>
      <c r="BV67" s="161"/>
      <c r="BW67" s="161"/>
      <c r="BX67" s="161"/>
      <c r="BY67" s="161"/>
      <c r="BZ67" s="161"/>
      <c r="CA67" s="161"/>
      <c r="CB67" s="161"/>
      <c r="CC67" s="52"/>
    </row>
    <row r="68" spans="2:81" ht="12" customHeight="1">
      <c r="B68" s="264">
        <f t="shared" ca="1" si="1"/>
        <v>61</v>
      </c>
      <c r="C68" s="265"/>
      <c r="D68" s="110" t="s">
        <v>150</v>
      </c>
      <c r="E68" s="161"/>
      <c r="F68" s="161"/>
      <c r="G68" s="161"/>
      <c r="H68" s="161"/>
      <c r="I68" s="161"/>
      <c r="J68" s="161"/>
      <c r="K68" s="52"/>
      <c r="L68" s="49" t="str">
        <f>VLOOKUP(D68,カラムID辞書!$C$4:$D$1266,2,FALSE)</f>
        <v>NEAGED2_BIK</v>
      </c>
      <c r="M68" s="161"/>
      <c r="N68" s="161"/>
      <c r="O68" s="161"/>
      <c r="P68" s="161"/>
      <c r="Q68" s="161"/>
      <c r="R68" s="161"/>
      <c r="S68" s="52"/>
      <c r="T68" s="49"/>
      <c r="U68" s="52"/>
      <c r="V68" s="49"/>
      <c r="W68" s="52"/>
      <c r="X68" s="49"/>
      <c r="Y68" s="52"/>
      <c r="Z68" s="49"/>
      <c r="AA68" s="52"/>
      <c r="AB68" s="162" t="str">
        <f t="shared" si="2"/>
        <v>○</v>
      </c>
      <c r="AC68" s="163"/>
      <c r="AD68" s="53"/>
      <c r="AE68" s="164" t="str">
        <f t="shared" si="0"/>
        <v>0</v>
      </c>
      <c r="AF68" s="161"/>
      <c r="AG68" s="52"/>
      <c r="AH68" s="266" t="str">
        <f>VLOOKUP(D68,カラムID辞書!C:H,3,FALSE)</f>
        <v>numeric</v>
      </c>
      <c r="AI68" s="267"/>
      <c r="AJ68" s="267"/>
      <c r="AK68" s="267"/>
      <c r="AL68" s="268"/>
      <c r="AM68" s="269">
        <f>VLOOKUP(D68,カラムID辞書!C:H,4,FALSE)</f>
        <v>13</v>
      </c>
      <c r="AN68" s="270"/>
      <c r="AO68" s="271">
        <f>VLOOKUP(D68,カラムID辞書!C:H,6,FALSE)</f>
        <v>13</v>
      </c>
      <c r="AP68" s="272"/>
      <c r="AQ68" s="110"/>
      <c r="AR68" s="161"/>
      <c r="AS68" s="161"/>
      <c r="AT68" s="161"/>
      <c r="AU68" s="161"/>
      <c r="AV68" s="161"/>
      <c r="AW68" s="161"/>
      <c r="AX68" s="161"/>
      <c r="AY68" s="161"/>
      <c r="AZ68" s="161"/>
      <c r="BA68" s="161"/>
      <c r="BB68" s="161"/>
      <c r="BC68" s="161"/>
      <c r="BD68" s="161"/>
      <c r="BE68" s="161"/>
      <c r="BF68" s="161"/>
      <c r="BG68" s="161"/>
      <c r="BH68" s="161"/>
      <c r="BI68" s="161"/>
      <c r="BJ68" s="161"/>
      <c r="BK68" s="161"/>
      <c r="BL68" s="161"/>
      <c r="BM68" s="161"/>
      <c r="BN68" s="161"/>
      <c r="BO68" s="161"/>
      <c r="BP68" s="161"/>
      <c r="BQ68" s="52"/>
      <c r="BR68" s="110" t="s">
        <v>3738</v>
      </c>
      <c r="BS68" s="161"/>
      <c r="BT68" s="161"/>
      <c r="BU68" s="161"/>
      <c r="BV68" s="161"/>
      <c r="BW68" s="161"/>
      <c r="BX68" s="161"/>
      <c r="BY68" s="161"/>
      <c r="BZ68" s="161"/>
      <c r="CA68" s="161"/>
      <c r="CB68" s="161"/>
      <c r="CC68" s="52"/>
    </row>
    <row r="69" spans="2:81" ht="12" customHeight="1">
      <c r="B69" s="264">
        <f t="shared" ca="1" si="1"/>
        <v>62</v>
      </c>
      <c r="C69" s="265"/>
      <c r="D69" s="110" t="s">
        <v>151</v>
      </c>
      <c r="E69" s="161"/>
      <c r="F69" s="161"/>
      <c r="G69" s="161"/>
      <c r="H69" s="161"/>
      <c r="I69" s="161"/>
      <c r="J69" s="161"/>
      <c r="K69" s="52"/>
      <c r="L69" s="49" t="str">
        <f>VLOOKUP(D69,カラムID辞書!$C$4:$D$1266,2,FALSE)</f>
        <v>NESAGED2_GNK</v>
      </c>
      <c r="M69" s="161"/>
      <c r="N69" s="161"/>
      <c r="O69" s="161"/>
      <c r="P69" s="161"/>
      <c r="Q69" s="161"/>
      <c r="R69" s="161"/>
      <c r="S69" s="52"/>
      <c r="T69" s="49"/>
      <c r="U69" s="52"/>
      <c r="V69" s="49"/>
      <c r="W69" s="52"/>
      <c r="X69" s="49"/>
      <c r="Y69" s="52"/>
      <c r="Z69" s="49"/>
      <c r="AA69" s="52"/>
      <c r="AB69" s="162" t="str">
        <f t="shared" si="2"/>
        <v>○</v>
      </c>
      <c r="AC69" s="163"/>
      <c r="AD69" s="53"/>
      <c r="AE69" s="164" t="str">
        <f t="shared" si="0"/>
        <v>0</v>
      </c>
      <c r="AF69" s="161"/>
      <c r="AG69" s="52"/>
      <c r="AH69" s="266" t="str">
        <f>VLOOKUP(D69,カラムID辞書!C:H,3,FALSE)</f>
        <v>numeric</v>
      </c>
      <c r="AI69" s="267"/>
      <c r="AJ69" s="267"/>
      <c r="AK69" s="267"/>
      <c r="AL69" s="268"/>
      <c r="AM69" s="269">
        <f>VLOOKUP(D69,カラムID辞書!C:H,4,FALSE)</f>
        <v>13</v>
      </c>
      <c r="AN69" s="270"/>
      <c r="AO69" s="271">
        <f>VLOOKUP(D69,カラムID辞書!C:H,6,FALSE)</f>
        <v>13</v>
      </c>
      <c r="AP69" s="272"/>
      <c r="AQ69" s="110"/>
      <c r="AR69" s="161"/>
      <c r="AS69" s="161"/>
      <c r="AT69" s="161"/>
      <c r="AU69" s="161"/>
      <c r="AV69" s="161"/>
      <c r="AW69" s="161"/>
      <c r="AX69" s="161"/>
      <c r="AY69" s="161"/>
      <c r="AZ69" s="161"/>
      <c r="BA69" s="161"/>
      <c r="BB69" s="161"/>
      <c r="BC69" s="161"/>
      <c r="BD69" s="161"/>
      <c r="BE69" s="161"/>
      <c r="BF69" s="161"/>
      <c r="BG69" s="161"/>
      <c r="BH69" s="161"/>
      <c r="BI69" s="161"/>
      <c r="BJ69" s="161"/>
      <c r="BK69" s="161"/>
      <c r="BL69" s="161"/>
      <c r="BM69" s="161"/>
      <c r="BN69" s="161"/>
      <c r="BO69" s="161"/>
      <c r="BP69" s="161"/>
      <c r="BQ69" s="52"/>
      <c r="BR69" s="110" t="s">
        <v>3680</v>
      </c>
      <c r="BS69" s="161"/>
      <c r="BT69" s="161"/>
      <c r="BU69" s="161"/>
      <c r="BV69" s="161"/>
      <c r="BW69" s="161"/>
      <c r="BX69" s="161"/>
      <c r="BY69" s="161"/>
      <c r="BZ69" s="161"/>
      <c r="CA69" s="161"/>
      <c r="CB69" s="161"/>
      <c r="CC69" s="52"/>
    </row>
    <row r="70" spans="2:81" ht="12" customHeight="1">
      <c r="B70" s="264">
        <f t="shared" ca="1" si="1"/>
        <v>63</v>
      </c>
      <c r="C70" s="265"/>
      <c r="D70" s="110" t="s">
        <v>152</v>
      </c>
      <c r="E70" s="161"/>
      <c r="F70" s="161"/>
      <c r="G70" s="161"/>
      <c r="H70" s="161"/>
      <c r="I70" s="161"/>
      <c r="J70" s="161"/>
      <c r="K70" s="52"/>
      <c r="L70" s="49" t="str">
        <f>VLOOKUP(D70,カラムID辞書!$C$4:$D$1266,2,FALSE)</f>
        <v>NESAGED2_BIK</v>
      </c>
      <c r="M70" s="161"/>
      <c r="N70" s="161"/>
      <c r="O70" s="161"/>
      <c r="P70" s="161"/>
      <c r="Q70" s="161"/>
      <c r="R70" s="161"/>
      <c r="S70" s="52"/>
      <c r="T70" s="49"/>
      <c r="U70" s="52"/>
      <c r="V70" s="49"/>
      <c r="W70" s="52"/>
      <c r="X70" s="49"/>
      <c r="Y70" s="52"/>
      <c r="Z70" s="49"/>
      <c r="AA70" s="52"/>
      <c r="AB70" s="162" t="str">
        <f t="shared" si="2"/>
        <v>○</v>
      </c>
      <c r="AC70" s="163"/>
      <c r="AD70" s="53"/>
      <c r="AE70" s="164" t="str">
        <f t="shared" si="0"/>
        <v>0</v>
      </c>
      <c r="AF70" s="161"/>
      <c r="AG70" s="52"/>
      <c r="AH70" s="266" t="str">
        <f>VLOOKUP(D70,カラムID辞書!C:H,3,FALSE)</f>
        <v>numeric</v>
      </c>
      <c r="AI70" s="267"/>
      <c r="AJ70" s="267"/>
      <c r="AK70" s="267"/>
      <c r="AL70" s="268"/>
      <c r="AM70" s="269">
        <f>VLOOKUP(D70,カラムID辞書!C:H,4,FALSE)</f>
        <v>13</v>
      </c>
      <c r="AN70" s="270"/>
      <c r="AO70" s="271">
        <f>VLOOKUP(D70,カラムID辞書!C:H,6,FALSE)</f>
        <v>13</v>
      </c>
      <c r="AP70" s="272"/>
      <c r="AQ70" s="110"/>
      <c r="AR70" s="161"/>
      <c r="AS70" s="161"/>
      <c r="AT70" s="161"/>
      <c r="AU70" s="161"/>
      <c r="AV70" s="161"/>
      <c r="AW70" s="161"/>
      <c r="AX70" s="161"/>
      <c r="AY70" s="161"/>
      <c r="AZ70" s="161"/>
      <c r="BA70" s="161"/>
      <c r="BB70" s="161"/>
      <c r="BC70" s="161"/>
      <c r="BD70" s="161"/>
      <c r="BE70" s="161"/>
      <c r="BF70" s="161"/>
      <c r="BG70" s="161"/>
      <c r="BH70" s="161"/>
      <c r="BI70" s="161"/>
      <c r="BJ70" s="161"/>
      <c r="BK70" s="161"/>
      <c r="BL70" s="161"/>
      <c r="BM70" s="161"/>
      <c r="BN70" s="161"/>
      <c r="BO70" s="161"/>
      <c r="BP70" s="161"/>
      <c r="BQ70" s="52"/>
      <c r="BR70" s="110" t="s">
        <v>3738</v>
      </c>
      <c r="BS70" s="161"/>
      <c r="BT70" s="161"/>
      <c r="BU70" s="161"/>
      <c r="BV70" s="161"/>
      <c r="BW70" s="161"/>
      <c r="BX70" s="161"/>
      <c r="BY70" s="161"/>
      <c r="BZ70" s="161"/>
      <c r="CA70" s="161"/>
      <c r="CB70" s="161"/>
      <c r="CC70" s="52"/>
    </row>
    <row r="71" spans="2:81" ht="12" customHeight="1">
      <c r="B71" s="264">
        <f t="shared" ca="1" si="1"/>
        <v>64</v>
      </c>
      <c r="C71" s="265"/>
      <c r="D71" s="110" t="s">
        <v>153</v>
      </c>
      <c r="E71" s="161"/>
      <c r="F71" s="161"/>
      <c r="G71" s="161"/>
      <c r="H71" s="161"/>
      <c r="I71" s="161"/>
      <c r="J71" s="161"/>
      <c r="K71" s="52"/>
      <c r="L71" s="49" t="str">
        <f>VLOOKUP(D71,カラムID辞書!$C$4:$D$1266,2,FALSE)</f>
        <v>TNKANFURI_O_GNK</v>
      </c>
      <c r="M71" s="161"/>
      <c r="N71" s="161"/>
      <c r="O71" s="161"/>
      <c r="P71" s="161"/>
      <c r="Q71" s="161"/>
      <c r="R71" s="161"/>
      <c r="S71" s="52"/>
      <c r="T71" s="49"/>
      <c r="U71" s="52"/>
      <c r="V71" s="49"/>
      <c r="W71" s="52"/>
      <c r="X71" s="49"/>
      <c r="Y71" s="52"/>
      <c r="Z71" s="49"/>
      <c r="AA71" s="52"/>
      <c r="AB71" s="162" t="str">
        <f t="shared" si="2"/>
        <v>○</v>
      </c>
      <c r="AC71" s="163"/>
      <c r="AD71" s="53"/>
      <c r="AE71" s="164" t="str">
        <f t="shared" si="0"/>
        <v>0</v>
      </c>
      <c r="AF71" s="161"/>
      <c r="AG71" s="52"/>
      <c r="AH71" s="266" t="str">
        <f>VLOOKUP(D71,カラムID辞書!C:H,3,FALSE)</f>
        <v>numeric</v>
      </c>
      <c r="AI71" s="267"/>
      <c r="AJ71" s="267"/>
      <c r="AK71" s="267"/>
      <c r="AL71" s="268"/>
      <c r="AM71" s="269">
        <f>VLOOKUP(D71,カラムID辞書!C:H,4,FALSE)</f>
        <v>13</v>
      </c>
      <c r="AN71" s="270"/>
      <c r="AO71" s="271">
        <f>VLOOKUP(D71,カラムID辞書!C:H,6,FALSE)</f>
        <v>13</v>
      </c>
      <c r="AP71" s="272"/>
      <c r="AQ71" s="110" t="s">
        <v>952</v>
      </c>
      <c r="AR71" s="161"/>
      <c r="AS71" s="161"/>
      <c r="AT71" s="161"/>
      <c r="AU71" s="161"/>
      <c r="AV71" s="161"/>
      <c r="AW71" s="161"/>
      <c r="AX71" s="161"/>
      <c r="AY71" s="161"/>
      <c r="AZ71" s="161"/>
      <c r="BA71" s="161"/>
      <c r="BB71" s="161"/>
      <c r="BC71" s="161"/>
      <c r="BD71" s="161"/>
      <c r="BE71" s="161"/>
      <c r="BF71" s="161"/>
      <c r="BG71" s="161"/>
      <c r="BH71" s="161"/>
      <c r="BI71" s="161"/>
      <c r="BJ71" s="161"/>
      <c r="BK71" s="161"/>
      <c r="BL71" s="161"/>
      <c r="BM71" s="161"/>
      <c r="BN71" s="161"/>
      <c r="BO71" s="161"/>
      <c r="BP71" s="161"/>
      <c r="BQ71" s="52"/>
      <c r="BR71" s="110"/>
      <c r="BS71" s="161"/>
      <c r="BT71" s="161"/>
      <c r="BU71" s="161"/>
      <c r="BV71" s="161"/>
      <c r="BW71" s="161"/>
      <c r="BX71" s="161"/>
      <c r="BY71" s="161"/>
      <c r="BZ71" s="161"/>
      <c r="CA71" s="161"/>
      <c r="CB71" s="161"/>
      <c r="CC71" s="52"/>
    </row>
    <row r="72" spans="2:81" ht="12" customHeight="1">
      <c r="B72" s="264">
        <f t="shared" ca="1" si="1"/>
        <v>65</v>
      </c>
      <c r="C72" s="265"/>
      <c r="D72" s="110" t="s">
        <v>154</v>
      </c>
      <c r="E72" s="161"/>
      <c r="F72" s="161"/>
      <c r="G72" s="161"/>
      <c r="H72" s="161"/>
      <c r="I72" s="161"/>
      <c r="J72" s="161"/>
      <c r="K72" s="52"/>
      <c r="L72" s="49" t="str">
        <f>VLOOKUP(D72,カラムID辞書!$C$4:$D$1266,2,FALSE)</f>
        <v>TNKANFURI_O_BIK</v>
      </c>
      <c r="M72" s="161"/>
      <c r="N72" s="161"/>
      <c r="O72" s="161"/>
      <c r="P72" s="161"/>
      <c r="Q72" s="161"/>
      <c r="R72" s="161"/>
      <c r="S72" s="52"/>
      <c r="T72" s="49"/>
      <c r="U72" s="52"/>
      <c r="V72" s="49"/>
      <c r="W72" s="52"/>
      <c r="X72" s="49"/>
      <c r="Y72" s="52"/>
      <c r="Z72" s="49"/>
      <c r="AA72" s="52"/>
      <c r="AB72" s="162" t="str">
        <f t="shared" si="2"/>
        <v>○</v>
      </c>
      <c r="AC72" s="163"/>
      <c r="AD72" s="53"/>
      <c r="AE72" s="164" t="str">
        <f t="shared" si="0"/>
        <v>0</v>
      </c>
      <c r="AF72" s="161"/>
      <c r="AG72" s="52"/>
      <c r="AH72" s="266" t="str">
        <f>VLOOKUP(D72,カラムID辞書!C:H,3,FALSE)</f>
        <v>numeric</v>
      </c>
      <c r="AI72" s="267"/>
      <c r="AJ72" s="267"/>
      <c r="AK72" s="267"/>
      <c r="AL72" s="268"/>
      <c r="AM72" s="269">
        <f>VLOOKUP(D72,カラムID辞書!C:H,4,FALSE)</f>
        <v>13</v>
      </c>
      <c r="AN72" s="270"/>
      <c r="AO72" s="271">
        <f>VLOOKUP(D72,カラムID辞書!C:H,6,FALSE)</f>
        <v>13</v>
      </c>
      <c r="AP72" s="272"/>
      <c r="AQ72" s="110" t="s">
        <v>953</v>
      </c>
      <c r="AR72" s="161"/>
      <c r="AS72" s="161"/>
      <c r="AT72" s="161"/>
      <c r="AU72" s="161"/>
      <c r="AV72" s="161"/>
      <c r="AW72" s="161"/>
      <c r="AX72" s="161"/>
      <c r="AY72" s="161"/>
      <c r="AZ72" s="161"/>
      <c r="BA72" s="161"/>
      <c r="BB72" s="161"/>
      <c r="BC72" s="161"/>
      <c r="BD72" s="161"/>
      <c r="BE72" s="161"/>
      <c r="BF72" s="161"/>
      <c r="BG72" s="161"/>
      <c r="BH72" s="161"/>
      <c r="BI72" s="161"/>
      <c r="BJ72" s="161"/>
      <c r="BK72" s="161"/>
      <c r="BL72" s="161"/>
      <c r="BM72" s="161"/>
      <c r="BN72" s="161"/>
      <c r="BO72" s="161"/>
      <c r="BP72" s="161"/>
      <c r="BQ72" s="52"/>
      <c r="BR72" s="110"/>
      <c r="BS72" s="161"/>
      <c r="BT72" s="161"/>
      <c r="BU72" s="161"/>
      <c r="BV72" s="161"/>
      <c r="BW72" s="161"/>
      <c r="BX72" s="161"/>
      <c r="BY72" s="161"/>
      <c r="BZ72" s="161"/>
      <c r="CA72" s="161"/>
      <c r="CB72" s="161"/>
      <c r="CC72" s="52"/>
    </row>
    <row r="73" spans="2:81" ht="12" customHeight="1">
      <c r="B73" s="264">
        <f t="shared" ca="1" si="1"/>
        <v>66</v>
      </c>
      <c r="C73" s="265"/>
      <c r="D73" s="110" t="s">
        <v>155</v>
      </c>
      <c r="E73" s="161"/>
      <c r="F73" s="161"/>
      <c r="G73" s="161"/>
      <c r="H73" s="161"/>
      <c r="I73" s="161"/>
      <c r="J73" s="161"/>
      <c r="K73" s="52"/>
      <c r="L73" s="49" t="str">
        <f>VLOOKUP(D73,カラムID辞書!$C$4:$D$1266,2,FALSE)</f>
        <v>TNKANFURI_O_SU</v>
      </c>
      <c r="M73" s="161"/>
      <c r="N73" s="161"/>
      <c r="O73" s="161"/>
      <c r="P73" s="161"/>
      <c r="Q73" s="161"/>
      <c r="R73" s="161"/>
      <c r="S73" s="52"/>
      <c r="T73" s="49"/>
      <c r="U73" s="52"/>
      <c r="V73" s="49"/>
      <c r="W73" s="52"/>
      <c r="X73" s="49"/>
      <c r="Y73" s="52"/>
      <c r="Z73" s="49"/>
      <c r="AA73" s="52"/>
      <c r="AB73" s="162" t="str">
        <f t="shared" si="2"/>
        <v>○</v>
      </c>
      <c r="AC73" s="163"/>
      <c r="AD73" s="53"/>
      <c r="AE73" s="164" t="str">
        <f t="shared" si="0"/>
        <v>0</v>
      </c>
      <c r="AF73" s="161"/>
      <c r="AG73" s="52"/>
      <c r="AH73" s="266" t="str">
        <f>VLOOKUP(D73,カラムID辞書!C:H,3,FALSE)</f>
        <v>numeric</v>
      </c>
      <c r="AI73" s="267"/>
      <c r="AJ73" s="267"/>
      <c r="AK73" s="267"/>
      <c r="AL73" s="268"/>
      <c r="AM73" s="269">
        <f>VLOOKUP(D73,カラムID辞書!C:H,4,FALSE)</f>
        <v>10</v>
      </c>
      <c r="AN73" s="270"/>
      <c r="AO73" s="271">
        <f>VLOOKUP(D73,カラムID辞書!C:H,6,FALSE)</f>
        <v>10</v>
      </c>
      <c r="AP73" s="272"/>
      <c r="AQ73" s="110" t="s">
        <v>954</v>
      </c>
      <c r="AR73" s="161"/>
      <c r="AS73" s="161"/>
      <c r="AT73" s="161"/>
      <c r="AU73" s="161"/>
      <c r="AV73" s="161"/>
      <c r="AW73" s="161"/>
      <c r="AX73" s="161"/>
      <c r="AY73" s="161"/>
      <c r="AZ73" s="161"/>
      <c r="BA73" s="161"/>
      <c r="BB73" s="161"/>
      <c r="BC73" s="161"/>
      <c r="BD73" s="161"/>
      <c r="BE73" s="161"/>
      <c r="BF73" s="161"/>
      <c r="BG73" s="161"/>
      <c r="BH73" s="161"/>
      <c r="BI73" s="161"/>
      <c r="BJ73" s="161"/>
      <c r="BK73" s="161"/>
      <c r="BL73" s="161"/>
      <c r="BM73" s="161"/>
      <c r="BN73" s="161"/>
      <c r="BO73" s="161"/>
      <c r="BP73" s="161"/>
      <c r="BQ73" s="52"/>
      <c r="BR73" s="110"/>
      <c r="BS73" s="161"/>
      <c r="BT73" s="161"/>
      <c r="BU73" s="161"/>
      <c r="BV73" s="161"/>
      <c r="BW73" s="161"/>
      <c r="BX73" s="161"/>
      <c r="BY73" s="161"/>
      <c r="BZ73" s="161"/>
      <c r="CA73" s="161"/>
      <c r="CB73" s="161"/>
      <c r="CC73" s="52"/>
    </row>
    <row r="74" spans="2:81" ht="12" customHeight="1">
      <c r="B74" s="264">
        <f t="shared" ca="1" si="1"/>
        <v>67</v>
      </c>
      <c r="C74" s="265"/>
      <c r="D74" s="110" t="s">
        <v>156</v>
      </c>
      <c r="E74" s="161"/>
      <c r="F74" s="161"/>
      <c r="G74" s="161"/>
      <c r="H74" s="161"/>
      <c r="I74" s="161"/>
      <c r="J74" s="161"/>
      <c r="K74" s="52"/>
      <c r="L74" s="49" t="str">
        <f>VLOOKUP(D74,カラムID辞書!$C$4:$D$1266,2,FALSE)</f>
        <v>TNKANFURI_I_GNK</v>
      </c>
      <c r="M74" s="161"/>
      <c r="N74" s="161"/>
      <c r="O74" s="161"/>
      <c r="P74" s="161"/>
      <c r="Q74" s="161"/>
      <c r="R74" s="161"/>
      <c r="S74" s="52"/>
      <c r="T74" s="49"/>
      <c r="U74" s="52"/>
      <c r="V74" s="49"/>
      <c r="W74" s="52"/>
      <c r="X74" s="49"/>
      <c r="Y74" s="52"/>
      <c r="Z74" s="49"/>
      <c r="AA74" s="52"/>
      <c r="AB74" s="162" t="str">
        <f t="shared" si="2"/>
        <v>○</v>
      </c>
      <c r="AC74" s="163"/>
      <c r="AD74" s="53"/>
      <c r="AE74" s="164" t="str">
        <f t="shared" ref="AE74:AE157" si="5">IF(AB74="○",IF(AH74="timestamp","now()",IF(LEFT(AH74,9)="character","' '","0")),"")</f>
        <v>0</v>
      </c>
      <c r="AF74" s="161"/>
      <c r="AG74" s="52"/>
      <c r="AH74" s="266" t="str">
        <f>VLOOKUP(D74,カラムID辞書!C:H,3,FALSE)</f>
        <v>numeric</v>
      </c>
      <c r="AI74" s="267"/>
      <c r="AJ74" s="267"/>
      <c r="AK74" s="267"/>
      <c r="AL74" s="268"/>
      <c r="AM74" s="269">
        <f>VLOOKUP(D74,カラムID辞書!C:H,4,FALSE)</f>
        <v>13</v>
      </c>
      <c r="AN74" s="270"/>
      <c r="AO74" s="271">
        <f>VLOOKUP(D74,カラムID辞書!C:H,6,FALSE)</f>
        <v>13</v>
      </c>
      <c r="AP74" s="272"/>
      <c r="AQ74" s="110" t="s">
        <v>955</v>
      </c>
      <c r="AR74" s="161"/>
      <c r="AS74" s="161"/>
      <c r="AT74" s="161"/>
      <c r="AU74" s="161"/>
      <c r="AV74" s="161"/>
      <c r="AW74" s="161"/>
      <c r="AX74" s="161"/>
      <c r="AY74" s="161"/>
      <c r="AZ74" s="161"/>
      <c r="BA74" s="161"/>
      <c r="BB74" s="161"/>
      <c r="BC74" s="161"/>
      <c r="BD74" s="161"/>
      <c r="BE74" s="161"/>
      <c r="BF74" s="161"/>
      <c r="BG74" s="161"/>
      <c r="BH74" s="161"/>
      <c r="BI74" s="161"/>
      <c r="BJ74" s="161"/>
      <c r="BK74" s="161"/>
      <c r="BL74" s="161"/>
      <c r="BM74" s="161"/>
      <c r="BN74" s="161"/>
      <c r="BO74" s="161"/>
      <c r="BP74" s="161"/>
      <c r="BQ74" s="52"/>
      <c r="BR74" s="110"/>
      <c r="BS74" s="161"/>
      <c r="BT74" s="161"/>
      <c r="BU74" s="161"/>
      <c r="BV74" s="161"/>
      <c r="BW74" s="161"/>
      <c r="BX74" s="161"/>
      <c r="BY74" s="161"/>
      <c r="BZ74" s="161"/>
      <c r="CA74" s="161"/>
      <c r="CB74" s="161"/>
      <c r="CC74" s="52"/>
    </row>
    <row r="75" spans="2:81" ht="12" customHeight="1">
      <c r="B75" s="264">
        <f t="shared" ref="B75:B157" ca="1" si="6">IF($D75="","",MAX(OFFSET($B$8,0,0,ROW()-ROW($B$8),2))+1)</f>
        <v>68</v>
      </c>
      <c r="C75" s="265"/>
      <c r="D75" s="110" t="s">
        <v>157</v>
      </c>
      <c r="E75" s="161"/>
      <c r="F75" s="161"/>
      <c r="G75" s="161"/>
      <c r="H75" s="161"/>
      <c r="I75" s="161"/>
      <c r="J75" s="161"/>
      <c r="K75" s="52"/>
      <c r="L75" s="49" t="str">
        <f>VLOOKUP(D75,カラムID辞書!$C$4:$D$1266,2,FALSE)</f>
        <v>TNKANFURI_I_BIK</v>
      </c>
      <c r="M75" s="161"/>
      <c r="N75" s="161"/>
      <c r="O75" s="161"/>
      <c r="P75" s="161"/>
      <c r="Q75" s="161"/>
      <c r="R75" s="161"/>
      <c r="S75" s="52"/>
      <c r="T75" s="49"/>
      <c r="U75" s="52"/>
      <c r="V75" s="49"/>
      <c r="W75" s="52"/>
      <c r="X75" s="49"/>
      <c r="Y75" s="52"/>
      <c r="Z75" s="49"/>
      <c r="AA75" s="52"/>
      <c r="AB75" s="162" t="str">
        <f t="shared" ref="AB75:AB138" si="7">IF(L75="DELDTE","","○")</f>
        <v>○</v>
      </c>
      <c r="AC75" s="163"/>
      <c r="AD75" s="53"/>
      <c r="AE75" s="164" t="str">
        <f t="shared" si="5"/>
        <v>0</v>
      </c>
      <c r="AF75" s="161"/>
      <c r="AG75" s="52"/>
      <c r="AH75" s="266" t="str">
        <f>VLOOKUP(D75,カラムID辞書!C:H,3,FALSE)</f>
        <v>numeric</v>
      </c>
      <c r="AI75" s="267"/>
      <c r="AJ75" s="267"/>
      <c r="AK75" s="267"/>
      <c r="AL75" s="268"/>
      <c r="AM75" s="269">
        <f>VLOOKUP(D75,カラムID辞書!C:H,4,FALSE)</f>
        <v>13</v>
      </c>
      <c r="AN75" s="270"/>
      <c r="AO75" s="271">
        <f>VLOOKUP(D75,カラムID辞書!C:H,6,FALSE)</f>
        <v>13</v>
      </c>
      <c r="AP75" s="272"/>
      <c r="AQ75" s="110" t="s">
        <v>956</v>
      </c>
      <c r="AR75" s="161"/>
      <c r="AS75" s="161"/>
      <c r="AT75" s="161"/>
      <c r="AU75" s="161"/>
      <c r="AV75" s="161"/>
      <c r="AW75" s="161"/>
      <c r="AX75" s="161"/>
      <c r="AY75" s="161"/>
      <c r="AZ75" s="161"/>
      <c r="BA75" s="161"/>
      <c r="BB75" s="161"/>
      <c r="BC75" s="161"/>
      <c r="BD75" s="161"/>
      <c r="BE75" s="161"/>
      <c r="BF75" s="161"/>
      <c r="BG75" s="161"/>
      <c r="BH75" s="161"/>
      <c r="BI75" s="161"/>
      <c r="BJ75" s="161"/>
      <c r="BK75" s="161"/>
      <c r="BL75" s="161"/>
      <c r="BM75" s="161"/>
      <c r="BN75" s="161"/>
      <c r="BO75" s="161"/>
      <c r="BP75" s="161"/>
      <c r="BQ75" s="52"/>
      <c r="BR75" s="110"/>
      <c r="BS75" s="161"/>
      <c r="BT75" s="161"/>
      <c r="BU75" s="161"/>
      <c r="BV75" s="161"/>
      <c r="BW75" s="161"/>
      <c r="BX75" s="161"/>
      <c r="BY75" s="161"/>
      <c r="BZ75" s="161"/>
      <c r="CA75" s="161"/>
      <c r="CB75" s="161"/>
      <c r="CC75" s="52"/>
    </row>
    <row r="76" spans="2:81" ht="12" customHeight="1">
      <c r="B76" s="264">
        <f t="shared" ca="1" si="6"/>
        <v>69</v>
      </c>
      <c r="C76" s="265"/>
      <c r="D76" s="110" t="s">
        <v>158</v>
      </c>
      <c r="E76" s="161"/>
      <c r="F76" s="161"/>
      <c r="G76" s="161"/>
      <c r="H76" s="161"/>
      <c r="I76" s="161"/>
      <c r="J76" s="161"/>
      <c r="K76" s="52"/>
      <c r="L76" s="49" t="str">
        <f>VLOOKUP(D76,カラムID辞書!$C$4:$D$1266,2,FALSE)</f>
        <v>TNKANFURI_I_SU</v>
      </c>
      <c r="M76" s="161"/>
      <c r="N76" s="161"/>
      <c r="O76" s="161"/>
      <c r="P76" s="161"/>
      <c r="Q76" s="161"/>
      <c r="R76" s="161"/>
      <c r="S76" s="52"/>
      <c r="T76" s="49"/>
      <c r="U76" s="52"/>
      <c r="V76" s="49"/>
      <c r="W76" s="52"/>
      <c r="X76" s="49"/>
      <c r="Y76" s="52"/>
      <c r="Z76" s="49"/>
      <c r="AA76" s="52"/>
      <c r="AB76" s="162" t="str">
        <f t="shared" si="7"/>
        <v>○</v>
      </c>
      <c r="AC76" s="163"/>
      <c r="AD76" s="53"/>
      <c r="AE76" s="164" t="str">
        <f t="shared" si="5"/>
        <v>0</v>
      </c>
      <c r="AF76" s="161"/>
      <c r="AG76" s="52"/>
      <c r="AH76" s="266" t="str">
        <f>VLOOKUP(D76,カラムID辞書!C:H,3,FALSE)</f>
        <v>numeric</v>
      </c>
      <c r="AI76" s="267"/>
      <c r="AJ76" s="267"/>
      <c r="AK76" s="267"/>
      <c r="AL76" s="268"/>
      <c r="AM76" s="269">
        <f>VLOOKUP(D76,カラムID辞書!C:H,4,FALSE)</f>
        <v>10</v>
      </c>
      <c r="AN76" s="270"/>
      <c r="AO76" s="271">
        <f>VLOOKUP(D76,カラムID辞書!C:H,6,FALSE)</f>
        <v>10</v>
      </c>
      <c r="AP76" s="272"/>
      <c r="AQ76" s="110" t="s">
        <v>957</v>
      </c>
      <c r="AR76" s="161"/>
      <c r="AS76" s="161"/>
      <c r="AT76" s="161"/>
      <c r="AU76" s="161"/>
      <c r="AV76" s="161"/>
      <c r="AW76" s="161"/>
      <c r="AX76" s="161"/>
      <c r="AY76" s="161"/>
      <c r="AZ76" s="161"/>
      <c r="BA76" s="161"/>
      <c r="BB76" s="161"/>
      <c r="BC76" s="161"/>
      <c r="BD76" s="161"/>
      <c r="BE76" s="161"/>
      <c r="BF76" s="161"/>
      <c r="BG76" s="161"/>
      <c r="BH76" s="161"/>
      <c r="BI76" s="161"/>
      <c r="BJ76" s="161"/>
      <c r="BK76" s="161"/>
      <c r="BL76" s="161"/>
      <c r="BM76" s="161"/>
      <c r="BN76" s="161"/>
      <c r="BO76" s="161"/>
      <c r="BP76" s="161"/>
      <c r="BQ76" s="52"/>
      <c r="BR76" s="110"/>
      <c r="BS76" s="161"/>
      <c r="BT76" s="161"/>
      <c r="BU76" s="161"/>
      <c r="BV76" s="161"/>
      <c r="BW76" s="161"/>
      <c r="BX76" s="161"/>
      <c r="BY76" s="161"/>
      <c r="BZ76" s="161"/>
      <c r="CA76" s="161"/>
      <c r="CB76" s="161"/>
      <c r="CC76" s="52"/>
    </row>
    <row r="77" spans="2:81" ht="12" customHeight="1">
      <c r="B77" s="264">
        <f t="shared" ca="1" si="6"/>
        <v>70</v>
      </c>
      <c r="C77" s="265"/>
      <c r="D77" s="110" t="s">
        <v>159</v>
      </c>
      <c r="E77" s="161"/>
      <c r="F77" s="161"/>
      <c r="G77" s="161"/>
      <c r="H77" s="161"/>
      <c r="I77" s="161"/>
      <c r="J77" s="161"/>
      <c r="K77" s="52"/>
      <c r="L77" s="49" t="str">
        <f>VLOOKUP(D77,カラムID辞書!$C$4:$D$1266,2,FALSE)</f>
        <v>TNNAIFURI_O_GNK</v>
      </c>
      <c r="M77" s="161"/>
      <c r="N77" s="161"/>
      <c r="O77" s="161"/>
      <c r="P77" s="161"/>
      <c r="Q77" s="161"/>
      <c r="R77" s="161"/>
      <c r="S77" s="52"/>
      <c r="T77" s="49"/>
      <c r="U77" s="52"/>
      <c r="V77" s="49"/>
      <c r="W77" s="52"/>
      <c r="X77" s="49"/>
      <c r="Y77" s="52"/>
      <c r="Z77" s="49"/>
      <c r="AA77" s="52"/>
      <c r="AB77" s="162" t="str">
        <f t="shared" si="7"/>
        <v>○</v>
      </c>
      <c r="AC77" s="163"/>
      <c r="AD77" s="53"/>
      <c r="AE77" s="164" t="str">
        <f t="shared" si="5"/>
        <v>0</v>
      </c>
      <c r="AF77" s="161"/>
      <c r="AG77" s="52"/>
      <c r="AH77" s="266" t="str">
        <f>VLOOKUP(D77,カラムID辞書!C:H,3,FALSE)</f>
        <v>numeric</v>
      </c>
      <c r="AI77" s="267"/>
      <c r="AJ77" s="267"/>
      <c r="AK77" s="267"/>
      <c r="AL77" s="268"/>
      <c r="AM77" s="269">
        <f>VLOOKUP(D77,カラムID辞書!C:H,4,FALSE)</f>
        <v>13</v>
      </c>
      <c r="AN77" s="270"/>
      <c r="AO77" s="271">
        <f>VLOOKUP(D77,カラムID辞書!C:H,6,FALSE)</f>
        <v>13</v>
      </c>
      <c r="AP77" s="272"/>
      <c r="AQ77" s="110" t="s">
        <v>958</v>
      </c>
      <c r="AR77" s="161"/>
      <c r="AS77" s="161"/>
      <c r="AT77" s="161"/>
      <c r="AU77" s="161"/>
      <c r="AV77" s="161"/>
      <c r="AW77" s="161"/>
      <c r="AX77" s="161"/>
      <c r="AY77" s="161"/>
      <c r="AZ77" s="161"/>
      <c r="BA77" s="161"/>
      <c r="BB77" s="161"/>
      <c r="BC77" s="161"/>
      <c r="BD77" s="161"/>
      <c r="BE77" s="161"/>
      <c r="BF77" s="161"/>
      <c r="BG77" s="161"/>
      <c r="BH77" s="161"/>
      <c r="BI77" s="161"/>
      <c r="BJ77" s="161"/>
      <c r="BK77" s="161"/>
      <c r="BL77" s="161"/>
      <c r="BM77" s="161"/>
      <c r="BN77" s="161"/>
      <c r="BO77" s="161"/>
      <c r="BP77" s="161"/>
      <c r="BQ77" s="52"/>
      <c r="BR77" s="120"/>
      <c r="BS77" s="161"/>
      <c r="BT77" s="161"/>
      <c r="BU77" s="161"/>
      <c r="BV77" s="161"/>
      <c r="BW77" s="161"/>
      <c r="BX77" s="161"/>
      <c r="BY77" s="161"/>
      <c r="BZ77" s="161"/>
      <c r="CA77" s="161"/>
      <c r="CB77" s="161"/>
      <c r="CC77" s="52"/>
    </row>
    <row r="78" spans="2:81" ht="12" customHeight="1">
      <c r="B78" s="264">
        <f t="shared" ca="1" si="6"/>
        <v>71</v>
      </c>
      <c r="C78" s="265"/>
      <c r="D78" s="110" t="s">
        <v>160</v>
      </c>
      <c r="E78" s="161"/>
      <c r="F78" s="161"/>
      <c r="G78" s="161"/>
      <c r="H78" s="161"/>
      <c r="I78" s="161"/>
      <c r="J78" s="161"/>
      <c r="K78" s="52"/>
      <c r="L78" s="49" t="str">
        <f>VLOOKUP(D78,カラムID辞書!$C$4:$D$1266,2,FALSE)</f>
        <v>TNNAIFURI_O_BIK</v>
      </c>
      <c r="M78" s="161"/>
      <c r="N78" s="161"/>
      <c r="O78" s="161"/>
      <c r="P78" s="161"/>
      <c r="Q78" s="161"/>
      <c r="R78" s="161"/>
      <c r="S78" s="52"/>
      <c r="T78" s="49"/>
      <c r="U78" s="52"/>
      <c r="V78" s="49"/>
      <c r="W78" s="52"/>
      <c r="X78" s="49"/>
      <c r="Y78" s="52"/>
      <c r="Z78" s="49"/>
      <c r="AA78" s="52"/>
      <c r="AB78" s="162" t="str">
        <f t="shared" si="7"/>
        <v>○</v>
      </c>
      <c r="AC78" s="163"/>
      <c r="AD78" s="53"/>
      <c r="AE78" s="164" t="str">
        <f t="shared" si="5"/>
        <v>0</v>
      </c>
      <c r="AF78" s="161"/>
      <c r="AG78" s="52"/>
      <c r="AH78" s="266" t="str">
        <f>VLOOKUP(D78,カラムID辞書!C:H,3,FALSE)</f>
        <v>numeric</v>
      </c>
      <c r="AI78" s="267"/>
      <c r="AJ78" s="267"/>
      <c r="AK78" s="267"/>
      <c r="AL78" s="268"/>
      <c r="AM78" s="269">
        <f>VLOOKUP(D78,カラムID辞書!C:H,4,FALSE)</f>
        <v>13</v>
      </c>
      <c r="AN78" s="270"/>
      <c r="AO78" s="271">
        <f>VLOOKUP(D78,カラムID辞書!C:H,6,FALSE)</f>
        <v>13</v>
      </c>
      <c r="AP78" s="272"/>
      <c r="AQ78" s="110" t="s">
        <v>959</v>
      </c>
      <c r="AR78" s="161"/>
      <c r="AS78" s="161"/>
      <c r="AT78" s="161"/>
      <c r="AU78" s="161"/>
      <c r="AV78" s="161"/>
      <c r="AW78" s="161"/>
      <c r="AX78" s="161"/>
      <c r="AY78" s="161"/>
      <c r="AZ78" s="161"/>
      <c r="BA78" s="161"/>
      <c r="BB78" s="161"/>
      <c r="BC78" s="161"/>
      <c r="BD78" s="161"/>
      <c r="BE78" s="161"/>
      <c r="BF78" s="161"/>
      <c r="BG78" s="161"/>
      <c r="BH78" s="161"/>
      <c r="BI78" s="161"/>
      <c r="BJ78" s="161"/>
      <c r="BK78" s="161"/>
      <c r="BL78" s="161"/>
      <c r="BM78" s="161"/>
      <c r="BN78" s="161"/>
      <c r="BO78" s="161"/>
      <c r="BP78" s="161"/>
      <c r="BQ78" s="52"/>
      <c r="BR78" s="120"/>
      <c r="BS78" s="161"/>
      <c r="BT78" s="161"/>
      <c r="BU78" s="161"/>
      <c r="BV78" s="161"/>
      <c r="BW78" s="161"/>
      <c r="BX78" s="161"/>
      <c r="BY78" s="161"/>
      <c r="BZ78" s="161"/>
      <c r="CA78" s="161"/>
      <c r="CB78" s="161"/>
      <c r="CC78" s="52"/>
    </row>
    <row r="79" spans="2:81" ht="12" customHeight="1">
      <c r="B79" s="264">
        <f t="shared" ca="1" si="6"/>
        <v>72</v>
      </c>
      <c r="C79" s="265"/>
      <c r="D79" s="110" t="s">
        <v>161</v>
      </c>
      <c r="E79" s="172"/>
      <c r="F79" s="161"/>
      <c r="G79" s="161"/>
      <c r="H79" s="161"/>
      <c r="I79" s="161"/>
      <c r="J79" s="161"/>
      <c r="K79" s="52"/>
      <c r="L79" s="49" t="str">
        <f>VLOOKUP(D79,カラムID辞書!$C$4:$D$1266,2,FALSE)</f>
        <v>TNNAIFURI_O_SU</v>
      </c>
      <c r="M79" s="161"/>
      <c r="N79" s="161"/>
      <c r="O79" s="161"/>
      <c r="P79" s="161"/>
      <c r="Q79" s="161"/>
      <c r="R79" s="161"/>
      <c r="S79" s="52"/>
      <c r="T79" s="49"/>
      <c r="U79" s="52"/>
      <c r="V79" s="49"/>
      <c r="W79" s="52"/>
      <c r="X79" s="49"/>
      <c r="Y79" s="52"/>
      <c r="Z79" s="49"/>
      <c r="AA79" s="52"/>
      <c r="AB79" s="162" t="str">
        <f t="shared" si="7"/>
        <v>○</v>
      </c>
      <c r="AC79" s="163"/>
      <c r="AD79" s="53"/>
      <c r="AE79" s="164" t="str">
        <f t="shared" si="5"/>
        <v>0</v>
      </c>
      <c r="AF79" s="161"/>
      <c r="AG79" s="52"/>
      <c r="AH79" s="266" t="str">
        <f>VLOOKUP(D79,カラムID辞書!C:H,3,FALSE)</f>
        <v>numeric</v>
      </c>
      <c r="AI79" s="267"/>
      <c r="AJ79" s="267"/>
      <c r="AK79" s="267"/>
      <c r="AL79" s="268"/>
      <c r="AM79" s="269">
        <f>VLOOKUP(D79,カラムID辞書!C:H,4,FALSE)</f>
        <v>10</v>
      </c>
      <c r="AN79" s="270"/>
      <c r="AO79" s="271">
        <f>VLOOKUP(D79,カラムID辞書!C:H,6,FALSE)</f>
        <v>10</v>
      </c>
      <c r="AP79" s="272"/>
      <c r="AQ79" s="110" t="s">
        <v>960</v>
      </c>
      <c r="AR79" s="161"/>
      <c r="AS79" s="161"/>
      <c r="AT79" s="161"/>
      <c r="AU79" s="161"/>
      <c r="AV79" s="161"/>
      <c r="AW79" s="161"/>
      <c r="AX79" s="161"/>
      <c r="AY79" s="161"/>
      <c r="AZ79" s="161"/>
      <c r="BA79" s="161"/>
      <c r="BB79" s="161"/>
      <c r="BC79" s="161"/>
      <c r="BD79" s="161"/>
      <c r="BE79" s="161"/>
      <c r="BF79" s="161"/>
      <c r="BG79" s="161"/>
      <c r="BH79" s="161"/>
      <c r="BI79" s="161"/>
      <c r="BJ79" s="161"/>
      <c r="BK79" s="161"/>
      <c r="BL79" s="161"/>
      <c r="BM79" s="161"/>
      <c r="BN79" s="161"/>
      <c r="BO79" s="161"/>
      <c r="BP79" s="161"/>
      <c r="BQ79" s="52"/>
      <c r="BR79" s="120"/>
      <c r="BS79" s="161"/>
      <c r="BT79" s="161"/>
      <c r="BU79" s="161"/>
      <c r="BV79" s="161"/>
      <c r="BW79" s="161"/>
      <c r="BX79" s="161"/>
      <c r="BY79" s="161"/>
      <c r="BZ79" s="161"/>
      <c r="CA79" s="161"/>
      <c r="CB79" s="161"/>
      <c r="CC79" s="52"/>
    </row>
    <row r="80" spans="2:81" ht="12" customHeight="1">
      <c r="B80" s="264">
        <f t="shared" ca="1" si="6"/>
        <v>73</v>
      </c>
      <c r="C80" s="265"/>
      <c r="D80" s="110" t="s">
        <v>162</v>
      </c>
      <c r="E80" s="172"/>
      <c r="F80" s="161"/>
      <c r="G80" s="161"/>
      <c r="H80" s="161"/>
      <c r="I80" s="161"/>
      <c r="J80" s="161"/>
      <c r="K80" s="52"/>
      <c r="L80" s="49" t="str">
        <f>VLOOKUP(D80,カラムID辞書!$C$4:$D$1266,2,FALSE)</f>
        <v>TNNAIFURI_I_GNK</v>
      </c>
      <c r="M80" s="161"/>
      <c r="N80" s="161"/>
      <c r="O80" s="161"/>
      <c r="P80" s="161"/>
      <c r="Q80" s="161"/>
      <c r="R80" s="161"/>
      <c r="S80" s="52"/>
      <c r="T80" s="49"/>
      <c r="U80" s="52"/>
      <c r="V80" s="49"/>
      <c r="W80" s="52"/>
      <c r="X80" s="49"/>
      <c r="Y80" s="52"/>
      <c r="Z80" s="49"/>
      <c r="AA80" s="52"/>
      <c r="AB80" s="162" t="str">
        <f t="shared" si="7"/>
        <v>○</v>
      </c>
      <c r="AC80" s="163"/>
      <c r="AD80" s="53"/>
      <c r="AE80" s="164" t="str">
        <f t="shared" si="5"/>
        <v>0</v>
      </c>
      <c r="AF80" s="161"/>
      <c r="AG80" s="52"/>
      <c r="AH80" s="266" t="str">
        <f>VLOOKUP(D80,カラムID辞書!C:H,3,FALSE)</f>
        <v>numeric</v>
      </c>
      <c r="AI80" s="267"/>
      <c r="AJ80" s="267"/>
      <c r="AK80" s="267"/>
      <c r="AL80" s="268"/>
      <c r="AM80" s="269">
        <f>VLOOKUP(D80,カラムID辞書!C:H,4,FALSE)</f>
        <v>13</v>
      </c>
      <c r="AN80" s="270"/>
      <c r="AO80" s="271">
        <f>VLOOKUP(D80,カラムID辞書!C:H,6,FALSE)</f>
        <v>13</v>
      </c>
      <c r="AP80" s="272"/>
      <c r="AQ80" s="110" t="s">
        <v>961</v>
      </c>
      <c r="AR80" s="161"/>
      <c r="AS80" s="161"/>
      <c r="AT80" s="161"/>
      <c r="AU80" s="161"/>
      <c r="AV80" s="161"/>
      <c r="AW80" s="161"/>
      <c r="AX80" s="161"/>
      <c r="AY80" s="161"/>
      <c r="AZ80" s="161"/>
      <c r="BA80" s="161"/>
      <c r="BB80" s="161"/>
      <c r="BC80" s="161"/>
      <c r="BD80" s="161"/>
      <c r="BE80" s="161"/>
      <c r="BF80" s="161"/>
      <c r="BG80" s="161"/>
      <c r="BH80" s="161"/>
      <c r="BI80" s="161"/>
      <c r="BJ80" s="161"/>
      <c r="BK80" s="161"/>
      <c r="BL80" s="161"/>
      <c r="BM80" s="161"/>
      <c r="BN80" s="161"/>
      <c r="BO80" s="161"/>
      <c r="BP80" s="161"/>
      <c r="BQ80" s="52"/>
      <c r="BR80" s="120"/>
      <c r="BS80" s="161"/>
      <c r="BT80" s="161"/>
      <c r="BU80" s="161"/>
      <c r="BV80" s="161"/>
      <c r="BW80" s="161"/>
      <c r="BX80" s="161"/>
      <c r="BY80" s="161"/>
      <c r="BZ80" s="161"/>
      <c r="CA80" s="161"/>
      <c r="CB80" s="161"/>
      <c r="CC80" s="52"/>
    </row>
    <row r="81" spans="2:81" ht="12" customHeight="1">
      <c r="B81" s="264">
        <f t="shared" ca="1" si="6"/>
        <v>74</v>
      </c>
      <c r="C81" s="265"/>
      <c r="D81" s="110" t="s">
        <v>163</v>
      </c>
      <c r="E81" s="161"/>
      <c r="F81" s="161"/>
      <c r="G81" s="161"/>
      <c r="H81" s="161"/>
      <c r="I81" s="161"/>
      <c r="J81" s="161"/>
      <c r="K81" s="52"/>
      <c r="L81" s="49" t="str">
        <f>VLOOKUP(D81,カラムID辞書!$C$4:$D$1266,2,FALSE)</f>
        <v>TNNAIFURI_I_BIK</v>
      </c>
      <c r="M81" s="161"/>
      <c r="N81" s="161"/>
      <c r="O81" s="161"/>
      <c r="P81" s="161"/>
      <c r="Q81" s="161"/>
      <c r="R81" s="161"/>
      <c r="S81" s="52"/>
      <c r="T81" s="49"/>
      <c r="U81" s="52"/>
      <c r="V81" s="49"/>
      <c r="W81" s="52"/>
      <c r="X81" s="49"/>
      <c r="Y81" s="52"/>
      <c r="Z81" s="49"/>
      <c r="AA81" s="52"/>
      <c r="AB81" s="162" t="str">
        <f t="shared" si="7"/>
        <v>○</v>
      </c>
      <c r="AC81" s="163"/>
      <c r="AD81" s="53"/>
      <c r="AE81" s="164" t="str">
        <f t="shared" si="5"/>
        <v>0</v>
      </c>
      <c r="AF81" s="161"/>
      <c r="AG81" s="52"/>
      <c r="AH81" s="266" t="str">
        <f>VLOOKUP(D81,カラムID辞書!C:H,3,FALSE)</f>
        <v>numeric</v>
      </c>
      <c r="AI81" s="267"/>
      <c r="AJ81" s="267"/>
      <c r="AK81" s="267"/>
      <c r="AL81" s="268"/>
      <c r="AM81" s="269">
        <f>VLOOKUP(D81,カラムID辞書!C:H,4,FALSE)</f>
        <v>13</v>
      </c>
      <c r="AN81" s="270"/>
      <c r="AO81" s="271">
        <f>VLOOKUP(D81,カラムID辞書!C:H,6,FALSE)</f>
        <v>13</v>
      </c>
      <c r="AP81" s="272"/>
      <c r="AQ81" s="110" t="s">
        <v>962</v>
      </c>
      <c r="AR81" s="161"/>
      <c r="AS81" s="161"/>
      <c r="AT81" s="161"/>
      <c r="AU81" s="161"/>
      <c r="AV81" s="161"/>
      <c r="AW81" s="161"/>
      <c r="AX81" s="161"/>
      <c r="AY81" s="161"/>
      <c r="AZ81" s="161"/>
      <c r="BA81" s="161"/>
      <c r="BB81" s="161"/>
      <c r="BC81" s="161"/>
      <c r="BD81" s="161"/>
      <c r="BE81" s="161"/>
      <c r="BF81" s="161"/>
      <c r="BG81" s="161"/>
      <c r="BH81" s="161"/>
      <c r="BI81" s="161"/>
      <c r="BJ81" s="161"/>
      <c r="BK81" s="161"/>
      <c r="BL81" s="161"/>
      <c r="BM81" s="161"/>
      <c r="BN81" s="161"/>
      <c r="BO81" s="161"/>
      <c r="BP81" s="161"/>
      <c r="BQ81" s="52"/>
      <c r="BR81" s="120"/>
      <c r="BS81" s="161"/>
      <c r="BT81" s="161"/>
      <c r="BU81" s="161"/>
      <c r="BV81" s="161"/>
      <c r="BW81" s="161"/>
      <c r="BX81" s="161"/>
      <c r="BY81" s="161"/>
      <c r="BZ81" s="161"/>
      <c r="CA81" s="161"/>
      <c r="CB81" s="161"/>
      <c r="CC81" s="52"/>
    </row>
    <row r="82" spans="2:81" ht="12" customHeight="1">
      <c r="B82" s="264">
        <f t="shared" ca="1" si="6"/>
        <v>75</v>
      </c>
      <c r="C82" s="265"/>
      <c r="D82" s="110" t="s">
        <v>164</v>
      </c>
      <c r="E82" s="161"/>
      <c r="F82" s="161"/>
      <c r="G82" s="161"/>
      <c r="H82" s="161"/>
      <c r="I82" s="161"/>
      <c r="J82" s="161"/>
      <c r="K82" s="52"/>
      <c r="L82" s="49" t="str">
        <f>VLOOKUP(D82,カラムID辞書!$C$4:$D$1266,2,FALSE)</f>
        <v>TNNAIFURI_I_SU</v>
      </c>
      <c r="M82" s="161"/>
      <c r="N82" s="161"/>
      <c r="O82" s="161"/>
      <c r="P82" s="161"/>
      <c r="Q82" s="161"/>
      <c r="R82" s="161"/>
      <c r="S82" s="52"/>
      <c r="T82" s="49"/>
      <c r="U82" s="52"/>
      <c r="V82" s="49"/>
      <c r="W82" s="52"/>
      <c r="X82" s="49"/>
      <c r="Y82" s="52"/>
      <c r="Z82" s="49"/>
      <c r="AA82" s="52"/>
      <c r="AB82" s="162" t="str">
        <f t="shared" si="7"/>
        <v>○</v>
      </c>
      <c r="AC82" s="163"/>
      <c r="AD82" s="53"/>
      <c r="AE82" s="164" t="str">
        <f t="shared" si="5"/>
        <v>0</v>
      </c>
      <c r="AF82" s="161"/>
      <c r="AG82" s="52"/>
      <c r="AH82" s="266" t="str">
        <f>VLOOKUP(D82,カラムID辞書!C:H,3,FALSE)</f>
        <v>numeric</v>
      </c>
      <c r="AI82" s="267"/>
      <c r="AJ82" s="267"/>
      <c r="AK82" s="267"/>
      <c r="AL82" s="268"/>
      <c r="AM82" s="269">
        <f>VLOOKUP(D82,カラムID辞書!C:H,4,FALSE)</f>
        <v>10</v>
      </c>
      <c r="AN82" s="270"/>
      <c r="AO82" s="271">
        <f>VLOOKUP(D82,カラムID辞書!C:H,6,FALSE)</f>
        <v>10</v>
      </c>
      <c r="AP82" s="272"/>
      <c r="AQ82" s="110" t="s">
        <v>963</v>
      </c>
      <c r="AR82" s="161"/>
      <c r="AS82" s="161"/>
      <c r="AT82" s="161"/>
      <c r="AU82" s="161"/>
      <c r="AV82" s="161"/>
      <c r="AW82" s="161"/>
      <c r="AX82" s="161"/>
      <c r="AY82" s="161"/>
      <c r="AZ82" s="161"/>
      <c r="BA82" s="161"/>
      <c r="BB82" s="161"/>
      <c r="BC82" s="161"/>
      <c r="BD82" s="161"/>
      <c r="BE82" s="161"/>
      <c r="BF82" s="161"/>
      <c r="BG82" s="161"/>
      <c r="BH82" s="161"/>
      <c r="BI82" s="161"/>
      <c r="BJ82" s="161"/>
      <c r="BK82" s="161"/>
      <c r="BL82" s="161"/>
      <c r="BM82" s="161"/>
      <c r="BN82" s="161"/>
      <c r="BO82" s="161"/>
      <c r="BP82" s="161"/>
      <c r="BQ82" s="52"/>
      <c r="BR82" s="120"/>
      <c r="BS82" s="161"/>
      <c r="BT82" s="161"/>
      <c r="BU82" s="161"/>
      <c r="BV82" s="161"/>
      <c r="BW82" s="161"/>
      <c r="BX82" s="161"/>
      <c r="BY82" s="161"/>
      <c r="BZ82" s="161"/>
      <c r="CA82" s="161"/>
      <c r="CB82" s="161"/>
      <c r="CC82" s="52"/>
    </row>
    <row r="83" spans="2:81" ht="12" customHeight="1">
      <c r="B83" s="264">
        <f t="shared" ca="1" si="6"/>
        <v>76</v>
      </c>
      <c r="C83" s="265"/>
      <c r="D83" s="110" t="s">
        <v>165</v>
      </c>
      <c r="E83" s="161"/>
      <c r="F83" s="161"/>
      <c r="G83" s="161"/>
      <c r="H83" s="161"/>
      <c r="I83" s="161"/>
      <c r="J83" s="161"/>
      <c r="K83" s="52"/>
      <c r="L83" s="49" t="str">
        <f>VLOOKUP(D83,カラムID辞書!$C$4:$D$1266,2,FALSE)</f>
        <v>SHOHNFURI_O_GNK</v>
      </c>
      <c r="M83" s="161"/>
      <c r="N83" s="161"/>
      <c r="O83" s="161"/>
      <c r="P83" s="161"/>
      <c r="Q83" s="161"/>
      <c r="R83" s="161"/>
      <c r="S83" s="52"/>
      <c r="T83" s="49"/>
      <c r="U83" s="52"/>
      <c r="V83" s="49"/>
      <c r="W83" s="52"/>
      <c r="X83" s="49"/>
      <c r="Y83" s="52"/>
      <c r="Z83" s="49"/>
      <c r="AA83" s="52"/>
      <c r="AB83" s="162" t="str">
        <f t="shared" si="7"/>
        <v>○</v>
      </c>
      <c r="AC83" s="163"/>
      <c r="AD83" s="53"/>
      <c r="AE83" s="164" t="str">
        <f t="shared" si="5"/>
        <v>0</v>
      </c>
      <c r="AF83" s="161"/>
      <c r="AG83" s="52"/>
      <c r="AH83" s="266" t="str">
        <f>VLOOKUP(D83,カラムID辞書!C:H,3,FALSE)</f>
        <v>numeric</v>
      </c>
      <c r="AI83" s="267"/>
      <c r="AJ83" s="267"/>
      <c r="AK83" s="267"/>
      <c r="AL83" s="268"/>
      <c r="AM83" s="269">
        <f>VLOOKUP(D83,カラムID辞書!C:H,4,FALSE)</f>
        <v>13</v>
      </c>
      <c r="AN83" s="270"/>
      <c r="AO83" s="271">
        <f>VLOOKUP(D83,カラムID辞書!C:H,6,FALSE)</f>
        <v>13</v>
      </c>
      <c r="AP83" s="272"/>
      <c r="AQ83" s="110"/>
      <c r="AR83" s="161"/>
      <c r="AS83" s="161"/>
      <c r="AT83" s="161"/>
      <c r="AU83" s="161"/>
      <c r="AV83" s="161"/>
      <c r="AW83" s="161"/>
      <c r="AX83" s="161"/>
      <c r="AY83" s="161"/>
      <c r="AZ83" s="161"/>
      <c r="BA83" s="161"/>
      <c r="BB83" s="161"/>
      <c r="BC83" s="161"/>
      <c r="BD83" s="161"/>
      <c r="BE83" s="161"/>
      <c r="BF83" s="161"/>
      <c r="BG83" s="161"/>
      <c r="BH83" s="161"/>
      <c r="BI83" s="161"/>
      <c r="BJ83" s="161"/>
      <c r="BK83" s="161"/>
      <c r="BL83" s="161"/>
      <c r="BM83" s="161"/>
      <c r="BN83" s="161"/>
      <c r="BO83" s="161"/>
      <c r="BP83" s="161"/>
      <c r="BQ83" s="52"/>
      <c r="BR83" s="110" t="s">
        <v>3738</v>
      </c>
      <c r="BS83" s="161"/>
      <c r="BT83" s="161"/>
      <c r="BU83" s="161"/>
      <c r="BV83" s="161"/>
      <c r="BW83" s="161"/>
      <c r="BX83" s="161"/>
      <c r="BY83" s="161"/>
      <c r="BZ83" s="161"/>
      <c r="CA83" s="161"/>
      <c r="CB83" s="161"/>
      <c r="CC83" s="52"/>
    </row>
    <row r="84" spans="2:81" ht="12" customHeight="1">
      <c r="B84" s="264">
        <f t="shared" ca="1" si="6"/>
        <v>77</v>
      </c>
      <c r="C84" s="265"/>
      <c r="D84" s="110" t="s">
        <v>166</v>
      </c>
      <c r="E84" s="161"/>
      <c r="F84" s="161"/>
      <c r="G84" s="161"/>
      <c r="H84" s="161"/>
      <c r="I84" s="161"/>
      <c r="J84" s="161"/>
      <c r="K84" s="52"/>
      <c r="L84" s="49" t="str">
        <f>VLOOKUP(D84,カラムID辞書!$C$4:$D$1266,2,FALSE)</f>
        <v>SHOHNFURI_O_BIK</v>
      </c>
      <c r="M84" s="161"/>
      <c r="N84" s="161"/>
      <c r="O84" s="161"/>
      <c r="P84" s="161"/>
      <c r="Q84" s="161"/>
      <c r="R84" s="161"/>
      <c r="S84" s="52"/>
      <c r="T84" s="49"/>
      <c r="U84" s="52"/>
      <c r="V84" s="49"/>
      <c r="W84" s="52"/>
      <c r="X84" s="49"/>
      <c r="Y84" s="52"/>
      <c r="Z84" s="49"/>
      <c r="AA84" s="52"/>
      <c r="AB84" s="162" t="str">
        <f t="shared" si="7"/>
        <v>○</v>
      </c>
      <c r="AC84" s="163"/>
      <c r="AD84" s="53"/>
      <c r="AE84" s="164" t="str">
        <f t="shared" si="5"/>
        <v>0</v>
      </c>
      <c r="AF84" s="161"/>
      <c r="AG84" s="52"/>
      <c r="AH84" s="266" t="str">
        <f>VLOOKUP(D84,カラムID辞書!C:H,3,FALSE)</f>
        <v>numeric</v>
      </c>
      <c r="AI84" s="267"/>
      <c r="AJ84" s="267"/>
      <c r="AK84" s="267"/>
      <c r="AL84" s="268"/>
      <c r="AM84" s="269">
        <f>VLOOKUP(D84,カラムID辞書!C:H,4,FALSE)</f>
        <v>13</v>
      </c>
      <c r="AN84" s="270"/>
      <c r="AO84" s="271">
        <f>VLOOKUP(D84,カラムID辞書!C:H,6,FALSE)</f>
        <v>13</v>
      </c>
      <c r="AP84" s="272"/>
      <c r="AQ84" s="110"/>
      <c r="AR84" s="161"/>
      <c r="AS84" s="161"/>
      <c r="AT84" s="161"/>
      <c r="AU84" s="161"/>
      <c r="AV84" s="161"/>
      <c r="AW84" s="161"/>
      <c r="AX84" s="161"/>
      <c r="AY84" s="161"/>
      <c r="AZ84" s="161"/>
      <c r="BA84" s="161"/>
      <c r="BB84" s="161"/>
      <c r="BC84" s="161"/>
      <c r="BD84" s="161"/>
      <c r="BE84" s="161"/>
      <c r="BF84" s="161"/>
      <c r="BG84" s="161"/>
      <c r="BH84" s="161"/>
      <c r="BI84" s="161"/>
      <c r="BJ84" s="161"/>
      <c r="BK84" s="161"/>
      <c r="BL84" s="161"/>
      <c r="BM84" s="161"/>
      <c r="BN84" s="161"/>
      <c r="BO84" s="161"/>
      <c r="BP84" s="161"/>
      <c r="BQ84" s="52"/>
      <c r="BR84" s="110" t="s">
        <v>3680</v>
      </c>
      <c r="BS84" s="161"/>
      <c r="BT84" s="161"/>
      <c r="BU84" s="161"/>
      <c r="BV84" s="161"/>
      <c r="BW84" s="161"/>
      <c r="BX84" s="161"/>
      <c r="BY84" s="161"/>
      <c r="BZ84" s="161"/>
      <c r="CA84" s="161"/>
      <c r="CB84" s="161"/>
      <c r="CC84" s="52"/>
    </row>
    <row r="85" spans="2:81" ht="12" customHeight="1">
      <c r="B85" s="264">
        <f t="shared" ca="1" si="6"/>
        <v>78</v>
      </c>
      <c r="C85" s="265"/>
      <c r="D85" s="110" t="s">
        <v>167</v>
      </c>
      <c r="E85" s="161"/>
      <c r="F85" s="161"/>
      <c r="G85" s="161"/>
      <c r="H85" s="161"/>
      <c r="I85" s="161"/>
      <c r="J85" s="161"/>
      <c r="K85" s="52"/>
      <c r="L85" s="49" t="str">
        <f>VLOOKUP(D85,カラムID辞書!$C$4:$D$1266,2,FALSE)</f>
        <v>SHOHNFURI_O_SU</v>
      </c>
      <c r="M85" s="161"/>
      <c r="N85" s="161"/>
      <c r="O85" s="161"/>
      <c r="P85" s="161"/>
      <c r="Q85" s="161"/>
      <c r="R85" s="161"/>
      <c r="S85" s="52"/>
      <c r="T85" s="49"/>
      <c r="U85" s="52"/>
      <c r="V85" s="49"/>
      <c r="W85" s="52"/>
      <c r="X85" s="49"/>
      <c r="Y85" s="52"/>
      <c r="Z85" s="49"/>
      <c r="AA85" s="52"/>
      <c r="AB85" s="162" t="str">
        <f t="shared" si="7"/>
        <v>○</v>
      </c>
      <c r="AC85" s="163"/>
      <c r="AD85" s="53"/>
      <c r="AE85" s="164" t="str">
        <f t="shared" si="5"/>
        <v>0</v>
      </c>
      <c r="AF85" s="161"/>
      <c r="AG85" s="52"/>
      <c r="AH85" s="266" t="str">
        <f>VLOOKUP(D85,カラムID辞書!C:H,3,FALSE)</f>
        <v>numeric</v>
      </c>
      <c r="AI85" s="267"/>
      <c r="AJ85" s="267"/>
      <c r="AK85" s="267"/>
      <c r="AL85" s="268"/>
      <c r="AM85" s="269">
        <f>VLOOKUP(D85,カラムID辞書!C:H,4,FALSE)</f>
        <v>10</v>
      </c>
      <c r="AN85" s="270"/>
      <c r="AO85" s="271">
        <f>VLOOKUP(D85,カラムID辞書!C:H,6,FALSE)</f>
        <v>10</v>
      </c>
      <c r="AP85" s="272"/>
      <c r="AQ85" s="110"/>
      <c r="AR85" s="161"/>
      <c r="AS85" s="161"/>
      <c r="AT85" s="161"/>
      <c r="AU85" s="161"/>
      <c r="AV85" s="161"/>
      <c r="AW85" s="161"/>
      <c r="AX85" s="161"/>
      <c r="AY85" s="161"/>
      <c r="AZ85" s="161"/>
      <c r="BA85" s="161"/>
      <c r="BB85" s="161"/>
      <c r="BC85" s="161"/>
      <c r="BD85" s="161"/>
      <c r="BE85" s="161"/>
      <c r="BF85" s="161"/>
      <c r="BG85" s="161"/>
      <c r="BH85" s="161"/>
      <c r="BI85" s="161"/>
      <c r="BJ85" s="161"/>
      <c r="BK85" s="161"/>
      <c r="BL85" s="161"/>
      <c r="BM85" s="161"/>
      <c r="BN85" s="161"/>
      <c r="BO85" s="161"/>
      <c r="BP85" s="161"/>
      <c r="BQ85" s="52"/>
      <c r="BR85" s="110" t="s">
        <v>3738</v>
      </c>
      <c r="BS85" s="161"/>
      <c r="BT85" s="161"/>
      <c r="BU85" s="161"/>
      <c r="BV85" s="161"/>
      <c r="BW85" s="161"/>
      <c r="BX85" s="161"/>
      <c r="BY85" s="161"/>
      <c r="BZ85" s="161"/>
      <c r="CA85" s="161"/>
      <c r="CB85" s="161"/>
      <c r="CC85" s="52"/>
    </row>
    <row r="86" spans="2:81" ht="12" customHeight="1">
      <c r="B86" s="264">
        <f t="shared" ca="1" si="6"/>
        <v>79</v>
      </c>
      <c r="C86" s="265"/>
      <c r="D86" s="110" t="s">
        <v>168</v>
      </c>
      <c r="E86" s="161"/>
      <c r="F86" s="161"/>
      <c r="G86" s="161"/>
      <c r="H86" s="161"/>
      <c r="I86" s="161"/>
      <c r="J86" s="161"/>
      <c r="K86" s="52"/>
      <c r="L86" s="49" t="str">
        <f>VLOOKUP(D86,カラムID辞書!$C$4:$D$1266,2,FALSE)</f>
        <v>SHOHNFURI_I_GNK</v>
      </c>
      <c r="M86" s="161"/>
      <c r="N86" s="161"/>
      <c r="O86" s="161"/>
      <c r="P86" s="161"/>
      <c r="Q86" s="161"/>
      <c r="R86" s="161"/>
      <c r="S86" s="52"/>
      <c r="T86" s="49"/>
      <c r="U86" s="52"/>
      <c r="V86" s="49"/>
      <c r="W86" s="52"/>
      <c r="X86" s="49"/>
      <c r="Y86" s="52"/>
      <c r="Z86" s="49"/>
      <c r="AA86" s="52"/>
      <c r="AB86" s="162" t="str">
        <f t="shared" si="7"/>
        <v>○</v>
      </c>
      <c r="AC86" s="163"/>
      <c r="AD86" s="53"/>
      <c r="AE86" s="164" t="str">
        <f t="shared" si="5"/>
        <v>0</v>
      </c>
      <c r="AF86" s="161"/>
      <c r="AG86" s="52"/>
      <c r="AH86" s="266" t="str">
        <f>VLOOKUP(D86,カラムID辞書!C:H,3,FALSE)</f>
        <v>numeric</v>
      </c>
      <c r="AI86" s="267"/>
      <c r="AJ86" s="267"/>
      <c r="AK86" s="267"/>
      <c r="AL86" s="268"/>
      <c r="AM86" s="269">
        <f>VLOOKUP(D86,カラムID辞書!C:H,4,FALSE)</f>
        <v>13</v>
      </c>
      <c r="AN86" s="270"/>
      <c r="AO86" s="271">
        <f>VLOOKUP(D86,カラムID辞書!C:H,6,FALSE)</f>
        <v>13</v>
      </c>
      <c r="AP86" s="272"/>
      <c r="AQ86" s="110"/>
      <c r="AR86" s="161"/>
      <c r="AS86" s="161"/>
      <c r="AT86" s="161"/>
      <c r="AU86" s="161"/>
      <c r="AV86" s="161"/>
      <c r="AW86" s="161"/>
      <c r="AX86" s="161"/>
      <c r="AY86" s="161"/>
      <c r="AZ86" s="161"/>
      <c r="BA86" s="161"/>
      <c r="BB86" s="161"/>
      <c r="BC86" s="161"/>
      <c r="BD86" s="161"/>
      <c r="BE86" s="161"/>
      <c r="BF86" s="161"/>
      <c r="BG86" s="161"/>
      <c r="BH86" s="161"/>
      <c r="BI86" s="161"/>
      <c r="BJ86" s="161"/>
      <c r="BK86" s="161"/>
      <c r="BL86" s="161"/>
      <c r="BM86" s="161"/>
      <c r="BN86" s="161"/>
      <c r="BO86" s="161"/>
      <c r="BP86" s="161"/>
      <c r="BQ86" s="52"/>
      <c r="BR86" s="110" t="s">
        <v>3680</v>
      </c>
      <c r="BS86" s="161"/>
      <c r="BT86" s="161"/>
      <c r="BU86" s="161"/>
      <c r="BV86" s="161"/>
      <c r="BW86" s="161"/>
      <c r="BX86" s="161"/>
      <c r="BY86" s="161"/>
      <c r="BZ86" s="161"/>
      <c r="CA86" s="161"/>
      <c r="CB86" s="161"/>
      <c r="CC86" s="52"/>
    </row>
    <row r="87" spans="2:81" ht="12" customHeight="1">
      <c r="B87" s="264">
        <f t="shared" ca="1" si="6"/>
        <v>80</v>
      </c>
      <c r="C87" s="265"/>
      <c r="D87" s="110" t="s">
        <v>169</v>
      </c>
      <c r="E87" s="172"/>
      <c r="F87" s="161"/>
      <c r="G87" s="161"/>
      <c r="H87" s="161"/>
      <c r="I87" s="161"/>
      <c r="J87" s="161"/>
      <c r="K87" s="52"/>
      <c r="L87" s="49" t="str">
        <f>VLOOKUP(D87,カラムID辞書!$C$4:$D$1266,2,FALSE)</f>
        <v>SHOHNFURI_I_BIK</v>
      </c>
      <c r="M87" s="161"/>
      <c r="N87" s="161"/>
      <c r="O87" s="161"/>
      <c r="P87" s="161"/>
      <c r="Q87" s="161"/>
      <c r="R87" s="161"/>
      <c r="S87" s="52"/>
      <c r="T87" s="49"/>
      <c r="U87" s="52"/>
      <c r="V87" s="49"/>
      <c r="W87" s="52"/>
      <c r="X87" s="49"/>
      <c r="Y87" s="52"/>
      <c r="Z87" s="49"/>
      <c r="AA87" s="52"/>
      <c r="AB87" s="162" t="str">
        <f t="shared" si="7"/>
        <v>○</v>
      </c>
      <c r="AC87" s="163"/>
      <c r="AD87" s="53"/>
      <c r="AE87" s="164" t="str">
        <f t="shared" si="5"/>
        <v>0</v>
      </c>
      <c r="AF87" s="161"/>
      <c r="AG87" s="52"/>
      <c r="AH87" s="266" t="str">
        <f>VLOOKUP(D87,カラムID辞書!C:H,3,FALSE)</f>
        <v>numeric</v>
      </c>
      <c r="AI87" s="267"/>
      <c r="AJ87" s="267"/>
      <c r="AK87" s="267"/>
      <c r="AL87" s="268"/>
      <c r="AM87" s="269">
        <f>VLOOKUP(D87,カラムID辞書!C:H,4,FALSE)</f>
        <v>13</v>
      </c>
      <c r="AN87" s="270"/>
      <c r="AO87" s="271">
        <f>VLOOKUP(D87,カラムID辞書!C:H,6,FALSE)</f>
        <v>13</v>
      </c>
      <c r="AP87" s="272"/>
      <c r="AQ87" s="110"/>
      <c r="AR87" s="161"/>
      <c r="AS87" s="161"/>
      <c r="AT87" s="161"/>
      <c r="AU87" s="161"/>
      <c r="AV87" s="161"/>
      <c r="AW87" s="161"/>
      <c r="AX87" s="161"/>
      <c r="AY87" s="161"/>
      <c r="AZ87" s="161"/>
      <c r="BA87" s="161"/>
      <c r="BB87" s="161"/>
      <c r="BC87" s="161"/>
      <c r="BD87" s="161"/>
      <c r="BE87" s="161"/>
      <c r="BF87" s="161"/>
      <c r="BG87" s="161"/>
      <c r="BH87" s="161"/>
      <c r="BI87" s="161"/>
      <c r="BJ87" s="161"/>
      <c r="BK87" s="161"/>
      <c r="BL87" s="161"/>
      <c r="BM87" s="161"/>
      <c r="BN87" s="161"/>
      <c r="BO87" s="161"/>
      <c r="BP87" s="161"/>
      <c r="BQ87" s="52"/>
      <c r="BR87" s="110" t="s">
        <v>3680</v>
      </c>
      <c r="BS87" s="161"/>
      <c r="BT87" s="161"/>
      <c r="BU87" s="161"/>
      <c r="BV87" s="161"/>
      <c r="BW87" s="161"/>
      <c r="BX87" s="161"/>
      <c r="BY87" s="161"/>
      <c r="BZ87" s="161"/>
      <c r="CA87" s="161"/>
      <c r="CB87" s="161"/>
      <c r="CC87" s="52"/>
    </row>
    <row r="88" spans="2:81" ht="12" customHeight="1">
      <c r="B88" s="264">
        <f t="shared" ca="1" si="6"/>
        <v>81</v>
      </c>
      <c r="C88" s="265"/>
      <c r="D88" s="110" t="s">
        <v>170</v>
      </c>
      <c r="E88" s="172"/>
      <c r="F88" s="161"/>
      <c r="G88" s="161"/>
      <c r="H88" s="161"/>
      <c r="I88" s="161"/>
      <c r="J88" s="161"/>
      <c r="K88" s="52"/>
      <c r="L88" s="49" t="str">
        <f>VLOOKUP(D88,カラムID辞書!$C$4:$D$1266,2,FALSE)</f>
        <v>SHOHNFURI_I_SU</v>
      </c>
      <c r="M88" s="161"/>
      <c r="N88" s="161"/>
      <c r="O88" s="161"/>
      <c r="P88" s="161"/>
      <c r="Q88" s="161"/>
      <c r="R88" s="161"/>
      <c r="S88" s="52"/>
      <c r="T88" s="49"/>
      <c r="U88" s="52"/>
      <c r="V88" s="49"/>
      <c r="W88" s="52"/>
      <c r="X88" s="49"/>
      <c r="Y88" s="52"/>
      <c r="Z88" s="49"/>
      <c r="AA88" s="52"/>
      <c r="AB88" s="162" t="str">
        <f t="shared" si="7"/>
        <v>○</v>
      </c>
      <c r="AC88" s="163"/>
      <c r="AD88" s="53"/>
      <c r="AE88" s="164" t="str">
        <f t="shared" si="5"/>
        <v>0</v>
      </c>
      <c r="AF88" s="161"/>
      <c r="AG88" s="52"/>
      <c r="AH88" s="266" t="str">
        <f>VLOOKUP(D88,カラムID辞書!C:H,3,FALSE)</f>
        <v>numeric</v>
      </c>
      <c r="AI88" s="267"/>
      <c r="AJ88" s="267"/>
      <c r="AK88" s="267"/>
      <c r="AL88" s="268"/>
      <c r="AM88" s="269">
        <f>VLOOKUP(D88,カラムID辞書!C:H,4,FALSE)</f>
        <v>10</v>
      </c>
      <c r="AN88" s="270"/>
      <c r="AO88" s="271">
        <f>VLOOKUP(D88,カラムID辞書!C:H,6,FALSE)</f>
        <v>10</v>
      </c>
      <c r="AP88" s="272"/>
      <c r="AQ88" s="110"/>
      <c r="AR88" s="161"/>
      <c r="AS88" s="161"/>
      <c r="AT88" s="161"/>
      <c r="AU88" s="161"/>
      <c r="AV88" s="161"/>
      <c r="AW88" s="161"/>
      <c r="AX88" s="161"/>
      <c r="AY88" s="161"/>
      <c r="AZ88" s="161"/>
      <c r="BA88" s="161"/>
      <c r="BB88" s="161"/>
      <c r="BC88" s="161"/>
      <c r="BD88" s="161"/>
      <c r="BE88" s="161"/>
      <c r="BF88" s="161"/>
      <c r="BG88" s="161"/>
      <c r="BH88" s="161"/>
      <c r="BI88" s="161"/>
      <c r="BJ88" s="161"/>
      <c r="BK88" s="161"/>
      <c r="BL88" s="161"/>
      <c r="BM88" s="161"/>
      <c r="BN88" s="161"/>
      <c r="BO88" s="161"/>
      <c r="BP88" s="161"/>
      <c r="BQ88" s="52"/>
      <c r="BR88" s="110" t="s">
        <v>3674</v>
      </c>
      <c r="BS88" s="161"/>
      <c r="BT88" s="161"/>
      <c r="BU88" s="161"/>
      <c r="BV88" s="161"/>
      <c r="BW88" s="161"/>
      <c r="BX88" s="161"/>
      <c r="BY88" s="161"/>
      <c r="BZ88" s="161"/>
      <c r="CA88" s="161"/>
      <c r="CB88" s="161"/>
      <c r="CC88" s="52"/>
    </row>
    <row r="89" spans="2:81" ht="12" customHeight="1">
      <c r="B89" s="264">
        <f t="shared" ca="1" si="6"/>
        <v>82</v>
      </c>
      <c r="C89" s="265"/>
      <c r="D89" s="110" t="s">
        <v>3739</v>
      </c>
      <c r="E89" s="172"/>
      <c r="F89" s="161"/>
      <c r="G89" s="161"/>
      <c r="H89" s="161"/>
      <c r="I89" s="161"/>
      <c r="J89" s="161"/>
      <c r="K89" s="52"/>
      <c r="L89" s="49" t="str">
        <f>VLOOKUP(D89,カラムID辞書!$C$4:$D$1266,2,FALSE)</f>
        <v>REBATE</v>
      </c>
      <c r="M89" s="161"/>
      <c r="N89" s="161"/>
      <c r="O89" s="161"/>
      <c r="P89" s="161"/>
      <c r="Q89" s="161"/>
      <c r="R89" s="161"/>
      <c r="S89" s="52"/>
      <c r="T89" s="49"/>
      <c r="U89" s="52"/>
      <c r="V89" s="49"/>
      <c r="W89" s="52"/>
      <c r="X89" s="49"/>
      <c r="Y89" s="52"/>
      <c r="Z89" s="49"/>
      <c r="AA89" s="52"/>
      <c r="AB89" s="162" t="str">
        <f t="shared" si="7"/>
        <v>○</v>
      </c>
      <c r="AC89" s="163"/>
      <c r="AD89" s="53"/>
      <c r="AE89" s="164" t="str">
        <f t="shared" si="5"/>
        <v>0</v>
      </c>
      <c r="AF89" s="161"/>
      <c r="AG89" s="52"/>
      <c r="AH89" s="266" t="str">
        <f>VLOOKUP(D89,カラムID辞書!C:H,3,FALSE)</f>
        <v>numeric</v>
      </c>
      <c r="AI89" s="267"/>
      <c r="AJ89" s="267"/>
      <c r="AK89" s="267"/>
      <c r="AL89" s="268"/>
      <c r="AM89" s="269">
        <f>VLOOKUP(D89,カラムID辞書!C:H,4,FALSE)</f>
        <v>13</v>
      </c>
      <c r="AN89" s="270"/>
      <c r="AO89" s="271">
        <f>VLOOKUP(D89,カラムID辞書!C:H,6,FALSE)</f>
        <v>13</v>
      </c>
      <c r="AP89" s="272"/>
      <c r="AQ89" s="110"/>
      <c r="AR89" s="161"/>
      <c r="AS89" s="161"/>
      <c r="AT89" s="161"/>
      <c r="AU89" s="161"/>
      <c r="AV89" s="161"/>
      <c r="AW89" s="161"/>
      <c r="AX89" s="161"/>
      <c r="AY89" s="161"/>
      <c r="AZ89" s="161"/>
      <c r="BA89" s="161"/>
      <c r="BB89" s="161"/>
      <c r="BC89" s="161"/>
      <c r="BD89" s="161"/>
      <c r="BE89" s="161"/>
      <c r="BF89" s="161"/>
      <c r="BG89" s="161"/>
      <c r="BH89" s="161"/>
      <c r="BI89" s="161"/>
      <c r="BJ89" s="161"/>
      <c r="BK89" s="161"/>
      <c r="BL89" s="161"/>
      <c r="BM89" s="161"/>
      <c r="BN89" s="161"/>
      <c r="BO89" s="161"/>
      <c r="BP89" s="161"/>
      <c r="BQ89" s="52"/>
      <c r="BR89" s="110" t="s">
        <v>3740</v>
      </c>
      <c r="BS89" s="161"/>
      <c r="BT89" s="161"/>
      <c r="BU89" s="161"/>
      <c r="BV89" s="161"/>
      <c r="BW89" s="161"/>
      <c r="BX89" s="161"/>
      <c r="BY89" s="161"/>
      <c r="BZ89" s="161"/>
      <c r="CA89" s="161"/>
      <c r="CB89" s="161"/>
      <c r="CC89" s="52"/>
    </row>
    <row r="90" spans="2:81" ht="12" customHeight="1">
      <c r="B90" s="264">
        <f t="shared" ca="1" si="6"/>
        <v>83</v>
      </c>
      <c r="C90" s="265"/>
      <c r="D90" s="110" t="s">
        <v>172</v>
      </c>
      <c r="E90" s="161"/>
      <c r="F90" s="161"/>
      <c r="G90" s="161"/>
      <c r="H90" s="161"/>
      <c r="I90" s="161"/>
      <c r="J90" s="161"/>
      <c r="K90" s="52"/>
      <c r="L90" s="49" t="str">
        <f>VLOOKUP(D90,カラムID辞書!$C$4:$D$1266,2,FALSE)</f>
        <v>REBATE_HENKIN</v>
      </c>
      <c r="M90" s="161"/>
      <c r="N90" s="161"/>
      <c r="O90" s="161"/>
      <c r="P90" s="161"/>
      <c r="Q90" s="161"/>
      <c r="R90" s="161"/>
      <c r="S90" s="52"/>
      <c r="T90" s="49"/>
      <c r="U90" s="52"/>
      <c r="V90" s="49"/>
      <c r="W90" s="52"/>
      <c r="X90" s="49"/>
      <c r="Y90" s="52"/>
      <c r="Z90" s="49"/>
      <c r="AA90" s="52"/>
      <c r="AB90" s="162" t="str">
        <f t="shared" si="7"/>
        <v>○</v>
      </c>
      <c r="AC90" s="163"/>
      <c r="AD90" s="53"/>
      <c r="AE90" s="164" t="str">
        <f t="shared" si="5"/>
        <v>0</v>
      </c>
      <c r="AF90" s="161"/>
      <c r="AG90" s="52"/>
      <c r="AH90" s="266" t="str">
        <f>VLOOKUP(D90,カラムID辞書!C:H,3,FALSE)</f>
        <v>numeric</v>
      </c>
      <c r="AI90" s="267"/>
      <c r="AJ90" s="267"/>
      <c r="AK90" s="267"/>
      <c r="AL90" s="268"/>
      <c r="AM90" s="269">
        <f>VLOOKUP(D90,カラムID辞書!C:H,4,FALSE)</f>
        <v>13</v>
      </c>
      <c r="AN90" s="270"/>
      <c r="AO90" s="271">
        <f>VLOOKUP(D90,カラムID辞書!C:H,6,FALSE)</f>
        <v>13</v>
      </c>
      <c r="AP90" s="272"/>
      <c r="AQ90" s="110"/>
      <c r="AR90" s="161"/>
      <c r="AS90" s="161"/>
      <c r="AT90" s="161"/>
      <c r="AU90" s="161"/>
      <c r="AV90" s="161"/>
      <c r="AW90" s="161"/>
      <c r="AX90" s="161"/>
      <c r="AY90" s="161"/>
      <c r="AZ90" s="161"/>
      <c r="BA90" s="161"/>
      <c r="BB90" s="161"/>
      <c r="BC90" s="161"/>
      <c r="BD90" s="161"/>
      <c r="BE90" s="161"/>
      <c r="BF90" s="161"/>
      <c r="BG90" s="161"/>
      <c r="BH90" s="161"/>
      <c r="BI90" s="161"/>
      <c r="BJ90" s="161"/>
      <c r="BK90" s="161"/>
      <c r="BL90" s="161"/>
      <c r="BM90" s="161"/>
      <c r="BN90" s="161"/>
      <c r="BO90" s="161"/>
      <c r="BP90" s="161"/>
      <c r="BQ90" s="52"/>
      <c r="BR90" s="110" t="s">
        <v>3740</v>
      </c>
      <c r="BS90" s="161"/>
      <c r="BT90" s="161"/>
      <c r="BU90" s="161"/>
      <c r="BV90" s="161"/>
      <c r="BW90" s="161"/>
      <c r="BX90" s="161"/>
      <c r="BY90" s="161"/>
      <c r="BZ90" s="161"/>
      <c r="CA90" s="161"/>
      <c r="CB90" s="161"/>
      <c r="CC90" s="52"/>
    </row>
    <row r="91" spans="2:81" ht="12" customHeight="1">
      <c r="B91" s="264">
        <f t="shared" ca="1" si="6"/>
        <v>84</v>
      </c>
      <c r="C91" s="265"/>
      <c r="D91" s="110" t="s">
        <v>173</v>
      </c>
      <c r="E91" s="161"/>
      <c r="F91" s="161"/>
      <c r="G91" s="161"/>
      <c r="H91" s="161"/>
      <c r="I91" s="161"/>
      <c r="J91" s="161"/>
      <c r="K91" s="52"/>
      <c r="L91" s="49" t="str">
        <f>VLOOKUP(D91,カラムID辞書!$C$4:$D$1266,2,FALSE)</f>
        <v>RSV_GNK1</v>
      </c>
      <c r="M91" s="161"/>
      <c r="N91" s="161"/>
      <c r="O91" s="161"/>
      <c r="P91" s="161"/>
      <c r="Q91" s="161"/>
      <c r="R91" s="161"/>
      <c r="S91" s="52"/>
      <c r="T91" s="49"/>
      <c r="U91" s="52"/>
      <c r="V91" s="49"/>
      <c r="W91" s="52"/>
      <c r="X91" s="49"/>
      <c r="Y91" s="52"/>
      <c r="Z91" s="49"/>
      <c r="AA91" s="52"/>
      <c r="AB91" s="162" t="str">
        <f t="shared" si="7"/>
        <v>○</v>
      </c>
      <c r="AC91" s="163"/>
      <c r="AD91" s="53"/>
      <c r="AE91" s="164" t="str">
        <f t="shared" si="5"/>
        <v>0</v>
      </c>
      <c r="AF91" s="161"/>
      <c r="AG91" s="52"/>
      <c r="AH91" s="266" t="str">
        <f>VLOOKUP(D91,カラムID辞書!C:H,3,FALSE)</f>
        <v>numeric</v>
      </c>
      <c r="AI91" s="267"/>
      <c r="AJ91" s="267"/>
      <c r="AK91" s="267"/>
      <c r="AL91" s="268"/>
      <c r="AM91" s="269">
        <f>VLOOKUP(D91,カラムID辞書!C:H,4,FALSE)</f>
        <v>13</v>
      </c>
      <c r="AN91" s="270"/>
      <c r="AO91" s="271">
        <f>VLOOKUP(D91,カラムID辞書!C:H,6,FALSE)</f>
        <v>13</v>
      </c>
      <c r="AP91" s="272"/>
      <c r="AQ91" s="110"/>
      <c r="AR91" s="161"/>
      <c r="AS91" s="161"/>
      <c r="AT91" s="161"/>
      <c r="AU91" s="161"/>
      <c r="AV91" s="161"/>
      <c r="AW91" s="161"/>
      <c r="AX91" s="161"/>
      <c r="AY91" s="161"/>
      <c r="AZ91" s="161"/>
      <c r="BA91" s="161"/>
      <c r="BB91" s="161"/>
      <c r="BC91" s="161"/>
      <c r="BD91" s="161"/>
      <c r="BE91" s="161"/>
      <c r="BF91" s="161"/>
      <c r="BG91" s="161"/>
      <c r="BH91" s="161"/>
      <c r="BI91" s="161"/>
      <c r="BJ91" s="161"/>
      <c r="BK91" s="161"/>
      <c r="BL91" s="161"/>
      <c r="BM91" s="161"/>
      <c r="BN91" s="161"/>
      <c r="BO91" s="161"/>
      <c r="BP91" s="161"/>
      <c r="BQ91" s="52"/>
      <c r="BR91" s="110" t="s">
        <v>3740</v>
      </c>
      <c r="BS91" s="161"/>
      <c r="BT91" s="161"/>
      <c r="BU91" s="161"/>
      <c r="BV91" s="161"/>
      <c r="BW91" s="161"/>
      <c r="BX91" s="161"/>
      <c r="BY91" s="161"/>
      <c r="BZ91" s="161"/>
      <c r="CA91" s="161"/>
      <c r="CB91" s="161"/>
      <c r="CC91" s="52"/>
    </row>
    <row r="92" spans="2:81" ht="12" customHeight="1">
      <c r="B92" s="264">
        <f t="shared" ca="1" si="6"/>
        <v>85</v>
      </c>
      <c r="C92" s="265"/>
      <c r="D92" s="110" t="s">
        <v>174</v>
      </c>
      <c r="E92" s="161"/>
      <c r="F92" s="161"/>
      <c r="G92" s="161"/>
      <c r="H92" s="161"/>
      <c r="I92" s="161"/>
      <c r="J92" s="161"/>
      <c r="K92" s="52"/>
      <c r="L92" s="49" t="str">
        <f>VLOOKUP(D92,カラムID辞書!$C$4:$D$1266,2,FALSE)</f>
        <v>RSV_BIK1</v>
      </c>
      <c r="M92" s="161"/>
      <c r="N92" s="161"/>
      <c r="O92" s="161"/>
      <c r="P92" s="161"/>
      <c r="Q92" s="161"/>
      <c r="R92" s="161"/>
      <c r="S92" s="52"/>
      <c r="T92" s="49"/>
      <c r="U92" s="52"/>
      <c r="V92" s="49"/>
      <c r="W92" s="52"/>
      <c r="X92" s="49"/>
      <c r="Y92" s="52"/>
      <c r="Z92" s="49"/>
      <c r="AA92" s="52"/>
      <c r="AB92" s="162" t="str">
        <f t="shared" si="7"/>
        <v>○</v>
      </c>
      <c r="AC92" s="163"/>
      <c r="AD92" s="53"/>
      <c r="AE92" s="164" t="str">
        <f t="shared" si="5"/>
        <v>0</v>
      </c>
      <c r="AF92" s="161"/>
      <c r="AG92" s="52"/>
      <c r="AH92" s="266" t="str">
        <f>VLOOKUP(D92,カラムID辞書!C:H,3,FALSE)</f>
        <v>numeric</v>
      </c>
      <c r="AI92" s="267"/>
      <c r="AJ92" s="267"/>
      <c r="AK92" s="267"/>
      <c r="AL92" s="268"/>
      <c r="AM92" s="269">
        <f>VLOOKUP(D92,カラムID辞書!C:H,4,FALSE)</f>
        <v>13</v>
      </c>
      <c r="AN92" s="270"/>
      <c r="AO92" s="271">
        <f>VLOOKUP(D92,カラムID辞書!C:H,6,FALSE)</f>
        <v>13</v>
      </c>
      <c r="AP92" s="272"/>
      <c r="AQ92" s="110"/>
      <c r="AR92" s="161"/>
      <c r="AS92" s="161"/>
      <c r="AT92" s="161"/>
      <c r="AU92" s="161"/>
      <c r="AV92" s="161"/>
      <c r="AW92" s="161"/>
      <c r="AX92" s="161"/>
      <c r="AY92" s="161"/>
      <c r="AZ92" s="161"/>
      <c r="BA92" s="161"/>
      <c r="BB92" s="161"/>
      <c r="BC92" s="161"/>
      <c r="BD92" s="161"/>
      <c r="BE92" s="161"/>
      <c r="BF92" s="161"/>
      <c r="BG92" s="161"/>
      <c r="BH92" s="161"/>
      <c r="BI92" s="161"/>
      <c r="BJ92" s="161"/>
      <c r="BK92" s="161"/>
      <c r="BL92" s="161"/>
      <c r="BM92" s="161"/>
      <c r="BN92" s="161"/>
      <c r="BO92" s="161"/>
      <c r="BP92" s="161"/>
      <c r="BQ92" s="52"/>
      <c r="BR92" s="110" t="s">
        <v>3674</v>
      </c>
      <c r="BS92" s="161"/>
      <c r="BT92" s="161"/>
      <c r="BU92" s="161"/>
      <c r="BV92" s="161"/>
      <c r="BW92" s="161"/>
      <c r="BX92" s="161"/>
      <c r="BY92" s="161"/>
      <c r="BZ92" s="161"/>
      <c r="CA92" s="161"/>
      <c r="CB92" s="161"/>
      <c r="CC92" s="52"/>
    </row>
    <row r="93" spans="2:81" ht="12" customHeight="1">
      <c r="B93" s="264">
        <f t="shared" ca="1" si="6"/>
        <v>86</v>
      </c>
      <c r="C93" s="265"/>
      <c r="D93" s="110" t="s">
        <v>175</v>
      </c>
      <c r="E93" s="172"/>
      <c r="F93" s="161"/>
      <c r="G93" s="161"/>
      <c r="H93" s="161"/>
      <c r="I93" s="161"/>
      <c r="J93" s="161"/>
      <c r="K93" s="52"/>
      <c r="L93" s="49" t="str">
        <f>VLOOKUP(D93,カラムID辞書!$C$4:$D$1266,2,FALSE)</f>
        <v>RSV_SU1</v>
      </c>
      <c r="M93" s="161"/>
      <c r="N93" s="161"/>
      <c r="O93" s="161"/>
      <c r="P93" s="161"/>
      <c r="Q93" s="161"/>
      <c r="R93" s="161"/>
      <c r="S93" s="52"/>
      <c r="T93" s="49"/>
      <c r="U93" s="52"/>
      <c r="V93" s="49"/>
      <c r="W93" s="52"/>
      <c r="X93" s="49"/>
      <c r="Y93" s="52"/>
      <c r="Z93" s="49"/>
      <c r="AA93" s="52"/>
      <c r="AB93" s="162" t="str">
        <f t="shared" si="7"/>
        <v>○</v>
      </c>
      <c r="AC93" s="163"/>
      <c r="AD93" s="53"/>
      <c r="AE93" s="164" t="str">
        <f t="shared" si="5"/>
        <v>0</v>
      </c>
      <c r="AF93" s="161"/>
      <c r="AG93" s="52"/>
      <c r="AH93" s="266" t="str">
        <f>VLOOKUP(D93,カラムID辞書!C:H,3,FALSE)</f>
        <v>numeric</v>
      </c>
      <c r="AI93" s="267"/>
      <c r="AJ93" s="267"/>
      <c r="AK93" s="267"/>
      <c r="AL93" s="268"/>
      <c r="AM93" s="269">
        <f>VLOOKUP(D93,カラムID辞書!C:H,4,FALSE)</f>
        <v>10</v>
      </c>
      <c r="AN93" s="270"/>
      <c r="AO93" s="271">
        <f>VLOOKUP(D93,カラムID辞書!C:H,6,FALSE)</f>
        <v>10</v>
      </c>
      <c r="AP93" s="272"/>
      <c r="AQ93" s="110"/>
      <c r="AR93" s="161"/>
      <c r="AS93" s="161"/>
      <c r="AT93" s="161"/>
      <c r="AU93" s="161"/>
      <c r="AV93" s="161"/>
      <c r="AW93" s="161"/>
      <c r="AX93" s="161"/>
      <c r="AY93" s="161"/>
      <c r="AZ93" s="161"/>
      <c r="BA93" s="161"/>
      <c r="BB93" s="161"/>
      <c r="BC93" s="161"/>
      <c r="BD93" s="161"/>
      <c r="BE93" s="161"/>
      <c r="BF93" s="161"/>
      <c r="BG93" s="161"/>
      <c r="BH93" s="161"/>
      <c r="BI93" s="161"/>
      <c r="BJ93" s="161"/>
      <c r="BK93" s="161"/>
      <c r="BL93" s="161"/>
      <c r="BM93" s="161"/>
      <c r="BN93" s="161"/>
      <c r="BO93" s="161"/>
      <c r="BP93" s="161"/>
      <c r="BQ93" s="52"/>
      <c r="BR93" s="110" t="s">
        <v>3740</v>
      </c>
      <c r="BS93" s="161"/>
      <c r="BT93" s="161"/>
      <c r="BU93" s="161"/>
      <c r="BV93" s="161"/>
      <c r="BW93" s="161"/>
      <c r="BX93" s="161"/>
      <c r="BY93" s="161"/>
      <c r="BZ93" s="161"/>
      <c r="CA93" s="161"/>
      <c r="CB93" s="161"/>
      <c r="CC93" s="52"/>
    </row>
    <row r="94" spans="2:81" ht="12" customHeight="1">
      <c r="B94" s="264">
        <f t="shared" ca="1" si="6"/>
        <v>87</v>
      </c>
      <c r="C94" s="265"/>
      <c r="D94" s="110" t="s">
        <v>176</v>
      </c>
      <c r="E94" s="161"/>
      <c r="F94" s="161"/>
      <c r="G94" s="161"/>
      <c r="H94" s="161"/>
      <c r="I94" s="161"/>
      <c r="J94" s="161"/>
      <c r="K94" s="52"/>
      <c r="L94" s="49" t="str">
        <f>VLOOKUP(D94,カラムID辞書!$C$4:$D$1266,2,FALSE)</f>
        <v>RSV_GNK2</v>
      </c>
      <c r="M94" s="161"/>
      <c r="N94" s="161"/>
      <c r="O94" s="161"/>
      <c r="P94" s="161"/>
      <c r="Q94" s="161"/>
      <c r="R94" s="161"/>
      <c r="S94" s="52"/>
      <c r="T94" s="49"/>
      <c r="U94" s="52"/>
      <c r="V94" s="49"/>
      <c r="W94" s="52"/>
      <c r="X94" s="49"/>
      <c r="Y94" s="52"/>
      <c r="Z94" s="49"/>
      <c r="AA94" s="52"/>
      <c r="AB94" s="162" t="str">
        <f t="shared" si="7"/>
        <v>○</v>
      </c>
      <c r="AC94" s="163"/>
      <c r="AD94" s="53"/>
      <c r="AE94" s="164" t="str">
        <f t="shared" si="5"/>
        <v>0</v>
      </c>
      <c r="AF94" s="161"/>
      <c r="AG94" s="52"/>
      <c r="AH94" s="266" t="str">
        <f>VLOOKUP(D94,カラムID辞書!C:H,3,FALSE)</f>
        <v>numeric</v>
      </c>
      <c r="AI94" s="267"/>
      <c r="AJ94" s="267"/>
      <c r="AK94" s="267"/>
      <c r="AL94" s="268"/>
      <c r="AM94" s="269">
        <f>VLOOKUP(D94,カラムID辞書!C:H,4,FALSE)</f>
        <v>13</v>
      </c>
      <c r="AN94" s="270"/>
      <c r="AO94" s="271">
        <f>VLOOKUP(D94,カラムID辞書!C:H,6,FALSE)</f>
        <v>13</v>
      </c>
      <c r="AP94" s="272"/>
      <c r="AQ94" s="110"/>
      <c r="AR94" s="161"/>
      <c r="AS94" s="161"/>
      <c r="AT94" s="161"/>
      <c r="AU94" s="161"/>
      <c r="AV94" s="161"/>
      <c r="AW94" s="161"/>
      <c r="AX94" s="161"/>
      <c r="AY94" s="161"/>
      <c r="AZ94" s="161"/>
      <c r="BA94" s="161"/>
      <c r="BB94" s="161"/>
      <c r="BC94" s="161"/>
      <c r="BD94" s="161"/>
      <c r="BE94" s="161"/>
      <c r="BF94" s="161"/>
      <c r="BG94" s="161"/>
      <c r="BH94" s="161"/>
      <c r="BI94" s="161"/>
      <c r="BJ94" s="161"/>
      <c r="BK94" s="161"/>
      <c r="BL94" s="161"/>
      <c r="BM94" s="161"/>
      <c r="BN94" s="161"/>
      <c r="BO94" s="161"/>
      <c r="BP94" s="161"/>
      <c r="BQ94" s="52"/>
      <c r="BR94" s="110" t="s">
        <v>3740</v>
      </c>
      <c r="BS94" s="161"/>
      <c r="BT94" s="161"/>
      <c r="BU94" s="161"/>
      <c r="BV94" s="161"/>
      <c r="BW94" s="161"/>
      <c r="BX94" s="161"/>
      <c r="BY94" s="161"/>
      <c r="BZ94" s="161"/>
      <c r="CA94" s="161"/>
      <c r="CB94" s="161"/>
      <c r="CC94" s="52"/>
    </row>
    <row r="95" spans="2:81" ht="12" customHeight="1">
      <c r="B95" s="264">
        <f t="shared" ca="1" si="6"/>
        <v>88</v>
      </c>
      <c r="C95" s="265"/>
      <c r="D95" s="110" t="s">
        <v>177</v>
      </c>
      <c r="E95" s="161"/>
      <c r="F95" s="161"/>
      <c r="G95" s="161"/>
      <c r="H95" s="161"/>
      <c r="I95" s="161"/>
      <c r="J95" s="161"/>
      <c r="K95" s="52"/>
      <c r="L95" s="49" t="str">
        <f>VLOOKUP(D95,カラムID辞書!$C$4:$D$1266,2,FALSE)</f>
        <v>RSV_BIK2</v>
      </c>
      <c r="M95" s="161"/>
      <c r="N95" s="161"/>
      <c r="O95" s="161"/>
      <c r="P95" s="161"/>
      <c r="Q95" s="161"/>
      <c r="R95" s="161"/>
      <c r="S95" s="52"/>
      <c r="T95" s="49"/>
      <c r="U95" s="52"/>
      <c r="V95" s="49"/>
      <c r="W95" s="52"/>
      <c r="X95" s="49"/>
      <c r="Y95" s="52"/>
      <c r="Z95" s="49"/>
      <c r="AA95" s="52"/>
      <c r="AB95" s="162" t="str">
        <f t="shared" si="7"/>
        <v>○</v>
      </c>
      <c r="AC95" s="163"/>
      <c r="AD95" s="53"/>
      <c r="AE95" s="164" t="str">
        <f t="shared" si="5"/>
        <v>0</v>
      </c>
      <c r="AF95" s="161"/>
      <c r="AG95" s="52"/>
      <c r="AH95" s="266" t="str">
        <f>VLOOKUP(D95,カラムID辞書!C:H,3,FALSE)</f>
        <v>numeric</v>
      </c>
      <c r="AI95" s="267"/>
      <c r="AJ95" s="267"/>
      <c r="AK95" s="267"/>
      <c r="AL95" s="268"/>
      <c r="AM95" s="269">
        <f>VLOOKUP(D95,カラムID辞書!C:H,4,FALSE)</f>
        <v>13</v>
      </c>
      <c r="AN95" s="270"/>
      <c r="AO95" s="271">
        <f>VLOOKUP(D95,カラムID辞書!C:H,6,FALSE)</f>
        <v>13</v>
      </c>
      <c r="AP95" s="272"/>
      <c r="AQ95" s="110"/>
      <c r="AR95" s="161"/>
      <c r="AS95" s="161"/>
      <c r="AT95" s="161"/>
      <c r="AU95" s="161"/>
      <c r="AV95" s="161"/>
      <c r="AW95" s="161"/>
      <c r="AX95" s="161"/>
      <c r="AY95" s="161"/>
      <c r="AZ95" s="161"/>
      <c r="BA95" s="161"/>
      <c r="BB95" s="161"/>
      <c r="BC95" s="161"/>
      <c r="BD95" s="161"/>
      <c r="BE95" s="161"/>
      <c r="BF95" s="161"/>
      <c r="BG95" s="161"/>
      <c r="BH95" s="161"/>
      <c r="BI95" s="161"/>
      <c r="BJ95" s="161"/>
      <c r="BK95" s="161"/>
      <c r="BL95" s="161"/>
      <c r="BM95" s="161"/>
      <c r="BN95" s="161"/>
      <c r="BO95" s="161"/>
      <c r="BP95" s="161"/>
      <c r="BQ95" s="52"/>
      <c r="BR95" s="110" t="s">
        <v>3740</v>
      </c>
      <c r="BS95" s="161"/>
      <c r="BT95" s="161"/>
      <c r="BU95" s="161"/>
      <c r="BV95" s="161"/>
      <c r="BW95" s="161"/>
      <c r="BX95" s="161"/>
      <c r="BY95" s="161"/>
      <c r="BZ95" s="161"/>
      <c r="CA95" s="161"/>
      <c r="CB95" s="161"/>
      <c r="CC95" s="52"/>
    </row>
    <row r="96" spans="2:81" ht="12" customHeight="1">
      <c r="B96" s="264">
        <f t="shared" ca="1" si="6"/>
        <v>89</v>
      </c>
      <c r="C96" s="265"/>
      <c r="D96" s="110" t="s">
        <v>178</v>
      </c>
      <c r="E96" s="161"/>
      <c r="F96" s="161"/>
      <c r="G96" s="161"/>
      <c r="H96" s="161"/>
      <c r="I96" s="161"/>
      <c r="J96" s="161"/>
      <c r="K96" s="52"/>
      <c r="L96" s="49" t="str">
        <f>VLOOKUP(D96,カラムID辞書!$C$4:$D$1266,2,FALSE)</f>
        <v>RSV_SU2</v>
      </c>
      <c r="M96" s="161"/>
      <c r="N96" s="161"/>
      <c r="O96" s="161"/>
      <c r="P96" s="161"/>
      <c r="Q96" s="161"/>
      <c r="R96" s="161"/>
      <c r="S96" s="52"/>
      <c r="T96" s="49"/>
      <c r="U96" s="52"/>
      <c r="V96" s="49"/>
      <c r="W96" s="52"/>
      <c r="X96" s="49"/>
      <c r="Y96" s="52"/>
      <c r="Z96" s="49"/>
      <c r="AA96" s="52"/>
      <c r="AB96" s="162" t="str">
        <f t="shared" si="7"/>
        <v>○</v>
      </c>
      <c r="AC96" s="163"/>
      <c r="AD96" s="53"/>
      <c r="AE96" s="164" t="str">
        <f t="shared" si="5"/>
        <v>0</v>
      </c>
      <c r="AF96" s="161"/>
      <c r="AG96" s="52"/>
      <c r="AH96" s="266" t="str">
        <f>VLOOKUP(D96,カラムID辞書!C:H,3,FALSE)</f>
        <v>numeric</v>
      </c>
      <c r="AI96" s="267"/>
      <c r="AJ96" s="267"/>
      <c r="AK96" s="267"/>
      <c r="AL96" s="268"/>
      <c r="AM96" s="269">
        <f>VLOOKUP(D96,カラムID辞書!C:H,4,FALSE)</f>
        <v>10</v>
      </c>
      <c r="AN96" s="270"/>
      <c r="AO96" s="271">
        <f>VLOOKUP(D96,カラムID辞書!C:H,6,FALSE)</f>
        <v>10</v>
      </c>
      <c r="AP96" s="272"/>
      <c r="AQ96" s="110"/>
      <c r="AR96" s="161"/>
      <c r="AS96" s="161"/>
      <c r="AT96" s="161"/>
      <c r="AU96" s="161"/>
      <c r="AV96" s="161"/>
      <c r="AW96" s="161"/>
      <c r="AX96" s="161"/>
      <c r="AY96" s="161"/>
      <c r="AZ96" s="161"/>
      <c r="BA96" s="161"/>
      <c r="BB96" s="161"/>
      <c r="BC96" s="161"/>
      <c r="BD96" s="161"/>
      <c r="BE96" s="161"/>
      <c r="BF96" s="161"/>
      <c r="BG96" s="161"/>
      <c r="BH96" s="161"/>
      <c r="BI96" s="161"/>
      <c r="BJ96" s="161"/>
      <c r="BK96" s="161"/>
      <c r="BL96" s="161"/>
      <c r="BM96" s="161"/>
      <c r="BN96" s="161"/>
      <c r="BO96" s="161"/>
      <c r="BP96" s="161"/>
      <c r="BQ96" s="52"/>
      <c r="BR96" s="110" t="s">
        <v>3674</v>
      </c>
      <c r="BS96" s="161"/>
      <c r="BT96" s="161"/>
      <c r="BU96" s="161"/>
      <c r="BV96" s="161"/>
      <c r="BW96" s="161"/>
      <c r="BX96" s="161"/>
      <c r="BY96" s="161"/>
      <c r="BZ96" s="161"/>
      <c r="CA96" s="161"/>
      <c r="CB96" s="161"/>
      <c r="CC96" s="52"/>
    </row>
    <row r="97" spans="2:81" ht="12" customHeight="1">
      <c r="B97" s="264">
        <f t="shared" ca="1" si="6"/>
        <v>90</v>
      </c>
      <c r="C97" s="265"/>
      <c r="D97" s="110" t="s">
        <v>179</v>
      </c>
      <c r="E97" s="172"/>
      <c r="F97" s="161"/>
      <c r="G97" s="161"/>
      <c r="H97" s="161"/>
      <c r="I97" s="161"/>
      <c r="J97" s="161"/>
      <c r="K97" s="52"/>
      <c r="L97" s="49" t="str">
        <f>VLOOKUP(D97,カラムID辞書!$C$4:$D$1266,2,FALSE)</f>
        <v>RSV_GNK3</v>
      </c>
      <c r="M97" s="161"/>
      <c r="N97" s="161"/>
      <c r="O97" s="161"/>
      <c r="P97" s="161"/>
      <c r="Q97" s="161"/>
      <c r="R97" s="161"/>
      <c r="S97" s="52"/>
      <c r="T97" s="49"/>
      <c r="U97" s="52"/>
      <c r="V97" s="49"/>
      <c r="W97" s="52"/>
      <c r="X97" s="49"/>
      <c r="Y97" s="52"/>
      <c r="Z97" s="49"/>
      <c r="AA97" s="52"/>
      <c r="AB97" s="162" t="str">
        <f t="shared" si="7"/>
        <v>○</v>
      </c>
      <c r="AC97" s="163"/>
      <c r="AD97" s="53"/>
      <c r="AE97" s="164" t="str">
        <f t="shared" si="5"/>
        <v>0</v>
      </c>
      <c r="AF97" s="161"/>
      <c r="AG97" s="52"/>
      <c r="AH97" s="266" t="str">
        <f>VLOOKUP(D97,カラムID辞書!C:H,3,FALSE)</f>
        <v>numeric</v>
      </c>
      <c r="AI97" s="267"/>
      <c r="AJ97" s="267"/>
      <c r="AK97" s="267"/>
      <c r="AL97" s="268"/>
      <c r="AM97" s="269">
        <f>VLOOKUP(D97,カラムID辞書!C:H,4,FALSE)</f>
        <v>13</v>
      </c>
      <c r="AN97" s="270"/>
      <c r="AO97" s="271">
        <f>VLOOKUP(D97,カラムID辞書!C:H,6,FALSE)</f>
        <v>13</v>
      </c>
      <c r="AP97" s="272"/>
      <c r="AQ97" s="110"/>
      <c r="AR97" s="161"/>
      <c r="AS97" s="161"/>
      <c r="AT97" s="161"/>
      <c r="AU97" s="161"/>
      <c r="AV97" s="161"/>
      <c r="AW97" s="161"/>
      <c r="AX97" s="161"/>
      <c r="AY97" s="161"/>
      <c r="AZ97" s="161"/>
      <c r="BA97" s="161"/>
      <c r="BB97" s="161"/>
      <c r="BC97" s="161"/>
      <c r="BD97" s="161"/>
      <c r="BE97" s="161"/>
      <c r="BF97" s="161"/>
      <c r="BG97" s="161"/>
      <c r="BH97" s="161"/>
      <c r="BI97" s="161"/>
      <c r="BJ97" s="161"/>
      <c r="BK97" s="161"/>
      <c r="BL97" s="161"/>
      <c r="BM97" s="161"/>
      <c r="BN97" s="161"/>
      <c r="BO97" s="161"/>
      <c r="BP97" s="161"/>
      <c r="BQ97" s="52"/>
      <c r="BR97" s="110" t="s">
        <v>3740</v>
      </c>
      <c r="BS97" s="161"/>
      <c r="BT97" s="161"/>
      <c r="BU97" s="161"/>
      <c r="BV97" s="161"/>
      <c r="BW97" s="161"/>
      <c r="BX97" s="161"/>
      <c r="BY97" s="161"/>
      <c r="BZ97" s="161"/>
      <c r="CA97" s="161"/>
      <c r="CB97" s="161"/>
      <c r="CC97" s="52"/>
    </row>
    <row r="98" spans="2:81" ht="12" customHeight="1">
      <c r="B98" s="264">
        <f t="shared" ca="1" si="6"/>
        <v>91</v>
      </c>
      <c r="C98" s="265"/>
      <c r="D98" s="110" t="s">
        <v>180</v>
      </c>
      <c r="E98" s="172"/>
      <c r="F98" s="161"/>
      <c r="G98" s="161"/>
      <c r="H98" s="161"/>
      <c r="I98" s="161"/>
      <c r="J98" s="161"/>
      <c r="K98" s="52"/>
      <c r="L98" s="49" t="str">
        <f>VLOOKUP(D98,カラムID辞書!$C$4:$D$1266,2,FALSE)</f>
        <v>RSV_BIK3</v>
      </c>
      <c r="M98" s="161"/>
      <c r="N98" s="161"/>
      <c r="O98" s="161"/>
      <c r="P98" s="161"/>
      <c r="Q98" s="161"/>
      <c r="R98" s="161"/>
      <c r="S98" s="52"/>
      <c r="T98" s="49"/>
      <c r="U98" s="52"/>
      <c r="V98" s="49"/>
      <c r="W98" s="52"/>
      <c r="X98" s="49"/>
      <c r="Y98" s="52"/>
      <c r="Z98" s="49"/>
      <c r="AA98" s="52"/>
      <c r="AB98" s="162" t="str">
        <f t="shared" si="7"/>
        <v>○</v>
      </c>
      <c r="AC98" s="163"/>
      <c r="AD98" s="53"/>
      <c r="AE98" s="164" t="str">
        <f t="shared" si="5"/>
        <v>0</v>
      </c>
      <c r="AF98" s="161"/>
      <c r="AG98" s="52"/>
      <c r="AH98" s="266" t="str">
        <f>VLOOKUP(D98,カラムID辞書!C:H,3,FALSE)</f>
        <v>numeric</v>
      </c>
      <c r="AI98" s="267"/>
      <c r="AJ98" s="267"/>
      <c r="AK98" s="267"/>
      <c r="AL98" s="268"/>
      <c r="AM98" s="269">
        <f>VLOOKUP(D98,カラムID辞書!C:H,4,FALSE)</f>
        <v>13</v>
      </c>
      <c r="AN98" s="270"/>
      <c r="AO98" s="271">
        <f>VLOOKUP(D98,カラムID辞書!C:H,6,FALSE)</f>
        <v>13</v>
      </c>
      <c r="AP98" s="272"/>
      <c r="AQ98" s="110"/>
      <c r="AR98" s="161"/>
      <c r="AS98" s="161"/>
      <c r="AT98" s="161"/>
      <c r="AU98" s="161"/>
      <c r="AV98" s="161"/>
      <c r="AW98" s="161"/>
      <c r="AX98" s="161"/>
      <c r="AY98" s="161"/>
      <c r="AZ98" s="161"/>
      <c r="BA98" s="161"/>
      <c r="BB98" s="161"/>
      <c r="BC98" s="161"/>
      <c r="BD98" s="161"/>
      <c r="BE98" s="161"/>
      <c r="BF98" s="161"/>
      <c r="BG98" s="161"/>
      <c r="BH98" s="161"/>
      <c r="BI98" s="161"/>
      <c r="BJ98" s="161"/>
      <c r="BK98" s="161"/>
      <c r="BL98" s="161"/>
      <c r="BM98" s="161"/>
      <c r="BN98" s="161"/>
      <c r="BO98" s="161"/>
      <c r="BP98" s="161"/>
      <c r="BQ98" s="52"/>
      <c r="BR98" s="110" t="s">
        <v>3740</v>
      </c>
      <c r="BS98" s="161"/>
      <c r="BT98" s="161"/>
      <c r="BU98" s="161"/>
      <c r="BV98" s="161"/>
      <c r="BW98" s="161"/>
      <c r="BX98" s="161"/>
      <c r="BY98" s="161"/>
      <c r="BZ98" s="161"/>
      <c r="CA98" s="161"/>
      <c r="CB98" s="161"/>
      <c r="CC98" s="52"/>
    </row>
    <row r="99" spans="2:81" ht="12" customHeight="1">
      <c r="B99" s="264">
        <f t="shared" ca="1" si="6"/>
        <v>92</v>
      </c>
      <c r="C99" s="265"/>
      <c r="D99" s="110" t="s">
        <v>181</v>
      </c>
      <c r="E99" s="172"/>
      <c r="F99" s="161"/>
      <c r="G99" s="161"/>
      <c r="H99" s="161"/>
      <c r="I99" s="161"/>
      <c r="J99" s="161"/>
      <c r="K99" s="52"/>
      <c r="L99" s="49" t="str">
        <f>VLOOKUP(D99,カラムID辞書!$C$4:$D$1266,2,FALSE)</f>
        <v>RSV_SU3</v>
      </c>
      <c r="M99" s="161"/>
      <c r="N99" s="161"/>
      <c r="O99" s="161"/>
      <c r="P99" s="161"/>
      <c r="Q99" s="161"/>
      <c r="R99" s="161"/>
      <c r="S99" s="52"/>
      <c r="T99" s="49"/>
      <c r="U99" s="52"/>
      <c r="V99" s="49"/>
      <c r="W99" s="52"/>
      <c r="X99" s="49"/>
      <c r="Y99" s="52"/>
      <c r="Z99" s="49"/>
      <c r="AA99" s="52"/>
      <c r="AB99" s="162" t="str">
        <f t="shared" si="7"/>
        <v>○</v>
      </c>
      <c r="AC99" s="163"/>
      <c r="AD99" s="53"/>
      <c r="AE99" s="164" t="str">
        <f t="shared" si="5"/>
        <v>0</v>
      </c>
      <c r="AF99" s="161"/>
      <c r="AG99" s="52"/>
      <c r="AH99" s="266" t="str">
        <f>VLOOKUP(D99,カラムID辞書!C:H,3,FALSE)</f>
        <v>numeric</v>
      </c>
      <c r="AI99" s="267"/>
      <c r="AJ99" s="267"/>
      <c r="AK99" s="267"/>
      <c r="AL99" s="268"/>
      <c r="AM99" s="269">
        <f>VLOOKUP(D99,カラムID辞書!C:H,4,FALSE)</f>
        <v>10</v>
      </c>
      <c r="AN99" s="270"/>
      <c r="AO99" s="271">
        <f>VLOOKUP(D99,カラムID辞書!C:H,6,FALSE)</f>
        <v>10</v>
      </c>
      <c r="AP99" s="272"/>
      <c r="AQ99" s="110"/>
      <c r="AR99" s="161"/>
      <c r="AS99" s="161"/>
      <c r="AT99" s="161"/>
      <c r="AU99" s="161"/>
      <c r="AV99" s="161"/>
      <c r="AW99" s="161"/>
      <c r="AX99" s="161"/>
      <c r="AY99" s="161"/>
      <c r="AZ99" s="161"/>
      <c r="BA99" s="161"/>
      <c r="BB99" s="161"/>
      <c r="BC99" s="161"/>
      <c r="BD99" s="161"/>
      <c r="BE99" s="161"/>
      <c r="BF99" s="161"/>
      <c r="BG99" s="161"/>
      <c r="BH99" s="161"/>
      <c r="BI99" s="161"/>
      <c r="BJ99" s="161"/>
      <c r="BK99" s="161"/>
      <c r="BL99" s="161"/>
      <c r="BM99" s="161"/>
      <c r="BN99" s="161"/>
      <c r="BO99" s="161"/>
      <c r="BP99" s="161"/>
      <c r="BQ99" s="52"/>
      <c r="BR99" s="110" t="s">
        <v>3674</v>
      </c>
      <c r="BS99" s="161"/>
      <c r="BT99" s="161"/>
      <c r="BU99" s="161"/>
      <c r="BV99" s="161"/>
      <c r="BW99" s="161"/>
      <c r="BX99" s="161"/>
      <c r="BY99" s="161"/>
      <c r="BZ99" s="161"/>
      <c r="CA99" s="161"/>
      <c r="CB99" s="161"/>
      <c r="CC99" s="52"/>
    </row>
    <row r="100" spans="2:81" ht="12" customHeight="1">
      <c r="B100" s="264">
        <f t="shared" ca="1" si="6"/>
        <v>93</v>
      </c>
      <c r="C100" s="265"/>
      <c r="D100" s="110" t="s">
        <v>182</v>
      </c>
      <c r="E100" s="172"/>
      <c r="F100" s="161"/>
      <c r="G100" s="161"/>
      <c r="H100" s="161"/>
      <c r="I100" s="161"/>
      <c r="J100" s="161"/>
      <c r="K100" s="52"/>
      <c r="L100" s="49" t="str">
        <f>VLOOKUP(D100,カラムID辞書!$C$4:$D$1266,2,FALSE)</f>
        <v>RSV_GNK4</v>
      </c>
      <c r="M100" s="161"/>
      <c r="N100" s="161"/>
      <c r="O100" s="161"/>
      <c r="P100" s="161"/>
      <c r="Q100" s="161"/>
      <c r="R100" s="161"/>
      <c r="S100" s="52"/>
      <c r="T100" s="49"/>
      <c r="U100" s="52"/>
      <c r="V100" s="49"/>
      <c r="W100" s="52"/>
      <c r="X100" s="49"/>
      <c r="Y100" s="52"/>
      <c r="Z100" s="49"/>
      <c r="AA100" s="52"/>
      <c r="AB100" s="162" t="str">
        <f t="shared" si="7"/>
        <v>○</v>
      </c>
      <c r="AC100" s="163"/>
      <c r="AD100" s="53"/>
      <c r="AE100" s="164" t="str">
        <f t="shared" si="5"/>
        <v>0</v>
      </c>
      <c r="AF100" s="161"/>
      <c r="AG100" s="52"/>
      <c r="AH100" s="266" t="str">
        <f>VLOOKUP(D100,カラムID辞書!C:H,3,FALSE)</f>
        <v>numeric</v>
      </c>
      <c r="AI100" s="267"/>
      <c r="AJ100" s="267"/>
      <c r="AK100" s="267"/>
      <c r="AL100" s="268"/>
      <c r="AM100" s="269">
        <f>VLOOKUP(D100,カラムID辞書!C:H,4,FALSE)</f>
        <v>13</v>
      </c>
      <c r="AN100" s="270"/>
      <c r="AO100" s="271">
        <f>VLOOKUP(D100,カラムID辞書!C:H,6,FALSE)</f>
        <v>13</v>
      </c>
      <c r="AP100" s="272"/>
      <c r="AQ100" s="110"/>
      <c r="AR100" s="161"/>
      <c r="AS100" s="161"/>
      <c r="AT100" s="161"/>
      <c r="AU100" s="161"/>
      <c r="AV100" s="161"/>
      <c r="AW100" s="161"/>
      <c r="AX100" s="161"/>
      <c r="AY100" s="161"/>
      <c r="AZ100" s="161"/>
      <c r="BA100" s="161"/>
      <c r="BB100" s="161"/>
      <c r="BC100" s="161"/>
      <c r="BD100" s="161"/>
      <c r="BE100" s="161"/>
      <c r="BF100" s="161"/>
      <c r="BG100" s="161"/>
      <c r="BH100" s="161"/>
      <c r="BI100" s="161"/>
      <c r="BJ100" s="161"/>
      <c r="BK100" s="161"/>
      <c r="BL100" s="161"/>
      <c r="BM100" s="161"/>
      <c r="BN100" s="161"/>
      <c r="BO100" s="161"/>
      <c r="BP100" s="161"/>
      <c r="BQ100" s="52"/>
      <c r="BR100" s="110" t="s">
        <v>3674</v>
      </c>
      <c r="BS100" s="161"/>
      <c r="BT100" s="161"/>
      <c r="BU100" s="161"/>
      <c r="BV100" s="161"/>
      <c r="BW100" s="161"/>
      <c r="BX100" s="161"/>
      <c r="BY100" s="161"/>
      <c r="BZ100" s="161"/>
      <c r="CA100" s="161"/>
      <c r="CB100" s="161"/>
      <c r="CC100" s="52"/>
    </row>
    <row r="101" spans="2:81" ht="12" customHeight="1">
      <c r="B101" s="264">
        <f t="shared" ca="1" si="6"/>
        <v>94</v>
      </c>
      <c r="C101" s="265"/>
      <c r="D101" s="110" t="s">
        <v>183</v>
      </c>
      <c r="E101" s="172"/>
      <c r="F101" s="161"/>
      <c r="G101" s="161"/>
      <c r="H101" s="161"/>
      <c r="I101" s="161"/>
      <c r="J101" s="161"/>
      <c r="K101" s="52"/>
      <c r="L101" s="49" t="str">
        <f>VLOOKUP(D101,カラムID辞書!$C$4:$D$1266,2,FALSE)</f>
        <v>RSV_BIK4</v>
      </c>
      <c r="M101" s="161"/>
      <c r="N101" s="161"/>
      <c r="O101" s="161"/>
      <c r="P101" s="161"/>
      <c r="Q101" s="161"/>
      <c r="R101" s="161"/>
      <c r="S101" s="52"/>
      <c r="T101" s="49"/>
      <c r="U101" s="52"/>
      <c r="V101" s="49"/>
      <c r="W101" s="52"/>
      <c r="X101" s="49"/>
      <c r="Y101" s="52"/>
      <c r="Z101" s="49"/>
      <c r="AA101" s="52"/>
      <c r="AB101" s="162" t="str">
        <f t="shared" si="7"/>
        <v>○</v>
      </c>
      <c r="AC101" s="163"/>
      <c r="AD101" s="53"/>
      <c r="AE101" s="164" t="str">
        <f t="shared" si="5"/>
        <v>0</v>
      </c>
      <c r="AF101" s="161"/>
      <c r="AG101" s="52"/>
      <c r="AH101" s="266" t="str">
        <f>VLOOKUP(D101,カラムID辞書!C:H,3,FALSE)</f>
        <v>numeric</v>
      </c>
      <c r="AI101" s="267"/>
      <c r="AJ101" s="267"/>
      <c r="AK101" s="267"/>
      <c r="AL101" s="268"/>
      <c r="AM101" s="269">
        <f>VLOOKUP(D101,カラムID辞書!C:H,4,FALSE)</f>
        <v>13</v>
      </c>
      <c r="AN101" s="270"/>
      <c r="AO101" s="271">
        <f>VLOOKUP(D101,カラムID辞書!C:H,6,FALSE)</f>
        <v>13</v>
      </c>
      <c r="AP101" s="272"/>
      <c r="AQ101" s="110"/>
      <c r="AR101" s="161"/>
      <c r="AS101" s="161"/>
      <c r="AT101" s="161"/>
      <c r="AU101" s="161"/>
      <c r="AV101" s="161"/>
      <c r="AW101" s="161"/>
      <c r="AX101" s="161"/>
      <c r="AY101" s="161"/>
      <c r="AZ101" s="161"/>
      <c r="BA101" s="161"/>
      <c r="BB101" s="161"/>
      <c r="BC101" s="161"/>
      <c r="BD101" s="161"/>
      <c r="BE101" s="161"/>
      <c r="BF101" s="161"/>
      <c r="BG101" s="161"/>
      <c r="BH101" s="161"/>
      <c r="BI101" s="161"/>
      <c r="BJ101" s="161"/>
      <c r="BK101" s="161"/>
      <c r="BL101" s="161"/>
      <c r="BM101" s="161"/>
      <c r="BN101" s="161"/>
      <c r="BO101" s="161"/>
      <c r="BP101" s="161"/>
      <c r="BQ101" s="52"/>
      <c r="BR101" s="110" t="s">
        <v>3740</v>
      </c>
      <c r="BS101" s="161"/>
      <c r="BT101" s="161"/>
      <c r="BU101" s="161"/>
      <c r="BV101" s="161"/>
      <c r="BW101" s="161"/>
      <c r="BX101" s="161"/>
      <c r="BY101" s="161"/>
      <c r="BZ101" s="161"/>
      <c r="CA101" s="161"/>
      <c r="CB101" s="161"/>
      <c r="CC101" s="52"/>
    </row>
    <row r="102" spans="2:81" ht="12" customHeight="1">
      <c r="B102" s="264">
        <f t="shared" ca="1" si="6"/>
        <v>95</v>
      </c>
      <c r="C102" s="265"/>
      <c r="D102" s="110" t="s">
        <v>184</v>
      </c>
      <c r="E102" s="172"/>
      <c r="F102" s="161"/>
      <c r="G102" s="161"/>
      <c r="H102" s="161"/>
      <c r="I102" s="161"/>
      <c r="J102" s="161"/>
      <c r="K102" s="52"/>
      <c r="L102" s="49" t="str">
        <f>VLOOKUP(D102,カラムID辞書!$C$4:$D$1266,2,FALSE)</f>
        <v>RSV_SU4</v>
      </c>
      <c r="M102" s="161"/>
      <c r="N102" s="161"/>
      <c r="O102" s="161"/>
      <c r="P102" s="161"/>
      <c r="Q102" s="161"/>
      <c r="R102" s="161"/>
      <c r="S102" s="52"/>
      <c r="T102" s="49"/>
      <c r="U102" s="52"/>
      <c r="V102" s="49"/>
      <c r="W102" s="52"/>
      <c r="X102" s="49"/>
      <c r="Y102" s="52"/>
      <c r="Z102" s="49"/>
      <c r="AA102" s="52"/>
      <c r="AB102" s="162" t="str">
        <f t="shared" si="7"/>
        <v>○</v>
      </c>
      <c r="AC102" s="163"/>
      <c r="AD102" s="53"/>
      <c r="AE102" s="164" t="str">
        <f t="shared" si="5"/>
        <v>0</v>
      </c>
      <c r="AF102" s="161"/>
      <c r="AG102" s="52"/>
      <c r="AH102" s="266" t="str">
        <f>VLOOKUP(D102,カラムID辞書!C:H,3,FALSE)</f>
        <v>numeric</v>
      </c>
      <c r="AI102" s="267"/>
      <c r="AJ102" s="267"/>
      <c r="AK102" s="267"/>
      <c r="AL102" s="268"/>
      <c r="AM102" s="269">
        <f>VLOOKUP(D102,カラムID辞書!C:H,4,FALSE)</f>
        <v>10</v>
      </c>
      <c r="AN102" s="270"/>
      <c r="AO102" s="271">
        <f>VLOOKUP(D102,カラムID辞書!C:H,6,FALSE)</f>
        <v>10</v>
      </c>
      <c r="AP102" s="272"/>
      <c r="AQ102" s="110"/>
      <c r="AR102" s="161"/>
      <c r="AS102" s="161"/>
      <c r="AT102" s="161"/>
      <c r="AU102" s="161"/>
      <c r="AV102" s="161"/>
      <c r="AW102" s="161"/>
      <c r="AX102" s="161"/>
      <c r="AY102" s="161"/>
      <c r="AZ102" s="161"/>
      <c r="BA102" s="161"/>
      <c r="BB102" s="161"/>
      <c r="BC102" s="161"/>
      <c r="BD102" s="161"/>
      <c r="BE102" s="161"/>
      <c r="BF102" s="161"/>
      <c r="BG102" s="161"/>
      <c r="BH102" s="161"/>
      <c r="BI102" s="161"/>
      <c r="BJ102" s="161"/>
      <c r="BK102" s="161"/>
      <c r="BL102" s="161"/>
      <c r="BM102" s="161"/>
      <c r="BN102" s="161"/>
      <c r="BO102" s="161"/>
      <c r="BP102" s="161"/>
      <c r="BQ102" s="52"/>
      <c r="BR102" s="110" t="s">
        <v>3740</v>
      </c>
      <c r="BS102" s="161"/>
      <c r="BT102" s="161"/>
      <c r="BU102" s="161"/>
      <c r="BV102" s="161"/>
      <c r="BW102" s="161"/>
      <c r="BX102" s="161"/>
      <c r="BY102" s="161"/>
      <c r="BZ102" s="161"/>
      <c r="CA102" s="161"/>
      <c r="CB102" s="161"/>
      <c r="CC102" s="52"/>
    </row>
    <row r="103" spans="2:81" ht="12" customHeight="1">
      <c r="B103" s="264">
        <f t="shared" ca="1" si="6"/>
        <v>96</v>
      </c>
      <c r="C103" s="265"/>
      <c r="D103" s="110" t="s">
        <v>185</v>
      </c>
      <c r="E103" s="172"/>
      <c r="F103" s="161"/>
      <c r="G103" s="161"/>
      <c r="H103" s="161"/>
      <c r="I103" s="161"/>
      <c r="J103" s="161"/>
      <c r="K103" s="52"/>
      <c r="L103" s="49" t="str">
        <f>VLOOKUP(D103,カラムID辞書!$C$4:$D$1266,2,FALSE)</f>
        <v>RSV_GNK5</v>
      </c>
      <c r="M103" s="161"/>
      <c r="N103" s="161"/>
      <c r="O103" s="161"/>
      <c r="P103" s="161"/>
      <c r="Q103" s="161"/>
      <c r="R103" s="161"/>
      <c r="S103" s="52"/>
      <c r="T103" s="49"/>
      <c r="U103" s="52"/>
      <c r="V103" s="49"/>
      <c r="W103" s="52"/>
      <c r="X103" s="49"/>
      <c r="Y103" s="52"/>
      <c r="Z103" s="49"/>
      <c r="AA103" s="52"/>
      <c r="AB103" s="162" t="str">
        <f t="shared" si="7"/>
        <v>○</v>
      </c>
      <c r="AC103" s="163"/>
      <c r="AD103" s="53"/>
      <c r="AE103" s="164" t="str">
        <f t="shared" si="5"/>
        <v>0</v>
      </c>
      <c r="AF103" s="161"/>
      <c r="AG103" s="52"/>
      <c r="AH103" s="266" t="str">
        <f>VLOOKUP(D103,カラムID辞書!C:H,3,FALSE)</f>
        <v>numeric</v>
      </c>
      <c r="AI103" s="267"/>
      <c r="AJ103" s="267"/>
      <c r="AK103" s="267"/>
      <c r="AL103" s="268"/>
      <c r="AM103" s="269">
        <f>VLOOKUP(D103,カラムID辞書!C:H,4,FALSE)</f>
        <v>13</v>
      </c>
      <c r="AN103" s="270"/>
      <c r="AO103" s="271">
        <f>VLOOKUP(D103,カラムID辞書!C:H,6,FALSE)</f>
        <v>13</v>
      </c>
      <c r="AP103" s="272"/>
      <c r="AQ103" s="110"/>
      <c r="AR103" s="161"/>
      <c r="AS103" s="161"/>
      <c r="AT103" s="161"/>
      <c r="AU103" s="161"/>
      <c r="AV103" s="161"/>
      <c r="AW103" s="161"/>
      <c r="AX103" s="161"/>
      <c r="AY103" s="161"/>
      <c r="AZ103" s="161"/>
      <c r="BA103" s="161"/>
      <c r="BB103" s="161"/>
      <c r="BC103" s="161"/>
      <c r="BD103" s="161"/>
      <c r="BE103" s="161"/>
      <c r="BF103" s="161"/>
      <c r="BG103" s="161"/>
      <c r="BH103" s="161"/>
      <c r="BI103" s="161"/>
      <c r="BJ103" s="161"/>
      <c r="BK103" s="161"/>
      <c r="BL103" s="161"/>
      <c r="BM103" s="161"/>
      <c r="BN103" s="161"/>
      <c r="BO103" s="161"/>
      <c r="BP103" s="161"/>
      <c r="BQ103" s="52"/>
      <c r="BR103" s="110" t="s">
        <v>3674</v>
      </c>
      <c r="BS103" s="161"/>
      <c r="BT103" s="161"/>
      <c r="BU103" s="161"/>
      <c r="BV103" s="161"/>
      <c r="BW103" s="161"/>
      <c r="BX103" s="161"/>
      <c r="BY103" s="161"/>
      <c r="BZ103" s="161"/>
      <c r="CA103" s="161"/>
      <c r="CB103" s="161"/>
      <c r="CC103" s="52"/>
    </row>
    <row r="104" spans="2:81" ht="12" customHeight="1">
      <c r="B104" s="264">
        <f t="shared" ca="1" si="6"/>
        <v>97</v>
      </c>
      <c r="C104" s="265"/>
      <c r="D104" s="110" t="s">
        <v>186</v>
      </c>
      <c r="E104" s="172"/>
      <c r="F104" s="161"/>
      <c r="G104" s="161"/>
      <c r="H104" s="161"/>
      <c r="I104" s="161"/>
      <c r="J104" s="161"/>
      <c r="K104" s="52"/>
      <c r="L104" s="49" t="str">
        <f>VLOOKUP(D104,カラムID辞書!$C$4:$D$1266,2,FALSE)</f>
        <v>RSV_BIK5</v>
      </c>
      <c r="M104" s="161"/>
      <c r="N104" s="161"/>
      <c r="O104" s="161"/>
      <c r="P104" s="161"/>
      <c r="Q104" s="161"/>
      <c r="R104" s="161"/>
      <c r="S104" s="52"/>
      <c r="T104" s="49"/>
      <c r="U104" s="52"/>
      <c r="V104" s="49"/>
      <c r="W104" s="52"/>
      <c r="X104" s="49"/>
      <c r="Y104" s="52"/>
      <c r="Z104" s="49"/>
      <c r="AA104" s="52"/>
      <c r="AB104" s="162" t="str">
        <f t="shared" si="7"/>
        <v>○</v>
      </c>
      <c r="AC104" s="163"/>
      <c r="AD104" s="53"/>
      <c r="AE104" s="164" t="str">
        <f t="shared" si="5"/>
        <v>0</v>
      </c>
      <c r="AF104" s="161"/>
      <c r="AG104" s="52"/>
      <c r="AH104" s="266" t="str">
        <f>VLOOKUP(D104,カラムID辞書!C:H,3,FALSE)</f>
        <v>numeric</v>
      </c>
      <c r="AI104" s="267"/>
      <c r="AJ104" s="267"/>
      <c r="AK104" s="267"/>
      <c r="AL104" s="268"/>
      <c r="AM104" s="269">
        <f>VLOOKUP(D104,カラムID辞書!C:H,4,FALSE)</f>
        <v>13</v>
      </c>
      <c r="AN104" s="270"/>
      <c r="AO104" s="271">
        <f>VLOOKUP(D104,カラムID辞書!C:H,6,FALSE)</f>
        <v>13</v>
      </c>
      <c r="AP104" s="272"/>
      <c r="AQ104" s="110"/>
      <c r="AR104" s="161"/>
      <c r="AS104" s="161"/>
      <c r="AT104" s="161"/>
      <c r="AU104" s="161"/>
      <c r="AV104" s="161"/>
      <c r="AW104" s="161"/>
      <c r="AX104" s="161"/>
      <c r="AY104" s="161"/>
      <c r="AZ104" s="161"/>
      <c r="BA104" s="161"/>
      <c r="BB104" s="161"/>
      <c r="BC104" s="161"/>
      <c r="BD104" s="161"/>
      <c r="BE104" s="161"/>
      <c r="BF104" s="161"/>
      <c r="BG104" s="161"/>
      <c r="BH104" s="161"/>
      <c r="BI104" s="161"/>
      <c r="BJ104" s="161"/>
      <c r="BK104" s="161"/>
      <c r="BL104" s="161"/>
      <c r="BM104" s="161"/>
      <c r="BN104" s="161"/>
      <c r="BO104" s="161"/>
      <c r="BP104" s="161"/>
      <c r="BQ104" s="52"/>
      <c r="BR104" s="110" t="s">
        <v>3674</v>
      </c>
      <c r="BS104" s="161"/>
      <c r="BT104" s="161"/>
      <c r="BU104" s="161"/>
      <c r="BV104" s="161"/>
      <c r="BW104" s="161"/>
      <c r="BX104" s="161"/>
      <c r="BY104" s="161"/>
      <c r="BZ104" s="161"/>
      <c r="CA104" s="161"/>
      <c r="CB104" s="161"/>
      <c r="CC104" s="52"/>
    </row>
    <row r="105" spans="2:81" ht="12" customHeight="1">
      <c r="B105" s="264">
        <f t="shared" ca="1" si="6"/>
        <v>98</v>
      </c>
      <c r="C105" s="265"/>
      <c r="D105" s="110" t="s">
        <v>187</v>
      </c>
      <c r="E105" s="172"/>
      <c r="F105" s="161"/>
      <c r="G105" s="161"/>
      <c r="H105" s="161"/>
      <c r="I105" s="161"/>
      <c r="J105" s="161"/>
      <c r="K105" s="52"/>
      <c r="L105" s="49" t="str">
        <f>VLOOKUP(D105,カラムID辞書!$C$4:$D$1266,2,FALSE)</f>
        <v>RSV_SU5</v>
      </c>
      <c r="M105" s="161"/>
      <c r="N105" s="161"/>
      <c r="O105" s="161"/>
      <c r="P105" s="161"/>
      <c r="Q105" s="161"/>
      <c r="R105" s="161"/>
      <c r="S105" s="52"/>
      <c r="T105" s="49"/>
      <c r="U105" s="52"/>
      <c r="V105" s="49"/>
      <c r="W105" s="52"/>
      <c r="X105" s="49"/>
      <c r="Y105" s="52"/>
      <c r="Z105" s="49"/>
      <c r="AA105" s="52"/>
      <c r="AB105" s="162" t="str">
        <f t="shared" si="7"/>
        <v>○</v>
      </c>
      <c r="AC105" s="163"/>
      <c r="AD105" s="53"/>
      <c r="AE105" s="164" t="str">
        <f t="shared" si="5"/>
        <v>0</v>
      </c>
      <c r="AF105" s="161"/>
      <c r="AG105" s="52"/>
      <c r="AH105" s="266" t="str">
        <f>VLOOKUP(D105,カラムID辞書!C:H,3,FALSE)</f>
        <v>numeric</v>
      </c>
      <c r="AI105" s="267"/>
      <c r="AJ105" s="267"/>
      <c r="AK105" s="267"/>
      <c r="AL105" s="268"/>
      <c r="AM105" s="269">
        <f>VLOOKUP(D105,カラムID辞書!C:H,4,FALSE)</f>
        <v>10</v>
      </c>
      <c r="AN105" s="270"/>
      <c r="AO105" s="271">
        <f>VLOOKUP(D105,カラムID辞書!C:H,6,FALSE)</f>
        <v>10</v>
      </c>
      <c r="AP105" s="272"/>
      <c r="AQ105" s="110"/>
      <c r="AR105" s="161"/>
      <c r="AS105" s="161"/>
      <c r="AT105" s="161"/>
      <c r="AU105" s="161"/>
      <c r="AV105" s="161"/>
      <c r="AW105" s="161"/>
      <c r="AX105" s="161"/>
      <c r="AY105" s="161"/>
      <c r="AZ105" s="161"/>
      <c r="BA105" s="161"/>
      <c r="BB105" s="161"/>
      <c r="BC105" s="161"/>
      <c r="BD105" s="161"/>
      <c r="BE105" s="161"/>
      <c r="BF105" s="161"/>
      <c r="BG105" s="161"/>
      <c r="BH105" s="161"/>
      <c r="BI105" s="161"/>
      <c r="BJ105" s="161"/>
      <c r="BK105" s="161"/>
      <c r="BL105" s="161"/>
      <c r="BM105" s="161"/>
      <c r="BN105" s="161"/>
      <c r="BO105" s="161"/>
      <c r="BP105" s="161"/>
      <c r="BQ105" s="52"/>
      <c r="BR105" s="110" t="s">
        <v>3740</v>
      </c>
      <c r="BS105" s="161"/>
      <c r="BT105" s="161"/>
      <c r="BU105" s="161"/>
      <c r="BV105" s="161"/>
      <c r="BW105" s="161"/>
      <c r="BX105" s="161"/>
      <c r="BY105" s="161"/>
      <c r="BZ105" s="161"/>
      <c r="CA105" s="161"/>
      <c r="CB105" s="161"/>
      <c r="CC105" s="52"/>
    </row>
    <row r="106" spans="2:81" ht="12" customHeight="1">
      <c r="B106" s="264">
        <f t="shared" ca="1" si="6"/>
        <v>99</v>
      </c>
      <c r="C106" s="265"/>
      <c r="D106" s="110" t="s">
        <v>188</v>
      </c>
      <c r="E106" s="161"/>
      <c r="F106" s="161"/>
      <c r="G106" s="161"/>
      <c r="H106" s="161"/>
      <c r="I106" s="161"/>
      <c r="J106" s="161"/>
      <c r="K106" s="52"/>
      <c r="L106" s="49" t="str">
        <f>VLOOKUP(D106,カラムID辞書!$C$4:$D$1266,2,FALSE)</f>
        <v>RSV_GNK6</v>
      </c>
      <c r="M106" s="161"/>
      <c r="N106" s="161"/>
      <c r="O106" s="161"/>
      <c r="P106" s="161"/>
      <c r="Q106" s="161"/>
      <c r="R106" s="161"/>
      <c r="S106" s="52"/>
      <c r="T106" s="49"/>
      <c r="U106" s="52"/>
      <c r="V106" s="49"/>
      <c r="W106" s="52"/>
      <c r="X106" s="49"/>
      <c r="Y106" s="52"/>
      <c r="Z106" s="49"/>
      <c r="AA106" s="52"/>
      <c r="AB106" s="162" t="str">
        <f t="shared" si="7"/>
        <v>○</v>
      </c>
      <c r="AC106" s="163"/>
      <c r="AD106" s="53"/>
      <c r="AE106" s="164" t="str">
        <f t="shared" si="5"/>
        <v>0</v>
      </c>
      <c r="AF106" s="161"/>
      <c r="AG106" s="52"/>
      <c r="AH106" s="266" t="str">
        <f>VLOOKUP(D106,カラムID辞書!C:H,3,FALSE)</f>
        <v>numeric</v>
      </c>
      <c r="AI106" s="267"/>
      <c r="AJ106" s="267"/>
      <c r="AK106" s="267"/>
      <c r="AL106" s="268"/>
      <c r="AM106" s="269">
        <f>VLOOKUP(D106,カラムID辞書!C:H,4,FALSE)</f>
        <v>13</v>
      </c>
      <c r="AN106" s="270"/>
      <c r="AO106" s="271">
        <f>VLOOKUP(D106,カラムID辞書!C:H,6,FALSE)</f>
        <v>13</v>
      </c>
      <c r="AP106" s="272"/>
      <c r="AQ106" s="110"/>
      <c r="AR106" s="161"/>
      <c r="AS106" s="161"/>
      <c r="AT106" s="161"/>
      <c r="AU106" s="161"/>
      <c r="AV106" s="161"/>
      <c r="AW106" s="161"/>
      <c r="AX106" s="161"/>
      <c r="AY106" s="161"/>
      <c r="AZ106" s="161"/>
      <c r="BA106" s="161"/>
      <c r="BB106" s="161"/>
      <c r="BC106" s="161"/>
      <c r="BD106" s="161"/>
      <c r="BE106" s="161"/>
      <c r="BF106" s="161"/>
      <c r="BG106" s="161"/>
      <c r="BH106" s="161"/>
      <c r="BI106" s="161"/>
      <c r="BJ106" s="161"/>
      <c r="BK106" s="161"/>
      <c r="BL106" s="161"/>
      <c r="BM106" s="161"/>
      <c r="BN106" s="161"/>
      <c r="BO106" s="161"/>
      <c r="BP106" s="161"/>
      <c r="BQ106" s="52"/>
      <c r="BR106" s="110" t="s">
        <v>3740</v>
      </c>
      <c r="BS106" s="161"/>
      <c r="BT106" s="161"/>
      <c r="BU106" s="161"/>
      <c r="BV106" s="161"/>
      <c r="BW106" s="161"/>
      <c r="BX106" s="161"/>
      <c r="BY106" s="161"/>
      <c r="BZ106" s="161"/>
      <c r="CA106" s="161"/>
      <c r="CB106" s="161"/>
      <c r="CC106" s="52"/>
    </row>
    <row r="107" spans="2:81" ht="12" customHeight="1">
      <c r="B107" s="264">
        <f t="shared" ca="1" si="6"/>
        <v>100</v>
      </c>
      <c r="C107" s="265"/>
      <c r="D107" s="110" t="s">
        <v>189</v>
      </c>
      <c r="E107" s="161"/>
      <c r="F107" s="161"/>
      <c r="G107" s="161"/>
      <c r="H107" s="161"/>
      <c r="I107" s="161"/>
      <c r="J107" s="161"/>
      <c r="K107" s="52"/>
      <c r="L107" s="49" t="str">
        <f>VLOOKUP(D107,カラムID辞書!$C$4:$D$1266,2,FALSE)</f>
        <v>RSV_BIK6</v>
      </c>
      <c r="M107" s="161"/>
      <c r="N107" s="161"/>
      <c r="O107" s="161"/>
      <c r="P107" s="161"/>
      <c r="Q107" s="161"/>
      <c r="R107" s="161"/>
      <c r="S107" s="52"/>
      <c r="T107" s="49"/>
      <c r="U107" s="52"/>
      <c r="V107" s="49"/>
      <c r="W107" s="52"/>
      <c r="X107" s="49"/>
      <c r="Y107" s="52"/>
      <c r="Z107" s="49"/>
      <c r="AA107" s="52"/>
      <c r="AB107" s="162" t="str">
        <f t="shared" si="7"/>
        <v>○</v>
      </c>
      <c r="AC107" s="163"/>
      <c r="AD107" s="53"/>
      <c r="AE107" s="164" t="str">
        <f t="shared" si="5"/>
        <v>0</v>
      </c>
      <c r="AF107" s="161"/>
      <c r="AG107" s="52"/>
      <c r="AH107" s="266" t="str">
        <f>VLOOKUP(D107,カラムID辞書!C:H,3,FALSE)</f>
        <v>numeric</v>
      </c>
      <c r="AI107" s="267"/>
      <c r="AJ107" s="267"/>
      <c r="AK107" s="267"/>
      <c r="AL107" s="268"/>
      <c r="AM107" s="269">
        <f>VLOOKUP(D107,カラムID辞書!C:H,4,FALSE)</f>
        <v>13</v>
      </c>
      <c r="AN107" s="270"/>
      <c r="AO107" s="271">
        <f>VLOOKUP(D107,カラムID辞書!C:H,6,FALSE)</f>
        <v>13</v>
      </c>
      <c r="AP107" s="272"/>
      <c r="AQ107" s="110"/>
      <c r="AR107" s="161"/>
      <c r="AS107" s="161"/>
      <c r="AT107" s="161"/>
      <c r="AU107" s="161"/>
      <c r="AV107" s="161"/>
      <c r="AW107" s="161"/>
      <c r="AX107" s="161"/>
      <c r="AY107" s="161"/>
      <c r="AZ107" s="161"/>
      <c r="BA107" s="161"/>
      <c r="BB107" s="161"/>
      <c r="BC107" s="161"/>
      <c r="BD107" s="161"/>
      <c r="BE107" s="161"/>
      <c r="BF107" s="161"/>
      <c r="BG107" s="161"/>
      <c r="BH107" s="161"/>
      <c r="BI107" s="161"/>
      <c r="BJ107" s="161"/>
      <c r="BK107" s="161"/>
      <c r="BL107" s="161"/>
      <c r="BM107" s="161"/>
      <c r="BN107" s="161"/>
      <c r="BO107" s="161"/>
      <c r="BP107" s="161"/>
      <c r="BQ107" s="52"/>
      <c r="BR107" s="110" t="s">
        <v>3674</v>
      </c>
      <c r="BS107" s="161"/>
      <c r="BT107" s="161"/>
      <c r="BU107" s="161"/>
      <c r="BV107" s="161"/>
      <c r="BW107" s="161"/>
      <c r="BX107" s="161"/>
      <c r="BY107" s="161"/>
      <c r="BZ107" s="161"/>
      <c r="CA107" s="161"/>
      <c r="CB107" s="161"/>
      <c r="CC107" s="52"/>
    </row>
    <row r="108" spans="2:81" ht="12" customHeight="1">
      <c r="B108" s="264">
        <f t="shared" ca="1" si="6"/>
        <v>101</v>
      </c>
      <c r="C108" s="265"/>
      <c r="D108" s="110" t="s">
        <v>190</v>
      </c>
      <c r="E108" s="161"/>
      <c r="F108" s="161"/>
      <c r="G108" s="161"/>
      <c r="H108" s="161"/>
      <c r="I108" s="161"/>
      <c r="J108" s="161"/>
      <c r="K108" s="52"/>
      <c r="L108" s="49" t="str">
        <f>VLOOKUP(D108,カラムID辞書!$C$4:$D$1266,2,FALSE)</f>
        <v>RSV_SU6</v>
      </c>
      <c r="M108" s="161"/>
      <c r="N108" s="161"/>
      <c r="O108" s="161"/>
      <c r="P108" s="161"/>
      <c r="Q108" s="161"/>
      <c r="R108" s="161"/>
      <c r="S108" s="52"/>
      <c r="T108" s="49"/>
      <c r="U108" s="52"/>
      <c r="V108" s="49"/>
      <c r="W108" s="52"/>
      <c r="X108" s="49"/>
      <c r="Y108" s="52"/>
      <c r="Z108" s="49"/>
      <c r="AA108" s="52"/>
      <c r="AB108" s="162" t="str">
        <f t="shared" si="7"/>
        <v>○</v>
      </c>
      <c r="AC108" s="163"/>
      <c r="AD108" s="53"/>
      <c r="AE108" s="164" t="str">
        <f t="shared" si="5"/>
        <v>0</v>
      </c>
      <c r="AF108" s="161"/>
      <c r="AG108" s="52"/>
      <c r="AH108" s="266" t="str">
        <f>VLOOKUP(D108,カラムID辞書!C:H,3,FALSE)</f>
        <v>numeric</v>
      </c>
      <c r="AI108" s="267"/>
      <c r="AJ108" s="267"/>
      <c r="AK108" s="267"/>
      <c r="AL108" s="268"/>
      <c r="AM108" s="269">
        <f>VLOOKUP(D108,カラムID辞書!C:H,4,FALSE)</f>
        <v>10</v>
      </c>
      <c r="AN108" s="270"/>
      <c r="AO108" s="271">
        <f>VLOOKUP(D108,カラムID辞書!C:H,6,FALSE)</f>
        <v>10</v>
      </c>
      <c r="AP108" s="272"/>
      <c r="AQ108" s="110"/>
      <c r="AR108" s="161"/>
      <c r="AS108" s="161"/>
      <c r="AT108" s="161"/>
      <c r="AU108" s="161"/>
      <c r="AV108" s="161"/>
      <c r="AW108" s="161"/>
      <c r="AX108" s="161"/>
      <c r="AY108" s="161"/>
      <c r="AZ108" s="161"/>
      <c r="BA108" s="161"/>
      <c r="BB108" s="161"/>
      <c r="BC108" s="161"/>
      <c r="BD108" s="161"/>
      <c r="BE108" s="161"/>
      <c r="BF108" s="161"/>
      <c r="BG108" s="161"/>
      <c r="BH108" s="161"/>
      <c r="BI108" s="161"/>
      <c r="BJ108" s="161"/>
      <c r="BK108" s="161"/>
      <c r="BL108" s="161"/>
      <c r="BM108" s="161"/>
      <c r="BN108" s="161"/>
      <c r="BO108" s="161"/>
      <c r="BP108" s="161"/>
      <c r="BQ108" s="52"/>
      <c r="BR108" s="110" t="s">
        <v>3740</v>
      </c>
      <c r="BS108" s="161"/>
      <c r="BT108" s="161"/>
      <c r="BU108" s="161"/>
      <c r="BV108" s="161"/>
      <c r="BW108" s="161"/>
      <c r="BX108" s="161"/>
      <c r="BY108" s="161"/>
      <c r="BZ108" s="161"/>
      <c r="CA108" s="161"/>
      <c r="CB108" s="161"/>
      <c r="CC108" s="52"/>
    </row>
    <row r="109" spans="2:81" ht="12" customHeight="1">
      <c r="B109" s="264">
        <f t="shared" ca="1" si="6"/>
        <v>102</v>
      </c>
      <c r="C109" s="265"/>
      <c r="D109" s="110" t="s">
        <v>191</v>
      </c>
      <c r="E109" s="161"/>
      <c r="F109" s="161"/>
      <c r="G109" s="161"/>
      <c r="H109" s="161"/>
      <c r="I109" s="161"/>
      <c r="J109" s="161"/>
      <c r="K109" s="52"/>
      <c r="L109" s="49" t="str">
        <f>VLOOKUP(D109,カラムID辞書!$C$4:$D$1266,2,FALSE)</f>
        <v>RSV_GNK7</v>
      </c>
      <c r="M109" s="161"/>
      <c r="N109" s="161"/>
      <c r="O109" s="161"/>
      <c r="P109" s="161"/>
      <c r="Q109" s="161"/>
      <c r="R109" s="161"/>
      <c r="S109" s="52"/>
      <c r="T109" s="49"/>
      <c r="U109" s="52"/>
      <c r="V109" s="49"/>
      <c r="W109" s="52"/>
      <c r="X109" s="49"/>
      <c r="Y109" s="52"/>
      <c r="Z109" s="49"/>
      <c r="AA109" s="52"/>
      <c r="AB109" s="162" t="str">
        <f t="shared" si="7"/>
        <v>○</v>
      </c>
      <c r="AC109" s="163"/>
      <c r="AD109" s="53"/>
      <c r="AE109" s="164" t="str">
        <f t="shared" si="5"/>
        <v>0</v>
      </c>
      <c r="AF109" s="161"/>
      <c r="AG109" s="52"/>
      <c r="AH109" s="266" t="str">
        <f>VLOOKUP(D109,カラムID辞書!C:H,3,FALSE)</f>
        <v>numeric</v>
      </c>
      <c r="AI109" s="267"/>
      <c r="AJ109" s="267"/>
      <c r="AK109" s="267"/>
      <c r="AL109" s="268"/>
      <c r="AM109" s="269">
        <f>VLOOKUP(D109,カラムID辞書!C:H,4,FALSE)</f>
        <v>13</v>
      </c>
      <c r="AN109" s="270"/>
      <c r="AO109" s="271">
        <f>VLOOKUP(D109,カラムID辞書!C:H,6,FALSE)</f>
        <v>13</v>
      </c>
      <c r="AP109" s="272"/>
      <c r="AQ109" s="110"/>
      <c r="AR109" s="161"/>
      <c r="AS109" s="161"/>
      <c r="AT109" s="161"/>
      <c r="AU109" s="161"/>
      <c r="AV109" s="161"/>
      <c r="AW109" s="161"/>
      <c r="AX109" s="161"/>
      <c r="AY109" s="161"/>
      <c r="AZ109" s="161"/>
      <c r="BA109" s="161"/>
      <c r="BB109" s="161"/>
      <c r="BC109" s="161"/>
      <c r="BD109" s="161"/>
      <c r="BE109" s="161"/>
      <c r="BF109" s="161"/>
      <c r="BG109" s="161"/>
      <c r="BH109" s="161"/>
      <c r="BI109" s="161"/>
      <c r="BJ109" s="161"/>
      <c r="BK109" s="161"/>
      <c r="BL109" s="161"/>
      <c r="BM109" s="161"/>
      <c r="BN109" s="161"/>
      <c r="BO109" s="161"/>
      <c r="BP109" s="161"/>
      <c r="BQ109" s="52"/>
      <c r="BR109" s="110" t="s">
        <v>3740</v>
      </c>
      <c r="BS109" s="161"/>
      <c r="BT109" s="161"/>
      <c r="BU109" s="161"/>
      <c r="BV109" s="161"/>
      <c r="BW109" s="161"/>
      <c r="BX109" s="161"/>
      <c r="BY109" s="161"/>
      <c r="BZ109" s="161"/>
      <c r="CA109" s="161"/>
      <c r="CB109" s="161"/>
      <c r="CC109" s="52"/>
    </row>
    <row r="110" spans="2:81" ht="12" customHeight="1">
      <c r="B110" s="264">
        <f t="shared" ca="1" si="6"/>
        <v>103</v>
      </c>
      <c r="C110" s="265"/>
      <c r="D110" s="110" t="s">
        <v>192</v>
      </c>
      <c r="E110" s="161"/>
      <c r="F110" s="161"/>
      <c r="G110" s="161"/>
      <c r="H110" s="161"/>
      <c r="I110" s="161"/>
      <c r="J110" s="161"/>
      <c r="K110" s="52"/>
      <c r="L110" s="49" t="str">
        <f>VLOOKUP(D110,カラムID辞書!$C$4:$D$1266,2,FALSE)</f>
        <v>RSV_BIK7</v>
      </c>
      <c r="M110" s="161"/>
      <c r="N110" s="161"/>
      <c r="O110" s="161"/>
      <c r="P110" s="161"/>
      <c r="Q110" s="161"/>
      <c r="R110" s="161"/>
      <c r="S110" s="52"/>
      <c r="T110" s="49"/>
      <c r="U110" s="52"/>
      <c r="V110" s="49"/>
      <c r="W110" s="52"/>
      <c r="X110" s="49"/>
      <c r="Y110" s="52"/>
      <c r="Z110" s="49"/>
      <c r="AA110" s="52"/>
      <c r="AB110" s="162" t="str">
        <f t="shared" si="7"/>
        <v>○</v>
      </c>
      <c r="AC110" s="163"/>
      <c r="AD110" s="53"/>
      <c r="AE110" s="164" t="str">
        <f t="shared" si="5"/>
        <v>0</v>
      </c>
      <c r="AF110" s="161"/>
      <c r="AG110" s="52"/>
      <c r="AH110" s="266" t="str">
        <f>VLOOKUP(D110,カラムID辞書!C:H,3,FALSE)</f>
        <v>numeric</v>
      </c>
      <c r="AI110" s="267"/>
      <c r="AJ110" s="267"/>
      <c r="AK110" s="267"/>
      <c r="AL110" s="268"/>
      <c r="AM110" s="269">
        <f>VLOOKUP(D110,カラムID辞書!C:H,4,FALSE)</f>
        <v>13</v>
      </c>
      <c r="AN110" s="270"/>
      <c r="AO110" s="271">
        <f>VLOOKUP(D110,カラムID辞書!C:H,6,FALSE)</f>
        <v>13</v>
      </c>
      <c r="AP110" s="272"/>
      <c r="AQ110" s="110"/>
      <c r="AR110" s="161"/>
      <c r="AS110" s="161"/>
      <c r="AT110" s="161"/>
      <c r="AU110" s="161"/>
      <c r="AV110" s="161"/>
      <c r="AW110" s="161"/>
      <c r="AX110" s="161"/>
      <c r="AY110" s="161"/>
      <c r="AZ110" s="161"/>
      <c r="BA110" s="161"/>
      <c r="BB110" s="161"/>
      <c r="BC110" s="161"/>
      <c r="BD110" s="161"/>
      <c r="BE110" s="161"/>
      <c r="BF110" s="161"/>
      <c r="BG110" s="161"/>
      <c r="BH110" s="161"/>
      <c r="BI110" s="161"/>
      <c r="BJ110" s="161"/>
      <c r="BK110" s="161"/>
      <c r="BL110" s="161"/>
      <c r="BM110" s="161"/>
      <c r="BN110" s="161"/>
      <c r="BO110" s="161"/>
      <c r="BP110" s="161"/>
      <c r="BQ110" s="52"/>
      <c r="BR110" s="110" t="s">
        <v>3740</v>
      </c>
      <c r="BS110" s="161"/>
      <c r="BT110" s="161"/>
      <c r="BU110" s="161"/>
      <c r="BV110" s="161"/>
      <c r="BW110" s="161"/>
      <c r="BX110" s="161"/>
      <c r="BY110" s="161"/>
      <c r="BZ110" s="161"/>
      <c r="CA110" s="161"/>
      <c r="CB110" s="161"/>
      <c r="CC110" s="52"/>
    </row>
    <row r="111" spans="2:81" ht="12" customHeight="1">
      <c r="B111" s="264">
        <f t="shared" ca="1" si="6"/>
        <v>104</v>
      </c>
      <c r="C111" s="265"/>
      <c r="D111" s="110" t="s">
        <v>193</v>
      </c>
      <c r="E111" s="161"/>
      <c r="F111" s="161"/>
      <c r="G111" s="161"/>
      <c r="H111" s="161"/>
      <c r="I111" s="161"/>
      <c r="J111" s="161"/>
      <c r="K111" s="52"/>
      <c r="L111" s="49" t="str">
        <f>VLOOKUP(D111,カラムID辞書!$C$4:$D$1266,2,FALSE)</f>
        <v>RSV_SU7</v>
      </c>
      <c r="M111" s="161"/>
      <c r="N111" s="161"/>
      <c r="O111" s="161"/>
      <c r="P111" s="161"/>
      <c r="Q111" s="161"/>
      <c r="R111" s="161"/>
      <c r="S111" s="52"/>
      <c r="T111" s="49"/>
      <c r="U111" s="52"/>
      <c r="V111" s="49"/>
      <c r="W111" s="52"/>
      <c r="X111" s="49"/>
      <c r="Y111" s="52"/>
      <c r="Z111" s="49"/>
      <c r="AA111" s="52"/>
      <c r="AB111" s="162" t="str">
        <f t="shared" si="7"/>
        <v>○</v>
      </c>
      <c r="AC111" s="163"/>
      <c r="AD111" s="53"/>
      <c r="AE111" s="164" t="str">
        <f t="shared" si="5"/>
        <v>0</v>
      </c>
      <c r="AF111" s="161"/>
      <c r="AG111" s="52"/>
      <c r="AH111" s="266" t="str">
        <f>VLOOKUP(D111,カラムID辞書!C:H,3,FALSE)</f>
        <v>numeric</v>
      </c>
      <c r="AI111" s="267"/>
      <c r="AJ111" s="267"/>
      <c r="AK111" s="267"/>
      <c r="AL111" s="268"/>
      <c r="AM111" s="269">
        <f>VLOOKUP(D111,カラムID辞書!C:H,4,FALSE)</f>
        <v>10</v>
      </c>
      <c r="AN111" s="270"/>
      <c r="AO111" s="271">
        <f>VLOOKUP(D111,カラムID辞書!C:H,6,FALSE)</f>
        <v>10</v>
      </c>
      <c r="AP111" s="272"/>
      <c r="AQ111" s="110"/>
      <c r="AR111" s="161"/>
      <c r="AS111" s="161"/>
      <c r="AT111" s="161"/>
      <c r="AU111" s="161"/>
      <c r="AV111" s="161"/>
      <c r="AW111" s="161"/>
      <c r="AX111" s="161"/>
      <c r="AY111" s="161"/>
      <c r="AZ111" s="161"/>
      <c r="BA111" s="161"/>
      <c r="BB111" s="161"/>
      <c r="BC111" s="161"/>
      <c r="BD111" s="161"/>
      <c r="BE111" s="161"/>
      <c r="BF111" s="161"/>
      <c r="BG111" s="161"/>
      <c r="BH111" s="161"/>
      <c r="BI111" s="161"/>
      <c r="BJ111" s="161"/>
      <c r="BK111" s="161"/>
      <c r="BL111" s="161"/>
      <c r="BM111" s="161"/>
      <c r="BN111" s="161"/>
      <c r="BO111" s="161"/>
      <c r="BP111" s="161"/>
      <c r="BQ111" s="52"/>
      <c r="BR111" s="110" t="s">
        <v>3674</v>
      </c>
      <c r="BS111" s="161"/>
      <c r="BT111" s="161"/>
      <c r="BU111" s="161"/>
      <c r="BV111" s="161"/>
      <c r="BW111" s="161"/>
      <c r="BX111" s="161"/>
      <c r="BY111" s="161"/>
      <c r="BZ111" s="161"/>
      <c r="CA111" s="161"/>
      <c r="CB111" s="161"/>
      <c r="CC111" s="52"/>
    </row>
    <row r="112" spans="2:81" ht="12" customHeight="1">
      <c r="B112" s="264">
        <f t="shared" ca="1" si="6"/>
        <v>105</v>
      </c>
      <c r="C112" s="265"/>
      <c r="D112" s="110" t="s">
        <v>194</v>
      </c>
      <c r="E112" s="161"/>
      <c r="F112" s="161"/>
      <c r="G112" s="161"/>
      <c r="H112" s="161"/>
      <c r="I112" s="161"/>
      <c r="J112" s="161"/>
      <c r="K112" s="52"/>
      <c r="L112" s="49" t="str">
        <f>VLOOKUP(D112,カラムID辞書!$C$4:$D$1266,2,FALSE)</f>
        <v>RSV_GNK8</v>
      </c>
      <c r="M112" s="161"/>
      <c r="N112" s="161"/>
      <c r="O112" s="161"/>
      <c r="P112" s="161"/>
      <c r="Q112" s="161"/>
      <c r="R112" s="161"/>
      <c r="S112" s="52"/>
      <c r="T112" s="49"/>
      <c r="U112" s="52"/>
      <c r="V112" s="49"/>
      <c r="W112" s="52"/>
      <c r="X112" s="49"/>
      <c r="Y112" s="52"/>
      <c r="Z112" s="49"/>
      <c r="AA112" s="52"/>
      <c r="AB112" s="162" t="str">
        <f t="shared" si="7"/>
        <v>○</v>
      </c>
      <c r="AC112" s="163"/>
      <c r="AD112" s="53"/>
      <c r="AE112" s="164" t="str">
        <f t="shared" si="5"/>
        <v>0</v>
      </c>
      <c r="AF112" s="161"/>
      <c r="AG112" s="52"/>
      <c r="AH112" s="266" t="str">
        <f>VLOOKUP(D112,カラムID辞書!C:H,3,FALSE)</f>
        <v>numeric</v>
      </c>
      <c r="AI112" s="267"/>
      <c r="AJ112" s="267"/>
      <c r="AK112" s="267"/>
      <c r="AL112" s="268"/>
      <c r="AM112" s="269">
        <f>VLOOKUP(D112,カラムID辞書!C:H,4,FALSE)</f>
        <v>13</v>
      </c>
      <c r="AN112" s="270"/>
      <c r="AO112" s="271">
        <f>VLOOKUP(D112,カラムID辞書!C:H,6,FALSE)</f>
        <v>13</v>
      </c>
      <c r="AP112" s="272"/>
      <c r="AQ112" s="110"/>
      <c r="AR112" s="161"/>
      <c r="AS112" s="161"/>
      <c r="AT112" s="161"/>
      <c r="AU112" s="161"/>
      <c r="AV112" s="161"/>
      <c r="AW112" s="161"/>
      <c r="AX112" s="161"/>
      <c r="AY112" s="161"/>
      <c r="AZ112" s="161"/>
      <c r="BA112" s="161"/>
      <c r="BB112" s="161"/>
      <c r="BC112" s="161"/>
      <c r="BD112" s="161"/>
      <c r="BE112" s="161"/>
      <c r="BF112" s="161"/>
      <c r="BG112" s="161"/>
      <c r="BH112" s="161"/>
      <c r="BI112" s="161"/>
      <c r="BJ112" s="161"/>
      <c r="BK112" s="161"/>
      <c r="BL112" s="161"/>
      <c r="BM112" s="161"/>
      <c r="BN112" s="161"/>
      <c r="BO112" s="161"/>
      <c r="BP112" s="161"/>
      <c r="BQ112" s="52"/>
      <c r="BR112" s="110" t="s">
        <v>3740</v>
      </c>
      <c r="BS112" s="161"/>
      <c r="BT112" s="161"/>
      <c r="BU112" s="161"/>
      <c r="BV112" s="161"/>
      <c r="BW112" s="161"/>
      <c r="BX112" s="161"/>
      <c r="BY112" s="161"/>
      <c r="BZ112" s="161"/>
      <c r="CA112" s="161"/>
      <c r="CB112" s="161"/>
      <c r="CC112" s="52"/>
    </row>
    <row r="113" spans="2:81" ht="12" customHeight="1">
      <c r="B113" s="264">
        <f t="shared" ca="1" si="6"/>
        <v>106</v>
      </c>
      <c r="C113" s="265"/>
      <c r="D113" s="110" t="s">
        <v>195</v>
      </c>
      <c r="E113" s="161"/>
      <c r="F113" s="161"/>
      <c r="G113" s="161"/>
      <c r="H113" s="161"/>
      <c r="I113" s="161"/>
      <c r="J113" s="161"/>
      <c r="K113" s="52"/>
      <c r="L113" s="49" t="str">
        <f>VLOOKUP(D113,カラムID辞書!$C$4:$D$1266,2,FALSE)</f>
        <v>RSV_BIK8</v>
      </c>
      <c r="M113" s="161"/>
      <c r="N113" s="161"/>
      <c r="O113" s="161"/>
      <c r="P113" s="161"/>
      <c r="Q113" s="161"/>
      <c r="R113" s="161"/>
      <c r="S113" s="52"/>
      <c r="T113" s="49"/>
      <c r="U113" s="52"/>
      <c r="V113" s="49"/>
      <c r="W113" s="52"/>
      <c r="X113" s="49"/>
      <c r="Y113" s="52"/>
      <c r="Z113" s="49"/>
      <c r="AA113" s="52"/>
      <c r="AB113" s="162" t="str">
        <f t="shared" si="7"/>
        <v>○</v>
      </c>
      <c r="AC113" s="163"/>
      <c r="AD113" s="53"/>
      <c r="AE113" s="164" t="str">
        <f t="shared" si="5"/>
        <v>0</v>
      </c>
      <c r="AF113" s="161"/>
      <c r="AG113" s="52"/>
      <c r="AH113" s="266" t="str">
        <f>VLOOKUP(D113,カラムID辞書!C:H,3,FALSE)</f>
        <v>numeric</v>
      </c>
      <c r="AI113" s="267"/>
      <c r="AJ113" s="267"/>
      <c r="AK113" s="267"/>
      <c r="AL113" s="268"/>
      <c r="AM113" s="269">
        <f>VLOOKUP(D113,カラムID辞書!C:H,4,FALSE)</f>
        <v>13</v>
      </c>
      <c r="AN113" s="270"/>
      <c r="AO113" s="271">
        <f>VLOOKUP(D113,カラムID辞書!C:H,6,FALSE)</f>
        <v>13</v>
      </c>
      <c r="AP113" s="272"/>
      <c r="AQ113" s="110"/>
      <c r="AR113" s="161"/>
      <c r="AS113" s="161"/>
      <c r="AT113" s="161"/>
      <c r="AU113" s="161"/>
      <c r="AV113" s="161"/>
      <c r="AW113" s="161"/>
      <c r="AX113" s="161"/>
      <c r="AY113" s="161"/>
      <c r="AZ113" s="161"/>
      <c r="BA113" s="161"/>
      <c r="BB113" s="161"/>
      <c r="BC113" s="161"/>
      <c r="BD113" s="161"/>
      <c r="BE113" s="161"/>
      <c r="BF113" s="161"/>
      <c r="BG113" s="161"/>
      <c r="BH113" s="161"/>
      <c r="BI113" s="161"/>
      <c r="BJ113" s="161"/>
      <c r="BK113" s="161"/>
      <c r="BL113" s="161"/>
      <c r="BM113" s="161"/>
      <c r="BN113" s="161"/>
      <c r="BO113" s="161"/>
      <c r="BP113" s="161"/>
      <c r="BQ113" s="52"/>
      <c r="BR113" s="110" t="s">
        <v>3740</v>
      </c>
      <c r="BS113" s="161"/>
      <c r="BT113" s="161"/>
      <c r="BU113" s="161"/>
      <c r="BV113" s="161"/>
      <c r="BW113" s="161"/>
      <c r="BX113" s="161"/>
      <c r="BY113" s="161"/>
      <c r="BZ113" s="161"/>
      <c r="CA113" s="161"/>
      <c r="CB113" s="161"/>
      <c r="CC113" s="52"/>
    </row>
    <row r="114" spans="2:81" ht="12" customHeight="1">
      <c r="B114" s="264">
        <f t="shared" ca="1" si="6"/>
        <v>107</v>
      </c>
      <c r="C114" s="265"/>
      <c r="D114" s="110" t="s">
        <v>196</v>
      </c>
      <c r="E114" s="161"/>
      <c r="F114" s="161"/>
      <c r="G114" s="161"/>
      <c r="H114" s="161"/>
      <c r="I114" s="161"/>
      <c r="J114" s="161"/>
      <c r="K114" s="52"/>
      <c r="L114" s="49" t="str">
        <f>VLOOKUP(D114,カラムID辞書!$C$4:$D$1266,2,FALSE)</f>
        <v>RSV_SU8</v>
      </c>
      <c r="M114" s="161"/>
      <c r="N114" s="161"/>
      <c r="O114" s="161"/>
      <c r="P114" s="161"/>
      <c r="Q114" s="161"/>
      <c r="R114" s="161"/>
      <c r="S114" s="52"/>
      <c r="T114" s="49"/>
      <c r="U114" s="52"/>
      <c r="V114" s="49"/>
      <c r="W114" s="52"/>
      <c r="X114" s="49"/>
      <c r="Y114" s="52"/>
      <c r="Z114" s="49"/>
      <c r="AA114" s="52"/>
      <c r="AB114" s="162" t="str">
        <f t="shared" si="7"/>
        <v>○</v>
      </c>
      <c r="AC114" s="163"/>
      <c r="AD114" s="53"/>
      <c r="AE114" s="164" t="str">
        <f t="shared" si="5"/>
        <v>0</v>
      </c>
      <c r="AF114" s="161"/>
      <c r="AG114" s="52"/>
      <c r="AH114" s="266" t="str">
        <f>VLOOKUP(D114,カラムID辞書!C:H,3,FALSE)</f>
        <v>numeric</v>
      </c>
      <c r="AI114" s="267"/>
      <c r="AJ114" s="267"/>
      <c r="AK114" s="267"/>
      <c r="AL114" s="268"/>
      <c r="AM114" s="269">
        <f>VLOOKUP(D114,カラムID辞書!C:H,4,FALSE)</f>
        <v>10</v>
      </c>
      <c r="AN114" s="270"/>
      <c r="AO114" s="271">
        <f>VLOOKUP(D114,カラムID辞書!C:H,6,FALSE)</f>
        <v>10</v>
      </c>
      <c r="AP114" s="272"/>
      <c r="AQ114" s="110"/>
      <c r="AR114" s="161"/>
      <c r="AS114" s="161"/>
      <c r="AT114" s="161"/>
      <c r="AU114" s="161"/>
      <c r="AV114" s="161"/>
      <c r="AW114" s="161"/>
      <c r="AX114" s="161"/>
      <c r="AY114" s="161"/>
      <c r="AZ114" s="161"/>
      <c r="BA114" s="161"/>
      <c r="BB114" s="161"/>
      <c r="BC114" s="161"/>
      <c r="BD114" s="161"/>
      <c r="BE114" s="161"/>
      <c r="BF114" s="161"/>
      <c r="BG114" s="161"/>
      <c r="BH114" s="161"/>
      <c r="BI114" s="161"/>
      <c r="BJ114" s="161"/>
      <c r="BK114" s="161"/>
      <c r="BL114" s="161"/>
      <c r="BM114" s="161"/>
      <c r="BN114" s="161"/>
      <c r="BO114" s="161"/>
      <c r="BP114" s="161"/>
      <c r="BQ114" s="52"/>
      <c r="BR114" s="110" t="s">
        <v>3674</v>
      </c>
      <c r="BS114" s="161"/>
      <c r="BT114" s="161"/>
      <c r="BU114" s="161"/>
      <c r="BV114" s="161"/>
      <c r="BW114" s="161"/>
      <c r="BX114" s="161"/>
      <c r="BY114" s="161"/>
      <c r="BZ114" s="161"/>
      <c r="CA114" s="161"/>
      <c r="CB114" s="161"/>
      <c r="CC114" s="52"/>
    </row>
    <row r="115" spans="2:81" ht="12" customHeight="1">
      <c r="B115" s="264">
        <f t="shared" ca="1" si="6"/>
        <v>108</v>
      </c>
      <c r="C115" s="265"/>
      <c r="D115" s="110" t="s">
        <v>197</v>
      </c>
      <c r="E115" s="161"/>
      <c r="F115" s="161"/>
      <c r="G115" s="161"/>
      <c r="H115" s="161"/>
      <c r="I115" s="161"/>
      <c r="J115" s="161"/>
      <c r="K115" s="52"/>
      <c r="L115" s="49" t="str">
        <f>VLOOKUP(D115,カラムID辞書!$C$4:$D$1266,2,FALSE)</f>
        <v>RSV_GNK9</v>
      </c>
      <c r="M115" s="161"/>
      <c r="N115" s="161"/>
      <c r="O115" s="161"/>
      <c r="P115" s="161"/>
      <c r="Q115" s="161"/>
      <c r="R115" s="161"/>
      <c r="S115" s="52"/>
      <c r="T115" s="49"/>
      <c r="U115" s="52"/>
      <c r="V115" s="49"/>
      <c r="W115" s="52"/>
      <c r="X115" s="49"/>
      <c r="Y115" s="52"/>
      <c r="Z115" s="49"/>
      <c r="AA115" s="52"/>
      <c r="AB115" s="162" t="str">
        <f t="shared" si="7"/>
        <v>○</v>
      </c>
      <c r="AC115" s="163"/>
      <c r="AD115" s="53"/>
      <c r="AE115" s="164" t="str">
        <f t="shared" si="5"/>
        <v>0</v>
      </c>
      <c r="AF115" s="161"/>
      <c r="AG115" s="52"/>
      <c r="AH115" s="266" t="str">
        <f>VLOOKUP(D115,カラムID辞書!C:H,3,FALSE)</f>
        <v>numeric</v>
      </c>
      <c r="AI115" s="267"/>
      <c r="AJ115" s="267"/>
      <c r="AK115" s="267"/>
      <c r="AL115" s="268"/>
      <c r="AM115" s="269">
        <f>VLOOKUP(D115,カラムID辞書!C:H,4,FALSE)</f>
        <v>13</v>
      </c>
      <c r="AN115" s="270"/>
      <c r="AO115" s="271">
        <f>VLOOKUP(D115,カラムID辞書!C:H,6,FALSE)</f>
        <v>13</v>
      </c>
      <c r="AP115" s="272"/>
      <c r="AQ115" s="110"/>
      <c r="AR115" s="161"/>
      <c r="AS115" s="161"/>
      <c r="AT115" s="161"/>
      <c r="AU115" s="161"/>
      <c r="AV115" s="161"/>
      <c r="AW115" s="161"/>
      <c r="AX115" s="161"/>
      <c r="AY115" s="161"/>
      <c r="AZ115" s="161"/>
      <c r="BA115" s="161"/>
      <c r="BB115" s="161"/>
      <c r="BC115" s="161"/>
      <c r="BD115" s="161"/>
      <c r="BE115" s="161"/>
      <c r="BF115" s="161"/>
      <c r="BG115" s="161"/>
      <c r="BH115" s="161"/>
      <c r="BI115" s="161"/>
      <c r="BJ115" s="161"/>
      <c r="BK115" s="161"/>
      <c r="BL115" s="161"/>
      <c r="BM115" s="161"/>
      <c r="BN115" s="161"/>
      <c r="BO115" s="161"/>
      <c r="BP115" s="161"/>
      <c r="BQ115" s="52"/>
      <c r="BR115" s="110" t="s">
        <v>3674</v>
      </c>
      <c r="BS115" s="161"/>
      <c r="BT115" s="161"/>
      <c r="BU115" s="161"/>
      <c r="BV115" s="161"/>
      <c r="BW115" s="161"/>
      <c r="BX115" s="161"/>
      <c r="BY115" s="161"/>
      <c r="BZ115" s="161"/>
      <c r="CA115" s="161"/>
      <c r="CB115" s="161"/>
      <c r="CC115" s="52"/>
    </row>
    <row r="116" spans="2:81" ht="12" customHeight="1">
      <c r="B116" s="264">
        <f t="shared" ca="1" si="6"/>
        <v>109</v>
      </c>
      <c r="C116" s="265"/>
      <c r="D116" s="110" t="s">
        <v>198</v>
      </c>
      <c r="E116" s="172"/>
      <c r="F116" s="161"/>
      <c r="G116" s="161"/>
      <c r="H116" s="161"/>
      <c r="I116" s="161"/>
      <c r="J116" s="161"/>
      <c r="K116" s="52"/>
      <c r="L116" s="49" t="str">
        <f>VLOOKUP(D116,カラムID辞書!$C$4:$D$1266,2,FALSE)</f>
        <v>RSV_BIK9</v>
      </c>
      <c r="M116" s="161"/>
      <c r="N116" s="161"/>
      <c r="O116" s="161"/>
      <c r="P116" s="161"/>
      <c r="Q116" s="161"/>
      <c r="R116" s="161"/>
      <c r="S116" s="52"/>
      <c r="T116" s="49"/>
      <c r="U116" s="52"/>
      <c r="V116" s="49"/>
      <c r="W116" s="52"/>
      <c r="X116" s="49"/>
      <c r="Y116" s="52"/>
      <c r="Z116" s="49"/>
      <c r="AA116" s="52"/>
      <c r="AB116" s="162" t="str">
        <f t="shared" si="7"/>
        <v>○</v>
      </c>
      <c r="AC116" s="163"/>
      <c r="AD116" s="53"/>
      <c r="AE116" s="164" t="str">
        <f t="shared" si="5"/>
        <v>0</v>
      </c>
      <c r="AF116" s="161"/>
      <c r="AG116" s="52"/>
      <c r="AH116" s="266" t="str">
        <f>VLOOKUP(D116,カラムID辞書!C:H,3,FALSE)</f>
        <v>numeric</v>
      </c>
      <c r="AI116" s="267"/>
      <c r="AJ116" s="267"/>
      <c r="AK116" s="267"/>
      <c r="AL116" s="268"/>
      <c r="AM116" s="269">
        <f>VLOOKUP(D116,カラムID辞書!C:H,4,FALSE)</f>
        <v>13</v>
      </c>
      <c r="AN116" s="270"/>
      <c r="AO116" s="271">
        <f>VLOOKUP(D116,カラムID辞書!C:H,6,FALSE)</f>
        <v>13</v>
      </c>
      <c r="AP116" s="272"/>
      <c r="AQ116" s="110"/>
      <c r="AR116" s="161"/>
      <c r="AS116" s="161"/>
      <c r="AT116" s="161"/>
      <c r="AU116" s="161"/>
      <c r="AV116" s="161"/>
      <c r="AW116" s="161"/>
      <c r="AX116" s="161"/>
      <c r="AY116" s="161"/>
      <c r="AZ116" s="161"/>
      <c r="BA116" s="161"/>
      <c r="BB116" s="161"/>
      <c r="BC116" s="161"/>
      <c r="BD116" s="161"/>
      <c r="BE116" s="161"/>
      <c r="BF116" s="161"/>
      <c r="BG116" s="161"/>
      <c r="BH116" s="161"/>
      <c r="BI116" s="161"/>
      <c r="BJ116" s="161"/>
      <c r="BK116" s="161"/>
      <c r="BL116" s="161"/>
      <c r="BM116" s="161"/>
      <c r="BN116" s="161"/>
      <c r="BO116" s="161"/>
      <c r="BP116" s="161"/>
      <c r="BQ116" s="52"/>
      <c r="BR116" s="110" t="s">
        <v>3740</v>
      </c>
      <c r="BS116" s="161"/>
      <c r="BT116" s="161"/>
      <c r="BU116" s="161"/>
      <c r="BV116" s="161"/>
      <c r="BW116" s="161"/>
      <c r="BX116" s="161"/>
      <c r="BY116" s="161"/>
      <c r="BZ116" s="161"/>
      <c r="CA116" s="161"/>
      <c r="CB116" s="161"/>
      <c r="CC116" s="52"/>
    </row>
    <row r="117" spans="2:81" ht="12" customHeight="1">
      <c r="B117" s="264">
        <f t="shared" ca="1" si="6"/>
        <v>110</v>
      </c>
      <c r="C117" s="265"/>
      <c r="D117" s="110" t="s">
        <v>199</v>
      </c>
      <c r="E117" s="172"/>
      <c r="F117" s="161"/>
      <c r="G117" s="161"/>
      <c r="H117" s="161"/>
      <c r="I117" s="161"/>
      <c r="J117" s="161"/>
      <c r="K117" s="52"/>
      <c r="L117" s="49" t="str">
        <f>VLOOKUP(D117,カラムID辞書!$C$4:$D$1266,2,FALSE)</f>
        <v>RSV_SU9</v>
      </c>
      <c r="M117" s="161"/>
      <c r="N117" s="161"/>
      <c r="O117" s="161"/>
      <c r="P117" s="161"/>
      <c r="Q117" s="161"/>
      <c r="R117" s="161"/>
      <c r="S117" s="52"/>
      <c r="T117" s="49"/>
      <c r="U117" s="52"/>
      <c r="V117" s="49"/>
      <c r="W117" s="52"/>
      <c r="X117" s="49"/>
      <c r="Y117" s="52"/>
      <c r="Z117" s="49"/>
      <c r="AA117" s="52"/>
      <c r="AB117" s="162" t="str">
        <f t="shared" si="7"/>
        <v>○</v>
      </c>
      <c r="AC117" s="163"/>
      <c r="AD117" s="53"/>
      <c r="AE117" s="164" t="str">
        <f t="shared" si="5"/>
        <v>0</v>
      </c>
      <c r="AF117" s="161"/>
      <c r="AG117" s="52"/>
      <c r="AH117" s="266" t="str">
        <f>VLOOKUP(D117,カラムID辞書!C:H,3,FALSE)</f>
        <v>numeric</v>
      </c>
      <c r="AI117" s="267"/>
      <c r="AJ117" s="267"/>
      <c r="AK117" s="267"/>
      <c r="AL117" s="268"/>
      <c r="AM117" s="269">
        <f>VLOOKUP(D117,カラムID辞書!C:H,4,FALSE)</f>
        <v>10</v>
      </c>
      <c r="AN117" s="270"/>
      <c r="AO117" s="271">
        <f>VLOOKUP(D117,カラムID辞書!C:H,6,FALSE)</f>
        <v>10</v>
      </c>
      <c r="AP117" s="272"/>
      <c r="AQ117" s="110"/>
      <c r="AR117" s="161"/>
      <c r="AS117" s="161"/>
      <c r="AT117" s="161"/>
      <c r="AU117" s="161"/>
      <c r="AV117" s="161"/>
      <c r="AW117" s="161"/>
      <c r="AX117" s="161"/>
      <c r="AY117" s="161"/>
      <c r="AZ117" s="161"/>
      <c r="BA117" s="161"/>
      <c r="BB117" s="161"/>
      <c r="BC117" s="161"/>
      <c r="BD117" s="161"/>
      <c r="BE117" s="161"/>
      <c r="BF117" s="161"/>
      <c r="BG117" s="161"/>
      <c r="BH117" s="161"/>
      <c r="BI117" s="161"/>
      <c r="BJ117" s="161"/>
      <c r="BK117" s="161"/>
      <c r="BL117" s="161"/>
      <c r="BM117" s="161"/>
      <c r="BN117" s="161"/>
      <c r="BO117" s="161"/>
      <c r="BP117" s="161"/>
      <c r="BQ117" s="52"/>
      <c r="BR117" s="110" t="s">
        <v>3740</v>
      </c>
      <c r="BS117" s="161"/>
      <c r="BT117" s="161"/>
      <c r="BU117" s="161"/>
      <c r="BV117" s="161"/>
      <c r="BW117" s="161"/>
      <c r="BX117" s="161"/>
      <c r="BY117" s="161"/>
      <c r="BZ117" s="161"/>
      <c r="CA117" s="161"/>
      <c r="CB117" s="161"/>
      <c r="CC117" s="52"/>
    </row>
    <row r="118" spans="2:81" ht="12" customHeight="1">
      <c r="B118" s="264">
        <f t="shared" ca="1" si="6"/>
        <v>111</v>
      </c>
      <c r="C118" s="265"/>
      <c r="D118" s="110" t="s">
        <v>200</v>
      </c>
      <c r="E118" s="161"/>
      <c r="F118" s="161"/>
      <c r="G118" s="161"/>
      <c r="H118" s="161"/>
      <c r="I118" s="161"/>
      <c r="J118" s="161"/>
      <c r="K118" s="52"/>
      <c r="L118" s="49" t="str">
        <f>VLOOKUP(D118,カラムID辞書!$C$4:$D$1266,2,FALSE)</f>
        <v>RSV_GNK10</v>
      </c>
      <c r="M118" s="161"/>
      <c r="N118" s="161"/>
      <c r="O118" s="161"/>
      <c r="P118" s="161"/>
      <c r="Q118" s="161"/>
      <c r="R118" s="161"/>
      <c r="S118" s="52"/>
      <c r="T118" s="49"/>
      <c r="U118" s="52"/>
      <c r="V118" s="49"/>
      <c r="W118" s="52"/>
      <c r="X118" s="49"/>
      <c r="Y118" s="52"/>
      <c r="Z118" s="49"/>
      <c r="AA118" s="52"/>
      <c r="AB118" s="162" t="str">
        <f t="shared" si="7"/>
        <v>○</v>
      </c>
      <c r="AC118" s="163"/>
      <c r="AD118" s="53"/>
      <c r="AE118" s="164" t="str">
        <f t="shared" si="5"/>
        <v>0</v>
      </c>
      <c r="AF118" s="161"/>
      <c r="AG118" s="52"/>
      <c r="AH118" s="266" t="str">
        <f>VLOOKUP(D118,カラムID辞書!C:H,3,FALSE)</f>
        <v>numeric</v>
      </c>
      <c r="AI118" s="267"/>
      <c r="AJ118" s="267"/>
      <c r="AK118" s="267"/>
      <c r="AL118" s="268"/>
      <c r="AM118" s="269">
        <f>VLOOKUP(D118,カラムID辞書!C:H,4,FALSE)</f>
        <v>13</v>
      </c>
      <c r="AN118" s="270"/>
      <c r="AO118" s="271">
        <f>VLOOKUP(D118,カラムID辞書!C:H,6,FALSE)</f>
        <v>13</v>
      </c>
      <c r="AP118" s="272"/>
      <c r="AQ118" s="110"/>
      <c r="AR118" s="161"/>
      <c r="AS118" s="161"/>
      <c r="AT118" s="161"/>
      <c r="AU118" s="161"/>
      <c r="AV118" s="161"/>
      <c r="AW118" s="161"/>
      <c r="AX118" s="161"/>
      <c r="AY118" s="161"/>
      <c r="AZ118" s="161"/>
      <c r="BA118" s="161"/>
      <c r="BB118" s="161"/>
      <c r="BC118" s="161"/>
      <c r="BD118" s="161"/>
      <c r="BE118" s="161"/>
      <c r="BF118" s="161"/>
      <c r="BG118" s="161"/>
      <c r="BH118" s="161"/>
      <c r="BI118" s="161"/>
      <c r="BJ118" s="161"/>
      <c r="BK118" s="161"/>
      <c r="BL118" s="161"/>
      <c r="BM118" s="161"/>
      <c r="BN118" s="161"/>
      <c r="BO118" s="161"/>
      <c r="BP118" s="161"/>
      <c r="BQ118" s="52"/>
      <c r="BR118" s="110" t="s">
        <v>3674</v>
      </c>
      <c r="BS118" s="161"/>
      <c r="BT118" s="161"/>
      <c r="BU118" s="161"/>
      <c r="BV118" s="161"/>
      <c r="BW118" s="161"/>
      <c r="BX118" s="161"/>
      <c r="BY118" s="161"/>
      <c r="BZ118" s="161"/>
      <c r="CA118" s="161"/>
      <c r="CB118" s="161"/>
      <c r="CC118" s="52"/>
    </row>
    <row r="119" spans="2:81" ht="12" customHeight="1">
      <c r="B119" s="264">
        <f t="shared" ca="1" si="6"/>
        <v>112</v>
      </c>
      <c r="C119" s="265"/>
      <c r="D119" s="110" t="s">
        <v>201</v>
      </c>
      <c r="E119" s="161"/>
      <c r="F119" s="161"/>
      <c r="G119" s="161"/>
      <c r="H119" s="161"/>
      <c r="I119" s="161"/>
      <c r="J119" s="161"/>
      <c r="K119" s="52"/>
      <c r="L119" s="49" t="str">
        <f>VLOOKUP(D119,カラムID辞書!$C$4:$D$1266,2,FALSE)</f>
        <v>RSV_BIK10</v>
      </c>
      <c r="M119" s="161"/>
      <c r="N119" s="161"/>
      <c r="O119" s="161"/>
      <c r="P119" s="161"/>
      <c r="Q119" s="161"/>
      <c r="R119" s="161"/>
      <c r="S119" s="52"/>
      <c r="T119" s="49"/>
      <c r="U119" s="52"/>
      <c r="V119" s="49"/>
      <c r="W119" s="52"/>
      <c r="X119" s="49"/>
      <c r="Y119" s="52"/>
      <c r="Z119" s="49"/>
      <c r="AA119" s="52"/>
      <c r="AB119" s="162" t="str">
        <f t="shared" si="7"/>
        <v>○</v>
      </c>
      <c r="AC119" s="163"/>
      <c r="AD119" s="53"/>
      <c r="AE119" s="164" t="str">
        <f t="shared" si="5"/>
        <v>0</v>
      </c>
      <c r="AF119" s="161"/>
      <c r="AG119" s="52"/>
      <c r="AH119" s="266" t="str">
        <f>VLOOKUP(D119,カラムID辞書!C:H,3,FALSE)</f>
        <v>numeric</v>
      </c>
      <c r="AI119" s="267"/>
      <c r="AJ119" s="267"/>
      <c r="AK119" s="267"/>
      <c r="AL119" s="268"/>
      <c r="AM119" s="269">
        <f>VLOOKUP(D119,カラムID辞書!C:H,4,FALSE)</f>
        <v>13</v>
      </c>
      <c r="AN119" s="270"/>
      <c r="AO119" s="271">
        <f>VLOOKUP(D119,カラムID辞書!C:H,6,FALSE)</f>
        <v>13</v>
      </c>
      <c r="AP119" s="272"/>
      <c r="AQ119" s="110"/>
      <c r="AR119" s="161"/>
      <c r="AS119" s="161"/>
      <c r="AT119" s="161"/>
      <c r="AU119" s="161"/>
      <c r="AV119" s="161"/>
      <c r="AW119" s="161"/>
      <c r="AX119" s="161"/>
      <c r="AY119" s="161"/>
      <c r="AZ119" s="161"/>
      <c r="BA119" s="161"/>
      <c r="BB119" s="161"/>
      <c r="BC119" s="161"/>
      <c r="BD119" s="161"/>
      <c r="BE119" s="161"/>
      <c r="BF119" s="161"/>
      <c r="BG119" s="161"/>
      <c r="BH119" s="161"/>
      <c r="BI119" s="161"/>
      <c r="BJ119" s="161"/>
      <c r="BK119" s="161"/>
      <c r="BL119" s="161"/>
      <c r="BM119" s="161"/>
      <c r="BN119" s="161"/>
      <c r="BO119" s="161"/>
      <c r="BP119" s="161"/>
      <c r="BQ119" s="52"/>
      <c r="BR119" s="110" t="s">
        <v>3674</v>
      </c>
      <c r="BS119" s="161"/>
      <c r="BT119" s="161"/>
      <c r="BU119" s="161"/>
      <c r="BV119" s="161"/>
      <c r="BW119" s="161"/>
      <c r="BX119" s="161"/>
      <c r="BY119" s="161"/>
      <c r="BZ119" s="161"/>
      <c r="CA119" s="161"/>
      <c r="CB119" s="161"/>
      <c r="CC119" s="52"/>
    </row>
    <row r="120" spans="2:81" ht="12" customHeight="1">
      <c r="B120" s="264">
        <f t="shared" ca="1" si="6"/>
        <v>113</v>
      </c>
      <c r="C120" s="265"/>
      <c r="D120" s="110" t="s">
        <v>202</v>
      </c>
      <c r="E120" s="161"/>
      <c r="F120" s="161"/>
      <c r="G120" s="161"/>
      <c r="H120" s="161"/>
      <c r="I120" s="161"/>
      <c r="J120" s="161"/>
      <c r="K120" s="52"/>
      <c r="L120" s="49" t="str">
        <f>VLOOKUP(D120,カラムID辞書!$C$4:$D$1266,2,FALSE)</f>
        <v>RSV_SU10</v>
      </c>
      <c r="M120" s="161"/>
      <c r="N120" s="161"/>
      <c r="O120" s="161"/>
      <c r="P120" s="161"/>
      <c r="Q120" s="161"/>
      <c r="R120" s="161"/>
      <c r="S120" s="52"/>
      <c r="T120" s="49"/>
      <c r="U120" s="52"/>
      <c r="V120" s="49"/>
      <c r="W120" s="52"/>
      <c r="X120" s="49"/>
      <c r="Y120" s="52"/>
      <c r="Z120" s="49"/>
      <c r="AA120" s="52"/>
      <c r="AB120" s="162" t="str">
        <f t="shared" si="7"/>
        <v>○</v>
      </c>
      <c r="AC120" s="163"/>
      <c r="AD120" s="53"/>
      <c r="AE120" s="164" t="str">
        <f t="shared" si="5"/>
        <v>0</v>
      </c>
      <c r="AF120" s="161"/>
      <c r="AG120" s="52"/>
      <c r="AH120" s="266" t="str">
        <f>VLOOKUP(D120,カラムID辞書!C:H,3,FALSE)</f>
        <v>numeric</v>
      </c>
      <c r="AI120" s="267"/>
      <c r="AJ120" s="267"/>
      <c r="AK120" s="267"/>
      <c r="AL120" s="268"/>
      <c r="AM120" s="269">
        <f>VLOOKUP(D120,カラムID辞書!C:H,4,FALSE)</f>
        <v>10</v>
      </c>
      <c r="AN120" s="270"/>
      <c r="AO120" s="271">
        <f>VLOOKUP(D120,カラムID辞書!C:H,6,FALSE)</f>
        <v>10</v>
      </c>
      <c r="AP120" s="272"/>
      <c r="AQ120" s="110"/>
      <c r="AR120" s="161"/>
      <c r="AS120" s="161"/>
      <c r="AT120" s="161"/>
      <c r="AU120" s="161"/>
      <c r="AV120" s="161"/>
      <c r="AW120" s="161"/>
      <c r="AX120" s="161"/>
      <c r="AY120" s="161"/>
      <c r="AZ120" s="161"/>
      <c r="BA120" s="161"/>
      <c r="BB120" s="161"/>
      <c r="BC120" s="161"/>
      <c r="BD120" s="161"/>
      <c r="BE120" s="161"/>
      <c r="BF120" s="161"/>
      <c r="BG120" s="161"/>
      <c r="BH120" s="161"/>
      <c r="BI120" s="161"/>
      <c r="BJ120" s="161"/>
      <c r="BK120" s="161"/>
      <c r="BL120" s="161"/>
      <c r="BM120" s="161"/>
      <c r="BN120" s="161"/>
      <c r="BO120" s="161"/>
      <c r="BP120" s="161"/>
      <c r="BQ120" s="52"/>
      <c r="BR120" s="110" t="s">
        <v>3740</v>
      </c>
      <c r="BS120" s="161"/>
      <c r="BT120" s="161"/>
      <c r="BU120" s="161"/>
      <c r="BV120" s="161"/>
      <c r="BW120" s="161"/>
      <c r="BX120" s="161"/>
      <c r="BY120" s="161"/>
      <c r="BZ120" s="161"/>
      <c r="CA120" s="161"/>
      <c r="CB120" s="161"/>
      <c r="CC120" s="52"/>
    </row>
    <row r="121" spans="2:81" ht="12" customHeight="1">
      <c r="B121" s="264">
        <f t="shared" ca="1" si="6"/>
        <v>114</v>
      </c>
      <c r="C121" s="265"/>
      <c r="D121" s="110" t="s">
        <v>3901</v>
      </c>
      <c r="E121" s="161"/>
      <c r="F121" s="161"/>
      <c r="G121" s="161"/>
      <c r="H121" s="161"/>
      <c r="I121" s="161"/>
      <c r="J121" s="161"/>
      <c r="K121" s="52"/>
      <c r="L121" s="49" t="str">
        <f>VLOOKUP(D121,カラムID辞書!$C$4:$D$1266,2,FALSE)</f>
        <v>NENSHOZAID_GNK</v>
      </c>
      <c r="M121" s="161"/>
      <c r="N121" s="161"/>
      <c r="O121" s="161"/>
      <c r="P121" s="161"/>
      <c r="Q121" s="161"/>
      <c r="R121" s="161"/>
      <c r="S121" s="52"/>
      <c r="T121" s="49"/>
      <c r="U121" s="52"/>
      <c r="V121" s="49"/>
      <c r="W121" s="52"/>
      <c r="X121" s="49"/>
      <c r="Y121" s="52"/>
      <c r="Z121" s="49"/>
      <c r="AA121" s="52"/>
      <c r="AB121" s="162" t="str">
        <f t="shared" si="7"/>
        <v>○</v>
      </c>
      <c r="AC121" s="163"/>
      <c r="AD121" s="53"/>
      <c r="AE121" s="164" t="str">
        <f t="shared" si="5"/>
        <v>0</v>
      </c>
      <c r="AF121" s="161"/>
      <c r="AG121" s="52"/>
      <c r="AH121" s="266" t="str">
        <f>VLOOKUP(D121,カラムID辞書!C:H,3,FALSE)</f>
        <v>numeric</v>
      </c>
      <c r="AI121" s="267"/>
      <c r="AJ121" s="267"/>
      <c r="AK121" s="267"/>
      <c r="AL121" s="268"/>
      <c r="AM121" s="269">
        <f>VLOOKUP(D121,カラムID辞書!C:H,4,FALSE)</f>
        <v>13</v>
      </c>
      <c r="AN121" s="270"/>
      <c r="AO121" s="271">
        <f>VLOOKUP(D121,カラムID辞書!C:H,6,FALSE)</f>
        <v>13</v>
      </c>
      <c r="AP121" s="272"/>
      <c r="AQ121" s="110" t="s">
        <v>75</v>
      </c>
      <c r="AR121" s="161"/>
      <c r="AS121" s="161"/>
      <c r="AT121" s="161"/>
      <c r="AU121" s="161"/>
      <c r="AV121" s="161"/>
      <c r="AW121" s="161"/>
      <c r="AX121" s="161"/>
      <c r="AY121" s="161"/>
      <c r="AZ121" s="161"/>
      <c r="BA121" s="161"/>
      <c r="BB121" s="161"/>
      <c r="BC121" s="161"/>
      <c r="BD121" s="161"/>
      <c r="BE121" s="161"/>
      <c r="BF121" s="161"/>
      <c r="BG121" s="161"/>
      <c r="BH121" s="161"/>
      <c r="BI121" s="161"/>
      <c r="BJ121" s="161"/>
      <c r="BK121" s="161"/>
      <c r="BL121" s="161"/>
      <c r="BM121" s="161"/>
      <c r="BN121" s="161"/>
      <c r="BO121" s="161"/>
      <c r="BP121" s="161"/>
      <c r="BQ121" s="52"/>
      <c r="BR121" s="110"/>
      <c r="BS121" s="161"/>
      <c r="BT121" s="161"/>
      <c r="BU121" s="161"/>
      <c r="BV121" s="161"/>
      <c r="BW121" s="161"/>
      <c r="BX121" s="161"/>
      <c r="BY121" s="161"/>
      <c r="BZ121" s="161"/>
      <c r="CA121" s="161"/>
      <c r="CB121" s="161"/>
      <c r="CC121" s="52"/>
    </row>
    <row r="122" spans="2:81" ht="12" customHeight="1">
      <c r="B122" s="264">
        <f t="shared" ca="1" si="6"/>
        <v>115</v>
      </c>
      <c r="C122" s="265"/>
      <c r="D122" s="110" t="s">
        <v>3902</v>
      </c>
      <c r="E122" s="161"/>
      <c r="F122" s="161"/>
      <c r="G122" s="161"/>
      <c r="H122" s="161"/>
      <c r="I122" s="161"/>
      <c r="J122" s="161"/>
      <c r="K122" s="52"/>
      <c r="L122" s="49" t="str">
        <f>VLOOKUP(D122,カラムID辞書!$C$4:$D$1266,2,FALSE)</f>
        <v>NENSHOZAID_BIK</v>
      </c>
      <c r="M122" s="161"/>
      <c r="N122" s="161"/>
      <c r="O122" s="161"/>
      <c r="P122" s="161"/>
      <c r="Q122" s="161"/>
      <c r="R122" s="161"/>
      <c r="S122" s="52"/>
      <c r="T122" s="49"/>
      <c r="U122" s="52"/>
      <c r="V122" s="49"/>
      <c r="W122" s="52"/>
      <c r="X122" s="49"/>
      <c r="Y122" s="52"/>
      <c r="Z122" s="49"/>
      <c r="AA122" s="52"/>
      <c r="AB122" s="162" t="str">
        <f t="shared" si="7"/>
        <v>○</v>
      </c>
      <c r="AC122" s="163"/>
      <c r="AD122" s="53"/>
      <c r="AE122" s="164" t="str">
        <f t="shared" si="5"/>
        <v>0</v>
      </c>
      <c r="AF122" s="161"/>
      <c r="AG122" s="52"/>
      <c r="AH122" s="266" t="str">
        <f>VLOOKUP(D122,カラムID辞書!C:H,3,FALSE)</f>
        <v>numeric</v>
      </c>
      <c r="AI122" s="267"/>
      <c r="AJ122" s="267"/>
      <c r="AK122" s="267"/>
      <c r="AL122" s="268"/>
      <c r="AM122" s="269">
        <f>VLOOKUP(D122,カラムID辞書!C:H,4,FALSE)</f>
        <v>13</v>
      </c>
      <c r="AN122" s="270"/>
      <c r="AO122" s="271">
        <f>VLOOKUP(D122,カラムID辞書!C:H,6,FALSE)</f>
        <v>13</v>
      </c>
      <c r="AP122" s="272"/>
      <c r="AQ122" s="110" t="s">
        <v>75</v>
      </c>
      <c r="AR122" s="161"/>
      <c r="AS122" s="161"/>
      <c r="AT122" s="161"/>
      <c r="AU122" s="161"/>
      <c r="AV122" s="161"/>
      <c r="AW122" s="161"/>
      <c r="AX122" s="161"/>
      <c r="AY122" s="161"/>
      <c r="AZ122" s="161"/>
      <c r="BA122" s="161"/>
      <c r="BB122" s="161"/>
      <c r="BC122" s="161"/>
      <c r="BD122" s="161"/>
      <c r="BE122" s="161"/>
      <c r="BF122" s="161"/>
      <c r="BG122" s="161"/>
      <c r="BH122" s="161"/>
      <c r="BI122" s="161"/>
      <c r="BJ122" s="161"/>
      <c r="BK122" s="161"/>
      <c r="BL122" s="161"/>
      <c r="BM122" s="161"/>
      <c r="BN122" s="161"/>
      <c r="BO122" s="161"/>
      <c r="BP122" s="161"/>
      <c r="BQ122" s="52"/>
      <c r="BR122" s="110"/>
      <c r="BS122" s="161"/>
      <c r="BT122" s="161"/>
      <c r="BU122" s="161"/>
      <c r="BV122" s="161"/>
      <c r="BW122" s="161"/>
      <c r="BX122" s="161"/>
      <c r="BY122" s="161"/>
      <c r="BZ122" s="161"/>
      <c r="CA122" s="161"/>
      <c r="CB122" s="161"/>
      <c r="CC122" s="52"/>
    </row>
    <row r="123" spans="2:81" ht="12" customHeight="1">
      <c r="B123" s="264">
        <f t="shared" ca="1" si="6"/>
        <v>116</v>
      </c>
      <c r="C123" s="265"/>
      <c r="D123" s="110" t="s">
        <v>3903</v>
      </c>
      <c r="E123" s="161"/>
      <c r="F123" s="161"/>
      <c r="G123" s="161"/>
      <c r="H123" s="161"/>
      <c r="I123" s="161"/>
      <c r="J123" s="161"/>
      <c r="K123" s="52"/>
      <c r="L123" s="49" t="str">
        <f>VLOOKUP(D123,カラムID辞書!$C$4:$D$1266,2,FALSE)</f>
        <v>NENSHOZAID_SU</v>
      </c>
      <c r="M123" s="161"/>
      <c r="N123" s="161"/>
      <c r="O123" s="161"/>
      <c r="P123" s="161"/>
      <c r="Q123" s="161"/>
      <c r="R123" s="161"/>
      <c r="S123" s="52"/>
      <c r="T123" s="49"/>
      <c r="U123" s="52"/>
      <c r="V123" s="49"/>
      <c r="W123" s="52"/>
      <c r="X123" s="49"/>
      <c r="Y123" s="52"/>
      <c r="Z123" s="49"/>
      <c r="AA123" s="52"/>
      <c r="AB123" s="162" t="str">
        <f t="shared" si="7"/>
        <v>○</v>
      </c>
      <c r="AC123" s="163"/>
      <c r="AD123" s="53"/>
      <c r="AE123" s="164" t="str">
        <f t="shared" si="5"/>
        <v>0</v>
      </c>
      <c r="AF123" s="161"/>
      <c r="AG123" s="52"/>
      <c r="AH123" s="266" t="str">
        <f>VLOOKUP(D123,カラムID辞書!C:H,3,FALSE)</f>
        <v>numeric</v>
      </c>
      <c r="AI123" s="267"/>
      <c r="AJ123" s="267"/>
      <c r="AK123" s="267"/>
      <c r="AL123" s="268"/>
      <c r="AM123" s="269">
        <f>VLOOKUP(D123,カラムID辞書!C:H,4,FALSE)</f>
        <v>10</v>
      </c>
      <c r="AN123" s="270"/>
      <c r="AO123" s="271">
        <f>VLOOKUP(D123,カラムID辞書!C:H,6,FALSE)</f>
        <v>10</v>
      </c>
      <c r="AP123" s="272"/>
      <c r="AQ123" s="110" t="s">
        <v>75</v>
      </c>
      <c r="AR123" s="161"/>
      <c r="AS123" s="161"/>
      <c r="AT123" s="161"/>
      <c r="AU123" s="161"/>
      <c r="AV123" s="161"/>
      <c r="AW123" s="161"/>
      <c r="AX123" s="161"/>
      <c r="AY123" s="161"/>
      <c r="AZ123" s="161"/>
      <c r="BA123" s="161"/>
      <c r="BB123" s="161"/>
      <c r="BC123" s="161"/>
      <c r="BD123" s="161"/>
      <c r="BE123" s="161"/>
      <c r="BF123" s="161"/>
      <c r="BG123" s="161"/>
      <c r="BH123" s="161"/>
      <c r="BI123" s="161"/>
      <c r="BJ123" s="161"/>
      <c r="BK123" s="161"/>
      <c r="BL123" s="161"/>
      <c r="BM123" s="161"/>
      <c r="BN123" s="161"/>
      <c r="BO123" s="161"/>
      <c r="BP123" s="161"/>
      <c r="BQ123" s="52"/>
      <c r="BR123" s="110"/>
      <c r="BS123" s="161"/>
      <c r="BT123" s="161"/>
      <c r="BU123" s="161"/>
      <c r="BV123" s="161"/>
      <c r="BW123" s="161"/>
      <c r="BX123" s="161"/>
      <c r="BY123" s="161"/>
      <c r="BZ123" s="161"/>
      <c r="CA123" s="161"/>
      <c r="CB123" s="161"/>
      <c r="CC123" s="52"/>
    </row>
    <row r="124" spans="2:81" ht="12" customHeight="1">
      <c r="B124" s="264">
        <f t="shared" ca="1" si="6"/>
        <v>117</v>
      </c>
      <c r="C124" s="265"/>
      <c r="D124" s="110" t="s">
        <v>432</v>
      </c>
      <c r="E124" s="172"/>
      <c r="F124" s="161"/>
      <c r="G124" s="161"/>
      <c r="H124" s="161"/>
      <c r="I124" s="161"/>
      <c r="J124" s="161"/>
      <c r="K124" s="52"/>
      <c r="L124" s="49" t="str">
        <f>VLOOKUP(D124,カラムID辞書!$C$4:$D$1266,2,FALSE)</f>
        <v>ZENKIKRKSHYOKASON</v>
      </c>
      <c r="M124" s="161"/>
      <c r="N124" s="161"/>
      <c r="O124" s="161"/>
      <c r="P124" s="161"/>
      <c r="Q124" s="161"/>
      <c r="R124" s="161"/>
      <c r="S124" s="52"/>
      <c r="T124" s="49"/>
      <c r="U124" s="52"/>
      <c r="V124" s="49"/>
      <c r="W124" s="52"/>
      <c r="X124" s="49"/>
      <c r="Y124" s="52"/>
      <c r="Z124" s="49"/>
      <c r="AA124" s="52"/>
      <c r="AB124" s="162" t="str">
        <f t="shared" si="7"/>
        <v>○</v>
      </c>
      <c r="AC124" s="163"/>
      <c r="AD124" s="53"/>
      <c r="AE124" s="164" t="str">
        <f t="shared" si="5"/>
        <v>0</v>
      </c>
      <c r="AF124" s="161"/>
      <c r="AG124" s="52"/>
      <c r="AH124" s="266" t="str">
        <f>VLOOKUP(D124,カラムID辞書!C:H,3,FALSE)</f>
        <v>numeric</v>
      </c>
      <c r="AI124" s="267"/>
      <c r="AJ124" s="267"/>
      <c r="AK124" s="267"/>
      <c r="AL124" s="268"/>
      <c r="AM124" s="269">
        <f>VLOOKUP(D124,カラムID辞書!C:H,4,FALSE)</f>
        <v>13</v>
      </c>
      <c r="AN124" s="270"/>
      <c r="AO124" s="271">
        <f>VLOOKUP(D124,カラムID辞書!C:H,6,FALSE)</f>
        <v>13</v>
      </c>
      <c r="AP124" s="272"/>
      <c r="AQ124" s="110" t="s">
        <v>75</v>
      </c>
      <c r="AR124" s="161"/>
      <c r="AS124" s="161"/>
      <c r="AT124" s="161"/>
      <c r="AU124" s="161"/>
      <c r="AV124" s="161"/>
      <c r="AW124" s="161"/>
      <c r="AX124" s="161"/>
      <c r="AY124" s="161"/>
      <c r="AZ124" s="161"/>
      <c r="BA124" s="161"/>
      <c r="BB124" s="161"/>
      <c r="BC124" s="161"/>
      <c r="BD124" s="161"/>
      <c r="BE124" s="161"/>
      <c r="BF124" s="161"/>
      <c r="BG124" s="161"/>
      <c r="BH124" s="161"/>
      <c r="BI124" s="161"/>
      <c r="BJ124" s="161"/>
      <c r="BK124" s="161"/>
      <c r="BL124" s="161"/>
      <c r="BM124" s="161"/>
      <c r="BN124" s="161"/>
      <c r="BO124" s="161"/>
      <c r="BP124" s="161"/>
      <c r="BQ124" s="52"/>
      <c r="BR124" s="120"/>
      <c r="BS124" s="161"/>
      <c r="BT124" s="161"/>
      <c r="BU124" s="161"/>
      <c r="BV124" s="161"/>
      <c r="BW124" s="161"/>
      <c r="BX124" s="161"/>
      <c r="BY124" s="161"/>
      <c r="BZ124" s="161"/>
      <c r="CA124" s="161"/>
      <c r="CB124" s="161"/>
      <c r="CC124" s="52"/>
    </row>
    <row r="125" spans="2:81" ht="12" customHeight="1">
      <c r="B125" s="264">
        <f t="shared" ca="1" si="6"/>
        <v>118</v>
      </c>
      <c r="C125" s="265"/>
      <c r="D125" s="110" t="s">
        <v>3906</v>
      </c>
      <c r="E125" s="172"/>
      <c r="F125" s="161"/>
      <c r="G125" s="161"/>
      <c r="H125" s="161"/>
      <c r="I125" s="161"/>
      <c r="J125" s="161"/>
      <c r="K125" s="52"/>
      <c r="L125" s="49" t="str">
        <f>VLOOKUP(D125,カラムID辞書!$C$4:$D$1266,2,FALSE)</f>
        <v>NENMATCHOBZAID_GNK</v>
      </c>
      <c r="M125" s="161"/>
      <c r="N125" s="161"/>
      <c r="O125" s="161"/>
      <c r="P125" s="161"/>
      <c r="Q125" s="161"/>
      <c r="R125" s="161"/>
      <c r="S125" s="52"/>
      <c r="T125" s="49"/>
      <c r="U125" s="52"/>
      <c r="V125" s="49"/>
      <c r="W125" s="52"/>
      <c r="X125" s="49"/>
      <c r="Y125" s="52"/>
      <c r="Z125" s="49"/>
      <c r="AA125" s="52"/>
      <c r="AB125" s="162" t="str">
        <f t="shared" si="7"/>
        <v>○</v>
      </c>
      <c r="AC125" s="163"/>
      <c r="AD125" s="53"/>
      <c r="AE125" s="164" t="str">
        <f t="shared" si="5"/>
        <v>0</v>
      </c>
      <c r="AF125" s="161"/>
      <c r="AG125" s="52"/>
      <c r="AH125" s="266" t="str">
        <f>VLOOKUP(D125,カラムID辞書!C:H,3,FALSE)</f>
        <v>numeric</v>
      </c>
      <c r="AI125" s="267"/>
      <c r="AJ125" s="267"/>
      <c r="AK125" s="267"/>
      <c r="AL125" s="268"/>
      <c r="AM125" s="269">
        <f>VLOOKUP(D125,カラムID辞書!C:H,4,FALSE)</f>
        <v>13</v>
      </c>
      <c r="AN125" s="270"/>
      <c r="AO125" s="271">
        <f>VLOOKUP(D125,カラムID辞書!C:H,6,FALSE)</f>
        <v>13</v>
      </c>
      <c r="AP125" s="272"/>
      <c r="AQ125" s="110" t="s">
        <v>75</v>
      </c>
      <c r="AR125" s="161"/>
      <c r="AS125" s="161"/>
      <c r="AT125" s="161"/>
      <c r="AU125" s="161"/>
      <c r="AV125" s="161"/>
      <c r="AW125" s="161"/>
      <c r="AX125" s="161"/>
      <c r="AY125" s="161"/>
      <c r="AZ125" s="161"/>
      <c r="BA125" s="161"/>
      <c r="BB125" s="161"/>
      <c r="BC125" s="161"/>
      <c r="BD125" s="161"/>
      <c r="BE125" s="161"/>
      <c r="BF125" s="161"/>
      <c r="BG125" s="161"/>
      <c r="BH125" s="161"/>
      <c r="BI125" s="161"/>
      <c r="BJ125" s="161"/>
      <c r="BK125" s="161"/>
      <c r="BL125" s="161"/>
      <c r="BM125" s="161"/>
      <c r="BN125" s="161"/>
      <c r="BO125" s="161"/>
      <c r="BP125" s="161"/>
      <c r="BQ125" s="52"/>
      <c r="BR125" s="110"/>
      <c r="BS125" s="161"/>
      <c r="BT125" s="161"/>
      <c r="BU125" s="161"/>
      <c r="BV125" s="161"/>
      <c r="BW125" s="161"/>
      <c r="BX125" s="161"/>
      <c r="BY125" s="161"/>
      <c r="BZ125" s="161"/>
      <c r="CA125" s="161"/>
      <c r="CB125" s="161"/>
      <c r="CC125" s="52"/>
    </row>
    <row r="126" spans="2:81" ht="12" customHeight="1">
      <c r="B126" s="264">
        <f t="shared" ca="1" si="6"/>
        <v>119</v>
      </c>
      <c r="C126" s="265"/>
      <c r="D126" s="110" t="s">
        <v>3908</v>
      </c>
      <c r="E126" s="172"/>
      <c r="F126" s="161"/>
      <c r="G126" s="161"/>
      <c r="H126" s="161"/>
      <c r="I126" s="161"/>
      <c r="J126" s="161"/>
      <c r="K126" s="52"/>
      <c r="L126" s="49" t="str">
        <f>VLOOKUP(D126,カラムID辞書!$C$4:$D$1266,2,FALSE)</f>
        <v>NENMATCHOBZAID_BIK</v>
      </c>
      <c r="M126" s="161"/>
      <c r="N126" s="161"/>
      <c r="O126" s="161"/>
      <c r="P126" s="161"/>
      <c r="Q126" s="161"/>
      <c r="R126" s="161"/>
      <c r="S126" s="52"/>
      <c r="T126" s="49"/>
      <c r="U126" s="52"/>
      <c r="V126" s="49"/>
      <c r="W126" s="52"/>
      <c r="X126" s="49"/>
      <c r="Y126" s="52"/>
      <c r="Z126" s="49"/>
      <c r="AA126" s="52"/>
      <c r="AB126" s="162" t="str">
        <f t="shared" si="7"/>
        <v>○</v>
      </c>
      <c r="AC126" s="163"/>
      <c r="AD126" s="53"/>
      <c r="AE126" s="164" t="str">
        <f t="shared" si="5"/>
        <v>0</v>
      </c>
      <c r="AF126" s="161"/>
      <c r="AG126" s="52"/>
      <c r="AH126" s="266" t="str">
        <f>VLOOKUP(D126,カラムID辞書!C:H,3,FALSE)</f>
        <v>numeric</v>
      </c>
      <c r="AI126" s="267"/>
      <c r="AJ126" s="267"/>
      <c r="AK126" s="267"/>
      <c r="AL126" s="268"/>
      <c r="AM126" s="269">
        <f>VLOOKUP(D126,カラムID辞書!C:H,4,FALSE)</f>
        <v>13</v>
      </c>
      <c r="AN126" s="270"/>
      <c r="AO126" s="271">
        <f>VLOOKUP(D126,カラムID辞書!C:H,6,FALSE)</f>
        <v>13</v>
      </c>
      <c r="AP126" s="272"/>
      <c r="AQ126" s="110" t="s">
        <v>75</v>
      </c>
      <c r="AR126" s="161"/>
      <c r="AS126" s="161"/>
      <c r="AT126" s="161"/>
      <c r="AU126" s="161"/>
      <c r="AV126" s="161"/>
      <c r="AW126" s="161"/>
      <c r="AX126" s="161"/>
      <c r="AY126" s="161"/>
      <c r="AZ126" s="161"/>
      <c r="BA126" s="161"/>
      <c r="BB126" s="161"/>
      <c r="BC126" s="161"/>
      <c r="BD126" s="161"/>
      <c r="BE126" s="161"/>
      <c r="BF126" s="161"/>
      <c r="BG126" s="161"/>
      <c r="BH126" s="161"/>
      <c r="BI126" s="161"/>
      <c r="BJ126" s="161"/>
      <c r="BK126" s="161"/>
      <c r="BL126" s="161"/>
      <c r="BM126" s="161"/>
      <c r="BN126" s="161"/>
      <c r="BO126" s="161"/>
      <c r="BP126" s="161"/>
      <c r="BQ126" s="52"/>
      <c r="BR126" s="110"/>
      <c r="BS126" s="161"/>
      <c r="BT126" s="161"/>
      <c r="BU126" s="161"/>
      <c r="BV126" s="161"/>
      <c r="BW126" s="161"/>
      <c r="BX126" s="161"/>
      <c r="BY126" s="161"/>
      <c r="BZ126" s="161"/>
      <c r="CA126" s="161"/>
      <c r="CB126" s="161"/>
      <c r="CC126" s="52"/>
    </row>
    <row r="127" spans="2:81" ht="12" customHeight="1">
      <c r="B127" s="264">
        <f t="shared" ca="1" si="6"/>
        <v>120</v>
      </c>
      <c r="C127" s="265"/>
      <c r="D127" s="110" t="s">
        <v>3910</v>
      </c>
      <c r="E127" s="161"/>
      <c r="F127" s="161"/>
      <c r="G127" s="161"/>
      <c r="H127" s="161"/>
      <c r="I127" s="161"/>
      <c r="J127" s="161"/>
      <c r="K127" s="52"/>
      <c r="L127" s="49" t="str">
        <f>VLOOKUP(D127,カラムID辞書!$C$4:$D$1266,2,FALSE)</f>
        <v>NENMATCHOBZAID_SU</v>
      </c>
      <c r="M127" s="161"/>
      <c r="N127" s="161"/>
      <c r="O127" s="161"/>
      <c r="P127" s="161"/>
      <c r="Q127" s="161"/>
      <c r="R127" s="161"/>
      <c r="S127" s="52"/>
      <c r="T127" s="49"/>
      <c r="U127" s="52"/>
      <c r="V127" s="49"/>
      <c r="W127" s="52"/>
      <c r="X127" s="49"/>
      <c r="Y127" s="52"/>
      <c r="Z127" s="49"/>
      <c r="AA127" s="52"/>
      <c r="AB127" s="162" t="str">
        <f t="shared" si="7"/>
        <v>○</v>
      </c>
      <c r="AC127" s="163"/>
      <c r="AD127" s="53"/>
      <c r="AE127" s="164" t="str">
        <f t="shared" si="5"/>
        <v>0</v>
      </c>
      <c r="AF127" s="161"/>
      <c r="AG127" s="52"/>
      <c r="AH127" s="266" t="str">
        <f>VLOOKUP(D127,カラムID辞書!C:H,3,FALSE)</f>
        <v>numeric</v>
      </c>
      <c r="AI127" s="267"/>
      <c r="AJ127" s="267"/>
      <c r="AK127" s="267"/>
      <c r="AL127" s="268"/>
      <c r="AM127" s="269">
        <f>VLOOKUP(D127,カラムID辞書!C:H,4,FALSE)</f>
        <v>10</v>
      </c>
      <c r="AN127" s="270"/>
      <c r="AO127" s="271">
        <f>VLOOKUP(D127,カラムID辞書!C:H,6,FALSE)</f>
        <v>10</v>
      </c>
      <c r="AP127" s="272"/>
      <c r="AQ127" s="110" t="s">
        <v>75</v>
      </c>
      <c r="AR127" s="161"/>
      <c r="AS127" s="161"/>
      <c r="AT127" s="161"/>
      <c r="AU127" s="161"/>
      <c r="AV127" s="161"/>
      <c r="AW127" s="161"/>
      <c r="AX127" s="161"/>
      <c r="AY127" s="161"/>
      <c r="AZ127" s="161"/>
      <c r="BA127" s="161"/>
      <c r="BB127" s="161"/>
      <c r="BC127" s="161"/>
      <c r="BD127" s="161"/>
      <c r="BE127" s="161"/>
      <c r="BF127" s="161"/>
      <c r="BG127" s="161"/>
      <c r="BH127" s="161"/>
      <c r="BI127" s="161"/>
      <c r="BJ127" s="161"/>
      <c r="BK127" s="161"/>
      <c r="BL127" s="161"/>
      <c r="BM127" s="161"/>
      <c r="BN127" s="161"/>
      <c r="BO127" s="161"/>
      <c r="BP127" s="161"/>
      <c r="BQ127" s="52"/>
      <c r="BR127" s="110"/>
      <c r="BS127" s="161"/>
      <c r="BT127" s="161"/>
      <c r="BU127" s="161"/>
      <c r="BV127" s="161"/>
      <c r="BW127" s="161"/>
      <c r="BX127" s="161"/>
      <c r="BY127" s="161"/>
      <c r="BZ127" s="161"/>
      <c r="CA127" s="161"/>
      <c r="CB127" s="161"/>
      <c r="CC127" s="52"/>
    </row>
    <row r="128" spans="2:81" ht="12" customHeight="1">
      <c r="B128" s="264">
        <f t="shared" ca="1" si="6"/>
        <v>121</v>
      </c>
      <c r="C128" s="265"/>
      <c r="D128" s="110" t="s">
        <v>3912</v>
      </c>
      <c r="E128" s="161"/>
      <c r="F128" s="161"/>
      <c r="G128" s="161"/>
      <c r="H128" s="161"/>
      <c r="I128" s="161"/>
      <c r="J128" s="161"/>
      <c r="K128" s="52"/>
      <c r="L128" s="49" t="str">
        <f>VLOOKUP(D128,カラムID辞書!$C$4:$D$1266,2,FALSE)</f>
        <v>GNK_NENMATTANAZAID_GNK</v>
      </c>
      <c r="M128" s="173"/>
      <c r="N128" s="173"/>
      <c r="O128" s="173"/>
      <c r="P128" s="173"/>
      <c r="Q128" s="173"/>
      <c r="R128" s="173"/>
      <c r="S128" s="174"/>
      <c r="T128" s="49"/>
      <c r="U128" s="52"/>
      <c r="V128" s="49"/>
      <c r="W128" s="52"/>
      <c r="X128" s="49"/>
      <c r="Y128" s="52"/>
      <c r="Z128" s="49"/>
      <c r="AA128" s="52"/>
      <c r="AB128" s="162" t="str">
        <f t="shared" si="7"/>
        <v>○</v>
      </c>
      <c r="AC128" s="163"/>
      <c r="AD128" s="53"/>
      <c r="AE128" s="164" t="str">
        <f t="shared" si="5"/>
        <v>0</v>
      </c>
      <c r="AF128" s="161"/>
      <c r="AG128" s="52"/>
      <c r="AH128" s="266" t="str">
        <f>VLOOKUP(D128,カラムID辞書!C:H,3,FALSE)</f>
        <v>numeric</v>
      </c>
      <c r="AI128" s="267"/>
      <c r="AJ128" s="267"/>
      <c r="AK128" s="267"/>
      <c r="AL128" s="268"/>
      <c r="AM128" s="269">
        <f>VLOOKUP(D128,カラムID辞書!C:H,4,FALSE)</f>
        <v>13</v>
      </c>
      <c r="AN128" s="270"/>
      <c r="AO128" s="271">
        <f>VLOOKUP(D128,カラムID辞書!C:H,6,FALSE)</f>
        <v>13</v>
      </c>
      <c r="AP128" s="272"/>
      <c r="AQ128" s="110" t="s">
        <v>75</v>
      </c>
      <c r="AR128" s="161"/>
      <c r="AS128" s="161"/>
      <c r="AT128" s="161"/>
      <c r="AU128" s="161"/>
      <c r="AV128" s="161"/>
      <c r="AW128" s="161"/>
      <c r="AX128" s="161"/>
      <c r="AY128" s="161"/>
      <c r="AZ128" s="161"/>
      <c r="BA128" s="161"/>
      <c r="BB128" s="161"/>
      <c r="BC128" s="161"/>
      <c r="BD128" s="161"/>
      <c r="BE128" s="161"/>
      <c r="BF128" s="161"/>
      <c r="BG128" s="161"/>
      <c r="BH128" s="161"/>
      <c r="BI128" s="161"/>
      <c r="BJ128" s="161"/>
      <c r="BK128" s="161"/>
      <c r="BL128" s="161"/>
      <c r="BM128" s="161"/>
      <c r="BN128" s="161"/>
      <c r="BO128" s="161"/>
      <c r="BP128" s="161"/>
      <c r="BQ128" s="52"/>
      <c r="BR128" s="110"/>
      <c r="BS128" s="161"/>
      <c r="BT128" s="161"/>
      <c r="BU128" s="161"/>
      <c r="BV128" s="161"/>
      <c r="BW128" s="161"/>
      <c r="BX128" s="161"/>
      <c r="BY128" s="161"/>
      <c r="BZ128" s="161"/>
      <c r="CA128" s="161"/>
      <c r="CB128" s="161"/>
      <c r="CC128" s="52"/>
    </row>
    <row r="129" spans="2:81" ht="12" customHeight="1">
      <c r="B129" s="264">
        <f t="shared" ca="1" si="6"/>
        <v>122</v>
      </c>
      <c r="C129" s="265"/>
      <c r="D129" s="110" t="s">
        <v>3914</v>
      </c>
      <c r="E129" s="161"/>
      <c r="F129" s="161"/>
      <c r="G129" s="161"/>
      <c r="H129" s="161"/>
      <c r="I129" s="161"/>
      <c r="J129" s="161"/>
      <c r="K129" s="52"/>
      <c r="L129" s="49" t="str">
        <f>VLOOKUP(D129,カラムID辞書!$C$4:$D$1266,2,FALSE)</f>
        <v>TIK_NENMATTANAZAID_GNK</v>
      </c>
      <c r="M129" s="173"/>
      <c r="N129" s="173"/>
      <c r="O129" s="173"/>
      <c r="P129" s="173"/>
      <c r="Q129" s="173"/>
      <c r="R129" s="173"/>
      <c r="S129" s="174"/>
      <c r="T129" s="49"/>
      <c r="U129" s="52"/>
      <c r="V129" s="49"/>
      <c r="W129" s="52"/>
      <c r="X129" s="49"/>
      <c r="Y129" s="52"/>
      <c r="Z129" s="49"/>
      <c r="AA129" s="52"/>
      <c r="AB129" s="162" t="str">
        <f t="shared" si="7"/>
        <v>○</v>
      </c>
      <c r="AC129" s="163"/>
      <c r="AD129" s="53"/>
      <c r="AE129" s="164" t="str">
        <f t="shared" si="5"/>
        <v>0</v>
      </c>
      <c r="AF129" s="161"/>
      <c r="AG129" s="52"/>
      <c r="AH129" s="266" t="str">
        <f>VLOOKUP(D129,カラムID辞書!C:H,3,FALSE)</f>
        <v>numeric</v>
      </c>
      <c r="AI129" s="267"/>
      <c r="AJ129" s="267"/>
      <c r="AK129" s="267"/>
      <c r="AL129" s="268"/>
      <c r="AM129" s="269">
        <f>VLOOKUP(D129,カラムID辞書!C:H,4,FALSE)</f>
        <v>13</v>
      </c>
      <c r="AN129" s="270"/>
      <c r="AO129" s="271">
        <f>VLOOKUP(D129,カラムID辞書!C:H,6,FALSE)</f>
        <v>13</v>
      </c>
      <c r="AP129" s="272"/>
      <c r="AQ129" s="110" t="s">
        <v>75</v>
      </c>
      <c r="AR129" s="161"/>
      <c r="AS129" s="161"/>
      <c r="AT129" s="161"/>
      <c r="AU129" s="161"/>
      <c r="AV129" s="161"/>
      <c r="AW129" s="161"/>
      <c r="AX129" s="161"/>
      <c r="AY129" s="161"/>
      <c r="AZ129" s="161"/>
      <c r="BA129" s="161"/>
      <c r="BB129" s="161"/>
      <c r="BC129" s="161"/>
      <c r="BD129" s="161"/>
      <c r="BE129" s="161"/>
      <c r="BF129" s="161"/>
      <c r="BG129" s="161"/>
      <c r="BH129" s="161"/>
      <c r="BI129" s="161"/>
      <c r="BJ129" s="161"/>
      <c r="BK129" s="161"/>
      <c r="BL129" s="161"/>
      <c r="BM129" s="161"/>
      <c r="BN129" s="161"/>
      <c r="BO129" s="161"/>
      <c r="BP129" s="161"/>
      <c r="BQ129" s="52"/>
      <c r="BR129" s="110"/>
      <c r="BS129" s="161"/>
      <c r="BT129" s="161"/>
      <c r="BU129" s="161"/>
      <c r="BV129" s="161"/>
      <c r="BW129" s="161"/>
      <c r="BX129" s="161"/>
      <c r="BY129" s="161"/>
      <c r="BZ129" s="161"/>
      <c r="CA129" s="161"/>
      <c r="CB129" s="161"/>
      <c r="CC129" s="52"/>
    </row>
    <row r="130" spans="2:81" ht="12" customHeight="1">
      <c r="B130" s="264">
        <f t="shared" ca="1" si="6"/>
        <v>123</v>
      </c>
      <c r="C130" s="265"/>
      <c r="D130" s="110" t="s">
        <v>3916</v>
      </c>
      <c r="E130" s="172"/>
      <c r="F130" s="161"/>
      <c r="G130" s="161"/>
      <c r="H130" s="161"/>
      <c r="I130" s="161"/>
      <c r="J130" s="161"/>
      <c r="K130" s="52"/>
      <c r="L130" s="49" t="str">
        <f>VLOOKUP(D130,カラムID辞書!$C$4:$D$1266,2,FALSE)</f>
        <v>NENMATTANAZAID_BIK</v>
      </c>
      <c r="M130" s="161"/>
      <c r="N130" s="161"/>
      <c r="O130" s="161"/>
      <c r="P130" s="161"/>
      <c r="Q130" s="161"/>
      <c r="R130" s="161"/>
      <c r="S130" s="52"/>
      <c r="T130" s="49"/>
      <c r="U130" s="52"/>
      <c r="V130" s="49"/>
      <c r="W130" s="52"/>
      <c r="X130" s="49"/>
      <c r="Y130" s="52"/>
      <c r="Z130" s="49"/>
      <c r="AA130" s="52"/>
      <c r="AB130" s="162" t="str">
        <f t="shared" si="7"/>
        <v>○</v>
      </c>
      <c r="AC130" s="163"/>
      <c r="AD130" s="53"/>
      <c r="AE130" s="164" t="str">
        <f t="shared" si="5"/>
        <v>0</v>
      </c>
      <c r="AF130" s="161"/>
      <c r="AG130" s="52"/>
      <c r="AH130" s="266" t="str">
        <f>VLOOKUP(D130,カラムID辞書!C:H,3,FALSE)</f>
        <v>numeric</v>
      </c>
      <c r="AI130" s="267"/>
      <c r="AJ130" s="267"/>
      <c r="AK130" s="267"/>
      <c r="AL130" s="268"/>
      <c r="AM130" s="269">
        <f>VLOOKUP(D130,カラムID辞書!C:H,4,FALSE)</f>
        <v>13</v>
      </c>
      <c r="AN130" s="270"/>
      <c r="AO130" s="271">
        <f>VLOOKUP(D130,カラムID辞書!C:H,6,FALSE)</f>
        <v>13</v>
      </c>
      <c r="AP130" s="272"/>
      <c r="AQ130" s="110" t="s">
        <v>75</v>
      </c>
      <c r="AR130" s="161"/>
      <c r="AS130" s="161"/>
      <c r="AT130" s="161"/>
      <c r="AU130" s="161"/>
      <c r="AV130" s="161"/>
      <c r="AW130" s="161"/>
      <c r="AX130" s="161"/>
      <c r="AY130" s="161"/>
      <c r="AZ130" s="161"/>
      <c r="BA130" s="161"/>
      <c r="BB130" s="161"/>
      <c r="BC130" s="161"/>
      <c r="BD130" s="161"/>
      <c r="BE130" s="161"/>
      <c r="BF130" s="161"/>
      <c r="BG130" s="161"/>
      <c r="BH130" s="161"/>
      <c r="BI130" s="161"/>
      <c r="BJ130" s="161"/>
      <c r="BK130" s="161"/>
      <c r="BL130" s="161"/>
      <c r="BM130" s="161"/>
      <c r="BN130" s="161"/>
      <c r="BO130" s="161"/>
      <c r="BP130" s="161"/>
      <c r="BQ130" s="52"/>
      <c r="BR130" s="110"/>
      <c r="BS130" s="161"/>
      <c r="BT130" s="161"/>
      <c r="BU130" s="161"/>
      <c r="BV130" s="161"/>
      <c r="BW130" s="161"/>
      <c r="BX130" s="161"/>
      <c r="BY130" s="161"/>
      <c r="BZ130" s="161"/>
      <c r="CA130" s="161"/>
      <c r="CB130" s="161"/>
      <c r="CC130" s="52"/>
    </row>
    <row r="131" spans="2:81" ht="12" customHeight="1">
      <c r="B131" s="264">
        <f t="shared" ca="1" si="6"/>
        <v>124</v>
      </c>
      <c r="C131" s="265"/>
      <c r="D131" s="110" t="s">
        <v>3918</v>
      </c>
      <c r="E131" s="161"/>
      <c r="F131" s="161"/>
      <c r="G131" s="161"/>
      <c r="H131" s="161"/>
      <c r="I131" s="161"/>
      <c r="J131" s="161"/>
      <c r="K131" s="52"/>
      <c r="L131" s="49" t="str">
        <f>VLOOKUP(D131,カラムID辞書!$C$4:$D$1266,2,FALSE)</f>
        <v>NENMATTANAZAID_SU</v>
      </c>
      <c r="M131" s="161"/>
      <c r="N131" s="161"/>
      <c r="O131" s="161"/>
      <c r="P131" s="161"/>
      <c r="Q131" s="161"/>
      <c r="R131" s="161"/>
      <c r="S131" s="52"/>
      <c r="T131" s="49"/>
      <c r="U131" s="52"/>
      <c r="V131" s="49"/>
      <c r="W131" s="52"/>
      <c r="X131" s="49"/>
      <c r="Y131" s="52"/>
      <c r="Z131" s="49"/>
      <c r="AA131" s="52"/>
      <c r="AB131" s="162" t="str">
        <f t="shared" si="7"/>
        <v>○</v>
      </c>
      <c r="AC131" s="163"/>
      <c r="AD131" s="53"/>
      <c r="AE131" s="164" t="str">
        <f t="shared" si="5"/>
        <v>0</v>
      </c>
      <c r="AF131" s="161"/>
      <c r="AG131" s="52"/>
      <c r="AH131" s="266" t="str">
        <f>VLOOKUP(D131,カラムID辞書!C:H,3,FALSE)</f>
        <v>numeric</v>
      </c>
      <c r="AI131" s="267"/>
      <c r="AJ131" s="267"/>
      <c r="AK131" s="267"/>
      <c r="AL131" s="268"/>
      <c r="AM131" s="269">
        <f>VLOOKUP(D131,カラムID辞書!C:H,4,FALSE)</f>
        <v>10</v>
      </c>
      <c r="AN131" s="270"/>
      <c r="AO131" s="271">
        <f>VLOOKUP(D131,カラムID辞書!C:H,6,FALSE)</f>
        <v>10</v>
      </c>
      <c r="AP131" s="272"/>
      <c r="AQ131" s="110" t="s">
        <v>75</v>
      </c>
      <c r="AR131" s="161"/>
      <c r="AS131" s="161"/>
      <c r="AT131" s="161"/>
      <c r="AU131" s="161"/>
      <c r="AV131" s="161"/>
      <c r="AW131" s="161"/>
      <c r="AX131" s="161"/>
      <c r="AY131" s="161"/>
      <c r="AZ131" s="161"/>
      <c r="BA131" s="161"/>
      <c r="BB131" s="161"/>
      <c r="BC131" s="161"/>
      <c r="BD131" s="161"/>
      <c r="BE131" s="161"/>
      <c r="BF131" s="161"/>
      <c r="BG131" s="161"/>
      <c r="BH131" s="161"/>
      <c r="BI131" s="161"/>
      <c r="BJ131" s="161"/>
      <c r="BK131" s="161"/>
      <c r="BL131" s="161"/>
      <c r="BM131" s="161"/>
      <c r="BN131" s="161"/>
      <c r="BO131" s="161"/>
      <c r="BP131" s="161"/>
      <c r="BQ131" s="52"/>
      <c r="BR131" s="110"/>
      <c r="BS131" s="161"/>
      <c r="BT131" s="161"/>
      <c r="BU131" s="161"/>
      <c r="BV131" s="161"/>
      <c r="BW131" s="161"/>
      <c r="BX131" s="161"/>
      <c r="BY131" s="161"/>
      <c r="BZ131" s="161"/>
      <c r="CA131" s="161"/>
      <c r="CB131" s="161"/>
      <c r="CC131" s="52"/>
    </row>
    <row r="132" spans="2:81" ht="12" customHeight="1">
      <c r="B132" s="264">
        <f t="shared" ca="1" si="6"/>
        <v>125</v>
      </c>
      <c r="C132" s="265"/>
      <c r="D132" s="110" t="s">
        <v>448</v>
      </c>
      <c r="E132" s="161"/>
      <c r="F132" s="161"/>
      <c r="G132" s="161"/>
      <c r="H132" s="161"/>
      <c r="I132" s="161"/>
      <c r="J132" s="161"/>
      <c r="K132" s="52"/>
      <c r="L132" s="49" t="str">
        <f>VLOOKUP(D132,カラムID辞書!$C$4:$D$1266,2,FALSE)</f>
        <v>TANAGENMOD_GNK</v>
      </c>
      <c r="M132" s="161"/>
      <c r="N132" s="161"/>
      <c r="O132" s="161"/>
      <c r="P132" s="161"/>
      <c r="Q132" s="161"/>
      <c r="R132" s="161"/>
      <c r="S132" s="52"/>
      <c r="T132" s="49"/>
      <c r="U132" s="52"/>
      <c r="V132" s="49"/>
      <c r="W132" s="52"/>
      <c r="X132" s="49"/>
      <c r="Y132" s="52"/>
      <c r="Z132" s="49"/>
      <c r="AA132" s="52"/>
      <c r="AB132" s="162" t="str">
        <f t="shared" si="7"/>
        <v>○</v>
      </c>
      <c r="AC132" s="163"/>
      <c r="AD132" s="53"/>
      <c r="AE132" s="164" t="str">
        <f t="shared" si="5"/>
        <v>0</v>
      </c>
      <c r="AF132" s="161"/>
      <c r="AG132" s="52"/>
      <c r="AH132" s="266" t="str">
        <f>VLOOKUP(D132,カラムID辞書!C:H,3,FALSE)</f>
        <v>numeric</v>
      </c>
      <c r="AI132" s="267"/>
      <c r="AJ132" s="267"/>
      <c r="AK132" s="267"/>
      <c r="AL132" s="268"/>
      <c r="AM132" s="269">
        <f>VLOOKUP(D132,カラムID辞書!C:H,4,FALSE)</f>
        <v>13</v>
      </c>
      <c r="AN132" s="270"/>
      <c r="AO132" s="271">
        <f>VLOOKUP(D132,カラムID辞書!C:H,6,FALSE)</f>
        <v>13</v>
      </c>
      <c r="AP132" s="272"/>
      <c r="AQ132" s="110" t="s">
        <v>75</v>
      </c>
      <c r="AR132" s="161"/>
      <c r="AS132" s="161"/>
      <c r="AT132" s="161"/>
      <c r="AU132" s="161"/>
      <c r="AV132" s="161"/>
      <c r="AW132" s="161"/>
      <c r="AX132" s="161"/>
      <c r="AY132" s="161"/>
      <c r="AZ132" s="161"/>
      <c r="BA132" s="161"/>
      <c r="BB132" s="161"/>
      <c r="BC132" s="161"/>
      <c r="BD132" s="161"/>
      <c r="BE132" s="161"/>
      <c r="BF132" s="161"/>
      <c r="BG132" s="161"/>
      <c r="BH132" s="161"/>
      <c r="BI132" s="161"/>
      <c r="BJ132" s="161"/>
      <c r="BK132" s="161"/>
      <c r="BL132" s="161"/>
      <c r="BM132" s="161"/>
      <c r="BN132" s="161"/>
      <c r="BO132" s="161"/>
      <c r="BP132" s="161"/>
      <c r="BQ132" s="52"/>
      <c r="BR132" s="110"/>
      <c r="BS132" s="161"/>
      <c r="BT132" s="161"/>
      <c r="BU132" s="161"/>
      <c r="BV132" s="161"/>
      <c r="BW132" s="161"/>
      <c r="BX132" s="161"/>
      <c r="BY132" s="161"/>
      <c r="BZ132" s="161"/>
      <c r="CA132" s="161"/>
      <c r="CB132" s="161"/>
      <c r="CC132" s="52"/>
    </row>
    <row r="133" spans="2:81" ht="12" customHeight="1">
      <c r="B133" s="264">
        <f t="shared" ca="1" si="6"/>
        <v>126</v>
      </c>
      <c r="C133" s="265"/>
      <c r="D133" s="110" t="s">
        <v>450</v>
      </c>
      <c r="E133" s="161"/>
      <c r="F133" s="161"/>
      <c r="G133" s="161"/>
      <c r="H133" s="161"/>
      <c r="I133" s="161"/>
      <c r="J133" s="161"/>
      <c r="K133" s="52"/>
      <c r="L133" s="49" t="str">
        <f>VLOOKUP(D133,カラムID辞書!$C$4:$D$1266,2,FALSE)</f>
        <v>TANAGENMOD_BIK</v>
      </c>
      <c r="M133" s="161"/>
      <c r="N133" s="161"/>
      <c r="O133" s="161"/>
      <c r="P133" s="161"/>
      <c r="Q133" s="161"/>
      <c r="R133" s="161"/>
      <c r="S133" s="52"/>
      <c r="T133" s="49"/>
      <c r="U133" s="52"/>
      <c r="V133" s="49"/>
      <c r="W133" s="52"/>
      <c r="X133" s="49"/>
      <c r="Y133" s="52"/>
      <c r="Z133" s="49"/>
      <c r="AA133" s="52"/>
      <c r="AB133" s="162" t="str">
        <f t="shared" si="7"/>
        <v>○</v>
      </c>
      <c r="AC133" s="163"/>
      <c r="AD133" s="53"/>
      <c r="AE133" s="164" t="str">
        <f t="shared" si="5"/>
        <v>0</v>
      </c>
      <c r="AF133" s="161"/>
      <c r="AG133" s="52"/>
      <c r="AH133" s="266" t="str">
        <f>VLOOKUP(D133,カラムID辞書!C:H,3,FALSE)</f>
        <v>numeric</v>
      </c>
      <c r="AI133" s="267"/>
      <c r="AJ133" s="267"/>
      <c r="AK133" s="267"/>
      <c r="AL133" s="268"/>
      <c r="AM133" s="269">
        <f>VLOOKUP(D133,カラムID辞書!C:H,4,FALSE)</f>
        <v>13</v>
      </c>
      <c r="AN133" s="270"/>
      <c r="AO133" s="271">
        <f>VLOOKUP(D133,カラムID辞書!C:H,6,FALSE)</f>
        <v>13</v>
      </c>
      <c r="AP133" s="272"/>
      <c r="AQ133" s="110" t="s">
        <v>75</v>
      </c>
      <c r="AR133" s="161"/>
      <c r="AS133" s="161"/>
      <c r="AT133" s="161"/>
      <c r="AU133" s="161"/>
      <c r="AV133" s="161"/>
      <c r="AW133" s="161"/>
      <c r="AX133" s="161"/>
      <c r="AY133" s="161"/>
      <c r="AZ133" s="161"/>
      <c r="BA133" s="161"/>
      <c r="BB133" s="161"/>
      <c r="BC133" s="161"/>
      <c r="BD133" s="161"/>
      <c r="BE133" s="161"/>
      <c r="BF133" s="161"/>
      <c r="BG133" s="161"/>
      <c r="BH133" s="161"/>
      <c r="BI133" s="161"/>
      <c r="BJ133" s="161"/>
      <c r="BK133" s="161"/>
      <c r="BL133" s="161"/>
      <c r="BM133" s="161"/>
      <c r="BN133" s="161"/>
      <c r="BO133" s="161"/>
      <c r="BP133" s="161"/>
      <c r="BQ133" s="52"/>
      <c r="BR133" s="110"/>
      <c r="BS133" s="161"/>
      <c r="BT133" s="161"/>
      <c r="BU133" s="161"/>
      <c r="BV133" s="161"/>
      <c r="BW133" s="161"/>
      <c r="BX133" s="161"/>
      <c r="BY133" s="161"/>
      <c r="BZ133" s="161"/>
      <c r="CA133" s="161"/>
      <c r="CB133" s="161"/>
      <c r="CC133" s="52"/>
    </row>
    <row r="134" spans="2:81" ht="12" customHeight="1">
      <c r="B134" s="264">
        <f t="shared" ca="1" si="6"/>
        <v>127</v>
      </c>
      <c r="C134" s="265"/>
      <c r="D134" s="110" t="s">
        <v>452</v>
      </c>
      <c r="E134" s="172"/>
      <c r="F134" s="161"/>
      <c r="G134" s="161"/>
      <c r="H134" s="161"/>
      <c r="I134" s="161"/>
      <c r="J134" s="161"/>
      <c r="K134" s="52"/>
      <c r="L134" s="49" t="str">
        <f>VLOOKUP(D134,カラムID辞書!$C$4:$D$1266,2,FALSE)</f>
        <v>TANAGENMOD_SU</v>
      </c>
      <c r="M134" s="161"/>
      <c r="N134" s="161"/>
      <c r="O134" s="161"/>
      <c r="P134" s="161"/>
      <c r="Q134" s="161"/>
      <c r="R134" s="161"/>
      <c r="S134" s="52"/>
      <c r="T134" s="49"/>
      <c r="U134" s="52"/>
      <c r="V134" s="49"/>
      <c r="W134" s="52"/>
      <c r="X134" s="49"/>
      <c r="Y134" s="52"/>
      <c r="Z134" s="49"/>
      <c r="AA134" s="52"/>
      <c r="AB134" s="162" t="str">
        <f t="shared" si="7"/>
        <v>○</v>
      </c>
      <c r="AC134" s="163"/>
      <c r="AD134" s="53"/>
      <c r="AE134" s="164" t="str">
        <f t="shared" si="5"/>
        <v>0</v>
      </c>
      <c r="AF134" s="161"/>
      <c r="AG134" s="52"/>
      <c r="AH134" s="266" t="str">
        <f>VLOOKUP(D134,カラムID辞書!C:H,3,FALSE)</f>
        <v>numeric</v>
      </c>
      <c r="AI134" s="267"/>
      <c r="AJ134" s="267"/>
      <c r="AK134" s="267"/>
      <c r="AL134" s="268"/>
      <c r="AM134" s="269">
        <f>VLOOKUP(D134,カラムID辞書!C:H,4,FALSE)</f>
        <v>10</v>
      </c>
      <c r="AN134" s="270"/>
      <c r="AO134" s="271">
        <f>VLOOKUP(D134,カラムID辞書!C:H,6,FALSE)</f>
        <v>10</v>
      </c>
      <c r="AP134" s="272"/>
      <c r="AQ134" s="110" t="s">
        <v>75</v>
      </c>
      <c r="AR134" s="161"/>
      <c r="AS134" s="161"/>
      <c r="AT134" s="161"/>
      <c r="AU134" s="161"/>
      <c r="AV134" s="161"/>
      <c r="AW134" s="161"/>
      <c r="AX134" s="161"/>
      <c r="AY134" s="161"/>
      <c r="AZ134" s="161"/>
      <c r="BA134" s="161"/>
      <c r="BB134" s="161"/>
      <c r="BC134" s="161"/>
      <c r="BD134" s="161"/>
      <c r="BE134" s="161"/>
      <c r="BF134" s="161"/>
      <c r="BG134" s="161"/>
      <c r="BH134" s="161"/>
      <c r="BI134" s="161"/>
      <c r="BJ134" s="161"/>
      <c r="BK134" s="161"/>
      <c r="BL134" s="161"/>
      <c r="BM134" s="161"/>
      <c r="BN134" s="161"/>
      <c r="BO134" s="161"/>
      <c r="BP134" s="161"/>
      <c r="BQ134" s="52"/>
      <c r="BR134" s="110"/>
      <c r="BS134" s="161"/>
      <c r="BT134" s="161"/>
      <c r="BU134" s="161"/>
      <c r="BV134" s="161"/>
      <c r="BW134" s="161"/>
      <c r="BX134" s="161"/>
      <c r="BY134" s="161"/>
      <c r="BZ134" s="161"/>
      <c r="CA134" s="161"/>
      <c r="CB134" s="161"/>
      <c r="CC134" s="52"/>
    </row>
    <row r="135" spans="2:81" ht="12" customHeight="1">
      <c r="B135" s="264">
        <f ca="1">IF($D135="","",MAX(OFFSET($B$8,0,0,ROW()-ROW($B$8),2))+1)</f>
        <v>128</v>
      </c>
      <c r="C135" s="265"/>
      <c r="D135" s="110" t="s">
        <v>412</v>
      </c>
      <c r="E135" s="172"/>
      <c r="F135" s="161"/>
      <c r="G135" s="161"/>
      <c r="H135" s="161"/>
      <c r="I135" s="161"/>
      <c r="J135" s="161"/>
      <c r="K135" s="52"/>
      <c r="L135" s="49" t="str">
        <f>VLOOKUP(D135,カラムID辞書!$C$4:$D$1266,2,FALSE)</f>
        <v>NRUI_HEIKINZAID_GNK</v>
      </c>
      <c r="M135" s="161"/>
      <c r="N135" s="161"/>
      <c r="O135" s="161"/>
      <c r="P135" s="161"/>
      <c r="Q135" s="161"/>
      <c r="R135" s="161"/>
      <c r="S135" s="52"/>
      <c r="T135" s="49"/>
      <c r="U135" s="52"/>
      <c r="V135" s="49"/>
      <c r="W135" s="52"/>
      <c r="X135" s="49"/>
      <c r="Y135" s="52"/>
      <c r="Z135" s="49"/>
      <c r="AA135" s="52"/>
      <c r="AB135" s="162" t="str">
        <f t="shared" si="7"/>
        <v>○</v>
      </c>
      <c r="AC135" s="163"/>
      <c r="AD135" s="53"/>
      <c r="AE135" s="164" t="str">
        <f t="shared" si="5"/>
        <v>0</v>
      </c>
      <c r="AF135" s="161"/>
      <c r="AG135" s="52"/>
      <c r="AH135" s="266" t="str">
        <f>VLOOKUP(D135,カラムID辞書!C:H,3,FALSE)</f>
        <v>numeric</v>
      </c>
      <c r="AI135" s="267"/>
      <c r="AJ135" s="267"/>
      <c r="AK135" s="267"/>
      <c r="AL135" s="268"/>
      <c r="AM135" s="269">
        <f>VLOOKUP(D135,カラムID辞書!C:H,4,FALSE)</f>
        <v>13</v>
      </c>
      <c r="AN135" s="270"/>
      <c r="AO135" s="271">
        <f>VLOOKUP(D135,カラムID辞書!C:H,6,FALSE)</f>
        <v>13</v>
      </c>
      <c r="AP135" s="272"/>
      <c r="AQ135" s="110" t="s">
        <v>1001</v>
      </c>
      <c r="AR135" s="161"/>
      <c r="AS135" s="161"/>
      <c r="AT135" s="161"/>
      <c r="AU135" s="161"/>
      <c r="AV135" s="161"/>
      <c r="AW135" s="161"/>
      <c r="AX135" s="161"/>
      <c r="AY135" s="161"/>
      <c r="AZ135" s="161"/>
      <c r="BA135" s="161"/>
      <c r="BB135" s="161"/>
      <c r="BC135" s="161"/>
      <c r="BD135" s="161"/>
      <c r="BE135" s="161"/>
      <c r="BF135" s="161"/>
      <c r="BG135" s="161"/>
      <c r="BH135" s="161"/>
      <c r="BI135" s="161"/>
      <c r="BJ135" s="161"/>
      <c r="BK135" s="161"/>
      <c r="BL135" s="161"/>
      <c r="BM135" s="161"/>
      <c r="BN135" s="161"/>
      <c r="BO135" s="161"/>
      <c r="BP135" s="161"/>
      <c r="BQ135" s="52"/>
      <c r="BR135" s="110"/>
      <c r="BS135" s="161"/>
      <c r="BT135" s="161"/>
      <c r="BU135" s="161"/>
      <c r="BV135" s="161"/>
      <c r="BW135" s="161"/>
      <c r="BX135" s="161"/>
      <c r="BY135" s="161"/>
      <c r="BZ135" s="161"/>
      <c r="CA135" s="161"/>
      <c r="CB135" s="161"/>
      <c r="CC135" s="52"/>
    </row>
    <row r="136" spans="2:81" ht="12" customHeight="1">
      <c r="B136" s="264">
        <f ca="1">IF($D136="","",MAX(OFFSET($B$8,0,0,ROW()-ROW($B$8),2))+1)</f>
        <v>129</v>
      </c>
      <c r="C136" s="265"/>
      <c r="D136" s="110" t="s">
        <v>414</v>
      </c>
      <c r="E136" s="172"/>
      <c r="F136" s="161"/>
      <c r="G136" s="161"/>
      <c r="H136" s="161"/>
      <c r="I136" s="161"/>
      <c r="J136" s="161"/>
      <c r="K136" s="52"/>
      <c r="L136" s="49" t="str">
        <f>VLOOKUP(D136,カラムID辞書!$C$4:$D$1266,2,FALSE)</f>
        <v>NRUI_HEIKINZAID_BIK</v>
      </c>
      <c r="M136" s="161"/>
      <c r="N136" s="161"/>
      <c r="O136" s="161"/>
      <c r="P136" s="161"/>
      <c r="Q136" s="161"/>
      <c r="R136" s="161"/>
      <c r="S136" s="52"/>
      <c r="T136" s="49"/>
      <c r="U136" s="52"/>
      <c r="V136" s="49"/>
      <c r="W136" s="52"/>
      <c r="X136" s="49"/>
      <c r="Y136" s="52"/>
      <c r="Z136" s="49"/>
      <c r="AA136" s="52"/>
      <c r="AB136" s="162" t="str">
        <f t="shared" si="7"/>
        <v>○</v>
      </c>
      <c r="AC136" s="163"/>
      <c r="AD136" s="53"/>
      <c r="AE136" s="164" t="str">
        <f t="shared" si="5"/>
        <v>0</v>
      </c>
      <c r="AF136" s="161"/>
      <c r="AG136" s="52"/>
      <c r="AH136" s="266" t="str">
        <f>VLOOKUP(D136,カラムID辞書!C:H,3,FALSE)</f>
        <v>numeric</v>
      </c>
      <c r="AI136" s="267"/>
      <c r="AJ136" s="267"/>
      <c r="AK136" s="267"/>
      <c r="AL136" s="268"/>
      <c r="AM136" s="269">
        <f>VLOOKUP(D136,カラムID辞書!C:H,4,FALSE)</f>
        <v>13</v>
      </c>
      <c r="AN136" s="270"/>
      <c r="AO136" s="271">
        <f>VLOOKUP(D136,カラムID辞書!C:H,6,FALSE)</f>
        <v>13</v>
      </c>
      <c r="AP136" s="272"/>
      <c r="AQ136" s="110" t="s">
        <v>1002</v>
      </c>
      <c r="AR136" s="161"/>
      <c r="AS136" s="161"/>
      <c r="AT136" s="161"/>
      <c r="AU136" s="161"/>
      <c r="AV136" s="161"/>
      <c r="AW136" s="161"/>
      <c r="AX136" s="161"/>
      <c r="AY136" s="161"/>
      <c r="AZ136" s="161"/>
      <c r="BA136" s="161"/>
      <c r="BB136" s="161"/>
      <c r="BC136" s="161"/>
      <c r="BD136" s="161"/>
      <c r="BE136" s="161"/>
      <c r="BF136" s="161"/>
      <c r="BG136" s="161"/>
      <c r="BH136" s="161"/>
      <c r="BI136" s="161"/>
      <c r="BJ136" s="161"/>
      <c r="BK136" s="161"/>
      <c r="BL136" s="161"/>
      <c r="BM136" s="161"/>
      <c r="BN136" s="161"/>
      <c r="BO136" s="161"/>
      <c r="BP136" s="161"/>
      <c r="BQ136" s="52"/>
      <c r="BR136" s="110"/>
      <c r="BS136" s="161"/>
      <c r="BT136" s="161"/>
      <c r="BU136" s="161"/>
      <c r="BV136" s="161"/>
      <c r="BW136" s="161"/>
      <c r="BX136" s="161"/>
      <c r="BY136" s="161"/>
      <c r="BZ136" s="161"/>
      <c r="CA136" s="161"/>
      <c r="CB136" s="161"/>
      <c r="CC136" s="52"/>
    </row>
    <row r="137" spans="2:81" ht="12" customHeight="1">
      <c r="B137" s="264">
        <f ca="1">IF($D137="","",MAX(OFFSET($B$8,0,0,ROW()-ROW($B$8),2))+1)</f>
        <v>130</v>
      </c>
      <c r="C137" s="265"/>
      <c r="D137" s="110" t="s">
        <v>454</v>
      </c>
      <c r="E137" s="172"/>
      <c r="F137" s="161"/>
      <c r="G137" s="161"/>
      <c r="H137" s="161"/>
      <c r="I137" s="161"/>
      <c r="J137" s="161"/>
      <c r="K137" s="52"/>
      <c r="L137" s="49" t="str">
        <f>VLOOKUP(D137,カラムID辞書!$C$4:$D$1266,2,FALSE)</f>
        <v>HYOKASON</v>
      </c>
      <c r="M137" s="161"/>
      <c r="N137" s="161"/>
      <c r="O137" s="161"/>
      <c r="P137" s="161"/>
      <c r="Q137" s="161"/>
      <c r="R137" s="161"/>
      <c r="S137" s="52"/>
      <c r="T137" s="49"/>
      <c r="U137" s="52"/>
      <c r="V137" s="49"/>
      <c r="W137" s="52"/>
      <c r="X137" s="49"/>
      <c r="Y137" s="52"/>
      <c r="Z137" s="49"/>
      <c r="AA137" s="52"/>
      <c r="AB137" s="162" t="str">
        <f t="shared" si="7"/>
        <v>○</v>
      </c>
      <c r="AC137" s="163"/>
      <c r="AD137" s="53"/>
      <c r="AE137" s="164" t="str">
        <f t="shared" si="5"/>
        <v>0</v>
      </c>
      <c r="AF137" s="161"/>
      <c r="AG137" s="52"/>
      <c r="AH137" s="266" t="str">
        <f>VLOOKUP(D137,カラムID辞書!C:H,3,FALSE)</f>
        <v>numeric</v>
      </c>
      <c r="AI137" s="267"/>
      <c r="AJ137" s="267"/>
      <c r="AK137" s="267"/>
      <c r="AL137" s="268"/>
      <c r="AM137" s="269">
        <f>VLOOKUP(D137,カラムID辞書!C:H,4,FALSE)</f>
        <v>13</v>
      </c>
      <c r="AN137" s="270"/>
      <c r="AO137" s="271">
        <f>VLOOKUP(D137,カラムID辞書!C:H,6,FALSE)</f>
        <v>13</v>
      </c>
      <c r="AP137" s="272"/>
      <c r="AQ137" s="110" t="s">
        <v>75</v>
      </c>
      <c r="AR137" s="161"/>
      <c r="AS137" s="161"/>
      <c r="AT137" s="161"/>
      <c r="AU137" s="161"/>
      <c r="AV137" s="161"/>
      <c r="AW137" s="161"/>
      <c r="AX137" s="161"/>
      <c r="AY137" s="161"/>
      <c r="AZ137" s="161"/>
      <c r="BA137" s="161"/>
      <c r="BB137" s="161"/>
      <c r="BC137" s="161"/>
      <c r="BD137" s="161"/>
      <c r="BE137" s="161"/>
      <c r="BF137" s="161"/>
      <c r="BG137" s="161"/>
      <c r="BH137" s="161"/>
      <c r="BI137" s="161"/>
      <c r="BJ137" s="161"/>
      <c r="BK137" s="161"/>
      <c r="BL137" s="161"/>
      <c r="BM137" s="161"/>
      <c r="BN137" s="161"/>
      <c r="BO137" s="161"/>
      <c r="BP137" s="161"/>
      <c r="BQ137" s="52"/>
      <c r="BR137" s="120"/>
      <c r="BS137" s="161"/>
      <c r="BT137" s="161"/>
      <c r="BU137" s="161"/>
      <c r="BV137" s="161"/>
      <c r="BW137" s="161"/>
      <c r="BX137" s="161"/>
      <c r="BY137" s="161"/>
      <c r="BZ137" s="161"/>
      <c r="CA137" s="161"/>
      <c r="CB137" s="161"/>
      <c r="CC137" s="52"/>
    </row>
    <row r="138" spans="2:81" ht="12" customHeight="1">
      <c r="B138" s="264">
        <f t="shared" ref="B138:B139" ca="1" si="8">IF($D138="","",MAX(OFFSET($B$8,0,0,ROW()-ROW($B$8),2))+1)</f>
        <v>131</v>
      </c>
      <c r="C138" s="265"/>
      <c r="D138" s="110" t="s">
        <v>422</v>
      </c>
      <c r="E138" s="172"/>
      <c r="F138" s="161"/>
      <c r="G138" s="161"/>
      <c r="H138" s="161"/>
      <c r="I138" s="161"/>
      <c r="J138" s="161"/>
      <c r="K138" s="52"/>
      <c r="L138" s="49" t="str">
        <f>VLOOKUP(D138,カラムID辞書!$C$4:$D$1266,2,FALSE)</f>
        <v>ZENGTNRUIZAID_GNK</v>
      </c>
      <c r="M138" s="161"/>
      <c r="N138" s="161"/>
      <c r="O138" s="161"/>
      <c r="P138" s="161"/>
      <c r="Q138" s="161"/>
      <c r="R138" s="161"/>
      <c r="S138" s="52"/>
      <c r="T138" s="49"/>
      <c r="U138" s="52"/>
      <c r="V138" s="49"/>
      <c r="W138" s="52"/>
      <c r="X138" s="49"/>
      <c r="Y138" s="52"/>
      <c r="Z138" s="49"/>
      <c r="AA138" s="52"/>
      <c r="AB138" s="162" t="str">
        <f t="shared" si="7"/>
        <v>○</v>
      </c>
      <c r="AC138" s="163"/>
      <c r="AD138" s="53"/>
      <c r="AE138" s="164" t="str">
        <f t="shared" si="5"/>
        <v>0</v>
      </c>
      <c r="AF138" s="161"/>
      <c r="AG138" s="52"/>
      <c r="AH138" s="266" t="str">
        <f>VLOOKUP(D138,カラムID辞書!C:H,3,FALSE)</f>
        <v>numeric</v>
      </c>
      <c r="AI138" s="267"/>
      <c r="AJ138" s="267"/>
      <c r="AK138" s="267"/>
      <c r="AL138" s="268"/>
      <c r="AM138" s="269">
        <f>VLOOKUP(D138,カラムID辞書!C:H,4,FALSE)</f>
        <v>13</v>
      </c>
      <c r="AN138" s="270"/>
      <c r="AO138" s="271">
        <f>VLOOKUP(D138,カラムID辞書!C:H,6,FALSE)</f>
        <v>13</v>
      </c>
      <c r="AP138" s="272"/>
      <c r="AQ138" s="110" t="s">
        <v>1006</v>
      </c>
      <c r="AR138" s="161"/>
      <c r="AS138" s="161"/>
      <c r="AT138" s="161"/>
      <c r="AU138" s="161"/>
      <c r="AV138" s="161"/>
      <c r="AW138" s="161"/>
      <c r="AX138" s="161"/>
      <c r="AY138" s="161"/>
      <c r="AZ138" s="161"/>
      <c r="BA138" s="161"/>
      <c r="BB138" s="161"/>
      <c r="BC138" s="161"/>
      <c r="BD138" s="161"/>
      <c r="BE138" s="161"/>
      <c r="BF138" s="161"/>
      <c r="BG138" s="161"/>
      <c r="BH138" s="161"/>
      <c r="BI138" s="161"/>
      <c r="BJ138" s="161"/>
      <c r="BK138" s="161"/>
      <c r="BL138" s="161"/>
      <c r="BM138" s="161"/>
      <c r="BN138" s="161"/>
      <c r="BO138" s="161"/>
      <c r="BP138" s="161"/>
      <c r="BQ138" s="52"/>
      <c r="BR138" s="110"/>
      <c r="BS138" s="161"/>
      <c r="BT138" s="161"/>
      <c r="BU138" s="161"/>
      <c r="BV138" s="161"/>
      <c r="BW138" s="161"/>
      <c r="BX138" s="161"/>
      <c r="BY138" s="161"/>
      <c r="BZ138" s="161"/>
      <c r="CA138" s="161"/>
      <c r="CB138" s="161"/>
      <c r="CC138" s="52"/>
    </row>
    <row r="139" spans="2:81" ht="12" customHeight="1">
      <c r="B139" s="264">
        <f t="shared" ca="1" si="8"/>
        <v>132</v>
      </c>
      <c r="C139" s="265"/>
      <c r="D139" s="110" t="s">
        <v>424</v>
      </c>
      <c r="E139" s="161"/>
      <c r="F139" s="161"/>
      <c r="G139" s="161"/>
      <c r="H139" s="161"/>
      <c r="I139" s="161"/>
      <c r="J139" s="161"/>
      <c r="K139" s="52"/>
      <c r="L139" s="49" t="str">
        <f>VLOOKUP(D139,カラムID辞書!$C$4:$D$1266,2,FALSE)</f>
        <v>ZENGTNRUIZAID_BIK</v>
      </c>
      <c r="M139" s="161"/>
      <c r="N139" s="161"/>
      <c r="O139" s="161"/>
      <c r="P139" s="161"/>
      <c r="Q139" s="161"/>
      <c r="R139" s="161"/>
      <c r="S139" s="52"/>
      <c r="T139" s="49"/>
      <c r="U139" s="52"/>
      <c r="V139" s="49"/>
      <c r="W139" s="52"/>
      <c r="X139" s="49"/>
      <c r="Y139" s="52"/>
      <c r="Z139" s="49"/>
      <c r="AA139" s="52"/>
      <c r="AB139" s="162" t="str">
        <f t="shared" ref="AB139:AB157" si="9">IF(L139="DELDTE","","○")</f>
        <v>○</v>
      </c>
      <c r="AC139" s="163"/>
      <c r="AD139" s="53"/>
      <c r="AE139" s="164" t="str">
        <f t="shared" si="5"/>
        <v>0</v>
      </c>
      <c r="AF139" s="161"/>
      <c r="AG139" s="52"/>
      <c r="AH139" s="266" t="str">
        <f>VLOOKUP(D139,カラムID辞書!C:H,3,FALSE)</f>
        <v>numeric</v>
      </c>
      <c r="AI139" s="267"/>
      <c r="AJ139" s="267"/>
      <c r="AK139" s="267"/>
      <c r="AL139" s="268"/>
      <c r="AM139" s="269">
        <f>VLOOKUP(D139,カラムID辞書!C:H,4,FALSE)</f>
        <v>13</v>
      </c>
      <c r="AN139" s="270"/>
      <c r="AO139" s="271">
        <f>VLOOKUP(D139,カラムID辞書!C:H,6,FALSE)</f>
        <v>13</v>
      </c>
      <c r="AP139" s="272"/>
      <c r="AQ139" s="110" t="s">
        <v>1007</v>
      </c>
      <c r="AR139" s="161"/>
      <c r="AS139" s="161"/>
      <c r="AT139" s="161"/>
      <c r="AU139" s="161"/>
      <c r="AV139" s="161"/>
      <c r="AW139" s="161"/>
      <c r="AX139" s="161"/>
      <c r="AY139" s="161"/>
      <c r="AZ139" s="161"/>
      <c r="BA139" s="161"/>
      <c r="BB139" s="161"/>
      <c r="BC139" s="161"/>
      <c r="BD139" s="161"/>
      <c r="BE139" s="161"/>
      <c r="BF139" s="161"/>
      <c r="BG139" s="161"/>
      <c r="BH139" s="161"/>
      <c r="BI139" s="161"/>
      <c r="BJ139" s="161"/>
      <c r="BK139" s="161"/>
      <c r="BL139" s="161"/>
      <c r="BM139" s="161"/>
      <c r="BN139" s="161"/>
      <c r="BO139" s="161"/>
      <c r="BP139" s="161"/>
      <c r="BQ139" s="52"/>
      <c r="BR139" s="110"/>
      <c r="BS139" s="161"/>
      <c r="BT139" s="161"/>
      <c r="BU139" s="161"/>
      <c r="BV139" s="161"/>
      <c r="BW139" s="161"/>
      <c r="BX139" s="161"/>
      <c r="BY139" s="161"/>
      <c r="BZ139" s="161"/>
      <c r="CA139" s="161"/>
      <c r="CB139" s="161"/>
      <c r="CC139" s="52"/>
    </row>
    <row r="140" spans="2:81" ht="12" customHeight="1">
      <c r="B140" s="264">
        <f ca="1">IF($D140="","",MAX(OFFSET($B$8,0,0,ROW()-ROW($B$8),2))+1)</f>
        <v>133</v>
      </c>
      <c r="C140" s="265"/>
      <c r="D140" s="110" t="s">
        <v>215</v>
      </c>
      <c r="E140" s="172"/>
      <c r="F140" s="161"/>
      <c r="G140" s="161"/>
      <c r="H140" s="161"/>
      <c r="I140" s="161"/>
      <c r="J140" s="161"/>
      <c r="K140" s="52"/>
      <c r="L140" s="49" t="str">
        <f>VLOOKUP(D140,カラムID辞書!$C$4:$D$1266,2,FALSE)</f>
        <v>ZAIDBIK_HENDOD</v>
      </c>
      <c r="M140" s="161"/>
      <c r="N140" s="161"/>
      <c r="O140" s="161"/>
      <c r="P140" s="161"/>
      <c r="Q140" s="161"/>
      <c r="R140" s="161"/>
      <c r="S140" s="52"/>
      <c r="T140" s="49"/>
      <c r="U140" s="52"/>
      <c r="V140" s="49"/>
      <c r="W140" s="52"/>
      <c r="X140" s="49"/>
      <c r="Y140" s="52"/>
      <c r="Z140" s="49"/>
      <c r="AA140" s="52"/>
      <c r="AB140" s="162" t="str">
        <f t="shared" si="9"/>
        <v>○</v>
      </c>
      <c r="AC140" s="163"/>
      <c r="AD140" s="53"/>
      <c r="AE140" s="164" t="str">
        <f t="shared" si="5"/>
        <v>0</v>
      </c>
      <c r="AF140" s="161"/>
      <c r="AG140" s="52"/>
      <c r="AH140" s="266" t="str">
        <f>VLOOKUP(D140,カラムID辞書!C:H,3,FALSE)</f>
        <v>numeric</v>
      </c>
      <c r="AI140" s="267"/>
      <c r="AJ140" s="267"/>
      <c r="AK140" s="267"/>
      <c r="AL140" s="268"/>
      <c r="AM140" s="269">
        <f>VLOOKUP(D140,カラムID辞書!C:H,4,FALSE)</f>
        <v>13</v>
      </c>
      <c r="AN140" s="270"/>
      <c r="AO140" s="271">
        <f>VLOOKUP(D140,カラムID辞書!C:H,6,FALSE)</f>
        <v>13</v>
      </c>
      <c r="AP140" s="272"/>
      <c r="AQ140" s="110" t="s">
        <v>1017</v>
      </c>
      <c r="AR140" s="161"/>
      <c r="AS140" s="161"/>
      <c r="AT140" s="161"/>
      <c r="AU140" s="161"/>
      <c r="AV140" s="161"/>
      <c r="AW140" s="161"/>
      <c r="AX140" s="161"/>
      <c r="AY140" s="161"/>
      <c r="AZ140" s="161"/>
      <c r="BA140" s="161"/>
      <c r="BB140" s="161"/>
      <c r="BC140" s="161"/>
      <c r="BD140" s="161"/>
      <c r="BE140" s="161"/>
      <c r="BF140" s="161"/>
      <c r="BG140" s="161"/>
      <c r="BH140" s="161"/>
      <c r="BI140" s="161"/>
      <c r="BJ140" s="161"/>
      <c r="BK140" s="161"/>
      <c r="BL140" s="161"/>
      <c r="BM140" s="161"/>
      <c r="BN140" s="161"/>
      <c r="BO140" s="161"/>
      <c r="BP140" s="161"/>
      <c r="BQ140" s="52"/>
      <c r="BR140" s="110" t="s">
        <v>985</v>
      </c>
      <c r="BS140" s="161"/>
      <c r="BT140" s="161"/>
      <c r="BU140" s="161"/>
      <c r="BV140" s="161"/>
      <c r="BW140" s="161"/>
      <c r="BX140" s="161"/>
      <c r="BY140" s="161"/>
      <c r="BZ140" s="161"/>
      <c r="CA140" s="161"/>
      <c r="CB140" s="161"/>
      <c r="CC140" s="52"/>
    </row>
    <row r="141" spans="2:81" ht="12" customHeight="1">
      <c r="B141" s="264">
        <f t="shared" ca="1" si="6"/>
        <v>134</v>
      </c>
      <c r="C141" s="265"/>
      <c r="D141" s="110" t="s">
        <v>216</v>
      </c>
      <c r="E141" s="172"/>
      <c r="F141" s="161"/>
      <c r="G141" s="161"/>
      <c r="H141" s="161"/>
      <c r="I141" s="161"/>
      <c r="J141" s="161"/>
      <c r="K141" s="52"/>
      <c r="L141" s="49" t="str">
        <f>VLOOKUP(D141,カラムID辞書!$C$4:$D$1266,2,FALSE)</f>
        <v>GNKRTBNS</v>
      </c>
      <c r="M141" s="161"/>
      <c r="N141" s="161"/>
      <c r="O141" s="161"/>
      <c r="P141" s="161"/>
      <c r="Q141" s="161"/>
      <c r="R141" s="161"/>
      <c r="S141" s="52"/>
      <c r="T141" s="49"/>
      <c r="U141" s="52"/>
      <c r="V141" s="49"/>
      <c r="W141" s="52"/>
      <c r="X141" s="49"/>
      <c r="Y141" s="52"/>
      <c r="Z141" s="49"/>
      <c r="AA141" s="52"/>
      <c r="AB141" s="162" t="str">
        <f t="shared" si="9"/>
        <v>○</v>
      </c>
      <c r="AC141" s="163"/>
      <c r="AD141" s="53"/>
      <c r="AE141" s="164" t="str">
        <f t="shared" si="5"/>
        <v>0</v>
      </c>
      <c r="AF141" s="161"/>
      <c r="AG141" s="52"/>
      <c r="AH141" s="266" t="str">
        <f>VLOOKUP(D141,カラムID辞書!C:H,3,FALSE)</f>
        <v>numeric</v>
      </c>
      <c r="AI141" s="267"/>
      <c r="AJ141" s="267"/>
      <c r="AK141" s="267"/>
      <c r="AL141" s="268"/>
      <c r="AM141" s="269">
        <f>VLOOKUP(D141,カラムID辞書!C:H,4,FALSE)</f>
        <v>13</v>
      </c>
      <c r="AN141" s="270"/>
      <c r="AO141" s="271">
        <f>VLOOKUP(D141,カラムID辞書!C:H,6,FALSE)</f>
        <v>13</v>
      </c>
      <c r="AP141" s="272"/>
      <c r="AQ141" s="110" t="s">
        <v>1008</v>
      </c>
      <c r="AR141" s="161"/>
      <c r="AS141" s="161"/>
      <c r="AT141" s="161"/>
      <c r="AU141" s="161"/>
      <c r="AV141" s="161"/>
      <c r="AW141" s="161"/>
      <c r="AX141" s="161"/>
      <c r="AY141" s="161"/>
      <c r="AZ141" s="161"/>
      <c r="BA141" s="161"/>
      <c r="BB141" s="161"/>
      <c r="BC141" s="161"/>
      <c r="BD141" s="161"/>
      <c r="BE141" s="161"/>
      <c r="BF141" s="161"/>
      <c r="BG141" s="161"/>
      <c r="BH141" s="161"/>
      <c r="BI141" s="161"/>
      <c r="BJ141" s="161"/>
      <c r="BK141" s="161"/>
      <c r="BL141" s="161"/>
      <c r="BM141" s="161"/>
      <c r="BN141" s="161"/>
      <c r="BO141" s="161"/>
      <c r="BP141" s="161"/>
      <c r="BQ141" s="52"/>
      <c r="BR141" s="110" t="s">
        <v>986</v>
      </c>
      <c r="BS141" s="161"/>
      <c r="BT141" s="161"/>
      <c r="BU141" s="161"/>
      <c r="BV141" s="161"/>
      <c r="BW141" s="161"/>
      <c r="BX141" s="161"/>
      <c r="BY141" s="161"/>
      <c r="BZ141" s="161"/>
      <c r="CA141" s="161"/>
      <c r="CB141" s="161"/>
      <c r="CC141" s="52"/>
    </row>
    <row r="142" spans="2:81" ht="12" customHeight="1">
      <c r="B142" s="264">
        <f t="shared" ca="1" si="6"/>
        <v>135</v>
      </c>
      <c r="C142" s="265"/>
      <c r="D142" s="110" t="s">
        <v>217</v>
      </c>
      <c r="E142" s="172"/>
      <c r="F142" s="161"/>
      <c r="G142" s="161"/>
      <c r="H142" s="161"/>
      <c r="I142" s="161"/>
      <c r="J142" s="161"/>
      <c r="K142" s="52"/>
      <c r="L142" s="49" t="str">
        <f>VLOOKUP(D142,カラムID辞書!$C$4:$D$1266,2,FALSE)</f>
        <v>GNKHOU_GNKRTBNB</v>
      </c>
      <c r="M142" s="161"/>
      <c r="N142" s="161"/>
      <c r="O142" s="161"/>
      <c r="P142" s="161"/>
      <c r="Q142" s="161"/>
      <c r="R142" s="161"/>
      <c r="S142" s="52"/>
      <c r="T142" s="49"/>
      <c r="U142" s="52"/>
      <c r="V142" s="49"/>
      <c r="W142" s="52"/>
      <c r="X142" s="49"/>
      <c r="Y142" s="52"/>
      <c r="Z142" s="49"/>
      <c r="AA142" s="52"/>
      <c r="AB142" s="162" t="str">
        <f t="shared" si="9"/>
        <v>○</v>
      </c>
      <c r="AC142" s="163"/>
      <c r="AD142" s="53"/>
      <c r="AE142" s="164" t="str">
        <f t="shared" si="5"/>
        <v>0</v>
      </c>
      <c r="AF142" s="161"/>
      <c r="AG142" s="52"/>
      <c r="AH142" s="266" t="str">
        <f>VLOOKUP(D142,カラムID辞書!C:H,3,FALSE)</f>
        <v>numeric</v>
      </c>
      <c r="AI142" s="267"/>
      <c r="AJ142" s="267"/>
      <c r="AK142" s="267"/>
      <c r="AL142" s="268"/>
      <c r="AM142" s="269">
        <f>VLOOKUP(D142,カラムID辞書!C:H,4,FALSE)</f>
        <v>13</v>
      </c>
      <c r="AN142" s="270"/>
      <c r="AO142" s="271">
        <f>VLOOKUP(D142,カラムID辞書!C:H,6,FALSE)</f>
        <v>13</v>
      </c>
      <c r="AP142" s="272"/>
      <c r="AQ142" s="110" t="s">
        <v>979</v>
      </c>
      <c r="AR142" s="161"/>
      <c r="AS142" s="161"/>
      <c r="AT142" s="161"/>
      <c r="AU142" s="161"/>
      <c r="AV142" s="161"/>
      <c r="AW142" s="161"/>
      <c r="AX142" s="161"/>
      <c r="AY142" s="161"/>
      <c r="AZ142" s="161"/>
      <c r="BA142" s="161"/>
      <c r="BB142" s="161"/>
      <c r="BC142" s="161"/>
      <c r="BD142" s="161"/>
      <c r="BE142" s="161"/>
      <c r="BF142" s="161"/>
      <c r="BG142" s="161"/>
      <c r="BH142" s="161"/>
      <c r="BI142" s="161"/>
      <c r="BJ142" s="161"/>
      <c r="BK142" s="161"/>
      <c r="BL142" s="161"/>
      <c r="BM142" s="161"/>
      <c r="BN142" s="161"/>
      <c r="BO142" s="161"/>
      <c r="BP142" s="161"/>
      <c r="BQ142" s="52"/>
      <c r="BR142" s="110" t="s">
        <v>987</v>
      </c>
      <c r="BS142" s="161"/>
      <c r="BT142" s="161"/>
      <c r="BU142" s="161"/>
      <c r="BV142" s="161"/>
      <c r="BW142" s="161"/>
      <c r="BX142" s="161"/>
      <c r="BY142" s="161"/>
      <c r="BZ142" s="161"/>
      <c r="CA142" s="161"/>
      <c r="CB142" s="161"/>
      <c r="CC142" s="52"/>
    </row>
    <row r="143" spans="2:81" ht="12" customHeight="1">
      <c r="B143" s="264">
        <f t="shared" ca="1" si="6"/>
        <v>136</v>
      </c>
      <c r="C143" s="265"/>
      <c r="D143" s="110" t="s">
        <v>218</v>
      </c>
      <c r="E143" s="172"/>
      <c r="F143" s="161"/>
      <c r="G143" s="161"/>
      <c r="H143" s="161"/>
      <c r="I143" s="161"/>
      <c r="J143" s="161"/>
      <c r="K143" s="52"/>
      <c r="L143" s="49" t="str">
        <f>VLOOKUP(D143,カラムID辞書!$C$4:$D$1266,2,FALSE)</f>
        <v>TEIKHOU_GNKRTBNB</v>
      </c>
      <c r="M143" s="161"/>
      <c r="N143" s="161"/>
      <c r="O143" s="161"/>
      <c r="P143" s="161"/>
      <c r="Q143" s="161"/>
      <c r="R143" s="161"/>
      <c r="S143" s="52"/>
      <c r="T143" s="49"/>
      <c r="U143" s="52"/>
      <c r="V143" s="49"/>
      <c r="W143" s="52"/>
      <c r="X143" s="49"/>
      <c r="Y143" s="52"/>
      <c r="Z143" s="49"/>
      <c r="AA143" s="52"/>
      <c r="AB143" s="162" t="str">
        <f t="shared" si="9"/>
        <v>○</v>
      </c>
      <c r="AC143" s="163"/>
      <c r="AD143" s="53"/>
      <c r="AE143" s="164" t="str">
        <f t="shared" si="5"/>
        <v>0</v>
      </c>
      <c r="AF143" s="161"/>
      <c r="AG143" s="52"/>
      <c r="AH143" s="266" t="str">
        <f>VLOOKUP(D143,カラムID辞書!C:H,3,FALSE)</f>
        <v>numeric</v>
      </c>
      <c r="AI143" s="267"/>
      <c r="AJ143" s="267"/>
      <c r="AK143" s="267"/>
      <c r="AL143" s="268"/>
      <c r="AM143" s="269">
        <f>VLOOKUP(D143,カラムID辞書!C:H,4,FALSE)</f>
        <v>13</v>
      </c>
      <c r="AN143" s="270"/>
      <c r="AO143" s="271">
        <f>VLOOKUP(D143,カラムID辞書!C:H,6,FALSE)</f>
        <v>13</v>
      </c>
      <c r="AP143" s="272"/>
      <c r="AQ143" s="110" t="s">
        <v>979</v>
      </c>
      <c r="AR143" s="161"/>
      <c r="AS143" s="161"/>
      <c r="AT143" s="161"/>
      <c r="AU143" s="161"/>
      <c r="AV143" s="161"/>
      <c r="AW143" s="161"/>
      <c r="AX143" s="161"/>
      <c r="AY143" s="161"/>
      <c r="AZ143" s="161"/>
      <c r="BA143" s="161"/>
      <c r="BB143" s="161"/>
      <c r="BC143" s="161"/>
      <c r="BD143" s="161"/>
      <c r="BE143" s="161"/>
      <c r="BF143" s="161"/>
      <c r="BG143" s="161"/>
      <c r="BH143" s="161"/>
      <c r="BI143" s="161"/>
      <c r="BJ143" s="161"/>
      <c r="BK143" s="161"/>
      <c r="BL143" s="161"/>
      <c r="BM143" s="161"/>
      <c r="BN143" s="161"/>
      <c r="BO143" s="161"/>
      <c r="BP143" s="161"/>
      <c r="BQ143" s="52"/>
      <c r="BR143" s="110" t="s">
        <v>988</v>
      </c>
      <c r="BS143" s="161"/>
      <c r="BT143" s="161"/>
      <c r="BU143" s="161"/>
      <c r="BV143" s="161"/>
      <c r="BW143" s="161"/>
      <c r="BX143" s="161"/>
      <c r="BY143" s="161"/>
      <c r="BZ143" s="161"/>
      <c r="CA143" s="161"/>
      <c r="CB143" s="161"/>
      <c r="CC143" s="52"/>
    </row>
    <row r="144" spans="2:81" ht="12" customHeight="1">
      <c r="B144" s="264">
        <f t="shared" ca="1" si="6"/>
        <v>137</v>
      </c>
      <c r="C144" s="265"/>
      <c r="D144" s="110" t="s">
        <v>458</v>
      </c>
      <c r="E144" s="172"/>
      <c r="F144" s="161"/>
      <c r="G144" s="161"/>
      <c r="H144" s="161"/>
      <c r="I144" s="161"/>
      <c r="J144" s="161"/>
      <c r="K144" s="52"/>
      <c r="L144" s="49" t="str">
        <f>VLOOKUP(D144,カラムID辞書!$C$4:$D$1266,2,FALSE)</f>
        <v>GNK_CHOBGNKRT</v>
      </c>
      <c r="M144" s="161"/>
      <c r="N144" s="161"/>
      <c r="O144" s="161"/>
      <c r="P144" s="161"/>
      <c r="Q144" s="161"/>
      <c r="R144" s="161"/>
      <c r="S144" s="52"/>
      <c r="T144" s="49"/>
      <c r="U144" s="52"/>
      <c r="V144" s="49"/>
      <c r="W144" s="52"/>
      <c r="X144" s="49"/>
      <c r="Y144" s="52"/>
      <c r="Z144" s="49"/>
      <c r="AA144" s="52"/>
      <c r="AB144" s="162" t="str">
        <f t="shared" si="9"/>
        <v>○</v>
      </c>
      <c r="AC144" s="163"/>
      <c r="AD144" s="53"/>
      <c r="AE144" s="164" t="str">
        <f t="shared" si="5"/>
        <v>0</v>
      </c>
      <c r="AF144" s="161"/>
      <c r="AG144" s="52"/>
      <c r="AH144" s="266" t="str">
        <f>VLOOKUP(D144,カラムID辞書!C:H,3,FALSE)</f>
        <v>numeric</v>
      </c>
      <c r="AI144" s="267"/>
      <c r="AJ144" s="267"/>
      <c r="AK144" s="267"/>
      <c r="AL144" s="268"/>
      <c r="AM144" s="269" t="str">
        <f>VLOOKUP(D144,カラムID辞書!C:H,4,FALSE)</f>
        <v>18,11</v>
      </c>
      <c r="AN144" s="270"/>
      <c r="AO144" s="271">
        <f>VLOOKUP(D144,カラムID辞書!C:H,6,FALSE)</f>
        <v>18</v>
      </c>
      <c r="AP144" s="272"/>
      <c r="AQ144" s="110" t="s">
        <v>75</v>
      </c>
      <c r="AR144" s="161"/>
      <c r="AS144" s="161"/>
      <c r="AT144" s="161"/>
      <c r="AU144" s="161"/>
      <c r="AV144" s="161"/>
      <c r="AW144" s="161"/>
      <c r="AX144" s="161"/>
      <c r="AY144" s="161"/>
      <c r="AZ144" s="161"/>
      <c r="BA144" s="161"/>
      <c r="BB144" s="161"/>
      <c r="BC144" s="161"/>
      <c r="BD144" s="161"/>
      <c r="BE144" s="161"/>
      <c r="BF144" s="161"/>
      <c r="BG144" s="161"/>
      <c r="BH144" s="161"/>
      <c r="BI144" s="161"/>
      <c r="BJ144" s="161"/>
      <c r="BK144" s="161"/>
      <c r="BL144" s="161"/>
      <c r="BM144" s="161"/>
      <c r="BN144" s="161"/>
      <c r="BO144" s="161"/>
      <c r="BP144" s="161"/>
      <c r="BQ144" s="52"/>
      <c r="BR144" s="110"/>
      <c r="BS144" s="161"/>
      <c r="BT144" s="161"/>
      <c r="BU144" s="161"/>
      <c r="BV144" s="161"/>
      <c r="BW144" s="161"/>
      <c r="BX144" s="161"/>
      <c r="BY144" s="161"/>
      <c r="BZ144" s="161"/>
      <c r="CA144" s="161"/>
      <c r="CB144" s="161"/>
      <c r="CC144" s="52"/>
    </row>
    <row r="145" spans="2:81" ht="12" customHeight="1">
      <c r="B145" s="264">
        <f t="shared" ca="1" si="6"/>
        <v>138</v>
      </c>
      <c r="C145" s="265"/>
      <c r="D145" s="110" t="s">
        <v>460</v>
      </c>
      <c r="E145" s="161"/>
      <c r="F145" s="161"/>
      <c r="G145" s="161"/>
      <c r="H145" s="161"/>
      <c r="I145" s="161"/>
      <c r="J145" s="161"/>
      <c r="K145" s="52"/>
      <c r="L145" s="49" t="str">
        <f>VLOOKUP(D145,カラムID辞書!$C$4:$D$1266,2,FALSE)</f>
        <v>GNK_TANAGNKRT</v>
      </c>
      <c r="M145" s="161"/>
      <c r="N145" s="161"/>
      <c r="O145" s="161"/>
      <c r="P145" s="161"/>
      <c r="Q145" s="161"/>
      <c r="R145" s="161"/>
      <c r="S145" s="52"/>
      <c r="T145" s="49"/>
      <c r="U145" s="52"/>
      <c r="V145" s="49"/>
      <c r="W145" s="52"/>
      <c r="X145" s="49"/>
      <c r="Y145" s="52"/>
      <c r="Z145" s="49"/>
      <c r="AA145" s="52"/>
      <c r="AB145" s="162" t="str">
        <f t="shared" si="9"/>
        <v>○</v>
      </c>
      <c r="AC145" s="163"/>
      <c r="AD145" s="53"/>
      <c r="AE145" s="164" t="str">
        <f t="shared" si="5"/>
        <v>0</v>
      </c>
      <c r="AF145" s="161"/>
      <c r="AG145" s="52"/>
      <c r="AH145" s="266" t="str">
        <f>VLOOKUP(D145,カラムID辞書!C:H,3,FALSE)</f>
        <v>numeric</v>
      </c>
      <c r="AI145" s="267"/>
      <c r="AJ145" s="267"/>
      <c r="AK145" s="267"/>
      <c r="AL145" s="268"/>
      <c r="AM145" s="269" t="str">
        <f>VLOOKUP(D145,カラムID辞書!C:H,4,FALSE)</f>
        <v>18,11</v>
      </c>
      <c r="AN145" s="270"/>
      <c r="AO145" s="271">
        <f>VLOOKUP(D145,カラムID辞書!C:H,6,FALSE)</f>
        <v>18</v>
      </c>
      <c r="AP145" s="272"/>
      <c r="AQ145" s="110" t="s">
        <v>75</v>
      </c>
      <c r="AR145" s="161"/>
      <c r="AS145" s="161"/>
      <c r="AT145" s="161"/>
      <c r="AU145" s="161"/>
      <c r="AV145" s="161"/>
      <c r="AW145" s="161"/>
      <c r="AX145" s="161"/>
      <c r="AY145" s="161"/>
      <c r="AZ145" s="161"/>
      <c r="BA145" s="161"/>
      <c r="BB145" s="161"/>
      <c r="BC145" s="161"/>
      <c r="BD145" s="161"/>
      <c r="BE145" s="161"/>
      <c r="BF145" s="161"/>
      <c r="BG145" s="161"/>
      <c r="BH145" s="161"/>
      <c r="BI145" s="161"/>
      <c r="BJ145" s="161"/>
      <c r="BK145" s="161"/>
      <c r="BL145" s="161"/>
      <c r="BM145" s="161"/>
      <c r="BN145" s="161"/>
      <c r="BO145" s="161"/>
      <c r="BP145" s="161"/>
      <c r="BQ145" s="52"/>
      <c r="BR145" s="110"/>
      <c r="BS145" s="161"/>
      <c r="BT145" s="161"/>
      <c r="BU145" s="161"/>
      <c r="BV145" s="161"/>
      <c r="BW145" s="161"/>
      <c r="BX145" s="161"/>
      <c r="BY145" s="161"/>
      <c r="BZ145" s="161"/>
      <c r="CA145" s="161"/>
      <c r="CB145" s="161"/>
      <c r="CC145" s="52"/>
    </row>
    <row r="146" spans="2:81" ht="12" customHeight="1">
      <c r="B146" s="264">
        <f t="shared" ca="1" si="6"/>
        <v>139</v>
      </c>
      <c r="C146" s="265"/>
      <c r="D146" s="110" t="s">
        <v>995</v>
      </c>
      <c r="E146" s="172"/>
      <c r="F146" s="161"/>
      <c r="G146" s="161"/>
      <c r="H146" s="161"/>
      <c r="I146" s="161"/>
      <c r="J146" s="161"/>
      <c r="K146" s="52"/>
      <c r="L146" s="49" t="str">
        <f>VLOOKUP(D146,カラムID辞書!$C$4:$D$1266,2,FALSE)</f>
        <v>TIK_GNKRT</v>
      </c>
      <c r="M146" s="161"/>
      <c r="N146" s="161"/>
      <c r="O146" s="161"/>
      <c r="P146" s="161"/>
      <c r="Q146" s="161"/>
      <c r="R146" s="161"/>
      <c r="S146" s="52"/>
      <c r="T146" s="49"/>
      <c r="U146" s="52"/>
      <c r="V146" s="49"/>
      <c r="W146" s="52"/>
      <c r="X146" s="49"/>
      <c r="Y146" s="52"/>
      <c r="Z146" s="49"/>
      <c r="AA146" s="52"/>
      <c r="AB146" s="162" t="str">
        <f t="shared" si="9"/>
        <v>○</v>
      </c>
      <c r="AC146" s="163"/>
      <c r="AD146" s="53"/>
      <c r="AE146" s="164" t="str">
        <f t="shared" si="5"/>
        <v>0</v>
      </c>
      <c r="AF146" s="161"/>
      <c r="AG146" s="52"/>
      <c r="AH146" s="266" t="str">
        <f>VLOOKUP(D146,カラムID辞書!C:H,3,FALSE)</f>
        <v>numeric</v>
      </c>
      <c r="AI146" s="267"/>
      <c r="AJ146" s="267"/>
      <c r="AK146" s="267"/>
      <c r="AL146" s="268"/>
      <c r="AM146" s="269" t="str">
        <f>VLOOKUP(D146,カラムID辞書!C:H,4,FALSE)</f>
        <v>18,11</v>
      </c>
      <c r="AN146" s="270"/>
      <c r="AO146" s="271">
        <f>VLOOKUP(D146,カラムID辞書!C:H,6,FALSE)</f>
        <v>18</v>
      </c>
      <c r="AP146" s="272"/>
      <c r="AQ146" s="110" t="s">
        <v>75</v>
      </c>
      <c r="AR146" s="161"/>
      <c r="AS146" s="161"/>
      <c r="AT146" s="161"/>
      <c r="AU146" s="161"/>
      <c r="AV146" s="161"/>
      <c r="AW146" s="161"/>
      <c r="AX146" s="161"/>
      <c r="AY146" s="161"/>
      <c r="AZ146" s="161"/>
      <c r="BA146" s="161"/>
      <c r="BB146" s="161"/>
      <c r="BC146" s="161"/>
      <c r="BD146" s="161"/>
      <c r="BE146" s="161"/>
      <c r="BF146" s="161"/>
      <c r="BG146" s="161"/>
      <c r="BH146" s="161"/>
      <c r="BI146" s="161"/>
      <c r="BJ146" s="161"/>
      <c r="BK146" s="161"/>
      <c r="BL146" s="161"/>
      <c r="BM146" s="161"/>
      <c r="BN146" s="161"/>
      <c r="BO146" s="161"/>
      <c r="BP146" s="161"/>
      <c r="BQ146" s="52"/>
      <c r="BR146" s="110"/>
      <c r="BS146" s="161"/>
      <c r="BT146" s="161"/>
      <c r="BU146" s="161"/>
      <c r="BV146" s="161"/>
      <c r="BW146" s="161"/>
      <c r="BX146" s="161"/>
      <c r="BY146" s="161"/>
      <c r="BZ146" s="161"/>
      <c r="CA146" s="161"/>
      <c r="CB146" s="161"/>
      <c r="CC146" s="52"/>
    </row>
    <row r="147" spans="2:81" ht="12" customHeight="1">
      <c r="B147" s="264">
        <f t="shared" ca="1" si="6"/>
        <v>140</v>
      </c>
      <c r="C147" s="265"/>
      <c r="D147" s="110" t="s">
        <v>221</v>
      </c>
      <c r="E147" s="161"/>
      <c r="F147" s="161"/>
      <c r="G147" s="161"/>
      <c r="H147" s="161"/>
      <c r="I147" s="161"/>
      <c r="J147" s="161"/>
      <c r="K147" s="52"/>
      <c r="L147" s="49" t="str">
        <f>VLOOKUP(D147,カラムID辞書!$C$4:$D$1266,2,FALSE)</f>
        <v>RIEKIRT</v>
      </c>
      <c r="M147" s="161"/>
      <c r="N147" s="161"/>
      <c r="O147" s="161"/>
      <c r="P147" s="161"/>
      <c r="Q147" s="161"/>
      <c r="R147" s="161"/>
      <c r="S147" s="52"/>
      <c r="T147" s="49"/>
      <c r="U147" s="52"/>
      <c r="V147" s="49"/>
      <c r="W147" s="52"/>
      <c r="X147" s="49"/>
      <c r="Y147" s="52"/>
      <c r="Z147" s="49"/>
      <c r="AA147" s="52"/>
      <c r="AB147" s="162" t="str">
        <f t="shared" si="9"/>
        <v>○</v>
      </c>
      <c r="AC147" s="163"/>
      <c r="AD147" s="53"/>
      <c r="AE147" s="164" t="str">
        <f t="shared" si="5"/>
        <v>0</v>
      </c>
      <c r="AF147" s="161"/>
      <c r="AG147" s="52"/>
      <c r="AH147" s="266" t="str">
        <f>VLOOKUP(D147,カラムID辞書!C:H,3,FALSE)</f>
        <v>numeric</v>
      </c>
      <c r="AI147" s="267"/>
      <c r="AJ147" s="267"/>
      <c r="AK147" s="267"/>
      <c r="AL147" s="268"/>
      <c r="AM147" s="269" t="str">
        <f>VLOOKUP(D147,カラムID辞書!C:H,4,FALSE)</f>
        <v>18,5</v>
      </c>
      <c r="AN147" s="270"/>
      <c r="AO147" s="271">
        <f>VLOOKUP(D147,カラムID辞書!C:H,6,FALSE)</f>
        <v>18</v>
      </c>
      <c r="AP147" s="272"/>
      <c r="AQ147" s="110" t="s">
        <v>75</v>
      </c>
      <c r="AR147" s="161"/>
      <c r="AS147" s="161"/>
      <c r="AT147" s="161"/>
      <c r="AU147" s="161"/>
      <c r="AV147" s="161"/>
      <c r="AW147" s="161"/>
      <c r="AX147" s="161"/>
      <c r="AY147" s="161"/>
      <c r="AZ147" s="161"/>
      <c r="BA147" s="161"/>
      <c r="BB147" s="161"/>
      <c r="BC147" s="161"/>
      <c r="BD147" s="161"/>
      <c r="BE147" s="161"/>
      <c r="BF147" s="161"/>
      <c r="BG147" s="161"/>
      <c r="BH147" s="161"/>
      <c r="BI147" s="161"/>
      <c r="BJ147" s="161"/>
      <c r="BK147" s="161"/>
      <c r="BL147" s="161"/>
      <c r="BM147" s="161"/>
      <c r="BN147" s="161"/>
      <c r="BO147" s="161"/>
      <c r="BP147" s="161"/>
      <c r="BQ147" s="52"/>
      <c r="BR147" s="110"/>
      <c r="BS147" s="161"/>
      <c r="BT147" s="161"/>
      <c r="BU147" s="161"/>
      <c r="BV147" s="161"/>
      <c r="BW147" s="161"/>
      <c r="BX147" s="161"/>
      <c r="BY147" s="161"/>
      <c r="BZ147" s="161"/>
      <c r="CA147" s="161"/>
      <c r="CB147" s="161"/>
      <c r="CC147" s="52"/>
    </row>
    <row r="148" spans="2:81" ht="12" customHeight="1">
      <c r="B148" s="264">
        <f t="shared" ca="1" si="6"/>
        <v>141</v>
      </c>
      <c r="C148" s="265"/>
      <c r="D148" s="110" t="s">
        <v>462</v>
      </c>
      <c r="E148" s="161"/>
      <c r="F148" s="161"/>
      <c r="G148" s="161"/>
      <c r="H148" s="161"/>
      <c r="I148" s="161"/>
      <c r="J148" s="161"/>
      <c r="K148" s="52"/>
      <c r="L148" s="49" t="str">
        <f>VLOOKUP(D148,カラムID辞書!$C$4:$D$1266,2,FALSE)</f>
        <v>KEISAN_FLG</v>
      </c>
      <c r="M148" s="161"/>
      <c r="N148" s="161"/>
      <c r="O148" s="161"/>
      <c r="P148" s="161"/>
      <c r="Q148" s="161"/>
      <c r="R148" s="161"/>
      <c r="S148" s="52"/>
      <c r="T148" s="49"/>
      <c r="U148" s="52"/>
      <c r="V148" s="49"/>
      <c r="W148" s="52"/>
      <c r="X148" s="49"/>
      <c r="Y148" s="52"/>
      <c r="Z148" s="49"/>
      <c r="AA148" s="52"/>
      <c r="AB148" s="162" t="str">
        <f t="shared" si="9"/>
        <v>○</v>
      </c>
      <c r="AC148" s="163"/>
      <c r="AD148" s="53"/>
      <c r="AE148" s="164" t="str">
        <f t="shared" si="5"/>
        <v>' '</v>
      </c>
      <c r="AF148" s="161"/>
      <c r="AG148" s="52"/>
      <c r="AH148" s="266" t="str">
        <f>VLOOKUP(D148,カラムID辞書!C:H,3,FALSE)</f>
        <v>character varying</v>
      </c>
      <c r="AI148" s="267"/>
      <c r="AJ148" s="267"/>
      <c r="AK148" s="267"/>
      <c r="AL148" s="268"/>
      <c r="AM148" s="269">
        <f>VLOOKUP(D148,カラムID辞書!C:H,4,FALSE)</f>
        <v>1</v>
      </c>
      <c r="AN148" s="270"/>
      <c r="AO148" s="271">
        <f>VLOOKUP(D148,カラムID辞書!C:H,6,FALSE)</f>
        <v>1</v>
      </c>
      <c r="AP148" s="272"/>
      <c r="AQ148" s="110" t="s">
        <v>1018</v>
      </c>
      <c r="AR148" s="161"/>
      <c r="AS148" s="161"/>
      <c r="AT148" s="161"/>
      <c r="AU148" s="161"/>
      <c r="AV148" s="161"/>
      <c r="AW148" s="161"/>
      <c r="AX148" s="161"/>
      <c r="AY148" s="161"/>
      <c r="AZ148" s="161"/>
      <c r="BA148" s="161"/>
      <c r="BB148" s="161"/>
      <c r="BC148" s="161"/>
      <c r="BD148" s="161"/>
      <c r="BE148" s="161"/>
      <c r="BF148" s="161"/>
      <c r="BG148" s="161"/>
      <c r="BH148" s="161"/>
      <c r="BI148" s="161"/>
      <c r="BJ148" s="161"/>
      <c r="BK148" s="161"/>
      <c r="BL148" s="161"/>
      <c r="BM148" s="161"/>
      <c r="BN148" s="161"/>
      <c r="BO148" s="161"/>
      <c r="BP148" s="161"/>
      <c r="BQ148" s="52"/>
      <c r="BR148" s="110"/>
      <c r="BS148" s="161"/>
      <c r="BT148" s="161"/>
      <c r="BU148" s="161"/>
      <c r="BV148" s="161"/>
      <c r="BW148" s="161"/>
      <c r="BX148" s="161"/>
      <c r="BY148" s="161"/>
      <c r="BZ148" s="161"/>
      <c r="CA148" s="161"/>
      <c r="CB148" s="161"/>
      <c r="CC148" s="52"/>
    </row>
    <row r="149" spans="2:81" ht="12" customHeight="1">
      <c r="B149" s="264">
        <f t="shared" ca="1" si="6"/>
        <v>142</v>
      </c>
      <c r="C149" s="265"/>
      <c r="D149" s="105" t="s">
        <v>222</v>
      </c>
      <c r="E149" s="161"/>
      <c r="F149" s="161"/>
      <c r="G149" s="161"/>
      <c r="H149" s="161"/>
      <c r="I149" s="161"/>
      <c r="J149" s="161"/>
      <c r="K149" s="52"/>
      <c r="L149" s="49" t="str">
        <f>VLOOKUP(D149,カラムID辞書!$C$4:$D$1266,2,FALSE)</f>
        <v>DELDTE</v>
      </c>
      <c r="M149" s="161"/>
      <c r="N149" s="161"/>
      <c r="O149" s="161"/>
      <c r="P149" s="161"/>
      <c r="Q149" s="161"/>
      <c r="R149" s="161"/>
      <c r="S149" s="52"/>
      <c r="T149" s="49"/>
      <c r="U149" s="52"/>
      <c r="V149" s="49"/>
      <c r="W149" s="52"/>
      <c r="X149" s="49"/>
      <c r="Y149" s="52"/>
      <c r="Z149" s="49"/>
      <c r="AA149" s="52"/>
      <c r="AB149" s="162" t="str">
        <f t="shared" si="9"/>
        <v/>
      </c>
      <c r="AC149" s="163"/>
      <c r="AD149" s="53"/>
      <c r="AE149" s="164" t="str">
        <f t="shared" si="5"/>
        <v/>
      </c>
      <c r="AF149" s="161"/>
      <c r="AG149" s="52"/>
      <c r="AH149" s="266" t="str">
        <f>VLOOKUP(D149,カラムID辞書!C:H,3,FALSE)</f>
        <v>timestamp</v>
      </c>
      <c r="AI149" s="267"/>
      <c r="AJ149" s="267"/>
      <c r="AK149" s="267"/>
      <c r="AL149" s="268"/>
      <c r="AM149" s="269">
        <f>VLOOKUP(D149,カラムID辞書!C:H,4,FALSE)</f>
        <v>0</v>
      </c>
      <c r="AN149" s="270"/>
      <c r="AO149" s="271">
        <f>VLOOKUP(D149,カラムID辞書!C:H,6,FALSE)</f>
        <v>7</v>
      </c>
      <c r="AP149" s="272"/>
      <c r="AQ149" s="105"/>
      <c r="AR149" s="161"/>
      <c r="AS149" s="161"/>
      <c r="AT149" s="161"/>
      <c r="AU149" s="161"/>
      <c r="AV149" s="161"/>
      <c r="AW149" s="161"/>
      <c r="AX149" s="161"/>
      <c r="AY149" s="161"/>
      <c r="AZ149" s="161"/>
      <c r="BA149" s="161"/>
      <c r="BB149" s="161"/>
      <c r="BC149" s="161"/>
      <c r="BD149" s="161"/>
      <c r="BE149" s="161"/>
      <c r="BF149" s="161"/>
      <c r="BG149" s="161"/>
      <c r="BH149" s="161"/>
      <c r="BI149" s="161"/>
      <c r="BJ149" s="161"/>
      <c r="BK149" s="161"/>
      <c r="BL149" s="161"/>
      <c r="BM149" s="161"/>
      <c r="BN149" s="161"/>
      <c r="BO149" s="161"/>
      <c r="BP149" s="161"/>
      <c r="BQ149" s="52"/>
      <c r="BR149" s="105"/>
      <c r="BS149" s="161"/>
      <c r="BT149" s="161"/>
      <c r="BU149" s="161"/>
      <c r="BV149" s="161"/>
      <c r="BW149" s="161"/>
      <c r="BX149" s="161"/>
      <c r="BY149" s="161"/>
      <c r="BZ149" s="161"/>
      <c r="CA149" s="161"/>
      <c r="CB149" s="161"/>
      <c r="CC149" s="52"/>
    </row>
    <row r="150" spans="2:81" ht="12" customHeight="1">
      <c r="B150" s="264">
        <f t="shared" ca="1" si="6"/>
        <v>143</v>
      </c>
      <c r="C150" s="265"/>
      <c r="D150" s="110" t="s">
        <v>223</v>
      </c>
      <c r="E150" s="172"/>
      <c r="F150" s="161"/>
      <c r="G150" s="161"/>
      <c r="H150" s="161"/>
      <c r="I150" s="161"/>
      <c r="J150" s="161"/>
      <c r="K150" s="52"/>
      <c r="L150" s="49" t="str">
        <f>VLOOKUP(D150,カラムID辞書!$C$4:$D$1266,2,FALSE)</f>
        <v>INSTDTE</v>
      </c>
      <c r="M150" s="161"/>
      <c r="N150" s="161"/>
      <c r="O150" s="161"/>
      <c r="P150" s="161"/>
      <c r="Q150" s="161"/>
      <c r="R150" s="161"/>
      <c r="S150" s="52"/>
      <c r="T150" s="49"/>
      <c r="U150" s="52"/>
      <c r="V150" s="49"/>
      <c r="W150" s="52"/>
      <c r="X150" s="49"/>
      <c r="Y150" s="52"/>
      <c r="Z150" s="49"/>
      <c r="AA150" s="52"/>
      <c r="AB150" s="162" t="str">
        <f t="shared" si="9"/>
        <v>○</v>
      </c>
      <c r="AC150" s="163"/>
      <c r="AD150" s="53"/>
      <c r="AE150" s="164" t="str">
        <f t="shared" si="5"/>
        <v>now()</v>
      </c>
      <c r="AF150" s="161"/>
      <c r="AG150" s="52"/>
      <c r="AH150" s="266" t="str">
        <f>VLOOKUP(D150,カラムID辞書!C:H,3,FALSE)</f>
        <v>timestamp</v>
      </c>
      <c r="AI150" s="267"/>
      <c r="AJ150" s="267"/>
      <c r="AK150" s="267"/>
      <c r="AL150" s="268"/>
      <c r="AM150" s="269">
        <f>VLOOKUP(D150,カラムID辞書!C:H,4,FALSE)</f>
        <v>0</v>
      </c>
      <c r="AN150" s="270"/>
      <c r="AO150" s="271">
        <f>VLOOKUP(D150,カラムID辞書!C:H,6,FALSE)</f>
        <v>7</v>
      </c>
      <c r="AP150" s="272"/>
      <c r="AQ150" s="110"/>
      <c r="AR150" s="161"/>
      <c r="AS150" s="161"/>
      <c r="AT150" s="161"/>
      <c r="AU150" s="161"/>
      <c r="AV150" s="161"/>
      <c r="AW150" s="161"/>
      <c r="AX150" s="161"/>
      <c r="AY150" s="161"/>
      <c r="AZ150" s="161"/>
      <c r="BA150" s="161"/>
      <c r="BB150" s="161"/>
      <c r="BC150" s="161"/>
      <c r="BD150" s="161"/>
      <c r="BE150" s="161"/>
      <c r="BF150" s="161"/>
      <c r="BG150" s="161"/>
      <c r="BH150" s="161"/>
      <c r="BI150" s="161"/>
      <c r="BJ150" s="161"/>
      <c r="BK150" s="161"/>
      <c r="BL150" s="161"/>
      <c r="BM150" s="161"/>
      <c r="BN150" s="161"/>
      <c r="BO150" s="161"/>
      <c r="BP150" s="161"/>
      <c r="BQ150" s="52"/>
      <c r="BR150" s="110"/>
      <c r="BS150" s="161"/>
      <c r="BT150" s="161"/>
      <c r="BU150" s="161"/>
      <c r="BV150" s="161"/>
      <c r="BW150" s="161"/>
      <c r="BX150" s="161"/>
      <c r="BY150" s="161"/>
      <c r="BZ150" s="161"/>
      <c r="CA150" s="161"/>
      <c r="CB150" s="161"/>
      <c r="CC150" s="52"/>
    </row>
    <row r="151" spans="2:81" ht="12" customHeight="1">
      <c r="B151" s="264">
        <f t="shared" ca="1" si="6"/>
        <v>144</v>
      </c>
      <c r="C151" s="265"/>
      <c r="D151" s="110" t="s">
        <v>3848</v>
      </c>
      <c r="E151" s="172"/>
      <c r="F151" s="161"/>
      <c r="G151" s="161"/>
      <c r="H151" s="161"/>
      <c r="I151" s="161"/>
      <c r="J151" s="161"/>
      <c r="K151" s="52"/>
      <c r="L151" s="49" t="str">
        <f>VLOOKUP(D151,カラムID辞書!$C$4:$D$1266,2,FALSE)</f>
        <v>INSTUSRID</v>
      </c>
      <c r="M151" s="161"/>
      <c r="N151" s="161"/>
      <c r="O151" s="161"/>
      <c r="P151" s="161"/>
      <c r="Q151" s="161"/>
      <c r="R151" s="161"/>
      <c r="S151" s="52"/>
      <c r="T151" s="49"/>
      <c r="U151" s="52"/>
      <c r="V151" s="49"/>
      <c r="W151" s="52"/>
      <c r="X151" s="49"/>
      <c r="Y151" s="52"/>
      <c r="Z151" s="49"/>
      <c r="AA151" s="52"/>
      <c r="AB151" s="162" t="str">
        <f t="shared" si="9"/>
        <v>○</v>
      </c>
      <c r="AC151" s="163"/>
      <c r="AD151" s="53"/>
      <c r="AE151" s="164" t="str">
        <f t="shared" si="5"/>
        <v>' '</v>
      </c>
      <c r="AF151" s="161"/>
      <c r="AG151" s="52"/>
      <c r="AH151" s="266" t="str">
        <f>VLOOKUP(D151,カラムID辞書!C:H,3,FALSE)</f>
        <v>character varying</v>
      </c>
      <c r="AI151" s="267"/>
      <c r="AJ151" s="267"/>
      <c r="AK151" s="267"/>
      <c r="AL151" s="268"/>
      <c r="AM151" s="269">
        <f>VLOOKUP(D151,カラムID辞書!C:H,4,FALSE)</f>
        <v>20</v>
      </c>
      <c r="AN151" s="270"/>
      <c r="AO151" s="271">
        <f>VLOOKUP(D151,カラムID辞書!C:H,6,FALSE)</f>
        <v>20</v>
      </c>
      <c r="AP151" s="272"/>
      <c r="AQ151" s="110"/>
      <c r="AR151" s="161"/>
      <c r="AS151" s="161"/>
      <c r="AT151" s="161"/>
      <c r="AU151" s="161"/>
      <c r="AV151" s="161"/>
      <c r="AW151" s="161"/>
      <c r="AX151" s="161"/>
      <c r="AY151" s="161"/>
      <c r="AZ151" s="161"/>
      <c r="BA151" s="161"/>
      <c r="BB151" s="161"/>
      <c r="BC151" s="161"/>
      <c r="BD151" s="161"/>
      <c r="BE151" s="161"/>
      <c r="BF151" s="161"/>
      <c r="BG151" s="161"/>
      <c r="BH151" s="161"/>
      <c r="BI151" s="161"/>
      <c r="BJ151" s="161"/>
      <c r="BK151" s="161"/>
      <c r="BL151" s="161"/>
      <c r="BM151" s="161"/>
      <c r="BN151" s="161"/>
      <c r="BO151" s="161"/>
      <c r="BP151" s="161"/>
      <c r="BQ151" s="52"/>
      <c r="BR151" s="110"/>
      <c r="BS151" s="161"/>
      <c r="BT151" s="161"/>
      <c r="BU151" s="161"/>
      <c r="BV151" s="161"/>
      <c r="BW151" s="161"/>
      <c r="BX151" s="161"/>
      <c r="BY151" s="161"/>
      <c r="BZ151" s="161"/>
      <c r="CA151" s="161"/>
      <c r="CB151" s="161"/>
      <c r="CC151" s="52"/>
    </row>
    <row r="152" spans="2:81" ht="12" customHeight="1">
      <c r="B152" s="264">
        <f t="shared" ca="1" si="6"/>
        <v>145</v>
      </c>
      <c r="C152" s="265"/>
      <c r="D152" s="110" t="s">
        <v>225</v>
      </c>
      <c r="E152" s="172"/>
      <c r="F152" s="161"/>
      <c r="G152" s="161"/>
      <c r="H152" s="161"/>
      <c r="I152" s="161"/>
      <c r="J152" s="161"/>
      <c r="K152" s="52"/>
      <c r="L152" s="49" t="str">
        <f>VLOOKUP(D152,カラムID辞書!$C$4:$D$1266,2,FALSE)</f>
        <v>INSTPRGID</v>
      </c>
      <c r="M152" s="161"/>
      <c r="N152" s="161"/>
      <c r="O152" s="161"/>
      <c r="P152" s="161"/>
      <c r="Q152" s="161"/>
      <c r="R152" s="161"/>
      <c r="S152" s="52"/>
      <c r="T152" s="49"/>
      <c r="U152" s="52"/>
      <c r="V152" s="49"/>
      <c r="W152" s="52"/>
      <c r="X152" s="49"/>
      <c r="Y152" s="52"/>
      <c r="Z152" s="49"/>
      <c r="AA152" s="52"/>
      <c r="AB152" s="162" t="str">
        <f t="shared" si="9"/>
        <v>○</v>
      </c>
      <c r="AC152" s="163"/>
      <c r="AD152" s="53"/>
      <c r="AE152" s="164" t="str">
        <f t="shared" si="5"/>
        <v>' '</v>
      </c>
      <c r="AF152" s="161"/>
      <c r="AG152" s="52"/>
      <c r="AH152" s="266" t="str">
        <f>VLOOKUP(D152,カラムID辞書!C:H,3,FALSE)</f>
        <v>character varying</v>
      </c>
      <c r="AI152" s="267"/>
      <c r="AJ152" s="267"/>
      <c r="AK152" s="267"/>
      <c r="AL152" s="268"/>
      <c r="AM152" s="269">
        <f>VLOOKUP(D152,カラムID辞書!C:H,4,FALSE)</f>
        <v>8</v>
      </c>
      <c r="AN152" s="270"/>
      <c r="AO152" s="271">
        <f>VLOOKUP(D152,カラムID辞書!C:H,6,FALSE)</f>
        <v>8</v>
      </c>
      <c r="AP152" s="272"/>
      <c r="AQ152" s="110"/>
      <c r="AR152" s="161"/>
      <c r="AS152" s="161"/>
      <c r="AT152" s="161"/>
      <c r="AU152" s="161"/>
      <c r="AV152" s="161"/>
      <c r="AW152" s="161"/>
      <c r="AX152" s="161"/>
      <c r="AY152" s="161"/>
      <c r="AZ152" s="161"/>
      <c r="BA152" s="161"/>
      <c r="BB152" s="161"/>
      <c r="BC152" s="161"/>
      <c r="BD152" s="161"/>
      <c r="BE152" s="161"/>
      <c r="BF152" s="161"/>
      <c r="BG152" s="161"/>
      <c r="BH152" s="161"/>
      <c r="BI152" s="161"/>
      <c r="BJ152" s="161"/>
      <c r="BK152" s="161"/>
      <c r="BL152" s="161"/>
      <c r="BM152" s="161"/>
      <c r="BN152" s="161"/>
      <c r="BO152" s="161"/>
      <c r="BP152" s="161"/>
      <c r="BQ152" s="52"/>
      <c r="BR152" s="110"/>
      <c r="BS152" s="161"/>
      <c r="BT152" s="161"/>
      <c r="BU152" s="161"/>
      <c r="BV152" s="161"/>
      <c r="BW152" s="161"/>
      <c r="BX152" s="161"/>
      <c r="BY152" s="161"/>
      <c r="BZ152" s="161"/>
      <c r="CA152" s="161"/>
      <c r="CB152" s="161"/>
      <c r="CC152" s="52"/>
    </row>
    <row r="153" spans="2:81" ht="12" customHeight="1">
      <c r="B153" s="264">
        <f t="shared" ca="1" si="6"/>
        <v>146</v>
      </c>
      <c r="C153" s="265"/>
      <c r="D153" s="110" t="s">
        <v>226</v>
      </c>
      <c r="E153" s="172"/>
      <c r="F153" s="161"/>
      <c r="G153" s="161"/>
      <c r="H153" s="161"/>
      <c r="I153" s="161"/>
      <c r="J153" s="161"/>
      <c r="K153" s="52"/>
      <c r="L153" s="49" t="str">
        <f>VLOOKUP(D153,カラムID辞書!$C$4:$D$1266,2,FALSE)</f>
        <v>INSIPADDR</v>
      </c>
      <c r="M153" s="161"/>
      <c r="N153" s="161"/>
      <c r="O153" s="161"/>
      <c r="P153" s="161"/>
      <c r="Q153" s="161"/>
      <c r="R153" s="161"/>
      <c r="S153" s="52"/>
      <c r="T153" s="49"/>
      <c r="U153" s="52"/>
      <c r="V153" s="49"/>
      <c r="W153" s="52"/>
      <c r="X153" s="49"/>
      <c r="Y153" s="52"/>
      <c r="Z153" s="49"/>
      <c r="AA153" s="52"/>
      <c r="AB153" s="162" t="str">
        <f t="shared" si="9"/>
        <v>○</v>
      </c>
      <c r="AC153" s="163"/>
      <c r="AD153" s="53"/>
      <c r="AE153" s="164" t="str">
        <f t="shared" si="5"/>
        <v>' '</v>
      </c>
      <c r="AF153" s="161"/>
      <c r="AG153" s="52"/>
      <c r="AH153" s="266" t="str">
        <f>VLOOKUP(D153,カラムID辞書!C:H,3,FALSE)</f>
        <v>character varying</v>
      </c>
      <c r="AI153" s="267"/>
      <c r="AJ153" s="267"/>
      <c r="AK153" s="267"/>
      <c r="AL153" s="268"/>
      <c r="AM153" s="269">
        <f>VLOOKUP(D153,カラムID辞書!C:H,4,FALSE)</f>
        <v>15</v>
      </c>
      <c r="AN153" s="270"/>
      <c r="AO153" s="271">
        <f>VLOOKUP(D153,カラムID辞書!C:H,6,FALSE)</f>
        <v>15</v>
      </c>
      <c r="AP153" s="272"/>
      <c r="AQ153" s="110"/>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161"/>
      <c r="BO153" s="161"/>
      <c r="BP153" s="161"/>
      <c r="BQ153" s="52"/>
      <c r="BR153" s="110"/>
      <c r="BS153" s="161"/>
      <c r="BT153" s="161"/>
      <c r="BU153" s="161"/>
      <c r="BV153" s="161"/>
      <c r="BW153" s="161"/>
      <c r="BX153" s="161"/>
      <c r="BY153" s="161"/>
      <c r="BZ153" s="161"/>
      <c r="CA153" s="161"/>
      <c r="CB153" s="161"/>
      <c r="CC153" s="52"/>
    </row>
    <row r="154" spans="2:81" ht="12" customHeight="1">
      <c r="B154" s="264">
        <f t="shared" ca="1" si="6"/>
        <v>147</v>
      </c>
      <c r="C154" s="265"/>
      <c r="D154" s="110" t="s">
        <v>227</v>
      </c>
      <c r="E154" s="161"/>
      <c r="F154" s="161"/>
      <c r="G154" s="161"/>
      <c r="H154" s="161"/>
      <c r="I154" s="161"/>
      <c r="J154" s="161"/>
      <c r="K154" s="52"/>
      <c r="L154" s="49" t="str">
        <f>VLOOKUP(D154,カラムID辞書!$C$4:$D$1266,2,FALSE)</f>
        <v>UPDDTE</v>
      </c>
      <c r="M154" s="161"/>
      <c r="N154" s="161"/>
      <c r="O154" s="161"/>
      <c r="P154" s="161"/>
      <c r="Q154" s="161"/>
      <c r="R154" s="161"/>
      <c r="S154" s="52"/>
      <c r="T154" s="49"/>
      <c r="U154" s="52"/>
      <c r="V154" s="49"/>
      <c r="W154" s="52"/>
      <c r="X154" s="49"/>
      <c r="Y154" s="52"/>
      <c r="Z154" s="49"/>
      <c r="AA154" s="52"/>
      <c r="AB154" s="162" t="str">
        <f t="shared" si="9"/>
        <v>○</v>
      </c>
      <c r="AC154" s="163"/>
      <c r="AD154" s="53"/>
      <c r="AE154" s="164" t="str">
        <f t="shared" si="5"/>
        <v>now()</v>
      </c>
      <c r="AF154" s="161"/>
      <c r="AG154" s="52"/>
      <c r="AH154" s="266" t="str">
        <f>VLOOKUP(D154,カラムID辞書!C:H,3,FALSE)</f>
        <v>timestamp</v>
      </c>
      <c r="AI154" s="267"/>
      <c r="AJ154" s="267"/>
      <c r="AK154" s="267"/>
      <c r="AL154" s="268"/>
      <c r="AM154" s="269">
        <f>VLOOKUP(D154,カラムID辞書!C:H,4,FALSE)</f>
        <v>0</v>
      </c>
      <c r="AN154" s="270"/>
      <c r="AO154" s="271">
        <f>VLOOKUP(D154,カラムID辞書!C:H,6,FALSE)</f>
        <v>7</v>
      </c>
      <c r="AP154" s="272"/>
      <c r="AQ154" s="110"/>
      <c r="AR154" s="161"/>
      <c r="AS154" s="161"/>
      <c r="AT154" s="161"/>
      <c r="AU154" s="161"/>
      <c r="AV154" s="161"/>
      <c r="AW154" s="161"/>
      <c r="AX154" s="161"/>
      <c r="AY154" s="161"/>
      <c r="AZ154" s="161"/>
      <c r="BA154" s="161"/>
      <c r="BB154" s="161"/>
      <c r="BC154" s="161"/>
      <c r="BD154" s="161"/>
      <c r="BE154" s="161"/>
      <c r="BF154" s="161"/>
      <c r="BG154" s="161"/>
      <c r="BH154" s="161"/>
      <c r="BI154" s="161"/>
      <c r="BJ154" s="161"/>
      <c r="BK154" s="161"/>
      <c r="BL154" s="161"/>
      <c r="BM154" s="161"/>
      <c r="BN154" s="161"/>
      <c r="BO154" s="161"/>
      <c r="BP154" s="161"/>
      <c r="BQ154" s="52"/>
      <c r="BR154" s="110"/>
      <c r="BS154" s="161"/>
      <c r="BT154" s="161"/>
      <c r="BU154" s="161"/>
      <c r="BV154" s="161"/>
      <c r="BW154" s="161"/>
      <c r="BX154" s="161"/>
      <c r="BY154" s="161"/>
      <c r="BZ154" s="161"/>
      <c r="CA154" s="161"/>
      <c r="CB154" s="161"/>
      <c r="CC154" s="52"/>
    </row>
    <row r="155" spans="2:81" s="192" customFormat="1" ht="12" customHeight="1">
      <c r="B155" s="264">
        <f t="shared" ca="1" si="6"/>
        <v>148</v>
      </c>
      <c r="C155" s="265"/>
      <c r="D155" s="110" t="s">
        <v>3849</v>
      </c>
      <c r="E155" s="172"/>
      <c r="F155" s="161"/>
      <c r="G155" s="161"/>
      <c r="H155" s="161"/>
      <c r="I155" s="161"/>
      <c r="J155" s="161"/>
      <c r="K155" s="194"/>
      <c r="L155" s="193" t="str">
        <f>VLOOKUP(D155,カラムID辞書!$C$4:$D$1266,2,FALSE)</f>
        <v>UPDUSRID</v>
      </c>
      <c r="M155" s="161"/>
      <c r="N155" s="161"/>
      <c r="O155" s="161"/>
      <c r="P155" s="161"/>
      <c r="Q155" s="161"/>
      <c r="R155" s="161"/>
      <c r="S155" s="194"/>
      <c r="T155" s="193"/>
      <c r="U155" s="194"/>
      <c r="V155" s="193"/>
      <c r="W155" s="194"/>
      <c r="X155" s="193"/>
      <c r="Y155" s="194"/>
      <c r="Z155" s="193"/>
      <c r="AA155" s="194"/>
      <c r="AB155" s="162" t="str">
        <f t="shared" ref="AB155" si="10">IF(L155="DELDTE","","○")</f>
        <v>○</v>
      </c>
      <c r="AC155" s="163"/>
      <c r="AD155" s="195"/>
      <c r="AE155" s="164" t="str">
        <f t="shared" ref="AE155" si="11">IF(AB155="○",IF(AH155="timestamp","now()",IF(LEFT(AH155,9)="character","' '","0")),"")</f>
        <v>' '</v>
      </c>
      <c r="AF155" s="161"/>
      <c r="AG155" s="194"/>
      <c r="AH155" s="266" t="str">
        <f>VLOOKUP(D155,カラムID辞書!C:H,3,FALSE)</f>
        <v>character varying</v>
      </c>
      <c r="AI155" s="267"/>
      <c r="AJ155" s="267"/>
      <c r="AK155" s="267"/>
      <c r="AL155" s="268"/>
      <c r="AM155" s="269">
        <f>VLOOKUP(D155,カラムID辞書!C:H,4,FALSE)</f>
        <v>20</v>
      </c>
      <c r="AN155" s="270"/>
      <c r="AO155" s="271">
        <f>VLOOKUP(D155,カラムID辞書!C:H,6,FALSE)</f>
        <v>20</v>
      </c>
      <c r="AP155" s="272"/>
      <c r="AQ155" s="193"/>
      <c r="AR155" s="161"/>
      <c r="AS155" s="161"/>
      <c r="AT155" s="161"/>
      <c r="AU155" s="161"/>
      <c r="AV155" s="161"/>
      <c r="AW155" s="161"/>
      <c r="AX155" s="161"/>
      <c r="AY155" s="161"/>
      <c r="AZ155" s="161"/>
      <c r="BA155" s="161"/>
      <c r="BB155" s="161"/>
      <c r="BC155" s="161"/>
      <c r="BD155" s="161"/>
      <c r="BE155" s="161"/>
      <c r="BF155" s="161"/>
      <c r="BG155" s="161"/>
      <c r="BH155" s="161"/>
      <c r="BI155" s="161"/>
      <c r="BJ155" s="161"/>
      <c r="BK155" s="161"/>
      <c r="BL155" s="161"/>
      <c r="BM155" s="161"/>
      <c r="BN155" s="161"/>
      <c r="BO155" s="161"/>
      <c r="BP155" s="161"/>
      <c r="BQ155" s="194"/>
      <c r="BR155" s="193"/>
      <c r="BS155" s="161"/>
      <c r="BT155" s="161"/>
      <c r="BU155" s="161"/>
      <c r="BV155" s="161"/>
      <c r="BW155" s="161"/>
      <c r="BX155" s="161"/>
      <c r="BY155" s="161"/>
      <c r="BZ155" s="161"/>
      <c r="CA155" s="161"/>
      <c r="CB155" s="161"/>
      <c r="CC155" s="194"/>
    </row>
    <row r="156" spans="2:81" ht="12" customHeight="1">
      <c r="B156" s="264">
        <f t="shared" ca="1" si="6"/>
        <v>149</v>
      </c>
      <c r="C156" s="265"/>
      <c r="D156" s="110" t="s">
        <v>229</v>
      </c>
      <c r="E156" s="172"/>
      <c r="F156" s="161"/>
      <c r="G156" s="161"/>
      <c r="H156" s="161"/>
      <c r="I156" s="161"/>
      <c r="J156" s="161"/>
      <c r="K156" s="52"/>
      <c r="L156" s="49" t="str">
        <f>VLOOKUP(D156,カラムID辞書!$C$4:$D$1266,2,FALSE)</f>
        <v>UPDPRGID</v>
      </c>
      <c r="M156" s="161"/>
      <c r="N156" s="161"/>
      <c r="O156" s="161"/>
      <c r="P156" s="161"/>
      <c r="Q156" s="161"/>
      <c r="R156" s="161"/>
      <c r="S156" s="52"/>
      <c r="T156" s="49"/>
      <c r="U156" s="52"/>
      <c r="V156" s="49"/>
      <c r="W156" s="52"/>
      <c r="X156" s="49"/>
      <c r="Y156" s="52"/>
      <c r="Z156" s="49"/>
      <c r="AA156" s="52"/>
      <c r="AB156" s="162" t="str">
        <f t="shared" si="9"/>
        <v>○</v>
      </c>
      <c r="AC156" s="163"/>
      <c r="AD156" s="53"/>
      <c r="AE156" s="164" t="str">
        <f t="shared" si="5"/>
        <v>' '</v>
      </c>
      <c r="AF156" s="161"/>
      <c r="AG156" s="52"/>
      <c r="AH156" s="266" t="str">
        <f>VLOOKUP(D156,カラムID辞書!C:H,3,FALSE)</f>
        <v>character varying</v>
      </c>
      <c r="AI156" s="267"/>
      <c r="AJ156" s="267"/>
      <c r="AK156" s="267"/>
      <c r="AL156" s="268"/>
      <c r="AM156" s="269">
        <f>VLOOKUP(D156,カラムID辞書!C:H,4,FALSE)</f>
        <v>8</v>
      </c>
      <c r="AN156" s="270"/>
      <c r="AO156" s="271">
        <f>VLOOKUP(D156,カラムID辞書!C:H,6,FALSE)</f>
        <v>8</v>
      </c>
      <c r="AP156" s="272"/>
      <c r="AQ156" s="49"/>
      <c r="AR156" s="161"/>
      <c r="AS156" s="161"/>
      <c r="AT156" s="161"/>
      <c r="AU156" s="161"/>
      <c r="AV156" s="161"/>
      <c r="AW156" s="161"/>
      <c r="AX156" s="161"/>
      <c r="AY156" s="161"/>
      <c r="AZ156" s="161"/>
      <c r="BA156" s="161"/>
      <c r="BB156" s="161"/>
      <c r="BC156" s="161"/>
      <c r="BD156" s="161"/>
      <c r="BE156" s="161"/>
      <c r="BF156" s="161"/>
      <c r="BG156" s="161"/>
      <c r="BH156" s="161"/>
      <c r="BI156" s="161"/>
      <c r="BJ156" s="161"/>
      <c r="BK156" s="161"/>
      <c r="BL156" s="161"/>
      <c r="BM156" s="161"/>
      <c r="BN156" s="161"/>
      <c r="BO156" s="161"/>
      <c r="BP156" s="161"/>
      <c r="BQ156" s="52"/>
      <c r="BR156" s="49"/>
      <c r="BS156" s="161"/>
      <c r="BT156" s="161"/>
      <c r="BU156" s="161"/>
      <c r="BV156" s="161"/>
      <c r="BW156" s="161"/>
      <c r="BX156" s="161"/>
      <c r="BY156" s="161"/>
      <c r="BZ156" s="161"/>
      <c r="CA156" s="161"/>
      <c r="CB156" s="161"/>
      <c r="CC156" s="52"/>
    </row>
    <row r="157" spans="2:81" ht="12" customHeight="1">
      <c r="B157" s="264">
        <f t="shared" ca="1" si="6"/>
        <v>150</v>
      </c>
      <c r="C157" s="265"/>
      <c r="D157" s="110" t="s">
        <v>230</v>
      </c>
      <c r="E157" s="161"/>
      <c r="F157" s="161"/>
      <c r="G157" s="161"/>
      <c r="H157" s="161"/>
      <c r="I157" s="161"/>
      <c r="J157" s="161"/>
      <c r="K157" s="52"/>
      <c r="L157" s="49" t="str">
        <f>VLOOKUP(D157,カラムID辞書!$C$4:$D$1266,2,FALSE)</f>
        <v>UPDIPADDR</v>
      </c>
      <c r="M157" s="161"/>
      <c r="N157" s="161"/>
      <c r="O157" s="161"/>
      <c r="P157" s="161"/>
      <c r="Q157" s="161"/>
      <c r="R157" s="161"/>
      <c r="S157" s="52"/>
      <c r="T157" s="49"/>
      <c r="U157" s="52"/>
      <c r="V157" s="49"/>
      <c r="W157" s="52"/>
      <c r="X157" s="49"/>
      <c r="Y157" s="52"/>
      <c r="Z157" s="49"/>
      <c r="AA157" s="52"/>
      <c r="AB157" s="162" t="str">
        <f t="shared" si="9"/>
        <v>○</v>
      </c>
      <c r="AC157" s="163"/>
      <c r="AD157" s="53"/>
      <c r="AE157" s="164" t="str">
        <f t="shared" si="5"/>
        <v>' '</v>
      </c>
      <c r="AF157" s="161"/>
      <c r="AG157" s="52"/>
      <c r="AH157" s="266" t="str">
        <f>VLOOKUP(D157,カラムID辞書!C:H,3,FALSE)</f>
        <v>character varying</v>
      </c>
      <c r="AI157" s="267"/>
      <c r="AJ157" s="267"/>
      <c r="AK157" s="267"/>
      <c r="AL157" s="268"/>
      <c r="AM157" s="269">
        <f>VLOOKUP(D157,カラムID辞書!C:H,4,FALSE)</f>
        <v>15</v>
      </c>
      <c r="AN157" s="270"/>
      <c r="AO157" s="271">
        <f>VLOOKUP(D157,カラムID辞書!C:H,6,FALSE)</f>
        <v>15</v>
      </c>
      <c r="AP157" s="272"/>
      <c r="AQ157" s="49"/>
      <c r="AR157" s="161"/>
      <c r="AS157" s="161"/>
      <c r="AT157" s="161"/>
      <c r="AU157" s="161"/>
      <c r="AV157" s="161"/>
      <c r="AW157" s="161"/>
      <c r="AX157" s="161"/>
      <c r="AY157" s="161"/>
      <c r="AZ157" s="161"/>
      <c r="BA157" s="161"/>
      <c r="BB157" s="161"/>
      <c r="BC157" s="161"/>
      <c r="BD157" s="161"/>
      <c r="BE157" s="161"/>
      <c r="BF157" s="161"/>
      <c r="BG157" s="161"/>
      <c r="BH157" s="161"/>
      <c r="BI157" s="161"/>
      <c r="BJ157" s="161"/>
      <c r="BK157" s="161"/>
      <c r="BL157" s="161"/>
      <c r="BM157" s="161"/>
      <c r="BN157" s="161"/>
      <c r="BO157" s="161"/>
      <c r="BP157" s="161"/>
      <c r="BQ157" s="52"/>
      <c r="BR157" s="49"/>
      <c r="BS157" s="161"/>
      <c r="BT157" s="161"/>
      <c r="BU157" s="161"/>
      <c r="BV157" s="161"/>
      <c r="BW157" s="161"/>
      <c r="BX157" s="161"/>
      <c r="BY157" s="161"/>
      <c r="BZ157" s="161"/>
      <c r="CA157" s="161"/>
      <c r="CB157" s="161"/>
      <c r="CC157" s="52"/>
    </row>
    <row r="158" spans="2:81" ht="12" customHeight="1">
      <c r="B158" s="59" t="s">
        <v>3741</v>
      </c>
      <c r="C158" s="59" t="s">
        <v>3741</v>
      </c>
      <c r="D158" s="59" t="s">
        <v>3741</v>
      </c>
      <c r="E158" s="59" t="s">
        <v>3741</v>
      </c>
      <c r="F158" s="59" t="s">
        <v>3741</v>
      </c>
      <c r="G158" s="59" t="s">
        <v>3741</v>
      </c>
      <c r="H158" s="59" t="s">
        <v>3741</v>
      </c>
      <c r="I158" s="59" t="s">
        <v>3741</v>
      </c>
      <c r="J158" s="59" t="s">
        <v>3741</v>
      </c>
      <c r="K158" s="59" t="s">
        <v>3741</v>
      </c>
      <c r="L158" s="59" t="s">
        <v>3741</v>
      </c>
      <c r="M158" s="59" t="s">
        <v>3741</v>
      </c>
      <c r="N158" s="59" t="s">
        <v>3741</v>
      </c>
      <c r="O158" s="59" t="s">
        <v>3741</v>
      </c>
      <c r="P158" s="59" t="s">
        <v>3741</v>
      </c>
      <c r="Q158" s="59" t="s">
        <v>3741</v>
      </c>
      <c r="R158" s="59" t="s">
        <v>3741</v>
      </c>
      <c r="S158" s="59" t="s">
        <v>3741</v>
      </c>
      <c r="T158" s="59" t="s">
        <v>3741</v>
      </c>
      <c r="U158" s="59" t="s">
        <v>3741</v>
      </c>
      <c r="V158" s="59" t="s">
        <v>3741</v>
      </c>
      <c r="W158" s="59" t="s">
        <v>3741</v>
      </c>
      <c r="X158" s="59" t="s">
        <v>3741</v>
      </c>
      <c r="Y158" s="59" t="s">
        <v>3741</v>
      </c>
      <c r="Z158" s="59" t="s">
        <v>3741</v>
      </c>
      <c r="AA158" s="59" t="s">
        <v>3741</v>
      </c>
      <c r="AB158" s="59" t="s">
        <v>3741</v>
      </c>
      <c r="AC158" s="59" t="s">
        <v>3741</v>
      </c>
      <c r="AD158" s="59" t="s">
        <v>3741</v>
      </c>
      <c r="AE158" s="59" t="s">
        <v>3741</v>
      </c>
      <c r="AF158" s="59" t="s">
        <v>3741</v>
      </c>
      <c r="AG158" s="59" t="s">
        <v>3741</v>
      </c>
      <c r="AH158" s="59" t="s">
        <v>3741</v>
      </c>
      <c r="AI158" s="59" t="s">
        <v>3741</v>
      </c>
      <c r="AJ158" s="59"/>
      <c r="AK158" s="59" t="s">
        <v>3741</v>
      </c>
      <c r="AL158" s="59" t="s">
        <v>3741</v>
      </c>
      <c r="AM158" s="59" t="s">
        <v>3741</v>
      </c>
      <c r="AN158" s="59" t="s">
        <v>3741</v>
      </c>
      <c r="AO158" s="59" t="s">
        <v>3741</v>
      </c>
      <c r="AP158" s="59" t="s">
        <v>3741</v>
      </c>
      <c r="AQ158" s="59" t="s">
        <v>3741</v>
      </c>
      <c r="AR158" s="59" t="s">
        <v>3741</v>
      </c>
      <c r="AS158" s="59" t="s">
        <v>3741</v>
      </c>
      <c r="AT158" s="59" t="s">
        <v>3741</v>
      </c>
      <c r="AU158" s="59" t="s">
        <v>3741</v>
      </c>
      <c r="AV158" s="59" t="s">
        <v>3741</v>
      </c>
      <c r="AW158" s="59" t="s">
        <v>3741</v>
      </c>
      <c r="AX158" s="59" t="s">
        <v>3741</v>
      </c>
      <c r="AY158" s="59" t="s">
        <v>3741</v>
      </c>
      <c r="AZ158" s="59" t="s">
        <v>3741</v>
      </c>
      <c r="BA158" s="59" t="s">
        <v>3741</v>
      </c>
      <c r="BB158" s="59" t="s">
        <v>3741</v>
      </c>
      <c r="BC158" s="59" t="s">
        <v>3741</v>
      </c>
      <c r="BD158" s="59" t="s">
        <v>3741</v>
      </c>
      <c r="BE158" s="59" t="s">
        <v>3741</v>
      </c>
      <c r="BF158" s="59" t="s">
        <v>3741</v>
      </c>
      <c r="BG158" s="59" t="s">
        <v>3741</v>
      </c>
      <c r="BH158" s="59" t="s">
        <v>3741</v>
      </c>
      <c r="BI158" s="59" t="s">
        <v>3741</v>
      </c>
      <c r="BJ158" s="59" t="s">
        <v>3741</v>
      </c>
      <c r="BK158" s="59" t="s">
        <v>3741</v>
      </c>
      <c r="BL158" s="59" t="s">
        <v>3741</v>
      </c>
      <c r="BM158" s="59" t="s">
        <v>3741</v>
      </c>
      <c r="BN158" s="59" t="s">
        <v>3741</v>
      </c>
      <c r="BO158" s="59" t="s">
        <v>3741</v>
      </c>
      <c r="BP158" s="59" t="s">
        <v>3741</v>
      </c>
      <c r="BQ158" s="59" t="s">
        <v>3741</v>
      </c>
      <c r="BR158" s="59" t="s">
        <v>3741</v>
      </c>
      <c r="BS158" s="59" t="s">
        <v>3741</v>
      </c>
      <c r="BT158" s="59" t="s">
        <v>3741</v>
      </c>
      <c r="BU158" s="59" t="s">
        <v>3741</v>
      </c>
      <c r="BV158" s="59" t="s">
        <v>3741</v>
      </c>
      <c r="BW158" s="59" t="s">
        <v>3741</v>
      </c>
      <c r="BX158" s="59" t="s">
        <v>3741</v>
      </c>
      <c r="BY158" s="59" t="s">
        <v>3741</v>
      </c>
      <c r="BZ158" s="59" t="s">
        <v>3741</v>
      </c>
      <c r="CA158" s="59" t="s">
        <v>3741</v>
      </c>
      <c r="CB158" s="59" t="s">
        <v>3741</v>
      </c>
      <c r="CC158" s="59" t="s">
        <v>3741</v>
      </c>
    </row>
  </sheetData>
  <mergeCells count="624">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B5:I5"/>
    <mergeCell ref="AD5:AE5"/>
    <mergeCell ref="AF5:AI5"/>
    <mergeCell ref="AK5:AQ5"/>
    <mergeCell ref="AR5:AT5"/>
    <mergeCell ref="AW5:BA5"/>
    <mergeCell ref="BR2:BS2"/>
    <mergeCell ref="BT2:BV2"/>
    <mergeCell ref="BW2:BZ2"/>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35:C35"/>
    <mergeCell ref="AH35:AL35"/>
    <mergeCell ref="AM35:AN35"/>
    <mergeCell ref="AO35:AP35"/>
    <mergeCell ref="B36:C36"/>
    <mergeCell ref="AH36:AL36"/>
    <mergeCell ref="AM36:AN36"/>
    <mergeCell ref="AO36:AP36"/>
    <mergeCell ref="B32:C32"/>
    <mergeCell ref="AH32:AL32"/>
    <mergeCell ref="AM32:AN32"/>
    <mergeCell ref="AO32:AP32"/>
    <mergeCell ref="B33:C33"/>
    <mergeCell ref="AH33:AL33"/>
    <mergeCell ref="AM33:AN33"/>
    <mergeCell ref="AO33:AP33"/>
    <mergeCell ref="B34:C34"/>
    <mergeCell ref="AH34:AL34"/>
    <mergeCell ref="AM34:AN34"/>
    <mergeCell ref="AO34:AP34"/>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9:C79"/>
    <mergeCell ref="AH79:AL79"/>
    <mergeCell ref="AM79:AN79"/>
    <mergeCell ref="AO79:AP79"/>
    <mergeCell ref="B80:C80"/>
    <mergeCell ref="AH80:AL80"/>
    <mergeCell ref="AM80:AN80"/>
    <mergeCell ref="AO80:AP80"/>
    <mergeCell ref="B77:C77"/>
    <mergeCell ref="AH77:AL77"/>
    <mergeCell ref="AM77:AN77"/>
    <mergeCell ref="AO77:AP77"/>
    <mergeCell ref="B78:C78"/>
    <mergeCell ref="AH78:AL78"/>
    <mergeCell ref="AM78:AN78"/>
    <mergeCell ref="AO78:AP78"/>
    <mergeCell ref="B83:C83"/>
    <mergeCell ref="AH83:AL83"/>
    <mergeCell ref="AM83:AN83"/>
    <mergeCell ref="AO83:AP83"/>
    <mergeCell ref="B84:C84"/>
    <mergeCell ref="AH84:AL84"/>
    <mergeCell ref="AM84:AN84"/>
    <mergeCell ref="AO84:AP84"/>
    <mergeCell ref="B81:C81"/>
    <mergeCell ref="AH81:AL81"/>
    <mergeCell ref="AM81:AN81"/>
    <mergeCell ref="AO81:AP81"/>
    <mergeCell ref="B82:C82"/>
    <mergeCell ref="AH82:AL82"/>
    <mergeCell ref="AM82:AN82"/>
    <mergeCell ref="AO82:AP82"/>
    <mergeCell ref="B87:C87"/>
    <mergeCell ref="AH87:AL87"/>
    <mergeCell ref="AM87:AN87"/>
    <mergeCell ref="AO87:AP87"/>
    <mergeCell ref="B88:C88"/>
    <mergeCell ref="AH88:AL88"/>
    <mergeCell ref="AM88:AN88"/>
    <mergeCell ref="AO88:AP88"/>
    <mergeCell ref="B85:C85"/>
    <mergeCell ref="AH85:AL85"/>
    <mergeCell ref="AM85:AN85"/>
    <mergeCell ref="AO85:AP85"/>
    <mergeCell ref="B86:C86"/>
    <mergeCell ref="AH86:AL86"/>
    <mergeCell ref="AM86:AN86"/>
    <mergeCell ref="AO86:AP86"/>
    <mergeCell ref="B91:C91"/>
    <mergeCell ref="AH91:AL91"/>
    <mergeCell ref="AM91:AN91"/>
    <mergeCell ref="AO91:AP91"/>
    <mergeCell ref="B92:C92"/>
    <mergeCell ref="AH92:AL92"/>
    <mergeCell ref="AM92:AN92"/>
    <mergeCell ref="AO92:AP92"/>
    <mergeCell ref="B89:C89"/>
    <mergeCell ref="AH89:AL89"/>
    <mergeCell ref="AM89:AN89"/>
    <mergeCell ref="AO89:AP89"/>
    <mergeCell ref="B90:C90"/>
    <mergeCell ref="AH90:AL90"/>
    <mergeCell ref="AM90:AN90"/>
    <mergeCell ref="AO90:AP90"/>
    <mergeCell ref="B95:C95"/>
    <mergeCell ref="AH95:AL95"/>
    <mergeCell ref="AM95:AN95"/>
    <mergeCell ref="AO95:AP95"/>
    <mergeCell ref="B96:C96"/>
    <mergeCell ref="AH96:AL96"/>
    <mergeCell ref="AM96:AN96"/>
    <mergeCell ref="AO96:AP96"/>
    <mergeCell ref="B93:C93"/>
    <mergeCell ref="AH93:AL93"/>
    <mergeCell ref="AM93:AN93"/>
    <mergeCell ref="AO93:AP93"/>
    <mergeCell ref="B94:C94"/>
    <mergeCell ref="AH94:AL94"/>
    <mergeCell ref="AM94:AN94"/>
    <mergeCell ref="AO94:AP94"/>
    <mergeCell ref="B99:C99"/>
    <mergeCell ref="AH99:AL99"/>
    <mergeCell ref="AM99:AN99"/>
    <mergeCell ref="AO99:AP99"/>
    <mergeCell ref="B100:C100"/>
    <mergeCell ref="AH100:AL100"/>
    <mergeCell ref="AM100:AN100"/>
    <mergeCell ref="AO100:AP100"/>
    <mergeCell ref="B97:C97"/>
    <mergeCell ref="AH97:AL97"/>
    <mergeCell ref="AM97:AN97"/>
    <mergeCell ref="AO97:AP97"/>
    <mergeCell ref="B98:C98"/>
    <mergeCell ref="AH98:AL98"/>
    <mergeCell ref="AM98:AN98"/>
    <mergeCell ref="AO98:AP98"/>
    <mergeCell ref="B103:C103"/>
    <mergeCell ref="AH103:AL103"/>
    <mergeCell ref="AM103:AN103"/>
    <mergeCell ref="AO103:AP103"/>
    <mergeCell ref="B104:C104"/>
    <mergeCell ref="AH104:AL104"/>
    <mergeCell ref="AM104:AN104"/>
    <mergeCell ref="AO104:AP104"/>
    <mergeCell ref="B101:C101"/>
    <mergeCell ref="AH101:AL101"/>
    <mergeCell ref="AM101:AN101"/>
    <mergeCell ref="AO101:AP101"/>
    <mergeCell ref="B102:C102"/>
    <mergeCell ref="AH102:AL102"/>
    <mergeCell ref="AM102:AN102"/>
    <mergeCell ref="AO102:AP102"/>
    <mergeCell ref="B107:C107"/>
    <mergeCell ref="AH107:AL107"/>
    <mergeCell ref="AM107:AN107"/>
    <mergeCell ref="AO107:AP107"/>
    <mergeCell ref="B108:C108"/>
    <mergeCell ref="AH108:AL108"/>
    <mergeCell ref="AM108:AN108"/>
    <mergeCell ref="AO108:AP108"/>
    <mergeCell ref="B105:C105"/>
    <mergeCell ref="AH105:AL105"/>
    <mergeCell ref="AM105:AN105"/>
    <mergeCell ref="AO105:AP105"/>
    <mergeCell ref="B106:C106"/>
    <mergeCell ref="AH106:AL106"/>
    <mergeCell ref="AM106:AN106"/>
    <mergeCell ref="AO106:AP106"/>
    <mergeCell ref="B111:C111"/>
    <mergeCell ref="AH111:AL111"/>
    <mergeCell ref="AM111:AN111"/>
    <mergeCell ref="AO111:AP111"/>
    <mergeCell ref="B112:C112"/>
    <mergeCell ref="AH112:AL112"/>
    <mergeCell ref="AM112:AN112"/>
    <mergeCell ref="AO112:AP112"/>
    <mergeCell ref="B109:C109"/>
    <mergeCell ref="AH109:AL109"/>
    <mergeCell ref="AM109:AN109"/>
    <mergeCell ref="AO109:AP109"/>
    <mergeCell ref="B110:C110"/>
    <mergeCell ref="AH110:AL110"/>
    <mergeCell ref="AM110:AN110"/>
    <mergeCell ref="AO110:AP110"/>
    <mergeCell ref="B115:C115"/>
    <mergeCell ref="AH115:AL115"/>
    <mergeCell ref="AM115:AN115"/>
    <mergeCell ref="AO115:AP115"/>
    <mergeCell ref="B116:C116"/>
    <mergeCell ref="AH116:AL116"/>
    <mergeCell ref="AM116:AN116"/>
    <mergeCell ref="AO116:AP116"/>
    <mergeCell ref="B113:C113"/>
    <mergeCell ref="AH113:AL113"/>
    <mergeCell ref="AM113:AN113"/>
    <mergeCell ref="AO113:AP113"/>
    <mergeCell ref="B114:C114"/>
    <mergeCell ref="AH114:AL114"/>
    <mergeCell ref="AM114:AN114"/>
    <mergeCell ref="AO114:AP114"/>
    <mergeCell ref="B119:C119"/>
    <mergeCell ref="AH119:AL119"/>
    <mergeCell ref="AM119:AN119"/>
    <mergeCell ref="AO119:AP119"/>
    <mergeCell ref="B120:C120"/>
    <mergeCell ref="AH120:AL120"/>
    <mergeCell ref="AM120:AN120"/>
    <mergeCell ref="AO120:AP120"/>
    <mergeCell ref="B117:C117"/>
    <mergeCell ref="AH117:AL117"/>
    <mergeCell ref="AM117:AN117"/>
    <mergeCell ref="AO117:AP117"/>
    <mergeCell ref="B118:C118"/>
    <mergeCell ref="AH118:AL118"/>
    <mergeCell ref="AM118:AN118"/>
    <mergeCell ref="AO118:AP118"/>
    <mergeCell ref="B123:C123"/>
    <mergeCell ref="AH123:AL123"/>
    <mergeCell ref="AM123:AN123"/>
    <mergeCell ref="AO123:AP123"/>
    <mergeCell ref="B124:C124"/>
    <mergeCell ref="AH124:AL124"/>
    <mergeCell ref="AM124:AN124"/>
    <mergeCell ref="AO124:AP124"/>
    <mergeCell ref="B121:C121"/>
    <mergeCell ref="AH121:AL121"/>
    <mergeCell ref="AM121:AN121"/>
    <mergeCell ref="AO121:AP121"/>
    <mergeCell ref="B122:C122"/>
    <mergeCell ref="AH122:AL122"/>
    <mergeCell ref="AM122:AN122"/>
    <mergeCell ref="AO122:AP122"/>
    <mergeCell ref="B127:C127"/>
    <mergeCell ref="AH127:AL127"/>
    <mergeCell ref="AM127:AN127"/>
    <mergeCell ref="AO127:AP127"/>
    <mergeCell ref="B128:C128"/>
    <mergeCell ref="AH128:AL128"/>
    <mergeCell ref="AM128:AN128"/>
    <mergeCell ref="AO128:AP128"/>
    <mergeCell ref="B125:C125"/>
    <mergeCell ref="AH125:AL125"/>
    <mergeCell ref="AM125:AN125"/>
    <mergeCell ref="AO125:AP125"/>
    <mergeCell ref="B126:C126"/>
    <mergeCell ref="AH126:AL126"/>
    <mergeCell ref="AM126:AN126"/>
    <mergeCell ref="AO126:AP126"/>
    <mergeCell ref="B131:C131"/>
    <mergeCell ref="AH131:AL131"/>
    <mergeCell ref="AM131:AN131"/>
    <mergeCell ref="AO131:AP131"/>
    <mergeCell ref="B132:C132"/>
    <mergeCell ref="AH132:AL132"/>
    <mergeCell ref="AM132:AN132"/>
    <mergeCell ref="AO132:AP132"/>
    <mergeCell ref="B129:C129"/>
    <mergeCell ref="AH129:AL129"/>
    <mergeCell ref="AM129:AN129"/>
    <mergeCell ref="AO129:AP129"/>
    <mergeCell ref="B130:C130"/>
    <mergeCell ref="AH130:AL130"/>
    <mergeCell ref="AM130:AN130"/>
    <mergeCell ref="AO130:AP130"/>
    <mergeCell ref="B135:C135"/>
    <mergeCell ref="AH135:AL135"/>
    <mergeCell ref="AM135:AN135"/>
    <mergeCell ref="AO135:AP135"/>
    <mergeCell ref="B136:C136"/>
    <mergeCell ref="AH136:AL136"/>
    <mergeCell ref="AM136:AN136"/>
    <mergeCell ref="AO136:AP136"/>
    <mergeCell ref="B133:C133"/>
    <mergeCell ref="AH133:AL133"/>
    <mergeCell ref="AM133:AN133"/>
    <mergeCell ref="AO133:AP133"/>
    <mergeCell ref="B134:C134"/>
    <mergeCell ref="AH134:AL134"/>
    <mergeCell ref="AM134:AN134"/>
    <mergeCell ref="AO134:AP134"/>
    <mergeCell ref="B139:C139"/>
    <mergeCell ref="AH139:AL139"/>
    <mergeCell ref="AM139:AN139"/>
    <mergeCell ref="AO139:AP139"/>
    <mergeCell ref="B140:C140"/>
    <mergeCell ref="AH140:AL140"/>
    <mergeCell ref="AM140:AN140"/>
    <mergeCell ref="AO140:AP140"/>
    <mergeCell ref="B137:C137"/>
    <mergeCell ref="AH137:AL137"/>
    <mergeCell ref="AM137:AN137"/>
    <mergeCell ref="AO137:AP137"/>
    <mergeCell ref="B138:C138"/>
    <mergeCell ref="AH138:AL138"/>
    <mergeCell ref="AM138:AN138"/>
    <mergeCell ref="AO138:AP138"/>
    <mergeCell ref="B143:C143"/>
    <mergeCell ref="AH143:AL143"/>
    <mergeCell ref="AM143:AN143"/>
    <mergeCell ref="AO143:AP143"/>
    <mergeCell ref="B144:C144"/>
    <mergeCell ref="AH144:AL144"/>
    <mergeCell ref="AM144:AN144"/>
    <mergeCell ref="AO144:AP144"/>
    <mergeCell ref="B141:C141"/>
    <mergeCell ref="AH141:AL141"/>
    <mergeCell ref="AM141:AN141"/>
    <mergeCell ref="AO141:AP141"/>
    <mergeCell ref="B142:C142"/>
    <mergeCell ref="AH142:AL142"/>
    <mergeCell ref="AM142:AN142"/>
    <mergeCell ref="AO142:AP142"/>
    <mergeCell ref="B147:C147"/>
    <mergeCell ref="AH147:AL147"/>
    <mergeCell ref="AM147:AN147"/>
    <mergeCell ref="AO147:AP147"/>
    <mergeCell ref="B148:C148"/>
    <mergeCell ref="AH148:AL148"/>
    <mergeCell ref="AM148:AN148"/>
    <mergeCell ref="AO148:AP148"/>
    <mergeCell ref="B145:C145"/>
    <mergeCell ref="AH145:AL145"/>
    <mergeCell ref="AM145:AN145"/>
    <mergeCell ref="AO145:AP145"/>
    <mergeCell ref="B146:C146"/>
    <mergeCell ref="AH146:AL146"/>
    <mergeCell ref="AM146:AN146"/>
    <mergeCell ref="AO146:AP146"/>
    <mergeCell ref="B151:C151"/>
    <mergeCell ref="AH151:AL151"/>
    <mergeCell ref="AM151:AN151"/>
    <mergeCell ref="AO151:AP151"/>
    <mergeCell ref="B152:C152"/>
    <mergeCell ref="AH152:AL152"/>
    <mergeCell ref="AM152:AN152"/>
    <mergeCell ref="AO152:AP152"/>
    <mergeCell ref="B149:C149"/>
    <mergeCell ref="AH149:AL149"/>
    <mergeCell ref="AM149:AN149"/>
    <mergeCell ref="AO149:AP149"/>
    <mergeCell ref="B150:C150"/>
    <mergeCell ref="AH150:AL150"/>
    <mergeCell ref="AM150:AN150"/>
    <mergeCell ref="AO150:AP150"/>
    <mergeCell ref="B156:C156"/>
    <mergeCell ref="AH156:AL156"/>
    <mergeCell ref="AM156:AN156"/>
    <mergeCell ref="AO156:AP156"/>
    <mergeCell ref="B157:C157"/>
    <mergeCell ref="AH157:AL157"/>
    <mergeCell ref="AM157:AN157"/>
    <mergeCell ref="AO157:AP157"/>
    <mergeCell ref="B153:C153"/>
    <mergeCell ref="AH153:AL153"/>
    <mergeCell ref="AM153:AN153"/>
    <mergeCell ref="AO153:AP153"/>
    <mergeCell ref="B154:C154"/>
    <mergeCell ref="AH154:AL154"/>
    <mergeCell ref="AM154:AN154"/>
    <mergeCell ref="AO154:AP154"/>
    <mergeCell ref="B155:C155"/>
    <mergeCell ref="AH155:AL155"/>
    <mergeCell ref="AM155:AN155"/>
    <mergeCell ref="AO155:AP155"/>
  </mergeCells>
  <phoneticPr fontId="9"/>
  <conditionalFormatting sqref="B8:C16 B21:C21 B23:C23 B136:C136 B124:C134 B141:C154 B26:C33 B35:C90 B156:C157">
    <cfRule type="expression" dxfId="422" priority="15">
      <formula>$S8&gt;0</formula>
    </cfRule>
  </conditionalFormatting>
  <conditionalFormatting sqref="B20:C20">
    <cfRule type="expression" dxfId="421" priority="14">
      <formula>$S20&gt;0</formula>
    </cfRule>
  </conditionalFormatting>
  <conditionalFormatting sqref="B22:C22">
    <cfRule type="expression" dxfId="420" priority="13">
      <formula>$S22&gt;0</formula>
    </cfRule>
  </conditionalFormatting>
  <conditionalFormatting sqref="B18:C18">
    <cfRule type="expression" dxfId="419" priority="12">
      <formula>$S18&gt;0</formula>
    </cfRule>
  </conditionalFormatting>
  <conditionalFormatting sqref="B17:C17">
    <cfRule type="expression" dxfId="418" priority="11">
      <formula>$S17&gt;0</formula>
    </cfRule>
  </conditionalFormatting>
  <conditionalFormatting sqref="B19:C19">
    <cfRule type="expression" dxfId="417" priority="10">
      <formula>$S19&gt;0</formula>
    </cfRule>
  </conditionalFormatting>
  <conditionalFormatting sqref="B24:C24">
    <cfRule type="expression" dxfId="416" priority="9">
      <formula>$S24&gt;0</formula>
    </cfRule>
  </conditionalFormatting>
  <conditionalFormatting sqref="B25:C25">
    <cfRule type="expression" dxfId="415" priority="8">
      <formula>$S25&gt;0</formula>
    </cfRule>
  </conditionalFormatting>
  <conditionalFormatting sqref="B135:C135">
    <cfRule type="expression" dxfId="414" priority="7">
      <formula>$S135&gt;0</formula>
    </cfRule>
  </conditionalFormatting>
  <conditionalFormatting sqref="B137:C137">
    <cfRule type="expression" dxfId="413" priority="6">
      <formula>$S137&gt;0</formula>
    </cfRule>
  </conditionalFormatting>
  <conditionalFormatting sqref="B140:C140">
    <cfRule type="expression" dxfId="412" priority="5">
      <formula>$S140&gt;0</formula>
    </cfRule>
  </conditionalFormatting>
  <conditionalFormatting sqref="B91:C123">
    <cfRule type="expression" dxfId="411" priority="4">
      <formula>$S91&gt;0</formula>
    </cfRule>
  </conditionalFormatting>
  <conditionalFormatting sqref="B34:C34">
    <cfRule type="expression" dxfId="410" priority="2">
      <formula>$S34&gt;0</formula>
    </cfRule>
  </conditionalFormatting>
  <conditionalFormatting sqref="B155:C155">
    <cfRule type="expression" dxfId="409" priority="1">
      <formula>$S155&gt;0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C9A1E57B-DE07-4081-8989-7E843DE2D52C}">
            <xm:f>売価還元単位別月別実績!$S138&gt;0</xm:f>
            <x14:dxf>
              <fill>
                <patternFill>
                  <bgColor theme="9" tint="0.59996337778862885"/>
                </patternFill>
              </fill>
            </x14:dxf>
          </x14:cfRule>
          <xm:sqref>B138:C139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B1:CC149"/>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2042</v>
      </c>
      <c r="K5" s="38"/>
      <c r="L5" s="38"/>
      <c r="M5" s="38"/>
      <c r="N5" s="38"/>
      <c r="O5" s="38"/>
      <c r="P5" s="38"/>
      <c r="Q5" s="38"/>
      <c r="R5" s="38"/>
      <c r="S5" s="38"/>
      <c r="T5" s="38"/>
      <c r="U5" s="39" t="s">
        <v>2027</v>
      </c>
      <c r="V5" s="38" t="s">
        <v>2043</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ROUNDUP((27+ROUNDUP((MAX(B:B)-COUNTIF(AB:AB,"○"))/8,0)+IF(AF5="",0,4))/8,0)*8+SUM(AO8:AO1017)</f>
        <v>1525</v>
      </c>
      <c r="AS5" s="312"/>
      <c r="AT5" s="285"/>
      <c r="AU5" s="41" t="s">
        <v>2029</v>
      </c>
      <c r="AV5" s="41"/>
      <c r="AW5" s="278" t="s">
        <v>138</v>
      </c>
      <c r="AX5" s="311"/>
      <c r="AY5" s="311"/>
      <c r="AZ5" s="311"/>
      <c r="BA5" s="311"/>
      <c r="BB5" s="37" t="s">
        <v>2112</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10" t="s">
        <v>34</v>
      </c>
      <c r="E8" s="50"/>
      <c r="F8" s="50"/>
      <c r="G8" s="50"/>
      <c r="H8" s="50"/>
      <c r="I8" s="50"/>
      <c r="J8" s="50"/>
      <c r="K8" s="52"/>
      <c r="L8" s="49" t="str">
        <f>VLOOKUP(D8,カラムID辞書!$C$4:$D$1266,2,FALSE)</f>
        <v>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110" t="s">
        <v>36</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73">
        <f ca="1">IF($D9="","",MAX(OFFSET($B$8,0,0,ROW()-ROW($B$8),2))+1)</f>
        <v>2</v>
      </c>
      <c r="C9" s="274"/>
      <c r="D9" s="110" t="s">
        <v>139</v>
      </c>
      <c r="E9" s="50"/>
      <c r="F9" s="50"/>
      <c r="G9" s="50"/>
      <c r="H9" s="50"/>
      <c r="I9" s="50"/>
      <c r="J9" s="50"/>
      <c r="K9" s="52"/>
      <c r="L9" s="49" t="str">
        <f>VLOOKUP(D9,カラムID辞書!$C$4:$D$1266,2,FALSE)</f>
        <v>SEQNO</v>
      </c>
      <c r="M9" s="50"/>
      <c r="N9" s="50"/>
      <c r="O9" s="50"/>
      <c r="P9" s="50"/>
      <c r="Q9" s="50"/>
      <c r="R9" s="50"/>
      <c r="S9" s="52"/>
      <c r="T9" s="106">
        <v>2</v>
      </c>
      <c r="U9" s="53"/>
      <c r="V9" s="49"/>
      <c r="W9" s="52"/>
      <c r="X9" s="49"/>
      <c r="Y9" s="52"/>
      <c r="Z9" s="49"/>
      <c r="AA9" s="52"/>
      <c r="AB9" s="107" t="str">
        <f>IF(L9="DELDTE","","○")</f>
        <v>○</v>
      </c>
      <c r="AC9" s="54"/>
      <c r="AD9" s="53"/>
      <c r="AE9" s="55" t="str">
        <f t="shared" ref="AE9:AE73" si="0">IF(AB9="○",IF(AH9="timestamp","now()",IF(LEFT(AH9,9)="character","' '","0")),"")</f>
        <v>0</v>
      </c>
      <c r="AF9" s="50"/>
      <c r="AG9" s="52"/>
      <c r="AH9" s="266" t="str">
        <f>VLOOKUP(D9,カラムID辞書!C:H,3,FALSE)</f>
        <v>numeric</v>
      </c>
      <c r="AI9" s="267"/>
      <c r="AJ9" s="267"/>
      <c r="AK9" s="267"/>
      <c r="AL9" s="268"/>
      <c r="AM9" s="269">
        <f>VLOOKUP(D9,カラムID辞書!C:H,4,FALSE)</f>
        <v>2</v>
      </c>
      <c r="AN9" s="270"/>
      <c r="AO9" s="271">
        <f>VLOOKUP(D9,カラムID辞書!C:H,6,FALSE)</f>
        <v>2</v>
      </c>
      <c r="AP9" s="272"/>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73">
        <f t="shared" ref="B10:B73" ca="1" si="1">IF($D10="","",MAX(OFFSET($B$8,0,0,ROW()-ROW($B$8),2))+1)</f>
        <v>3</v>
      </c>
      <c r="C10" s="274"/>
      <c r="D10" s="110" t="s">
        <v>140</v>
      </c>
      <c r="E10" s="50"/>
      <c r="F10" s="50"/>
      <c r="G10" s="50"/>
      <c r="H10" s="50"/>
      <c r="I10" s="50"/>
      <c r="J10" s="50"/>
      <c r="K10" s="52"/>
      <c r="L10" s="49" t="str">
        <f>VLOOKUP(D10,カラムID辞書!$C$4:$D$1266,2,FALSE)</f>
        <v>SYSGRPCD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10" t="s">
        <v>38</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t="s">
        <v>39</v>
      </c>
      <c r="BS10" s="50"/>
      <c r="BT10" s="50"/>
      <c r="BU10" s="50"/>
      <c r="BV10" s="50"/>
      <c r="BW10" s="50"/>
      <c r="BX10" s="50"/>
      <c r="BY10" s="50"/>
      <c r="BZ10" s="50"/>
      <c r="CA10" s="50"/>
      <c r="CB10" s="50"/>
      <c r="CC10" s="52"/>
    </row>
    <row r="11" spans="2:81" ht="12" customHeight="1">
      <c r="B11" s="273">
        <f t="shared" ca="1" si="1"/>
        <v>4</v>
      </c>
      <c r="C11" s="274"/>
      <c r="D11" s="110" t="s">
        <v>40</v>
      </c>
      <c r="E11" s="50"/>
      <c r="F11" s="50"/>
      <c r="G11" s="50"/>
      <c r="H11" s="50"/>
      <c r="I11" s="50"/>
      <c r="J11" s="50"/>
      <c r="K11" s="52"/>
      <c r="L11" s="49" t="str">
        <f>VLOOKUP(D11,カラムID辞書!$C$4:$D$1266,2,FALSE)</f>
        <v>KGYGRPCD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3</v>
      </c>
      <c r="AN11" s="270"/>
      <c r="AO11" s="271">
        <f>VLOOKUP(D11,カラムID辞書!C:H,6,FALSE)</f>
        <v>3</v>
      </c>
      <c r="AP11" s="272"/>
      <c r="AQ11" s="110" t="s">
        <v>41</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73">
        <f t="shared" ca="1" si="1"/>
        <v>5</v>
      </c>
      <c r="C12" s="274"/>
      <c r="D12" s="110" t="s">
        <v>42</v>
      </c>
      <c r="E12" s="50"/>
      <c r="F12" s="50"/>
      <c r="G12" s="50"/>
      <c r="H12" s="50"/>
      <c r="I12" s="50"/>
      <c r="J12" s="50"/>
      <c r="K12" s="52"/>
      <c r="L12" s="49" t="str">
        <f>VLOOKUP(D12,カラムID辞書!$C$4:$D$1266,2,FALSE)</f>
        <v>TENCD</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10" t="s">
        <v>43</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73">
        <f t="shared" ca="1" si="1"/>
        <v>6</v>
      </c>
      <c r="C13" s="274"/>
      <c r="D13" s="110" t="s">
        <v>44</v>
      </c>
      <c r="E13" s="50"/>
      <c r="F13" s="50"/>
      <c r="G13" s="50"/>
      <c r="H13" s="50"/>
      <c r="I13" s="50"/>
      <c r="J13" s="50"/>
      <c r="K13" s="52"/>
      <c r="L13" s="49" t="str">
        <f>VLOOKUP(D13,カラムID辞書!$C$4:$D$1266,2,FALSE)</f>
        <v>SHOHINCD1</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6</v>
      </c>
      <c r="AN13" s="270"/>
      <c r="AO13" s="271">
        <f>VLOOKUP(D13,カラムID辞書!C:H,6,FALSE)</f>
        <v>6</v>
      </c>
      <c r="AP13" s="272"/>
      <c r="AQ13" s="110" t="s">
        <v>45</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3580</v>
      </c>
      <c r="BS13" s="50"/>
      <c r="BT13" s="50"/>
      <c r="BU13" s="50"/>
      <c r="BV13" s="50"/>
      <c r="BW13" s="50"/>
      <c r="BX13" s="50"/>
      <c r="BY13" s="50"/>
      <c r="BZ13" s="50"/>
      <c r="CA13" s="50"/>
      <c r="CB13" s="50"/>
      <c r="CC13" s="52"/>
    </row>
    <row r="14" spans="2:81" ht="12" customHeight="1">
      <c r="B14" s="273">
        <f t="shared" ca="1" si="1"/>
        <v>7</v>
      </c>
      <c r="C14" s="274"/>
      <c r="D14" s="110" t="s">
        <v>46</v>
      </c>
      <c r="E14" s="50"/>
      <c r="F14" s="50"/>
      <c r="G14" s="50"/>
      <c r="H14" s="50"/>
      <c r="I14" s="50"/>
      <c r="J14" s="50"/>
      <c r="K14" s="52"/>
      <c r="L14" s="49" t="str">
        <f>VLOOKUP(D14,カラムID辞書!$C$4:$D$1266,2,FALSE)</f>
        <v>SHOHINCD2</v>
      </c>
      <c r="M14" s="50"/>
      <c r="N14" s="50"/>
      <c r="O14" s="50"/>
      <c r="P14" s="50"/>
      <c r="Q14" s="50"/>
      <c r="R14" s="50"/>
      <c r="S14" s="52"/>
      <c r="T14" s="106">
        <v>7</v>
      </c>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6</v>
      </c>
      <c r="AN14" s="270"/>
      <c r="AO14" s="271">
        <f>VLOOKUP(D14,カラムID辞書!C:H,6,FALSE)</f>
        <v>6</v>
      </c>
      <c r="AP14" s="272"/>
      <c r="AQ14" s="110" t="s">
        <v>47</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2218</v>
      </c>
      <c r="BS14" s="50"/>
      <c r="BT14" s="50"/>
      <c r="BU14" s="50"/>
      <c r="BV14" s="50"/>
      <c r="BW14" s="50"/>
      <c r="BX14" s="50"/>
      <c r="BY14" s="50"/>
      <c r="BZ14" s="50"/>
      <c r="CA14" s="50"/>
      <c r="CB14" s="50"/>
      <c r="CC14" s="52"/>
    </row>
    <row r="15" spans="2:81" ht="12" customHeight="1">
      <c r="B15" s="273">
        <f t="shared" ca="1" si="1"/>
        <v>8</v>
      </c>
      <c r="C15" s="274"/>
      <c r="D15" s="110" t="s">
        <v>48</v>
      </c>
      <c r="E15" s="50"/>
      <c r="F15" s="50"/>
      <c r="G15" s="50"/>
      <c r="H15" s="50"/>
      <c r="I15" s="50"/>
      <c r="J15" s="50"/>
      <c r="K15" s="52"/>
      <c r="L15" s="49" t="str">
        <f>VLOOKUP(D15,カラムID辞書!$C$4:$D$1266,2,FALSE)</f>
        <v>SHOHINCD3</v>
      </c>
      <c r="M15" s="50"/>
      <c r="N15" s="50"/>
      <c r="O15" s="50"/>
      <c r="P15" s="50"/>
      <c r="Q15" s="50"/>
      <c r="R15" s="50"/>
      <c r="S15" s="52"/>
      <c r="T15" s="106">
        <v>8</v>
      </c>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6</v>
      </c>
      <c r="AN15" s="270"/>
      <c r="AO15" s="271">
        <f>VLOOKUP(D15,カラムID辞書!C:H,6,FALSE)</f>
        <v>6</v>
      </c>
      <c r="AP15" s="272"/>
      <c r="AQ15" s="110" t="s">
        <v>49</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905</v>
      </c>
      <c r="BS15" s="50"/>
      <c r="BT15" s="50"/>
      <c r="BU15" s="50"/>
      <c r="BV15" s="50"/>
      <c r="BW15" s="50"/>
      <c r="BX15" s="50"/>
      <c r="BY15" s="50"/>
      <c r="BZ15" s="50"/>
      <c r="CA15" s="50"/>
      <c r="CB15" s="50"/>
      <c r="CC15" s="52"/>
    </row>
    <row r="16" spans="2:81" ht="12" customHeight="1">
      <c r="B16" s="273">
        <f t="shared" ca="1" si="1"/>
        <v>9</v>
      </c>
      <c r="C16" s="274"/>
      <c r="D16" s="110" t="s">
        <v>50</v>
      </c>
      <c r="E16" s="50"/>
      <c r="F16" s="50"/>
      <c r="G16" s="50"/>
      <c r="H16" s="50"/>
      <c r="I16" s="50"/>
      <c r="J16" s="50"/>
      <c r="K16" s="52"/>
      <c r="L16" s="49" t="str">
        <f>VLOOKUP(D16,カラムID辞書!$C$4:$D$1266,2,FALSE)</f>
        <v>SHOHINCD4</v>
      </c>
      <c r="M16" s="50"/>
      <c r="N16" s="50"/>
      <c r="O16" s="50"/>
      <c r="P16" s="50"/>
      <c r="Q16" s="50"/>
      <c r="R16" s="50"/>
      <c r="S16" s="52"/>
      <c r="T16" s="106">
        <v>9</v>
      </c>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6</v>
      </c>
      <c r="AN16" s="270"/>
      <c r="AO16" s="271">
        <f>VLOOKUP(D16,カラムID辞書!C:H,6,FALSE)</f>
        <v>6</v>
      </c>
      <c r="AP16" s="272"/>
      <c r="AQ16" s="110" t="s">
        <v>51</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980</v>
      </c>
      <c r="BS16" s="50"/>
      <c r="BT16" s="50"/>
      <c r="BU16" s="50"/>
      <c r="BV16" s="50"/>
      <c r="BW16" s="50"/>
      <c r="BX16" s="50"/>
      <c r="BY16" s="50"/>
      <c r="BZ16" s="50"/>
      <c r="CA16" s="50"/>
      <c r="CB16" s="50"/>
      <c r="CC16" s="52"/>
    </row>
    <row r="17" spans="2:81" ht="12" customHeight="1">
      <c r="B17" s="273">
        <f t="shared" ca="1" si="1"/>
        <v>10</v>
      </c>
      <c r="C17" s="274"/>
      <c r="D17" s="110" t="s">
        <v>52</v>
      </c>
      <c r="E17" s="50"/>
      <c r="F17" s="50"/>
      <c r="G17" s="50"/>
      <c r="H17" s="50"/>
      <c r="I17" s="50"/>
      <c r="J17" s="50"/>
      <c r="K17" s="52"/>
      <c r="L17" s="49" t="str">
        <f>VLOOKUP(D17,カラムID辞書!$C$4:$D$1266,2,FALSE)</f>
        <v>SHOHINCD5</v>
      </c>
      <c r="M17" s="50"/>
      <c r="N17" s="50"/>
      <c r="O17" s="50"/>
      <c r="P17" s="50"/>
      <c r="Q17" s="50"/>
      <c r="R17" s="50"/>
      <c r="S17" s="52"/>
      <c r="T17" s="106">
        <v>10</v>
      </c>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6</v>
      </c>
      <c r="AN17" s="270"/>
      <c r="AO17" s="271">
        <f>VLOOKUP(D17,カラムID辞書!C:H,6,FALSE)</f>
        <v>6</v>
      </c>
      <c r="AP17" s="272"/>
      <c r="AQ17" s="110" t="s">
        <v>53</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980</v>
      </c>
      <c r="BS17" s="50"/>
      <c r="BT17" s="50"/>
      <c r="BU17" s="50"/>
      <c r="BV17" s="50"/>
      <c r="BW17" s="50"/>
      <c r="BX17" s="50"/>
      <c r="BY17" s="50"/>
      <c r="BZ17" s="50"/>
      <c r="CA17" s="50"/>
      <c r="CB17" s="50"/>
      <c r="CC17" s="52"/>
    </row>
    <row r="18" spans="2:81" ht="12" customHeight="1">
      <c r="B18" s="273">
        <f t="shared" ca="1" si="1"/>
        <v>11</v>
      </c>
      <c r="C18" s="274"/>
      <c r="D18" s="110" t="s">
        <v>54</v>
      </c>
      <c r="E18" s="50"/>
      <c r="F18" s="50"/>
      <c r="G18" s="50"/>
      <c r="H18" s="50"/>
      <c r="I18" s="50"/>
      <c r="J18" s="50"/>
      <c r="K18" s="52"/>
      <c r="L18" s="49" t="str">
        <f>VLOOKUP(D18,カラムID辞書!$C$4:$D$1266,2,FALSE)</f>
        <v>SIBTCD1</v>
      </c>
      <c r="M18" s="50"/>
      <c r="N18" s="50"/>
      <c r="O18" s="50"/>
      <c r="P18" s="50"/>
      <c r="Q18" s="50"/>
      <c r="R18" s="50"/>
      <c r="S18" s="52"/>
      <c r="T18" s="106">
        <v>11</v>
      </c>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10</v>
      </c>
      <c r="AN18" s="270"/>
      <c r="AO18" s="271">
        <f>VLOOKUP(D18,カラムID辞書!C:H,6,FALSE)</f>
        <v>10</v>
      </c>
      <c r="AP18" s="272"/>
      <c r="AQ18" s="110" t="s">
        <v>55</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980</v>
      </c>
      <c r="BS18" s="50"/>
      <c r="BT18" s="50"/>
      <c r="BU18" s="50"/>
      <c r="BV18" s="50"/>
      <c r="BW18" s="50"/>
      <c r="BX18" s="50"/>
      <c r="BY18" s="50"/>
      <c r="BZ18" s="50"/>
      <c r="CA18" s="50"/>
      <c r="CB18" s="50"/>
      <c r="CC18" s="52"/>
    </row>
    <row r="19" spans="2:81" ht="12" customHeight="1">
      <c r="B19" s="273">
        <f t="shared" ca="1" si="1"/>
        <v>12</v>
      </c>
      <c r="C19" s="274"/>
      <c r="D19" s="110" t="s">
        <v>56</v>
      </c>
      <c r="E19" s="50"/>
      <c r="F19" s="50"/>
      <c r="G19" s="50"/>
      <c r="H19" s="50"/>
      <c r="I19" s="50"/>
      <c r="J19" s="50"/>
      <c r="K19" s="52"/>
      <c r="L19" s="49" t="str">
        <f>VLOOKUP(D19,カラムID辞書!$C$4:$D$1266,2,FALSE)</f>
        <v>SIBTCD2</v>
      </c>
      <c r="M19" s="50"/>
      <c r="N19" s="50"/>
      <c r="O19" s="50"/>
      <c r="P19" s="50"/>
      <c r="Q19" s="50"/>
      <c r="R19" s="50"/>
      <c r="S19" s="52"/>
      <c r="T19" s="106">
        <v>12</v>
      </c>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10</v>
      </c>
      <c r="AN19" s="270"/>
      <c r="AO19" s="271">
        <f>VLOOKUP(D19,カラムID辞書!C:H,6,FALSE)</f>
        <v>10</v>
      </c>
      <c r="AP19" s="272"/>
      <c r="AQ19" s="110" t="s">
        <v>57</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980</v>
      </c>
      <c r="BS19" s="50"/>
      <c r="BT19" s="50"/>
      <c r="BU19" s="50"/>
      <c r="BV19" s="50"/>
      <c r="BW19" s="50"/>
      <c r="BX19" s="50"/>
      <c r="BY19" s="50"/>
      <c r="BZ19" s="50"/>
      <c r="CA19" s="50"/>
      <c r="CB19" s="50"/>
      <c r="CC19" s="52"/>
    </row>
    <row r="20" spans="2:81" ht="12" customHeight="1">
      <c r="B20" s="273">
        <f t="shared" ca="1" si="1"/>
        <v>13</v>
      </c>
      <c r="C20" s="274"/>
      <c r="D20" s="110" t="s">
        <v>58</v>
      </c>
      <c r="E20" s="50"/>
      <c r="F20" s="50"/>
      <c r="G20" s="50"/>
      <c r="H20" s="50"/>
      <c r="I20" s="50"/>
      <c r="J20" s="50"/>
      <c r="K20" s="52"/>
      <c r="L20" s="49" t="str">
        <f>VLOOKUP(D20,カラムID辞書!$C$4:$D$1266,2,FALSE)</f>
        <v>TNPNCD1</v>
      </c>
      <c r="M20" s="50"/>
      <c r="N20" s="50"/>
      <c r="O20" s="50"/>
      <c r="P20" s="50"/>
      <c r="Q20" s="50"/>
      <c r="R20" s="50"/>
      <c r="S20" s="52"/>
      <c r="T20" s="106">
        <v>13</v>
      </c>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13</v>
      </c>
      <c r="AN20" s="270"/>
      <c r="AO20" s="271">
        <f>VLOOKUP(D20,カラムID辞書!C:H,6,FALSE)</f>
        <v>13</v>
      </c>
      <c r="AP20" s="272"/>
      <c r="AQ20" s="110" t="s">
        <v>59</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c r="BS20" s="50"/>
      <c r="BT20" s="50"/>
      <c r="BU20" s="50"/>
      <c r="BV20" s="50"/>
      <c r="BW20" s="50"/>
      <c r="BX20" s="50"/>
      <c r="BY20" s="50"/>
      <c r="BZ20" s="50"/>
      <c r="CA20" s="50"/>
      <c r="CB20" s="50"/>
      <c r="CC20" s="52"/>
    </row>
    <row r="21" spans="2:81" ht="12" customHeight="1">
      <c r="B21" s="273">
        <f t="shared" ca="1" si="1"/>
        <v>14</v>
      </c>
      <c r="C21" s="274"/>
      <c r="D21" s="110" t="s">
        <v>60</v>
      </c>
      <c r="E21" s="50"/>
      <c r="F21" s="50"/>
      <c r="G21" s="50"/>
      <c r="H21" s="50"/>
      <c r="I21" s="50"/>
      <c r="J21" s="50"/>
      <c r="K21" s="52"/>
      <c r="L21" s="49" t="str">
        <f>VLOOKUP(D21,カラムID辞書!$C$4:$D$1266,2,FALSE)</f>
        <v>TNPNCD2</v>
      </c>
      <c r="M21" s="50"/>
      <c r="N21" s="50"/>
      <c r="O21" s="50"/>
      <c r="P21" s="50"/>
      <c r="Q21" s="50"/>
      <c r="R21" s="50"/>
      <c r="S21" s="52"/>
      <c r="T21" s="106">
        <v>14</v>
      </c>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13</v>
      </c>
      <c r="AN21" s="270"/>
      <c r="AO21" s="271">
        <f>VLOOKUP(D21,カラムID辞書!C:H,6,FALSE)</f>
        <v>13</v>
      </c>
      <c r="AP21" s="272"/>
      <c r="AQ21" s="110" t="s">
        <v>61</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t="s">
        <v>980</v>
      </c>
      <c r="BS21" s="57"/>
      <c r="BT21" s="57"/>
      <c r="BU21" s="57"/>
      <c r="BV21" s="57"/>
      <c r="BW21" s="57"/>
      <c r="BX21" s="57"/>
      <c r="BY21" s="57"/>
      <c r="BZ21" s="57"/>
      <c r="CA21" s="57"/>
      <c r="CB21" s="57"/>
      <c r="CC21" s="58"/>
    </row>
    <row r="22" spans="2:81" ht="12" customHeight="1">
      <c r="B22" s="273">
        <f t="shared" ca="1" si="1"/>
        <v>15</v>
      </c>
      <c r="C22" s="274"/>
      <c r="D22" s="110" t="s">
        <v>62</v>
      </c>
      <c r="E22" s="50"/>
      <c r="F22" s="50"/>
      <c r="G22" s="50"/>
      <c r="H22" s="50"/>
      <c r="I22" s="50"/>
      <c r="J22" s="50"/>
      <c r="K22" s="52"/>
      <c r="L22" s="49" t="str">
        <f>VLOOKUP(D22,カラムID辞書!$C$4:$D$1266,2,FALSE)</f>
        <v>SHIIREKBN</v>
      </c>
      <c r="M22" s="50"/>
      <c r="N22" s="50"/>
      <c r="O22" s="50"/>
      <c r="P22" s="50"/>
      <c r="Q22" s="50"/>
      <c r="R22" s="50"/>
      <c r="S22" s="52"/>
      <c r="T22" s="106">
        <v>15</v>
      </c>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2</v>
      </c>
      <c r="AN22" s="270"/>
      <c r="AO22" s="271">
        <f>VLOOKUP(D22,カラムID辞書!C:H,6,FALSE)</f>
        <v>2</v>
      </c>
      <c r="AP22" s="272"/>
      <c r="AQ22" s="110" t="s">
        <v>3027</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73">
        <f ca="1">IF($D23="","",MAX(OFFSET($B$8,0,0,ROW()-ROW($B$8),2))+1)</f>
        <v>16</v>
      </c>
      <c r="C23" s="274"/>
      <c r="D23" s="110" t="s">
        <v>63</v>
      </c>
      <c r="E23" s="50"/>
      <c r="F23" s="50"/>
      <c r="G23" s="50"/>
      <c r="H23" s="50"/>
      <c r="I23" s="50"/>
      <c r="J23" s="50"/>
      <c r="K23" s="52"/>
      <c r="L23" s="49" t="str">
        <f>VLOOKUP(D23,カラムID辞書!$C$4:$D$1266,2,FALSE)</f>
        <v>GNKKBN</v>
      </c>
      <c r="M23" s="50"/>
      <c r="N23" s="50"/>
      <c r="O23" s="50"/>
      <c r="P23" s="50"/>
      <c r="Q23" s="50"/>
      <c r="R23" s="50"/>
      <c r="S23" s="52"/>
      <c r="T23" s="106">
        <v>16</v>
      </c>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1</v>
      </c>
      <c r="AN23" s="270"/>
      <c r="AO23" s="271">
        <f>VLOOKUP(D23,カラムID辞書!C:H,6,FALSE)</f>
        <v>1</v>
      </c>
      <c r="AP23" s="272"/>
      <c r="AQ23" s="110" t="s">
        <v>1015</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73">
        <f t="shared" ca="1" si="1"/>
        <v>17</v>
      </c>
      <c r="C24" s="274"/>
      <c r="D24" s="110" t="s">
        <v>65</v>
      </c>
      <c r="E24" s="50"/>
      <c r="F24" s="50"/>
      <c r="G24" s="50"/>
      <c r="H24" s="50"/>
      <c r="I24" s="50"/>
      <c r="J24" s="50"/>
      <c r="K24" s="52"/>
      <c r="L24" s="49" t="str">
        <f>VLOOKUP(D24,カラムID辞書!$C$4:$D$1266,2,FALSE)</f>
        <v>DSKBN</v>
      </c>
      <c r="M24" s="50"/>
      <c r="N24" s="50"/>
      <c r="O24" s="50"/>
      <c r="P24" s="50"/>
      <c r="Q24" s="50"/>
      <c r="R24" s="50"/>
      <c r="S24" s="52"/>
      <c r="T24" s="106">
        <v>17</v>
      </c>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1</v>
      </c>
      <c r="AN24" s="270"/>
      <c r="AO24" s="271">
        <f>VLOOKUP(D24,カラムID辞書!C:H,6,FALSE)</f>
        <v>1</v>
      </c>
      <c r="AP24" s="272"/>
      <c r="AQ24" s="110" t="s">
        <v>66</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73">
        <f t="shared" ca="1" si="1"/>
        <v>18</v>
      </c>
      <c r="C25" s="274"/>
      <c r="D25" s="110" t="s">
        <v>67</v>
      </c>
      <c r="E25" s="50"/>
      <c r="F25" s="50"/>
      <c r="G25" s="50"/>
      <c r="H25" s="50"/>
      <c r="I25" s="50"/>
      <c r="J25" s="50"/>
      <c r="K25" s="52"/>
      <c r="L25" s="49" t="str">
        <f>VLOOKUP(D25,カラムID辞書!$C$4:$D$1266,2,FALSE)</f>
        <v>RIEKICMPKBN</v>
      </c>
      <c r="M25" s="50"/>
      <c r="N25" s="50"/>
      <c r="O25" s="50"/>
      <c r="P25" s="50"/>
      <c r="Q25" s="50"/>
      <c r="R25" s="50"/>
      <c r="S25" s="52"/>
      <c r="T25" s="106">
        <v>18</v>
      </c>
      <c r="U25" s="53"/>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1</v>
      </c>
      <c r="AN25" s="270"/>
      <c r="AO25" s="271">
        <f>VLOOKUP(D25,カラムID辞書!C:H,6,FALSE)</f>
        <v>1</v>
      </c>
      <c r="AP25" s="272"/>
      <c r="AQ25" s="110" t="s">
        <v>2002</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73">
        <f t="shared" ca="1" si="1"/>
        <v>19</v>
      </c>
      <c r="C26" s="274"/>
      <c r="D26" s="110" t="s">
        <v>464</v>
      </c>
      <c r="E26" s="50"/>
      <c r="F26" s="50"/>
      <c r="G26" s="50"/>
      <c r="H26" s="50"/>
      <c r="I26" s="50"/>
      <c r="J26" s="50"/>
      <c r="K26" s="52"/>
      <c r="L26" s="49" t="str">
        <f>VLOOKUP(D26,カラムID辞書!$C$4:$D$1266,2,FALSE)</f>
        <v>MOYOSHICD</v>
      </c>
      <c r="M26" s="50"/>
      <c r="N26" s="50"/>
      <c r="O26" s="50"/>
      <c r="P26" s="50"/>
      <c r="Q26" s="50"/>
      <c r="R26" s="50"/>
      <c r="S26" s="52"/>
      <c r="T26" s="106">
        <v>19</v>
      </c>
      <c r="U26" s="53"/>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8</v>
      </c>
      <c r="AN26" s="270"/>
      <c r="AO26" s="271">
        <f>VLOOKUP(D26,カラムID辞書!C:H,6,FALSE)</f>
        <v>8</v>
      </c>
      <c r="AP26" s="272"/>
      <c r="AQ26" s="110" t="s">
        <v>1025</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73">
        <f t="shared" ca="1" si="1"/>
        <v>20</v>
      </c>
      <c r="C27" s="274"/>
      <c r="D27" s="110" t="s">
        <v>466</v>
      </c>
      <c r="E27" s="50"/>
      <c r="F27" s="50"/>
      <c r="G27" s="50"/>
      <c r="H27" s="50"/>
      <c r="I27" s="50"/>
      <c r="J27" s="50"/>
      <c r="K27" s="52"/>
      <c r="L27" s="49" t="str">
        <f>VLOOKUP(D27,カラムID辞書!$C$4:$D$1266,2,FALSE)</f>
        <v>TORIHIKIKBN</v>
      </c>
      <c r="M27" s="50"/>
      <c r="N27" s="50"/>
      <c r="O27" s="50"/>
      <c r="P27" s="50"/>
      <c r="Q27" s="50"/>
      <c r="R27" s="50"/>
      <c r="S27" s="52"/>
      <c r="T27" s="106">
        <v>20</v>
      </c>
      <c r="U27" s="53"/>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4</v>
      </c>
      <c r="AN27" s="270"/>
      <c r="AO27" s="271">
        <f>VLOOKUP(D27,カラムID辞書!C:H,6,FALSE)</f>
        <v>4</v>
      </c>
      <c r="AP27" s="272"/>
      <c r="AQ27" s="110" t="s">
        <v>1026</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73">
        <f t="shared" ca="1" si="1"/>
        <v>21</v>
      </c>
      <c r="C28" s="274"/>
      <c r="D28" s="110" t="s">
        <v>468</v>
      </c>
      <c r="E28" s="56"/>
      <c r="F28" s="50"/>
      <c r="G28" s="50"/>
      <c r="H28" s="50"/>
      <c r="I28" s="50"/>
      <c r="J28" s="50"/>
      <c r="K28" s="52"/>
      <c r="L28" s="49" t="str">
        <f>VLOOKUP(D28,カラムID辞書!$C$4:$D$1266,2,FALSE)</f>
        <v>TORI_SHOSAICD</v>
      </c>
      <c r="M28" s="50"/>
      <c r="N28" s="50"/>
      <c r="O28" s="50"/>
      <c r="P28" s="50"/>
      <c r="Q28" s="50"/>
      <c r="R28" s="50"/>
      <c r="S28" s="52"/>
      <c r="T28" s="106">
        <v>21</v>
      </c>
      <c r="U28" s="53"/>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2</v>
      </c>
      <c r="AN28" s="270"/>
      <c r="AO28" s="271">
        <f>VLOOKUP(D28,カラムID辞書!C:H,6,FALSE)</f>
        <v>2</v>
      </c>
      <c r="AP28" s="272"/>
      <c r="AQ28" s="110" t="s">
        <v>1027</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73">
        <f t="shared" ca="1" si="1"/>
        <v>22</v>
      </c>
      <c r="C29" s="274"/>
      <c r="D29" s="110" t="s">
        <v>470</v>
      </c>
      <c r="E29" s="50"/>
      <c r="F29" s="50"/>
      <c r="G29" s="50"/>
      <c r="H29" s="50"/>
      <c r="I29" s="50"/>
      <c r="J29" s="50"/>
      <c r="K29" s="52"/>
      <c r="L29" s="49" t="str">
        <f>VLOOKUP(D29,カラムID辞書!$C$4:$D$1266,2,FALSE)</f>
        <v>HASSEIKEIJOKBN</v>
      </c>
      <c r="M29" s="50"/>
      <c r="N29" s="50"/>
      <c r="O29" s="50"/>
      <c r="P29" s="50"/>
      <c r="Q29" s="50"/>
      <c r="R29" s="50"/>
      <c r="S29" s="52"/>
      <c r="T29" s="106">
        <v>22</v>
      </c>
      <c r="U29" s="53"/>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1</v>
      </c>
      <c r="AN29" s="270"/>
      <c r="AO29" s="271">
        <f>VLOOKUP(D29,カラムID辞書!C:H,6,FALSE)</f>
        <v>1</v>
      </c>
      <c r="AP29" s="272"/>
      <c r="AQ29" s="110" t="s">
        <v>1028</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73">
        <f t="shared" ca="1" si="1"/>
        <v>23</v>
      </c>
      <c r="C30" s="274"/>
      <c r="D30" s="110" t="s">
        <v>472</v>
      </c>
      <c r="E30" s="50"/>
      <c r="F30" s="50"/>
      <c r="G30" s="50"/>
      <c r="H30" s="50"/>
      <c r="I30" s="50"/>
      <c r="J30" s="50"/>
      <c r="K30" s="52"/>
      <c r="L30" s="49" t="str">
        <f>VLOOKUP(D30,カラムID辞書!$C$4:$D$1266,2,FALSE)</f>
        <v>KEIJOKBN</v>
      </c>
      <c r="M30" s="50"/>
      <c r="N30" s="50"/>
      <c r="O30" s="50"/>
      <c r="P30" s="50"/>
      <c r="Q30" s="50"/>
      <c r="R30" s="50"/>
      <c r="S30" s="52"/>
      <c r="T30" s="106">
        <v>23</v>
      </c>
      <c r="U30" s="53"/>
      <c r="V30" s="49"/>
      <c r="W30" s="52"/>
      <c r="X30" s="49"/>
      <c r="Y30" s="52"/>
      <c r="Z30" s="49"/>
      <c r="AA30" s="52"/>
      <c r="AB30" s="107" t="str">
        <f t="shared" si="2"/>
        <v>○</v>
      </c>
      <c r="AC30" s="54"/>
      <c r="AD30" s="53"/>
      <c r="AE30" s="55" t="str">
        <f t="shared" si="0"/>
        <v>' '</v>
      </c>
      <c r="AF30" s="50"/>
      <c r="AG30" s="52"/>
      <c r="AH30" s="266" t="str">
        <f>VLOOKUP(D30,カラムID辞書!C:H,3,FALSE)</f>
        <v>character varying</v>
      </c>
      <c r="AI30" s="267"/>
      <c r="AJ30" s="267"/>
      <c r="AK30" s="267"/>
      <c r="AL30" s="268"/>
      <c r="AM30" s="269">
        <f>VLOOKUP(D30,カラムID辞書!C:H,4,FALSE)</f>
        <v>1</v>
      </c>
      <c r="AN30" s="270"/>
      <c r="AO30" s="271">
        <f>VLOOKUP(D30,カラムID辞書!C:H,6,FALSE)</f>
        <v>1</v>
      </c>
      <c r="AP30" s="272"/>
      <c r="AQ30" s="110" t="s">
        <v>1029</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73">
        <f t="shared" ca="1" si="1"/>
        <v>24</v>
      </c>
      <c r="C31" s="274"/>
      <c r="D31" s="110" t="s">
        <v>474</v>
      </c>
      <c r="E31" s="50"/>
      <c r="F31" s="50"/>
      <c r="G31" s="50"/>
      <c r="H31" s="50"/>
      <c r="I31" s="50"/>
      <c r="J31" s="50"/>
      <c r="K31" s="52"/>
      <c r="L31" s="49" t="str">
        <f>VLOOKUP(D31,カラムID辞書!$C$4:$D$1266,2,FALSE)</f>
        <v>NEBIKISHBT</v>
      </c>
      <c r="M31" s="50"/>
      <c r="N31" s="50"/>
      <c r="O31" s="50"/>
      <c r="P31" s="50"/>
      <c r="Q31" s="50"/>
      <c r="R31" s="50"/>
      <c r="S31" s="52"/>
      <c r="T31" s="106">
        <v>24</v>
      </c>
      <c r="U31" s="53"/>
      <c r="V31" s="49"/>
      <c r="W31" s="52"/>
      <c r="X31" s="49"/>
      <c r="Y31" s="52"/>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4</v>
      </c>
      <c r="AN31" s="270"/>
      <c r="AO31" s="271">
        <f>VLOOKUP(D31,カラムID辞書!C:H,6,FALSE)</f>
        <v>4</v>
      </c>
      <c r="AP31" s="272"/>
      <c r="AQ31" s="110" t="s">
        <v>1030</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73">
        <f t="shared" ca="1" si="1"/>
        <v>25</v>
      </c>
      <c r="C32" s="274"/>
      <c r="D32" s="110" t="s">
        <v>476</v>
      </c>
      <c r="E32" s="50"/>
      <c r="F32" s="50"/>
      <c r="G32" s="50"/>
      <c r="H32" s="50"/>
      <c r="I32" s="50"/>
      <c r="J32" s="50"/>
      <c r="K32" s="52"/>
      <c r="L32" s="49" t="str">
        <f>VLOOKUP(D32,カラムID辞書!$C$4:$D$1266,2,FALSE)</f>
        <v>WARIBIKISHBT</v>
      </c>
      <c r="M32" s="50"/>
      <c r="N32" s="50"/>
      <c r="O32" s="50"/>
      <c r="P32" s="50"/>
      <c r="Q32" s="50"/>
      <c r="R32" s="50"/>
      <c r="S32" s="52"/>
      <c r="T32" s="106">
        <v>25</v>
      </c>
      <c r="U32" s="53"/>
      <c r="V32" s="49"/>
      <c r="W32" s="52"/>
      <c r="X32" s="49"/>
      <c r="Y32" s="52"/>
      <c r="Z32" s="49"/>
      <c r="AA32" s="52"/>
      <c r="AB32" s="107" t="str">
        <f t="shared" si="2"/>
        <v>○</v>
      </c>
      <c r="AC32" s="54"/>
      <c r="AD32" s="53"/>
      <c r="AE32" s="55" t="str">
        <f t="shared" si="0"/>
        <v>' '</v>
      </c>
      <c r="AF32" s="50"/>
      <c r="AG32" s="52"/>
      <c r="AH32" s="266" t="str">
        <f>VLOOKUP(D32,カラムID辞書!C:H,3,FALSE)</f>
        <v>character varying</v>
      </c>
      <c r="AI32" s="267"/>
      <c r="AJ32" s="267"/>
      <c r="AK32" s="267"/>
      <c r="AL32" s="268"/>
      <c r="AM32" s="269">
        <f>VLOOKUP(D32,カラムID辞書!C:H,4,FALSE)</f>
        <v>4</v>
      </c>
      <c r="AN32" s="270"/>
      <c r="AO32" s="271">
        <f>VLOOKUP(D32,カラムID辞書!C:H,6,FALSE)</f>
        <v>4</v>
      </c>
      <c r="AP32" s="272"/>
      <c r="AQ32" s="110" t="s">
        <v>1031</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73">
        <f t="shared" ca="1" si="1"/>
        <v>26</v>
      </c>
      <c r="C33" s="274"/>
      <c r="D33" s="110" t="s">
        <v>478</v>
      </c>
      <c r="E33" s="50"/>
      <c r="F33" s="50"/>
      <c r="G33" s="50"/>
      <c r="H33" s="50"/>
      <c r="I33" s="50"/>
      <c r="J33" s="50"/>
      <c r="K33" s="52"/>
      <c r="L33" s="49" t="str">
        <f>VLOOKUP(D33,カラムID辞書!$C$4:$D$1266,2,FALSE)</f>
        <v>CARDSHBT</v>
      </c>
      <c r="M33" s="50"/>
      <c r="N33" s="50"/>
      <c r="O33" s="50"/>
      <c r="P33" s="50"/>
      <c r="Q33" s="50"/>
      <c r="R33" s="50"/>
      <c r="S33" s="52"/>
      <c r="T33" s="106">
        <v>26</v>
      </c>
      <c r="U33" s="53"/>
      <c r="V33" s="49"/>
      <c r="W33" s="52"/>
      <c r="X33" s="49"/>
      <c r="Y33" s="52"/>
      <c r="Z33" s="49"/>
      <c r="AA33" s="52"/>
      <c r="AB33" s="107" t="str">
        <f t="shared" si="2"/>
        <v>○</v>
      </c>
      <c r="AC33" s="54"/>
      <c r="AD33" s="53"/>
      <c r="AE33" s="55" t="str">
        <f t="shared" si="0"/>
        <v>' '</v>
      </c>
      <c r="AF33" s="50"/>
      <c r="AG33" s="52"/>
      <c r="AH33" s="266" t="str">
        <f>VLOOKUP(D33,カラムID辞書!C:H,3,FALSE)</f>
        <v>character varying</v>
      </c>
      <c r="AI33" s="267"/>
      <c r="AJ33" s="267"/>
      <c r="AK33" s="267"/>
      <c r="AL33" s="268"/>
      <c r="AM33" s="269">
        <f>VLOOKUP(D33,カラムID辞書!C:H,4,FALSE)</f>
        <v>3</v>
      </c>
      <c r="AN33" s="270"/>
      <c r="AO33" s="271">
        <f>VLOOKUP(D33,カラムID辞書!C:H,6,FALSE)</f>
        <v>3</v>
      </c>
      <c r="AP33" s="272"/>
      <c r="AQ33" s="110" t="s">
        <v>1032</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73">
        <f t="shared" ca="1" si="1"/>
        <v>27</v>
      </c>
      <c r="C34" s="274"/>
      <c r="D34" s="110" t="s">
        <v>480</v>
      </c>
      <c r="E34" s="50"/>
      <c r="F34" s="50"/>
      <c r="G34" s="50"/>
      <c r="H34" s="50"/>
      <c r="I34" s="50"/>
      <c r="J34" s="50"/>
      <c r="K34" s="194"/>
      <c r="L34" s="193" t="str">
        <f>VLOOKUP(D34,カラムID辞書!$C$4:$D$1266,2,FALSE)</f>
        <v>HANBAIBASHOKBN</v>
      </c>
      <c r="M34" s="50"/>
      <c r="N34" s="50"/>
      <c r="O34" s="50"/>
      <c r="P34" s="50"/>
      <c r="Q34" s="50"/>
      <c r="R34" s="50"/>
      <c r="S34" s="194"/>
      <c r="T34" s="197">
        <v>27</v>
      </c>
      <c r="U34" s="195"/>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66" t="str">
        <f>VLOOKUP(D34,カラムID辞書!C:H,3,FALSE)</f>
        <v>character varying</v>
      </c>
      <c r="AI34" s="267"/>
      <c r="AJ34" s="267"/>
      <c r="AK34" s="267"/>
      <c r="AL34" s="268"/>
      <c r="AM34" s="269">
        <f>VLOOKUP(D34,カラムID辞書!C:H,4,FALSE)</f>
        <v>1</v>
      </c>
      <c r="AN34" s="270"/>
      <c r="AO34" s="271">
        <f>VLOOKUP(D34,カラムID辞書!C:H,6,FALSE)</f>
        <v>1</v>
      </c>
      <c r="AP34" s="272"/>
      <c r="AQ34" s="110" t="s">
        <v>1033</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73">
        <f t="shared" ca="1" si="1"/>
        <v>28</v>
      </c>
      <c r="C35" s="274"/>
      <c r="D35" s="110" t="s">
        <v>482</v>
      </c>
      <c r="E35" s="50"/>
      <c r="F35" s="50"/>
      <c r="G35" s="50"/>
      <c r="H35" s="50"/>
      <c r="I35" s="50"/>
      <c r="J35" s="50"/>
      <c r="K35" s="52"/>
      <c r="L35" s="49" t="str">
        <f>VLOOKUP(D35,カラムID辞書!$C$4:$D$1266,2,FALSE)</f>
        <v>TORIHIKIKOZA</v>
      </c>
      <c r="M35" s="50"/>
      <c r="N35" s="50"/>
      <c r="O35" s="50"/>
      <c r="P35" s="50"/>
      <c r="Q35" s="50"/>
      <c r="R35" s="50"/>
      <c r="S35" s="52"/>
      <c r="T35" s="106">
        <v>28</v>
      </c>
      <c r="U35" s="53"/>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6</v>
      </c>
      <c r="AN35" s="270"/>
      <c r="AO35" s="271">
        <f>VLOOKUP(D35,カラムID辞書!C:H,6,FALSE)</f>
        <v>6</v>
      </c>
      <c r="AP35" s="272"/>
      <c r="AQ35" s="11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73">
        <f t="shared" ca="1" si="1"/>
        <v>29</v>
      </c>
      <c r="C36" s="274"/>
      <c r="D36" s="110" t="s">
        <v>484</v>
      </c>
      <c r="E36" s="50"/>
      <c r="F36" s="50"/>
      <c r="G36" s="50"/>
      <c r="H36" s="50"/>
      <c r="I36" s="50"/>
      <c r="J36" s="50"/>
      <c r="K36" s="52"/>
      <c r="L36" s="49" t="str">
        <f>VLOOKUP(D36,カラムID辞書!$C$4:$D$1266,2,FALSE)</f>
        <v>MEISIKBN1</v>
      </c>
      <c r="M36" s="50"/>
      <c r="N36" s="50"/>
      <c r="O36" s="50"/>
      <c r="P36" s="50"/>
      <c r="Q36" s="50"/>
      <c r="R36" s="50"/>
      <c r="S36" s="52"/>
      <c r="T36" s="106">
        <v>29</v>
      </c>
      <c r="U36" s="53"/>
      <c r="V36" s="49"/>
      <c r="W36" s="52"/>
      <c r="X36" s="49"/>
      <c r="Y36" s="52"/>
      <c r="Z36" s="49"/>
      <c r="AA36" s="52"/>
      <c r="AB36" s="107" t="str">
        <f t="shared" si="2"/>
        <v>○</v>
      </c>
      <c r="AC36" s="54"/>
      <c r="AD36" s="53"/>
      <c r="AE36" s="55" t="str">
        <f t="shared" si="0"/>
        <v>' '</v>
      </c>
      <c r="AF36" s="50"/>
      <c r="AG36" s="52"/>
      <c r="AH36" s="266" t="str">
        <f>VLOOKUP(D36,カラムID辞書!C:H,3,FALSE)</f>
        <v>character varying</v>
      </c>
      <c r="AI36" s="267"/>
      <c r="AJ36" s="267"/>
      <c r="AK36" s="267"/>
      <c r="AL36" s="268"/>
      <c r="AM36" s="269">
        <f>VLOOKUP(D36,カラムID辞書!C:H,4,FALSE)</f>
        <v>10</v>
      </c>
      <c r="AN36" s="270"/>
      <c r="AO36" s="271">
        <f>VLOOKUP(D36,カラムID辞書!C:H,6,FALSE)</f>
        <v>10</v>
      </c>
      <c r="AP36" s="272"/>
      <c r="AQ36" s="11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c r="BS36" s="50"/>
      <c r="BT36" s="50"/>
      <c r="BU36" s="50"/>
      <c r="BV36" s="50"/>
      <c r="BW36" s="50"/>
      <c r="BX36" s="50"/>
      <c r="BY36" s="50"/>
      <c r="BZ36" s="50"/>
      <c r="CA36" s="50"/>
      <c r="CB36" s="50"/>
      <c r="CC36" s="52"/>
    </row>
    <row r="37" spans="2:81" ht="12" customHeight="1">
      <c r="B37" s="273">
        <f t="shared" ca="1" si="1"/>
        <v>30</v>
      </c>
      <c r="C37" s="274"/>
      <c r="D37" s="110" t="s">
        <v>486</v>
      </c>
      <c r="E37" s="50"/>
      <c r="F37" s="50"/>
      <c r="G37" s="50"/>
      <c r="H37" s="50"/>
      <c r="I37" s="50"/>
      <c r="J37" s="50"/>
      <c r="K37" s="52"/>
      <c r="L37" s="49" t="str">
        <f>VLOOKUP(D37,カラムID辞書!$C$4:$D$1266,2,FALSE)</f>
        <v>MEISIKBN2</v>
      </c>
      <c r="M37" s="50"/>
      <c r="N37" s="50"/>
      <c r="O37" s="50"/>
      <c r="P37" s="50"/>
      <c r="Q37" s="50"/>
      <c r="R37" s="50"/>
      <c r="S37" s="52"/>
      <c r="T37" s="106">
        <v>30</v>
      </c>
      <c r="U37" s="53"/>
      <c r="V37" s="49"/>
      <c r="W37" s="52"/>
      <c r="X37" s="49"/>
      <c r="Y37" s="52"/>
      <c r="Z37" s="49"/>
      <c r="AA37" s="52"/>
      <c r="AB37" s="107" t="str">
        <f t="shared" si="2"/>
        <v>○</v>
      </c>
      <c r="AC37" s="54"/>
      <c r="AD37" s="53"/>
      <c r="AE37" s="55" t="str">
        <f t="shared" si="0"/>
        <v>' '</v>
      </c>
      <c r="AF37" s="50"/>
      <c r="AG37" s="52"/>
      <c r="AH37" s="266" t="str">
        <f>VLOOKUP(D37,カラムID辞書!C:H,3,FALSE)</f>
        <v>character varying</v>
      </c>
      <c r="AI37" s="267"/>
      <c r="AJ37" s="267"/>
      <c r="AK37" s="267"/>
      <c r="AL37" s="268"/>
      <c r="AM37" s="269">
        <f>VLOOKUP(D37,カラムID辞書!C:H,4,FALSE)</f>
        <v>10</v>
      </c>
      <c r="AN37" s="270"/>
      <c r="AO37" s="271">
        <f>VLOOKUP(D37,カラムID辞書!C:H,6,FALSE)</f>
        <v>10</v>
      </c>
      <c r="AP37" s="272"/>
      <c r="AQ37" s="11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c r="BS37" s="50"/>
      <c r="BT37" s="50"/>
      <c r="BU37" s="50"/>
      <c r="BV37" s="50"/>
      <c r="BW37" s="50"/>
      <c r="BX37" s="50"/>
      <c r="BY37" s="50"/>
      <c r="BZ37" s="50"/>
      <c r="CA37" s="50"/>
      <c r="CB37" s="50"/>
      <c r="CC37" s="52"/>
    </row>
    <row r="38" spans="2:81" ht="12" customHeight="1">
      <c r="B38" s="264">
        <f t="shared" ca="1" si="1"/>
        <v>31</v>
      </c>
      <c r="C38" s="265"/>
      <c r="D38" s="110" t="s">
        <v>19</v>
      </c>
      <c r="E38" s="50"/>
      <c r="F38" s="50"/>
      <c r="G38" s="50"/>
      <c r="H38" s="50"/>
      <c r="I38" s="50"/>
      <c r="J38" s="50"/>
      <c r="K38" s="52"/>
      <c r="L38" s="49" t="str">
        <f>VLOOKUP(D38,カラムID辞書!$C$4:$D$1266,2,FALSE)</f>
        <v>NENKI</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6</v>
      </c>
      <c r="AN38" s="270"/>
      <c r="AO38" s="271">
        <f>VLOOKUP(D38,カラムID辞書!C:H,6,FALSE)</f>
        <v>6</v>
      </c>
      <c r="AP38" s="272"/>
      <c r="AQ38" s="11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c r="BS38" s="50"/>
      <c r="BT38" s="50"/>
      <c r="BU38" s="50"/>
      <c r="BV38" s="50"/>
      <c r="BW38" s="50"/>
      <c r="BX38" s="50"/>
      <c r="BY38" s="50"/>
      <c r="BZ38" s="50"/>
      <c r="CA38" s="50"/>
      <c r="CB38" s="50"/>
      <c r="CC38" s="52"/>
    </row>
    <row r="39" spans="2:81" ht="12" customHeight="1">
      <c r="B39" s="264">
        <f t="shared" ca="1" si="1"/>
        <v>32</v>
      </c>
      <c r="C39" s="265"/>
      <c r="D39" s="110" t="s">
        <v>69</v>
      </c>
      <c r="E39" s="50"/>
      <c r="F39" s="50"/>
      <c r="G39" s="50"/>
      <c r="H39" s="50"/>
      <c r="I39" s="50"/>
      <c r="J39" s="50"/>
      <c r="K39" s="52"/>
      <c r="L39" s="49" t="str">
        <f>VLOOKUP(D39,カラムID辞書!$C$4:$D$1266,2,FALSE)</f>
        <v>YM</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6</v>
      </c>
      <c r="AN39" s="270"/>
      <c r="AO39" s="271">
        <f>VLOOKUP(D39,カラムID辞書!C:H,6,FALSE)</f>
        <v>6</v>
      </c>
      <c r="AP39" s="272"/>
      <c r="AQ39" s="11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c r="BS39" s="50"/>
      <c r="BT39" s="50"/>
      <c r="BU39" s="50"/>
      <c r="BV39" s="50"/>
      <c r="BW39" s="50"/>
      <c r="BX39" s="50"/>
      <c r="BY39" s="50"/>
      <c r="BZ39" s="50"/>
      <c r="CA39" s="50"/>
      <c r="CB39" s="50"/>
      <c r="CC39" s="52"/>
    </row>
    <row r="40" spans="2:81" ht="12" customHeight="1">
      <c r="B40" s="264">
        <f t="shared" ca="1" si="1"/>
        <v>33</v>
      </c>
      <c r="C40" s="265"/>
      <c r="D40" s="110" t="s">
        <v>72</v>
      </c>
      <c r="E40" s="56"/>
      <c r="F40" s="50"/>
      <c r="G40" s="50"/>
      <c r="H40" s="50"/>
      <c r="I40" s="50"/>
      <c r="J40" s="50"/>
      <c r="K40" s="52"/>
      <c r="L40" s="49" t="str">
        <f>VLOOKUP(D40,カラムID辞書!$C$4:$D$1266,2,FALSE)</f>
        <v>NENDO</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6</v>
      </c>
      <c r="AN40" s="270"/>
      <c r="AO40" s="271">
        <f>VLOOKUP(D40,カラムID辞書!C:H,6,FALSE)</f>
        <v>6</v>
      </c>
      <c r="AP40" s="272"/>
      <c r="AQ40" s="11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c r="BS40" s="50"/>
      <c r="BT40" s="50"/>
      <c r="BU40" s="50"/>
      <c r="BV40" s="50"/>
      <c r="BW40" s="50"/>
      <c r="BX40" s="50"/>
      <c r="BY40" s="50"/>
      <c r="BZ40" s="50"/>
      <c r="CA40" s="50"/>
      <c r="CB40" s="50"/>
      <c r="CC40" s="52"/>
    </row>
    <row r="41" spans="2:81" ht="12" customHeight="1">
      <c r="B41" s="264">
        <f t="shared" ca="1" si="1"/>
        <v>34</v>
      </c>
      <c r="C41" s="265"/>
      <c r="D41" s="110" t="s">
        <v>74</v>
      </c>
      <c r="E41" s="56"/>
      <c r="F41" s="50"/>
      <c r="G41" s="50"/>
      <c r="H41" s="50"/>
      <c r="I41" s="50"/>
      <c r="J41" s="50"/>
      <c r="K41" s="52"/>
      <c r="L41" s="49" t="str">
        <f>VLOOKUP(D41,カラムID辞書!$C$4:$D$1266,2,FALSE)</f>
        <v>URIAGED_GNK</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13</v>
      </c>
      <c r="AN41" s="270"/>
      <c r="AO41" s="271">
        <f>VLOOKUP(D41,カラムID辞書!C:H,6,FALSE)</f>
        <v>13</v>
      </c>
      <c r="AP41" s="272"/>
      <c r="AQ41" s="110" t="s">
        <v>1034</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64">
        <f t="shared" ca="1" si="1"/>
        <v>35</v>
      </c>
      <c r="C42" s="265"/>
      <c r="D42" s="110" t="s">
        <v>76</v>
      </c>
      <c r="E42" s="50"/>
      <c r="F42" s="50"/>
      <c r="G42" s="50"/>
      <c r="H42" s="50"/>
      <c r="I42" s="50"/>
      <c r="J42" s="50"/>
      <c r="K42" s="52"/>
      <c r="L42" s="49" t="str">
        <f>VLOOKUP(D42,カラムID辞書!$C$4:$D$1266,2,FALSE)</f>
        <v>URIAGED_BIK</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13</v>
      </c>
      <c r="AN42" s="270"/>
      <c r="AO42" s="271">
        <f>VLOOKUP(D42,カラムID辞書!C:H,6,FALSE)</f>
        <v>13</v>
      </c>
      <c r="AP42" s="272"/>
      <c r="AQ42" s="110" t="s">
        <v>77</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0"/>
      <c r="BS42" s="50"/>
      <c r="BT42" s="50"/>
      <c r="BU42" s="50"/>
      <c r="BV42" s="50"/>
      <c r="BW42" s="50"/>
      <c r="BX42" s="50"/>
      <c r="BY42" s="50"/>
      <c r="BZ42" s="50"/>
      <c r="CA42" s="50"/>
      <c r="CB42" s="50"/>
      <c r="CC42" s="52"/>
    </row>
    <row r="43" spans="2:81" ht="12" customHeight="1">
      <c r="B43" s="264">
        <f t="shared" ca="1" si="1"/>
        <v>36</v>
      </c>
      <c r="C43" s="265"/>
      <c r="D43" s="110" t="s">
        <v>78</v>
      </c>
      <c r="E43" s="50"/>
      <c r="F43" s="50"/>
      <c r="G43" s="50"/>
      <c r="H43" s="50"/>
      <c r="I43" s="50"/>
      <c r="J43" s="50"/>
      <c r="K43" s="52"/>
      <c r="L43" s="49" t="str">
        <f>VLOOKUP(D43,カラムID辞書!$C$4:$D$1266,2,FALSE)</f>
        <v>URIAGED_BNRI1</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13</v>
      </c>
      <c r="AN43" s="270"/>
      <c r="AO43" s="271">
        <f>VLOOKUP(D43,カラムID辞書!C:H,6,FALSE)</f>
        <v>13</v>
      </c>
      <c r="AP43" s="272"/>
      <c r="AQ43" s="110" t="s">
        <v>2229</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0"/>
      <c r="BS43" s="50"/>
      <c r="BT43" s="50"/>
      <c r="BU43" s="50"/>
      <c r="BV43" s="50"/>
      <c r="BW43" s="50"/>
      <c r="BX43" s="50"/>
      <c r="BY43" s="50"/>
      <c r="BZ43" s="50"/>
      <c r="CA43" s="50"/>
      <c r="CB43" s="50"/>
      <c r="CC43" s="52"/>
    </row>
    <row r="44" spans="2:81" ht="12" customHeight="1">
      <c r="B44" s="264">
        <f t="shared" ca="1" si="1"/>
        <v>37</v>
      </c>
      <c r="C44" s="265"/>
      <c r="D44" s="110" t="s">
        <v>79</v>
      </c>
      <c r="E44" s="50"/>
      <c r="F44" s="50"/>
      <c r="G44" s="50"/>
      <c r="H44" s="50"/>
      <c r="I44" s="50"/>
      <c r="J44" s="50"/>
      <c r="K44" s="52"/>
      <c r="L44" s="49" t="str">
        <f>VLOOKUP(D44,カラムID辞書!$C$4:$D$1266,2,FALSE)</f>
        <v>URIAGED_BNRI2</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f>VLOOKUP(D44,カラムID辞書!C:H,4,FALSE)</f>
        <v>13</v>
      </c>
      <c r="AN44" s="270"/>
      <c r="AO44" s="271">
        <f>VLOOKUP(D44,カラムID辞書!C:H,6,FALSE)</f>
        <v>13</v>
      </c>
      <c r="AP44" s="272"/>
      <c r="AQ44" s="110" t="s">
        <v>1989</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c r="BS44" s="50"/>
      <c r="BT44" s="50"/>
      <c r="BU44" s="50"/>
      <c r="BV44" s="50"/>
      <c r="BW44" s="50"/>
      <c r="BX44" s="50"/>
      <c r="BY44" s="50"/>
      <c r="BZ44" s="50"/>
      <c r="CA44" s="50"/>
      <c r="CB44" s="50"/>
      <c r="CC44" s="52"/>
    </row>
    <row r="45" spans="2:81" ht="12" customHeight="1">
      <c r="B45" s="264">
        <f t="shared" ca="1" si="1"/>
        <v>38</v>
      </c>
      <c r="C45" s="265"/>
      <c r="D45" s="110" t="s">
        <v>80</v>
      </c>
      <c r="E45" s="50"/>
      <c r="F45" s="50"/>
      <c r="G45" s="50"/>
      <c r="H45" s="50"/>
      <c r="I45" s="50"/>
      <c r="J45" s="50"/>
      <c r="K45" s="52"/>
      <c r="L45" s="49" t="str">
        <f>VLOOKUP(D45,カラムID辞書!$C$4:$D$1266,2,FALSE)</f>
        <v>URIAGED_BNRI3</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13</v>
      </c>
      <c r="AN45" s="270"/>
      <c r="AO45" s="271">
        <f>VLOOKUP(D45,カラムID辞書!C:H,6,FALSE)</f>
        <v>13</v>
      </c>
      <c r="AP45" s="272"/>
      <c r="AQ45" s="110" t="s">
        <v>2232</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c r="BS45" s="50"/>
      <c r="BT45" s="50"/>
      <c r="BU45" s="50"/>
      <c r="BV45" s="50"/>
      <c r="BW45" s="50"/>
      <c r="BX45" s="50"/>
      <c r="BY45" s="50"/>
      <c r="BZ45" s="50"/>
      <c r="CA45" s="50"/>
      <c r="CB45" s="50"/>
      <c r="CC45" s="52"/>
    </row>
    <row r="46" spans="2:81" ht="12" customHeight="1">
      <c r="B46" s="264">
        <f t="shared" ca="1" si="1"/>
        <v>39</v>
      </c>
      <c r="C46" s="265"/>
      <c r="D46" s="110" t="s">
        <v>81</v>
      </c>
      <c r="E46" s="50"/>
      <c r="F46" s="50"/>
      <c r="G46" s="50"/>
      <c r="H46" s="50"/>
      <c r="I46" s="50"/>
      <c r="J46" s="50"/>
      <c r="K46" s="52"/>
      <c r="L46" s="49" t="str">
        <f>VLOOKUP(D46,カラムID辞書!$C$4:$D$1266,2,FALSE)</f>
        <v>URIAGED_BNRI4</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13</v>
      </c>
      <c r="AN46" s="270"/>
      <c r="AO46" s="271">
        <f>VLOOKUP(D46,カラムID辞書!C:H,6,FALSE)</f>
        <v>13</v>
      </c>
      <c r="AP46" s="272"/>
      <c r="AQ46" s="110" t="s">
        <v>2233</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64">
        <f t="shared" ca="1" si="1"/>
        <v>40</v>
      </c>
      <c r="C47" s="265"/>
      <c r="D47" s="110" t="s">
        <v>82</v>
      </c>
      <c r="E47" s="50"/>
      <c r="F47" s="50"/>
      <c r="G47" s="50"/>
      <c r="H47" s="50"/>
      <c r="I47" s="50"/>
      <c r="J47" s="50"/>
      <c r="K47" s="52"/>
      <c r="L47" s="49" t="str">
        <f>VLOOKUP(D47,カラムID辞書!$C$4:$D$1266,2,FALSE)</f>
        <v>URIAGED_BNRI5</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13</v>
      </c>
      <c r="AN47" s="270"/>
      <c r="AO47" s="271">
        <f>VLOOKUP(D47,カラムID辞書!C:H,6,FALSE)</f>
        <v>13</v>
      </c>
      <c r="AP47" s="272"/>
      <c r="AQ47" s="110" t="s">
        <v>1990</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64">
        <f t="shared" ca="1" si="1"/>
        <v>41</v>
      </c>
      <c r="C48" s="265"/>
      <c r="D48" s="110" t="s">
        <v>83</v>
      </c>
      <c r="E48" s="56"/>
      <c r="F48" s="50"/>
      <c r="G48" s="50"/>
      <c r="H48" s="50"/>
      <c r="I48" s="50"/>
      <c r="J48" s="50"/>
      <c r="K48" s="52"/>
      <c r="L48" s="49" t="str">
        <f>VLOOKUP(D48,カラムID辞書!$C$4:$D$1266,2,FALSE)</f>
        <v>URIAGED_BNRI6</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13</v>
      </c>
      <c r="AN48" s="270"/>
      <c r="AO48" s="271">
        <f>VLOOKUP(D48,カラムID辞書!C:H,6,FALSE)</f>
        <v>13</v>
      </c>
      <c r="AP48" s="272"/>
      <c r="AQ48" s="110" t="s">
        <v>2231</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c r="BS48" s="50"/>
      <c r="BT48" s="50"/>
      <c r="BU48" s="50"/>
      <c r="BV48" s="50"/>
      <c r="BW48" s="50"/>
      <c r="BX48" s="50"/>
      <c r="BY48" s="50"/>
      <c r="BZ48" s="50"/>
      <c r="CA48" s="50"/>
      <c r="CB48" s="50"/>
      <c r="CC48" s="52"/>
    </row>
    <row r="49" spans="2:81" ht="12" customHeight="1">
      <c r="B49" s="264">
        <f t="shared" ca="1" si="1"/>
        <v>42</v>
      </c>
      <c r="C49" s="265"/>
      <c r="D49" s="110" t="s">
        <v>84</v>
      </c>
      <c r="E49" s="56"/>
      <c r="F49" s="50"/>
      <c r="G49" s="50"/>
      <c r="H49" s="50"/>
      <c r="I49" s="50"/>
      <c r="J49" s="50"/>
      <c r="K49" s="52"/>
      <c r="L49" s="49" t="str">
        <f>VLOOKUP(D49,カラムID辞書!$C$4:$D$1266,2,FALSE)</f>
        <v>URIAGED_BNRI7</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13</v>
      </c>
      <c r="AN49" s="270"/>
      <c r="AO49" s="271">
        <f>VLOOKUP(D49,カラムID辞書!C:H,6,FALSE)</f>
        <v>13</v>
      </c>
      <c r="AP49" s="272"/>
      <c r="AQ49" s="110" t="s">
        <v>1988</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c r="BS49" s="50"/>
      <c r="BT49" s="50"/>
      <c r="BU49" s="50"/>
      <c r="BV49" s="50"/>
      <c r="BW49" s="50"/>
      <c r="BX49" s="50"/>
      <c r="BY49" s="50"/>
      <c r="BZ49" s="50"/>
      <c r="CA49" s="50"/>
      <c r="CB49" s="50"/>
      <c r="CC49" s="52"/>
    </row>
    <row r="50" spans="2:81" ht="12" customHeight="1">
      <c r="B50" s="264">
        <f t="shared" ca="1" si="1"/>
        <v>43</v>
      </c>
      <c r="C50" s="265"/>
      <c r="D50" s="110" t="s">
        <v>85</v>
      </c>
      <c r="E50" s="56"/>
      <c r="F50" s="50"/>
      <c r="G50" s="50"/>
      <c r="H50" s="50"/>
      <c r="I50" s="50"/>
      <c r="J50" s="50"/>
      <c r="K50" s="52"/>
      <c r="L50" s="49" t="str">
        <f>VLOOKUP(D50,カラムID辞書!$C$4:$D$1266,2,FALSE)</f>
        <v>URIAGED_BNRI8</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13</v>
      </c>
      <c r="AN50" s="270"/>
      <c r="AO50" s="271">
        <f>VLOOKUP(D50,カラムID辞書!C:H,6,FALSE)</f>
        <v>13</v>
      </c>
      <c r="AP50" s="272"/>
      <c r="AQ50" s="110" t="s">
        <v>2230</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c r="BS50" s="50"/>
      <c r="BT50" s="50"/>
      <c r="BU50" s="50"/>
      <c r="BV50" s="50"/>
      <c r="BW50" s="50"/>
      <c r="BX50" s="50"/>
      <c r="BY50" s="50"/>
      <c r="BZ50" s="50"/>
      <c r="CA50" s="50"/>
      <c r="CB50" s="50"/>
      <c r="CC50" s="52"/>
    </row>
    <row r="51" spans="2:81" ht="12" customHeight="1">
      <c r="B51" s="264">
        <f t="shared" ca="1" si="1"/>
        <v>44</v>
      </c>
      <c r="C51" s="265"/>
      <c r="D51" s="110" t="s">
        <v>86</v>
      </c>
      <c r="E51" s="50"/>
      <c r="F51" s="50"/>
      <c r="G51" s="50"/>
      <c r="H51" s="50"/>
      <c r="I51" s="50"/>
      <c r="J51" s="50"/>
      <c r="K51" s="52"/>
      <c r="L51" s="49" t="str">
        <f>VLOOKUP(D51,カラムID辞書!$C$4:$D$1266,2,FALSE)</f>
        <v>URIAGED_BNRI9</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13</v>
      </c>
      <c r="AN51" s="270"/>
      <c r="AO51" s="271">
        <f>VLOOKUP(D51,カラムID辞書!C:H,6,FALSE)</f>
        <v>13</v>
      </c>
      <c r="AP51" s="272"/>
      <c r="AQ51" s="110" t="s">
        <v>1991</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64">
        <f t="shared" ca="1" si="1"/>
        <v>45</v>
      </c>
      <c r="C52" s="265"/>
      <c r="D52" s="110" t="s">
        <v>87</v>
      </c>
      <c r="E52" s="50"/>
      <c r="F52" s="50"/>
      <c r="G52" s="50"/>
      <c r="H52" s="50"/>
      <c r="I52" s="50"/>
      <c r="J52" s="50"/>
      <c r="K52" s="52"/>
      <c r="L52" s="49" t="str">
        <f>VLOOKUP(D52,カラムID辞書!$C$4:$D$1266,2,FALSE)</f>
        <v>URIAGED_BNRI10</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13</v>
      </c>
      <c r="AN52" s="270"/>
      <c r="AO52" s="271">
        <f>VLOOKUP(D52,カラムID辞書!C:H,6,FALSE)</f>
        <v>13</v>
      </c>
      <c r="AP52" s="272"/>
      <c r="AQ52" s="11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t="s">
        <v>1019</v>
      </c>
      <c r="BS52" s="50"/>
      <c r="BT52" s="50"/>
      <c r="BU52" s="50"/>
      <c r="BV52" s="50"/>
      <c r="BW52" s="50"/>
      <c r="BX52" s="50"/>
      <c r="BY52" s="50"/>
      <c r="BZ52" s="50"/>
      <c r="CA52" s="50"/>
      <c r="CB52" s="50"/>
      <c r="CC52" s="52"/>
    </row>
    <row r="53" spans="2:81" ht="12" customHeight="1">
      <c r="B53" s="264">
        <f t="shared" ca="1" si="1"/>
        <v>46</v>
      </c>
      <c r="C53" s="265"/>
      <c r="D53" s="110" t="s">
        <v>88</v>
      </c>
      <c r="E53" s="50"/>
      <c r="F53" s="50"/>
      <c r="G53" s="50"/>
      <c r="H53" s="50"/>
      <c r="I53" s="50"/>
      <c r="J53" s="50"/>
      <c r="K53" s="52"/>
      <c r="L53" s="49" t="str">
        <f>VLOOKUP(D53,カラムID辞書!$C$4:$D$1266,2,FALSE)</f>
        <v>URIAGED_SU</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10</v>
      </c>
      <c r="AN53" s="270"/>
      <c r="AO53" s="271">
        <f>VLOOKUP(D53,カラムID辞書!C:H,6,FALSE)</f>
        <v>10</v>
      </c>
      <c r="AP53" s="272"/>
      <c r="AQ53" s="110" t="s">
        <v>89</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64">
        <f t="shared" ca="1" si="1"/>
        <v>47</v>
      </c>
      <c r="C54" s="265"/>
      <c r="D54" s="110" t="s">
        <v>91</v>
      </c>
      <c r="E54" s="56"/>
      <c r="F54" s="50"/>
      <c r="G54" s="50"/>
      <c r="H54" s="50"/>
      <c r="I54" s="50"/>
      <c r="J54" s="50"/>
      <c r="K54" s="52"/>
      <c r="L54" s="49" t="str">
        <f>VLOOKUP(D54,カラムID辞書!$C$4:$D$1266,2,FALSE)</f>
        <v>WARIBIKI_GAK</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f>VLOOKUP(D54,カラムID辞書!C:H,4,FALSE)</f>
        <v>13</v>
      </c>
      <c r="AN54" s="270"/>
      <c r="AO54" s="271">
        <f>VLOOKUP(D54,カラムID辞書!C:H,6,FALSE)</f>
        <v>13</v>
      </c>
      <c r="AP54" s="272"/>
      <c r="AQ54" s="110" t="s">
        <v>1035</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c r="BS54" s="50"/>
      <c r="BT54" s="50"/>
      <c r="BU54" s="50"/>
      <c r="BV54" s="50"/>
      <c r="BW54" s="50"/>
      <c r="BX54" s="50"/>
      <c r="BY54" s="50"/>
      <c r="BZ54" s="50"/>
      <c r="CA54" s="50"/>
      <c r="CB54" s="50"/>
      <c r="CC54" s="52"/>
    </row>
    <row r="55" spans="2:81" ht="12" customHeight="1">
      <c r="B55" s="264">
        <f t="shared" ca="1" si="1"/>
        <v>48</v>
      </c>
      <c r="C55" s="265"/>
      <c r="D55" s="110" t="s">
        <v>93</v>
      </c>
      <c r="E55" s="50"/>
      <c r="F55" s="50"/>
      <c r="G55" s="50"/>
      <c r="H55" s="50"/>
      <c r="I55" s="50"/>
      <c r="J55" s="50"/>
      <c r="K55" s="52"/>
      <c r="L55" s="49" t="str">
        <f>VLOOKUP(D55,カラムID辞書!$C$4:$D$1266,2,FALSE)</f>
        <v>NEBIKI_GAK</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f>VLOOKUP(D55,カラムID辞書!C:H,4,FALSE)</f>
        <v>13</v>
      </c>
      <c r="AN55" s="270"/>
      <c r="AO55" s="271">
        <f>VLOOKUP(D55,カラムID辞書!C:H,6,FALSE)</f>
        <v>13</v>
      </c>
      <c r="AP55" s="272"/>
      <c r="AQ55" s="110" t="s">
        <v>94</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c r="BS55" s="50"/>
      <c r="BT55" s="50"/>
      <c r="BU55" s="50"/>
      <c r="BV55" s="50"/>
      <c r="BW55" s="50"/>
      <c r="BX55" s="50"/>
      <c r="BY55" s="50"/>
      <c r="BZ55" s="50"/>
      <c r="CA55" s="50"/>
      <c r="CB55" s="50"/>
      <c r="CC55" s="52"/>
    </row>
    <row r="56" spans="2:81" ht="12" customHeight="1">
      <c r="B56" s="264">
        <f t="shared" ca="1" si="1"/>
        <v>49</v>
      </c>
      <c r="C56" s="265"/>
      <c r="D56" s="110" t="s">
        <v>95</v>
      </c>
      <c r="E56" s="50"/>
      <c r="F56" s="50"/>
      <c r="G56" s="50"/>
      <c r="H56" s="50"/>
      <c r="I56" s="50"/>
      <c r="J56" s="50"/>
      <c r="K56" s="52"/>
      <c r="L56" s="49" t="str">
        <f>VLOOKUP(D56,カラムID辞書!$C$4:$D$1266,2,FALSE)</f>
        <v>KYAKU1_SU</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t="str">
        <f>VLOOKUP(D56,カラムID辞書!C:H,4,FALSE)</f>
        <v>10,2</v>
      </c>
      <c r="AN56" s="270"/>
      <c r="AO56" s="271">
        <f>VLOOKUP(D56,カラムID辞書!C:H,6,FALSE)</f>
        <v>10</v>
      </c>
      <c r="AP56" s="272"/>
      <c r="AQ56" s="110" t="s">
        <v>96</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c r="BS56" s="50"/>
      <c r="BT56" s="50"/>
      <c r="BU56" s="50"/>
      <c r="BV56" s="50"/>
      <c r="BW56" s="50"/>
      <c r="BX56" s="50"/>
      <c r="BY56" s="50"/>
      <c r="BZ56" s="50"/>
      <c r="CA56" s="50"/>
      <c r="CB56" s="50"/>
      <c r="CC56" s="52"/>
    </row>
    <row r="57" spans="2:81" ht="12" customHeight="1">
      <c r="B57" s="264">
        <f t="shared" ca="1" si="1"/>
        <v>50</v>
      </c>
      <c r="C57" s="265"/>
      <c r="D57" s="110" t="s">
        <v>97</v>
      </c>
      <c r="E57" s="50"/>
      <c r="F57" s="50"/>
      <c r="G57" s="50"/>
      <c r="H57" s="50"/>
      <c r="I57" s="50"/>
      <c r="J57" s="50"/>
      <c r="K57" s="52"/>
      <c r="L57" s="49" t="str">
        <f>VLOOKUP(D57,カラムID辞書!$C$4:$D$1266,2,FALSE)</f>
        <v>KYAKU2_SU</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6" t="str">
        <f>VLOOKUP(D57,カラムID辞書!C:H,3,FALSE)</f>
        <v>numeric</v>
      </c>
      <c r="AI57" s="267"/>
      <c r="AJ57" s="267"/>
      <c r="AK57" s="267"/>
      <c r="AL57" s="268"/>
      <c r="AM57" s="269" t="str">
        <f>VLOOKUP(D57,カラムID辞書!C:H,4,FALSE)</f>
        <v>10,2</v>
      </c>
      <c r="AN57" s="270"/>
      <c r="AO57" s="271">
        <f>VLOOKUP(D57,カラムID辞書!C:H,6,FALSE)</f>
        <v>10</v>
      </c>
      <c r="AP57" s="272"/>
      <c r="AQ57" s="110" t="s">
        <v>98</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0"/>
      <c r="BS57" s="50"/>
      <c r="BT57" s="50"/>
      <c r="BU57" s="50"/>
      <c r="BV57" s="50"/>
      <c r="BW57" s="50"/>
      <c r="BX57" s="50"/>
      <c r="BY57" s="50"/>
      <c r="BZ57" s="50"/>
      <c r="CA57" s="50"/>
      <c r="CB57" s="50"/>
      <c r="CC57" s="52"/>
    </row>
    <row r="58" spans="2:81" ht="12" customHeight="1">
      <c r="B58" s="264">
        <f t="shared" ca="1" si="1"/>
        <v>51</v>
      </c>
      <c r="C58" s="265"/>
      <c r="D58" s="110" t="s">
        <v>99</v>
      </c>
      <c r="E58" s="56"/>
      <c r="F58" s="50"/>
      <c r="G58" s="50"/>
      <c r="H58" s="50"/>
      <c r="I58" s="50"/>
      <c r="J58" s="50"/>
      <c r="K58" s="52"/>
      <c r="L58" s="49" t="str">
        <f>VLOOKUP(D58,カラムID辞書!$C$4:$D$1266,2,FALSE)</f>
        <v>KYAKU3_SU</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6" t="str">
        <f>VLOOKUP(D58,カラムID辞書!C:H,3,FALSE)</f>
        <v>numeric</v>
      </c>
      <c r="AI58" s="267"/>
      <c r="AJ58" s="267"/>
      <c r="AK58" s="267"/>
      <c r="AL58" s="268"/>
      <c r="AM58" s="269" t="str">
        <f>VLOOKUP(D58,カラムID辞書!C:H,4,FALSE)</f>
        <v>10,2</v>
      </c>
      <c r="AN58" s="270"/>
      <c r="AO58" s="271">
        <f>VLOOKUP(D58,カラムID辞書!C:H,6,FALSE)</f>
        <v>10</v>
      </c>
      <c r="AP58" s="272"/>
      <c r="AQ58" s="110" t="s">
        <v>100</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0" t="s">
        <v>1019</v>
      </c>
      <c r="BS58" s="50"/>
      <c r="BT58" s="50"/>
      <c r="BU58" s="50"/>
      <c r="BV58" s="50"/>
      <c r="BW58" s="50"/>
      <c r="BX58" s="50"/>
      <c r="BY58" s="50"/>
      <c r="BZ58" s="50"/>
      <c r="CA58" s="50"/>
      <c r="CB58" s="50"/>
      <c r="CC58" s="52"/>
    </row>
    <row r="59" spans="2:81" ht="12" customHeight="1">
      <c r="B59" s="264">
        <f t="shared" ca="1" si="1"/>
        <v>52</v>
      </c>
      <c r="C59" s="265"/>
      <c r="D59" s="110" t="s">
        <v>990</v>
      </c>
      <c r="E59" s="56"/>
      <c r="F59" s="50"/>
      <c r="G59" s="50"/>
      <c r="H59" s="50"/>
      <c r="I59" s="50"/>
      <c r="J59" s="50"/>
      <c r="K59" s="52"/>
      <c r="L59" s="49" t="str">
        <f>VLOOKUP(D59,カラムID辞書!$C$4:$D$1266,2,FALSE)</f>
        <v>JNSHIIRED_GNK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f>VLOOKUP(D59,カラムID辞書!C:H,4,FALSE)</f>
        <v>13</v>
      </c>
      <c r="AN59" s="270"/>
      <c r="AO59" s="271">
        <f>VLOOKUP(D59,カラムID辞書!C:H,6,FALSE)</f>
        <v>13</v>
      </c>
      <c r="AP59" s="272"/>
      <c r="AQ59" s="110" t="s">
        <v>75</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0"/>
      <c r="BS59" s="50"/>
      <c r="BT59" s="50"/>
      <c r="BU59" s="50"/>
      <c r="BV59" s="50"/>
      <c r="BW59" s="50"/>
      <c r="BX59" s="50"/>
      <c r="BY59" s="50"/>
      <c r="BZ59" s="50"/>
      <c r="CA59" s="50"/>
      <c r="CB59" s="50"/>
      <c r="CC59" s="52"/>
    </row>
    <row r="60" spans="2:81" ht="12" customHeight="1">
      <c r="B60" s="264">
        <f t="shared" ca="1" si="1"/>
        <v>53</v>
      </c>
      <c r="C60" s="265"/>
      <c r="D60" s="110" t="s">
        <v>142</v>
      </c>
      <c r="E60" s="56"/>
      <c r="F60" s="50"/>
      <c r="G60" s="50"/>
      <c r="H60" s="50"/>
      <c r="I60" s="50"/>
      <c r="J60" s="50"/>
      <c r="K60" s="52"/>
      <c r="L60" s="49" t="str">
        <f>VLOOKUP(D60,カラムID辞書!$C$4:$D$1266,2,FALSE)</f>
        <v>JNSHIIRED_BIK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13</v>
      </c>
      <c r="AN60" s="270"/>
      <c r="AO60" s="271">
        <f>VLOOKUP(D60,カラムID辞書!C:H,6,FALSE)</f>
        <v>13</v>
      </c>
      <c r="AP60" s="272"/>
      <c r="AQ60" s="110" t="s">
        <v>75</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0"/>
      <c r="BS60" s="50"/>
      <c r="BT60" s="50"/>
      <c r="BU60" s="50"/>
      <c r="BV60" s="50"/>
      <c r="BW60" s="50"/>
      <c r="BX60" s="50"/>
      <c r="BY60" s="50"/>
      <c r="BZ60" s="50"/>
      <c r="CA60" s="50"/>
      <c r="CB60" s="50"/>
      <c r="CC60" s="52"/>
    </row>
    <row r="61" spans="2:81" ht="12" customHeight="1">
      <c r="B61" s="264">
        <f t="shared" ca="1" si="1"/>
        <v>54</v>
      </c>
      <c r="C61" s="265"/>
      <c r="D61" s="110" t="s">
        <v>104</v>
      </c>
      <c r="E61" s="56"/>
      <c r="F61" s="50"/>
      <c r="G61" s="50"/>
      <c r="H61" s="50"/>
      <c r="I61" s="50"/>
      <c r="J61" s="50"/>
      <c r="K61" s="52"/>
      <c r="L61" s="49" t="str">
        <f>VLOOKUP(D61,カラムID辞書!$C$4:$D$1266,2,FALSE)</f>
        <v>JNSHIIRED_SU</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10</v>
      </c>
      <c r="AN61" s="270"/>
      <c r="AO61" s="271">
        <f>VLOOKUP(D61,カラムID辞書!C:H,6,FALSE)</f>
        <v>10</v>
      </c>
      <c r="AP61" s="272"/>
      <c r="AQ61" s="110" t="s">
        <v>75</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0"/>
      <c r="BS61" s="50"/>
      <c r="BT61" s="50"/>
      <c r="BU61" s="50"/>
      <c r="BV61" s="50"/>
      <c r="BW61" s="50"/>
      <c r="BX61" s="50"/>
      <c r="BY61" s="50"/>
      <c r="BZ61" s="50"/>
      <c r="CA61" s="50"/>
      <c r="CB61" s="50"/>
      <c r="CC61" s="52"/>
    </row>
    <row r="62" spans="2:81" ht="12" customHeight="1">
      <c r="B62" s="264">
        <f t="shared" ca="1" si="1"/>
        <v>55</v>
      </c>
      <c r="C62" s="265"/>
      <c r="D62" s="110" t="s">
        <v>105</v>
      </c>
      <c r="E62" s="56"/>
      <c r="F62" s="50"/>
      <c r="G62" s="50"/>
      <c r="H62" s="50"/>
      <c r="I62" s="50"/>
      <c r="J62" s="50"/>
      <c r="K62" s="52"/>
      <c r="L62" s="49" t="str">
        <f>VLOOKUP(D62,カラムID辞書!$C$4:$D$1266,2,FALSE)</f>
        <v>SHIIRED_GNK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13</v>
      </c>
      <c r="AN62" s="270"/>
      <c r="AO62" s="271">
        <f>VLOOKUP(D62,カラムID辞書!C:H,6,FALSE)</f>
        <v>13</v>
      </c>
      <c r="AP62" s="272"/>
      <c r="AQ62" s="110" t="s">
        <v>106</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0"/>
      <c r="BS62" s="50"/>
      <c r="BT62" s="50"/>
      <c r="BU62" s="50"/>
      <c r="BV62" s="50"/>
      <c r="BW62" s="50"/>
      <c r="BX62" s="50"/>
      <c r="BY62" s="50"/>
      <c r="BZ62" s="50"/>
      <c r="CA62" s="50"/>
      <c r="CB62" s="50"/>
      <c r="CC62" s="52"/>
    </row>
    <row r="63" spans="2:81" ht="12" customHeight="1">
      <c r="B63" s="264">
        <f t="shared" ca="1" si="1"/>
        <v>56</v>
      </c>
      <c r="C63" s="265"/>
      <c r="D63" s="110" t="s">
        <v>107</v>
      </c>
      <c r="E63" s="56"/>
      <c r="F63" s="50"/>
      <c r="G63" s="50"/>
      <c r="H63" s="50"/>
      <c r="I63" s="50"/>
      <c r="J63" s="50"/>
      <c r="K63" s="52"/>
      <c r="L63" s="49" t="str">
        <f>VLOOKUP(D63,カラムID辞書!$C$4:$D$1266,2,FALSE)</f>
        <v>SHIIRED_BIK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13</v>
      </c>
      <c r="AN63" s="270"/>
      <c r="AO63" s="271">
        <f>VLOOKUP(D63,カラムID辞書!C:H,6,FALSE)</f>
        <v>13</v>
      </c>
      <c r="AP63" s="272"/>
      <c r="AQ63" s="110" t="s">
        <v>108</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0"/>
      <c r="BS63" s="50"/>
      <c r="BT63" s="50"/>
      <c r="BU63" s="50"/>
      <c r="BV63" s="50"/>
      <c r="BW63" s="50"/>
      <c r="BX63" s="50"/>
      <c r="BY63" s="50"/>
      <c r="BZ63" s="50"/>
      <c r="CA63" s="50"/>
      <c r="CB63" s="50"/>
      <c r="CC63" s="52"/>
    </row>
    <row r="64" spans="2:81" ht="12" customHeight="1">
      <c r="B64" s="264">
        <f t="shared" ca="1" si="1"/>
        <v>57</v>
      </c>
      <c r="C64" s="265"/>
      <c r="D64" s="110" t="s">
        <v>109</v>
      </c>
      <c r="E64" s="56"/>
      <c r="F64" s="50"/>
      <c r="G64" s="50"/>
      <c r="H64" s="50"/>
      <c r="I64" s="50"/>
      <c r="J64" s="50"/>
      <c r="K64" s="52"/>
      <c r="L64" s="49" t="str">
        <f>VLOOKUP(D64,カラムID辞書!$C$4:$D$1266,2,FALSE)</f>
        <v>SHIIRED_SU</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10</v>
      </c>
      <c r="AN64" s="270"/>
      <c r="AO64" s="271">
        <f>VLOOKUP(D64,カラムID辞書!C:H,6,FALSE)</f>
        <v>10</v>
      </c>
      <c r="AP64" s="272"/>
      <c r="AQ64" s="110" t="s">
        <v>108</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0"/>
      <c r="BS64" s="50"/>
      <c r="BT64" s="50"/>
      <c r="BU64" s="50"/>
      <c r="BV64" s="50"/>
      <c r="BW64" s="50"/>
      <c r="BX64" s="50"/>
      <c r="BY64" s="50"/>
      <c r="BZ64" s="50"/>
      <c r="CA64" s="50"/>
      <c r="CB64" s="50"/>
      <c r="CC64" s="52"/>
    </row>
    <row r="65" spans="2:81" ht="12" customHeight="1">
      <c r="B65" s="264">
        <f t="shared" ca="1" si="1"/>
        <v>58</v>
      </c>
      <c r="C65" s="265"/>
      <c r="D65" s="110" t="s">
        <v>110</v>
      </c>
      <c r="E65" s="56"/>
      <c r="F65" s="50"/>
      <c r="G65" s="50"/>
      <c r="H65" s="50"/>
      <c r="I65" s="50"/>
      <c r="J65" s="50"/>
      <c r="K65" s="52"/>
      <c r="L65" s="49" t="str">
        <f>VLOOKUP(D65,カラムID辞書!$C$4:$D$1266,2,FALSE)</f>
        <v>FUTAISHIIRED_GNK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13</v>
      </c>
      <c r="AN65" s="270"/>
      <c r="AO65" s="271">
        <f>VLOOKUP(D65,カラムID辞書!C:H,6,FALSE)</f>
        <v>13</v>
      </c>
      <c r="AP65" s="272"/>
      <c r="AQ65" s="110" t="s">
        <v>950</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0"/>
      <c r="BS65" s="50"/>
      <c r="BT65" s="50"/>
      <c r="BU65" s="50"/>
      <c r="BV65" s="50"/>
      <c r="BW65" s="50"/>
      <c r="BX65" s="50"/>
      <c r="BY65" s="50"/>
      <c r="BZ65" s="50"/>
      <c r="CA65" s="50"/>
      <c r="CB65" s="50"/>
      <c r="CC65" s="52"/>
    </row>
    <row r="66" spans="2:81" ht="12" customHeight="1">
      <c r="B66" s="264">
        <f t="shared" ca="1" si="1"/>
        <v>59</v>
      </c>
      <c r="C66" s="265"/>
      <c r="D66" s="110" t="s">
        <v>143</v>
      </c>
      <c r="E66" s="56"/>
      <c r="F66" s="50"/>
      <c r="G66" s="50"/>
      <c r="H66" s="50"/>
      <c r="I66" s="50"/>
      <c r="J66" s="50"/>
      <c r="K66" s="52"/>
      <c r="L66" s="49" t="str">
        <f>VLOOKUP(D66,カラムID辞書!$C$4:$D$1266,2,FALSE)</f>
        <v>HENPND_GNK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13</v>
      </c>
      <c r="AN66" s="270"/>
      <c r="AO66" s="271">
        <f>VLOOKUP(D66,カラムID辞書!C:H,6,FALSE)</f>
        <v>13</v>
      </c>
      <c r="AP66" s="272"/>
      <c r="AQ66" s="110" t="s">
        <v>112</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0"/>
      <c r="BS66" s="50"/>
      <c r="BT66" s="50"/>
      <c r="BU66" s="50"/>
      <c r="BV66" s="50"/>
      <c r="BW66" s="50"/>
      <c r="BX66" s="50"/>
      <c r="BY66" s="50"/>
      <c r="BZ66" s="50"/>
      <c r="CA66" s="50"/>
      <c r="CB66" s="50"/>
      <c r="CC66" s="52"/>
    </row>
    <row r="67" spans="2:81" ht="12" customHeight="1">
      <c r="B67" s="264">
        <f t="shared" ca="1" si="1"/>
        <v>60</v>
      </c>
      <c r="C67" s="265"/>
      <c r="D67" s="110" t="s">
        <v>991</v>
      </c>
      <c r="E67" s="56"/>
      <c r="F67" s="50"/>
      <c r="G67" s="50"/>
      <c r="H67" s="50"/>
      <c r="I67" s="50"/>
      <c r="J67" s="50"/>
      <c r="K67" s="52"/>
      <c r="L67" s="49" t="str">
        <f>VLOOKUP(D67,カラムID辞書!$C$4:$D$1266,2,FALSE)</f>
        <v>HENPND_BIK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13</v>
      </c>
      <c r="AN67" s="270"/>
      <c r="AO67" s="271">
        <f>VLOOKUP(D67,カラムID辞書!C:H,6,FALSE)</f>
        <v>13</v>
      </c>
      <c r="AP67" s="272"/>
      <c r="AQ67" s="110" t="s">
        <v>113</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c r="BS67" s="50"/>
      <c r="BT67" s="50"/>
      <c r="BU67" s="50"/>
      <c r="BV67" s="50"/>
      <c r="BW67" s="50"/>
      <c r="BX67" s="50"/>
      <c r="BY67" s="50"/>
      <c r="BZ67" s="50"/>
      <c r="CA67" s="50"/>
      <c r="CB67" s="50"/>
      <c r="CC67" s="52"/>
    </row>
    <row r="68" spans="2:81" ht="12" customHeight="1">
      <c r="B68" s="264">
        <f t="shared" ca="1" si="1"/>
        <v>61</v>
      </c>
      <c r="C68" s="265"/>
      <c r="D68" s="110" t="s">
        <v>114</v>
      </c>
      <c r="E68" s="50"/>
      <c r="F68" s="50"/>
      <c r="G68" s="50"/>
      <c r="H68" s="50"/>
      <c r="I68" s="50"/>
      <c r="J68" s="50"/>
      <c r="K68" s="52"/>
      <c r="L68" s="49" t="str">
        <f>VLOOKUP(D68,カラムID辞書!$C$4:$D$1266,2,FALSE)</f>
        <v>HENPND_SU</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10</v>
      </c>
      <c r="AN68" s="270"/>
      <c r="AO68" s="271">
        <f>VLOOKUP(D68,カラムID辞書!C:H,6,FALSE)</f>
        <v>10</v>
      </c>
      <c r="AP68" s="272"/>
      <c r="AQ68" s="110" t="s">
        <v>113</v>
      </c>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0"/>
      <c r="BS68" s="50"/>
      <c r="BT68" s="50"/>
      <c r="BU68" s="50"/>
      <c r="BV68" s="50"/>
      <c r="BW68" s="50"/>
      <c r="BX68" s="50"/>
      <c r="BY68" s="50"/>
      <c r="BZ68" s="50"/>
      <c r="CA68" s="50"/>
      <c r="CB68" s="50"/>
      <c r="CC68" s="52"/>
    </row>
    <row r="69" spans="2:81" ht="12" customHeight="1">
      <c r="B69" s="264">
        <f t="shared" ca="1" si="1"/>
        <v>62</v>
      </c>
      <c r="C69" s="265"/>
      <c r="D69" s="110" t="s">
        <v>115</v>
      </c>
      <c r="E69" s="50"/>
      <c r="F69" s="50"/>
      <c r="G69" s="50"/>
      <c r="H69" s="50"/>
      <c r="I69" s="50"/>
      <c r="J69" s="50"/>
      <c r="K69" s="52"/>
      <c r="L69" s="49" t="str">
        <f>VLOOKUP(D69,カラムID辞書!$C$4:$D$1266,2,FALSE)</f>
        <v>FUTAIHENPND_GNK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13</v>
      </c>
      <c r="AN69" s="270"/>
      <c r="AO69" s="271">
        <f>VLOOKUP(D69,カラムID辞書!C:H,6,FALSE)</f>
        <v>13</v>
      </c>
      <c r="AP69" s="272"/>
      <c r="AQ69" s="110" t="s">
        <v>951</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0"/>
      <c r="BS69" s="50"/>
      <c r="BT69" s="50"/>
      <c r="BU69" s="50"/>
      <c r="BV69" s="50"/>
      <c r="BW69" s="50"/>
      <c r="BX69" s="50"/>
      <c r="BY69" s="50"/>
      <c r="BZ69" s="50"/>
      <c r="CA69" s="50"/>
      <c r="CB69" s="50"/>
      <c r="CC69" s="52"/>
    </row>
    <row r="70" spans="2:81" ht="12" customHeight="1">
      <c r="B70" s="264">
        <f t="shared" ca="1" si="1"/>
        <v>63</v>
      </c>
      <c r="C70" s="265"/>
      <c r="D70" s="110" t="s">
        <v>117</v>
      </c>
      <c r="E70" s="50"/>
      <c r="F70" s="50"/>
      <c r="G70" s="50"/>
      <c r="H70" s="50"/>
      <c r="I70" s="50"/>
      <c r="J70" s="50"/>
      <c r="K70" s="52"/>
      <c r="L70" s="49" t="str">
        <f>VLOOKUP(D70,カラムID辞書!$C$4:$D$1266,2,FALSE)</f>
        <v>TEISEISHIIRED_GNK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13</v>
      </c>
      <c r="AN70" s="270"/>
      <c r="AO70" s="271">
        <f>VLOOKUP(D70,カラムID辞書!C:H,6,FALSE)</f>
        <v>13</v>
      </c>
      <c r="AP70" s="272"/>
      <c r="AQ70" s="110" t="s">
        <v>1999</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20"/>
      <c r="BS70" s="50"/>
      <c r="BT70" s="50"/>
      <c r="BU70" s="50"/>
      <c r="BV70" s="50"/>
      <c r="BW70" s="50"/>
      <c r="BX70" s="50"/>
      <c r="BY70" s="50"/>
      <c r="BZ70" s="50"/>
      <c r="CA70" s="50"/>
      <c r="CB70" s="50"/>
      <c r="CC70" s="52"/>
    </row>
    <row r="71" spans="2:81" ht="12" customHeight="1">
      <c r="B71" s="264">
        <f t="shared" ca="1" si="1"/>
        <v>64</v>
      </c>
      <c r="C71" s="265"/>
      <c r="D71" s="110" t="s">
        <v>119</v>
      </c>
      <c r="E71" s="50"/>
      <c r="F71" s="50"/>
      <c r="G71" s="50"/>
      <c r="H71" s="50"/>
      <c r="I71" s="50"/>
      <c r="J71" s="50"/>
      <c r="K71" s="52"/>
      <c r="L71" s="49" t="str">
        <f>VLOOKUP(D71,カラムID辞書!$C$4:$D$1266,2,FALSE)</f>
        <v>TEISEISHIIRED_BIK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13</v>
      </c>
      <c r="AN71" s="270"/>
      <c r="AO71" s="271">
        <f>VLOOKUP(D71,カラムID辞書!C:H,6,FALSE)</f>
        <v>13</v>
      </c>
      <c r="AP71" s="272"/>
      <c r="AQ71" s="110" t="s">
        <v>1998</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20"/>
      <c r="BS71" s="50"/>
      <c r="BT71" s="50"/>
      <c r="BU71" s="50"/>
      <c r="BV71" s="50"/>
      <c r="BW71" s="50"/>
      <c r="BX71" s="50"/>
      <c r="BY71" s="50"/>
      <c r="BZ71" s="50"/>
      <c r="CA71" s="50"/>
      <c r="CB71" s="50"/>
      <c r="CC71" s="52"/>
    </row>
    <row r="72" spans="2:81" ht="12" customHeight="1">
      <c r="B72" s="264">
        <f t="shared" ca="1" si="1"/>
        <v>65</v>
      </c>
      <c r="C72" s="265"/>
      <c r="D72" s="110" t="s">
        <v>121</v>
      </c>
      <c r="E72" s="50"/>
      <c r="F72" s="50"/>
      <c r="G72" s="50"/>
      <c r="H72" s="50"/>
      <c r="I72" s="50"/>
      <c r="J72" s="50"/>
      <c r="K72" s="52"/>
      <c r="L72" s="49" t="str">
        <f>VLOOKUP(D72,カラムID辞書!$C$4:$D$1266,2,FALSE)</f>
        <v>TEISEISHIIRED_SU</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10</v>
      </c>
      <c r="AN72" s="270"/>
      <c r="AO72" s="271">
        <f>VLOOKUP(D72,カラムID辞書!C:H,6,FALSE)</f>
        <v>10</v>
      </c>
      <c r="AP72" s="272"/>
      <c r="AQ72" s="110" t="s">
        <v>1997</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20"/>
      <c r="BS72" s="50"/>
      <c r="BT72" s="50"/>
      <c r="BU72" s="50"/>
      <c r="BV72" s="50"/>
      <c r="BW72" s="50"/>
      <c r="BX72" s="50"/>
      <c r="BY72" s="50"/>
      <c r="BZ72" s="50"/>
      <c r="CA72" s="50"/>
      <c r="CB72" s="50"/>
      <c r="CC72" s="52"/>
    </row>
    <row r="73" spans="2:81" ht="12" customHeight="1">
      <c r="B73" s="264">
        <f t="shared" ca="1" si="1"/>
        <v>66</v>
      </c>
      <c r="C73" s="265"/>
      <c r="D73" s="110" t="s">
        <v>123</v>
      </c>
      <c r="E73" s="50"/>
      <c r="F73" s="50"/>
      <c r="G73" s="50"/>
      <c r="H73" s="50"/>
      <c r="I73" s="50"/>
      <c r="J73" s="50"/>
      <c r="K73" s="52"/>
      <c r="L73" s="49" t="str">
        <f>VLOOKUP(D73,カラムID辞書!$C$4:$D$1266,2,FALSE)</f>
        <v>TEISEIHENPIND_GNK</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13</v>
      </c>
      <c r="AN73" s="270"/>
      <c r="AO73" s="271">
        <f>VLOOKUP(D73,カラムID辞書!C:H,6,FALSE)</f>
        <v>13</v>
      </c>
      <c r="AP73" s="272"/>
      <c r="AQ73" s="110" t="s">
        <v>1994</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20"/>
      <c r="BS73" s="50"/>
      <c r="BT73" s="50"/>
      <c r="BU73" s="50"/>
      <c r="BV73" s="50"/>
      <c r="BW73" s="50"/>
      <c r="BX73" s="50"/>
      <c r="BY73" s="50"/>
      <c r="BZ73" s="50"/>
      <c r="CA73" s="50"/>
      <c r="CB73" s="50"/>
      <c r="CC73" s="52"/>
    </row>
    <row r="74" spans="2:81" ht="12" customHeight="1">
      <c r="B74" s="264">
        <f t="shared" ref="B74:B148" ca="1" si="5">IF($D74="","",MAX(OFFSET($B$8,0,0,ROW()-ROW($B$8),2))+1)</f>
        <v>67</v>
      </c>
      <c r="C74" s="265"/>
      <c r="D74" s="110" t="s">
        <v>125</v>
      </c>
      <c r="E74" s="50"/>
      <c r="F74" s="50"/>
      <c r="G74" s="50"/>
      <c r="H74" s="50"/>
      <c r="I74" s="50"/>
      <c r="J74" s="50"/>
      <c r="K74" s="52"/>
      <c r="L74" s="49" t="str">
        <f>VLOOKUP(D74,カラムID辞書!$C$4:$D$1266,2,FALSE)</f>
        <v>TEISEIHENPIND_BIK</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ref="AE74:AE148" si="7">IF(AB74="○",IF(AH74="timestamp","now()",IF(LEFT(AH74,9)="character","' '","0")),"")</f>
        <v>0</v>
      </c>
      <c r="AF74" s="50"/>
      <c r="AG74" s="52"/>
      <c r="AH74" s="266" t="str">
        <f>VLOOKUP(D74,カラムID辞書!C:H,3,FALSE)</f>
        <v>numeric</v>
      </c>
      <c r="AI74" s="267"/>
      <c r="AJ74" s="267"/>
      <c r="AK74" s="267"/>
      <c r="AL74" s="268"/>
      <c r="AM74" s="269">
        <f>VLOOKUP(D74,カラムID辞書!C:H,4,FALSE)</f>
        <v>13</v>
      </c>
      <c r="AN74" s="270"/>
      <c r="AO74" s="271">
        <f>VLOOKUP(D74,カラムID辞書!C:H,6,FALSE)</f>
        <v>13</v>
      </c>
      <c r="AP74" s="272"/>
      <c r="AQ74" s="110" t="s">
        <v>1995</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20"/>
      <c r="BS74" s="50"/>
      <c r="BT74" s="50"/>
      <c r="BU74" s="50"/>
      <c r="BV74" s="50"/>
      <c r="BW74" s="50"/>
      <c r="BX74" s="50"/>
      <c r="BY74" s="50"/>
      <c r="BZ74" s="50"/>
      <c r="CA74" s="50"/>
      <c r="CB74" s="50"/>
      <c r="CC74" s="52"/>
    </row>
    <row r="75" spans="2:81" ht="12" customHeight="1">
      <c r="B75" s="264">
        <f t="shared" ca="1" si="5"/>
        <v>68</v>
      </c>
      <c r="C75" s="265"/>
      <c r="D75" s="110" t="s">
        <v>127</v>
      </c>
      <c r="E75" s="50"/>
      <c r="F75" s="50"/>
      <c r="G75" s="50"/>
      <c r="H75" s="50"/>
      <c r="I75" s="50"/>
      <c r="J75" s="50"/>
      <c r="K75" s="52"/>
      <c r="L75" s="49" t="str">
        <f>VLOOKUP(D75,カラムID辞書!$C$4:$D$1266,2,FALSE)</f>
        <v>TEISEIHENPIND_SU</v>
      </c>
      <c r="M75" s="50"/>
      <c r="N75" s="50"/>
      <c r="O75" s="50"/>
      <c r="P75" s="50"/>
      <c r="Q75" s="50"/>
      <c r="R75" s="50"/>
      <c r="S75" s="52"/>
      <c r="T75" s="49"/>
      <c r="U75" s="52"/>
      <c r="V75" s="49"/>
      <c r="W75" s="52"/>
      <c r="X75" s="49"/>
      <c r="Y75" s="52"/>
      <c r="Z75" s="49"/>
      <c r="AA75" s="52"/>
      <c r="AB75" s="107" t="str">
        <f t="shared" si="6"/>
        <v>○</v>
      </c>
      <c r="AC75" s="54"/>
      <c r="AD75" s="53"/>
      <c r="AE75" s="55" t="str">
        <f t="shared" si="7"/>
        <v>0</v>
      </c>
      <c r="AF75" s="50"/>
      <c r="AG75" s="52"/>
      <c r="AH75" s="266" t="str">
        <f>VLOOKUP(D75,カラムID辞書!C:H,3,FALSE)</f>
        <v>numeric</v>
      </c>
      <c r="AI75" s="267"/>
      <c r="AJ75" s="267"/>
      <c r="AK75" s="267"/>
      <c r="AL75" s="268"/>
      <c r="AM75" s="269">
        <f>VLOOKUP(D75,カラムID辞書!C:H,4,FALSE)</f>
        <v>10</v>
      </c>
      <c r="AN75" s="270"/>
      <c r="AO75" s="271">
        <f>VLOOKUP(D75,カラムID辞書!C:H,6,FALSE)</f>
        <v>10</v>
      </c>
      <c r="AP75" s="272"/>
      <c r="AQ75" s="110" t="s">
        <v>1996</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20"/>
      <c r="BS75" s="50"/>
      <c r="BT75" s="50"/>
      <c r="BU75" s="50"/>
      <c r="BV75" s="50"/>
      <c r="BW75" s="50"/>
      <c r="BX75" s="50"/>
      <c r="BY75" s="50"/>
      <c r="BZ75" s="50"/>
      <c r="CA75" s="50"/>
      <c r="CB75" s="50"/>
      <c r="CC75" s="52"/>
    </row>
    <row r="76" spans="2:81" ht="12" customHeight="1">
      <c r="B76" s="264">
        <f t="shared" ca="1" si="5"/>
        <v>69</v>
      </c>
      <c r="C76" s="265"/>
      <c r="D76" s="110" t="s">
        <v>129</v>
      </c>
      <c r="E76" s="50"/>
      <c r="F76" s="50"/>
      <c r="G76" s="50"/>
      <c r="H76" s="50"/>
      <c r="I76" s="50"/>
      <c r="J76" s="50"/>
      <c r="K76" s="52"/>
      <c r="L76" s="49" t="str">
        <f>VLOOKUP(D76,カラムID辞書!$C$4:$D$1266,2,FALSE)</f>
        <v>JISHANEAGED_BIK</v>
      </c>
      <c r="M76" s="50"/>
      <c r="N76" s="50"/>
      <c r="O76" s="50"/>
      <c r="P76" s="50"/>
      <c r="Q76" s="50"/>
      <c r="R76" s="50"/>
      <c r="S76" s="52"/>
      <c r="T76" s="49"/>
      <c r="U76" s="52"/>
      <c r="V76" s="49"/>
      <c r="W76" s="52"/>
      <c r="X76" s="49"/>
      <c r="Y76" s="52"/>
      <c r="Z76" s="49"/>
      <c r="AA76" s="52"/>
      <c r="AB76" s="107" t="str">
        <f t="shared" si="6"/>
        <v>○</v>
      </c>
      <c r="AC76" s="54"/>
      <c r="AD76" s="53"/>
      <c r="AE76" s="55" t="str">
        <f t="shared" si="7"/>
        <v>0</v>
      </c>
      <c r="AF76" s="50"/>
      <c r="AG76" s="52"/>
      <c r="AH76" s="266" t="str">
        <f>VLOOKUP(D76,カラムID辞書!C:H,3,FALSE)</f>
        <v>numeric</v>
      </c>
      <c r="AI76" s="267"/>
      <c r="AJ76" s="267"/>
      <c r="AK76" s="267"/>
      <c r="AL76" s="268"/>
      <c r="AM76" s="269">
        <f>VLOOKUP(D76,カラムID辞書!C:H,4,FALSE)</f>
        <v>13</v>
      </c>
      <c r="AN76" s="270"/>
      <c r="AO76" s="271">
        <f>VLOOKUP(D76,カラムID辞書!C:H,6,FALSE)</f>
        <v>13</v>
      </c>
      <c r="AP76" s="272"/>
      <c r="AQ76" s="110" t="s">
        <v>1992</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20"/>
      <c r="BS76" s="50"/>
      <c r="BT76" s="50"/>
      <c r="BU76" s="50"/>
      <c r="BV76" s="50"/>
      <c r="BW76" s="50"/>
      <c r="BX76" s="50"/>
      <c r="BY76" s="50"/>
      <c r="BZ76" s="50"/>
      <c r="CA76" s="50"/>
      <c r="CB76" s="50"/>
      <c r="CC76" s="52"/>
    </row>
    <row r="77" spans="2:81" ht="12" customHeight="1">
      <c r="B77" s="264">
        <f t="shared" ca="1" si="5"/>
        <v>70</v>
      </c>
      <c r="C77" s="265"/>
      <c r="D77" s="110" t="s">
        <v>131</v>
      </c>
      <c r="E77" s="50"/>
      <c r="F77" s="50"/>
      <c r="G77" s="50"/>
      <c r="H77" s="50"/>
      <c r="I77" s="50"/>
      <c r="J77" s="50"/>
      <c r="K77" s="52"/>
      <c r="L77" s="49" t="str">
        <f>VLOOKUP(D77,カラムID辞書!$C$4:$D$1266,2,FALSE)</f>
        <v>JISHANESAGED_BIK</v>
      </c>
      <c r="M77" s="50"/>
      <c r="N77" s="50"/>
      <c r="O77" s="50"/>
      <c r="P77" s="50"/>
      <c r="Q77" s="50"/>
      <c r="R77" s="50"/>
      <c r="S77" s="52"/>
      <c r="T77" s="49"/>
      <c r="U77" s="52"/>
      <c r="V77" s="49"/>
      <c r="W77" s="52"/>
      <c r="X77" s="49"/>
      <c r="Y77" s="52"/>
      <c r="Z77" s="49"/>
      <c r="AA77" s="52"/>
      <c r="AB77" s="107" t="str">
        <f t="shared" si="6"/>
        <v>○</v>
      </c>
      <c r="AC77" s="54"/>
      <c r="AD77" s="53"/>
      <c r="AE77" s="55" t="str">
        <f t="shared" si="7"/>
        <v>0</v>
      </c>
      <c r="AF77" s="50"/>
      <c r="AG77" s="52"/>
      <c r="AH77" s="266" t="str">
        <f>VLOOKUP(D77,カラムID辞書!C:H,3,FALSE)</f>
        <v>numeric</v>
      </c>
      <c r="AI77" s="267"/>
      <c r="AJ77" s="267"/>
      <c r="AK77" s="267"/>
      <c r="AL77" s="268"/>
      <c r="AM77" s="269">
        <f>VLOOKUP(D77,カラムID辞書!C:H,4,FALSE)</f>
        <v>13</v>
      </c>
      <c r="AN77" s="270"/>
      <c r="AO77" s="271">
        <f>VLOOKUP(D77,カラムID辞書!C:H,6,FALSE)</f>
        <v>13</v>
      </c>
      <c r="AP77" s="272"/>
      <c r="AQ77" s="110" t="s">
        <v>2003</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20"/>
      <c r="BS77" s="50"/>
      <c r="BT77" s="50"/>
      <c r="BU77" s="50"/>
      <c r="BV77" s="50"/>
      <c r="BW77" s="50"/>
      <c r="BX77" s="50"/>
      <c r="BY77" s="50"/>
      <c r="BZ77" s="50"/>
      <c r="CA77" s="50"/>
      <c r="CB77" s="50"/>
      <c r="CC77" s="52"/>
    </row>
    <row r="78" spans="2:81" ht="12" customHeight="1">
      <c r="B78" s="264">
        <f t="shared" ca="1" si="5"/>
        <v>71</v>
      </c>
      <c r="C78" s="265"/>
      <c r="D78" s="110" t="s">
        <v>145</v>
      </c>
      <c r="E78" s="50"/>
      <c r="F78" s="50"/>
      <c r="G78" s="50"/>
      <c r="H78" s="50"/>
      <c r="I78" s="50"/>
      <c r="J78" s="50"/>
      <c r="K78" s="52"/>
      <c r="L78" s="49" t="str">
        <f>VLOOKUP(D78,カラムID辞書!$C$4:$D$1266,2,FALSE)</f>
        <v>NEAGED1_GNK</v>
      </c>
      <c r="M78" s="50"/>
      <c r="N78" s="50"/>
      <c r="O78" s="50"/>
      <c r="P78" s="50"/>
      <c r="Q78" s="50"/>
      <c r="R78" s="50"/>
      <c r="S78" s="52"/>
      <c r="T78" s="49"/>
      <c r="U78" s="52"/>
      <c r="V78" s="49"/>
      <c r="W78" s="52"/>
      <c r="X78" s="49"/>
      <c r="Y78" s="52"/>
      <c r="Z78" s="49"/>
      <c r="AA78" s="52"/>
      <c r="AB78" s="107" t="str">
        <f t="shared" si="6"/>
        <v>○</v>
      </c>
      <c r="AC78" s="54"/>
      <c r="AD78" s="53"/>
      <c r="AE78" s="55" t="str">
        <f t="shared" si="7"/>
        <v>0</v>
      </c>
      <c r="AF78" s="50"/>
      <c r="AG78" s="52"/>
      <c r="AH78" s="266" t="str">
        <f>VLOOKUP(D78,カラムID辞書!C:H,3,FALSE)</f>
        <v>numeric</v>
      </c>
      <c r="AI78" s="267"/>
      <c r="AJ78" s="267"/>
      <c r="AK78" s="267"/>
      <c r="AL78" s="268"/>
      <c r="AM78" s="269">
        <f>VLOOKUP(D78,カラムID辞書!C:H,4,FALSE)</f>
        <v>13</v>
      </c>
      <c r="AN78" s="270"/>
      <c r="AO78" s="271">
        <f>VLOOKUP(D78,カラムID辞書!C:H,6,FALSE)</f>
        <v>13</v>
      </c>
      <c r="AP78" s="272"/>
      <c r="AQ78" s="110"/>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0" t="s">
        <v>1019</v>
      </c>
      <c r="BS78" s="50"/>
      <c r="BT78" s="50"/>
      <c r="BU78" s="50"/>
      <c r="BV78" s="50"/>
      <c r="BW78" s="50"/>
      <c r="BX78" s="50"/>
      <c r="BY78" s="50"/>
      <c r="BZ78" s="50"/>
      <c r="CA78" s="50"/>
      <c r="CB78" s="50"/>
      <c r="CC78" s="52"/>
    </row>
    <row r="79" spans="2:81" ht="12" customHeight="1">
      <c r="B79" s="264">
        <f t="shared" ca="1" si="5"/>
        <v>72</v>
      </c>
      <c r="C79" s="265"/>
      <c r="D79" s="110" t="s">
        <v>146</v>
      </c>
      <c r="E79" s="56"/>
      <c r="F79" s="50"/>
      <c r="G79" s="50"/>
      <c r="H79" s="50"/>
      <c r="I79" s="50"/>
      <c r="J79" s="50"/>
      <c r="K79" s="52"/>
      <c r="L79" s="49" t="str">
        <f>VLOOKUP(D79,カラムID辞書!$C$4:$D$1266,2,FALSE)</f>
        <v>NEAGED1_BIK</v>
      </c>
      <c r="M79" s="50"/>
      <c r="N79" s="50"/>
      <c r="O79" s="50"/>
      <c r="P79" s="50"/>
      <c r="Q79" s="50"/>
      <c r="R79" s="50"/>
      <c r="S79" s="52"/>
      <c r="T79" s="49"/>
      <c r="U79" s="52"/>
      <c r="V79" s="49"/>
      <c r="W79" s="52"/>
      <c r="X79" s="49"/>
      <c r="Y79" s="52"/>
      <c r="Z79" s="49"/>
      <c r="AA79" s="52"/>
      <c r="AB79" s="107" t="str">
        <f t="shared" si="6"/>
        <v>○</v>
      </c>
      <c r="AC79" s="54"/>
      <c r="AD79" s="53"/>
      <c r="AE79" s="55" t="str">
        <f t="shared" si="7"/>
        <v>0</v>
      </c>
      <c r="AF79" s="50"/>
      <c r="AG79" s="52"/>
      <c r="AH79" s="266" t="str">
        <f>VLOOKUP(D79,カラムID辞書!C:H,3,FALSE)</f>
        <v>numeric</v>
      </c>
      <c r="AI79" s="267"/>
      <c r="AJ79" s="267"/>
      <c r="AK79" s="267"/>
      <c r="AL79" s="268"/>
      <c r="AM79" s="269">
        <f>VLOOKUP(D79,カラムID辞書!C:H,4,FALSE)</f>
        <v>13</v>
      </c>
      <c r="AN79" s="270"/>
      <c r="AO79" s="271">
        <f>VLOOKUP(D79,カラムID辞書!C:H,6,FALSE)</f>
        <v>13</v>
      </c>
      <c r="AP79" s="272"/>
      <c r="AQ79" s="110"/>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10" t="s">
        <v>1019</v>
      </c>
      <c r="BS79" s="50"/>
      <c r="BT79" s="50"/>
      <c r="BU79" s="50"/>
      <c r="BV79" s="50"/>
      <c r="BW79" s="50"/>
      <c r="BX79" s="50"/>
      <c r="BY79" s="50"/>
      <c r="BZ79" s="50"/>
      <c r="CA79" s="50"/>
      <c r="CB79" s="50"/>
      <c r="CC79" s="52"/>
    </row>
    <row r="80" spans="2:81" ht="12" customHeight="1">
      <c r="B80" s="264">
        <f t="shared" ca="1" si="5"/>
        <v>73</v>
      </c>
      <c r="C80" s="265"/>
      <c r="D80" s="110" t="s">
        <v>147</v>
      </c>
      <c r="E80" s="56"/>
      <c r="F80" s="50"/>
      <c r="G80" s="50"/>
      <c r="H80" s="50"/>
      <c r="I80" s="50"/>
      <c r="J80" s="50"/>
      <c r="K80" s="52"/>
      <c r="L80" s="49" t="str">
        <f>VLOOKUP(D80,カラムID辞書!$C$4:$D$1266,2,FALSE)</f>
        <v>NESAGED1_GNK</v>
      </c>
      <c r="M80" s="50"/>
      <c r="N80" s="50"/>
      <c r="O80" s="50"/>
      <c r="P80" s="50"/>
      <c r="Q80" s="50"/>
      <c r="R80" s="50"/>
      <c r="S80" s="52"/>
      <c r="T80" s="49"/>
      <c r="U80" s="52"/>
      <c r="V80" s="49"/>
      <c r="W80" s="52"/>
      <c r="X80" s="49"/>
      <c r="Y80" s="52"/>
      <c r="Z80" s="49"/>
      <c r="AA80" s="52"/>
      <c r="AB80" s="107" t="str">
        <f t="shared" si="6"/>
        <v>○</v>
      </c>
      <c r="AC80" s="54"/>
      <c r="AD80" s="53"/>
      <c r="AE80" s="55" t="str">
        <f t="shared" si="7"/>
        <v>0</v>
      </c>
      <c r="AF80" s="50"/>
      <c r="AG80" s="52"/>
      <c r="AH80" s="266" t="str">
        <f>VLOOKUP(D80,カラムID辞書!C:H,3,FALSE)</f>
        <v>numeric</v>
      </c>
      <c r="AI80" s="267"/>
      <c r="AJ80" s="267"/>
      <c r="AK80" s="267"/>
      <c r="AL80" s="268"/>
      <c r="AM80" s="269">
        <f>VLOOKUP(D80,カラムID辞書!C:H,4,FALSE)</f>
        <v>13</v>
      </c>
      <c r="AN80" s="270"/>
      <c r="AO80" s="271">
        <f>VLOOKUP(D80,カラムID辞書!C:H,6,FALSE)</f>
        <v>13</v>
      </c>
      <c r="AP80" s="272"/>
      <c r="AQ80" s="110" t="s">
        <v>3860</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10"/>
      <c r="BS80" s="50"/>
      <c r="BT80" s="50"/>
      <c r="BU80" s="50"/>
      <c r="BV80" s="50"/>
      <c r="BW80" s="50"/>
      <c r="BX80" s="50"/>
      <c r="BY80" s="50"/>
      <c r="BZ80" s="50"/>
      <c r="CA80" s="50"/>
      <c r="CB80" s="50"/>
      <c r="CC80" s="52"/>
    </row>
    <row r="81" spans="2:81" ht="12" customHeight="1">
      <c r="B81" s="264">
        <f t="shared" ca="1" si="5"/>
        <v>74</v>
      </c>
      <c r="C81" s="265"/>
      <c r="D81" s="110" t="s">
        <v>148</v>
      </c>
      <c r="E81" s="50"/>
      <c r="F81" s="50"/>
      <c r="G81" s="50"/>
      <c r="H81" s="50"/>
      <c r="I81" s="50"/>
      <c r="J81" s="50"/>
      <c r="K81" s="52"/>
      <c r="L81" s="49" t="str">
        <f>VLOOKUP(D81,カラムID辞書!$C$4:$D$1266,2,FALSE)</f>
        <v>NESAGED1_BIK</v>
      </c>
      <c r="M81" s="50"/>
      <c r="N81" s="50"/>
      <c r="O81" s="50"/>
      <c r="P81" s="50"/>
      <c r="Q81" s="50"/>
      <c r="R81" s="50"/>
      <c r="S81" s="52"/>
      <c r="T81" s="49"/>
      <c r="U81" s="52"/>
      <c r="V81" s="49"/>
      <c r="W81" s="52"/>
      <c r="X81" s="49"/>
      <c r="Y81" s="52"/>
      <c r="Z81" s="49"/>
      <c r="AA81" s="52"/>
      <c r="AB81" s="107" t="str">
        <f t="shared" si="6"/>
        <v>○</v>
      </c>
      <c r="AC81" s="54"/>
      <c r="AD81" s="53"/>
      <c r="AE81" s="55" t="str">
        <f t="shared" si="7"/>
        <v>0</v>
      </c>
      <c r="AF81" s="50"/>
      <c r="AG81" s="52"/>
      <c r="AH81" s="266" t="str">
        <f>VLOOKUP(D81,カラムID辞書!C:H,3,FALSE)</f>
        <v>numeric</v>
      </c>
      <c r="AI81" s="267"/>
      <c r="AJ81" s="267"/>
      <c r="AK81" s="267"/>
      <c r="AL81" s="268"/>
      <c r="AM81" s="269">
        <f>VLOOKUP(D81,カラムID辞書!C:H,4,FALSE)</f>
        <v>13</v>
      </c>
      <c r="AN81" s="270"/>
      <c r="AO81" s="271">
        <f>VLOOKUP(D81,カラムID辞書!C:H,6,FALSE)</f>
        <v>13</v>
      </c>
      <c r="AP81" s="272"/>
      <c r="AQ81" s="110" t="s">
        <v>2000</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10"/>
      <c r="BS81" s="50"/>
      <c r="BT81" s="50"/>
      <c r="BU81" s="50"/>
      <c r="BV81" s="50"/>
      <c r="BW81" s="50"/>
      <c r="BX81" s="50"/>
      <c r="BY81" s="50"/>
      <c r="BZ81" s="50"/>
      <c r="CA81" s="50"/>
      <c r="CB81" s="50"/>
      <c r="CC81" s="52"/>
    </row>
    <row r="82" spans="2:81" ht="12" customHeight="1">
      <c r="B82" s="264">
        <f t="shared" ca="1" si="5"/>
        <v>75</v>
      </c>
      <c r="C82" s="265"/>
      <c r="D82" s="110" t="s">
        <v>149</v>
      </c>
      <c r="E82" s="50"/>
      <c r="F82" s="50"/>
      <c r="G82" s="50"/>
      <c r="H82" s="50"/>
      <c r="I82" s="50"/>
      <c r="J82" s="50"/>
      <c r="K82" s="52"/>
      <c r="L82" s="49" t="str">
        <f>VLOOKUP(D82,カラムID辞書!$C$4:$D$1266,2,FALSE)</f>
        <v>NEAGED2_GNK</v>
      </c>
      <c r="M82" s="50"/>
      <c r="N82" s="50"/>
      <c r="O82" s="50"/>
      <c r="P82" s="50"/>
      <c r="Q82" s="50"/>
      <c r="R82" s="50"/>
      <c r="S82" s="52"/>
      <c r="T82" s="49"/>
      <c r="U82" s="52"/>
      <c r="V82" s="49"/>
      <c r="W82" s="52"/>
      <c r="X82" s="49"/>
      <c r="Y82" s="52"/>
      <c r="Z82" s="49"/>
      <c r="AA82" s="52"/>
      <c r="AB82" s="107" t="str">
        <f t="shared" si="6"/>
        <v>○</v>
      </c>
      <c r="AC82" s="54"/>
      <c r="AD82" s="53"/>
      <c r="AE82" s="55" t="str">
        <f t="shared" si="7"/>
        <v>0</v>
      </c>
      <c r="AF82" s="50"/>
      <c r="AG82" s="52"/>
      <c r="AH82" s="266" t="str">
        <f>VLOOKUP(D82,カラムID辞書!C:H,3,FALSE)</f>
        <v>numeric</v>
      </c>
      <c r="AI82" s="267"/>
      <c r="AJ82" s="267"/>
      <c r="AK82" s="267"/>
      <c r="AL82" s="268"/>
      <c r="AM82" s="269">
        <f>VLOOKUP(D82,カラムID辞書!C:H,4,FALSE)</f>
        <v>13</v>
      </c>
      <c r="AN82" s="270"/>
      <c r="AO82" s="271">
        <f>VLOOKUP(D82,カラムID辞書!C:H,6,FALSE)</f>
        <v>13</v>
      </c>
      <c r="AP82" s="272"/>
      <c r="AQ82" s="11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10" t="s">
        <v>1019</v>
      </c>
      <c r="BS82" s="50"/>
      <c r="BT82" s="50"/>
      <c r="BU82" s="50"/>
      <c r="BV82" s="50"/>
      <c r="BW82" s="50"/>
      <c r="BX82" s="50"/>
      <c r="BY82" s="50"/>
      <c r="BZ82" s="50"/>
      <c r="CA82" s="50"/>
      <c r="CB82" s="50"/>
      <c r="CC82" s="52"/>
    </row>
    <row r="83" spans="2:81" ht="12" customHeight="1">
      <c r="B83" s="264">
        <f t="shared" ca="1" si="5"/>
        <v>76</v>
      </c>
      <c r="C83" s="265"/>
      <c r="D83" s="110" t="s">
        <v>150</v>
      </c>
      <c r="E83" s="50"/>
      <c r="F83" s="50"/>
      <c r="G83" s="50"/>
      <c r="H83" s="50"/>
      <c r="I83" s="50"/>
      <c r="J83" s="50"/>
      <c r="K83" s="52"/>
      <c r="L83" s="49" t="str">
        <f>VLOOKUP(D83,カラムID辞書!$C$4:$D$1266,2,FALSE)</f>
        <v>NEAGED2_BIK</v>
      </c>
      <c r="M83" s="50"/>
      <c r="N83" s="50"/>
      <c r="O83" s="50"/>
      <c r="P83" s="50"/>
      <c r="Q83" s="50"/>
      <c r="R83" s="50"/>
      <c r="S83" s="52"/>
      <c r="T83" s="49"/>
      <c r="U83" s="52"/>
      <c r="V83" s="49"/>
      <c r="W83" s="52"/>
      <c r="X83" s="49"/>
      <c r="Y83" s="52"/>
      <c r="Z83" s="49"/>
      <c r="AA83" s="52"/>
      <c r="AB83" s="107" t="str">
        <f t="shared" si="6"/>
        <v>○</v>
      </c>
      <c r="AC83" s="54"/>
      <c r="AD83" s="53"/>
      <c r="AE83" s="55" t="str">
        <f t="shared" si="7"/>
        <v>0</v>
      </c>
      <c r="AF83" s="50"/>
      <c r="AG83" s="52"/>
      <c r="AH83" s="266" t="str">
        <f>VLOOKUP(D83,カラムID辞書!C:H,3,FALSE)</f>
        <v>numeric</v>
      </c>
      <c r="AI83" s="267"/>
      <c r="AJ83" s="267"/>
      <c r="AK83" s="267"/>
      <c r="AL83" s="268"/>
      <c r="AM83" s="269">
        <f>VLOOKUP(D83,カラムID辞書!C:H,4,FALSE)</f>
        <v>13</v>
      </c>
      <c r="AN83" s="270"/>
      <c r="AO83" s="271">
        <f>VLOOKUP(D83,カラムID辞書!C:H,6,FALSE)</f>
        <v>13</v>
      </c>
      <c r="AP83" s="272"/>
      <c r="AQ83" s="11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10" t="s">
        <v>1019</v>
      </c>
      <c r="BS83" s="50"/>
      <c r="BT83" s="50"/>
      <c r="BU83" s="50"/>
      <c r="BV83" s="50"/>
      <c r="BW83" s="50"/>
      <c r="BX83" s="50"/>
      <c r="BY83" s="50"/>
      <c r="BZ83" s="50"/>
      <c r="CA83" s="50"/>
      <c r="CB83" s="50"/>
      <c r="CC83" s="52"/>
    </row>
    <row r="84" spans="2:81" ht="12" customHeight="1">
      <c r="B84" s="264">
        <f t="shared" ca="1" si="5"/>
        <v>77</v>
      </c>
      <c r="C84" s="265"/>
      <c r="D84" s="110" t="s">
        <v>151</v>
      </c>
      <c r="E84" s="50"/>
      <c r="F84" s="50"/>
      <c r="G84" s="50"/>
      <c r="H84" s="50"/>
      <c r="I84" s="50"/>
      <c r="J84" s="50"/>
      <c r="K84" s="52"/>
      <c r="L84" s="49" t="str">
        <f>VLOOKUP(D84,カラムID辞書!$C$4:$D$1266,2,FALSE)</f>
        <v>NESAGED2_GNK</v>
      </c>
      <c r="M84" s="50"/>
      <c r="N84" s="50"/>
      <c r="O84" s="50"/>
      <c r="P84" s="50"/>
      <c r="Q84" s="50"/>
      <c r="R84" s="50"/>
      <c r="S84" s="52"/>
      <c r="T84" s="49"/>
      <c r="U84" s="52"/>
      <c r="V84" s="49"/>
      <c r="W84" s="52"/>
      <c r="X84" s="49"/>
      <c r="Y84" s="52"/>
      <c r="Z84" s="49"/>
      <c r="AA84" s="52"/>
      <c r="AB84" s="107" t="str">
        <f t="shared" si="6"/>
        <v>○</v>
      </c>
      <c r="AC84" s="54"/>
      <c r="AD84" s="53"/>
      <c r="AE84" s="55" t="str">
        <f t="shared" si="7"/>
        <v>0</v>
      </c>
      <c r="AF84" s="50"/>
      <c r="AG84" s="52"/>
      <c r="AH84" s="266" t="str">
        <f>VLOOKUP(D84,カラムID辞書!C:H,3,FALSE)</f>
        <v>numeric</v>
      </c>
      <c r="AI84" s="267"/>
      <c r="AJ84" s="267"/>
      <c r="AK84" s="267"/>
      <c r="AL84" s="268"/>
      <c r="AM84" s="269">
        <f>VLOOKUP(D84,カラムID辞書!C:H,4,FALSE)</f>
        <v>13</v>
      </c>
      <c r="AN84" s="270"/>
      <c r="AO84" s="271">
        <f>VLOOKUP(D84,カラムID辞書!C:H,6,FALSE)</f>
        <v>13</v>
      </c>
      <c r="AP84" s="272"/>
      <c r="AQ84" s="11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0" t="s">
        <v>1019</v>
      </c>
      <c r="BS84" s="50"/>
      <c r="BT84" s="50"/>
      <c r="BU84" s="50"/>
      <c r="BV84" s="50"/>
      <c r="BW84" s="50"/>
      <c r="BX84" s="50"/>
      <c r="BY84" s="50"/>
      <c r="BZ84" s="50"/>
      <c r="CA84" s="50"/>
      <c r="CB84" s="50"/>
      <c r="CC84" s="52"/>
    </row>
    <row r="85" spans="2:81" ht="12" customHeight="1">
      <c r="B85" s="264">
        <f t="shared" ca="1" si="5"/>
        <v>78</v>
      </c>
      <c r="C85" s="265"/>
      <c r="D85" s="110" t="s">
        <v>152</v>
      </c>
      <c r="E85" s="50"/>
      <c r="F85" s="50"/>
      <c r="G85" s="50"/>
      <c r="H85" s="50"/>
      <c r="I85" s="50"/>
      <c r="J85" s="50"/>
      <c r="K85" s="52"/>
      <c r="L85" s="49" t="str">
        <f>VLOOKUP(D85,カラムID辞書!$C$4:$D$1266,2,FALSE)</f>
        <v>NESAGED2_BIK</v>
      </c>
      <c r="M85" s="50"/>
      <c r="N85" s="50"/>
      <c r="O85" s="50"/>
      <c r="P85" s="50"/>
      <c r="Q85" s="50"/>
      <c r="R85" s="50"/>
      <c r="S85" s="52"/>
      <c r="T85" s="49"/>
      <c r="U85" s="52"/>
      <c r="V85" s="49"/>
      <c r="W85" s="52"/>
      <c r="X85" s="49"/>
      <c r="Y85" s="52"/>
      <c r="Z85" s="49"/>
      <c r="AA85" s="52"/>
      <c r="AB85" s="107" t="str">
        <f t="shared" si="6"/>
        <v>○</v>
      </c>
      <c r="AC85" s="54"/>
      <c r="AD85" s="53"/>
      <c r="AE85" s="55" t="str">
        <f t="shared" si="7"/>
        <v>0</v>
      </c>
      <c r="AF85" s="50"/>
      <c r="AG85" s="52"/>
      <c r="AH85" s="266" t="str">
        <f>VLOOKUP(D85,カラムID辞書!C:H,3,FALSE)</f>
        <v>numeric</v>
      </c>
      <c r="AI85" s="267"/>
      <c r="AJ85" s="267"/>
      <c r="AK85" s="267"/>
      <c r="AL85" s="268"/>
      <c r="AM85" s="269">
        <f>VLOOKUP(D85,カラムID辞書!C:H,4,FALSE)</f>
        <v>13</v>
      </c>
      <c r="AN85" s="270"/>
      <c r="AO85" s="271">
        <f>VLOOKUP(D85,カラムID辞書!C:H,6,FALSE)</f>
        <v>13</v>
      </c>
      <c r="AP85" s="272"/>
      <c r="AQ85" s="11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t="s">
        <v>1019</v>
      </c>
      <c r="BS85" s="50"/>
      <c r="BT85" s="50"/>
      <c r="BU85" s="50"/>
      <c r="BV85" s="50"/>
      <c r="BW85" s="50"/>
      <c r="BX85" s="50"/>
      <c r="BY85" s="50"/>
      <c r="BZ85" s="50"/>
      <c r="CA85" s="50"/>
      <c r="CB85" s="50"/>
      <c r="CC85" s="52"/>
    </row>
    <row r="86" spans="2:81" ht="12" customHeight="1">
      <c r="B86" s="264">
        <f t="shared" ca="1" si="5"/>
        <v>79</v>
      </c>
      <c r="C86" s="265"/>
      <c r="D86" s="110" t="s">
        <v>153</v>
      </c>
      <c r="E86" s="50"/>
      <c r="F86" s="50"/>
      <c r="G86" s="50"/>
      <c r="H86" s="50"/>
      <c r="I86" s="50"/>
      <c r="J86" s="50"/>
      <c r="K86" s="52"/>
      <c r="L86" s="49" t="str">
        <f>VLOOKUP(D86,カラムID辞書!$C$4:$D$1266,2,FALSE)</f>
        <v>TNKANFURI_O_GNK</v>
      </c>
      <c r="M86" s="50"/>
      <c r="N86" s="50"/>
      <c r="O86" s="50"/>
      <c r="P86" s="50"/>
      <c r="Q86" s="50"/>
      <c r="R86" s="50"/>
      <c r="S86" s="52"/>
      <c r="T86" s="49"/>
      <c r="U86" s="52"/>
      <c r="V86" s="49"/>
      <c r="W86" s="52"/>
      <c r="X86" s="49"/>
      <c r="Y86" s="52"/>
      <c r="Z86" s="49"/>
      <c r="AA86" s="52"/>
      <c r="AB86" s="107" t="str">
        <f t="shared" si="6"/>
        <v>○</v>
      </c>
      <c r="AC86" s="54"/>
      <c r="AD86" s="53"/>
      <c r="AE86" s="55" t="str">
        <f t="shared" si="7"/>
        <v>0</v>
      </c>
      <c r="AF86" s="50"/>
      <c r="AG86" s="52"/>
      <c r="AH86" s="266" t="str">
        <f>VLOOKUP(D86,カラムID辞書!C:H,3,FALSE)</f>
        <v>numeric</v>
      </c>
      <c r="AI86" s="267"/>
      <c r="AJ86" s="267"/>
      <c r="AK86" s="267"/>
      <c r="AL86" s="268"/>
      <c r="AM86" s="269">
        <f>VLOOKUP(D86,カラムID辞書!C:H,4,FALSE)</f>
        <v>13</v>
      </c>
      <c r="AN86" s="270"/>
      <c r="AO86" s="271">
        <f>VLOOKUP(D86,カラムID辞書!C:H,6,FALSE)</f>
        <v>13</v>
      </c>
      <c r="AP86" s="272"/>
      <c r="AQ86" s="110" t="s">
        <v>952</v>
      </c>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0"/>
      <c r="BS86" s="50"/>
      <c r="BT86" s="50"/>
      <c r="BU86" s="50"/>
      <c r="BV86" s="50"/>
      <c r="BW86" s="50"/>
      <c r="BX86" s="50"/>
      <c r="BY86" s="50"/>
      <c r="BZ86" s="50"/>
      <c r="CA86" s="50"/>
      <c r="CB86" s="50"/>
      <c r="CC86" s="52"/>
    </row>
    <row r="87" spans="2:81" ht="12" customHeight="1">
      <c r="B87" s="264">
        <f t="shared" ca="1" si="5"/>
        <v>80</v>
      </c>
      <c r="C87" s="265"/>
      <c r="D87" s="110" t="s">
        <v>154</v>
      </c>
      <c r="E87" s="56"/>
      <c r="F87" s="50"/>
      <c r="G87" s="50"/>
      <c r="H87" s="50"/>
      <c r="I87" s="50"/>
      <c r="J87" s="50"/>
      <c r="K87" s="52"/>
      <c r="L87" s="49" t="str">
        <f>VLOOKUP(D87,カラムID辞書!$C$4:$D$1266,2,FALSE)</f>
        <v>TNKANFURI_O_BIK</v>
      </c>
      <c r="M87" s="50"/>
      <c r="N87" s="50"/>
      <c r="O87" s="50"/>
      <c r="P87" s="50"/>
      <c r="Q87" s="50"/>
      <c r="R87" s="50"/>
      <c r="S87" s="52"/>
      <c r="T87" s="49"/>
      <c r="U87" s="52"/>
      <c r="V87" s="49"/>
      <c r="W87" s="52"/>
      <c r="X87" s="49"/>
      <c r="Y87" s="52"/>
      <c r="Z87" s="49"/>
      <c r="AA87" s="52"/>
      <c r="AB87" s="107" t="str">
        <f t="shared" si="6"/>
        <v>○</v>
      </c>
      <c r="AC87" s="54"/>
      <c r="AD87" s="53"/>
      <c r="AE87" s="55" t="str">
        <f t="shared" si="7"/>
        <v>0</v>
      </c>
      <c r="AF87" s="50"/>
      <c r="AG87" s="52"/>
      <c r="AH87" s="266" t="str">
        <f>VLOOKUP(D87,カラムID辞書!C:H,3,FALSE)</f>
        <v>numeric</v>
      </c>
      <c r="AI87" s="267"/>
      <c r="AJ87" s="267"/>
      <c r="AK87" s="267"/>
      <c r="AL87" s="268"/>
      <c r="AM87" s="269">
        <f>VLOOKUP(D87,カラムID辞書!C:H,4,FALSE)</f>
        <v>13</v>
      </c>
      <c r="AN87" s="270"/>
      <c r="AO87" s="271">
        <f>VLOOKUP(D87,カラムID辞書!C:H,6,FALSE)</f>
        <v>13</v>
      </c>
      <c r="AP87" s="272"/>
      <c r="AQ87" s="110" t="s">
        <v>953</v>
      </c>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c r="BS87" s="50"/>
      <c r="BT87" s="50"/>
      <c r="BU87" s="50"/>
      <c r="BV87" s="50"/>
      <c r="BW87" s="50"/>
      <c r="BX87" s="50"/>
      <c r="BY87" s="50"/>
      <c r="BZ87" s="50"/>
      <c r="CA87" s="50"/>
      <c r="CB87" s="50"/>
      <c r="CC87" s="52"/>
    </row>
    <row r="88" spans="2:81" ht="12" customHeight="1">
      <c r="B88" s="264">
        <f t="shared" ca="1" si="5"/>
        <v>81</v>
      </c>
      <c r="C88" s="265"/>
      <c r="D88" s="110" t="s">
        <v>155</v>
      </c>
      <c r="E88" s="56"/>
      <c r="F88" s="50"/>
      <c r="G88" s="50"/>
      <c r="H88" s="50"/>
      <c r="I88" s="50"/>
      <c r="J88" s="50"/>
      <c r="K88" s="52"/>
      <c r="L88" s="49" t="str">
        <f>VLOOKUP(D88,カラムID辞書!$C$4:$D$1266,2,FALSE)</f>
        <v>TNKANFURI_O_SU</v>
      </c>
      <c r="M88" s="50"/>
      <c r="N88" s="50"/>
      <c r="O88" s="50"/>
      <c r="P88" s="50"/>
      <c r="Q88" s="50"/>
      <c r="R88" s="50"/>
      <c r="S88" s="52"/>
      <c r="T88" s="49"/>
      <c r="U88" s="52"/>
      <c r="V88" s="49"/>
      <c r="W88" s="52"/>
      <c r="X88" s="49"/>
      <c r="Y88" s="52"/>
      <c r="Z88" s="49"/>
      <c r="AA88" s="52"/>
      <c r="AB88" s="107" t="str">
        <f t="shared" si="6"/>
        <v>○</v>
      </c>
      <c r="AC88" s="54"/>
      <c r="AD88" s="53"/>
      <c r="AE88" s="55" t="str">
        <f t="shared" si="7"/>
        <v>0</v>
      </c>
      <c r="AF88" s="50"/>
      <c r="AG88" s="52"/>
      <c r="AH88" s="266" t="str">
        <f>VLOOKUP(D88,カラムID辞書!C:H,3,FALSE)</f>
        <v>numeric</v>
      </c>
      <c r="AI88" s="267"/>
      <c r="AJ88" s="267"/>
      <c r="AK88" s="267"/>
      <c r="AL88" s="268"/>
      <c r="AM88" s="269">
        <f>VLOOKUP(D88,カラムID辞書!C:H,4,FALSE)</f>
        <v>10</v>
      </c>
      <c r="AN88" s="270"/>
      <c r="AO88" s="271">
        <f>VLOOKUP(D88,カラムID辞書!C:H,6,FALSE)</f>
        <v>10</v>
      </c>
      <c r="AP88" s="272"/>
      <c r="AQ88" s="110" t="s">
        <v>954</v>
      </c>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c r="BS88" s="50"/>
      <c r="BT88" s="50"/>
      <c r="BU88" s="50"/>
      <c r="BV88" s="50"/>
      <c r="BW88" s="50"/>
      <c r="BX88" s="50"/>
      <c r="BY88" s="50"/>
      <c r="BZ88" s="50"/>
      <c r="CA88" s="50"/>
      <c r="CB88" s="50"/>
      <c r="CC88" s="52"/>
    </row>
    <row r="89" spans="2:81" ht="12" customHeight="1">
      <c r="B89" s="264">
        <f t="shared" ca="1" si="5"/>
        <v>82</v>
      </c>
      <c r="C89" s="265"/>
      <c r="D89" s="110" t="s">
        <v>156</v>
      </c>
      <c r="E89" s="56"/>
      <c r="F89" s="50"/>
      <c r="G89" s="50"/>
      <c r="H89" s="50"/>
      <c r="I89" s="50"/>
      <c r="J89" s="50"/>
      <c r="K89" s="52"/>
      <c r="L89" s="49" t="str">
        <f>VLOOKUP(D89,カラムID辞書!$C$4:$D$1266,2,FALSE)</f>
        <v>TNKANFURI_I_GNK</v>
      </c>
      <c r="M89" s="50"/>
      <c r="N89" s="50"/>
      <c r="O89" s="50"/>
      <c r="P89" s="50"/>
      <c r="Q89" s="50"/>
      <c r="R89" s="50"/>
      <c r="S89" s="52"/>
      <c r="T89" s="49"/>
      <c r="U89" s="52"/>
      <c r="V89" s="49"/>
      <c r="W89" s="52"/>
      <c r="X89" s="49"/>
      <c r="Y89" s="52"/>
      <c r="Z89" s="49"/>
      <c r="AA89" s="52"/>
      <c r="AB89" s="107" t="str">
        <f t="shared" si="6"/>
        <v>○</v>
      </c>
      <c r="AC89" s="54"/>
      <c r="AD89" s="53"/>
      <c r="AE89" s="55" t="str">
        <f t="shared" si="7"/>
        <v>0</v>
      </c>
      <c r="AF89" s="50"/>
      <c r="AG89" s="52"/>
      <c r="AH89" s="266" t="str">
        <f>VLOOKUP(D89,カラムID辞書!C:H,3,FALSE)</f>
        <v>numeric</v>
      </c>
      <c r="AI89" s="267"/>
      <c r="AJ89" s="267"/>
      <c r="AK89" s="267"/>
      <c r="AL89" s="268"/>
      <c r="AM89" s="269">
        <f>VLOOKUP(D89,カラムID辞書!C:H,4,FALSE)</f>
        <v>13</v>
      </c>
      <c r="AN89" s="270"/>
      <c r="AO89" s="271">
        <f>VLOOKUP(D89,カラムID辞書!C:H,6,FALSE)</f>
        <v>13</v>
      </c>
      <c r="AP89" s="272"/>
      <c r="AQ89" s="110" t="s">
        <v>955</v>
      </c>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c r="BS89" s="50"/>
      <c r="BT89" s="50"/>
      <c r="BU89" s="50"/>
      <c r="BV89" s="50"/>
      <c r="BW89" s="50"/>
      <c r="BX89" s="50"/>
      <c r="BY89" s="50"/>
      <c r="BZ89" s="50"/>
      <c r="CA89" s="50"/>
      <c r="CB89" s="50"/>
      <c r="CC89" s="52"/>
    </row>
    <row r="90" spans="2:81" ht="12" customHeight="1">
      <c r="B90" s="264">
        <f t="shared" ca="1" si="5"/>
        <v>83</v>
      </c>
      <c r="C90" s="265"/>
      <c r="D90" s="110" t="s">
        <v>157</v>
      </c>
      <c r="E90" s="50"/>
      <c r="F90" s="50"/>
      <c r="G90" s="50"/>
      <c r="H90" s="50"/>
      <c r="I90" s="50"/>
      <c r="J90" s="50"/>
      <c r="K90" s="52"/>
      <c r="L90" s="49" t="str">
        <f>VLOOKUP(D90,カラムID辞書!$C$4:$D$1266,2,FALSE)</f>
        <v>TNKANFURI_I_BIK</v>
      </c>
      <c r="M90" s="50"/>
      <c r="N90" s="50"/>
      <c r="O90" s="50"/>
      <c r="P90" s="50"/>
      <c r="Q90" s="50"/>
      <c r="R90" s="50"/>
      <c r="S90" s="52"/>
      <c r="T90" s="49"/>
      <c r="U90" s="52"/>
      <c r="V90" s="49"/>
      <c r="W90" s="52"/>
      <c r="X90" s="49"/>
      <c r="Y90" s="52"/>
      <c r="Z90" s="49"/>
      <c r="AA90" s="52"/>
      <c r="AB90" s="107" t="str">
        <f t="shared" si="6"/>
        <v>○</v>
      </c>
      <c r="AC90" s="54"/>
      <c r="AD90" s="53"/>
      <c r="AE90" s="55" t="str">
        <f t="shared" si="7"/>
        <v>0</v>
      </c>
      <c r="AF90" s="50"/>
      <c r="AG90" s="52"/>
      <c r="AH90" s="266" t="str">
        <f>VLOOKUP(D90,カラムID辞書!C:H,3,FALSE)</f>
        <v>numeric</v>
      </c>
      <c r="AI90" s="267"/>
      <c r="AJ90" s="267"/>
      <c r="AK90" s="267"/>
      <c r="AL90" s="268"/>
      <c r="AM90" s="269">
        <f>VLOOKUP(D90,カラムID辞書!C:H,4,FALSE)</f>
        <v>13</v>
      </c>
      <c r="AN90" s="270"/>
      <c r="AO90" s="271">
        <f>VLOOKUP(D90,カラムID辞書!C:H,6,FALSE)</f>
        <v>13</v>
      </c>
      <c r="AP90" s="272"/>
      <c r="AQ90" s="110" t="s">
        <v>956</v>
      </c>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c r="BS90" s="50"/>
      <c r="BT90" s="50"/>
      <c r="BU90" s="50"/>
      <c r="BV90" s="50"/>
      <c r="BW90" s="50"/>
      <c r="BX90" s="50"/>
      <c r="BY90" s="50"/>
      <c r="BZ90" s="50"/>
      <c r="CA90" s="50"/>
      <c r="CB90" s="50"/>
      <c r="CC90" s="52"/>
    </row>
    <row r="91" spans="2:81" ht="12" customHeight="1">
      <c r="B91" s="264">
        <f t="shared" ca="1" si="5"/>
        <v>84</v>
      </c>
      <c r="C91" s="265"/>
      <c r="D91" s="110" t="s">
        <v>158</v>
      </c>
      <c r="E91" s="50"/>
      <c r="F91" s="50"/>
      <c r="G91" s="50"/>
      <c r="H91" s="50"/>
      <c r="I91" s="50"/>
      <c r="J91" s="50"/>
      <c r="K91" s="52"/>
      <c r="L91" s="49" t="str">
        <f>VLOOKUP(D91,カラムID辞書!$C$4:$D$1266,2,FALSE)</f>
        <v>TNKANFURI_I_SU</v>
      </c>
      <c r="M91" s="50"/>
      <c r="N91" s="50"/>
      <c r="O91" s="50"/>
      <c r="P91" s="50"/>
      <c r="Q91" s="50"/>
      <c r="R91" s="50"/>
      <c r="S91" s="52"/>
      <c r="T91" s="49"/>
      <c r="U91" s="52"/>
      <c r="V91" s="49"/>
      <c r="W91" s="52"/>
      <c r="X91" s="49"/>
      <c r="Y91" s="52"/>
      <c r="Z91" s="49"/>
      <c r="AA91" s="52"/>
      <c r="AB91" s="107" t="str">
        <f t="shared" si="6"/>
        <v>○</v>
      </c>
      <c r="AC91" s="54"/>
      <c r="AD91" s="53"/>
      <c r="AE91" s="55" t="str">
        <f t="shared" si="7"/>
        <v>0</v>
      </c>
      <c r="AF91" s="50"/>
      <c r="AG91" s="52"/>
      <c r="AH91" s="266" t="str">
        <f>VLOOKUP(D91,カラムID辞書!C:H,3,FALSE)</f>
        <v>numeric</v>
      </c>
      <c r="AI91" s="267"/>
      <c r="AJ91" s="267"/>
      <c r="AK91" s="267"/>
      <c r="AL91" s="268"/>
      <c r="AM91" s="269">
        <f>VLOOKUP(D91,カラムID辞書!C:H,4,FALSE)</f>
        <v>10</v>
      </c>
      <c r="AN91" s="270"/>
      <c r="AO91" s="271">
        <f>VLOOKUP(D91,カラムID辞書!C:H,6,FALSE)</f>
        <v>10</v>
      </c>
      <c r="AP91" s="272"/>
      <c r="AQ91" s="110" t="s">
        <v>957</v>
      </c>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c r="BS91" s="50"/>
      <c r="BT91" s="50"/>
      <c r="BU91" s="50"/>
      <c r="BV91" s="50"/>
      <c r="BW91" s="50"/>
      <c r="BX91" s="50"/>
      <c r="BY91" s="50"/>
      <c r="BZ91" s="50"/>
      <c r="CA91" s="50"/>
      <c r="CB91" s="50"/>
      <c r="CC91" s="52"/>
    </row>
    <row r="92" spans="2:81" ht="12" customHeight="1">
      <c r="B92" s="264">
        <f t="shared" ca="1" si="5"/>
        <v>85</v>
      </c>
      <c r="C92" s="265"/>
      <c r="D92" s="110" t="s">
        <v>159</v>
      </c>
      <c r="E92" s="50"/>
      <c r="F92" s="50"/>
      <c r="G92" s="50"/>
      <c r="H92" s="50"/>
      <c r="I92" s="50"/>
      <c r="J92" s="50"/>
      <c r="K92" s="52"/>
      <c r="L92" s="49" t="str">
        <f>VLOOKUP(D92,カラムID辞書!$C$4:$D$1266,2,FALSE)</f>
        <v>TNNAIFURI_O_GNK</v>
      </c>
      <c r="M92" s="50"/>
      <c r="N92" s="50"/>
      <c r="O92" s="50"/>
      <c r="P92" s="50"/>
      <c r="Q92" s="50"/>
      <c r="R92" s="50"/>
      <c r="S92" s="52"/>
      <c r="T92" s="49"/>
      <c r="U92" s="52"/>
      <c r="V92" s="49"/>
      <c r="W92" s="52"/>
      <c r="X92" s="49"/>
      <c r="Y92" s="52"/>
      <c r="Z92" s="49"/>
      <c r="AA92" s="52"/>
      <c r="AB92" s="107" t="str">
        <f t="shared" si="6"/>
        <v>○</v>
      </c>
      <c r="AC92" s="54"/>
      <c r="AD92" s="53"/>
      <c r="AE92" s="55" t="str">
        <f t="shared" si="7"/>
        <v>0</v>
      </c>
      <c r="AF92" s="50"/>
      <c r="AG92" s="52"/>
      <c r="AH92" s="266" t="str">
        <f>VLOOKUP(D92,カラムID辞書!C:H,3,FALSE)</f>
        <v>numeric</v>
      </c>
      <c r="AI92" s="267"/>
      <c r="AJ92" s="267"/>
      <c r="AK92" s="267"/>
      <c r="AL92" s="268"/>
      <c r="AM92" s="269">
        <f>VLOOKUP(D92,カラムID辞書!C:H,4,FALSE)</f>
        <v>13</v>
      </c>
      <c r="AN92" s="270"/>
      <c r="AO92" s="271">
        <f>VLOOKUP(D92,カラムID辞書!C:H,6,FALSE)</f>
        <v>13</v>
      </c>
      <c r="AP92" s="272"/>
      <c r="AQ92" s="110" t="s">
        <v>958</v>
      </c>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20"/>
      <c r="BS92" s="50"/>
      <c r="BT92" s="50"/>
      <c r="BU92" s="50"/>
      <c r="BV92" s="50"/>
      <c r="BW92" s="50"/>
      <c r="BX92" s="50"/>
      <c r="BY92" s="50"/>
      <c r="BZ92" s="50"/>
      <c r="CA92" s="50"/>
      <c r="CB92" s="50"/>
      <c r="CC92" s="52"/>
    </row>
    <row r="93" spans="2:81" ht="12" customHeight="1">
      <c r="B93" s="264">
        <f t="shared" ca="1" si="5"/>
        <v>86</v>
      </c>
      <c r="C93" s="265"/>
      <c r="D93" s="110" t="s">
        <v>160</v>
      </c>
      <c r="E93" s="56"/>
      <c r="F93" s="50"/>
      <c r="G93" s="50"/>
      <c r="H93" s="50"/>
      <c r="I93" s="50"/>
      <c r="J93" s="50"/>
      <c r="K93" s="52"/>
      <c r="L93" s="49" t="str">
        <f>VLOOKUP(D93,カラムID辞書!$C$4:$D$1266,2,FALSE)</f>
        <v>TNNAIFURI_O_BIK</v>
      </c>
      <c r="M93" s="50"/>
      <c r="N93" s="50"/>
      <c r="O93" s="50"/>
      <c r="P93" s="50"/>
      <c r="Q93" s="50"/>
      <c r="R93" s="50"/>
      <c r="S93" s="52"/>
      <c r="T93" s="49"/>
      <c r="U93" s="52"/>
      <c r="V93" s="49"/>
      <c r="W93" s="52"/>
      <c r="X93" s="49"/>
      <c r="Y93" s="52"/>
      <c r="Z93" s="49"/>
      <c r="AA93" s="52"/>
      <c r="AB93" s="107" t="str">
        <f t="shared" si="6"/>
        <v>○</v>
      </c>
      <c r="AC93" s="54"/>
      <c r="AD93" s="53"/>
      <c r="AE93" s="55" t="str">
        <f t="shared" ref="AE93:AE118" si="8">IF(AB93="○",IF(AH93="timestamp","now()",IF(LEFT(AH93,9)="character","' '","0")),"")</f>
        <v>0</v>
      </c>
      <c r="AF93" s="50"/>
      <c r="AG93" s="52"/>
      <c r="AH93" s="266" t="str">
        <f>VLOOKUP(D93,カラムID辞書!C:H,3,FALSE)</f>
        <v>numeric</v>
      </c>
      <c r="AI93" s="267"/>
      <c r="AJ93" s="267"/>
      <c r="AK93" s="267"/>
      <c r="AL93" s="268"/>
      <c r="AM93" s="269">
        <f>VLOOKUP(D93,カラムID辞書!C:H,4,FALSE)</f>
        <v>13</v>
      </c>
      <c r="AN93" s="270"/>
      <c r="AO93" s="271">
        <f>VLOOKUP(D93,カラムID辞書!C:H,6,FALSE)</f>
        <v>13</v>
      </c>
      <c r="AP93" s="272"/>
      <c r="AQ93" s="110" t="s">
        <v>959</v>
      </c>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20"/>
      <c r="BS93" s="50"/>
      <c r="BT93" s="50"/>
      <c r="BU93" s="50"/>
      <c r="BV93" s="50"/>
      <c r="BW93" s="50"/>
      <c r="BX93" s="50"/>
      <c r="BY93" s="50"/>
      <c r="BZ93" s="50"/>
      <c r="CA93" s="50"/>
      <c r="CB93" s="50"/>
      <c r="CC93" s="52"/>
    </row>
    <row r="94" spans="2:81" ht="12" customHeight="1">
      <c r="B94" s="264">
        <f t="shared" ca="1" si="5"/>
        <v>87</v>
      </c>
      <c r="C94" s="265"/>
      <c r="D94" s="110" t="s">
        <v>161</v>
      </c>
      <c r="E94" s="50"/>
      <c r="F94" s="50"/>
      <c r="G94" s="50"/>
      <c r="H94" s="50"/>
      <c r="I94" s="50"/>
      <c r="J94" s="50"/>
      <c r="K94" s="52"/>
      <c r="L94" s="49" t="str">
        <f>VLOOKUP(D94,カラムID辞書!$C$4:$D$1266,2,FALSE)</f>
        <v>TNNAIFURI_O_SU</v>
      </c>
      <c r="M94" s="50"/>
      <c r="N94" s="50"/>
      <c r="O94" s="50"/>
      <c r="P94" s="50"/>
      <c r="Q94" s="50"/>
      <c r="R94" s="50"/>
      <c r="S94" s="52"/>
      <c r="T94" s="49"/>
      <c r="U94" s="52"/>
      <c r="V94" s="49"/>
      <c r="W94" s="52"/>
      <c r="X94" s="49"/>
      <c r="Y94" s="52"/>
      <c r="Z94" s="49"/>
      <c r="AA94" s="52"/>
      <c r="AB94" s="107" t="str">
        <f t="shared" si="6"/>
        <v>○</v>
      </c>
      <c r="AC94" s="54"/>
      <c r="AD94" s="53"/>
      <c r="AE94" s="55" t="str">
        <f t="shared" si="8"/>
        <v>0</v>
      </c>
      <c r="AF94" s="50"/>
      <c r="AG94" s="52"/>
      <c r="AH94" s="266" t="str">
        <f>VLOOKUP(D94,カラムID辞書!C:H,3,FALSE)</f>
        <v>numeric</v>
      </c>
      <c r="AI94" s="267"/>
      <c r="AJ94" s="267"/>
      <c r="AK94" s="267"/>
      <c r="AL94" s="268"/>
      <c r="AM94" s="269">
        <f>VLOOKUP(D94,カラムID辞書!C:H,4,FALSE)</f>
        <v>10</v>
      </c>
      <c r="AN94" s="270"/>
      <c r="AO94" s="271">
        <f>VLOOKUP(D94,カラムID辞書!C:H,6,FALSE)</f>
        <v>10</v>
      </c>
      <c r="AP94" s="272"/>
      <c r="AQ94" s="110" t="s">
        <v>960</v>
      </c>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20"/>
      <c r="BS94" s="50"/>
      <c r="BT94" s="50"/>
      <c r="BU94" s="50"/>
      <c r="BV94" s="50"/>
      <c r="BW94" s="50"/>
      <c r="BX94" s="50"/>
      <c r="BY94" s="50"/>
      <c r="BZ94" s="50"/>
      <c r="CA94" s="50"/>
      <c r="CB94" s="50"/>
      <c r="CC94" s="52"/>
    </row>
    <row r="95" spans="2:81" ht="12" customHeight="1">
      <c r="B95" s="264">
        <f t="shared" ca="1" si="5"/>
        <v>88</v>
      </c>
      <c r="C95" s="265"/>
      <c r="D95" s="110" t="s">
        <v>162</v>
      </c>
      <c r="E95" s="50"/>
      <c r="F95" s="50"/>
      <c r="G95" s="50"/>
      <c r="H95" s="50"/>
      <c r="I95" s="50"/>
      <c r="J95" s="50"/>
      <c r="K95" s="52"/>
      <c r="L95" s="49" t="str">
        <f>VLOOKUP(D95,カラムID辞書!$C$4:$D$1266,2,FALSE)</f>
        <v>TNNAIFURI_I_GNK</v>
      </c>
      <c r="M95" s="50"/>
      <c r="N95" s="50"/>
      <c r="O95" s="50"/>
      <c r="P95" s="50"/>
      <c r="Q95" s="50"/>
      <c r="R95" s="50"/>
      <c r="S95" s="52"/>
      <c r="T95" s="49"/>
      <c r="U95" s="52"/>
      <c r="V95" s="49"/>
      <c r="W95" s="52"/>
      <c r="X95" s="49"/>
      <c r="Y95" s="52"/>
      <c r="Z95" s="49"/>
      <c r="AA95" s="52"/>
      <c r="AB95" s="107" t="str">
        <f t="shared" si="6"/>
        <v>○</v>
      </c>
      <c r="AC95" s="54"/>
      <c r="AD95" s="53"/>
      <c r="AE95" s="55" t="str">
        <f t="shared" si="8"/>
        <v>0</v>
      </c>
      <c r="AF95" s="50"/>
      <c r="AG95" s="52"/>
      <c r="AH95" s="266" t="str">
        <f>VLOOKUP(D95,カラムID辞書!C:H,3,FALSE)</f>
        <v>numeric</v>
      </c>
      <c r="AI95" s="267"/>
      <c r="AJ95" s="267"/>
      <c r="AK95" s="267"/>
      <c r="AL95" s="268"/>
      <c r="AM95" s="269">
        <f>VLOOKUP(D95,カラムID辞書!C:H,4,FALSE)</f>
        <v>13</v>
      </c>
      <c r="AN95" s="270"/>
      <c r="AO95" s="271">
        <f>VLOOKUP(D95,カラムID辞書!C:H,6,FALSE)</f>
        <v>13</v>
      </c>
      <c r="AP95" s="272"/>
      <c r="AQ95" s="110" t="s">
        <v>961</v>
      </c>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20"/>
      <c r="BS95" s="50"/>
      <c r="BT95" s="50"/>
      <c r="BU95" s="50"/>
      <c r="BV95" s="50"/>
      <c r="BW95" s="50"/>
      <c r="BX95" s="50"/>
      <c r="BY95" s="50"/>
      <c r="BZ95" s="50"/>
      <c r="CA95" s="50"/>
      <c r="CB95" s="50"/>
      <c r="CC95" s="52"/>
    </row>
    <row r="96" spans="2:81" ht="12" customHeight="1">
      <c r="B96" s="264">
        <f t="shared" ca="1" si="5"/>
        <v>89</v>
      </c>
      <c r="C96" s="265"/>
      <c r="D96" s="110" t="s">
        <v>163</v>
      </c>
      <c r="E96" s="50"/>
      <c r="F96" s="50"/>
      <c r="G96" s="50"/>
      <c r="H96" s="50"/>
      <c r="I96" s="50"/>
      <c r="J96" s="50"/>
      <c r="K96" s="52"/>
      <c r="L96" s="49" t="str">
        <f>VLOOKUP(D96,カラムID辞書!$C$4:$D$1266,2,FALSE)</f>
        <v>TNNAIFURI_I_BIK</v>
      </c>
      <c r="M96" s="50"/>
      <c r="N96" s="50"/>
      <c r="O96" s="50"/>
      <c r="P96" s="50"/>
      <c r="Q96" s="50"/>
      <c r="R96" s="50"/>
      <c r="S96" s="52"/>
      <c r="T96" s="49"/>
      <c r="U96" s="52"/>
      <c r="V96" s="49"/>
      <c r="W96" s="52"/>
      <c r="X96" s="49"/>
      <c r="Y96" s="52"/>
      <c r="Z96" s="49"/>
      <c r="AA96" s="52"/>
      <c r="AB96" s="107" t="str">
        <f t="shared" si="6"/>
        <v>○</v>
      </c>
      <c r="AC96" s="54"/>
      <c r="AD96" s="53"/>
      <c r="AE96" s="55" t="str">
        <f t="shared" si="8"/>
        <v>0</v>
      </c>
      <c r="AF96" s="50"/>
      <c r="AG96" s="52"/>
      <c r="AH96" s="266" t="str">
        <f>VLOOKUP(D96,カラムID辞書!C:H,3,FALSE)</f>
        <v>numeric</v>
      </c>
      <c r="AI96" s="267"/>
      <c r="AJ96" s="267"/>
      <c r="AK96" s="267"/>
      <c r="AL96" s="268"/>
      <c r="AM96" s="269">
        <f>VLOOKUP(D96,カラムID辞書!C:H,4,FALSE)</f>
        <v>13</v>
      </c>
      <c r="AN96" s="270"/>
      <c r="AO96" s="271">
        <f>VLOOKUP(D96,カラムID辞書!C:H,6,FALSE)</f>
        <v>13</v>
      </c>
      <c r="AP96" s="272"/>
      <c r="AQ96" s="110" t="s">
        <v>962</v>
      </c>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20"/>
      <c r="BS96" s="50"/>
      <c r="BT96" s="50"/>
      <c r="BU96" s="50"/>
      <c r="BV96" s="50"/>
      <c r="BW96" s="50"/>
      <c r="BX96" s="50"/>
      <c r="BY96" s="50"/>
      <c r="BZ96" s="50"/>
      <c r="CA96" s="50"/>
      <c r="CB96" s="50"/>
      <c r="CC96" s="52"/>
    </row>
    <row r="97" spans="2:81" ht="12" customHeight="1">
      <c r="B97" s="264">
        <f t="shared" ca="1" si="5"/>
        <v>90</v>
      </c>
      <c r="C97" s="265"/>
      <c r="D97" s="110" t="s">
        <v>164</v>
      </c>
      <c r="E97" s="56"/>
      <c r="F97" s="50"/>
      <c r="G97" s="50"/>
      <c r="H97" s="50"/>
      <c r="I97" s="50"/>
      <c r="J97" s="50"/>
      <c r="K97" s="52"/>
      <c r="L97" s="49" t="str">
        <f>VLOOKUP(D97,カラムID辞書!$C$4:$D$1266,2,FALSE)</f>
        <v>TNNAIFURI_I_SU</v>
      </c>
      <c r="M97" s="50"/>
      <c r="N97" s="50"/>
      <c r="O97" s="50"/>
      <c r="P97" s="50"/>
      <c r="Q97" s="50"/>
      <c r="R97" s="50"/>
      <c r="S97" s="52"/>
      <c r="T97" s="49"/>
      <c r="U97" s="52"/>
      <c r="V97" s="49"/>
      <c r="W97" s="52"/>
      <c r="X97" s="49"/>
      <c r="Y97" s="52"/>
      <c r="Z97" s="49"/>
      <c r="AA97" s="52"/>
      <c r="AB97" s="107" t="str">
        <f t="shared" si="6"/>
        <v>○</v>
      </c>
      <c r="AC97" s="54"/>
      <c r="AD97" s="53"/>
      <c r="AE97" s="55" t="str">
        <f t="shared" si="8"/>
        <v>0</v>
      </c>
      <c r="AF97" s="50"/>
      <c r="AG97" s="52"/>
      <c r="AH97" s="266" t="str">
        <f>VLOOKUP(D97,カラムID辞書!C:H,3,FALSE)</f>
        <v>numeric</v>
      </c>
      <c r="AI97" s="267"/>
      <c r="AJ97" s="267"/>
      <c r="AK97" s="267"/>
      <c r="AL97" s="268"/>
      <c r="AM97" s="269">
        <f>VLOOKUP(D97,カラムID辞書!C:H,4,FALSE)</f>
        <v>10</v>
      </c>
      <c r="AN97" s="270"/>
      <c r="AO97" s="271">
        <f>VLOOKUP(D97,カラムID辞書!C:H,6,FALSE)</f>
        <v>10</v>
      </c>
      <c r="AP97" s="272"/>
      <c r="AQ97" s="110" t="s">
        <v>963</v>
      </c>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20"/>
      <c r="BS97" s="50"/>
      <c r="BT97" s="50"/>
      <c r="BU97" s="50"/>
      <c r="BV97" s="50"/>
      <c r="BW97" s="50"/>
      <c r="BX97" s="50"/>
      <c r="BY97" s="50"/>
      <c r="BZ97" s="50"/>
      <c r="CA97" s="50"/>
      <c r="CB97" s="50"/>
      <c r="CC97" s="52"/>
    </row>
    <row r="98" spans="2:81" ht="12" customHeight="1">
      <c r="B98" s="264">
        <f t="shared" ca="1" si="5"/>
        <v>91</v>
      </c>
      <c r="C98" s="265"/>
      <c r="D98" s="110" t="s">
        <v>165</v>
      </c>
      <c r="E98" s="56"/>
      <c r="F98" s="50"/>
      <c r="G98" s="50"/>
      <c r="H98" s="50"/>
      <c r="I98" s="50"/>
      <c r="J98" s="50"/>
      <c r="K98" s="52"/>
      <c r="L98" s="49" t="str">
        <f>VLOOKUP(D98,カラムID辞書!$C$4:$D$1266,2,FALSE)</f>
        <v>SHOHNFURI_O_GNK</v>
      </c>
      <c r="M98" s="50"/>
      <c r="N98" s="50"/>
      <c r="O98" s="50"/>
      <c r="P98" s="50"/>
      <c r="Q98" s="50"/>
      <c r="R98" s="50"/>
      <c r="S98" s="52"/>
      <c r="T98" s="49"/>
      <c r="U98" s="52"/>
      <c r="V98" s="49"/>
      <c r="W98" s="52"/>
      <c r="X98" s="49"/>
      <c r="Y98" s="52"/>
      <c r="Z98" s="49"/>
      <c r="AA98" s="52"/>
      <c r="AB98" s="107" t="str">
        <f t="shared" si="6"/>
        <v>○</v>
      </c>
      <c r="AC98" s="54"/>
      <c r="AD98" s="53"/>
      <c r="AE98" s="55" t="str">
        <f t="shared" si="8"/>
        <v>0</v>
      </c>
      <c r="AF98" s="50"/>
      <c r="AG98" s="52"/>
      <c r="AH98" s="266" t="str">
        <f>VLOOKUP(D98,カラムID辞書!C:H,3,FALSE)</f>
        <v>numeric</v>
      </c>
      <c r="AI98" s="267"/>
      <c r="AJ98" s="267"/>
      <c r="AK98" s="267"/>
      <c r="AL98" s="268"/>
      <c r="AM98" s="269">
        <f>VLOOKUP(D98,カラムID辞書!C:H,4,FALSE)</f>
        <v>13</v>
      </c>
      <c r="AN98" s="270"/>
      <c r="AO98" s="271">
        <f>VLOOKUP(D98,カラムID辞書!C:H,6,FALSE)</f>
        <v>13</v>
      </c>
      <c r="AP98" s="272"/>
      <c r="AQ98" s="110" t="s">
        <v>964</v>
      </c>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1019</v>
      </c>
      <c r="BS98" s="50"/>
      <c r="BT98" s="50"/>
      <c r="BU98" s="50"/>
      <c r="BV98" s="50"/>
      <c r="BW98" s="50"/>
      <c r="BX98" s="50"/>
      <c r="BY98" s="50"/>
      <c r="BZ98" s="50"/>
      <c r="CA98" s="50"/>
      <c r="CB98" s="50"/>
      <c r="CC98" s="52"/>
    </row>
    <row r="99" spans="2:81" ht="12" customHeight="1">
      <c r="B99" s="264">
        <f t="shared" ca="1" si="5"/>
        <v>92</v>
      </c>
      <c r="C99" s="265"/>
      <c r="D99" s="110" t="s">
        <v>166</v>
      </c>
      <c r="E99" s="56"/>
      <c r="F99" s="50"/>
      <c r="G99" s="50"/>
      <c r="H99" s="50"/>
      <c r="I99" s="50"/>
      <c r="J99" s="50"/>
      <c r="K99" s="52"/>
      <c r="L99" s="49" t="str">
        <f>VLOOKUP(D99,カラムID辞書!$C$4:$D$1266,2,FALSE)</f>
        <v>SHOHNFURI_O_BIK</v>
      </c>
      <c r="M99" s="50"/>
      <c r="N99" s="50"/>
      <c r="O99" s="50"/>
      <c r="P99" s="50"/>
      <c r="Q99" s="50"/>
      <c r="R99" s="50"/>
      <c r="S99" s="52"/>
      <c r="T99" s="49"/>
      <c r="U99" s="52"/>
      <c r="V99" s="49"/>
      <c r="W99" s="52"/>
      <c r="X99" s="49"/>
      <c r="Y99" s="52"/>
      <c r="Z99" s="49"/>
      <c r="AA99" s="52"/>
      <c r="AB99" s="107" t="str">
        <f t="shared" si="6"/>
        <v>○</v>
      </c>
      <c r="AC99" s="54"/>
      <c r="AD99" s="53"/>
      <c r="AE99" s="55" t="str">
        <f t="shared" si="8"/>
        <v>0</v>
      </c>
      <c r="AF99" s="50"/>
      <c r="AG99" s="52"/>
      <c r="AH99" s="266" t="str">
        <f>VLOOKUP(D99,カラムID辞書!C:H,3,FALSE)</f>
        <v>numeric</v>
      </c>
      <c r="AI99" s="267"/>
      <c r="AJ99" s="267"/>
      <c r="AK99" s="267"/>
      <c r="AL99" s="268"/>
      <c r="AM99" s="269">
        <f>VLOOKUP(D99,カラムID辞書!C:H,4,FALSE)</f>
        <v>13</v>
      </c>
      <c r="AN99" s="270"/>
      <c r="AO99" s="271">
        <f>VLOOKUP(D99,カラムID辞書!C:H,6,FALSE)</f>
        <v>13</v>
      </c>
      <c r="AP99" s="272"/>
      <c r="AQ99" s="110" t="s">
        <v>965</v>
      </c>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1019</v>
      </c>
      <c r="BS99" s="50"/>
      <c r="BT99" s="50"/>
      <c r="BU99" s="50"/>
      <c r="BV99" s="50"/>
      <c r="BW99" s="50"/>
      <c r="BX99" s="50"/>
      <c r="BY99" s="50"/>
      <c r="BZ99" s="50"/>
      <c r="CA99" s="50"/>
      <c r="CB99" s="50"/>
      <c r="CC99" s="52"/>
    </row>
    <row r="100" spans="2:81" ht="12" customHeight="1">
      <c r="B100" s="264">
        <f t="shared" ca="1" si="5"/>
        <v>93</v>
      </c>
      <c r="C100" s="265"/>
      <c r="D100" s="110" t="s">
        <v>167</v>
      </c>
      <c r="E100" s="56"/>
      <c r="F100" s="50"/>
      <c r="G100" s="50"/>
      <c r="H100" s="50"/>
      <c r="I100" s="50"/>
      <c r="J100" s="50"/>
      <c r="K100" s="52"/>
      <c r="L100" s="49" t="str">
        <f>VLOOKUP(D100,カラムID辞書!$C$4:$D$1266,2,FALSE)</f>
        <v>SHOHNFURI_O_SU</v>
      </c>
      <c r="M100" s="50"/>
      <c r="N100" s="50"/>
      <c r="O100" s="50"/>
      <c r="P100" s="50"/>
      <c r="Q100" s="50"/>
      <c r="R100" s="50"/>
      <c r="S100" s="52"/>
      <c r="T100" s="49"/>
      <c r="U100" s="52"/>
      <c r="V100" s="49"/>
      <c r="W100" s="52"/>
      <c r="X100" s="49"/>
      <c r="Y100" s="52"/>
      <c r="Z100" s="49"/>
      <c r="AA100" s="52"/>
      <c r="AB100" s="107" t="str">
        <f t="shared" si="6"/>
        <v>○</v>
      </c>
      <c r="AC100" s="54"/>
      <c r="AD100" s="53"/>
      <c r="AE100" s="55" t="str">
        <f t="shared" si="8"/>
        <v>0</v>
      </c>
      <c r="AF100" s="50"/>
      <c r="AG100" s="52"/>
      <c r="AH100" s="266" t="str">
        <f>VLOOKUP(D100,カラムID辞書!C:H,3,FALSE)</f>
        <v>numeric</v>
      </c>
      <c r="AI100" s="267"/>
      <c r="AJ100" s="267"/>
      <c r="AK100" s="267"/>
      <c r="AL100" s="268"/>
      <c r="AM100" s="269">
        <f>VLOOKUP(D100,カラムID辞書!C:H,4,FALSE)</f>
        <v>10</v>
      </c>
      <c r="AN100" s="270"/>
      <c r="AO100" s="271">
        <f>VLOOKUP(D100,カラムID辞書!C:H,6,FALSE)</f>
        <v>10</v>
      </c>
      <c r="AP100" s="272"/>
      <c r="AQ100" s="110" t="s">
        <v>966</v>
      </c>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1019</v>
      </c>
      <c r="BS100" s="50"/>
      <c r="BT100" s="50"/>
      <c r="BU100" s="50"/>
      <c r="BV100" s="50"/>
      <c r="BW100" s="50"/>
      <c r="BX100" s="50"/>
      <c r="BY100" s="50"/>
      <c r="BZ100" s="50"/>
      <c r="CA100" s="50"/>
      <c r="CB100" s="50"/>
      <c r="CC100" s="52"/>
    </row>
    <row r="101" spans="2:81" ht="12" customHeight="1">
      <c r="B101" s="264">
        <f t="shared" ca="1" si="5"/>
        <v>94</v>
      </c>
      <c r="C101" s="265"/>
      <c r="D101" s="110" t="s">
        <v>168</v>
      </c>
      <c r="E101" s="56"/>
      <c r="F101" s="50"/>
      <c r="G101" s="50"/>
      <c r="H101" s="50"/>
      <c r="I101" s="50"/>
      <c r="J101" s="50"/>
      <c r="K101" s="52"/>
      <c r="L101" s="49" t="str">
        <f>VLOOKUP(D101,カラムID辞書!$C$4:$D$1266,2,FALSE)</f>
        <v>SHOHNFURI_I_GNK</v>
      </c>
      <c r="M101" s="50"/>
      <c r="N101" s="50"/>
      <c r="O101" s="50"/>
      <c r="P101" s="50"/>
      <c r="Q101" s="50"/>
      <c r="R101" s="50"/>
      <c r="S101" s="52"/>
      <c r="T101" s="49"/>
      <c r="U101" s="52"/>
      <c r="V101" s="49"/>
      <c r="W101" s="52"/>
      <c r="X101" s="49"/>
      <c r="Y101" s="52"/>
      <c r="Z101" s="49"/>
      <c r="AA101" s="52"/>
      <c r="AB101" s="107" t="str">
        <f t="shared" si="6"/>
        <v>○</v>
      </c>
      <c r="AC101" s="54"/>
      <c r="AD101" s="53"/>
      <c r="AE101" s="55" t="str">
        <f t="shared" si="8"/>
        <v>0</v>
      </c>
      <c r="AF101" s="50"/>
      <c r="AG101" s="52"/>
      <c r="AH101" s="266" t="str">
        <f>VLOOKUP(D101,カラムID辞書!C:H,3,FALSE)</f>
        <v>numeric</v>
      </c>
      <c r="AI101" s="267"/>
      <c r="AJ101" s="267"/>
      <c r="AK101" s="267"/>
      <c r="AL101" s="268"/>
      <c r="AM101" s="269">
        <f>VLOOKUP(D101,カラムID辞書!C:H,4,FALSE)</f>
        <v>13</v>
      </c>
      <c r="AN101" s="270"/>
      <c r="AO101" s="271">
        <f>VLOOKUP(D101,カラムID辞書!C:H,6,FALSE)</f>
        <v>13</v>
      </c>
      <c r="AP101" s="272"/>
      <c r="AQ101" s="110" t="s">
        <v>967</v>
      </c>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t="s">
        <v>1019</v>
      </c>
      <c r="BS101" s="50"/>
      <c r="BT101" s="50"/>
      <c r="BU101" s="50"/>
      <c r="BV101" s="50"/>
      <c r="BW101" s="50"/>
      <c r="BX101" s="50"/>
      <c r="BY101" s="50"/>
      <c r="BZ101" s="50"/>
      <c r="CA101" s="50"/>
      <c r="CB101" s="50"/>
      <c r="CC101" s="52"/>
    </row>
    <row r="102" spans="2:81" ht="12" customHeight="1">
      <c r="B102" s="264">
        <f t="shared" ca="1" si="5"/>
        <v>95</v>
      </c>
      <c r="C102" s="265"/>
      <c r="D102" s="110" t="s">
        <v>169</v>
      </c>
      <c r="E102" s="56"/>
      <c r="F102" s="50"/>
      <c r="G102" s="50"/>
      <c r="H102" s="50"/>
      <c r="I102" s="50"/>
      <c r="J102" s="50"/>
      <c r="K102" s="52"/>
      <c r="L102" s="49" t="str">
        <f>VLOOKUP(D102,カラムID辞書!$C$4:$D$1266,2,FALSE)</f>
        <v>SHOHNFURI_I_BIK</v>
      </c>
      <c r="M102" s="50"/>
      <c r="N102" s="50"/>
      <c r="O102" s="50"/>
      <c r="P102" s="50"/>
      <c r="Q102" s="50"/>
      <c r="R102" s="50"/>
      <c r="S102" s="52"/>
      <c r="T102" s="49"/>
      <c r="U102" s="52"/>
      <c r="V102" s="49"/>
      <c r="W102" s="52"/>
      <c r="X102" s="49"/>
      <c r="Y102" s="52"/>
      <c r="Z102" s="49"/>
      <c r="AA102" s="52"/>
      <c r="AB102" s="107" t="str">
        <f t="shared" si="6"/>
        <v>○</v>
      </c>
      <c r="AC102" s="54"/>
      <c r="AD102" s="53"/>
      <c r="AE102" s="55" t="str">
        <f t="shared" si="8"/>
        <v>0</v>
      </c>
      <c r="AF102" s="50"/>
      <c r="AG102" s="52"/>
      <c r="AH102" s="266" t="str">
        <f>VLOOKUP(D102,カラムID辞書!C:H,3,FALSE)</f>
        <v>numeric</v>
      </c>
      <c r="AI102" s="267"/>
      <c r="AJ102" s="267"/>
      <c r="AK102" s="267"/>
      <c r="AL102" s="268"/>
      <c r="AM102" s="269">
        <f>VLOOKUP(D102,カラムID辞書!C:H,4,FALSE)</f>
        <v>13</v>
      </c>
      <c r="AN102" s="270"/>
      <c r="AO102" s="271">
        <f>VLOOKUP(D102,カラムID辞書!C:H,6,FALSE)</f>
        <v>13</v>
      </c>
      <c r="AP102" s="272"/>
      <c r="AQ102" s="110" t="s">
        <v>968</v>
      </c>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t="s">
        <v>1019</v>
      </c>
      <c r="BS102" s="50"/>
      <c r="BT102" s="50"/>
      <c r="BU102" s="50"/>
      <c r="BV102" s="50"/>
      <c r="BW102" s="50"/>
      <c r="BX102" s="50"/>
      <c r="BY102" s="50"/>
      <c r="BZ102" s="50"/>
      <c r="CA102" s="50"/>
      <c r="CB102" s="50"/>
      <c r="CC102" s="52"/>
    </row>
    <row r="103" spans="2:81" ht="12" customHeight="1">
      <c r="B103" s="264">
        <f t="shared" ca="1" si="5"/>
        <v>96</v>
      </c>
      <c r="C103" s="265"/>
      <c r="D103" s="110" t="s">
        <v>170</v>
      </c>
      <c r="E103" s="56"/>
      <c r="F103" s="50"/>
      <c r="G103" s="50"/>
      <c r="H103" s="50"/>
      <c r="I103" s="50"/>
      <c r="J103" s="50"/>
      <c r="K103" s="52"/>
      <c r="L103" s="49" t="str">
        <f>VLOOKUP(D103,カラムID辞書!$C$4:$D$1266,2,FALSE)</f>
        <v>SHOHNFURI_I_SU</v>
      </c>
      <c r="M103" s="50"/>
      <c r="N103" s="50"/>
      <c r="O103" s="50"/>
      <c r="P103" s="50"/>
      <c r="Q103" s="50"/>
      <c r="R103" s="50"/>
      <c r="S103" s="52"/>
      <c r="T103" s="49"/>
      <c r="U103" s="52"/>
      <c r="V103" s="49"/>
      <c r="W103" s="52"/>
      <c r="X103" s="49"/>
      <c r="Y103" s="52"/>
      <c r="Z103" s="49"/>
      <c r="AA103" s="52"/>
      <c r="AB103" s="107" t="str">
        <f t="shared" si="6"/>
        <v>○</v>
      </c>
      <c r="AC103" s="54"/>
      <c r="AD103" s="53"/>
      <c r="AE103" s="55" t="str">
        <f t="shared" si="8"/>
        <v>0</v>
      </c>
      <c r="AF103" s="50"/>
      <c r="AG103" s="52"/>
      <c r="AH103" s="266" t="str">
        <f>VLOOKUP(D103,カラムID辞書!C:H,3,FALSE)</f>
        <v>numeric</v>
      </c>
      <c r="AI103" s="267"/>
      <c r="AJ103" s="267"/>
      <c r="AK103" s="267"/>
      <c r="AL103" s="268"/>
      <c r="AM103" s="269">
        <f>VLOOKUP(D103,カラムID辞書!C:H,4,FALSE)</f>
        <v>10</v>
      </c>
      <c r="AN103" s="270"/>
      <c r="AO103" s="271">
        <f>VLOOKUP(D103,カラムID辞書!C:H,6,FALSE)</f>
        <v>10</v>
      </c>
      <c r="AP103" s="272"/>
      <c r="AQ103" s="110" t="s">
        <v>969</v>
      </c>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t="s">
        <v>1019</v>
      </c>
      <c r="BS103" s="50"/>
      <c r="BT103" s="50"/>
      <c r="BU103" s="50"/>
      <c r="BV103" s="50"/>
      <c r="BW103" s="50"/>
      <c r="BX103" s="50"/>
      <c r="BY103" s="50"/>
      <c r="BZ103" s="50"/>
      <c r="CA103" s="50"/>
      <c r="CB103" s="50"/>
      <c r="CC103" s="52"/>
    </row>
    <row r="104" spans="2:81" ht="12" customHeight="1">
      <c r="B104" s="264">
        <f t="shared" ca="1" si="5"/>
        <v>97</v>
      </c>
      <c r="C104" s="265"/>
      <c r="D104" s="110" t="s">
        <v>992</v>
      </c>
      <c r="E104" s="56"/>
      <c r="F104" s="50"/>
      <c r="G104" s="50"/>
      <c r="H104" s="50"/>
      <c r="I104" s="50"/>
      <c r="J104" s="50"/>
      <c r="K104" s="52"/>
      <c r="L104" s="49" t="str">
        <f>VLOOKUP(D104,カラムID辞書!$C$4:$D$1266,2,FALSE)</f>
        <v>REBATE</v>
      </c>
      <c r="M104" s="50"/>
      <c r="N104" s="50"/>
      <c r="O104" s="50"/>
      <c r="P104" s="50"/>
      <c r="Q104" s="50"/>
      <c r="R104" s="50"/>
      <c r="S104" s="52"/>
      <c r="T104" s="49"/>
      <c r="U104" s="52"/>
      <c r="V104" s="49"/>
      <c r="W104" s="52"/>
      <c r="X104" s="49"/>
      <c r="Y104" s="52"/>
      <c r="Z104" s="49"/>
      <c r="AA104" s="52"/>
      <c r="AB104" s="107" t="str">
        <f t="shared" si="6"/>
        <v>○</v>
      </c>
      <c r="AC104" s="54"/>
      <c r="AD104" s="53"/>
      <c r="AE104" s="55" t="str">
        <f t="shared" si="8"/>
        <v>0</v>
      </c>
      <c r="AF104" s="50"/>
      <c r="AG104" s="52"/>
      <c r="AH104" s="266" t="str">
        <f>VLOOKUP(D104,カラムID辞書!C:H,3,FALSE)</f>
        <v>numeric</v>
      </c>
      <c r="AI104" s="267"/>
      <c r="AJ104" s="267"/>
      <c r="AK104" s="267"/>
      <c r="AL104" s="268"/>
      <c r="AM104" s="269">
        <f>VLOOKUP(D104,カラムID辞書!C:H,4,FALSE)</f>
        <v>13</v>
      </c>
      <c r="AN104" s="270"/>
      <c r="AO104" s="271">
        <f>VLOOKUP(D104,カラムID辞書!C:H,6,FALSE)</f>
        <v>13</v>
      </c>
      <c r="AP104" s="272"/>
      <c r="AQ104" s="110" t="s">
        <v>970</v>
      </c>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1019</v>
      </c>
      <c r="BS104" s="50"/>
      <c r="BT104" s="50"/>
      <c r="BU104" s="50"/>
      <c r="BV104" s="50"/>
      <c r="BW104" s="50"/>
      <c r="BX104" s="50"/>
      <c r="BY104" s="50"/>
      <c r="BZ104" s="50"/>
      <c r="CA104" s="50"/>
      <c r="CB104" s="50"/>
      <c r="CC104" s="52"/>
    </row>
    <row r="105" spans="2:81" ht="12" customHeight="1">
      <c r="B105" s="264">
        <f t="shared" ca="1" si="5"/>
        <v>98</v>
      </c>
      <c r="C105" s="265"/>
      <c r="D105" s="110" t="s">
        <v>172</v>
      </c>
      <c r="E105" s="56"/>
      <c r="F105" s="50"/>
      <c r="G105" s="50"/>
      <c r="H105" s="50"/>
      <c r="I105" s="50"/>
      <c r="J105" s="50"/>
      <c r="K105" s="52"/>
      <c r="L105" s="49" t="str">
        <f>VLOOKUP(D105,カラムID辞書!$C$4:$D$1266,2,FALSE)</f>
        <v>REBATE_HENKIN</v>
      </c>
      <c r="M105" s="50"/>
      <c r="N105" s="50"/>
      <c r="O105" s="50"/>
      <c r="P105" s="50"/>
      <c r="Q105" s="50"/>
      <c r="R105" s="50"/>
      <c r="S105" s="52"/>
      <c r="T105" s="49"/>
      <c r="U105" s="52"/>
      <c r="V105" s="49"/>
      <c r="W105" s="52"/>
      <c r="X105" s="49"/>
      <c r="Y105" s="52"/>
      <c r="Z105" s="49"/>
      <c r="AA105" s="52"/>
      <c r="AB105" s="107" t="str">
        <f t="shared" si="6"/>
        <v>○</v>
      </c>
      <c r="AC105" s="54"/>
      <c r="AD105" s="53"/>
      <c r="AE105" s="55" t="str">
        <f t="shared" si="8"/>
        <v>0</v>
      </c>
      <c r="AF105" s="50"/>
      <c r="AG105" s="52"/>
      <c r="AH105" s="266" t="str">
        <f>VLOOKUP(D105,カラムID辞書!C:H,3,FALSE)</f>
        <v>numeric</v>
      </c>
      <c r="AI105" s="267"/>
      <c r="AJ105" s="267"/>
      <c r="AK105" s="267"/>
      <c r="AL105" s="268"/>
      <c r="AM105" s="269">
        <f>VLOOKUP(D105,カラムID辞書!C:H,4,FALSE)</f>
        <v>13</v>
      </c>
      <c r="AN105" s="270"/>
      <c r="AO105" s="271">
        <f>VLOOKUP(D105,カラムID辞書!C:H,6,FALSE)</f>
        <v>13</v>
      </c>
      <c r="AP105" s="272"/>
      <c r="AQ105" s="110" t="s">
        <v>971</v>
      </c>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1019</v>
      </c>
      <c r="BS105" s="50"/>
      <c r="BT105" s="50"/>
      <c r="BU105" s="50"/>
      <c r="BV105" s="50"/>
      <c r="BW105" s="50"/>
      <c r="BX105" s="50"/>
      <c r="BY105" s="50"/>
      <c r="BZ105" s="50"/>
      <c r="CA105" s="50"/>
      <c r="CB105" s="50"/>
      <c r="CC105" s="52"/>
    </row>
    <row r="106" spans="2:81" ht="12" customHeight="1">
      <c r="B106" s="264">
        <f t="shared" ca="1" si="5"/>
        <v>99</v>
      </c>
      <c r="C106" s="265"/>
      <c r="D106" s="110" t="s">
        <v>173</v>
      </c>
      <c r="E106" s="50"/>
      <c r="F106" s="50"/>
      <c r="G106" s="50"/>
      <c r="H106" s="50"/>
      <c r="I106" s="50"/>
      <c r="J106" s="50"/>
      <c r="K106" s="52"/>
      <c r="L106" s="49" t="str">
        <f>VLOOKUP(D106,カラムID辞書!$C$4:$D$1266,2,FALSE)</f>
        <v>RSV_GNK1</v>
      </c>
      <c r="M106" s="50"/>
      <c r="N106" s="50"/>
      <c r="O106" s="50"/>
      <c r="P106" s="50"/>
      <c r="Q106" s="50"/>
      <c r="R106" s="50"/>
      <c r="S106" s="52"/>
      <c r="T106" s="49"/>
      <c r="U106" s="52"/>
      <c r="V106" s="49"/>
      <c r="W106" s="52"/>
      <c r="X106" s="49"/>
      <c r="Y106" s="52"/>
      <c r="Z106" s="49"/>
      <c r="AA106" s="52"/>
      <c r="AB106" s="107" t="str">
        <f t="shared" si="6"/>
        <v>○</v>
      </c>
      <c r="AC106" s="54"/>
      <c r="AD106" s="53"/>
      <c r="AE106" s="55" t="str">
        <f t="shared" si="8"/>
        <v>0</v>
      </c>
      <c r="AF106" s="50"/>
      <c r="AG106" s="52"/>
      <c r="AH106" s="266" t="str">
        <f>VLOOKUP(D106,カラムID辞書!C:H,3,FALSE)</f>
        <v>numeric</v>
      </c>
      <c r="AI106" s="267"/>
      <c r="AJ106" s="267"/>
      <c r="AK106" s="267"/>
      <c r="AL106" s="268"/>
      <c r="AM106" s="269">
        <f>VLOOKUP(D106,カラムID辞書!C:H,4,FALSE)</f>
        <v>13</v>
      </c>
      <c r="AN106" s="270"/>
      <c r="AO106" s="271">
        <f>VLOOKUP(D106,カラムID辞書!C:H,6,FALSE)</f>
        <v>13</v>
      </c>
      <c r="AP106" s="272"/>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1019</v>
      </c>
      <c r="BS106" s="50"/>
      <c r="BT106" s="50"/>
      <c r="BU106" s="50"/>
      <c r="BV106" s="50"/>
      <c r="BW106" s="50"/>
      <c r="BX106" s="50"/>
      <c r="BY106" s="50"/>
      <c r="BZ106" s="50"/>
      <c r="CA106" s="50"/>
      <c r="CB106" s="50"/>
      <c r="CC106" s="52"/>
    </row>
    <row r="107" spans="2:81" ht="12" customHeight="1">
      <c r="B107" s="264">
        <f t="shared" ca="1" si="5"/>
        <v>100</v>
      </c>
      <c r="C107" s="265"/>
      <c r="D107" s="110" t="s">
        <v>174</v>
      </c>
      <c r="E107" s="50"/>
      <c r="F107" s="50"/>
      <c r="G107" s="50"/>
      <c r="H107" s="50"/>
      <c r="I107" s="50"/>
      <c r="J107" s="50"/>
      <c r="K107" s="52"/>
      <c r="L107" s="49" t="str">
        <f>VLOOKUP(D107,カラムID辞書!$C$4:$D$1266,2,FALSE)</f>
        <v>RSV_BIK1</v>
      </c>
      <c r="M107" s="50"/>
      <c r="N107" s="50"/>
      <c r="O107" s="50"/>
      <c r="P107" s="50"/>
      <c r="Q107" s="50"/>
      <c r="R107" s="50"/>
      <c r="S107" s="52"/>
      <c r="T107" s="49"/>
      <c r="U107" s="52"/>
      <c r="V107" s="49"/>
      <c r="W107" s="52"/>
      <c r="X107" s="49"/>
      <c r="Y107" s="52"/>
      <c r="Z107" s="49"/>
      <c r="AA107" s="52"/>
      <c r="AB107" s="107" t="str">
        <f t="shared" si="6"/>
        <v>○</v>
      </c>
      <c r="AC107" s="54"/>
      <c r="AD107" s="53"/>
      <c r="AE107" s="55" t="str">
        <f t="shared" si="8"/>
        <v>0</v>
      </c>
      <c r="AF107" s="50"/>
      <c r="AG107" s="52"/>
      <c r="AH107" s="266" t="str">
        <f>VLOOKUP(D107,カラムID辞書!C:H,3,FALSE)</f>
        <v>numeric</v>
      </c>
      <c r="AI107" s="267"/>
      <c r="AJ107" s="267"/>
      <c r="AK107" s="267"/>
      <c r="AL107" s="268"/>
      <c r="AM107" s="269">
        <f>VLOOKUP(D107,カラムID辞書!C:H,4,FALSE)</f>
        <v>13</v>
      </c>
      <c r="AN107" s="270"/>
      <c r="AO107" s="271">
        <f>VLOOKUP(D107,カラムID辞書!C:H,6,FALSE)</f>
        <v>13</v>
      </c>
      <c r="AP107" s="272"/>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1019</v>
      </c>
      <c r="BS107" s="50"/>
      <c r="BT107" s="50"/>
      <c r="BU107" s="50"/>
      <c r="BV107" s="50"/>
      <c r="BW107" s="50"/>
      <c r="BX107" s="50"/>
      <c r="BY107" s="50"/>
      <c r="BZ107" s="50"/>
      <c r="CA107" s="50"/>
      <c r="CB107" s="50"/>
      <c r="CC107" s="52"/>
    </row>
    <row r="108" spans="2:81" ht="12" customHeight="1">
      <c r="B108" s="264">
        <f t="shared" ca="1" si="5"/>
        <v>101</v>
      </c>
      <c r="C108" s="265"/>
      <c r="D108" s="110" t="s">
        <v>175</v>
      </c>
      <c r="E108" s="50"/>
      <c r="F108" s="50"/>
      <c r="G108" s="50"/>
      <c r="H108" s="50"/>
      <c r="I108" s="50"/>
      <c r="J108" s="50"/>
      <c r="K108" s="52"/>
      <c r="L108" s="49" t="str">
        <f>VLOOKUP(D108,カラムID辞書!$C$4:$D$1266,2,FALSE)</f>
        <v>RSV_SU1</v>
      </c>
      <c r="M108" s="50"/>
      <c r="N108" s="50"/>
      <c r="O108" s="50"/>
      <c r="P108" s="50"/>
      <c r="Q108" s="50"/>
      <c r="R108" s="50"/>
      <c r="S108" s="52"/>
      <c r="T108" s="49"/>
      <c r="U108" s="52"/>
      <c r="V108" s="49"/>
      <c r="W108" s="52"/>
      <c r="X108" s="49"/>
      <c r="Y108" s="52"/>
      <c r="Z108" s="49"/>
      <c r="AA108" s="52"/>
      <c r="AB108" s="107" t="str">
        <f t="shared" si="6"/>
        <v>○</v>
      </c>
      <c r="AC108" s="54"/>
      <c r="AD108" s="53"/>
      <c r="AE108" s="55" t="str">
        <f t="shared" si="8"/>
        <v>0</v>
      </c>
      <c r="AF108" s="50"/>
      <c r="AG108" s="52"/>
      <c r="AH108" s="266" t="str">
        <f>VLOOKUP(D108,カラムID辞書!C:H,3,FALSE)</f>
        <v>numeric</v>
      </c>
      <c r="AI108" s="267"/>
      <c r="AJ108" s="267"/>
      <c r="AK108" s="267"/>
      <c r="AL108" s="268"/>
      <c r="AM108" s="269">
        <f>VLOOKUP(D108,カラムID辞書!C:H,4,FALSE)</f>
        <v>10</v>
      </c>
      <c r="AN108" s="270"/>
      <c r="AO108" s="271">
        <f>VLOOKUP(D108,カラムID辞書!C:H,6,FALSE)</f>
        <v>10</v>
      </c>
      <c r="AP108" s="272"/>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1019</v>
      </c>
      <c r="BS108" s="50"/>
      <c r="BT108" s="50"/>
      <c r="BU108" s="50"/>
      <c r="BV108" s="50"/>
      <c r="BW108" s="50"/>
      <c r="BX108" s="50"/>
      <c r="BY108" s="50"/>
      <c r="BZ108" s="50"/>
      <c r="CA108" s="50"/>
      <c r="CB108" s="50"/>
      <c r="CC108" s="52"/>
    </row>
    <row r="109" spans="2:81" ht="12" customHeight="1">
      <c r="B109" s="264">
        <f t="shared" ca="1" si="5"/>
        <v>102</v>
      </c>
      <c r="C109" s="265"/>
      <c r="D109" s="110" t="s">
        <v>176</v>
      </c>
      <c r="E109" s="50"/>
      <c r="F109" s="50"/>
      <c r="G109" s="50"/>
      <c r="H109" s="50"/>
      <c r="I109" s="50"/>
      <c r="J109" s="50"/>
      <c r="K109" s="52"/>
      <c r="L109" s="49" t="str">
        <f>VLOOKUP(D109,カラムID辞書!$C$4:$D$1266,2,FALSE)</f>
        <v>RSV_GNK2</v>
      </c>
      <c r="M109" s="50"/>
      <c r="N109" s="50"/>
      <c r="O109" s="50"/>
      <c r="P109" s="50"/>
      <c r="Q109" s="50"/>
      <c r="R109" s="50"/>
      <c r="S109" s="52"/>
      <c r="T109" s="49"/>
      <c r="U109" s="52"/>
      <c r="V109" s="49"/>
      <c r="W109" s="52"/>
      <c r="X109" s="49"/>
      <c r="Y109" s="52"/>
      <c r="Z109" s="49"/>
      <c r="AA109" s="52"/>
      <c r="AB109" s="107" t="str">
        <f t="shared" si="6"/>
        <v>○</v>
      </c>
      <c r="AC109" s="54"/>
      <c r="AD109" s="53"/>
      <c r="AE109" s="55" t="str">
        <f t="shared" si="8"/>
        <v>0</v>
      </c>
      <c r="AF109" s="50"/>
      <c r="AG109" s="52"/>
      <c r="AH109" s="266" t="str">
        <f>VLOOKUP(D109,カラムID辞書!C:H,3,FALSE)</f>
        <v>numeric</v>
      </c>
      <c r="AI109" s="267"/>
      <c r="AJ109" s="267"/>
      <c r="AK109" s="267"/>
      <c r="AL109" s="268"/>
      <c r="AM109" s="269">
        <f>VLOOKUP(D109,カラムID辞書!C:H,4,FALSE)</f>
        <v>13</v>
      </c>
      <c r="AN109" s="270"/>
      <c r="AO109" s="271">
        <f>VLOOKUP(D109,カラムID辞書!C:H,6,FALSE)</f>
        <v>13</v>
      </c>
      <c r="AP109" s="272"/>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t="s">
        <v>1019</v>
      </c>
      <c r="BS109" s="50"/>
      <c r="BT109" s="50"/>
      <c r="BU109" s="50"/>
      <c r="BV109" s="50"/>
      <c r="BW109" s="50"/>
      <c r="BX109" s="50"/>
      <c r="BY109" s="50"/>
      <c r="BZ109" s="50"/>
      <c r="CA109" s="50"/>
      <c r="CB109" s="50"/>
      <c r="CC109" s="52"/>
    </row>
    <row r="110" spans="2:81" ht="12" customHeight="1">
      <c r="B110" s="264">
        <f t="shared" ca="1" si="5"/>
        <v>103</v>
      </c>
      <c r="C110" s="265"/>
      <c r="D110" s="110" t="s">
        <v>177</v>
      </c>
      <c r="E110" s="50"/>
      <c r="F110" s="50"/>
      <c r="G110" s="50"/>
      <c r="H110" s="50"/>
      <c r="I110" s="50"/>
      <c r="J110" s="50"/>
      <c r="K110" s="52"/>
      <c r="L110" s="49" t="str">
        <f>VLOOKUP(D110,カラムID辞書!$C$4:$D$1266,2,FALSE)</f>
        <v>RSV_BIK2</v>
      </c>
      <c r="M110" s="50"/>
      <c r="N110" s="50"/>
      <c r="O110" s="50"/>
      <c r="P110" s="50"/>
      <c r="Q110" s="50"/>
      <c r="R110" s="50"/>
      <c r="S110" s="52"/>
      <c r="T110" s="49"/>
      <c r="U110" s="52"/>
      <c r="V110" s="49"/>
      <c r="W110" s="52"/>
      <c r="X110" s="49"/>
      <c r="Y110" s="52"/>
      <c r="Z110" s="49"/>
      <c r="AA110" s="52"/>
      <c r="AB110" s="107" t="str">
        <f t="shared" si="6"/>
        <v>○</v>
      </c>
      <c r="AC110" s="54"/>
      <c r="AD110" s="53"/>
      <c r="AE110" s="55" t="str">
        <f t="shared" si="8"/>
        <v>0</v>
      </c>
      <c r="AF110" s="50"/>
      <c r="AG110" s="52"/>
      <c r="AH110" s="266" t="str">
        <f>VLOOKUP(D110,カラムID辞書!C:H,3,FALSE)</f>
        <v>numeric</v>
      </c>
      <c r="AI110" s="267"/>
      <c r="AJ110" s="267"/>
      <c r="AK110" s="267"/>
      <c r="AL110" s="268"/>
      <c r="AM110" s="269">
        <f>VLOOKUP(D110,カラムID辞書!C:H,4,FALSE)</f>
        <v>13</v>
      </c>
      <c r="AN110" s="270"/>
      <c r="AO110" s="271">
        <f>VLOOKUP(D110,カラムID辞書!C:H,6,FALSE)</f>
        <v>13</v>
      </c>
      <c r="AP110" s="272"/>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1019</v>
      </c>
      <c r="BS110" s="50"/>
      <c r="BT110" s="50"/>
      <c r="BU110" s="50"/>
      <c r="BV110" s="50"/>
      <c r="BW110" s="50"/>
      <c r="BX110" s="50"/>
      <c r="BY110" s="50"/>
      <c r="BZ110" s="50"/>
      <c r="CA110" s="50"/>
      <c r="CB110" s="50"/>
      <c r="CC110" s="52"/>
    </row>
    <row r="111" spans="2:81" ht="12" customHeight="1">
      <c r="B111" s="264">
        <f t="shared" ca="1" si="5"/>
        <v>104</v>
      </c>
      <c r="C111" s="265"/>
      <c r="D111" s="110" t="s">
        <v>178</v>
      </c>
      <c r="E111" s="50"/>
      <c r="F111" s="50"/>
      <c r="G111" s="50"/>
      <c r="H111" s="50"/>
      <c r="I111" s="50"/>
      <c r="J111" s="50"/>
      <c r="K111" s="52"/>
      <c r="L111" s="49" t="str">
        <f>VLOOKUP(D111,カラムID辞書!$C$4:$D$1266,2,FALSE)</f>
        <v>RSV_SU2</v>
      </c>
      <c r="M111" s="50"/>
      <c r="N111" s="50"/>
      <c r="O111" s="50"/>
      <c r="P111" s="50"/>
      <c r="Q111" s="50"/>
      <c r="R111" s="50"/>
      <c r="S111" s="52"/>
      <c r="T111" s="49"/>
      <c r="U111" s="52"/>
      <c r="V111" s="49"/>
      <c r="W111" s="52"/>
      <c r="X111" s="49"/>
      <c r="Y111" s="52"/>
      <c r="Z111" s="49"/>
      <c r="AA111" s="52"/>
      <c r="AB111" s="107" t="str">
        <f t="shared" si="6"/>
        <v>○</v>
      </c>
      <c r="AC111" s="54"/>
      <c r="AD111" s="53"/>
      <c r="AE111" s="55" t="str">
        <f t="shared" si="8"/>
        <v>0</v>
      </c>
      <c r="AF111" s="50"/>
      <c r="AG111" s="52"/>
      <c r="AH111" s="266" t="str">
        <f>VLOOKUP(D111,カラムID辞書!C:H,3,FALSE)</f>
        <v>numeric</v>
      </c>
      <c r="AI111" s="267"/>
      <c r="AJ111" s="267"/>
      <c r="AK111" s="267"/>
      <c r="AL111" s="268"/>
      <c r="AM111" s="269">
        <f>VLOOKUP(D111,カラムID辞書!C:H,4,FALSE)</f>
        <v>10</v>
      </c>
      <c r="AN111" s="270"/>
      <c r="AO111" s="271">
        <f>VLOOKUP(D111,カラムID辞書!C:H,6,FALSE)</f>
        <v>10</v>
      </c>
      <c r="AP111" s="272"/>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1019</v>
      </c>
      <c r="BS111" s="50"/>
      <c r="BT111" s="50"/>
      <c r="BU111" s="50"/>
      <c r="BV111" s="50"/>
      <c r="BW111" s="50"/>
      <c r="BX111" s="50"/>
      <c r="BY111" s="50"/>
      <c r="BZ111" s="50"/>
      <c r="CA111" s="50"/>
      <c r="CB111" s="50"/>
      <c r="CC111" s="52"/>
    </row>
    <row r="112" spans="2:81" ht="12" customHeight="1">
      <c r="B112" s="264">
        <f t="shared" ca="1" si="5"/>
        <v>105</v>
      </c>
      <c r="C112" s="265"/>
      <c r="D112" s="110" t="s">
        <v>179</v>
      </c>
      <c r="E112" s="50"/>
      <c r="F112" s="50"/>
      <c r="G112" s="50"/>
      <c r="H112" s="50"/>
      <c r="I112" s="50"/>
      <c r="J112" s="50"/>
      <c r="K112" s="52"/>
      <c r="L112" s="49" t="str">
        <f>VLOOKUP(D112,カラムID辞書!$C$4:$D$1266,2,FALSE)</f>
        <v>RSV_GNK3</v>
      </c>
      <c r="M112" s="50"/>
      <c r="N112" s="50"/>
      <c r="O112" s="50"/>
      <c r="P112" s="50"/>
      <c r="Q112" s="50"/>
      <c r="R112" s="50"/>
      <c r="S112" s="52"/>
      <c r="T112" s="49"/>
      <c r="U112" s="52"/>
      <c r="V112" s="49"/>
      <c r="W112" s="52"/>
      <c r="X112" s="49"/>
      <c r="Y112" s="52"/>
      <c r="Z112" s="49"/>
      <c r="AA112" s="52"/>
      <c r="AB112" s="107" t="str">
        <f t="shared" si="6"/>
        <v>○</v>
      </c>
      <c r="AC112" s="54"/>
      <c r="AD112" s="53"/>
      <c r="AE112" s="55" t="str">
        <f t="shared" si="8"/>
        <v>0</v>
      </c>
      <c r="AF112" s="50"/>
      <c r="AG112" s="52"/>
      <c r="AH112" s="266" t="str">
        <f>VLOOKUP(D112,カラムID辞書!C:H,3,FALSE)</f>
        <v>numeric</v>
      </c>
      <c r="AI112" s="267"/>
      <c r="AJ112" s="267"/>
      <c r="AK112" s="267"/>
      <c r="AL112" s="268"/>
      <c r="AM112" s="269">
        <f>VLOOKUP(D112,カラムID辞書!C:H,4,FALSE)</f>
        <v>13</v>
      </c>
      <c r="AN112" s="270"/>
      <c r="AO112" s="271">
        <f>VLOOKUP(D112,カラムID辞書!C:H,6,FALSE)</f>
        <v>13</v>
      </c>
      <c r="AP112" s="272"/>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1019</v>
      </c>
      <c r="BS112" s="50"/>
      <c r="BT112" s="50"/>
      <c r="BU112" s="50"/>
      <c r="BV112" s="50"/>
      <c r="BW112" s="50"/>
      <c r="BX112" s="50"/>
      <c r="BY112" s="50"/>
      <c r="BZ112" s="50"/>
      <c r="CA112" s="50"/>
      <c r="CB112" s="50"/>
      <c r="CC112" s="52"/>
    </row>
    <row r="113" spans="2:81" ht="12" customHeight="1">
      <c r="B113" s="264">
        <f t="shared" ca="1" si="5"/>
        <v>106</v>
      </c>
      <c r="C113" s="265"/>
      <c r="D113" s="110" t="s">
        <v>180</v>
      </c>
      <c r="E113" s="50"/>
      <c r="F113" s="50"/>
      <c r="G113" s="50"/>
      <c r="H113" s="50"/>
      <c r="I113" s="50"/>
      <c r="J113" s="50"/>
      <c r="K113" s="52"/>
      <c r="L113" s="49" t="str">
        <f>VLOOKUP(D113,カラムID辞書!$C$4:$D$1266,2,FALSE)</f>
        <v>RSV_BIK3</v>
      </c>
      <c r="M113" s="50"/>
      <c r="N113" s="50"/>
      <c r="O113" s="50"/>
      <c r="P113" s="50"/>
      <c r="Q113" s="50"/>
      <c r="R113" s="50"/>
      <c r="S113" s="52"/>
      <c r="T113" s="49"/>
      <c r="U113" s="52"/>
      <c r="V113" s="49"/>
      <c r="W113" s="52"/>
      <c r="X113" s="49"/>
      <c r="Y113" s="52"/>
      <c r="Z113" s="49"/>
      <c r="AA113" s="52"/>
      <c r="AB113" s="107" t="str">
        <f t="shared" si="6"/>
        <v>○</v>
      </c>
      <c r="AC113" s="54"/>
      <c r="AD113" s="53"/>
      <c r="AE113" s="55" t="str">
        <f t="shared" si="8"/>
        <v>0</v>
      </c>
      <c r="AF113" s="50"/>
      <c r="AG113" s="52"/>
      <c r="AH113" s="266" t="str">
        <f>VLOOKUP(D113,カラムID辞書!C:H,3,FALSE)</f>
        <v>numeric</v>
      </c>
      <c r="AI113" s="267"/>
      <c r="AJ113" s="267"/>
      <c r="AK113" s="267"/>
      <c r="AL113" s="268"/>
      <c r="AM113" s="269">
        <f>VLOOKUP(D113,カラムID辞書!C:H,4,FALSE)</f>
        <v>13</v>
      </c>
      <c r="AN113" s="270"/>
      <c r="AO113" s="271">
        <f>VLOOKUP(D113,カラムID辞書!C:H,6,FALSE)</f>
        <v>13</v>
      </c>
      <c r="AP113" s="272"/>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1019</v>
      </c>
      <c r="BS113" s="50"/>
      <c r="BT113" s="50"/>
      <c r="BU113" s="50"/>
      <c r="BV113" s="50"/>
      <c r="BW113" s="50"/>
      <c r="BX113" s="50"/>
      <c r="BY113" s="50"/>
      <c r="BZ113" s="50"/>
      <c r="CA113" s="50"/>
      <c r="CB113" s="50"/>
      <c r="CC113" s="52"/>
    </row>
    <row r="114" spans="2:81" ht="12" customHeight="1">
      <c r="B114" s="264">
        <f t="shared" ca="1" si="5"/>
        <v>107</v>
      </c>
      <c r="C114" s="265"/>
      <c r="D114" s="110" t="s">
        <v>181</v>
      </c>
      <c r="E114" s="50"/>
      <c r="F114" s="50"/>
      <c r="G114" s="50"/>
      <c r="H114" s="50"/>
      <c r="I114" s="50"/>
      <c r="J114" s="50"/>
      <c r="K114" s="52"/>
      <c r="L114" s="49" t="str">
        <f>VLOOKUP(D114,カラムID辞書!$C$4:$D$1266,2,FALSE)</f>
        <v>RSV_SU3</v>
      </c>
      <c r="M114" s="50"/>
      <c r="N114" s="50"/>
      <c r="O114" s="50"/>
      <c r="P114" s="50"/>
      <c r="Q114" s="50"/>
      <c r="R114" s="50"/>
      <c r="S114" s="52"/>
      <c r="T114" s="49"/>
      <c r="U114" s="52"/>
      <c r="V114" s="49"/>
      <c r="W114" s="52"/>
      <c r="X114" s="49"/>
      <c r="Y114" s="52"/>
      <c r="Z114" s="49"/>
      <c r="AA114" s="52"/>
      <c r="AB114" s="107" t="str">
        <f t="shared" si="6"/>
        <v>○</v>
      </c>
      <c r="AC114" s="54"/>
      <c r="AD114" s="53"/>
      <c r="AE114" s="55" t="str">
        <f t="shared" si="8"/>
        <v>0</v>
      </c>
      <c r="AF114" s="50"/>
      <c r="AG114" s="52"/>
      <c r="AH114" s="266" t="str">
        <f>VLOOKUP(D114,カラムID辞書!C:H,3,FALSE)</f>
        <v>numeric</v>
      </c>
      <c r="AI114" s="267"/>
      <c r="AJ114" s="267"/>
      <c r="AK114" s="267"/>
      <c r="AL114" s="268"/>
      <c r="AM114" s="269">
        <f>VLOOKUP(D114,カラムID辞書!C:H,4,FALSE)</f>
        <v>10</v>
      </c>
      <c r="AN114" s="270"/>
      <c r="AO114" s="271">
        <f>VLOOKUP(D114,カラムID辞書!C:H,6,FALSE)</f>
        <v>10</v>
      </c>
      <c r="AP114" s="272"/>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1019</v>
      </c>
      <c r="BS114" s="50"/>
      <c r="BT114" s="50"/>
      <c r="BU114" s="50"/>
      <c r="BV114" s="50"/>
      <c r="BW114" s="50"/>
      <c r="BX114" s="50"/>
      <c r="BY114" s="50"/>
      <c r="BZ114" s="50"/>
      <c r="CA114" s="50"/>
      <c r="CB114" s="50"/>
      <c r="CC114" s="52"/>
    </row>
    <row r="115" spans="2:81" ht="12" customHeight="1">
      <c r="B115" s="264">
        <f t="shared" ca="1" si="5"/>
        <v>108</v>
      </c>
      <c r="C115" s="265"/>
      <c r="D115" s="110" t="s">
        <v>182</v>
      </c>
      <c r="E115" s="50"/>
      <c r="F115" s="50"/>
      <c r="G115" s="50"/>
      <c r="H115" s="50"/>
      <c r="I115" s="50"/>
      <c r="J115" s="50"/>
      <c r="K115" s="52"/>
      <c r="L115" s="49" t="str">
        <f>VLOOKUP(D115,カラムID辞書!$C$4:$D$1266,2,FALSE)</f>
        <v>RSV_GNK4</v>
      </c>
      <c r="M115" s="50"/>
      <c r="N115" s="50"/>
      <c r="O115" s="50"/>
      <c r="P115" s="50"/>
      <c r="Q115" s="50"/>
      <c r="R115" s="50"/>
      <c r="S115" s="52"/>
      <c r="T115" s="49"/>
      <c r="U115" s="52"/>
      <c r="V115" s="49"/>
      <c r="W115" s="52"/>
      <c r="X115" s="49"/>
      <c r="Y115" s="52"/>
      <c r="Z115" s="49"/>
      <c r="AA115" s="52"/>
      <c r="AB115" s="107" t="str">
        <f t="shared" si="6"/>
        <v>○</v>
      </c>
      <c r="AC115" s="54"/>
      <c r="AD115" s="53"/>
      <c r="AE115" s="55" t="str">
        <f t="shared" si="8"/>
        <v>0</v>
      </c>
      <c r="AF115" s="50"/>
      <c r="AG115" s="52"/>
      <c r="AH115" s="266" t="str">
        <f>VLOOKUP(D115,カラムID辞書!C:H,3,FALSE)</f>
        <v>numeric</v>
      </c>
      <c r="AI115" s="267"/>
      <c r="AJ115" s="267"/>
      <c r="AK115" s="267"/>
      <c r="AL115" s="268"/>
      <c r="AM115" s="269">
        <f>VLOOKUP(D115,カラムID辞書!C:H,4,FALSE)</f>
        <v>13</v>
      </c>
      <c r="AN115" s="270"/>
      <c r="AO115" s="271">
        <f>VLOOKUP(D115,カラムID辞書!C:H,6,FALSE)</f>
        <v>13</v>
      </c>
      <c r="AP115" s="272"/>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1019</v>
      </c>
      <c r="BS115" s="50"/>
      <c r="BT115" s="50"/>
      <c r="BU115" s="50"/>
      <c r="BV115" s="50"/>
      <c r="BW115" s="50"/>
      <c r="BX115" s="50"/>
      <c r="BY115" s="50"/>
      <c r="BZ115" s="50"/>
      <c r="CA115" s="50"/>
      <c r="CB115" s="50"/>
      <c r="CC115" s="52"/>
    </row>
    <row r="116" spans="2:81" ht="12" customHeight="1">
      <c r="B116" s="264">
        <f t="shared" ca="1" si="5"/>
        <v>109</v>
      </c>
      <c r="C116" s="265"/>
      <c r="D116" s="110" t="s">
        <v>183</v>
      </c>
      <c r="E116" s="56"/>
      <c r="F116" s="50"/>
      <c r="G116" s="50"/>
      <c r="H116" s="50"/>
      <c r="I116" s="50"/>
      <c r="J116" s="50"/>
      <c r="K116" s="52"/>
      <c r="L116" s="49" t="str">
        <f>VLOOKUP(D116,カラムID辞書!$C$4:$D$1266,2,FALSE)</f>
        <v>RSV_BIK4</v>
      </c>
      <c r="M116" s="50"/>
      <c r="N116" s="50"/>
      <c r="O116" s="50"/>
      <c r="P116" s="50"/>
      <c r="Q116" s="50"/>
      <c r="R116" s="50"/>
      <c r="S116" s="52"/>
      <c r="T116" s="49"/>
      <c r="U116" s="52"/>
      <c r="V116" s="49"/>
      <c r="W116" s="52"/>
      <c r="X116" s="49"/>
      <c r="Y116" s="52"/>
      <c r="Z116" s="49"/>
      <c r="AA116" s="52"/>
      <c r="AB116" s="107" t="str">
        <f t="shared" si="6"/>
        <v>○</v>
      </c>
      <c r="AC116" s="54"/>
      <c r="AD116" s="53"/>
      <c r="AE116" s="55" t="str">
        <f t="shared" si="8"/>
        <v>0</v>
      </c>
      <c r="AF116" s="50"/>
      <c r="AG116" s="52"/>
      <c r="AH116" s="266" t="str">
        <f>VLOOKUP(D116,カラムID辞書!C:H,3,FALSE)</f>
        <v>numeric</v>
      </c>
      <c r="AI116" s="267"/>
      <c r="AJ116" s="267"/>
      <c r="AK116" s="267"/>
      <c r="AL116" s="268"/>
      <c r="AM116" s="269">
        <f>VLOOKUP(D116,カラムID辞書!C:H,4,FALSE)</f>
        <v>13</v>
      </c>
      <c r="AN116" s="270"/>
      <c r="AO116" s="271">
        <f>VLOOKUP(D116,カラムID辞書!C:H,6,FALSE)</f>
        <v>13</v>
      </c>
      <c r="AP116" s="272"/>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1019</v>
      </c>
      <c r="BS116" s="50"/>
      <c r="BT116" s="50"/>
      <c r="BU116" s="50"/>
      <c r="BV116" s="50"/>
      <c r="BW116" s="50"/>
      <c r="BX116" s="50"/>
      <c r="BY116" s="50"/>
      <c r="BZ116" s="50"/>
      <c r="CA116" s="50"/>
      <c r="CB116" s="50"/>
      <c r="CC116" s="52"/>
    </row>
    <row r="117" spans="2:81" ht="12" customHeight="1">
      <c r="B117" s="264">
        <f t="shared" ca="1" si="5"/>
        <v>110</v>
      </c>
      <c r="C117" s="265"/>
      <c r="D117" s="110" t="s">
        <v>184</v>
      </c>
      <c r="E117" s="56"/>
      <c r="F117" s="50"/>
      <c r="G117" s="50"/>
      <c r="H117" s="50"/>
      <c r="I117" s="50"/>
      <c r="J117" s="50"/>
      <c r="K117" s="52"/>
      <c r="L117" s="49" t="str">
        <f>VLOOKUP(D117,カラムID辞書!$C$4:$D$1266,2,FALSE)</f>
        <v>RSV_SU4</v>
      </c>
      <c r="M117" s="50"/>
      <c r="N117" s="50"/>
      <c r="O117" s="50"/>
      <c r="P117" s="50"/>
      <c r="Q117" s="50"/>
      <c r="R117" s="50"/>
      <c r="S117" s="52"/>
      <c r="T117" s="49"/>
      <c r="U117" s="52"/>
      <c r="V117" s="49"/>
      <c r="W117" s="52"/>
      <c r="X117" s="49"/>
      <c r="Y117" s="52"/>
      <c r="Z117" s="49"/>
      <c r="AA117" s="52"/>
      <c r="AB117" s="107" t="str">
        <f t="shared" si="6"/>
        <v>○</v>
      </c>
      <c r="AC117" s="54"/>
      <c r="AD117" s="53"/>
      <c r="AE117" s="55" t="str">
        <f t="shared" si="8"/>
        <v>0</v>
      </c>
      <c r="AF117" s="50"/>
      <c r="AG117" s="52"/>
      <c r="AH117" s="266" t="str">
        <f>VLOOKUP(D117,カラムID辞書!C:H,3,FALSE)</f>
        <v>numeric</v>
      </c>
      <c r="AI117" s="267"/>
      <c r="AJ117" s="267"/>
      <c r="AK117" s="267"/>
      <c r="AL117" s="268"/>
      <c r="AM117" s="269">
        <f>VLOOKUP(D117,カラムID辞書!C:H,4,FALSE)</f>
        <v>10</v>
      </c>
      <c r="AN117" s="270"/>
      <c r="AO117" s="271">
        <f>VLOOKUP(D117,カラムID辞書!C:H,6,FALSE)</f>
        <v>10</v>
      </c>
      <c r="AP117" s="272"/>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1019</v>
      </c>
      <c r="BS117" s="50"/>
      <c r="BT117" s="50"/>
      <c r="BU117" s="50"/>
      <c r="BV117" s="50"/>
      <c r="BW117" s="50"/>
      <c r="BX117" s="50"/>
      <c r="BY117" s="50"/>
      <c r="BZ117" s="50"/>
      <c r="CA117" s="50"/>
      <c r="CB117" s="50"/>
      <c r="CC117" s="52"/>
    </row>
    <row r="118" spans="2:81" ht="12" customHeight="1">
      <c r="B118" s="264">
        <f t="shared" ca="1" si="5"/>
        <v>111</v>
      </c>
      <c r="C118" s="265"/>
      <c r="D118" s="110" t="s">
        <v>185</v>
      </c>
      <c r="E118" s="50"/>
      <c r="F118" s="50"/>
      <c r="G118" s="50"/>
      <c r="H118" s="50"/>
      <c r="I118" s="50"/>
      <c r="J118" s="50"/>
      <c r="K118" s="52"/>
      <c r="L118" s="49" t="str">
        <f>VLOOKUP(D118,カラムID辞書!$C$4:$D$1266,2,FALSE)</f>
        <v>RSV_GNK5</v>
      </c>
      <c r="M118" s="50"/>
      <c r="N118" s="50"/>
      <c r="O118" s="50"/>
      <c r="P118" s="50"/>
      <c r="Q118" s="50"/>
      <c r="R118" s="50"/>
      <c r="S118" s="52"/>
      <c r="T118" s="49"/>
      <c r="U118" s="52"/>
      <c r="V118" s="49"/>
      <c r="W118" s="52"/>
      <c r="X118" s="49"/>
      <c r="Y118" s="52"/>
      <c r="Z118" s="49"/>
      <c r="AA118" s="52"/>
      <c r="AB118" s="107" t="str">
        <f t="shared" si="6"/>
        <v>○</v>
      </c>
      <c r="AC118" s="54"/>
      <c r="AD118" s="53"/>
      <c r="AE118" s="55" t="str">
        <f t="shared" si="8"/>
        <v>0</v>
      </c>
      <c r="AF118" s="50"/>
      <c r="AG118" s="52"/>
      <c r="AH118" s="266" t="str">
        <f>VLOOKUP(D118,カラムID辞書!C:H,3,FALSE)</f>
        <v>numeric</v>
      </c>
      <c r="AI118" s="267"/>
      <c r="AJ118" s="267"/>
      <c r="AK118" s="267"/>
      <c r="AL118" s="268"/>
      <c r="AM118" s="269">
        <f>VLOOKUP(D118,カラムID辞書!C:H,4,FALSE)</f>
        <v>13</v>
      </c>
      <c r="AN118" s="270"/>
      <c r="AO118" s="271">
        <f>VLOOKUP(D118,カラムID辞書!C:H,6,FALSE)</f>
        <v>13</v>
      </c>
      <c r="AP118" s="272"/>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1019</v>
      </c>
      <c r="BS118" s="50"/>
      <c r="BT118" s="50"/>
      <c r="BU118" s="50"/>
      <c r="BV118" s="50"/>
      <c r="BW118" s="50"/>
      <c r="BX118" s="50"/>
      <c r="BY118" s="50"/>
      <c r="BZ118" s="50"/>
      <c r="CA118" s="50"/>
      <c r="CB118" s="50"/>
      <c r="CC118" s="52"/>
    </row>
    <row r="119" spans="2:81" ht="12" customHeight="1">
      <c r="B119" s="264">
        <f t="shared" ca="1" si="5"/>
        <v>112</v>
      </c>
      <c r="C119" s="265"/>
      <c r="D119" s="110" t="s">
        <v>186</v>
      </c>
      <c r="E119" s="50"/>
      <c r="F119" s="50"/>
      <c r="G119" s="50"/>
      <c r="H119" s="50"/>
      <c r="I119" s="50"/>
      <c r="J119" s="50"/>
      <c r="K119" s="52"/>
      <c r="L119" s="49" t="str">
        <f>VLOOKUP(D119,カラムID辞書!$C$4:$D$1266,2,FALSE)</f>
        <v>RSV_BIK5</v>
      </c>
      <c r="M119" s="50"/>
      <c r="N119" s="50"/>
      <c r="O119" s="50"/>
      <c r="P119" s="50"/>
      <c r="Q119" s="50"/>
      <c r="R119" s="50"/>
      <c r="S119" s="52"/>
      <c r="T119" s="49"/>
      <c r="U119" s="52"/>
      <c r="V119" s="49"/>
      <c r="W119" s="52"/>
      <c r="X119" s="49"/>
      <c r="Y119" s="52"/>
      <c r="Z119" s="49"/>
      <c r="AA119" s="52"/>
      <c r="AB119" s="107" t="str">
        <f t="shared" si="6"/>
        <v>○</v>
      </c>
      <c r="AC119" s="54"/>
      <c r="AD119" s="53"/>
      <c r="AE119" s="55" t="str">
        <f t="shared" si="7"/>
        <v>0</v>
      </c>
      <c r="AF119" s="50"/>
      <c r="AG119" s="52"/>
      <c r="AH119" s="266" t="str">
        <f>VLOOKUP(D119,カラムID辞書!C:H,3,FALSE)</f>
        <v>numeric</v>
      </c>
      <c r="AI119" s="267"/>
      <c r="AJ119" s="267"/>
      <c r="AK119" s="267"/>
      <c r="AL119" s="268"/>
      <c r="AM119" s="269">
        <f>VLOOKUP(D119,カラムID辞書!C:H,4,FALSE)</f>
        <v>13</v>
      </c>
      <c r="AN119" s="270"/>
      <c r="AO119" s="271">
        <f>VLOOKUP(D119,カラムID辞書!C:H,6,FALSE)</f>
        <v>13</v>
      </c>
      <c r="AP119" s="272"/>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1019</v>
      </c>
      <c r="BS119" s="50"/>
      <c r="BT119" s="50"/>
      <c r="BU119" s="50"/>
      <c r="BV119" s="50"/>
      <c r="BW119" s="50"/>
      <c r="BX119" s="50"/>
      <c r="BY119" s="50"/>
      <c r="BZ119" s="50"/>
      <c r="CA119" s="50"/>
      <c r="CB119" s="50"/>
      <c r="CC119" s="52"/>
    </row>
    <row r="120" spans="2:81" ht="12" customHeight="1">
      <c r="B120" s="264">
        <f t="shared" ca="1" si="5"/>
        <v>113</v>
      </c>
      <c r="C120" s="265"/>
      <c r="D120" s="110" t="s">
        <v>187</v>
      </c>
      <c r="E120" s="50"/>
      <c r="F120" s="50"/>
      <c r="G120" s="50"/>
      <c r="H120" s="50"/>
      <c r="I120" s="50"/>
      <c r="J120" s="50"/>
      <c r="K120" s="52"/>
      <c r="L120" s="49" t="str">
        <f>VLOOKUP(D120,カラムID辞書!$C$4:$D$1266,2,FALSE)</f>
        <v>RSV_SU5</v>
      </c>
      <c r="M120" s="50"/>
      <c r="N120" s="50"/>
      <c r="O120" s="50"/>
      <c r="P120" s="50"/>
      <c r="Q120" s="50"/>
      <c r="R120" s="50"/>
      <c r="S120" s="52"/>
      <c r="T120" s="49"/>
      <c r="U120" s="52"/>
      <c r="V120" s="49"/>
      <c r="W120" s="52"/>
      <c r="X120" s="49"/>
      <c r="Y120" s="52"/>
      <c r="Z120" s="49"/>
      <c r="AA120" s="52"/>
      <c r="AB120" s="107" t="str">
        <f t="shared" si="6"/>
        <v>○</v>
      </c>
      <c r="AC120" s="54"/>
      <c r="AD120" s="53"/>
      <c r="AE120" s="55" t="str">
        <f t="shared" si="7"/>
        <v>0</v>
      </c>
      <c r="AF120" s="50"/>
      <c r="AG120" s="52"/>
      <c r="AH120" s="266" t="str">
        <f>VLOOKUP(D120,カラムID辞書!C:H,3,FALSE)</f>
        <v>numeric</v>
      </c>
      <c r="AI120" s="267"/>
      <c r="AJ120" s="267"/>
      <c r="AK120" s="267"/>
      <c r="AL120" s="268"/>
      <c r="AM120" s="269">
        <f>VLOOKUP(D120,カラムID辞書!C:H,4,FALSE)</f>
        <v>10</v>
      </c>
      <c r="AN120" s="270"/>
      <c r="AO120" s="271">
        <f>VLOOKUP(D120,カラムID辞書!C:H,6,FALSE)</f>
        <v>10</v>
      </c>
      <c r="AP120" s="272"/>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1019</v>
      </c>
      <c r="BS120" s="50"/>
      <c r="BT120" s="50"/>
      <c r="BU120" s="50"/>
      <c r="BV120" s="50"/>
      <c r="BW120" s="50"/>
      <c r="BX120" s="50"/>
      <c r="BY120" s="50"/>
      <c r="BZ120" s="50"/>
      <c r="CA120" s="50"/>
      <c r="CB120" s="50"/>
      <c r="CC120" s="52"/>
    </row>
    <row r="121" spans="2:81" ht="12" customHeight="1">
      <c r="B121" s="264">
        <f t="shared" ca="1" si="5"/>
        <v>114</v>
      </c>
      <c r="C121" s="265"/>
      <c r="D121" s="110" t="s">
        <v>188</v>
      </c>
      <c r="E121" s="50"/>
      <c r="F121" s="50"/>
      <c r="G121" s="50"/>
      <c r="H121" s="50"/>
      <c r="I121" s="50"/>
      <c r="J121" s="50"/>
      <c r="K121" s="52"/>
      <c r="L121" s="49" t="str">
        <f>VLOOKUP(D121,カラムID辞書!$C$4:$D$1266,2,FALSE)</f>
        <v>RSV_GNK6</v>
      </c>
      <c r="M121" s="50"/>
      <c r="N121" s="50"/>
      <c r="O121" s="50"/>
      <c r="P121" s="50"/>
      <c r="Q121" s="50"/>
      <c r="R121" s="50"/>
      <c r="S121" s="52"/>
      <c r="T121" s="49"/>
      <c r="U121" s="52"/>
      <c r="V121" s="49"/>
      <c r="W121" s="52"/>
      <c r="X121" s="49"/>
      <c r="Y121" s="52"/>
      <c r="Z121" s="49"/>
      <c r="AA121" s="52"/>
      <c r="AB121" s="107" t="str">
        <f t="shared" si="6"/>
        <v>○</v>
      </c>
      <c r="AC121" s="54"/>
      <c r="AD121" s="53"/>
      <c r="AE121" s="55" t="str">
        <f t="shared" si="7"/>
        <v>0</v>
      </c>
      <c r="AF121" s="50"/>
      <c r="AG121" s="52"/>
      <c r="AH121" s="266" t="str">
        <f>VLOOKUP(D121,カラムID辞書!C:H,3,FALSE)</f>
        <v>numeric</v>
      </c>
      <c r="AI121" s="267"/>
      <c r="AJ121" s="267"/>
      <c r="AK121" s="267"/>
      <c r="AL121" s="268"/>
      <c r="AM121" s="269">
        <f>VLOOKUP(D121,カラムID辞書!C:H,4,FALSE)</f>
        <v>13</v>
      </c>
      <c r="AN121" s="270"/>
      <c r="AO121" s="271">
        <f>VLOOKUP(D121,カラムID辞書!C:H,6,FALSE)</f>
        <v>13</v>
      </c>
      <c r="AP121" s="272"/>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1019</v>
      </c>
      <c r="BS121" s="50"/>
      <c r="BT121" s="50"/>
      <c r="BU121" s="50"/>
      <c r="BV121" s="50"/>
      <c r="BW121" s="50"/>
      <c r="BX121" s="50"/>
      <c r="BY121" s="50"/>
      <c r="BZ121" s="50"/>
      <c r="CA121" s="50"/>
      <c r="CB121" s="50"/>
      <c r="CC121" s="52"/>
    </row>
    <row r="122" spans="2:81" ht="12" customHeight="1">
      <c r="B122" s="264">
        <f t="shared" ca="1" si="5"/>
        <v>115</v>
      </c>
      <c r="C122" s="265"/>
      <c r="D122" s="110" t="s">
        <v>189</v>
      </c>
      <c r="E122" s="50"/>
      <c r="F122" s="50"/>
      <c r="G122" s="50"/>
      <c r="H122" s="50"/>
      <c r="I122" s="50"/>
      <c r="J122" s="50"/>
      <c r="K122" s="52"/>
      <c r="L122" s="49" t="str">
        <f>VLOOKUP(D122,カラムID辞書!$C$4:$D$1266,2,FALSE)</f>
        <v>RSV_BIK6</v>
      </c>
      <c r="M122" s="50"/>
      <c r="N122" s="50"/>
      <c r="O122" s="50"/>
      <c r="P122" s="50"/>
      <c r="Q122" s="50"/>
      <c r="R122" s="50"/>
      <c r="S122" s="52"/>
      <c r="T122" s="49"/>
      <c r="U122" s="52"/>
      <c r="V122" s="49"/>
      <c r="W122" s="52"/>
      <c r="X122" s="49"/>
      <c r="Y122" s="52"/>
      <c r="Z122" s="49"/>
      <c r="AA122" s="52"/>
      <c r="AB122" s="107" t="str">
        <f t="shared" si="6"/>
        <v>○</v>
      </c>
      <c r="AC122" s="54"/>
      <c r="AD122" s="53"/>
      <c r="AE122" s="55" t="str">
        <f t="shared" si="7"/>
        <v>0</v>
      </c>
      <c r="AF122" s="50"/>
      <c r="AG122" s="52"/>
      <c r="AH122" s="266" t="str">
        <f>VLOOKUP(D122,カラムID辞書!C:H,3,FALSE)</f>
        <v>numeric</v>
      </c>
      <c r="AI122" s="267"/>
      <c r="AJ122" s="267"/>
      <c r="AK122" s="267"/>
      <c r="AL122" s="268"/>
      <c r="AM122" s="269">
        <f>VLOOKUP(D122,カラムID辞書!C:H,4,FALSE)</f>
        <v>13</v>
      </c>
      <c r="AN122" s="270"/>
      <c r="AO122" s="271">
        <f>VLOOKUP(D122,カラムID辞書!C:H,6,FALSE)</f>
        <v>13</v>
      </c>
      <c r="AP122" s="272"/>
      <c r="AQ122" s="11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t="s">
        <v>1019</v>
      </c>
      <c r="BS122" s="50"/>
      <c r="BT122" s="50"/>
      <c r="BU122" s="50"/>
      <c r="BV122" s="50"/>
      <c r="BW122" s="50"/>
      <c r="BX122" s="50"/>
      <c r="BY122" s="50"/>
      <c r="BZ122" s="50"/>
      <c r="CA122" s="50"/>
      <c r="CB122" s="50"/>
      <c r="CC122" s="52"/>
    </row>
    <row r="123" spans="2:81" ht="12" customHeight="1">
      <c r="B123" s="264">
        <f t="shared" ca="1" si="5"/>
        <v>116</v>
      </c>
      <c r="C123" s="265"/>
      <c r="D123" s="110" t="s">
        <v>190</v>
      </c>
      <c r="E123" s="50"/>
      <c r="F123" s="50"/>
      <c r="G123" s="50"/>
      <c r="H123" s="50"/>
      <c r="I123" s="50"/>
      <c r="J123" s="50"/>
      <c r="K123" s="52"/>
      <c r="L123" s="49" t="str">
        <f>VLOOKUP(D123,カラムID辞書!$C$4:$D$1266,2,FALSE)</f>
        <v>RSV_SU6</v>
      </c>
      <c r="M123" s="50"/>
      <c r="N123" s="50"/>
      <c r="O123" s="50"/>
      <c r="P123" s="50"/>
      <c r="Q123" s="50"/>
      <c r="R123" s="50"/>
      <c r="S123" s="52"/>
      <c r="T123" s="49"/>
      <c r="U123" s="52"/>
      <c r="V123" s="49"/>
      <c r="W123" s="52"/>
      <c r="X123" s="49"/>
      <c r="Y123" s="52"/>
      <c r="Z123" s="49"/>
      <c r="AA123" s="52"/>
      <c r="AB123" s="107" t="str">
        <f t="shared" si="6"/>
        <v>○</v>
      </c>
      <c r="AC123" s="54"/>
      <c r="AD123" s="53"/>
      <c r="AE123" s="55" t="str">
        <f t="shared" si="7"/>
        <v>0</v>
      </c>
      <c r="AF123" s="50"/>
      <c r="AG123" s="52"/>
      <c r="AH123" s="266" t="str">
        <f>VLOOKUP(D123,カラムID辞書!C:H,3,FALSE)</f>
        <v>numeric</v>
      </c>
      <c r="AI123" s="267"/>
      <c r="AJ123" s="267"/>
      <c r="AK123" s="267"/>
      <c r="AL123" s="268"/>
      <c r="AM123" s="269">
        <f>VLOOKUP(D123,カラムID辞書!C:H,4,FALSE)</f>
        <v>10</v>
      </c>
      <c r="AN123" s="270"/>
      <c r="AO123" s="271">
        <f>VLOOKUP(D123,カラムID辞書!C:H,6,FALSE)</f>
        <v>10</v>
      </c>
      <c r="AP123" s="272"/>
      <c r="AQ123" s="11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t="s">
        <v>1019</v>
      </c>
      <c r="BS123" s="50"/>
      <c r="BT123" s="50"/>
      <c r="BU123" s="50"/>
      <c r="BV123" s="50"/>
      <c r="BW123" s="50"/>
      <c r="BX123" s="50"/>
      <c r="BY123" s="50"/>
      <c r="BZ123" s="50"/>
      <c r="CA123" s="50"/>
      <c r="CB123" s="50"/>
      <c r="CC123" s="52"/>
    </row>
    <row r="124" spans="2:81" ht="12" customHeight="1">
      <c r="B124" s="264">
        <f t="shared" ca="1" si="5"/>
        <v>117</v>
      </c>
      <c r="C124" s="265"/>
      <c r="D124" s="110" t="s">
        <v>191</v>
      </c>
      <c r="E124" s="56"/>
      <c r="F124" s="50"/>
      <c r="G124" s="50"/>
      <c r="H124" s="50"/>
      <c r="I124" s="50"/>
      <c r="J124" s="50"/>
      <c r="K124" s="52"/>
      <c r="L124" s="49" t="str">
        <f>VLOOKUP(D124,カラムID辞書!$C$4:$D$1266,2,FALSE)</f>
        <v>RSV_GNK7</v>
      </c>
      <c r="M124" s="50"/>
      <c r="N124" s="50"/>
      <c r="O124" s="50"/>
      <c r="P124" s="50"/>
      <c r="Q124" s="50"/>
      <c r="R124" s="50"/>
      <c r="S124" s="52"/>
      <c r="T124" s="49"/>
      <c r="U124" s="52"/>
      <c r="V124" s="49"/>
      <c r="W124" s="52"/>
      <c r="X124" s="49"/>
      <c r="Y124" s="52"/>
      <c r="Z124" s="49"/>
      <c r="AA124" s="52"/>
      <c r="AB124" s="107" t="str">
        <f t="shared" si="6"/>
        <v>○</v>
      </c>
      <c r="AC124" s="54"/>
      <c r="AD124" s="53"/>
      <c r="AE124" s="55" t="str">
        <f t="shared" si="7"/>
        <v>0</v>
      </c>
      <c r="AF124" s="50"/>
      <c r="AG124" s="52"/>
      <c r="AH124" s="266" t="str">
        <f>VLOOKUP(D124,カラムID辞書!C:H,3,FALSE)</f>
        <v>numeric</v>
      </c>
      <c r="AI124" s="267"/>
      <c r="AJ124" s="267"/>
      <c r="AK124" s="267"/>
      <c r="AL124" s="268"/>
      <c r="AM124" s="269">
        <f>VLOOKUP(D124,カラムID辞書!C:H,4,FALSE)</f>
        <v>13</v>
      </c>
      <c r="AN124" s="270"/>
      <c r="AO124" s="271">
        <f>VLOOKUP(D124,カラムID辞書!C:H,6,FALSE)</f>
        <v>13</v>
      </c>
      <c r="AP124" s="272"/>
      <c r="AQ124" s="11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t="s">
        <v>1019</v>
      </c>
      <c r="BS124" s="50"/>
      <c r="BT124" s="50"/>
      <c r="BU124" s="50"/>
      <c r="BV124" s="50"/>
      <c r="BW124" s="50"/>
      <c r="BX124" s="50"/>
      <c r="BY124" s="50"/>
      <c r="BZ124" s="50"/>
      <c r="CA124" s="50"/>
      <c r="CB124" s="50"/>
      <c r="CC124" s="52"/>
    </row>
    <row r="125" spans="2:81" ht="12" customHeight="1">
      <c r="B125" s="264">
        <f t="shared" ca="1" si="5"/>
        <v>118</v>
      </c>
      <c r="C125" s="265"/>
      <c r="D125" s="110" t="s">
        <v>192</v>
      </c>
      <c r="E125" s="56"/>
      <c r="F125" s="50"/>
      <c r="G125" s="50"/>
      <c r="H125" s="50"/>
      <c r="I125" s="50"/>
      <c r="J125" s="50"/>
      <c r="K125" s="52"/>
      <c r="L125" s="49" t="str">
        <f>VLOOKUP(D125,カラムID辞書!$C$4:$D$1266,2,FALSE)</f>
        <v>RSV_BIK7</v>
      </c>
      <c r="M125" s="50"/>
      <c r="N125" s="50"/>
      <c r="O125" s="50"/>
      <c r="P125" s="50"/>
      <c r="Q125" s="50"/>
      <c r="R125" s="50"/>
      <c r="S125" s="52"/>
      <c r="T125" s="49"/>
      <c r="U125" s="52"/>
      <c r="V125" s="49"/>
      <c r="W125" s="52"/>
      <c r="X125" s="49"/>
      <c r="Y125" s="52"/>
      <c r="Z125" s="49"/>
      <c r="AA125" s="52"/>
      <c r="AB125" s="107" t="str">
        <f t="shared" si="6"/>
        <v>○</v>
      </c>
      <c r="AC125" s="54"/>
      <c r="AD125" s="53"/>
      <c r="AE125" s="55" t="str">
        <f t="shared" si="7"/>
        <v>0</v>
      </c>
      <c r="AF125" s="50"/>
      <c r="AG125" s="52"/>
      <c r="AH125" s="266" t="str">
        <f>VLOOKUP(D125,カラムID辞書!C:H,3,FALSE)</f>
        <v>numeric</v>
      </c>
      <c r="AI125" s="267"/>
      <c r="AJ125" s="267"/>
      <c r="AK125" s="267"/>
      <c r="AL125" s="268"/>
      <c r="AM125" s="269">
        <f>VLOOKUP(D125,カラムID辞書!C:H,4,FALSE)</f>
        <v>13</v>
      </c>
      <c r="AN125" s="270"/>
      <c r="AO125" s="271">
        <f>VLOOKUP(D125,カラムID辞書!C:H,6,FALSE)</f>
        <v>13</v>
      </c>
      <c r="AP125" s="272"/>
      <c r="AQ125" s="11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t="s">
        <v>1019</v>
      </c>
      <c r="BS125" s="50"/>
      <c r="BT125" s="50"/>
      <c r="BU125" s="50"/>
      <c r="BV125" s="50"/>
      <c r="BW125" s="50"/>
      <c r="BX125" s="50"/>
      <c r="BY125" s="50"/>
      <c r="BZ125" s="50"/>
      <c r="CA125" s="50"/>
      <c r="CB125" s="50"/>
      <c r="CC125" s="52"/>
    </row>
    <row r="126" spans="2:81" ht="12" customHeight="1">
      <c r="B126" s="264">
        <f t="shared" ca="1" si="5"/>
        <v>119</v>
      </c>
      <c r="C126" s="265"/>
      <c r="D126" s="110" t="s">
        <v>193</v>
      </c>
      <c r="E126" s="56"/>
      <c r="F126" s="50"/>
      <c r="G126" s="50"/>
      <c r="H126" s="50"/>
      <c r="I126" s="50"/>
      <c r="J126" s="50"/>
      <c r="K126" s="52"/>
      <c r="L126" s="49" t="str">
        <f>VLOOKUP(D126,カラムID辞書!$C$4:$D$1266,2,FALSE)</f>
        <v>RSV_SU7</v>
      </c>
      <c r="M126" s="50"/>
      <c r="N126" s="50"/>
      <c r="O126" s="50"/>
      <c r="P126" s="50"/>
      <c r="Q126" s="50"/>
      <c r="R126" s="50"/>
      <c r="S126" s="52"/>
      <c r="T126" s="49"/>
      <c r="U126" s="52"/>
      <c r="V126" s="49"/>
      <c r="W126" s="52"/>
      <c r="X126" s="49"/>
      <c r="Y126" s="52"/>
      <c r="Z126" s="49"/>
      <c r="AA126" s="52"/>
      <c r="AB126" s="107" t="str">
        <f t="shared" si="6"/>
        <v>○</v>
      </c>
      <c r="AC126" s="54"/>
      <c r="AD126" s="53"/>
      <c r="AE126" s="55" t="str">
        <f t="shared" si="7"/>
        <v>0</v>
      </c>
      <c r="AF126" s="50"/>
      <c r="AG126" s="52"/>
      <c r="AH126" s="266" t="str">
        <f>VLOOKUP(D126,カラムID辞書!C:H,3,FALSE)</f>
        <v>numeric</v>
      </c>
      <c r="AI126" s="267"/>
      <c r="AJ126" s="267"/>
      <c r="AK126" s="267"/>
      <c r="AL126" s="268"/>
      <c r="AM126" s="269">
        <f>VLOOKUP(D126,カラムID辞書!C:H,4,FALSE)</f>
        <v>10</v>
      </c>
      <c r="AN126" s="270"/>
      <c r="AO126" s="271">
        <f>VLOOKUP(D126,カラムID辞書!C:H,6,FALSE)</f>
        <v>10</v>
      </c>
      <c r="AP126" s="272"/>
      <c r="AQ126" s="11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t="s">
        <v>1019</v>
      </c>
      <c r="BS126" s="50"/>
      <c r="BT126" s="50"/>
      <c r="BU126" s="50"/>
      <c r="BV126" s="50"/>
      <c r="BW126" s="50"/>
      <c r="BX126" s="50"/>
      <c r="BY126" s="50"/>
      <c r="BZ126" s="50"/>
      <c r="CA126" s="50"/>
      <c r="CB126" s="50"/>
      <c r="CC126" s="52"/>
    </row>
    <row r="127" spans="2:81" ht="12" customHeight="1">
      <c r="B127" s="264">
        <f t="shared" ca="1" si="5"/>
        <v>120</v>
      </c>
      <c r="C127" s="265"/>
      <c r="D127" s="110" t="s">
        <v>194</v>
      </c>
      <c r="E127" s="50"/>
      <c r="F127" s="50"/>
      <c r="G127" s="50"/>
      <c r="H127" s="50"/>
      <c r="I127" s="50"/>
      <c r="J127" s="50"/>
      <c r="K127" s="52"/>
      <c r="L127" s="49" t="str">
        <f>VLOOKUP(D127,カラムID辞書!$C$4:$D$1266,2,FALSE)</f>
        <v>RSV_GNK8</v>
      </c>
      <c r="M127" s="50"/>
      <c r="N127" s="50"/>
      <c r="O127" s="50"/>
      <c r="P127" s="50"/>
      <c r="Q127" s="50"/>
      <c r="R127" s="50"/>
      <c r="S127" s="52"/>
      <c r="T127" s="49"/>
      <c r="U127" s="52"/>
      <c r="V127" s="49"/>
      <c r="W127" s="52"/>
      <c r="X127" s="49"/>
      <c r="Y127" s="52"/>
      <c r="Z127" s="49"/>
      <c r="AA127" s="52"/>
      <c r="AB127" s="107" t="str">
        <f t="shared" si="6"/>
        <v>○</v>
      </c>
      <c r="AC127" s="54"/>
      <c r="AD127" s="53"/>
      <c r="AE127" s="55" t="str">
        <f t="shared" si="7"/>
        <v>0</v>
      </c>
      <c r="AF127" s="50"/>
      <c r="AG127" s="52"/>
      <c r="AH127" s="266" t="str">
        <f>VLOOKUP(D127,カラムID辞書!C:H,3,FALSE)</f>
        <v>numeric</v>
      </c>
      <c r="AI127" s="267"/>
      <c r="AJ127" s="267"/>
      <c r="AK127" s="267"/>
      <c r="AL127" s="268"/>
      <c r="AM127" s="269">
        <f>VLOOKUP(D127,カラムID辞書!C:H,4,FALSE)</f>
        <v>13</v>
      </c>
      <c r="AN127" s="270"/>
      <c r="AO127" s="271">
        <f>VLOOKUP(D127,カラムID辞書!C:H,6,FALSE)</f>
        <v>13</v>
      </c>
      <c r="AP127" s="272"/>
      <c r="AQ127" s="11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t="s">
        <v>1019</v>
      </c>
      <c r="BS127" s="50"/>
      <c r="BT127" s="50"/>
      <c r="BU127" s="50"/>
      <c r="BV127" s="50"/>
      <c r="BW127" s="50"/>
      <c r="BX127" s="50"/>
      <c r="BY127" s="50"/>
      <c r="BZ127" s="50"/>
      <c r="CA127" s="50"/>
      <c r="CB127" s="50"/>
      <c r="CC127" s="52"/>
    </row>
    <row r="128" spans="2:81" ht="12" customHeight="1">
      <c r="B128" s="264">
        <f ca="1">IF($D128="","",MAX(OFFSET($B$8,0,0,ROW()-ROW($B$8),2))+1)</f>
        <v>121</v>
      </c>
      <c r="C128" s="265"/>
      <c r="D128" s="110" t="s">
        <v>195</v>
      </c>
      <c r="E128" s="50"/>
      <c r="F128" s="50"/>
      <c r="G128" s="50"/>
      <c r="H128" s="50"/>
      <c r="I128" s="50"/>
      <c r="J128" s="50"/>
      <c r="K128" s="52"/>
      <c r="L128" s="49" t="str">
        <f>VLOOKUP(D128,カラムID辞書!$C$4:$D$1266,2,FALSE)</f>
        <v>RSV_BIK8</v>
      </c>
      <c r="M128" s="50"/>
      <c r="N128" s="50"/>
      <c r="O128" s="50"/>
      <c r="P128" s="50"/>
      <c r="Q128" s="50"/>
      <c r="R128" s="50"/>
      <c r="S128" s="52"/>
      <c r="T128" s="49"/>
      <c r="U128" s="52"/>
      <c r="V128" s="49"/>
      <c r="W128" s="52"/>
      <c r="X128" s="49"/>
      <c r="Y128" s="52"/>
      <c r="Z128" s="49"/>
      <c r="AA128" s="52"/>
      <c r="AB128" s="107" t="str">
        <f t="shared" si="6"/>
        <v>○</v>
      </c>
      <c r="AC128" s="54"/>
      <c r="AD128" s="53"/>
      <c r="AE128" s="55" t="str">
        <f t="shared" si="7"/>
        <v>0</v>
      </c>
      <c r="AF128" s="50"/>
      <c r="AG128" s="52"/>
      <c r="AH128" s="266" t="str">
        <f>VLOOKUP(D128,カラムID辞書!C:H,3,FALSE)</f>
        <v>numeric</v>
      </c>
      <c r="AI128" s="267"/>
      <c r="AJ128" s="267"/>
      <c r="AK128" s="267"/>
      <c r="AL128" s="268"/>
      <c r="AM128" s="269">
        <f>VLOOKUP(D128,カラムID辞書!C:H,4,FALSE)</f>
        <v>13</v>
      </c>
      <c r="AN128" s="270"/>
      <c r="AO128" s="271">
        <f>VLOOKUP(D128,カラムID辞書!C:H,6,FALSE)</f>
        <v>13</v>
      </c>
      <c r="AP128" s="272"/>
      <c r="AQ128" s="11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t="s">
        <v>1019</v>
      </c>
      <c r="BS128" s="50"/>
      <c r="BT128" s="50"/>
      <c r="BU128" s="50"/>
      <c r="BV128" s="50"/>
      <c r="BW128" s="50"/>
      <c r="BX128" s="50"/>
      <c r="BY128" s="50"/>
      <c r="BZ128" s="50"/>
      <c r="CA128" s="50"/>
      <c r="CB128" s="50"/>
      <c r="CC128" s="52"/>
    </row>
    <row r="129" spans="2:81" ht="12" customHeight="1">
      <c r="B129" s="264">
        <f ca="1">IF($D129="","",MAX(OFFSET($B$8,0,0,ROW()-ROW($B$8),2))+1)</f>
        <v>122</v>
      </c>
      <c r="C129" s="265"/>
      <c r="D129" s="110" t="s">
        <v>196</v>
      </c>
      <c r="E129" s="50"/>
      <c r="F129" s="50"/>
      <c r="G129" s="50"/>
      <c r="H129" s="50"/>
      <c r="I129" s="50"/>
      <c r="J129" s="50"/>
      <c r="K129" s="52"/>
      <c r="L129" s="49" t="str">
        <f>VLOOKUP(D129,カラムID辞書!$C$4:$D$1266,2,FALSE)</f>
        <v>RSV_SU8</v>
      </c>
      <c r="M129" s="50"/>
      <c r="N129" s="50"/>
      <c r="O129" s="50"/>
      <c r="P129" s="50"/>
      <c r="Q129" s="50"/>
      <c r="R129" s="50"/>
      <c r="S129" s="52"/>
      <c r="T129" s="49"/>
      <c r="U129" s="52"/>
      <c r="V129" s="49"/>
      <c r="W129" s="52"/>
      <c r="X129" s="49"/>
      <c r="Y129" s="52"/>
      <c r="Z129" s="49"/>
      <c r="AA129" s="52"/>
      <c r="AB129" s="107" t="str">
        <f t="shared" si="6"/>
        <v>○</v>
      </c>
      <c r="AC129" s="54"/>
      <c r="AD129" s="53"/>
      <c r="AE129" s="55" t="str">
        <f t="shared" si="7"/>
        <v>0</v>
      </c>
      <c r="AF129" s="50"/>
      <c r="AG129" s="52"/>
      <c r="AH129" s="266" t="str">
        <f>VLOOKUP(D129,カラムID辞書!C:H,3,FALSE)</f>
        <v>numeric</v>
      </c>
      <c r="AI129" s="267"/>
      <c r="AJ129" s="267"/>
      <c r="AK129" s="267"/>
      <c r="AL129" s="268"/>
      <c r="AM129" s="269">
        <f>VLOOKUP(D129,カラムID辞書!C:H,4,FALSE)</f>
        <v>10</v>
      </c>
      <c r="AN129" s="270"/>
      <c r="AO129" s="271">
        <f>VLOOKUP(D129,カラムID辞書!C:H,6,FALSE)</f>
        <v>10</v>
      </c>
      <c r="AP129" s="272"/>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t="s">
        <v>1019</v>
      </c>
      <c r="BS129" s="50"/>
      <c r="BT129" s="50"/>
      <c r="BU129" s="50"/>
      <c r="BV129" s="50"/>
      <c r="BW129" s="50"/>
      <c r="BX129" s="50"/>
      <c r="BY129" s="50"/>
      <c r="BZ129" s="50"/>
      <c r="CA129" s="50"/>
      <c r="CB129" s="50"/>
      <c r="CC129" s="52"/>
    </row>
    <row r="130" spans="2:81" ht="12" customHeight="1">
      <c r="B130" s="264">
        <f ca="1">IF($D130="","",MAX(OFFSET($B$8,0,0,ROW()-ROW($B$8),2))+1)</f>
        <v>123</v>
      </c>
      <c r="C130" s="265"/>
      <c r="D130" s="110" t="s">
        <v>197</v>
      </c>
      <c r="E130" s="56"/>
      <c r="F130" s="50"/>
      <c r="G130" s="50"/>
      <c r="H130" s="50"/>
      <c r="I130" s="50"/>
      <c r="J130" s="50"/>
      <c r="K130" s="52"/>
      <c r="L130" s="49" t="str">
        <f>VLOOKUP(D130,カラムID辞書!$C$4:$D$1266,2,FALSE)</f>
        <v>RSV_GNK9</v>
      </c>
      <c r="M130" s="50"/>
      <c r="N130" s="50"/>
      <c r="O130" s="50"/>
      <c r="P130" s="50"/>
      <c r="Q130" s="50"/>
      <c r="R130" s="50"/>
      <c r="S130" s="52"/>
      <c r="T130" s="49"/>
      <c r="U130" s="52"/>
      <c r="V130" s="49"/>
      <c r="W130" s="52"/>
      <c r="X130" s="49"/>
      <c r="Y130" s="52"/>
      <c r="Z130" s="49"/>
      <c r="AA130" s="52"/>
      <c r="AB130" s="107" t="str">
        <f t="shared" si="6"/>
        <v>○</v>
      </c>
      <c r="AC130" s="54"/>
      <c r="AD130" s="53"/>
      <c r="AE130" s="55" t="str">
        <f t="shared" si="7"/>
        <v>0</v>
      </c>
      <c r="AF130" s="50"/>
      <c r="AG130" s="52"/>
      <c r="AH130" s="266" t="str">
        <f>VLOOKUP(D130,カラムID辞書!C:H,3,FALSE)</f>
        <v>numeric</v>
      </c>
      <c r="AI130" s="267"/>
      <c r="AJ130" s="267"/>
      <c r="AK130" s="267"/>
      <c r="AL130" s="268"/>
      <c r="AM130" s="269">
        <f>VLOOKUP(D130,カラムID辞書!C:H,4,FALSE)</f>
        <v>13</v>
      </c>
      <c r="AN130" s="270"/>
      <c r="AO130" s="271">
        <f>VLOOKUP(D130,カラムID辞書!C:H,6,FALSE)</f>
        <v>13</v>
      </c>
      <c r="AP130" s="272"/>
      <c r="AQ130" s="11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t="s">
        <v>1019</v>
      </c>
      <c r="BS130" s="50"/>
      <c r="BT130" s="50"/>
      <c r="BU130" s="50"/>
      <c r="BV130" s="50"/>
      <c r="BW130" s="50"/>
      <c r="BX130" s="50"/>
      <c r="BY130" s="50"/>
      <c r="BZ130" s="50"/>
      <c r="CA130" s="50"/>
      <c r="CB130" s="50"/>
      <c r="CC130" s="52"/>
    </row>
    <row r="131" spans="2:81" ht="12" customHeight="1">
      <c r="B131" s="264">
        <f ca="1">IF($D131="","",MAX(OFFSET($B$8,0,0,ROW()-ROW($B$8),2))+1)</f>
        <v>124</v>
      </c>
      <c r="C131" s="265"/>
      <c r="D131" s="110" t="s">
        <v>198</v>
      </c>
      <c r="E131" s="50"/>
      <c r="F131" s="50"/>
      <c r="G131" s="50"/>
      <c r="H131" s="50"/>
      <c r="I131" s="50"/>
      <c r="J131" s="50"/>
      <c r="K131" s="52"/>
      <c r="L131" s="49" t="str">
        <f>VLOOKUP(D131,カラムID辞書!$C$4:$D$1266,2,FALSE)</f>
        <v>RSV_BIK9</v>
      </c>
      <c r="M131" s="50"/>
      <c r="N131" s="50"/>
      <c r="O131" s="50"/>
      <c r="P131" s="50"/>
      <c r="Q131" s="50"/>
      <c r="R131" s="50"/>
      <c r="S131" s="52"/>
      <c r="T131" s="49"/>
      <c r="U131" s="52"/>
      <c r="V131" s="49"/>
      <c r="W131" s="52"/>
      <c r="X131" s="49"/>
      <c r="Y131" s="52"/>
      <c r="Z131" s="49"/>
      <c r="AA131" s="52"/>
      <c r="AB131" s="107" t="str">
        <f t="shared" si="6"/>
        <v>○</v>
      </c>
      <c r="AC131" s="54"/>
      <c r="AD131" s="53"/>
      <c r="AE131" s="55" t="str">
        <f t="shared" si="7"/>
        <v>0</v>
      </c>
      <c r="AF131" s="50"/>
      <c r="AG131" s="52"/>
      <c r="AH131" s="266" t="str">
        <f>VLOOKUP(D131,カラムID辞書!C:H,3,FALSE)</f>
        <v>numeric</v>
      </c>
      <c r="AI131" s="267"/>
      <c r="AJ131" s="267"/>
      <c r="AK131" s="267"/>
      <c r="AL131" s="268"/>
      <c r="AM131" s="269">
        <f>VLOOKUP(D131,カラムID辞書!C:H,4,FALSE)</f>
        <v>13</v>
      </c>
      <c r="AN131" s="270"/>
      <c r="AO131" s="271">
        <f>VLOOKUP(D131,カラムID辞書!C:H,6,FALSE)</f>
        <v>13</v>
      </c>
      <c r="AP131" s="272"/>
      <c r="AQ131" s="11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t="s">
        <v>1019</v>
      </c>
      <c r="BS131" s="50"/>
      <c r="BT131" s="50"/>
      <c r="BU131" s="50"/>
      <c r="BV131" s="50"/>
      <c r="BW131" s="50"/>
      <c r="BX131" s="50"/>
      <c r="BY131" s="50"/>
      <c r="BZ131" s="50"/>
      <c r="CA131" s="50"/>
      <c r="CB131" s="50"/>
      <c r="CC131" s="52"/>
    </row>
    <row r="132" spans="2:81" ht="12" customHeight="1">
      <c r="B132" s="264">
        <f t="shared" ca="1" si="5"/>
        <v>125</v>
      </c>
      <c r="C132" s="265"/>
      <c r="D132" s="110" t="s">
        <v>199</v>
      </c>
      <c r="E132" s="50"/>
      <c r="F132" s="50"/>
      <c r="G132" s="50"/>
      <c r="H132" s="50"/>
      <c r="I132" s="50"/>
      <c r="J132" s="50"/>
      <c r="K132" s="52"/>
      <c r="L132" s="49" t="str">
        <f>VLOOKUP(D132,カラムID辞書!$C$4:$D$1266,2,FALSE)</f>
        <v>RSV_SU9</v>
      </c>
      <c r="M132" s="50"/>
      <c r="N132" s="50"/>
      <c r="O132" s="50"/>
      <c r="P132" s="50"/>
      <c r="Q132" s="50"/>
      <c r="R132" s="50"/>
      <c r="S132" s="52"/>
      <c r="T132" s="49"/>
      <c r="U132" s="52"/>
      <c r="V132" s="49"/>
      <c r="W132" s="52"/>
      <c r="X132" s="49"/>
      <c r="Y132" s="52"/>
      <c r="Z132" s="49"/>
      <c r="AA132" s="52"/>
      <c r="AB132" s="107" t="str">
        <f t="shared" si="6"/>
        <v>○</v>
      </c>
      <c r="AC132" s="54"/>
      <c r="AD132" s="53"/>
      <c r="AE132" s="55" t="str">
        <f t="shared" si="7"/>
        <v>0</v>
      </c>
      <c r="AF132" s="50"/>
      <c r="AG132" s="52"/>
      <c r="AH132" s="266" t="str">
        <f>VLOOKUP(D132,カラムID辞書!C:H,3,FALSE)</f>
        <v>numeric</v>
      </c>
      <c r="AI132" s="267"/>
      <c r="AJ132" s="267"/>
      <c r="AK132" s="267"/>
      <c r="AL132" s="268"/>
      <c r="AM132" s="269">
        <f>VLOOKUP(D132,カラムID辞書!C:H,4,FALSE)</f>
        <v>10</v>
      </c>
      <c r="AN132" s="270"/>
      <c r="AO132" s="271">
        <f>VLOOKUP(D132,カラムID辞書!C:H,6,FALSE)</f>
        <v>10</v>
      </c>
      <c r="AP132" s="272"/>
      <c r="AQ132" s="11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t="s">
        <v>1019</v>
      </c>
      <c r="BS132" s="50"/>
      <c r="BT132" s="50"/>
      <c r="BU132" s="50"/>
      <c r="BV132" s="50"/>
      <c r="BW132" s="50"/>
      <c r="BX132" s="50"/>
      <c r="BY132" s="50"/>
      <c r="BZ132" s="50"/>
      <c r="CA132" s="50"/>
      <c r="CB132" s="50"/>
      <c r="CC132" s="52"/>
    </row>
    <row r="133" spans="2:81" ht="12" customHeight="1">
      <c r="B133" s="264">
        <f t="shared" ca="1" si="5"/>
        <v>126</v>
      </c>
      <c r="C133" s="265"/>
      <c r="D133" s="110" t="s">
        <v>200</v>
      </c>
      <c r="E133" s="50"/>
      <c r="F133" s="50"/>
      <c r="G133" s="50"/>
      <c r="H133" s="50"/>
      <c r="I133" s="50"/>
      <c r="J133" s="50"/>
      <c r="K133" s="52"/>
      <c r="L133" s="49" t="str">
        <f>VLOOKUP(D133,カラムID辞書!$C$4:$D$1266,2,FALSE)</f>
        <v>RSV_GNK10</v>
      </c>
      <c r="M133" s="50"/>
      <c r="N133" s="50"/>
      <c r="O133" s="50"/>
      <c r="P133" s="50"/>
      <c r="Q133" s="50"/>
      <c r="R133" s="50"/>
      <c r="S133" s="52"/>
      <c r="T133" s="49"/>
      <c r="U133" s="52"/>
      <c r="V133" s="49"/>
      <c r="W133" s="52"/>
      <c r="X133" s="49"/>
      <c r="Y133" s="52"/>
      <c r="Z133" s="49"/>
      <c r="AA133" s="52"/>
      <c r="AB133" s="107" t="str">
        <f t="shared" si="6"/>
        <v>○</v>
      </c>
      <c r="AC133" s="54"/>
      <c r="AD133" s="53"/>
      <c r="AE133" s="55" t="str">
        <f t="shared" si="7"/>
        <v>0</v>
      </c>
      <c r="AF133" s="50"/>
      <c r="AG133" s="52"/>
      <c r="AH133" s="266" t="str">
        <f>VLOOKUP(D133,カラムID辞書!C:H,3,FALSE)</f>
        <v>numeric</v>
      </c>
      <c r="AI133" s="267"/>
      <c r="AJ133" s="267"/>
      <c r="AK133" s="267"/>
      <c r="AL133" s="268"/>
      <c r="AM133" s="269">
        <f>VLOOKUP(D133,カラムID辞書!C:H,4,FALSE)</f>
        <v>13</v>
      </c>
      <c r="AN133" s="270"/>
      <c r="AO133" s="271">
        <f>VLOOKUP(D133,カラムID辞書!C:H,6,FALSE)</f>
        <v>13</v>
      </c>
      <c r="AP133" s="272"/>
      <c r="AQ133" s="11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t="s">
        <v>1019</v>
      </c>
      <c r="BS133" s="50"/>
      <c r="BT133" s="50"/>
      <c r="BU133" s="50"/>
      <c r="BV133" s="50"/>
      <c r="BW133" s="50"/>
      <c r="BX133" s="50"/>
      <c r="BY133" s="50"/>
      <c r="BZ133" s="50"/>
      <c r="CA133" s="50"/>
      <c r="CB133" s="50"/>
      <c r="CC133" s="52"/>
    </row>
    <row r="134" spans="2:81" ht="12" customHeight="1">
      <c r="B134" s="264">
        <f t="shared" ca="1" si="5"/>
        <v>127</v>
      </c>
      <c r="C134" s="265"/>
      <c r="D134" s="110" t="s">
        <v>201</v>
      </c>
      <c r="E134" s="56"/>
      <c r="F134" s="50"/>
      <c r="G134" s="50"/>
      <c r="H134" s="50"/>
      <c r="I134" s="50"/>
      <c r="J134" s="50"/>
      <c r="K134" s="52"/>
      <c r="L134" s="49" t="str">
        <f>VLOOKUP(D134,カラムID辞書!$C$4:$D$1266,2,FALSE)</f>
        <v>RSV_BIK10</v>
      </c>
      <c r="M134" s="50"/>
      <c r="N134" s="50"/>
      <c r="O134" s="50"/>
      <c r="P134" s="50"/>
      <c r="Q134" s="50"/>
      <c r="R134" s="50"/>
      <c r="S134" s="52"/>
      <c r="T134" s="49"/>
      <c r="U134" s="52"/>
      <c r="V134" s="49"/>
      <c r="W134" s="52"/>
      <c r="X134" s="49"/>
      <c r="Y134" s="52"/>
      <c r="Z134" s="49"/>
      <c r="AA134" s="52"/>
      <c r="AB134" s="107" t="str">
        <f t="shared" si="6"/>
        <v>○</v>
      </c>
      <c r="AC134" s="54"/>
      <c r="AD134" s="53"/>
      <c r="AE134" s="55" t="str">
        <f t="shared" si="7"/>
        <v>0</v>
      </c>
      <c r="AF134" s="50"/>
      <c r="AG134" s="52"/>
      <c r="AH134" s="266" t="str">
        <f>VLOOKUP(D134,カラムID辞書!C:H,3,FALSE)</f>
        <v>numeric</v>
      </c>
      <c r="AI134" s="267"/>
      <c r="AJ134" s="267"/>
      <c r="AK134" s="267"/>
      <c r="AL134" s="268"/>
      <c r="AM134" s="269">
        <f>VLOOKUP(D134,カラムID辞書!C:H,4,FALSE)</f>
        <v>13</v>
      </c>
      <c r="AN134" s="270"/>
      <c r="AO134" s="271">
        <f>VLOOKUP(D134,カラムID辞書!C:H,6,FALSE)</f>
        <v>13</v>
      </c>
      <c r="AP134" s="272"/>
      <c r="AQ134" s="11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t="s">
        <v>1019</v>
      </c>
      <c r="BS134" s="50"/>
      <c r="BT134" s="50"/>
      <c r="BU134" s="50"/>
      <c r="BV134" s="50"/>
      <c r="BW134" s="50"/>
      <c r="BX134" s="50"/>
      <c r="BY134" s="50"/>
      <c r="BZ134" s="50"/>
      <c r="CA134" s="50"/>
      <c r="CB134" s="50"/>
      <c r="CC134" s="52"/>
    </row>
    <row r="135" spans="2:81" ht="12" customHeight="1">
      <c r="B135" s="264">
        <f t="shared" ca="1" si="5"/>
        <v>128</v>
      </c>
      <c r="C135" s="265"/>
      <c r="D135" s="110" t="s">
        <v>202</v>
      </c>
      <c r="E135" s="56"/>
      <c r="F135" s="50"/>
      <c r="G135" s="50"/>
      <c r="H135" s="50"/>
      <c r="I135" s="50"/>
      <c r="J135" s="50"/>
      <c r="K135" s="52"/>
      <c r="L135" s="49" t="str">
        <f>VLOOKUP(D135,カラムID辞書!$C$4:$D$1266,2,FALSE)</f>
        <v>RSV_SU10</v>
      </c>
      <c r="M135" s="50"/>
      <c r="N135" s="50"/>
      <c r="O135" s="50"/>
      <c r="P135" s="50"/>
      <c r="Q135" s="50"/>
      <c r="R135" s="50"/>
      <c r="S135" s="52"/>
      <c r="T135" s="49"/>
      <c r="U135" s="52"/>
      <c r="V135" s="49"/>
      <c r="W135" s="52"/>
      <c r="X135" s="49"/>
      <c r="Y135" s="52"/>
      <c r="Z135" s="49"/>
      <c r="AA135" s="52"/>
      <c r="AB135" s="107" t="str">
        <f t="shared" si="6"/>
        <v>○</v>
      </c>
      <c r="AC135" s="54"/>
      <c r="AD135" s="53"/>
      <c r="AE135" s="55" t="str">
        <f t="shared" si="7"/>
        <v>0</v>
      </c>
      <c r="AF135" s="50"/>
      <c r="AG135" s="52"/>
      <c r="AH135" s="266" t="str">
        <f>VLOOKUP(D135,カラムID辞書!C:H,3,FALSE)</f>
        <v>numeric</v>
      </c>
      <c r="AI135" s="267"/>
      <c r="AJ135" s="267"/>
      <c r="AK135" s="267"/>
      <c r="AL135" s="268"/>
      <c r="AM135" s="269">
        <f>VLOOKUP(D135,カラムID辞書!C:H,4,FALSE)</f>
        <v>10</v>
      </c>
      <c r="AN135" s="270"/>
      <c r="AO135" s="271">
        <f>VLOOKUP(D135,カラムID辞書!C:H,6,FALSE)</f>
        <v>10</v>
      </c>
      <c r="AP135" s="272"/>
      <c r="AQ135" s="11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t="s">
        <v>1019</v>
      </c>
      <c r="BS135" s="50"/>
      <c r="BT135" s="50"/>
      <c r="BU135" s="50"/>
      <c r="BV135" s="50"/>
      <c r="BW135" s="50"/>
      <c r="BX135" s="50"/>
      <c r="BY135" s="50"/>
      <c r="BZ135" s="50"/>
      <c r="CA135" s="50"/>
      <c r="CB135" s="50"/>
      <c r="CC135" s="52"/>
    </row>
    <row r="136" spans="2:81" ht="12" customHeight="1">
      <c r="B136" s="264">
        <f t="shared" ca="1" si="5"/>
        <v>129</v>
      </c>
      <c r="C136" s="265"/>
      <c r="D136" s="110" t="s">
        <v>215</v>
      </c>
      <c r="E136" s="56"/>
      <c r="F136" s="50"/>
      <c r="G136" s="50"/>
      <c r="H136" s="50"/>
      <c r="I136" s="50"/>
      <c r="J136" s="50"/>
      <c r="K136" s="52"/>
      <c r="L136" s="49" t="str">
        <f>VLOOKUP(D136,カラムID辞書!$C$4:$D$1266,2,FALSE)</f>
        <v>ZAIDBIK_HENDOD</v>
      </c>
      <c r="M136" s="50"/>
      <c r="N136" s="50"/>
      <c r="O136" s="50"/>
      <c r="P136" s="50"/>
      <c r="Q136" s="50"/>
      <c r="R136" s="50"/>
      <c r="S136" s="52"/>
      <c r="T136" s="49"/>
      <c r="U136" s="52"/>
      <c r="V136" s="49"/>
      <c r="W136" s="52"/>
      <c r="X136" s="49"/>
      <c r="Y136" s="52"/>
      <c r="Z136" s="49"/>
      <c r="AA136" s="52"/>
      <c r="AB136" s="107" t="str">
        <f t="shared" si="6"/>
        <v>○</v>
      </c>
      <c r="AC136" s="54"/>
      <c r="AD136" s="53"/>
      <c r="AE136" s="55" t="str">
        <f t="shared" si="7"/>
        <v>0</v>
      </c>
      <c r="AF136" s="50"/>
      <c r="AG136" s="52"/>
      <c r="AH136" s="266" t="str">
        <f>VLOOKUP(D136,カラムID辞書!C:H,3,FALSE)</f>
        <v>numeric</v>
      </c>
      <c r="AI136" s="267"/>
      <c r="AJ136" s="267"/>
      <c r="AK136" s="267"/>
      <c r="AL136" s="268"/>
      <c r="AM136" s="269">
        <f>VLOOKUP(D136,カラムID辞書!C:H,4,FALSE)</f>
        <v>13</v>
      </c>
      <c r="AN136" s="270"/>
      <c r="AO136" s="271">
        <f>VLOOKUP(D136,カラムID辞書!C:H,6,FALSE)</f>
        <v>13</v>
      </c>
      <c r="AP136" s="272"/>
      <c r="AQ136" s="110" t="s">
        <v>977</v>
      </c>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t="s">
        <v>985</v>
      </c>
      <c r="BS136" s="50"/>
      <c r="BT136" s="50"/>
      <c r="BU136" s="50"/>
      <c r="BV136" s="50"/>
      <c r="BW136" s="50"/>
      <c r="BX136" s="50"/>
      <c r="BY136" s="50"/>
      <c r="BZ136" s="50"/>
      <c r="CA136" s="50"/>
      <c r="CB136" s="50"/>
      <c r="CC136" s="52"/>
    </row>
    <row r="137" spans="2:81" ht="12" customHeight="1">
      <c r="B137" s="264">
        <f t="shared" ca="1" si="5"/>
        <v>130</v>
      </c>
      <c r="C137" s="265"/>
      <c r="D137" s="110" t="s">
        <v>216</v>
      </c>
      <c r="E137" s="56"/>
      <c r="F137" s="50"/>
      <c r="G137" s="50"/>
      <c r="H137" s="50"/>
      <c r="I137" s="50"/>
      <c r="J137" s="50"/>
      <c r="K137" s="52"/>
      <c r="L137" s="49" t="str">
        <f>VLOOKUP(D137,カラムID辞書!$C$4:$D$1266,2,FALSE)</f>
        <v>GNKRTBNS</v>
      </c>
      <c r="M137" s="50"/>
      <c r="N137" s="50"/>
      <c r="O137" s="50"/>
      <c r="P137" s="50"/>
      <c r="Q137" s="50"/>
      <c r="R137" s="50"/>
      <c r="S137" s="52"/>
      <c r="T137" s="49"/>
      <c r="U137" s="52"/>
      <c r="V137" s="49"/>
      <c r="W137" s="52"/>
      <c r="X137" s="49"/>
      <c r="Y137" s="52"/>
      <c r="Z137" s="49"/>
      <c r="AA137" s="52"/>
      <c r="AB137" s="107" t="str">
        <f t="shared" si="6"/>
        <v>○</v>
      </c>
      <c r="AC137" s="54"/>
      <c r="AD137" s="53"/>
      <c r="AE137" s="55" t="str">
        <f t="shared" si="7"/>
        <v>0</v>
      </c>
      <c r="AF137" s="50"/>
      <c r="AG137" s="52"/>
      <c r="AH137" s="266" t="str">
        <f>VLOOKUP(D137,カラムID辞書!C:H,3,FALSE)</f>
        <v>numeric</v>
      </c>
      <c r="AI137" s="267"/>
      <c r="AJ137" s="267"/>
      <c r="AK137" s="267"/>
      <c r="AL137" s="268"/>
      <c r="AM137" s="269">
        <f>VLOOKUP(D137,カラムID辞書!C:H,4,FALSE)</f>
        <v>13</v>
      </c>
      <c r="AN137" s="270"/>
      <c r="AO137" s="271">
        <f>VLOOKUP(D137,カラムID辞書!C:H,6,FALSE)</f>
        <v>13</v>
      </c>
      <c r="AP137" s="272"/>
      <c r="AQ137" s="110" t="s">
        <v>978</v>
      </c>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986</v>
      </c>
      <c r="BS137" s="50"/>
      <c r="BT137" s="50"/>
      <c r="BU137" s="50"/>
      <c r="BV137" s="50"/>
      <c r="BW137" s="50"/>
      <c r="BX137" s="50"/>
      <c r="BY137" s="50"/>
      <c r="BZ137" s="50"/>
      <c r="CA137" s="50"/>
      <c r="CB137" s="50"/>
      <c r="CC137" s="52"/>
    </row>
    <row r="138" spans="2:81" ht="12" customHeight="1">
      <c r="B138" s="264">
        <f t="shared" ca="1" si="5"/>
        <v>131</v>
      </c>
      <c r="C138" s="265"/>
      <c r="D138" s="110" t="s">
        <v>217</v>
      </c>
      <c r="E138" s="56"/>
      <c r="F138" s="50"/>
      <c r="G138" s="50"/>
      <c r="H138" s="50"/>
      <c r="I138" s="50"/>
      <c r="J138" s="50"/>
      <c r="K138" s="52"/>
      <c r="L138" s="49" t="str">
        <f>VLOOKUP(D138,カラムID辞書!$C$4:$D$1266,2,FALSE)</f>
        <v>GNKHOU_GNKRTBNB</v>
      </c>
      <c r="M138" s="50"/>
      <c r="N138" s="50"/>
      <c r="O138" s="50"/>
      <c r="P138" s="50"/>
      <c r="Q138" s="50"/>
      <c r="R138" s="50"/>
      <c r="S138" s="52"/>
      <c r="T138" s="49"/>
      <c r="U138" s="52"/>
      <c r="V138" s="49"/>
      <c r="W138" s="52"/>
      <c r="X138" s="49"/>
      <c r="Y138" s="52"/>
      <c r="Z138" s="49"/>
      <c r="AA138" s="52"/>
      <c r="AB138" s="107" t="str">
        <f t="shared" ref="AB138:AB148" si="9">IF(L138="DELDTE","","○")</f>
        <v>○</v>
      </c>
      <c r="AC138" s="54"/>
      <c r="AD138" s="53"/>
      <c r="AE138" s="55" t="str">
        <f t="shared" si="7"/>
        <v>0</v>
      </c>
      <c r="AF138" s="50"/>
      <c r="AG138" s="52"/>
      <c r="AH138" s="266" t="str">
        <f>VLOOKUP(D138,カラムID辞書!C:H,3,FALSE)</f>
        <v>numeric</v>
      </c>
      <c r="AI138" s="267"/>
      <c r="AJ138" s="267"/>
      <c r="AK138" s="267"/>
      <c r="AL138" s="268"/>
      <c r="AM138" s="269">
        <f>VLOOKUP(D138,カラムID辞書!C:H,4,FALSE)</f>
        <v>13</v>
      </c>
      <c r="AN138" s="270"/>
      <c r="AO138" s="271">
        <f>VLOOKUP(D138,カラムID辞書!C:H,6,FALSE)</f>
        <v>13</v>
      </c>
      <c r="AP138" s="272"/>
      <c r="AQ138" s="110" t="s">
        <v>979</v>
      </c>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987</v>
      </c>
      <c r="BS138" s="50"/>
      <c r="BT138" s="50"/>
      <c r="BU138" s="50"/>
      <c r="BV138" s="50"/>
      <c r="BW138" s="50"/>
      <c r="BX138" s="50"/>
      <c r="BY138" s="50"/>
      <c r="BZ138" s="50"/>
      <c r="CA138" s="50"/>
      <c r="CB138" s="50"/>
      <c r="CC138" s="52"/>
    </row>
    <row r="139" spans="2:81" ht="12" customHeight="1">
      <c r="B139" s="264">
        <f t="shared" ca="1" si="5"/>
        <v>132</v>
      </c>
      <c r="C139" s="265"/>
      <c r="D139" s="110" t="s">
        <v>218</v>
      </c>
      <c r="E139" s="56"/>
      <c r="F139" s="50"/>
      <c r="G139" s="50"/>
      <c r="H139" s="50"/>
      <c r="I139" s="50"/>
      <c r="J139" s="50"/>
      <c r="K139" s="52"/>
      <c r="L139" s="49" t="str">
        <f>VLOOKUP(D139,カラムID辞書!$C$4:$D$1266,2,FALSE)</f>
        <v>TEIKHOU_GNKRTBNB</v>
      </c>
      <c r="M139" s="50"/>
      <c r="N139" s="50"/>
      <c r="O139" s="50"/>
      <c r="P139" s="50"/>
      <c r="Q139" s="50"/>
      <c r="R139" s="50"/>
      <c r="S139" s="52"/>
      <c r="T139" s="49"/>
      <c r="U139" s="52"/>
      <c r="V139" s="49"/>
      <c r="W139" s="52"/>
      <c r="X139" s="49"/>
      <c r="Y139" s="52"/>
      <c r="Z139" s="49"/>
      <c r="AA139" s="52"/>
      <c r="AB139" s="107" t="str">
        <f t="shared" si="9"/>
        <v>○</v>
      </c>
      <c r="AC139" s="54"/>
      <c r="AD139" s="53"/>
      <c r="AE139" s="55" t="str">
        <f t="shared" si="7"/>
        <v>0</v>
      </c>
      <c r="AF139" s="50"/>
      <c r="AG139" s="52"/>
      <c r="AH139" s="266" t="str">
        <f>VLOOKUP(D139,カラムID辞書!C:H,3,FALSE)</f>
        <v>numeric</v>
      </c>
      <c r="AI139" s="267"/>
      <c r="AJ139" s="267"/>
      <c r="AK139" s="267"/>
      <c r="AL139" s="268"/>
      <c r="AM139" s="269">
        <f>VLOOKUP(D139,カラムID辞書!C:H,4,FALSE)</f>
        <v>13</v>
      </c>
      <c r="AN139" s="270"/>
      <c r="AO139" s="271">
        <f>VLOOKUP(D139,カラムID辞書!C:H,6,FALSE)</f>
        <v>13</v>
      </c>
      <c r="AP139" s="272"/>
      <c r="AQ139" s="110" t="s">
        <v>979</v>
      </c>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988</v>
      </c>
      <c r="BS139" s="50"/>
      <c r="BT139" s="50"/>
      <c r="BU139" s="50"/>
      <c r="BV139" s="50"/>
      <c r="BW139" s="50"/>
      <c r="BX139" s="50"/>
      <c r="BY139" s="50"/>
      <c r="BZ139" s="50"/>
      <c r="CA139" s="50"/>
      <c r="CB139" s="50"/>
      <c r="CC139" s="52"/>
    </row>
    <row r="140" spans="2:81" ht="12" customHeight="1">
      <c r="B140" s="264">
        <f t="shared" ca="1" si="5"/>
        <v>133</v>
      </c>
      <c r="C140" s="265"/>
      <c r="D140" s="105" t="s">
        <v>222</v>
      </c>
      <c r="E140" s="56"/>
      <c r="F140" s="50"/>
      <c r="G140" s="50"/>
      <c r="H140" s="50"/>
      <c r="I140" s="50"/>
      <c r="J140" s="50"/>
      <c r="K140" s="52"/>
      <c r="L140" s="49" t="str">
        <f>VLOOKUP(D140,カラムID辞書!$C$4:$D$1266,2,FALSE)</f>
        <v>DELDTE</v>
      </c>
      <c r="M140" s="50"/>
      <c r="N140" s="50"/>
      <c r="O140" s="50"/>
      <c r="P140" s="50"/>
      <c r="Q140" s="50"/>
      <c r="R140" s="50"/>
      <c r="S140" s="52"/>
      <c r="T140" s="49"/>
      <c r="U140" s="52"/>
      <c r="V140" s="49"/>
      <c r="W140" s="52"/>
      <c r="X140" s="49"/>
      <c r="Y140" s="52"/>
      <c r="Z140" s="49"/>
      <c r="AA140" s="52"/>
      <c r="AB140" s="107" t="str">
        <f t="shared" si="9"/>
        <v/>
      </c>
      <c r="AC140" s="54"/>
      <c r="AD140" s="53"/>
      <c r="AE140" s="55" t="str">
        <f t="shared" si="7"/>
        <v/>
      </c>
      <c r="AF140" s="50"/>
      <c r="AG140" s="52"/>
      <c r="AH140" s="266" t="str">
        <f>VLOOKUP(D140,カラムID辞書!C:H,3,FALSE)</f>
        <v>timestamp</v>
      </c>
      <c r="AI140" s="267"/>
      <c r="AJ140" s="267"/>
      <c r="AK140" s="267"/>
      <c r="AL140" s="268"/>
      <c r="AM140" s="269">
        <f>VLOOKUP(D140,カラムID辞書!C:H,4,FALSE)</f>
        <v>0</v>
      </c>
      <c r="AN140" s="270"/>
      <c r="AO140" s="271">
        <f>VLOOKUP(D140,カラムID辞書!C:H,6,FALSE)</f>
        <v>7</v>
      </c>
      <c r="AP140" s="272"/>
      <c r="AQ140" s="105"/>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05"/>
      <c r="BS140" s="50"/>
      <c r="BT140" s="50"/>
      <c r="BU140" s="50"/>
      <c r="BV140" s="50"/>
      <c r="BW140" s="50"/>
      <c r="BX140" s="50"/>
      <c r="BY140" s="50"/>
      <c r="BZ140" s="50"/>
      <c r="CA140" s="50"/>
      <c r="CB140" s="50"/>
      <c r="CC140" s="52"/>
    </row>
    <row r="141" spans="2:81" ht="12" customHeight="1">
      <c r="B141" s="264">
        <f t="shared" ca="1" si="5"/>
        <v>134</v>
      </c>
      <c r="C141" s="265"/>
      <c r="D141" s="110" t="s">
        <v>223</v>
      </c>
      <c r="E141" s="56"/>
      <c r="F141" s="50"/>
      <c r="G141" s="50"/>
      <c r="H141" s="50"/>
      <c r="I141" s="50"/>
      <c r="J141" s="50"/>
      <c r="K141" s="52"/>
      <c r="L141" s="49" t="str">
        <f>VLOOKUP(D141,カラムID辞書!$C$4:$D$1266,2,FALSE)</f>
        <v>INSTDTE</v>
      </c>
      <c r="M141" s="50"/>
      <c r="N141" s="50"/>
      <c r="O141" s="50"/>
      <c r="P141" s="50"/>
      <c r="Q141" s="50"/>
      <c r="R141" s="50"/>
      <c r="S141" s="52"/>
      <c r="T141" s="49"/>
      <c r="U141" s="52"/>
      <c r="V141" s="49"/>
      <c r="W141" s="52"/>
      <c r="X141" s="49"/>
      <c r="Y141" s="52"/>
      <c r="Z141" s="49"/>
      <c r="AA141" s="52"/>
      <c r="AB141" s="107" t="str">
        <f t="shared" si="9"/>
        <v>○</v>
      </c>
      <c r="AC141" s="54"/>
      <c r="AD141" s="53"/>
      <c r="AE141" s="55" t="str">
        <f t="shared" si="7"/>
        <v>now()</v>
      </c>
      <c r="AF141" s="50"/>
      <c r="AG141" s="52"/>
      <c r="AH141" s="266" t="str">
        <f>VLOOKUP(D141,カラムID辞書!C:H,3,FALSE)</f>
        <v>timestamp</v>
      </c>
      <c r="AI141" s="267"/>
      <c r="AJ141" s="267"/>
      <c r="AK141" s="267"/>
      <c r="AL141" s="268"/>
      <c r="AM141" s="269">
        <f>VLOOKUP(D141,カラムID辞書!C:H,4,FALSE)</f>
        <v>0</v>
      </c>
      <c r="AN141" s="270"/>
      <c r="AO141" s="271">
        <f>VLOOKUP(D141,カラムID辞書!C:H,6,FALSE)</f>
        <v>7</v>
      </c>
      <c r="AP141" s="272"/>
      <c r="AQ141" s="11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c r="BS141" s="50"/>
      <c r="BT141" s="50"/>
      <c r="BU141" s="50"/>
      <c r="BV141" s="50"/>
      <c r="BW141" s="50"/>
      <c r="BX141" s="50"/>
      <c r="BY141" s="50"/>
      <c r="BZ141" s="50"/>
      <c r="CA141" s="50"/>
      <c r="CB141" s="50"/>
      <c r="CC141" s="52"/>
    </row>
    <row r="142" spans="2:81" ht="12" customHeight="1">
      <c r="B142" s="264">
        <f t="shared" ca="1" si="5"/>
        <v>135</v>
      </c>
      <c r="C142" s="265"/>
      <c r="D142" s="110" t="s">
        <v>224</v>
      </c>
      <c r="E142" s="56"/>
      <c r="F142" s="50"/>
      <c r="G142" s="50"/>
      <c r="H142" s="50"/>
      <c r="I142" s="50"/>
      <c r="J142" s="50"/>
      <c r="K142" s="52"/>
      <c r="L142" s="49" t="str">
        <f>VLOOKUP(D142,カラムID辞書!$C$4:$D$1266,2,FALSE)</f>
        <v>INSTUSRID</v>
      </c>
      <c r="M142" s="50"/>
      <c r="N142" s="50"/>
      <c r="O142" s="50"/>
      <c r="P142" s="50"/>
      <c r="Q142" s="50"/>
      <c r="R142" s="50"/>
      <c r="S142" s="52"/>
      <c r="T142" s="49"/>
      <c r="U142" s="52"/>
      <c r="V142" s="49"/>
      <c r="W142" s="52"/>
      <c r="X142" s="49"/>
      <c r="Y142" s="52"/>
      <c r="Z142" s="49"/>
      <c r="AA142" s="52"/>
      <c r="AB142" s="107" t="str">
        <f t="shared" si="9"/>
        <v>○</v>
      </c>
      <c r="AC142" s="54"/>
      <c r="AD142" s="53"/>
      <c r="AE142" s="55" t="str">
        <f t="shared" si="7"/>
        <v>' '</v>
      </c>
      <c r="AF142" s="50"/>
      <c r="AG142" s="52"/>
      <c r="AH142" s="266" t="str">
        <f>VLOOKUP(D142,カラムID辞書!C:H,3,FALSE)</f>
        <v>character varying</v>
      </c>
      <c r="AI142" s="267"/>
      <c r="AJ142" s="267"/>
      <c r="AK142" s="267"/>
      <c r="AL142" s="268"/>
      <c r="AM142" s="269">
        <f>VLOOKUP(D142,カラムID辞書!C:H,4,FALSE)</f>
        <v>20</v>
      </c>
      <c r="AN142" s="270"/>
      <c r="AO142" s="271">
        <f>VLOOKUP(D142,カラムID辞書!C:H,6,FALSE)</f>
        <v>20</v>
      </c>
      <c r="AP142" s="272"/>
      <c r="AQ142" s="11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0"/>
      <c r="BS142" s="50"/>
      <c r="BT142" s="50"/>
      <c r="BU142" s="50"/>
      <c r="BV142" s="50"/>
      <c r="BW142" s="50"/>
      <c r="BX142" s="50"/>
      <c r="BY142" s="50"/>
      <c r="BZ142" s="50"/>
      <c r="CA142" s="50"/>
      <c r="CB142" s="50"/>
      <c r="CC142" s="52"/>
    </row>
    <row r="143" spans="2:81" ht="12" customHeight="1">
      <c r="B143" s="264">
        <f t="shared" ca="1" si="5"/>
        <v>136</v>
      </c>
      <c r="C143" s="265"/>
      <c r="D143" s="110" t="s">
        <v>225</v>
      </c>
      <c r="E143" s="50"/>
      <c r="F143" s="50"/>
      <c r="G143" s="50"/>
      <c r="H143" s="50"/>
      <c r="I143" s="50"/>
      <c r="J143" s="50"/>
      <c r="K143" s="52"/>
      <c r="L143" s="49" t="str">
        <f>VLOOKUP(D143,カラムID辞書!$C$4:$D$1266,2,FALSE)</f>
        <v>INSTPRGID</v>
      </c>
      <c r="M143" s="50"/>
      <c r="N143" s="50"/>
      <c r="O143" s="50"/>
      <c r="P143" s="50"/>
      <c r="Q143" s="50"/>
      <c r="R143" s="50"/>
      <c r="S143" s="52"/>
      <c r="T143" s="49"/>
      <c r="U143" s="52"/>
      <c r="V143" s="49"/>
      <c r="W143" s="52"/>
      <c r="X143" s="49"/>
      <c r="Y143" s="52"/>
      <c r="Z143" s="49"/>
      <c r="AA143" s="52"/>
      <c r="AB143" s="107" t="str">
        <f t="shared" si="9"/>
        <v>○</v>
      </c>
      <c r="AC143" s="54"/>
      <c r="AD143" s="53"/>
      <c r="AE143" s="55" t="str">
        <f t="shared" si="7"/>
        <v>' '</v>
      </c>
      <c r="AF143" s="50"/>
      <c r="AG143" s="52"/>
      <c r="AH143" s="266" t="str">
        <f>VLOOKUP(D143,カラムID辞書!C:H,3,FALSE)</f>
        <v>character varying</v>
      </c>
      <c r="AI143" s="267"/>
      <c r="AJ143" s="267"/>
      <c r="AK143" s="267"/>
      <c r="AL143" s="268"/>
      <c r="AM143" s="269">
        <f>VLOOKUP(D143,カラムID辞書!C:H,4,FALSE)</f>
        <v>8</v>
      </c>
      <c r="AN143" s="270"/>
      <c r="AO143" s="271">
        <f>VLOOKUP(D143,カラムID辞書!C:H,6,FALSE)</f>
        <v>8</v>
      </c>
      <c r="AP143" s="272"/>
      <c r="AQ143" s="11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c r="BS143" s="50"/>
      <c r="BT143" s="50"/>
      <c r="BU143" s="50"/>
      <c r="BV143" s="50"/>
      <c r="BW143" s="50"/>
      <c r="BX143" s="50"/>
      <c r="BY143" s="50"/>
      <c r="BZ143" s="50"/>
      <c r="CA143" s="50"/>
      <c r="CB143" s="50"/>
      <c r="CC143" s="52"/>
    </row>
    <row r="144" spans="2:81" ht="12" customHeight="1">
      <c r="B144" s="264">
        <f t="shared" ca="1" si="5"/>
        <v>137</v>
      </c>
      <c r="C144" s="265"/>
      <c r="D144" s="110" t="s">
        <v>226</v>
      </c>
      <c r="E144" s="56"/>
      <c r="F144" s="50"/>
      <c r="G144" s="50"/>
      <c r="H144" s="50"/>
      <c r="I144" s="50"/>
      <c r="J144" s="50"/>
      <c r="K144" s="52"/>
      <c r="L144" s="49" t="str">
        <f>VLOOKUP(D144,カラムID辞書!$C$4:$D$1266,2,FALSE)</f>
        <v>INSIPADDR</v>
      </c>
      <c r="M144" s="50"/>
      <c r="N144" s="50"/>
      <c r="O144" s="50"/>
      <c r="P144" s="50"/>
      <c r="Q144" s="50"/>
      <c r="R144" s="50"/>
      <c r="S144" s="52"/>
      <c r="T144" s="49"/>
      <c r="U144" s="52"/>
      <c r="V144" s="49"/>
      <c r="W144" s="52"/>
      <c r="X144" s="49"/>
      <c r="Y144" s="52"/>
      <c r="Z144" s="49"/>
      <c r="AA144" s="52"/>
      <c r="AB144" s="107" t="str">
        <f t="shared" si="9"/>
        <v>○</v>
      </c>
      <c r="AC144" s="54"/>
      <c r="AD144" s="53"/>
      <c r="AE144" s="55" t="str">
        <f t="shared" si="7"/>
        <v>' '</v>
      </c>
      <c r="AF144" s="50"/>
      <c r="AG144" s="52"/>
      <c r="AH144" s="266" t="str">
        <f>VLOOKUP(D144,カラムID辞書!C:H,3,FALSE)</f>
        <v>character varying</v>
      </c>
      <c r="AI144" s="267"/>
      <c r="AJ144" s="267"/>
      <c r="AK144" s="267"/>
      <c r="AL144" s="268"/>
      <c r="AM144" s="269">
        <f>VLOOKUP(D144,カラムID辞書!C:H,4,FALSE)</f>
        <v>15</v>
      </c>
      <c r="AN144" s="270"/>
      <c r="AO144" s="271">
        <f>VLOOKUP(D144,カラムID辞書!C:H,6,FALSE)</f>
        <v>15</v>
      </c>
      <c r="AP144" s="272"/>
      <c r="AQ144" s="49"/>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49"/>
      <c r="BS144" s="50"/>
      <c r="BT144" s="50"/>
      <c r="BU144" s="50"/>
      <c r="BV144" s="50"/>
      <c r="BW144" s="50"/>
      <c r="BX144" s="50"/>
      <c r="BY144" s="50"/>
      <c r="BZ144" s="50"/>
      <c r="CA144" s="50"/>
      <c r="CB144" s="50"/>
      <c r="CC144" s="52"/>
    </row>
    <row r="145" spans="2:81" ht="12" customHeight="1">
      <c r="B145" s="264">
        <f t="shared" ca="1" si="5"/>
        <v>138</v>
      </c>
      <c r="C145" s="265"/>
      <c r="D145" s="110" t="s">
        <v>227</v>
      </c>
      <c r="E145" s="50"/>
      <c r="F145" s="50"/>
      <c r="G145" s="50"/>
      <c r="H145" s="50"/>
      <c r="I145" s="50"/>
      <c r="J145" s="50"/>
      <c r="K145" s="52"/>
      <c r="L145" s="49" t="str">
        <f>VLOOKUP(D145,カラムID辞書!$C$4:$D$1266,2,FALSE)</f>
        <v>UPDDTE</v>
      </c>
      <c r="M145" s="50"/>
      <c r="N145" s="50"/>
      <c r="O145" s="50"/>
      <c r="P145" s="50"/>
      <c r="Q145" s="50"/>
      <c r="R145" s="50"/>
      <c r="S145" s="52"/>
      <c r="T145" s="49"/>
      <c r="U145" s="52"/>
      <c r="V145" s="49"/>
      <c r="W145" s="52"/>
      <c r="X145" s="49"/>
      <c r="Y145" s="52"/>
      <c r="Z145" s="49"/>
      <c r="AA145" s="52"/>
      <c r="AB145" s="107" t="str">
        <f t="shared" si="9"/>
        <v>○</v>
      </c>
      <c r="AC145" s="54"/>
      <c r="AD145" s="53"/>
      <c r="AE145" s="55" t="str">
        <f t="shared" si="7"/>
        <v>now()</v>
      </c>
      <c r="AF145" s="50"/>
      <c r="AG145" s="52"/>
      <c r="AH145" s="266" t="str">
        <f>VLOOKUP(D145,カラムID辞書!C:H,3,FALSE)</f>
        <v>timestamp</v>
      </c>
      <c r="AI145" s="267"/>
      <c r="AJ145" s="267"/>
      <c r="AK145" s="267"/>
      <c r="AL145" s="268"/>
      <c r="AM145" s="269">
        <f>VLOOKUP(D145,カラムID辞書!C:H,4,FALSE)</f>
        <v>0</v>
      </c>
      <c r="AN145" s="270"/>
      <c r="AO145" s="271">
        <f>VLOOKUP(D145,カラムID辞書!C:H,6,FALSE)</f>
        <v>7</v>
      </c>
      <c r="AP145" s="272"/>
      <c r="AQ145" s="49"/>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49"/>
      <c r="BS145" s="50"/>
      <c r="BT145" s="50"/>
      <c r="BU145" s="50"/>
      <c r="BV145" s="50"/>
      <c r="BW145" s="50"/>
      <c r="BX145" s="50"/>
      <c r="BY145" s="50"/>
      <c r="BZ145" s="50"/>
      <c r="CA145" s="50"/>
      <c r="CB145" s="50"/>
      <c r="CC145" s="52"/>
    </row>
    <row r="146" spans="2:81" ht="12" customHeight="1">
      <c r="B146" s="264">
        <f t="shared" ca="1" si="5"/>
        <v>139</v>
      </c>
      <c r="C146" s="265"/>
      <c r="D146" s="105" t="s">
        <v>228</v>
      </c>
      <c r="E146" s="50"/>
      <c r="F146" s="50"/>
      <c r="G146" s="50"/>
      <c r="H146" s="50"/>
      <c r="I146" s="50"/>
      <c r="J146" s="50"/>
      <c r="K146" s="52"/>
      <c r="L146" s="49" t="str">
        <f>VLOOKUP(D146,カラムID辞書!$C$4:$D$1266,2,FALSE)</f>
        <v>UPDUSRID</v>
      </c>
      <c r="M146" s="50"/>
      <c r="N146" s="50"/>
      <c r="O146" s="50"/>
      <c r="P146" s="50"/>
      <c r="Q146" s="50"/>
      <c r="R146" s="50"/>
      <c r="S146" s="52"/>
      <c r="T146" s="49"/>
      <c r="U146" s="52"/>
      <c r="V146" s="49"/>
      <c r="W146" s="52"/>
      <c r="X146" s="49"/>
      <c r="Y146" s="52"/>
      <c r="Z146" s="49"/>
      <c r="AA146" s="52"/>
      <c r="AB146" s="107" t="str">
        <f t="shared" si="9"/>
        <v>○</v>
      </c>
      <c r="AC146" s="54"/>
      <c r="AD146" s="53"/>
      <c r="AE146" s="55" t="str">
        <f t="shared" si="7"/>
        <v>' '</v>
      </c>
      <c r="AF146" s="50"/>
      <c r="AG146" s="52"/>
      <c r="AH146" s="266" t="str">
        <f>VLOOKUP(D146,カラムID辞書!C:H,3,FALSE)</f>
        <v>character varying</v>
      </c>
      <c r="AI146" s="267"/>
      <c r="AJ146" s="267"/>
      <c r="AK146" s="267"/>
      <c r="AL146" s="268"/>
      <c r="AM146" s="269">
        <f>VLOOKUP(D146,カラムID辞書!C:H,4,FALSE)</f>
        <v>20</v>
      </c>
      <c r="AN146" s="270"/>
      <c r="AO146" s="271">
        <f>VLOOKUP(D146,カラムID辞書!C:H,6,FALSE)</f>
        <v>20</v>
      </c>
      <c r="AP146" s="272"/>
      <c r="AQ146" s="49"/>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49"/>
      <c r="BS146" s="50"/>
      <c r="BT146" s="50"/>
      <c r="BU146" s="50"/>
      <c r="BV146" s="50"/>
      <c r="BW146" s="50"/>
      <c r="BX146" s="50"/>
      <c r="BY146" s="50"/>
      <c r="BZ146" s="50"/>
      <c r="CA146" s="50"/>
      <c r="CB146" s="50"/>
      <c r="CC146" s="52"/>
    </row>
    <row r="147" spans="2:81" ht="12" customHeight="1">
      <c r="B147" s="264">
        <f t="shared" ca="1" si="5"/>
        <v>140</v>
      </c>
      <c r="C147" s="265"/>
      <c r="D147" s="110" t="s">
        <v>229</v>
      </c>
      <c r="E147" s="50"/>
      <c r="F147" s="50"/>
      <c r="G147" s="50"/>
      <c r="H147" s="50"/>
      <c r="I147" s="50"/>
      <c r="J147" s="50"/>
      <c r="K147" s="52"/>
      <c r="L147" s="49" t="str">
        <f>VLOOKUP(D147,カラムID辞書!$C$4:$D$1266,2,FALSE)</f>
        <v>UPDPRGID</v>
      </c>
      <c r="M147" s="50"/>
      <c r="N147" s="50"/>
      <c r="O147" s="50"/>
      <c r="P147" s="50"/>
      <c r="Q147" s="50"/>
      <c r="R147" s="50"/>
      <c r="S147" s="52"/>
      <c r="T147" s="49"/>
      <c r="U147" s="52"/>
      <c r="V147" s="49"/>
      <c r="W147" s="52"/>
      <c r="X147" s="49"/>
      <c r="Y147" s="52"/>
      <c r="Z147" s="49"/>
      <c r="AA147" s="52"/>
      <c r="AB147" s="107" t="str">
        <f t="shared" si="9"/>
        <v>○</v>
      </c>
      <c r="AC147" s="54"/>
      <c r="AD147" s="53"/>
      <c r="AE147" s="55" t="str">
        <f t="shared" si="7"/>
        <v>' '</v>
      </c>
      <c r="AF147" s="50"/>
      <c r="AG147" s="52"/>
      <c r="AH147" s="266" t="str">
        <f>VLOOKUP(D147,カラムID辞書!C:H,3,FALSE)</f>
        <v>character varying</v>
      </c>
      <c r="AI147" s="267"/>
      <c r="AJ147" s="267"/>
      <c r="AK147" s="267"/>
      <c r="AL147" s="268"/>
      <c r="AM147" s="269">
        <f>VLOOKUP(D147,カラムID辞書!C:H,4,FALSE)</f>
        <v>8</v>
      </c>
      <c r="AN147" s="270"/>
      <c r="AO147" s="271">
        <f>VLOOKUP(D147,カラムID辞書!C:H,6,FALSE)</f>
        <v>8</v>
      </c>
      <c r="AP147" s="272"/>
      <c r="AQ147" s="49"/>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49"/>
      <c r="BS147" s="50"/>
      <c r="BT147" s="50"/>
      <c r="BU147" s="50"/>
      <c r="BV147" s="50"/>
      <c r="BW147" s="50"/>
      <c r="BX147" s="50"/>
      <c r="BY147" s="50"/>
      <c r="BZ147" s="50"/>
      <c r="CA147" s="50"/>
      <c r="CB147" s="50"/>
      <c r="CC147" s="52"/>
    </row>
    <row r="148" spans="2:81" ht="12" customHeight="1">
      <c r="B148" s="264">
        <f t="shared" ca="1" si="5"/>
        <v>141</v>
      </c>
      <c r="C148" s="265"/>
      <c r="D148" s="110" t="s">
        <v>230</v>
      </c>
      <c r="E148" s="56"/>
      <c r="F148" s="50"/>
      <c r="G148" s="50"/>
      <c r="H148" s="50"/>
      <c r="I148" s="50"/>
      <c r="J148" s="50"/>
      <c r="K148" s="52"/>
      <c r="L148" s="49" t="str">
        <f>VLOOKUP(D148,カラムID辞書!$C$4:$D$1266,2,FALSE)</f>
        <v>UPDIPADDR</v>
      </c>
      <c r="M148" s="50"/>
      <c r="N148" s="50"/>
      <c r="O148" s="50"/>
      <c r="P148" s="50"/>
      <c r="Q148" s="50"/>
      <c r="R148" s="50"/>
      <c r="S148" s="52"/>
      <c r="T148" s="49"/>
      <c r="U148" s="52"/>
      <c r="V148" s="49"/>
      <c r="W148" s="52"/>
      <c r="X148" s="49"/>
      <c r="Y148" s="52"/>
      <c r="Z148" s="49"/>
      <c r="AA148" s="52"/>
      <c r="AB148" s="107" t="str">
        <f t="shared" si="9"/>
        <v>○</v>
      </c>
      <c r="AC148" s="54"/>
      <c r="AD148" s="53"/>
      <c r="AE148" s="55" t="str">
        <f t="shared" si="7"/>
        <v>' '</v>
      </c>
      <c r="AF148" s="50"/>
      <c r="AG148" s="52"/>
      <c r="AH148" s="266" t="str">
        <f>VLOOKUP(D148,カラムID辞書!C:H,3,FALSE)</f>
        <v>character varying</v>
      </c>
      <c r="AI148" s="267"/>
      <c r="AJ148" s="267"/>
      <c r="AK148" s="267"/>
      <c r="AL148" s="268"/>
      <c r="AM148" s="269">
        <f>VLOOKUP(D148,カラムID辞書!C:H,4,FALSE)</f>
        <v>15</v>
      </c>
      <c r="AN148" s="270"/>
      <c r="AO148" s="271">
        <f>VLOOKUP(D148,カラムID辞書!C:H,6,FALSE)</f>
        <v>15</v>
      </c>
      <c r="AP148" s="272"/>
      <c r="AQ148" s="49"/>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49"/>
      <c r="BS148" s="50"/>
      <c r="BT148" s="50"/>
      <c r="BU148" s="50"/>
      <c r="BV148" s="50"/>
      <c r="BW148" s="50"/>
      <c r="BX148" s="50"/>
      <c r="BY148" s="50"/>
      <c r="BZ148" s="50"/>
      <c r="CA148" s="50"/>
      <c r="CB148" s="50"/>
      <c r="CC148" s="52"/>
    </row>
    <row r="149" spans="2:81" ht="12" customHeight="1">
      <c r="B149" s="59" t="s">
        <v>2038</v>
      </c>
      <c r="C149" s="59" t="s">
        <v>2038</v>
      </c>
      <c r="D149" s="59" t="s">
        <v>2038</v>
      </c>
      <c r="E149" s="59" t="s">
        <v>2038</v>
      </c>
      <c r="F149" s="59" t="s">
        <v>2038</v>
      </c>
      <c r="G149" s="59" t="s">
        <v>2038</v>
      </c>
      <c r="H149" s="59" t="s">
        <v>2038</v>
      </c>
      <c r="I149" s="59" t="s">
        <v>2038</v>
      </c>
      <c r="J149" s="59" t="s">
        <v>2038</v>
      </c>
      <c r="K149" s="59" t="s">
        <v>2038</v>
      </c>
      <c r="L149" s="59" t="s">
        <v>2038</v>
      </c>
      <c r="M149" s="59" t="s">
        <v>2038</v>
      </c>
      <c r="N149" s="59" t="s">
        <v>2038</v>
      </c>
      <c r="O149" s="59" t="s">
        <v>2038</v>
      </c>
      <c r="P149" s="59" t="s">
        <v>2038</v>
      </c>
      <c r="Q149" s="59" t="s">
        <v>2038</v>
      </c>
      <c r="R149" s="59" t="s">
        <v>2038</v>
      </c>
      <c r="S149" s="59" t="s">
        <v>2038</v>
      </c>
      <c r="T149" s="59" t="s">
        <v>2038</v>
      </c>
      <c r="U149" s="59" t="s">
        <v>2038</v>
      </c>
      <c r="V149" s="59" t="s">
        <v>2038</v>
      </c>
      <c r="W149" s="59" t="s">
        <v>2038</v>
      </c>
      <c r="X149" s="59" t="s">
        <v>2038</v>
      </c>
      <c r="Y149" s="59" t="s">
        <v>2038</v>
      </c>
      <c r="Z149" s="59" t="s">
        <v>2038</v>
      </c>
      <c r="AA149" s="59" t="s">
        <v>2038</v>
      </c>
      <c r="AB149" s="59" t="s">
        <v>2038</v>
      </c>
      <c r="AC149" s="59" t="s">
        <v>2038</v>
      </c>
      <c r="AD149" s="59" t="s">
        <v>2038</v>
      </c>
      <c r="AE149" s="59" t="s">
        <v>2038</v>
      </c>
      <c r="AF149" s="59" t="s">
        <v>2038</v>
      </c>
      <c r="AG149" s="59" t="s">
        <v>2038</v>
      </c>
      <c r="AH149" s="59" t="s">
        <v>2038</v>
      </c>
      <c r="AI149" s="59" t="s">
        <v>2038</v>
      </c>
      <c r="AJ149" s="59"/>
      <c r="AK149" s="59" t="s">
        <v>2038</v>
      </c>
      <c r="AL149" s="59" t="s">
        <v>2038</v>
      </c>
      <c r="AM149" s="59" t="s">
        <v>2038</v>
      </c>
      <c r="AN149" s="59" t="s">
        <v>2038</v>
      </c>
      <c r="AO149" s="59" t="s">
        <v>2038</v>
      </c>
      <c r="AP149" s="59" t="s">
        <v>2038</v>
      </c>
      <c r="AQ149" s="59" t="s">
        <v>2038</v>
      </c>
      <c r="AR149" s="59" t="s">
        <v>2038</v>
      </c>
      <c r="AS149" s="59" t="s">
        <v>2038</v>
      </c>
      <c r="AT149" s="59" t="s">
        <v>2038</v>
      </c>
      <c r="AU149" s="59" t="s">
        <v>2038</v>
      </c>
      <c r="AV149" s="59" t="s">
        <v>2038</v>
      </c>
      <c r="AW149" s="59" t="s">
        <v>2038</v>
      </c>
      <c r="AX149" s="59" t="s">
        <v>2038</v>
      </c>
      <c r="AY149" s="59" t="s">
        <v>2038</v>
      </c>
      <c r="AZ149" s="59" t="s">
        <v>2038</v>
      </c>
      <c r="BA149" s="59" t="s">
        <v>2038</v>
      </c>
      <c r="BB149" s="59" t="s">
        <v>2038</v>
      </c>
      <c r="BC149" s="59" t="s">
        <v>2038</v>
      </c>
      <c r="BD149" s="59" t="s">
        <v>2038</v>
      </c>
      <c r="BE149" s="59" t="s">
        <v>2038</v>
      </c>
      <c r="BF149" s="59" t="s">
        <v>2038</v>
      </c>
      <c r="BG149" s="59" t="s">
        <v>2038</v>
      </c>
      <c r="BH149" s="59" t="s">
        <v>2038</v>
      </c>
      <c r="BI149" s="59" t="s">
        <v>2038</v>
      </c>
      <c r="BJ149" s="59" t="s">
        <v>2038</v>
      </c>
      <c r="BK149" s="59" t="s">
        <v>2038</v>
      </c>
      <c r="BL149" s="59" t="s">
        <v>2038</v>
      </c>
      <c r="BM149" s="59" t="s">
        <v>2038</v>
      </c>
      <c r="BN149" s="59" t="s">
        <v>2038</v>
      </c>
      <c r="BO149" s="59" t="s">
        <v>2038</v>
      </c>
      <c r="BP149" s="59" t="s">
        <v>2038</v>
      </c>
      <c r="BQ149" s="59" t="s">
        <v>2038</v>
      </c>
      <c r="BR149" s="59" t="s">
        <v>2038</v>
      </c>
      <c r="BS149" s="59" t="s">
        <v>2038</v>
      </c>
      <c r="BT149" s="59" t="s">
        <v>2038</v>
      </c>
      <c r="BU149" s="59" t="s">
        <v>2038</v>
      </c>
      <c r="BV149" s="59" t="s">
        <v>2038</v>
      </c>
      <c r="BW149" s="59" t="s">
        <v>2038</v>
      </c>
      <c r="BX149" s="59" t="s">
        <v>2038</v>
      </c>
      <c r="BY149" s="59" t="s">
        <v>2038</v>
      </c>
      <c r="BZ149" s="59" t="s">
        <v>2038</v>
      </c>
      <c r="CA149" s="59" t="s">
        <v>2038</v>
      </c>
      <c r="CB149" s="59" t="s">
        <v>2038</v>
      </c>
      <c r="CC149" s="59" t="s">
        <v>2038</v>
      </c>
    </row>
  </sheetData>
  <mergeCells count="588">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B5:I5"/>
    <mergeCell ref="AD5:AE5"/>
    <mergeCell ref="AF5:AI5"/>
    <mergeCell ref="AK5:AQ5"/>
    <mergeCell ref="AR5:AT5"/>
    <mergeCell ref="AW5:BA5"/>
    <mergeCell ref="BR2:BS2"/>
    <mergeCell ref="BT2:BV2"/>
    <mergeCell ref="BW2:BZ2"/>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B74:C74"/>
    <mergeCell ref="AH74:AL74"/>
    <mergeCell ref="AM74:AN74"/>
    <mergeCell ref="AO74:AP74"/>
    <mergeCell ref="B75:C75"/>
    <mergeCell ref="AH75:AL75"/>
    <mergeCell ref="AM75:AN75"/>
    <mergeCell ref="AO75:AP75"/>
    <mergeCell ref="B72:C72"/>
    <mergeCell ref="AH72:AL72"/>
    <mergeCell ref="AM72:AN72"/>
    <mergeCell ref="AO72:AP72"/>
    <mergeCell ref="B73:C73"/>
    <mergeCell ref="AH73:AL73"/>
    <mergeCell ref="AM73:AN73"/>
    <mergeCell ref="AO73:AP73"/>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 ref="B82:C82"/>
    <mergeCell ref="AH82:AL82"/>
    <mergeCell ref="AM82:AN82"/>
    <mergeCell ref="AO82:AP82"/>
    <mergeCell ref="B83:C83"/>
    <mergeCell ref="AH83:AL83"/>
    <mergeCell ref="AM83:AN83"/>
    <mergeCell ref="AO83:AP83"/>
    <mergeCell ref="B80:C80"/>
    <mergeCell ref="AH80:AL80"/>
    <mergeCell ref="AM80:AN80"/>
    <mergeCell ref="AO80:AP80"/>
    <mergeCell ref="B81:C81"/>
    <mergeCell ref="AH81:AL81"/>
    <mergeCell ref="AM81:AN81"/>
    <mergeCell ref="AO81:AP81"/>
    <mergeCell ref="B86:C86"/>
    <mergeCell ref="AH86:AL86"/>
    <mergeCell ref="AM86:AN86"/>
    <mergeCell ref="AO86:AP86"/>
    <mergeCell ref="B87:C87"/>
    <mergeCell ref="AH87:AL87"/>
    <mergeCell ref="AM87:AN87"/>
    <mergeCell ref="AO87:AP87"/>
    <mergeCell ref="B84:C84"/>
    <mergeCell ref="AH84:AL84"/>
    <mergeCell ref="AM84:AN84"/>
    <mergeCell ref="AO84:AP84"/>
    <mergeCell ref="B85:C85"/>
    <mergeCell ref="AH85:AL85"/>
    <mergeCell ref="AM85:AN85"/>
    <mergeCell ref="AO85:AP85"/>
    <mergeCell ref="B90:C90"/>
    <mergeCell ref="AH90:AL90"/>
    <mergeCell ref="AM90:AN90"/>
    <mergeCell ref="AO90:AP90"/>
    <mergeCell ref="B91:C91"/>
    <mergeCell ref="AH91:AL91"/>
    <mergeCell ref="AM91:AN91"/>
    <mergeCell ref="AO91:AP91"/>
    <mergeCell ref="B88:C88"/>
    <mergeCell ref="AH88:AL88"/>
    <mergeCell ref="AM88:AN88"/>
    <mergeCell ref="AO88:AP88"/>
    <mergeCell ref="B89:C89"/>
    <mergeCell ref="AH89:AL89"/>
    <mergeCell ref="AM89:AN89"/>
    <mergeCell ref="AO89:AP89"/>
    <mergeCell ref="B120:C120"/>
    <mergeCell ref="AH120:AL120"/>
    <mergeCell ref="AM120:AN120"/>
    <mergeCell ref="AO120:AP120"/>
    <mergeCell ref="B121:C121"/>
    <mergeCell ref="AH121:AL121"/>
    <mergeCell ref="AM121:AN121"/>
    <mergeCell ref="AO121:AP121"/>
    <mergeCell ref="B92:C92"/>
    <mergeCell ref="AH92:AL92"/>
    <mergeCell ref="AM92:AN92"/>
    <mergeCell ref="AO92:AP92"/>
    <mergeCell ref="B119:C119"/>
    <mergeCell ref="AH119:AL119"/>
    <mergeCell ref="AM119:AN119"/>
    <mergeCell ref="AO119:AP119"/>
    <mergeCell ref="AM94:AN94"/>
    <mergeCell ref="AO94:AP94"/>
    <mergeCell ref="B97:C97"/>
    <mergeCell ref="AH97:AL97"/>
    <mergeCell ref="AM97:AN97"/>
    <mergeCell ref="AO97:AP97"/>
    <mergeCell ref="B98:C98"/>
    <mergeCell ref="AH98:AL98"/>
    <mergeCell ref="B124:C124"/>
    <mergeCell ref="AH124:AL124"/>
    <mergeCell ref="AM124:AN124"/>
    <mergeCell ref="AO124:AP124"/>
    <mergeCell ref="B125:C125"/>
    <mergeCell ref="AH125:AL125"/>
    <mergeCell ref="AM125:AN125"/>
    <mergeCell ref="AO125:AP125"/>
    <mergeCell ref="B122:C122"/>
    <mergeCell ref="AH122:AL122"/>
    <mergeCell ref="AM122:AN122"/>
    <mergeCell ref="AO122:AP122"/>
    <mergeCell ref="B123:C123"/>
    <mergeCell ref="AH123:AL123"/>
    <mergeCell ref="AM123:AN123"/>
    <mergeCell ref="AO123:AP123"/>
    <mergeCell ref="B128:C128"/>
    <mergeCell ref="AH128:AL128"/>
    <mergeCell ref="AM128:AN128"/>
    <mergeCell ref="AO128:AP128"/>
    <mergeCell ref="B129:C129"/>
    <mergeCell ref="AH129:AL129"/>
    <mergeCell ref="AM129:AN129"/>
    <mergeCell ref="AO129:AP129"/>
    <mergeCell ref="B126:C126"/>
    <mergeCell ref="AH126:AL126"/>
    <mergeCell ref="AM126:AN126"/>
    <mergeCell ref="AO126:AP126"/>
    <mergeCell ref="B127:C127"/>
    <mergeCell ref="AH127:AL127"/>
    <mergeCell ref="AM127:AN127"/>
    <mergeCell ref="AO127:AP127"/>
    <mergeCell ref="B132:C132"/>
    <mergeCell ref="AH132:AL132"/>
    <mergeCell ref="AM132:AN132"/>
    <mergeCell ref="AO132:AP132"/>
    <mergeCell ref="B133:C133"/>
    <mergeCell ref="AH133:AL133"/>
    <mergeCell ref="AM133:AN133"/>
    <mergeCell ref="AO133:AP133"/>
    <mergeCell ref="B130:C130"/>
    <mergeCell ref="AH130:AL130"/>
    <mergeCell ref="AM130:AN130"/>
    <mergeCell ref="AO130:AP130"/>
    <mergeCell ref="B131:C131"/>
    <mergeCell ref="AH131:AL131"/>
    <mergeCell ref="AM131:AN131"/>
    <mergeCell ref="AO131:AP131"/>
    <mergeCell ref="B136:C136"/>
    <mergeCell ref="AH136:AL136"/>
    <mergeCell ref="AM136:AN136"/>
    <mergeCell ref="AO136:AP136"/>
    <mergeCell ref="B137:C137"/>
    <mergeCell ref="AH137:AL137"/>
    <mergeCell ref="AM137:AN137"/>
    <mergeCell ref="AO137:AP137"/>
    <mergeCell ref="B134:C134"/>
    <mergeCell ref="AH134:AL134"/>
    <mergeCell ref="AM134:AN134"/>
    <mergeCell ref="AO134:AP134"/>
    <mergeCell ref="B135:C135"/>
    <mergeCell ref="AH135:AL135"/>
    <mergeCell ref="AM135:AN135"/>
    <mergeCell ref="AO135:AP135"/>
    <mergeCell ref="B140:C140"/>
    <mergeCell ref="AH140:AL140"/>
    <mergeCell ref="AM140:AN140"/>
    <mergeCell ref="AO140:AP140"/>
    <mergeCell ref="B141:C141"/>
    <mergeCell ref="AH141:AL141"/>
    <mergeCell ref="AM141:AN141"/>
    <mergeCell ref="AO141:AP141"/>
    <mergeCell ref="B138:C138"/>
    <mergeCell ref="AH138:AL138"/>
    <mergeCell ref="AM138:AN138"/>
    <mergeCell ref="AO138:AP138"/>
    <mergeCell ref="B139:C139"/>
    <mergeCell ref="AH139:AL139"/>
    <mergeCell ref="AM139:AN139"/>
    <mergeCell ref="AO139:AP139"/>
    <mergeCell ref="B144:C144"/>
    <mergeCell ref="AH144:AL144"/>
    <mergeCell ref="AM144:AN144"/>
    <mergeCell ref="AO144:AP144"/>
    <mergeCell ref="B145:C145"/>
    <mergeCell ref="AH145:AL145"/>
    <mergeCell ref="AM145:AN145"/>
    <mergeCell ref="AO145:AP145"/>
    <mergeCell ref="B142:C142"/>
    <mergeCell ref="AH142:AL142"/>
    <mergeCell ref="AM142:AN142"/>
    <mergeCell ref="AO142:AP142"/>
    <mergeCell ref="B143:C143"/>
    <mergeCell ref="AH143:AL143"/>
    <mergeCell ref="AM143:AN143"/>
    <mergeCell ref="AO143:AP143"/>
    <mergeCell ref="B148:C148"/>
    <mergeCell ref="AH148:AL148"/>
    <mergeCell ref="AM148:AN148"/>
    <mergeCell ref="AO148:AP148"/>
    <mergeCell ref="B146:C146"/>
    <mergeCell ref="AH146:AL146"/>
    <mergeCell ref="AM146:AN146"/>
    <mergeCell ref="AO146:AP146"/>
    <mergeCell ref="B147:C147"/>
    <mergeCell ref="AH147:AL147"/>
    <mergeCell ref="AM147:AN147"/>
    <mergeCell ref="AO147:AP147"/>
    <mergeCell ref="B93:C93"/>
    <mergeCell ref="AH93:AL93"/>
    <mergeCell ref="AM93:AN93"/>
    <mergeCell ref="AO93:AP93"/>
    <mergeCell ref="B94:C94"/>
    <mergeCell ref="AH94:AL94"/>
    <mergeCell ref="AM98:AN98"/>
    <mergeCell ref="AO98:AP98"/>
    <mergeCell ref="B95:C95"/>
    <mergeCell ref="AH95:AL95"/>
    <mergeCell ref="AM95:AN95"/>
    <mergeCell ref="AO95:AP95"/>
    <mergeCell ref="B96:C96"/>
    <mergeCell ref="AH96:AL96"/>
    <mergeCell ref="AM96:AN96"/>
    <mergeCell ref="AO96:AP96"/>
    <mergeCell ref="B102:C102"/>
    <mergeCell ref="AH102:AL102"/>
    <mergeCell ref="AM102:AN102"/>
    <mergeCell ref="AO102:AP102"/>
    <mergeCell ref="B99:C99"/>
    <mergeCell ref="AH99:AL99"/>
    <mergeCell ref="AM99:AN99"/>
    <mergeCell ref="AO99:AP99"/>
    <mergeCell ref="B100:C100"/>
    <mergeCell ref="AH100:AL100"/>
    <mergeCell ref="AM100:AN100"/>
    <mergeCell ref="AO100:AP100"/>
    <mergeCell ref="B101:C101"/>
    <mergeCell ref="AH101:AL101"/>
    <mergeCell ref="AM101:AN101"/>
    <mergeCell ref="AO101:AP101"/>
    <mergeCell ref="B105:C105"/>
    <mergeCell ref="AH105:AL105"/>
    <mergeCell ref="AM105:AN105"/>
    <mergeCell ref="AO105:AP105"/>
    <mergeCell ref="B106:C106"/>
    <mergeCell ref="AH106:AL106"/>
    <mergeCell ref="AM106:AN106"/>
    <mergeCell ref="AO106:AP106"/>
    <mergeCell ref="B103:C103"/>
    <mergeCell ref="AH103:AL103"/>
    <mergeCell ref="AM103:AN103"/>
    <mergeCell ref="AO103:AP103"/>
    <mergeCell ref="B104:C104"/>
    <mergeCell ref="AH104:AL104"/>
    <mergeCell ref="AM104:AN104"/>
    <mergeCell ref="AO104:AP104"/>
    <mergeCell ref="B109:C109"/>
    <mergeCell ref="AH109:AL109"/>
    <mergeCell ref="AM109:AN109"/>
    <mergeCell ref="AO109:AP109"/>
    <mergeCell ref="B110:C110"/>
    <mergeCell ref="AH110:AL110"/>
    <mergeCell ref="AM110:AN110"/>
    <mergeCell ref="AO110:AP110"/>
    <mergeCell ref="B107:C107"/>
    <mergeCell ref="AH107:AL107"/>
    <mergeCell ref="AM107:AN107"/>
    <mergeCell ref="AO107:AP107"/>
    <mergeCell ref="B108:C108"/>
    <mergeCell ref="AH108:AL108"/>
    <mergeCell ref="AM108:AN108"/>
    <mergeCell ref="AO108:AP108"/>
    <mergeCell ref="B113:C113"/>
    <mergeCell ref="AH113:AL113"/>
    <mergeCell ref="AM113:AN113"/>
    <mergeCell ref="AO113:AP113"/>
    <mergeCell ref="B114:C114"/>
    <mergeCell ref="AH114:AL114"/>
    <mergeCell ref="AM114:AN114"/>
    <mergeCell ref="AO114:AP114"/>
    <mergeCell ref="B111:C111"/>
    <mergeCell ref="AH111:AL111"/>
    <mergeCell ref="AM111:AN111"/>
    <mergeCell ref="AO111:AP111"/>
    <mergeCell ref="B112:C112"/>
    <mergeCell ref="AH112:AL112"/>
    <mergeCell ref="AM112:AN112"/>
    <mergeCell ref="AO112:AP112"/>
    <mergeCell ref="B117:C117"/>
    <mergeCell ref="AH117:AL117"/>
    <mergeCell ref="AM117:AN117"/>
    <mergeCell ref="AO117:AP117"/>
    <mergeCell ref="B118:C118"/>
    <mergeCell ref="AH118:AL118"/>
    <mergeCell ref="AM118:AN118"/>
    <mergeCell ref="AO118:AP118"/>
    <mergeCell ref="B115:C115"/>
    <mergeCell ref="AH115:AL115"/>
    <mergeCell ref="AM115:AN115"/>
    <mergeCell ref="AO115:AP115"/>
    <mergeCell ref="B116:C116"/>
    <mergeCell ref="AH116:AL116"/>
    <mergeCell ref="AM116:AN116"/>
    <mergeCell ref="AO116:AP116"/>
  </mergeCells>
  <phoneticPr fontId="9"/>
  <conditionalFormatting sqref="B8:C16 B21:C21 B23:C23 B129:C129 B119:C127 B132:C148 B26:C33 B35:C92">
    <cfRule type="expression" dxfId="407" priority="18">
      <formula>$S8&gt;0</formula>
    </cfRule>
  </conditionalFormatting>
  <conditionalFormatting sqref="B20:C20">
    <cfRule type="expression" dxfId="406" priority="13">
      <formula>$S20&gt;0</formula>
    </cfRule>
  </conditionalFormatting>
  <conditionalFormatting sqref="B22:C22">
    <cfRule type="expression" dxfId="405" priority="12">
      <formula>$S22&gt;0</formula>
    </cfRule>
  </conditionalFormatting>
  <conditionalFormatting sqref="B18:C18">
    <cfRule type="expression" dxfId="404" priority="11">
      <formula>$S18&gt;0</formula>
    </cfRule>
  </conditionalFormatting>
  <conditionalFormatting sqref="B17:C17">
    <cfRule type="expression" dxfId="403" priority="10">
      <formula>$S17&gt;0</formula>
    </cfRule>
  </conditionalFormatting>
  <conditionalFormatting sqref="B19:C19">
    <cfRule type="expression" dxfId="402" priority="9">
      <formula>$S19&gt;0</formula>
    </cfRule>
  </conditionalFormatting>
  <conditionalFormatting sqref="B24:C24">
    <cfRule type="expression" dxfId="401" priority="8">
      <formula>$S24&gt;0</formula>
    </cfRule>
  </conditionalFormatting>
  <conditionalFormatting sqref="B25:C25">
    <cfRule type="expression" dxfId="400" priority="7">
      <formula>$S25&gt;0</formula>
    </cfRule>
  </conditionalFormatting>
  <conditionalFormatting sqref="B128:C128">
    <cfRule type="expression" dxfId="399" priority="5">
      <formula>$S128&gt;0</formula>
    </cfRule>
  </conditionalFormatting>
  <conditionalFormatting sqref="B130:C130">
    <cfRule type="expression" dxfId="398" priority="4">
      <formula>$S130&gt;0</formula>
    </cfRule>
  </conditionalFormatting>
  <conditionalFormatting sqref="B131:C131">
    <cfRule type="expression" dxfId="397" priority="3">
      <formula>$S131&gt;0</formula>
    </cfRule>
  </conditionalFormatting>
  <conditionalFormatting sqref="B93:C118">
    <cfRule type="expression" dxfId="396" priority="2">
      <formula>$S93&gt;0</formula>
    </cfRule>
  </conditionalFormatting>
  <conditionalFormatting sqref="B34:C34">
    <cfRule type="expression" dxfId="395"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B1:CC147"/>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2044</v>
      </c>
      <c r="K5" s="38"/>
      <c r="L5" s="38"/>
      <c r="M5" s="38"/>
      <c r="N5" s="38"/>
      <c r="O5" s="38"/>
      <c r="P5" s="38"/>
      <c r="Q5" s="38"/>
      <c r="R5" s="38"/>
      <c r="S5" s="38"/>
      <c r="T5" s="38"/>
      <c r="U5" s="39" t="s">
        <v>2027</v>
      </c>
      <c r="V5" s="38" t="s">
        <v>1036</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ROUNDUP((27+ROUNDUP((MAX(B:B)-COUNTIF(AB:AB,"○"))/8,0)+IF(AF5="",0,4))/8,0)*8+SUM(AO8:AO1015)</f>
        <v>1515</v>
      </c>
      <c r="AS5" s="312"/>
      <c r="AT5" s="285"/>
      <c r="AU5" s="41" t="s">
        <v>2029</v>
      </c>
      <c r="AV5" s="41"/>
      <c r="AW5" s="278" t="s">
        <v>138</v>
      </c>
      <c r="AX5" s="311"/>
      <c r="AY5" s="311"/>
      <c r="AZ5" s="311"/>
      <c r="BA5" s="311"/>
      <c r="BB5" s="37" t="s">
        <v>2113</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10" t="s">
        <v>69</v>
      </c>
      <c r="E8" s="50"/>
      <c r="F8" s="50"/>
      <c r="G8" s="50"/>
      <c r="H8" s="50"/>
      <c r="I8" s="50"/>
      <c r="J8" s="50"/>
      <c r="K8" s="52"/>
      <c r="L8" s="49" t="str">
        <f>VLOOKUP(D8,カラムID辞書!$C$4:$D$1266,2,FALSE)</f>
        <v>YM</v>
      </c>
      <c r="M8" s="50"/>
      <c r="N8" s="50"/>
      <c r="O8" s="50"/>
      <c r="P8" s="50"/>
      <c r="Q8" s="50"/>
      <c r="R8" s="50"/>
      <c r="S8" s="52"/>
      <c r="T8" s="106">
        <v>1</v>
      </c>
      <c r="U8" s="53"/>
      <c r="V8" s="110"/>
      <c r="W8" s="141"/>
      <c r="X8" s="110"/>
      <c r="Y8" s="141"/>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6</v>
      </c>
      <c r="AN8" s="270"/>
      <c r="AO8" s="271">
        <f>VLOOKUP(D8,カラムID辞書!C:H,6,FALSE)</f>
        <v>6</v>
      </c>
      <c r="AP8" s="272"/>
      <c r="AQ8" s="110" t="s">
        <v>996</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73">
        <f ca="1">IF($D9="","",MAX(OFFSET($B$8,0,0,ROW()-ROW($B$8),2))+1)</f>
        <v>2</v>
      </c>
      <c r="C9" s="274"/>
      <c r="D9" s="110" t="s">
        <v>140</v>
      </c>
      <c r="E9" s="50"/>
      <c r="F9" s="50"/>
      <c r="G9" s="50"/>
      <c r="H9" s="50"/>
      <c r="I9" s="50"/>
      <c r="J9" s="50"/>
      <c r="K9" s="52"/>
      <c r="L9" s="49" t="str">
        <f>VLOOKUP(D9,カラムID辞書!$C$4:$D$1266,2,FALSE)</f>
        <v>SYSGRPCD</v>
      </c>
      <c r="M9" s="50"/>
      <c r="N9" s="50"/>
      <c r="O9" s="50"/>
      <c r="P9" s="50"/>
      <c r="Q9" s="50"/>
      <c r="R9" s="50"/>
      <c r="S9" s="52"/>
      <c r="T9" s="106">
        <v>2</v>
      </c>
      <c r="U9" s="53"/>
      <c r="V9" s="111">
        <v>2</v>
      </c>
      <c r="W9" s="138"/>
      <c r="X9" s="111">
        <v>2</v>
      </c>
      <c r="Y9" s="138"/>
      <c r="Z9" s="49"/>
      <c r="AA9" s="52"/>
      <c r="AB9" s="107" t="str">
        <f>IF(L9="DELDTE","","○")</f>
        <v>○</v>
      </c>
      <c r="AC9" s="54"/>
      <c r="AD9" s="53"/>
      <c r="AE9" s="55" t="str">
        <f t="shared" ref="AE9:AE73"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0" t="s">
        <v>38</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73">
        <f t="shared" ref="B10:B73" ca="1" si="1">IF($D10="","",MAX(OFFSET($B$8,0,0,ROW()-ROW($B$8),2))+1)</f>
        <v>3</v>
      </c>
      <c r="C10" s="274"/>
      <c r="D10" s="110" t="s">
        <v>40</v>
      </c>
      <c r="E10" s="50"/>
      <c r="F10" s="50"/>
      <c r="G10" s="50"/>
      <c r="H10" s="50"/>
      <c r="I10" s="50"/>
      <c r="J10" s="50"/>
      <c r="K10" s="52"/>
      <c r="L10" s="49" t="str">
        <f>VLOOKUP(D10,カラムID辞書!$C$4:$D$1266,2,FALSE)</f>
        <v>KGYGRPCD</v>
      </c>
      <c r="M10" s="50"/>
      <c r="N10" s="50"/>
      <c r="O10" s="50"/>
      <c r="P10" s="50"/>
      <c r="Q10" s="50"/>
      <c r="R10" s="50"/>
      <c r="S10" s="52"/>
      <c r="T10" s="106">
        <v>3</v>
      </c>
      <c r="U10" s="53"/>
      <c r="V10" s="111">
        <v>3</v>
      </c>
      <c r="W10" s="138"/>
      <c r="X10" s="111">
        <v>3</v>
      </c>
      <c r="Y10" s="138"/>
      <c r="Z10" s="49"/>
      <c r="AA10" s="52"/>
      <c r="AB10" s="107" t="str">
        <f t="shared" ref="AB10:AB7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10" t="s">
        <v>41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73">
        <f t="shared" ca="1" si="1"/>
        <v>4</v>
      </c>
      <c r="C11" s="274"/>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111">
        <v>4</v>
      </c>
      <c r="W11" s="138"/>
      <c r="X11" s="111">
        <v>4</v>
      </c>
      <c r="Y11" s="138"/>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t="s">
        <v>43</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73">
        <f t="shared" ca="1" si="1"/>
        <v>5</v>
      </c>
      <c r="C12" s="274"/>
      <c r="D12" s="110" t="s">
        <v>44</v>
      </c>
      <c r="E12" s="50"/>
      <c r="F12" s="50"/>
      <c r="G12" s="50"/>
      <c r="H12" s="50"/>
      <c r="I12" s="50"/>
      <c r="J12" s="50"/>
      <c r="K12" s="52"/>
      <c r="L12" s="49" t="str">
        <f>VLOOKUP(D12,カラムID辞書!$C$4:$D$1266,2,FALSE)</f>
        <v>SHOHINCD1</v>
      </c>
      <c r="M12" s="50"/>
      <c r="N12" s="50"/>
      <c r="O12" s="50"/>
      <c r="P12" s="50"/>
      <c r="Q12" s="50"/>
      <c r="R12" s="50"/>
      <c r="S12" s="52"/>
      <c r="T12" s="106">
        <v>5</v>
      </c>
      <c r="U12" s="53"/>
      <c r="V12" s="111">
        <v>5</v>
      </c>
      <c r="W12" s="138"/>
      <c r="X12" s="111">
        <v>5</v>
      </c>
      <c r="Y12" s="138"/>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6</v>
      </c>
      <c r="AN12" s="270"/>
      <c r="AO12" s="271">
        <f>VLOOKUP(D12,カラムID辞書!C:H,6,FALSE)</f>
        <v>6</v>
      </c>
      <c r="AP12" s="272"/>
      <c r="AQ12" s="110" t="s">
        <v>45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3581</v>
      </c>
      <c r="BS12" s="50"/>
      <c r="BT12" s="50"/>
      <c r="BU12" s="50"/>
      <c r="BV12" s="50"/>
      <c r="BW12" s="50"/>
      <c r="BX12" s="50"/>
      <c r="BY12" s="50"/>
      <c r="BZ12" s="50"/>
      <c r="CA12" s="50"/>
      <c r="CB12" s="50"/>
      <c r="CC12" s="52"/>
    </row>
    <row r="13" spans="2:81" ht="12" customHeight="1">
      <c r="B13" s="273">
        <f t="shared" ca="1" si="1"/>
        <v>6</v>
      </c>
      <c r="C13" s="274"/>
      <c r="D13" s="110" t="s">
        <v>46</v>
      </c>
      <c r="E13" s="50"/>
      <c r="F13" s="50"/>
      <c r="G13" s="50"/>
      <c r="H13" s="50"/>
      <c r="I13" s="50"/>
      <c r="J13" s="50"/>
      <c r="K13" s="52"/>
      <c r="L13" s="49" t="str">
        <f>VLOOKUP(D13,カラムID辞書!$C$4:$D$1266,2,FALSE)</f>
        <v>SHOHINCD2</v>
      </c>
      <c r="M13" s="50"/>
      <c r="N13" s="50"/>
      <c r="O13" s="50"/>
      <c r="P13" s="50"/>
      <c r="Q13" s="50"/>
      <c r="R13" s="50"/>
      <c r="S13" s="52"/>
      <c r="T13" s="106">
        <v>6</v>
      </c>
      <c r="U13" s="53"/>
      <c r="V13" s="111">
        <v>6</v>
      </c>
      <c r="W13" s="138"/>
      <c r="X13" s="111">
        <v>6</v>
      </c>
      <c r="Y13" s="138"/>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6</v>
      </c>
      <c r="AN13" s="270"/>
      <c r="AO13" s="271">
        <f>VLOOKUP(D13,カラムID辞書!C:H,6,FALSE)</f>
        <v>6</v>
      </c>
      <c r="AP13" s="272"/>
      <c r="AQ13" s="110" t="s">
        <v>47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2218</v>
      </c>
      <c r="BS13" s="50"/>
      <c r="BT13" s="50"/>
      <c r="BU13" s="50"/>
      <c r="BV13" s="50"/>
      <c r="BW13" s="50"/>
      <c r="BX13" s="50"/>
      <c r="BY13" s="50"/>
      <c r="BZ13" s="50"/>
      <c r="CA13" s="50"/>
      <c r="CB13" s="50"/>
      <c r="CC13" s="52"/>
    </row>
    <row r="14" spans="2:81" ht="12" customHeight="1">
      <c r="B14" s="273">
        <f t="shared" ca="1" si="1"/>
        <v>7</v>
      </c>
      <c r="C14" s="274"/>
      <c r="D14" s="110" t="s">
        <v>48</v>
      </c>
      <c r="E14" s="50"/>
      <c r="F14" s="50"/>
      <c r="G14" s="50"/>
      <c r="H14" s="50"/>
      <c r="I14" s="50"/>
      <c r="J14" s="50"/>
      <c r="K14" s="52"/>
      <c r="L14" s="49" t="str">
        <f>VLOOKUP(D14,カラムID辞書!$C$4:$D$1266,2,FALSE)</f>
        <v>SHOHINCD3</v>
      </c>
      <c r="M14" s="50"/>
      <c r="N14" s="50"/>
      <c r="O14" s="50"/>
      <c r="P14" s="50"/>
      <c r="Q14" s="50"/>
      <c r="R14" s="50"/>
      <c r="S14" s="52"/>
      <c r="T14" s="106">
        <v>7</v>
      </c>
      <c r="U14" s="53"/>
      <c r="V14" s="111">
        <v>7</v>
      </c>
      <c r="W14" s="138"/>
      <c r="X14" s="111">
        <v>7</v>
      </c>
      <c r="Y14" s="138"/>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6</v>
      </c>
      <c r="AN14" s="270"/>
      <c r="AO14" s="271">
        <f>VLOOKUP(D14,カラムID辞書!C:H,6,FALSE)</f>
        <v>6</v>
      </c>
      <c r="AP14" s="272"/>
      <c r="AQ14" s="110" t="s">
        <v>49</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905</v>
      </c>
      <c r="BS14" s="50"/>
      <c r="BT14" s="50"/>
      <c r="BU14" s="50"/>
      <c r="BV14" s="50"/>
      <c r="BW14" s="50"/>
      <c r="BX14" s="50"/>
      <c r="BY14" s="50"/>
      <c r="BZ14" s="50"/>
      <c r="CA14" s="50"/>
      <c r="CB14" s="50"/>
      <c r="CC14" s="52"/>
    </row>
    <row r="15" spans="2:81" ht="12" customHeight="1">
      <c r="B15" s="273">
        <f t="shared" ca="1" si="1"/>
        <v>8</v>
      </c>
      <c r="C15" s="274"/>
      <c r="D15" s="110" t="s">
        <v>50</v>
      </c>
      <c r="E15" s="50"/>
      <c r="F15" s="50"/>
      <c r="G15" s="50"/>
      <c r="H15" s="50"/>
      <c r="I15" s="50"/>
      <c r="J15" s="50"/>
      <c r="K15" s="52"/>
      <c r="L15" s="49" t="str">
        <f>VLOOKUP(D15,カラムID辞書!$C$4:$D$1266,2,FALSE)</f>
        <v>SHOHINCD4</v>
      </c>
      <c r="M15" s="50"/>
      <c r="N15" s="50"/>
      <c r="O15" s="50"/>
      <c r="P15" s="50"/>
      <c r="Q15" s="50"/>
      <c r="R15" s="50"/>
      <c r="S15" s="52"/>
      <c r="T15" s="106">
        <v>8</v>
      </c>
      <c r="U15" s="53"/>
      <c r="V15" s="111">
        <v>8</v>
      </c>
      <c r="W15" s="138"/>
      <c r="X15" s="111">
        <v>8</v>
      </c>
      <c r="Y15" s="138"/>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6</v>
      </c>
      <c r="AN15" s="270"/>
      <c r="AO15" s="271">
        <f>VLOOKUP(D15,カラムID辞書!C:H,6,FALSE)</f>
        <v>6</v>
      </c>
      <c r="AP15" s="272"/>
      <c r="AQ15" s="110" t="s">
        <v>51</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980</v>
      </c>
      <c r="BS15" s="50"/>
      <c r="BT15" s="50"/>
      <c r="BU15" s="50"/>
      <c r="BV15" s="50"/>
      <c r="BW15" s="50"/>
      <c r="BX15" s="50"/>
      <c r="BY15" s="50"/>
      <c r="BZ15" s="50"/>
      <c r="CA15" s="50"/>
      <c r="CB15" s="50"/>
      <c r="CC15" s="52"/>
    </row>
    <row r="16" spans="2:81" ht="12" customHeight="1">
      <c r="B16" s="273">
        <f t="shared" ca="1" si="1"/>
        <v>9</v>
      </c>
      <c r="C16" s="274"/>
      <c r="D16" s="110" t="s">
        <v>52</v>
      </c>
      <c r="E16" s="50"/>
      <c r="F16" s="50"/>
      <c r="G16" s="50"/>
      <c r="H16" s="50"/>
      <c r="I16" s="50"/>
      <c r="J16" s="50"/>
      <c r="K16" s="52"/>
      <c r="L16" s="49" t="str">
        <f>VLOOKUP(D16,カラムID辞書!$C$4:$D$1266,2,FALSE)</f>
        <v>SHOHINCD5</v>
      </c>
      <c r="M16" s="50"/>
      <c r="N16" s="50"/>
      <c r="O16" s="50"/>
      <c r="P16" s="50"/>
      <c r="Q16" s="50"/>
      <c r="R16" s="50"/>
      <c r="S16" s="52"/>
      <c r="T16" s="106">
        <v>9</v>
      </c>
      <c r="U16" s="53"/>
      <c r="V16" s="111">
        <v>9</v>
      </c>
      <c r="W16" s="138"/>
      <c r="X16" s="111">
        <v>9</v>
      </c>
      <c r="Y16" s="138"/>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6</v>
      </c>
      <c r="AN16" s="270"/>
      <c r="AO16" s="271">
        <f>VLOOKUP(D16,カラムID辞書!C:H,6,FALSE)</f>
        <v>6</v>
      </c>
      <c r="AP16" s="272"/>
      <c r="AQ16" s="110" t="s">
        <v>53</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980</v>
      </c>
      <c r="BS16" s="50"/>
      <c r="BT16" s="50"/>
      <c r="BU16" s="50"/>
      <c r="BV16" s="50"/>
      <c r="BW16" s="50"/>
      <c r="BX16" s="50"/>
      <c r="BY16" s="50"/>
      <c r="BZ16" s="50"/>
      <c r="CA16" s="50"/>
      <c r="CB16" s="50"/>
      <c r="CC16" s="52"/>
    </row>
    <row r="17" spans="2:81" ht="12" customHeight="1">
      <c r="B17" s="273">
        <f t="shared" ca="1" si="1"/>
        <v>10</v>
      </c>
      <c r="C17" s="274"/>
      <c r="D17" s="110" t="s">
        <v>54</v>
      </c>
      <c r="E17" s="50"/>
      <c r="F17" s="50"/>
      <c r="G17" s="50"/>
      <c r="H17" s="50"/>
      <c r="I17" s="50"/>
      <c r="J17" s="50"/>
      <c r="K17" s="52"/>
      <c r="L17" s="49" t="str">
        <f>VLOOKUP(D17,カラムID辞書!$C$4:$D$1266,2,FALSE)</f>
        <v>SIBTCD1</v>
      </c>
      <c r="M17" s="50"/>
      <c r="N17" s="50"/>
      <c r="O17" s="50"/>
      <c r="P17" s="50"/>
      <c r="Q17" s="50"/>
      <c r="R17" s="50"/>
      <c r="S17" s="52"/>
      <c r="T17" s="106">
        <v>10</v>
      </c>
      <c r="U17" s="53"/>
      <c r="V17" s="111">
        <v>10</v>
      </c>
      <c r="W17" s="138"/>
      <c r="X17" s="111">
        <v>10</v>
      </c>
      <c r="Y17" s="138"/>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10</v>
      </c>
      <c r="AN17" s="270"/>
      <c r="AO17" s="271">
        <f>VLOOKUP(D17,カラムID辞書!C:H,6,FALSE)</f>
        <v>10</v>
      </c>
      <c r="AP17" s="272"/>
      <c r="AQ17" s="110" t="s">
        <v>55</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980</v>
      </c>
      <c r="BS17" s="50"/>
      <c r="BT17" s="50"/>
      <c r="BU17" s="50"/>
      <c r="BV17" s="50"/>
      <c r="BW17" s="50"/>
      <c r="BX17" s="50"/>
      <c r="BY17" s="50"/>
      <c r="BZ17" s="50"/>
      <c r="CA17" s="50"/>
      <c r="CB17" s="50"/>
      <c r="CC17" s="52"/>
    </row>
    <row r="18" spans="2:81" ht="12" customHeight="1">
      <c r="B18" s="273">
        <f t="shared" ca="1" si="1"/>
        <v>11</v>
      </c>
      <c r="C18" s="274"/>
      <c r="D18" s="110" t="s">
        <v>56</v>
      </c>
      <c r="E18" s="50"/>
      <c r="F18" s="50"/>
      <c r="G18" s="50"/>
      <c r="H18" s="50"/>
      <c r="I18" s="50"/>
      <c r="J18" s="50"/>
      <c r="K18" s="52"/>
      <c r="L18" s="49" t="str">
        <f>VLOOKUP(D18,カラムID辞書!$C$4:$D$1266,2,FALSE)</f>
        <v>SIBTCD2</v>
      </c>
      <c r="M18" s="50"/>
      <c r="N18" s="50"/>
      <c r="O18" s="50"/>
      <c r="P18" s="50"/>
      <c r="Q18" s="50"/>
      <c r="R18" s="50"/>
      <c r="S18" s="52"/>
      <c r="T18" s="106">
        <v>11</v>
      </c>
      <c r="U18" s="53"/>
      <c r="V18" s="111">
        <v>11</v>
      </c>
      <c r="W18" s="138"/>
      <c r="X18" s="111">
        <v>11</v>
      </c>
      <c r="Y18" s="138"/>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10</v>
      </c>
      <c r="AN18" s="270"/>
      <c r="AO18" s="271">
        <f>VLOOKUP(D18,カラムID辞書!C:H,6,FALSE)</f>
        <v>10</v>
      </c>
      <c r="AP18" s="272"/>
      <c r="AQ18" s="110" t="s">
        <v>57</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980</v>
      </c>
      <c r="BS18" s="50"/>
      <c r="BT18" s="50"/>
      <c r="BU18" s="50"/>
      <c r="BV18" s="50"/>
      <c r="BW18" s="50"/>
      <c r="BX18" s="50"/>
      <c r="BY18" s="50"/>
      <c r="BZ18" s="50"/>
      <c r="CA18" s="50"/>
      <c r="CB18" s="50"/>
      <c r="CC18" s="52"/>
    </row>
    <row r="19" spans="2:81" ht="12" customHeight="1">
      <c r="B19" s="273">
        <f t="shared" ca="1" si="1"/>
        <v>12</v>
      </c>
      <c r="C19" s="274"/>
      <c r="D19" s="110" t="s">
        <v>58</v>
      </c>
      <c r="E19" s="50"/>
      <c r="F19" s="50"/>
      <c r="G19" s="50"/>
      <c r="H19" s="50"/>
      <c r="I19" s="50"/>
      <c r="J19" s="50"/>
      <c r="K19" s="52"/>
      <c r="L19" s="49" t="str">
        <f>VLOOKUP(D19,カラムID辞書!$C$4:$D$1266,2,FALSE)</f>
        <v>TNPNCD1</v>
      </c>
      <c r="M19" s="50"/>
      <c r="N19" s="50"/>
      <c r="O19" s="50"/>
      <c r="P19" s="50"/>
      <c r="Q19" s="50"/>
      <c r="R19" s="50"/>
      <c r="S19" s="52"/>
      <c r="T19" s="106">
        <v>12</v>
      </c>
      <c r="U19" s="53"/>
      <c r="V19" s="111">
        <v>12</v>
      </c>
      <c r="W19" s="138"/>
      <c r="X19" s="111">
        <v>12</v>
      </c>
      <c r="Y19" s="138"/>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13</v>
      </c>
      <c r="AN19" s="270"/>
      <c r="AO19" s="271">
        <f>VLOOKUP(D19,カラムID辞書!C:H,6,FALSE)</f>
        <v>13</v>
      </c>
      <c r="AP19" s="272"/>
      <c r="AQ19" s="110" t="s">
        <v>59</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73">
        <f t="shared" ca="1" si="1"/>
        <v>13</v>
      </c>
      <c r="C20" s="274"/>
      <c r="D20" s="110" t="s">
        <v>60</v>
      </c>
      <c r="E20" s="50"/>
      <c r="F20" s="50"/>
      <c r="G20" s="50"/>
      <c r="H20" s="50"/>
      <c r="I20" s="50"/>
      <c r="J20" s="50"/>
      <c r="K20" s="52"/>
      <c r="L20" s="49" t="str">
        <f>VLOOKUP(D20,カラムID辞書!$C$4:$D$1266,2,FALSE)</f>
        <v>TNPNCD2</v>
      </c>
      <c r="M20" s="50"/>
      <c r="N20" s="50"/>
      <c r="O20" s="50"/>
      <c r="P20" s="50"/>
      <c r="Q20" s="50"/>
      <c r="R20" s="50"/>
      <c r="S20" s="52"/>
      <c r="T20" s="106">
        <v>13</v>
      </c>
      <c r="U20" s="53"/>
      <c r="V20" s="111">
        <v>13</v>
      </c>
      <c r="W20" s="138"/>
      <c r="X20" s="111">
        <v>13</v>
      </c>
      <c r="Y20" s="138"/>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13</v>
      </c>
      <c r="AN20" s="270"/>
      <c r="AO20" s="271">
        <f>VLOOKUP(D20,カラムID辞書!C:H,6,FALSE)</f>
        <v>13</v>
      </c>
      <c r="AP20" s="272"/>
      <c r="AQ20" s="110" t="s">
        <v>61</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980</v>
      </c>
      <c r="BS20" s="50"/>
      <c r="BT20" s="50"/>
      <c r="BU20" s="50"/>
      <c r="BV20" s="50"/>
      <c r="BW20" s="50"/>
      <c r="BX20" s="50"/>
      <c r="BY20" s="50"/>
      <c r="BZ20" s="50"/>
      <c r="CA20" s="50"/>
      <c r="CB20" s="50"/>
      <c r="CC20" s="52"/>
    </row>
    <row r="21" spans="2:81" ht="12" customHeight="1">
      <c r="B21" s="273">
        <f t="shared" ca="1" si="1"/>
        <v>14</v>
      </c>
      <c r="C21" s="274"/>
      <c r="D21" s="110" t="s">
        <v>62</v>
      </c>
      <c r="E21" s="50"/>
      <c r="F21" s="50"/>
      <c r="G21" s="50"/>
      <c r="H21" s="50"/>
      <c r="I21" s="50"/>
      <c r="J21" s="50"/>
      <c r="K21" s="52"/>
      <c r="L21" s="49" t="str">
        <f>VLOOKUP(D21,カラムID辞書!$C$4:$D$1266,2,FALSE)</f>
        <v>SHIIREKBN</v>
      </c>
      <c r="M21" s="50"/>
      <c r="N21" s="50"/>
      <c r="O21" s="50"/>
      <c r="P21" s="50"/>
      <c r="Q21" s="50"/>
      <c r="R21" s="50"/>
      <c r="S21" s="52"/>
      <c r="T21" s="106">
        <v>14</v>
      </c>
      <c r="U21" s="53"/>
      <c r="V21" s="111">
        <v>14</v>
      </c>
      <c r="W21" s="138"/>
      <c r="X21" s="111">
        <v>14</v>
      </c>
      <c r="Y21" s="138"/>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2</v>
      </c>
      <c r="AN21" s="270"/>
      <c r="AO21" s="271">
        <f>VLOOKUP(D21,カラムID辞書!C:H,6,FALSE)</f>
        <v>2</v>
      </c>
      <c r="AP21" s="272"/>
      <c r="AQ21" s="110" t="s">
        <v>3027</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7"/>
      <c r="CC21" s="58"/>
    </row>
    <row r="22" spans="2:81" ht="12" customHeight="1">
      <c r="B22" s="273">
        <f t="shared" ca="1" si="1"/>
        <v>15</v>
      </c>
      <c r="C22" s="274"/>
      <c r="D22" s="110" t="s">
        <v>63</v>
      </c>
      <c r="E22" s="50"/>
      <c r="F22" s="50"/>
      <c r="G22" s="50"/>
      <c r="H22" s="50"/>
      <c r="I22" s="50"/>
      <c r="J22" s="50"/>
      <c r="K22" s="52"/>
      <c r="L22" s="49" t="str">
        <f>VLOOKUP(D22,カラムID辞書!$C$4:$D$1266,2,FALSE)</f>
        <v>GNKKBN</v>
      </c>
      <c r="M22" s="50"/>
      <c r="N22" s="50"/>
      <c r="O22" s="50"/>
      <c r="P22" s="50"/>
      <c r="Q22" s="50"/>
      <c r="R22" s="50"/>
      <c r="S22" s="52"/>
      <c r="T22" s="106">
        <v>15</v>
      </c>
      <c r="U22" s="53"/>
      <c r="V22" s="111">
        <v>15</v>
      </c>
      <c r="W22" s="138"/>
      <c r="X22" s="111">
        <v>15</v>
      </c>
      <c r="Y22" s="138"/>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1</v>
      </c>
      <c r="AN22" s="270"/>
      <c r="AO22" s="271">
        <f>VLOOKUP(D22,カラムID辞書!C:H,6,FALSE)</f>
        <v>1</v>
      </c>
      <c r="AP22" s="272"/>
      <c r="AQ22" s="110" t="s">
        <v>1015</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73">
        <f ca="1">IF($D23="","",MAX(OFFSET($B$8,0,0,ROW()-ROW($B$8),2))+1)</f>
        <v>16</v>
      </c>
      <c r="C23" s="274"/>
      <c r="D23" s="110" t="s">
        <v>65</v>
      </c>
      <c r="E23" s="50"/>
      <c r="F23" s="50"/>
      <c r="G23" s="50"/>
      <c r="H23" s="50"/>
      <c r="I23" s="50"/>
      <c r="J23" s="50"/>
      <c r="K23" s="52"/>
      <c r="L23" s="49" t="str">
        <f>VLOOKUP(D23,カラムID辞書!$C$4:$D$1266,2,FALSE)</f>
        <v>DSKBN</v>
      </c>
      <c r="M23" s="50"/>
      <c r="N23" s="50"/>
      <c r="O23" s="50"/>
      <c r="P23" s="50"/>
      <c r="Q23" s="50"/>
      <c r="R23" s="50"/>
      <c r="S23" s="52"/>
      <c r="T23" s="106">
        <v>16</v>
      </c>
      <c r="U23" s="53"/>
      <c r="V23" s="111">
        <v>16</v>
      </c>
      <c r="W23" s="138"/>
      <c r="X23" s="111">
        <v>16</v>
      </c>
      <c r="Y23" s="138"/>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1</v>
      </c>
      <c r="AN23" s="270"/>
      <c r="AO23" s="271">
        <f>VLOOKUP(D23,カラムID辞書!C:H,6,FALSE)</f>
        <v>1</v>
      </c>
      <c r="AP23" s="272"/>
      <c r="AQ23" s="110" t="s">
        <v>66</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73">
        <f t="shared" ca="1" si="1"/>
        <v>17</v>
      </c>
      <c r="C24" s="274"/>
      <c r="D24" s="110" t="s">
        <v>67</v>
      </c>
      <c r="E24" s="50"/>
      <c r="F24" s="50"/>
      <c r="G24" s="50"/>
      <c r="H24" s="50"/>
      <c r="I24" s="50"/>
      <c r="J24" s="50"/>
      <c r="K24" s="52"/>
      <c r="L24" s="49" t="str">
        <f>VLOOKUP(D24,カラムID辞書!$C$4:$D$1266,2,FALSE)</f>
        <v>RIEKICMPKBN</v>
      </c>
      <c r="M24" s="50"/>
      <c r="N24" s="50"/>
      <c r="O24" s="50"/>
      <c r="P24" s="50"/>
      <c r="Q24" s="50"/>
      <c r="R24" s="50"/>
      <c r="S24" s="52"/>
      <c r="T24" s="106">
        <v>17</v>
      </c>
      <c r="U24" s="53"/>
      <c r="V24" s="111">
        <v>17</v>
      </c>
      <c r="W24" s="138"/>
      <c r="X24" s="111">
        <v>17</v>
      </c>
      <c r="Y24" s="138"/>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1</v>
      </c>
      <c r="AN24" s="270"/>
      <c r="AO24" s="271">
        <f>VLOOKUP(D24,カラムID辞書!C:H,6,FALSE)</f>
        <v>1</v>
      </c>
      <c r="AP24" s="272"/>
      <c r="AQ24" s="110" t="s">
        <v>2002</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73">
        <f t="shared" ca="1" si="1"/>
        <v>18</v>
      </c>
      <c r="C25" s="274"/>
      <c r="D25" s="110" t="s">
        <v>464</v>
      </c>
      <c r="E25" s="50"/>
      <c r="F25" s="50"/>
      <c r="G25" s="50"/>
      <c r="H25" s="50"/>
      <c r="I25" s="50"/>
      <c r="J25" s="50"/>
      <c r="K25" s="52"/>
      <c r="L25" s="49" t="str">
        <f>VLOOKUP(D25,カラムID辞書!$C$4:$D$1266,2,FALSE)</f>
        <v>MOYOSHICD</v>
      </c>
      <c r="M25" s="50"/>
      <c r="N25" s="50"/>
      <c r="O25" s="50"/>
      <c r="P25" s="50"/>
      <c r="Q25" s="50"/>
      <c r="R25" s="50"/>
      <c r="S25" s="52"/>
      <c r="T25" s="106">
        <v>18</v>
      </c>
      <c r="U25" s="53"/>
      <c r="V25" s="111">
        <v>18</v>
      </c>
      <c r="W25" s="138"/>
      <c r="X25" s="111">
        <v>18</v>
      </c>
      <c r="Y25" s="138"/>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8</v>
      </c>
      <c r="AN25" s="270"/>
      <c r="AO25" s="271">
        <f>VLOOKUP(D25,カラムID辞書!C:H,6,FALSE)</f>
        <v>8</v>
      </c>
      <c r="AP25" s="272"/>
      <c r="AQ25" s="110" t="s">
        <v>1025</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73">
        <f t="shared" ca="1" si="1"/>
        <v>19</v>
      </c>
      <c r="C26" s="274"/>
      <c r="D26" s="110" t="s">
        <v>466</v>
      </c>
      <c r="E26" s="50"/>
      <c r="F26" s="50"/>
      <c r="G26" s="50"/>
      <c r="H26" s="50"/>
      <c r="I26" s="50"/>
      <c r="J26" s="50"/>
      <c r="K26" s="52"/>
      <c r="L26" s="49" t="str">
        <f>VLOOKUP(D26,カラムID辞書!$C$4:$D$1266,2,FALSE)</f>
        <v>TORIHIKIKBN</v>
      </c>
      <c r="M26" s="50"/>
      <c r="N26" s="50"/>
      <c r="O26" s="50"/>
      <c r="P26" s="50"/>
      <c r="Q26" s="50"/>
      <c r="R26" s="50"/>
      <c r="S26" s="52"/>
      <c r="T26" s="106">
        <v>19</v>
      </c>
      <c r="U26" s="53"/>
      <c r="V26" s="111">
        <v>19</v>
      </c>
      <c r="W26" s="138"/>
      <c r="X26" s="111">
        <v>19</v>
      </c>
      <c r="Y26" s="138"/>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4</v>
      </c>
      <c r="AN26" s="270"/>
      <c r="AO26" s="271">
        <f>VLOOKUP(D26,カラムID辞書!C:H,6,FALSE)</f>
        <v>4</v>
      </c>
      <c r="AP26" s="272"/>
      <c r="AQ26" s="110" t="s">
        <v>1026</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73">
        <f t="shared" ca="1" si="1"/>
        <v>20</v>
      </c>
      <c r="C27" s="274"/>
      <c r="D27" s="110" t="s">
        <v>468</v>
      </c>
      <c r="E27" s="50"/>
      <c r="F27" s="50"/>
      <c r="G27" s="50"/>
      <c r="H27" s="50"/>
      <c r="I27" s="50"/>
      <c r="J27" s="50"/>
      <c r="K27" s="52"/>
      <c r="L27" s="49" t="str">
        <f>VLOOKUP(D27,カラムID辞書!$C$4:$D$1266,2,FALSE)</f>
        <v>TORI_SHOSAICD</v>
      </c>
      <c r="M27" s="50"/>
      <c r="N27" s="50"/>
      <c r="O27" s="50"/>
      <c r="P27" s="50"/>
      <c r="Q27" s="50"/>
      <c r="R27" s="50"/>
      <c r="S27" s="52"/>
      <c r="T27" s="106">
        <v>20</v>
      </c>
      <c r="U27" s="53"/>
      <c r="V27" s="111">
        <v>20</v>
      </c>
      <c r="W27" s="138"/>
      <c r="X27" s="111">
        <v>20</v>
      </c>
      <c r="Y27" s="138"/>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2</v>
      </c>
      <c r="AN27" s="270"/>
      <c r="AO27" s="271">
        <f>VLOOKUP(D27,カラムID辞書!C:H,6,FALSE)</f>
        <v>2</v>
      </c>
      <c r="AP27" s="272"/>
      <c r="AQ27" s="110" t="s">
        <v>1027</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73">
        <f t="shared" ca="1" si="1"/>
        <v>21</v>
      </c>
      <c r="C28" s="274"/>
      <c r="D28" s="110" t="s">
        <v>470</v>
      </c>
      <c r="E28" s="56"/>
      <c r="F28" s="50"/>
      <c r="G28" s="50"/>
      <c r="H28" s="50"/>
      <c r="I28" s="50"/>
      <c r="J28" s="50"/>
      <c r="K28" s="52"/>
      <c r="L28" s="49" t="str">
        <f>VLOOKUP(D28,カラムID辞書!$C$4:$D$1266,2,FALSE)</f>
        <v>HASSEIKEIJOKBN</v>
      </c>
      <c r="M28" s="50"/>
      <c r="N28" s="50"/>
      <c r="O28" s="50"/>
      <c r="P28" s="50"/>
      <c r="Q28" s="50"/>
      <c r="R28" s="50"/>
      <c r="S28" s="52"/>
      <c r="T28" s="106">
        <v>21</v>
      </c>
      <c r="U28" s="53"/>
      <c r="V28" s="111">
        <v>21</v>
      </c>
      <c r="W28" s="138"/>
      <c r="X28" s="111">
        <v>21</v>
      </c>
      <c r="Y28" s="138"/>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1</v>
      </c>
      <c r="AN28" s="270"/>
      <c r="AO28" s="271">
        <f>VLOOKUP(D28,カラムID辞書!C:H,6,FALSE)</f>
        <v>1</v>
      </c>
      <c r="AP28" s="272"/>
      <c r="AQ28" s="110" t="s">
        <v>1028</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73">
        <f t="shared" ca="1" si="1"/>
        <v>22</v>
      </c>
      <c r="C29" s="274"/>
      <c r="D29" s="110" t="s">
        <v>472</v>
      </c>
      <c r="E29" s="50"/>
      <c r="F29" s="50"/>
      <c r="G29" s="50"/>
      <c r="H29" s="50"/>
      <c r="I29" s="50"/>
      <c r="J29" s="50"/>
      <c r="K29" s="52"/>
      <c r="L29" s="49" t="str">
        <f>VLOOKUP(D29,カラムID辞書!$C$4:$D$1266,2,FALSE)</f>
        <v>KEIJOKBN</v>
      </c>
      <c r="M29" s="50"/>
      <c r="N29" s="50"/>
      <c r="O29" s="50"/>
      <c r="P29" s="50"/>
      <c r="Q29" s="50"/>
      <c r="R29" s="50"/>
      <c r="S29" s="52"/>
      <c r="T29" s="106">
        <v>22</v>
      </c>
      <c r="U29" s="53"/>
      <c r="V29" s="111">
        <v>22</v>
      </c>
      <c r="W29" s="138"/>
      <c r="X29" s="111">
        <v>22</v>
      </c>
      <c r="Y29" s="138"/>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1</v>
      </c>
      <c r="AN29" s="270"/>
      <c r="AO29" s="271">
        <f>VLOOKUP(D29,カラムID辞書!C:H,6,FALSE)</f>
        <v>1</v>
      </c>
      <c r="AP29" s="272"/>
      <c r="AQ29" s="110" t="s">
        <v>1029</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73">
        <f t="shared" ca="1" si="1"/>
        <v>23</v>
      </c>
      <c r="C30" s="274"/>
      <c r="D30" s="110" t="s">
        <v>474</v>
      </c>
      <c r="E30" s="50"/>
      <c r="F30" s="50"/>
      <c r="G30" s="50"/>
      <c r="H30" s="50"/>
      <c r="I30" s="50"/>
      <c r="J30" s="50"/>
      <c r="K30" s="52"/>
      <c r="L30" s="49" t="str">
        <f>VLOOKUP(D30,カラムID辞書!$C$4:$D$1266,2,FALSE)</f>
        <v>NEBIKISHBT</v>
      </c>
      <c r="M30" s="50"/>
      <c r="N30" s="50"/>
      <c r="O30" s="50"/>
      <c r="P30" s="50"/>
      <c r="Q30" s="50"/>
      <c r="R30" s="50"/>
      <c r="S30" s="52"/>
      <c r="T30" s="106">
        <v>23</v>
      </c>
      <c r="U30" s="53"/>
      <c r="V30" s="111">
        <v>23</v>
      </c>
      <c r="W30" s="138"/>
      <c r="X30" s="111">
        <v>23</v>
      </c>
      <c r="Y30" s="138"/>
      <c r="Z30" s="49"/>
      <c r="AA30" s="52"/>
      <c r="AB30" s="107" t="str">
        <f t="shared" si="2"/>
        <v>○</v>
      </c>
      <c r="AC30" s="54"/>
      <c r="AD30" s="53"/>
      <c r="AE30" s="55" t="str">
        <f t="shared" si="0"/>
        <v>' '</v>
      </c>
      <c r="AF30" s="50"/>
      <c r="AG30" s="52"/>
      <c r="AH30" s="266" t="str">
        <f>VLOOKUP(D30,カラムID辞書!C:H,3,FALSE)</f>
        <v>character varying</v>
      </c>
      <c r="AI30" s="267"/>
      <c r="AJ30" s="267"/>
      <c r="AK30" s="267"/>
      <c r="AL30" s="268"/>
      <c r="AM30" s="269">
        <f>VLOOKUP(D30,カラムID辞書!C:H,4,FALSE)</f>
        <v>4</v>
      </c>
      <c r="AN30" s="270"/>
      <c r="AO30" s="271">
        <f>VLOOKUP(D30,カラムID辞書!C:H,6,FALSE)</f>
        <v>4</v>
      </c>
      <c r="AP30" s="272"/>
      <c r="AQ30" s="110" t="s">
        <v>1030</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73">
        <f t="shared" ca="1" si="1"/>
        <v>24</v>
      </c>
      <c r="C31" s="274"/>
      <c r="D31" s="110" t="s">
        <v>476</v>
      </c>
      <c r="E31" s="50"/>
      <c r="F31" s="50"/>
      <c r="G31" s="50"/>
      <c r="H31" s="50"/>
      <c r="I31" s="50"/>
      <c r="J31" s="50"/>
      <c r="K31" s="52"/>
      <c r="L31" s="49" t="str">
        <f>VLOOKUP(D31,カラムID辞書!$C$4:$D$1266,2,FALSE)</f>
        <v>WARIBIKISHBT</v>
      </c>
      <c r="M31" s="50"/>
      <c r="N31" s="50"/>
      <c r="O31" s="50"/>
      <c r="P31" s="50"/>
      <c r="Q31" s="50"/>
      <c r="R31" s="50"/>
      <c r="S31" s="52"/>
      <c r="T31" s="106">
        <v>24</v>
      </c>
      <c r="U31" s="53"/>
      <c r="V31" s="111">
        <v>24</v>
      </c>
      <c r="W31" s="138"/>
      <c r="X31" s="111">
        <v>24</v>
      </c>
      <c r="Y31" s="138"/>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4</v>
      </c>
      <c r="AN31" s="270"/>
      <c r="AO31" s="271">
        <f>VLOOKUP(D31,カラムID辞書!C:H,6,FALSE)</f>
        <v>4</v>
      </c>
      <c r="AP31" s="272"/>
      <c r="AQ31" s="110" t="s">
        <v>1031</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73">
        <f t="shared" ca="1" si="1"/>
        <v>25</v>
      </c>
      <c r="C32" s="274"/>
      <c r="D32" s="110" t="s">
        <v>478</v>
      </c>
      <c r="E32" s="50"/>
      <c r="F32" s="50"/>
      <c r="G32" s="50"/>
      <c r="H32" s="50"/>
      <c r="I32" s="50"/>
      <c r="J32" s="50"/>
      <c r="K32" s="52"/>
      <c r="L32" s="49" t="str">
        <f>VLOOKUP(D32,カラムID辞書!$C$4:$D$1266,2,FALSE)</f>
        <v>CARDSHBT</v>
      </c>
      <c r="M32" s="50"/>
      <c r="N32" s="50"/>
      <c r="O32" s="50"/>
      <c r="P32" s="50"/>
      <c r="Q32" s="50"/>
      <c r="R32" s="50"/>
      <c r="S32" s="52"/>
      <c r="T32" s="106">
        <v>25</v>
      </c>
      <c r="U32" s="53"/>
      <c r="V32" s="111">
        <v>25</v>
      </c>
      <c r="W32" s="138"/>
      <c r="X32" s="111">
        <v>25</v>
      </c>
      <c r="Y32" s="138"/>
      <c r="Z32" s="49"/>
      <c r="AA32" s="52"/>
      <c r="AB32" s="107" t="str">
        <f t="shared" si="2"/>
        <v>○</v>
      </c>
      <c r="AC32" s="54"/>
      <c r="AD32" s="53"/>
      <c r="AE32" s="55" t="str">
        <f t="shared" si="0"/>
        <v>' '</v>
      </c>
      <c r="AF32" s="50"/>
      <c r="AG32" s="52"/>
      <c r="AH32" s="266" t="str">
        <f>VLOOKUP(D32,カラムID辞書!C:H,3,FALSE)</f>
        <v>character varying</v>
      </c>
      <c r="AI32" s="267"/>
      <c r="AJ32" s="267"/>
      <c r="AK32" s="267"/>
      <c r="AL32" s="268"/>
      <c r="AM32" s="269">
        <f>VLOOKUP(D32,カラムID辞書!C:H,4,FALSE)</f>
        <v>3</v>
      </c>
      <c r="AN32" s="270"/>
      <c r="AO32" s="271">
        <f>VLOOKUP(D32,カラムID辞書!C:H,6,FALSE)</f>
        <v>3</v>
      </c>
      <c r="AP32" s="272"/>
      <c r="AQ32" s="110" t="s">
        <v>1032</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73">
        <f t="shared" ca="1" si="1"/>
        <v>26</v>
      </c>
      <c r="C33" s="274"/>
      <c r="D33" s="110" t="s">
        <v>480</v>
      </c>
      <c r="E33" s="50"/>
      <c r="F33" s="50"/>
      <c r="G33" s="50"/>
      <c r="H33" s="50"/>
      <c r="I33" s="50"/>
      <c r="J33" s="50"/>
      <c r="K33" s="52"/>
      <c r="L33" s="49" t="str">
        <f>VLOOKUP(D33,カラムID辞書!$C$4:$D$1266,2,FALSE)</f>
        <v>HANBAIBASHOKBN</v>
      </c>
      <c r="M33" s="50"/>
      <c r="N33" s="50"/>
      <c r="O33" s="50"/>
      <c r="P33" s="50"/>
      <c r="Q33" s="50"/>
      <c r="R33" s="50"/>
      <c r="S33" s="52"/>
      <c r="T33" s="106">
        <v>26</v>
      </c>
      <c r="U33" s="53"/>
      <c r="V33" s="111">
        <v>26</v>
      </c>
      <c r="W33" s="138"/>
      <c r="X33" s="111">
        <v>26</v>
      </c>
      <c r="Y33" s="138"/>
      <c r="Z33" s="49"/>
      <c r="AA33" s="52"/>
      <c r="AB33" s="107" t="str">
        <f t="shared" si="2"/>
        <v>○</v>
      </c>
      <c r="AC33" s="54"/>
      <c r="AD33" s="53"/>
      <c r="AE33" s="55" t="str">
        <f t="shared" si="0"/>
        <v>' '</v>
      </c>
      <c r="AF33" s="50"/>
      <c r="AG33" s="52"/>
      <c r="AH33" s="266" t="str">
        <f>VLOOKUP(D33,カラムID辞書!C:H,3,FALSE)</f>
        <v>character varying</v>
      </c>
      <c r="AI33" s="267"/>
      <c r="AJ33" s="267"/>
      <c r="AK33" s="267"/>
      <c r="AL33" s="268"/>
      <c r="AM33" s="269">
        <f>VLOOKUP(D33,カラムID辞書!C:H,4,FALSE)</f>
        <v>1</v>
      </c>
      <c r="AN33" s="270"/>
      <c r="AO33" s="271">
        <f>VLOOKUP(D33,カラムID辞書!C:H,6,FALSE)</f>
        <v>1</v>
      </c>
      <c r="AP33" s="272"/>
      <c r="AQ33" s="110" t="s">
        <v>1033</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73">
        <f t="shared" ca="1" si="1"/>
        <v>27</v>
      </c>
      <c r="C34" s="274"/>
      <c r="D34" s="110" t="s">
        <v>482</v>
      </c>
      <c r="E34" s="50"/>
      <c r="F34" s="50"/>
      <c r="G34" s="50"/>
      <c r="H34" s="50"/>
      <c r="I34" s="50"/>
      <c r="J34" s="50"/>
      <c r="K34" s="194"/>
      <c r="L34" s="193" t="str">
        <f>VLOOKUP(D34,カラムID辞書!$C$4:$D$1266,2,FALSE)</f>
        <v>TORIHIKIKOZA</v>
      </c>
      <c r="M34" s="50"/>
      <c r="N34" s="50"/>
      <c r="O34" s="50"/>
      <c r="P34" s="50"/>
      <c r="Q34" s="50"/>
      <c r="R34" s="50"/>
      <c r="S34" s="194"/>
      <c r="T34" s="197">
        <v>27</v>
      </c>
      <c r="U34" s="195"/>
      <c r="V34" s="197">
        <v>27</v>
      </c>
      <c r="W34" s="138"/>
      <c r="X34" s="197">
        <v>27</v>
      </c>
      <c r="Y34" s="138"/>
      <c r="Z34" s="193"/>
      <c r="AA34" s="194"/>
      <c r="AB34" s="107" t="str">
        <f t="shared" ref="AB34" si="3">IF(L34="DELDTE","","○")</f>
        <v>○</v>
      </c>
      <c r="AC34" s="54"/>
      <c r="AD34" s="195"/>
      <c r="AE34" s="55" t="str">
        <f t="shared" ref="AE34" si="4">IF(AB34="○",IF(AH34="timestamp","now()",IF(LEFT(AH34,9)="character","' '","0")),"")</f>
        <v>' '</v>
      </c>
      <c r="AF34" s="50"/>
      <c r="AG34" s="194"/>
      <c r="AH34" s="266" t="str">
        <f>VLOOKUP(D34,カラムID辞書!C:H,3,FALSE)</f>
        <v>character varying</v>
      </c>
      <c r="AI34" s="267"/>
      <c r="AJ34" s="267"/>
      <c r="AK34" s="267"/>
      <c r="AL34" s="268"/>
      <c r="AM34" s="269">
        <f>VLOOKUP(D34,カラムID辞書!C:H,4,FALSE)</f>
        <v>6</v>
      </c>
      <c r="AN34" s="270"/>
      <c r="AO34" s="271">
        <f>VLOOKUP(D34,カラムID辞書!C:H,6,FALSE)</f>
        <v>6</v>
      </c>
      <c r="AP34" s="272"/>
      <c r="AQ34" s="11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73">
        <f t="shared" ca="1" si="1"/>
        <v>28</v>
      </c>
      <c r="C35" s="274"/>
      <c r="D35" s="110" t="s">
        <v>484</v>
      </c>
      <c r="E35" s="50"/>
      <c r="F35" s="50"/>
      <c r="G35" s="50"/>
      <c r="H35" s="50"/>
      <c r="I35" s="50"/>
      <c r="J35" s="50"/>
      <c r="K35" s="52"/>
      <c r="L35" s="49" t="str">
        <f>VLOOKUP(D35,カラムID辞書!$C$4:$D$1266,2,FALSE)</f>
        <v>MEISIKBN1</v>
      </c>
      <c r="M35" s="50"/>
      <c r="N35" s="50"/>
      <c r="O35" s="50"/>
      <c r="P35" s="50"/>
      <c r="Q35" s="50"/>
      <c r="R35" s="50"/>
      <c r="S35" s="52"/>
      <c r="T35" s="106">
        <v>28</v>
      </c>
      <c r="U35" s="53"/>
      <c r="V35" s="111">
        <v>28</v>
      </c>
      <c r="W35" s="138"/>
      <c r="X35" s="111">
        <v>28</v>
      </c>
      <c r="Y35" s="138"/>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10</v>
      </c>
      <c r="AN35" s="270"/>
      <c r="AO35" s="271">
        <f>VLOOKUP(D35,カラムID辞書!C:H,6,FALSE)</f>
        <v>10</v>
      </c>
      <c r="AP35" s="272"/>
      <c r="AQ35" s="11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73">
        <f t="shared" ca="1" si="1"/>
        <v>29</v>
      </c>
      <c r="C36" s="274"/>
      <c r="D36" s="110" t="s">
        <v>486</v>
      </c>
      <c r="E36" s="50"/>
      <c r="F36" s="50"/>
      <c r="G36" s="50"/>
      <c r="H36" s="50"/>
      <c r="I36" s="50"/>
      <c r="J36" s="50"/>
      <c r="K36" s="52"/>
      <c r="L36" s="49" t="str">
        <f>VLOOKUP(D36,カラムID辞書!$C$4:$D$1266,2,FALSE)</f>
        <v>MEISIKBN2</v>
      </c>
      <c r="M36" s="50"/>
      <c r="N36" s="50"/>
      <c r="O36" s="50"/>
      <c r="P36" s="50"/>
      <c r="Q36" s="50"/>
      <c r="R36" s="50"/>
      <c r="S36" s="52"/>
      <c r="T36" s="106">
        <v>29</v>
      </c>
      <c r="U36" s="53"/>
      <c r="V36" s="111">
        <v>29</v>
      </c>
      <c r="W36" s="138"/>
      <c r="X36" s="111">
        <v>29</v>
      </c>
      <c r="Y36" s="138"/>
      <c r="Z36" s="49"/>
      <c r="AA36" s="52"/>
      <c r="AB36" s="107" t="str">
        <f t="shared" si="2"/>
        <v>○</v>
      </c>
      <c r="AC36" s="54"/>
      <c r="AD36" s="53"/>
      <c r="AE36" s="55" t="str">
        <f t="shared" si="0"/>
        <v>' '</v>
      </c>
      <c r="AF36" s="50"/>
      <c r="AG36" s="52"/>
      <c r="AH36" s="266" t="str">
        <f>VLOOKUP(D36,カラムID辞書!C:H,3,FALSE)</f>
        <v>character varying</v>
      </c>
      <c r="AI36" s="267"/>
      <c r="AJ36" s="267"/>
      <c r="AK36" s="267"/>
      <c r="AL36" s="268"/>
      <c r="AM36" s="269">
        <f>VLOOKUP(D36,カラムID辞書!C:H,4,FALSE)</f>
        <v>10</v>
      </c>
      <c r="AN36" s="270"/>
      <c r="AO36" s="271">
        <f>VLOOKUP(D36,カラムID辞書!C:H,6,FALSE)</f>
        <v>10</v>
      </c>
      <c r="AP36" s="272"/>
      <c r="AQ36" s="11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c r="BS36" s="50"/>
      <c r="BT36" s="50"/>
      <c r="BU36" s="50"/>
      <c r="BV36" s="50"/>
      <c r="BW36" s="50"/>
      <c r="BX36" s="50"/>
      <c r="BY36" s="50"/>
      <c r="BZ36" s="50"/>
      <c r="CA36" s="50"/>
      <c r="CB36" s="50"/>
      <c r="CC36" s="52"/>
    </row>
    <row r="37" spans="2:81" ht="12" customHeight="1">
      <c r="B37" s="264">
        <f t="shared" ca="1" si="1"/>
        <v>30</v>
      </c>
      <c r="C37" s="265"/>
      <c r="D37" s="110" t="s">
        <v>19</v>
      </c>
      <c r="E37" s="50"/>
      <c r="F37" s="50"/>
      <c r="G37" s="50"/>
      <c r="H37" s="50"/>
      <c r="I37" s="50"/>
      <c r="J37" s="50"/>
      <c r="K37" s="52"/>
      <c r="L37" s="49" t="str">
        <f>VLOOKUP(D37,カラムID辞書!$C$4:$D$1266,2,FALSE)</f>
        <v>NENKI</v>
      </c>
      <c r="M37" s="50"/>
      <c r="N37" s="50"/>
      <c r="O37" s="50"/>
      <c r="P37" s="50"/>
      <c r="Q37" s="50"/>
      <c r="R37" s="50"/>
      <c r="S37" s="52"/>
      <c r="T37" s="49"/>
      <c r="U37" s="52"/>
      <c r="V37" s="111">
        <v>1</v>
      </c>
      <c r="W37" s="138"/>
      <c r="X37" s="110"/>
      <c r="Y37" s="141"/>
      <c r="Z37" s="49"/>
      <c r="AA37" s="52"/>
      <c r="AB37" s="107" t="str">
        <f t="shared" si="2"/>
        <v>○</v>
      </c>
      <c r="AC37" s="54"/>
      <c r="AD37" s="53"/>
      <c r="AE37" s="55" t="str">
        <f t="shared" si="0"/>
        <v>0</v>
      </c>
      <c r="AF37" s="50"/>
      <c r="AG37" s="52"/>
      <c r="AH37" s="266" t="str">
        <f>VLOOKUP(D37,カラムID辞書!C:H,3,FALSE)</f>
        <v>numeric</v>
      </c>
      <c r="AI37" s="267"/>
      <c r="AJ37" s="267"/>
      <c r="AK37" s="267"/>
      <c r="AL37" s="268"/>
      <c r="AM37" s="269">
        <f>VLOOKUP(D37,カラムID辞書!C:H,4,FALSE)</f>
        <v>6</v>
      </c>
      <c r="AN37" s="270"/>
      <c r="AO37" s="271">
        <f>VLOOKUP(D37,カラムID辞書!C:H,6,FALSE)</f>
        <v>6</v>
      </c>
      <c r="AP37" s="272"/>
      <c r="AQ37" s="11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c r="BS37" s="50"/>
      <c r="BT37" s="50"/>
      <c r="BU37" s="50"/>
      <c r="BV37" s="50"/>
      <c r="BW37" s="50"/>
      <c r="BX37" s="50"/>
      <c r="BY37" s="50"/>
      <c r="BZ37" s="50"/>
      <c r="CA37" s="50"/>
      <c r="CB37" s="50"/>
      <c r="CC37" s="52"/>
    </row>
    <row r="38" spans="2:81" ht="12" customHeight="1">
      <c r="B38" s="264">
        <f t="shared" ca="1" si="1"/>
        <v>31</v>
      </c>
      <c r="C38" s="265"/>
      <c r="D38" s="110" t="s">
        <v>72</v>
      </c>
      <c r="E38" s="50"/>
      <c r="F38" s="50"/>
      <c r="G38" s="50"/>
      <c r="H38" s="50"/>
      <c r="I38" s="50"/>
      <c r="J38" s="50"/>
      <c r="K38" s="52"/>
      <c r="L38" s="49" t="str">
        <f>VLOOKUP(D38,カラムID辞書!$C$4:$D$1266,2,FALSE)</f>
        <v>NENDO</v>
      </c>
      <c r="M38" s="50"/>
      <c r="N38" s="50"/>
      <c r="O38" s="50"/>
      <c r="P38" s="50"/>
      <c r="Q38" s="50"/>
      <c r="R38" s="50"/>
      <c r="S38" s="52"/>
      <c r="T38" s="49"/>
      <c r="U38" s="52"/>
      <c r="V38" s="110"/>
      <c r="W38" s="141"/>
      <c r="X38" s="111">
        <v>1</v>
      </c>
      <c r="Y38" s="138"/>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6</v>
      </c>
      <c r="AN38" s="270"/>
      <c r="AO38" s="271">
        <f>VLOOKUP(D38,カラムID辞書!C:H,6,FALSE)</f>
        <v>6</v>
      </c>
      <c r="AP38" s="272"/>
      <c r="AQ38" s="11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c r="BS38" s="50"/>
      <c r="BT38" s="50"/>
      <c r="BU38" s="50"/>
      <c r="BV38" s="50"/>
      <c r="BW38" s="50"/>
      <c r="BX38" s="50"/>
      <c r="BY38" s="50"/>
      <c r="BZ38" s="50"/>
      <c r="CA38" s="50"/>
      <c r="CB38" s="50"/>
      <c r="CC38" s="52"/>
    </row>
    <row r="39" spans="2:81" ht="12" customHeight="1">
      <c r="B39" s="264">
        <f t="shared" ca="1" si="1"/>
        <v>32</v>
      </c>
      <c r="C39" s="265"/>
      <c r="D39" s="110" t="s">
        <v>74</v>
      </c>
      <c r="E39" s="50"/>
      <c r="F39" s="50"/>
      <c r="G39" s="50"/>
      <c r="H39" s="50"/>
      <c r="I39" s="50"/>
      <c r="J39" s="50"/>
      <c r="K39" s="52"/>
      <c r="L39" s="49" t="str">
        <f>VLOOKUP(D39,カラムID辞書!$C$4:$D$1266,2,FALSE)</f>
        <v>URIAGED_GNK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13</v>
      </c>
      <c r="AN39" s="270"/>
      <c r="AO39" s="271">
        <f>VLOOKUP(D39,カラムID辞書!C:H,6,FALSE)</f>
        <v>13</v>
      </c>
      <c r="AP39" s="272"/>
      <c r="AQ39" s="110" t="s">
        <v>1034</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c r="BS39" s="50"/>
      <c r="BT39" s="50"/>
      <c r="BU39" s="50"/>
      <c r="BV39" s="50"/>
      <c r="BW39" s="50"/>
      <c r="BX39" s="50"/>
      <c r="BY39" s="50"/>
      <c r="BZ39" s="50"/>
      <c r="CA39" s="50"/>
      <c r="CB39" s="50"/>
      <c r="CC39" s="52"/>
    </row>
    <row r="40" spans="2:81" ht="12" customHeight="1">
      <c r="B40" s="264">
        <f t="shared" ca="1" si="1"/>
        <v>33</v>
      </c>
      <c r="C40" s="265"/>
      <c r="D40" s="110" t="s">
        <v>76</v>
      </c>
      <c r="E40" s="56"/>
      <c r="F40" s="50"/>
      <c r="G40" s="50"/>
      <c r="H40" s="50"/>
      <c r="I40" s="50"/>
      <c r="J40" s="50"/>
      <c r="K40" s="52"/>
      <c r="L40" s="49" t="str">
        <f>VLOOKUP(D40,カラムID辞書!$C$4:$D$1266,2,FALSE)</f>
        <v>URIAGED_BIK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13</v>
      </c>
      <c r="AN40" s="270"/>
      <c r="AO40" s="271">
        <f>VLOOKUP(D40,カラムID辞書!C:H,6,FALSE)</f>
        <v>13</v>
      </c>
      <c r="AP40" s="272"/>
      <c r="AQ40" s="110" t="s">
        <v>77</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c r="BS40" s="50"/>
      <c r="BT40" s="50"/>
      <c r="BU40" s="50"/>
      <c r="BV40" s="50"/>
      <c r="BW40" s="50"/>
      <c r="BX40" s="50"/>
      <c r="BY40" s="50"/>
      <c r="BZ40" s="50"/>
      <c r="CA40" s="50"/>
      <c r="CB40" s="50"/>
      <c r="CC40" s="52"/>
    </row>
    <row r="41" spans="2:81" ht="12" customHeight="1">
      <c r="B41" s="264">
        <f t="shared" ca="1" si="1"/>
        <v>34</v>
      </c>
      <c r="C41" s="265"/>
      <c r="D41" s="110" t="s">
        <v>78</v>
      </c>
      <c r="E41" s="56"/>
      <c r="F41" s="50"/>
      <c r="G41" s="50"/>
      <c r="H41" s="50"/>
      <c r="I41" s="50"/>
      <c r="J41" s="50"/>
      <c r="K41" s="52"/>
      <c r="L41" s="49" t="str">
        <f>VLOOKUP(D41,カラムID辞書!$C$4:$D$1266,2,FALSE)</f>
        <v>URIAGED_BNRI1</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13</v>
      </c>
      <c r="AN41" s="270"/>
      <c r="AO41" s="271">
        <f>VLOOKUP(D41,カラムID辞書!C:H,6,FALSE)</f>
        <v>13</v>
      </c>
      <c r="AP41" s="272"/>
      <c r="AQ41" s="110" t="s">
        <v>2229</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64">
        <f t="shared" ca="1" si="1"/>
        <v>35</v>
      </c>
      <c r="C42" s="265"/>
      <c r="D42" s="110" t="s">
        <v>79</v>
      </c>
      <c r="E42" s="50"/>
      <c r="F42" s="50"/>
      <c r="G42" s="50"/>
      <c r="H42" s="50"/>
      <c r="I42" s="50"/>
      <c r="J42" s="50"/>
      <c r="K42" s="52"/>
      <c r="L42" s="49" t="str">
        <f>VLOOKUP(D42,カラムID辞書!$C$4:$D$1266,2,FALSE)</f>
        <v>URIAGED_BNRI2</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13</v>
      </c>
      <c r="AN42" s="270"/>
      <c r="AO42" s="271">
        <f>VLOOKUP(D42,カラムID辞書!C:H,6,FALSE)</f>
        <v>13</v>
      </c>
      <c r="AP42" s="272"/>
      <c r="AQ42" s="110" t="s">
        <v>1989</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0"/>
      <c r="BS42" s="50"/>
      <c r="BT42" s="50"/>
      <c r="BU42" s="50"/>
      <c r="BV42" s="50"/>
      <c r="BW42" s="50"/>
      <c r="BX42" s="50"/>
      <c r="BY42" s="50"/>
      <c r="BZ42" s="50"/>
      <c r="CA42" s="50"/>
      <c r="CB42" s="50"/>
      <c r="CC42" s="52"/>
    </row>
    <row r="43" spans="2:81" ht="12" customHeight="1">
      <c r="B43" s="264">
        <f t="shared" ca="1" si="1"/>
        <v>36</v>
      </c>
      <c r="C43" s="265"/>
      <c r="D43" s="110" t="s">
        <v>80</v>
      </c>
      <c r="E43" s="50"/>
      <c r="F43" s="50"/>
      <c r="G43" s="50"/>
      <c r="H43" s="50"/>
      <c r="I43" s="50"/>
      <c r="J43" s="50"/>
      <c r="K43" s="52"/>
      <c r="L43" s="49" t="str">
        <f>VLOOKUP(D43,カラムID辞書!$C$4:$D$1266,2,FALSE)</f>
        <v>URIAGED_BNRI3</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13</v>
      </c>
      <c r="AN43" s="270"/>
      <c r="AO43" s="271">
        <f>VLOOKUP(D43,カラムID辞書!C:H,6,FALSE)</f>
        <v>13</v>
      </c>
      <c r="AP43" s="272"/>
      <c r="AQ43" s="110" t="s">
        <v>2232</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0"/>
      <c r="BS43" s="50"/>
      <c r="BT43" s="50"/>
      <c r="BU43" s="50"/>
      <c r="BV43" s="50"/>
      <c r="BW43" s="50"/>
      <c r="BX43" s="50"/>
      <c r="BY43" s="50"/>
      <c r="BZ43" s="50"/>
      <c r="CA43" s="50"/>
      <c r="CB43" s="50"/>
      <c r="CC43" s="52"/>
    </row>
    <row r="44" spans="2:81" ht="12" customHeight="1">
      <c r="B44" s="264">
        <f t="shared" ca="1" si="1"/>
        <v>37</v>
      </c>
      <c r="C44" s="265"/>
      <c r="D44" s="110" t="s">
        <v>81</v>
      </c>
      <c r="E44" s="50"/>
      <c r="F44" s="50"/>
      <c r="G44" s="50"/>
      <c r="H44" s="50"/>
      <c r="I44" s="50"/>
      <c r="J44" s="50"/>
      <c r="K44" s="52"/>
      <c r="L44" s="49" t="str">
        <f>VLOOKUP(D44,カラムID辞書!$C$4:$D$1266,2,FALSE)</f>
        <v>URIAGED_BNRI4</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f>VLOOKUP(D44,カラムID辞書!C:H,4,FALSE)</f>
        <v>13</v>
      </c>
      <c r="AN44" s="270"/>
      <c r="AO44" s="271">
        <f>VLOOKUP(D44,カラムID辞書!C:H,6,FALSE)</f>
        <v>13</v>
      </c>
      <c r="AP44" s="272"/>
      <c r="AQ44" s="110" t="s">
        <v>2233</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c r="BS44" s="50"/>
      <c r="BT44" s="50"/>
      <c r="BU44" s="50"/>
      <c r="BV44" s="50"/>
      <c r="BW44" s="50"/>
      <c r="BX44" s="50"/>
      <c r="BY44" s="50"/>
      <c r="BZ44" s="50"/>
      <c r="CA44" s="50"/>
      <c r="CB44" s="50"/>
      <c r="CC44" s="52"/>
    </row>
    <row r="45" spans="2:81" ht="12" customHeight="1">
      <c r="B45" s="264">
        <f t="shared" ca="1" si="1"/>
        <v>38</v>
      </c>
      <c r="C45" s="265"/>
      <c r="D45" s="110" t="s">
        <v>82</v>
      </c>
      <c r="E45" s="50"/>
      <c r="F45" s="50"/>
      <c r="G45" s="50"/>
      <c r="H45" s="50"/>
      <c r="I45" s="50"/>
      <c r="J45" s="50"/>
      <c r="K45" s="52"/>
      <c r="L45" s="49" t="str">
        <f>VLOOKUP(D45,カラムID辞書!$C$4:$D$1266,2,FALSE)</f>
        <v>URIAGED_BNRI5</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13</v>
      </c>
      <c r="AN45" s="270"/>
      <c r="AO45" s="271">
        <f>VLOOKUP(D45,カラムID辞書!C:H,6,FALSE)</f>
        <v>13</v>
      </c>
      <c r="AP45" s="272"/>
      <c r="AQ45" s="110" t="s">
        <v>1990</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c r="BS45" s="50"/>
      <c r="BT45" s="50"/>
      <c r="BU45" s="50"/>
      <c r="BV45" s="50"/>
      <c r="BW45" s="50"/>
      <c r="BX45" s="50"/>
      <c r="BY45" s="50"/>
      <c r="BZ45" s="50"/>
      <c r="CA45" s="50"/>
      <c r="CB45" s="50"/>
      <c r="CC45" s="52"/>
    </row>
    <row r="46" spans="2:81" ht="12" customHeight="1">
      <c r="B46" s="264">
        <f t="shared" ca="1" si="1"/>
        <v>39</v>
      </c>
      <c r="C46" s="265"/>
      <c r="D46" s="110" t="s">
        <v>83</v>
      </c>
      <c r="E46" s="50"/>
      <c r="F46" s="50"/>
      <c r="G46" s="50"/>
      <c r="H46" s="50"/>
      <c r="I46" s="50"/>
      <c r="J46" s="50"/>
      <c r="K46" s="52"/>
      <c r="L46" s="49" t="str">
        <f>VLOOKUP(D46,カラムID辞書!$C$4:$D$1266,2,FALSE)</f>
        <v>URIAGED_BNRI6</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13</v>
      </c>
      <c r="AN46" s="270"/>
      <c r="AO46" s="271">
        <f>VLOOKUP(D46,カラムID辞書!C:H,6,FALSE)</f>
        <v>13</v>
      </c>
      <c r="AP46" s="272"/>
      <c r="AQ46" s="110" t="s">
        <v>2231</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64">
        <f t="shared" ca="1" si="1"/>
        <v>40</v>
      </c>
      <c r="C47" s="265"/>
      <c r="D47" s="110" t="s">
        <v>84</v>
      </c>
      <c r="E47" s="50"/>
      <c r="F47" s="50"/>
      <c r="G47" s="50"/>
      <c r="H47" s="50"/>
      <c r="I47" s="50"/>
      <c r="J47" s="50"/>
      <c r="K47" s="52"/>
      <c r="L47" s="49" t="str">
        <f>VLOOKUP(D47,カラムID辞書!$C$4:$D$1266,2,FALSE)</f>
        <v>URIAGED_BNRI7</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13</v>
      </c>
      <c r="AN47" s="270"/>
      <c r="AO47" s="271">
        <f>VLOOKUP(D47,カラムID辞書!C:H,6,FALSE)</f>
        <v>13</v>
      </c>
      <c r="AP47" s="272"/>
      <c r="AQ47" s="110" t="s">
        <v>1988</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64">
        <f t="shared" ca="1" si="1"/>
        <v>41</v>
      </c>
      <c r="C48" s="265"/>
      <c r="D48" s="110" t="s">
        <v>85</v>
      </c>
      <c r="E48" s="56"/>
      <c r="F48" s="50"/>
      <c r="G48" s="50"/>
      <c r="H48" s="50"/>
      <c r="I48" s="50"/>
      <c r="J48" s="50"/>
      <c r="K48" s="52"/>
      <c r="L48" s="49" t="str">
        <f>VLOOKUP(D48,カラムID辞書!$C$4:$D$1266,2,FALSE)</f>
        <v>URIAGED_BNRI8</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13</v>
      </c>
      <c r="AN48" s="270"/>
      <c r="AO48" s="271">
        <f>VLOOKUP(D48,カラムID辞書!C:H,6,FALSE)</f>
        <v>13</v>
      </c>
      <c r="AP48" s="272"/>
      <c r="AQ48" s="110" t="s">
        <v>2230</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c r="BS48" s="50"/>
      <c r="BT48" s="50"/>
      <c r="BU48" s="50"/>
      <c r="BV48" s="50"/>
      <c r="BW48" s="50"/>
      <c r="BX48" s="50"/>
      <c r="BY48" s="50"/>
      <c r="BZ48" s="50"/>
      <c r="CA48" s="50"/>
      <c r="CB48" s="50"/>
      <c r="CC48" s="52"/>
    </row>
    <row r="49" spans="2:81" ht="12" customHeight="1">
      <c r="B49" s="264">
        <f t="shared" ca="1" si="1"/>
        <v>42</v>
      </c>
      <c r="C49" s="265"/>
      <c r="D49" s="110" t="s">
        <v>86</v>
      </c>
      <c r="E49" s="56"/>
      <c r="F49" s="50"/>
      <c r="G49" s="50"/>
      <c r="H49" s="50"/>
      <c r="I49" s="50"/>
      <c r="J49" s="50"/>
      <c r="K49" s="52"/>
      <c r="L49" s="49" t="str">
        <f>VLOOKUP(D49,カラムID辞書!$C$4:$D$1266,2,FALSE)</f>
        <v>URIAGED_BNRI9</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13</v>
      </c>
      <c r="AN49" s="270"/>
      <c r="AO49" s="271">
        <f>VLOOKUP(D49,カラムID辞書!C:H,6,FALSE)</f>
        <v>13</v>
      </c>
      <c r="AP49" s="272"/>
      <c r="AQ49" s="110" t="s">
        <v>1991</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c r="BS49" s="50"/>
      <c r="BT49" s="50"/>
      <c r="BU49" s="50"/>
      <c r="BV49" s="50"/>
      <c r="BW49" s="50"/>
      <c r="BX49" s="50"/>
      <c r="BY49" s="50"/>
      <c r="BZ49" s="50"/>
      <c r="CA49" s="50"/>
      <c r="CB49" s="50"/>
      <c r="CC49" s="52"/>
    </row>
    <row r="50" spans="2:81" ht="12" customHeight="1">
      <c r="B50" s="264">
        <f t="shared" ca="1" si="1"/>
        <v>43</v>
      </c>
      <c r="C50" s="265"/>
      <c r="D50" s="110" t="s">
        <v>87</v>
      </c>
      <c r="E50" s="56"/>
      <c r="F50" s="50"/>
      <c r="G50" s="50"/>
      <c r="H50" s="50"/>
      <c r="I50" s="50"/>
      <c r="J50" s="50"/>
      <c r="K50" s="52"/>
      <c r="L50" s="49" t="str">
        <f>VLOOKUP(D50,カラムID辞書!$C$4:$D$1266,2,FALSE)</f>
        <v>URIAGED_BNRI10</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13</v>
      </c>
      <c r="AN50" s="270"/>
      <c r="AO50" s="271">
        <f>VLOOKUP(D50,カラムID辞書!C:H,6,FALSE)</f>
        <v>13</v>
      </c>
      <c r="AP50" s="272"/>
      <c r="AQ50" s="11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t="s">
        <v>1019</v>
      </c>
      <c r="BS50" s="50"/>
      <c r="BT50" s="50"/>
      <c r="BU50" s="50"/>
      <c r="BV50" s="50"/>
      <c r="BW50" s="50"/>
      <c r="BX50" s="50"/>
      <c r="BY50" s="50"/>
      <c r="BZ50" s="50"/>
      <c r="CA50" s="50"/>
      <c r="CB50" s="50"/>
      <c r="CC50" s="52"/>
    </row>
    <row r="51" spans="2:81" ht="12" customHeight="1">
      <c r="B51" s="264">
        <f t="shared" ca="1" si="1"/>
        <v>44</v>
      </c>
      <c r="C51" s="265"/>
      <c r="D51" s="110" t="s">
        <v>88</v>
      </c>
      <c r="E51" s="50"/>
      <c r="F51" s="50"/>
      <c r="G51" s="50"/>
      <c r="H51" s="50"/>
      <c r="I51" s="50"/>
      <c r="J51" s="50"/>
      <c r="K51" s="52"/>
      <c r="L51" s="49" t="str">
        <f>VLOOKUP(D51,カラムID辞書!$C$4:$D$1266,2,FALSE)</f>
        <v>URIAGED_SU</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10</v>
      </c>
      <c r="AN51" s="270"/>
      <c r="AO51" s="271">
        <f>VLOOKUP(D51,カラムID辞書!C:H,6,FALSE)</f>
        <v>10</v>
      </c>
      <c r="AP51" s="272"/>
      <c r="AQ51" s="110" t="s">
        <v>89</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64">
        <f t="shared" ca="1" si="1"/>
        <v>45</v>
      </c>
      <c r="C52" s="265"/>
      <c r="D52" s="110" t="s">
        <v>91</v>
      </c>
      <c r="E52" s="50"/>
      <c r="F52" s="50"/>
      <c r="G52" s="50"/>
      <c r="H52" s="50"/>
      <c r="I52" s="50"/>
      <c r="J52" s="50"/>
      <c r="K52" s="52"/>
      <c r="L52" s="49" t="str">
        <f>VLOOKUP(D52,カラムID辞書!$C$4:$D$1266,2,FALSE)</f>
        <v>WARIBIKI_GAK</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13</v>
      </c>
      <c r="AN52" s="270"/>
      <c r="AO52" s="271">
        <f>VLOOKUP(D52,カラムID辞書!C:H,6,FALSE)</f>
        <v>13</v>
      </c>
      <c r="AP52" s="272"/>
      <c r="AQ52" s="110" t="s">
        <v>1035</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c r="BS52" s="50"/>
      <c r="BT52" s="50"/>
      <c r="BU52" s="50"/>
      <c r="BV52" s="50"/>
      <c r="BW52" s="50"/>
      <c r="BX52" s="50"/>
      <c r="BY52" s="50"/>
      <c r="BZ52" s="50"/>
      <c r="CA52" s="50"/>
      <c r="CB52" s="50"/>
      <c r="CC52" s="52"/>
    </row>
    <row r="53" spans="2:81" ht="12" customHeight="1">
      <c r="B53" s="264">
        <f t="shared" ca="1" si="1"/>
        <v>46</v>
      </c>
      <c r="C53" s="265"/>
      <c r="D53" s="110" t="s">
        <v>93</v>
      </c>
      <c r="E53" s="50"/>
      <c r="F53" s="50"/>
      <c r="G53" s="50"/>
      <c r="H53" s="50"/>
      <c r="I53" s="50"/>
      <c r="J53" s="50"/>
      <c r="K53" s="52"/>
      <c r="L53" s="49" t="str">
        <f>VLOOKUP(D53,カラムID辞書!$C$4:$D$1266,2,FALSE)</f>
        <v>NEBIKI_GAK</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13</v>
      </c>
      <c r="AN53" s="270"/>
      <c r="AO53" s="271">
        <f>VLOOKUP(D53,カラムID辞書!C:H,6,FALSE)</f>
        <v>13</v>
      </c>
      <c r="AP53" s="272"/>
      <c r="AQ53" s="110" t="s">
        <v>94</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64">
        <f t="shared" ca="1" si="1"/>
        <v>47</v>
      </c>
      <c r="C54" s="265"/>
      <c r="D54" s="110" t="s">
        <v>95</v>
      </c>
      <c r="E54" s="56"/>
      <c r="F54" s="50"/>
      <c r="G54" s="50"/>
      <c r="H54" s="50"/>
      <c r="I54" s="50"/>
      <c r="J54" s="50"/>
      <c r="K54" s="52"/>
      <c r="L54" s="49" t="str">
        <f>VLOOKUP(D54,カラムID辞書!$C$4:$D$1266,2,FALSE)</f>
        <v>KYAKU1_SU</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t="str">
        <f>VLOOKUP(D54,カラムID辞書!C:H,4,FALSE)</f>
        <v>10,2</v>
      </c>
      <c r="AN54" s="270"/>
      <c r="AO54" s="271">
        <f>VLOOKUP(D54,カラムID辞書!C:H,6,FALSE)</f>
        <v>10</v>
      </c>
      <c r="AP54" s="272"/>
      <c r="AQ54" s="110" t="s">
        <v>96</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c r="BS54" s="50"/>
      <c r="BT54" s="50"/>
      <c r="BU54" s="50"/>
      <c r="BV54" s="50"/>
      <c r="BW54" s="50"/>
      <c r="BX54" s="50"/>
      <c r="BY54" s="50"/>
      <c r="BZ54" s="50"/>
      <c r="CA54" s="50"/>
      <c r="CB54" s="50"/>
      <c r="CC54" s="52"/>
    </row>
    <row r="55" spans="2:81" ht="12" customHeight="1">
      <c r="B55" s="264">
        <f t="shared" ca="1" si="1"/>
        <v>48</v>
      </c>
      <c r="C55" s="265"/>
      <c r="D55" s="110" t="s">
        <v>97</v>
      </c>
      <c r="E55" s="50"/>
      <c r="F55" s="50"/>
      <c r="G55" s="50"/>
      <c r="H55" s="50"/>
      <c r="I55" s="50"/>
      <c r="J55" s="50"/>
      <c r="K55" s="52"/>
      <c r="L55" s="49" t="str">
        <f>VLOOKUP(D55,カラムID辞書!$C$4:$D$1266,2,FALSE)</f>
        <v>KYAKU2_SU</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t="str">
        <f>VLOOKUP(D55,カラムID辞書!C:H,4,FALSE)</f>
        <v>10,2</v>
      </c>
      <c r="AN55" s="270"/>
      <c r="AO55" s="271">
        <f>VLOOKUP(D55,カラムID辞書!C:H,6,FALSE)</f>
        <v>10</v>
      </c>
      <c r="AP55" s="272"/>
      <c r="AQ55" s="110" t="s">
        <v>98</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c r="BS55" s="50"/>
      <c r="BT55" s="50"/>
      <c r="BU55" s="50"/>
      <c r="BV55" s="50"/>
      <c r="BW55" s="50"/>
      <c r="BX55" s="50"/>
      <c r="BY55" s="50"/>
      <c r="BZ55" s="50"/>
      <c r="CA55" s="50"/>
      <c r="CB55" s="50"/>
      <c r="CC55" s="52"/>
    </row>
    <row r="56" spans="2:81" ht="12" customHeight="1">
      <c r="B56" s="264">
        <f t="shared" ca="1" si="1"/>
        <v>49</v>
      </c>
      <c r="C56" s="265"/>
      <c r="D56" s="110" t="s">
        <v>99</v>
      </c>
      <c r="E56" s="50"/>
      <c r="F56" s="50"/>
      <c r="G56" s="50"/>
      <c r="H56" s="50"/>
      <c r="I56" s="50"/>
      <c r="J56" s="50"/>
      <c r="K56" s="52"/>
      <c r="L56" s="49" t="str">
        <f>VLOOKUP(D56,カラムID辞書!$C$4:$D$1266,2,FALSE)</f>
        <v>KYAKU3_SU</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t="str">
        <f>VLOOKUP(D56,カラムID辞書!C:H,4,FALSE)</f>
        <v>10,2</v>
      </c>
      <c r="AN56" s="270"/>
      <c r="AO56" s="271">
        <f>VLOOKUP(D56,カラムID辞書!C:H,6,FALSE)</f>
        <v>10</v>
      </c>
      <c r="AP56" s="272"/>
      <c r="AQ56" s="110" t="s">
        <v>100</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t="s">
        <v>1019</v>
      </c>
      <c r="BS56" s="50"/>
      <c r="BT56" s="50"/>
      <c r="BU56" s="50"/>
      <c r="BV56" s="50"/>
      <c r="BW56" s="50"/>
      <c r="BX56" s="50"/>
      <c r="BY56" s="50"/>
      <c r="BZ56" s="50"/>
      <c r="CA56" s="50"/>
      <c r="CB56" s="50"/>
      <c r="CC56" s="52"/>
    </row>
    <row r="57" spans="2:81" ht="12" customHeight="1">
      <c r="B57" s="264">
        <f t="shared" ca="1" si="1"/>
        <v>50</v>
      </c>
      <c r="C57" s="265"/>
      <c r="D57" s="110" t="s">
        <v>1020</v>
      </c>
      <c r="E57" s="50"/>
      <c r="F57" s="50"/>
      <c r="G57" s="50"/>
      <c r="H57" s="50"/>
      <c r="I57" s="50"/>
      <c r="J57" s="50"/>
      <c r="K57" s="52"/>
      <c r="L57" s="49" t="str">
        <f>VLOOKUP(D57,カラムID辞書!$C$4:$D$1266,2,FALSE)</f>
        <v>JNSHIIRED_GNK</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6" t="str">
        <f>VLOOKUP(D57,カラムID辞書!C:H,3,FALSE)</f>
        <v>numeric</v>
      </c>
      <c r="AI57" s="267"/>
      <c r="AJ57" s="267"/>
      <c r="AK57" s="267"/>
      <c r="AL57" s="268"/>
      <c r="AM57" s="269">
        <f>VLOOKUP(D57,カラムID辞書!C:H,4,FALSE)</f>
        <v>13</v>
      </c>
      <c r="AN57" s="270"/>
      <c r="AO57" s="271">
        <f>VLOOKUP(D57,カラムID辞書!C:H,6,FALSE)</f>
        <v>13</v>
      </c>
      <c r="AP57" s="272"/>
      <c r="AQ57" s="110" t="s">
        <v>75</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0"/>
      <c r="BS57" s="50"/>
      <c r="BT57" s="50"/>
      <c r="BU57" s="50"/>
      <c r="BV57" s="50"/>
      <c r="BW57" s="50"/>
      <c r="BX57" s="50"/>
      <c r="BY57" s="50"/>
      <c r="BZ57" s="50"/>
      <c r="CA57" s="50"/>
      <c r="CB57" s="50"/>
      <c r="CC57" s="52"/>
    </row>
    <row r="58" spans="2:81" ht="12" customHeight="1">
      <c r="B58" s="264">
        <f t="shared" ca="1" si="1"/>
        <v>51</v>
      </c>
      <c r="C58" s="265"/>
      <c r="D58" s="110" t="s">
        <v>1021</v>
      </c>
      <c r="E58" s="56"/>
      <c r="F58" s="50"/>
      <c r="G58" s="50"/>
      <c r="H58" s="50"/>
      <c r="I58" s="50"/>
      <c r="J58" s="50"/>
      <c r="K58" s="52"/>
      <c r="L58" s="49" t="str">
        <f>VLOOKUP(D58,カラムID辞書!$C$4:$D$1266,2,FALSE)</f>
        <v>JNSHIIRED_BIK</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6" t="str">
        <f>VLOOKUP(D58,カラムID辞書!C:H,3,FALSE)</f>
        <v>numeric</v>
      </c>
      <c r="AI58" s="267"/>
      <c r="AJ58" s="267"/>
      <c r="AK58" s="267"/>
      <c r="AL58" s="268"/>
      <c r="AM58" s="269">
        <f>VLOOKUP(D58,カラムID辞書!C:H,4,FALSE)</f>
        <v>13</v>
      </c>
      <c r="AN58" s="270"/>
      <c r="AO58" s="271">
        <f>VLOOKUP(D58,カラムID辞書!C:H,6,FALSE)</f>
        <v>13</v>
      </c>
      <c r="AP58" s="272"/>
      <c r="AQ58" s="110" t="s">
        <v>75</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0"/>
      <c r="BS58" s="50"/>
      <c r="BT58" s="50"/>
      <c r="BU58" s="50"/>
      <c r="BV58" s="50"/>
      <c r="BW58" s="50"/>
      <c r="BX58" s="50"/>
      <c r="BY58" s="50"/>
      <c r="BZ58" s="50"/>
      <c r="CA58" s="50"/>
      <c r="CB58" s="50"/>
      <c r="CC58" s="52"/>
    </row>
    <row r="59" spans="2:81" ht="12" customHeight="1">
      <c r="B59" s="264">
        <f t="shared" ca="1" si="1"/>
        <v>52</v>
      </c>
      <c r="C59" s="265"/>
      <c r="D59" s="110" t="s">
        <v>104</v>
      </c>
      <c r="E59" s="56"/>
      <c r="F59" s="50"/>
      <c r="G59" s="50"/>
      <c r="H59" s="50"/>
      <c r="I59" s="50"/>
      <c r="J59" s="50"/>
      <c r="K59" s="52"/>
      <c r="L59" s="49" t="str">
        <f>VLOOKUP(D59,カラムID辞書!$C$4:$D$1266,2,FALSE)</f>
        <v>JNSHIIRED_SU</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f>VLOOKUP(D59,カラムID辞書!C:H,4,FALSE)</f>
        <v>10</v>
      </c>
      <c r="AN59" s="270"/>
      <c r="AO59" s="271">
        <f>VLOOKUP(D59,カラムID辞書!C:H,6,FALSE)</f>
        <v>10</v>
      </c>
      <c r="AP59" s="272"/>
      <c r="AQ59" s="110" t="s">
        <v>75</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0"/>
      <c r="BS59" s="50"/>
      <c r="BT59" s="50"/>
      <c r="BU59" s="50"/>
      <c r="BV59" s="50"/>
      <c r="BW59" s="50"/>
      <c r="BX59" s="50"/>
      <c r="BY59" s="50"/>
      <c r="BZ59" s="50"/>
      <c r="CA59" s="50"/>
      <c r="CB59" s="50"/>
      <c r="CC59" s="52"/>
    </row>
    <row r="60" spans="2:81" ht="12" customHeight="1">
      <c r="B60" s="264">
        <f t="shared" ca="1" si="1"/>
        <v>53</v>
      </c>
      <c r="C60" s="265"/>
      <c r="D60" s="110" t="s">
        <v>105</v>
      </c>
      <c r="E60" s="56"/>
      <c r="F60" s="50"/>
      <c r="G60" s="50"/>
      <c r="H60" s="50"/>
      <c r="I60" s="50"/>
      <c r="J60" s="50"/>
      <c r="K60" s="52"/>
      <c r="L60" s="49" t="str">
        <f>VLOOKUP(D60,カラムID辞書!$C$4:$D$1266,2,FALSE)</f>
        <v>SHIIRED_GNK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13</v>
      </c>
      <c r="AN60" s="270"/>
      <c r="AO60" s="271">
        <f>VLOOKUP(D60,カラムID辞書!C:H,6,FALSE)</f>
        <v>13</v>
      </c>
      <c r="AP60" s="272"/>
      <c r="AQ60" s="110" t="s">
        <v>106</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0"/>
      <c r="BS60" s="50"/>
      <c r="BT60" s="50"/>
      <c r="BU60" s="50"/>
      <c r="BV60" s="50"/>
      <c r="BW60" s="50"/>
      <c r="BX60" s="50"/>
      <c r="BY60" s="50"/>
      <c r="BZ60" s="50"/>
      <c r="CA60" s="50"/>
      <c r="CB60" s="50"/>
      <c r="CC60" s="52"/>
    </row>
    <row r="61" spans="2:81" ht="12" customHeight="1">
      <c r="B61" s="264">
        <f t="shared" ca="1" si="1"/>
        <v>54</v>
      </c>
      <c r="C61" s="265"/>
      <c r="D61" s="110" t="s">
        <v>107</v>
      </c>
      <c r="E61" s="56"/>
      <c r="F61" s="50"/>
      <c r="G61" s="50"/>
      <c r="H61" s="50"/>
      <c r="I61" s="50"/>
      <c r="J61" s="50"/>
      <c r="K61" s="52"/>
      <c r="L61" s="49" t="str">
        <f>VLOOKUP(D61,カラムID辞書!$C$4:$D$1266,2,FALSE)</f>
        <v>SHIIRED_BIK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13</v>
      </c>
      <c r="AN61" s="270"/>
      <c r="AO61" s="271">
        <f>VLOOKUP(D61,カラムID辞書!C:H,6,FALSE)</f>
        <v>13</v>
      </c>
      <c r="AP61" s="272"/>
      <c r="AQ61" s="110" t="s">
        <v>108</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0"/>
      <c r="BS61" s="50"/>
      <c r="BT61" s="50"/>
      <c r="BU61" s="50"/>
      <c r="BV61" s="50"/>
      <c r="BW61" s="50"/>
      <c r="BX61" s="50"/>
      <c r="BY61" s="50"/>
      <c r="BZ61" s="50"/>
      <c r="CA61" s="50"/>
      <c r="CB61" s="50"/>
      <c r="CC61" s="52"/>
    </row>
    <row r="62" spans="2:81" ht="12" customHeight="1">
      <c r="B62" s="264">
        <f t="shared" ca="1" si="1"/>
        <v>55</v>
      </c>
      <c r="C62" s="265"/>
      <c r="D62" s="110" t="s">
        <v>109</v>
      </c>
      <c r="E62" s="56"/>
      <c r="F62" s="50"/>
      <c r="G62" s="50"/>
      <c r="H62" s="50"/>
      <c r="I62" s="50"/>
      <c r="J62" s="50"/>
      <c r="K62" s="52"/>
      <c r="L62" s="49" t="str">
        <f>VLOOKUP(D62,カラムID辞書!$C$4:$D$1266,2,FALSE)</f>
        <v>SHIIRED_SU</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10</v>
      </c>
      <c r="AN62" s="270"/>
      <c r="AO62" s="271">
        <f>VLOOKUP(D62,カラムID辞書!C:H,6,FALSE)</f>
        <v>10</v>
      </c>
      <c r="AP62" s="272"/>
      <c r="AQ62" s="110" t="s">
        <v>108</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0"/>
      <c r="BS62" s="50"/>
      <c r="BT62" s="50"/>
      <c r="BU62" s="50"/>
      <c r="BV62" s="50"/>
      <c r="BW62" s="50"/>
      <c r="BX62" s="50"/>
      <c r="BY62" s="50"/>
      <c r="BZ62" s="50"/>
      <c r="CA62" s="50"/>
      <c r="CB62" s="50"/>
      <c r="CC62" s="52"/>
    </row>
    <row r="63" spans="2:81" ht="12" customHeight="1">
      <c r="B63" s="264">
        <f t="shared" ca="1" si="1"/>
        <v>56</v>
      </c>
      <c r="C63" s="265"/>
      <c r="D63" s="110" t="s">
        <v>110</v>
      </c>
      <c r="E63" s="56"/>
      <c r="F63" s="50"/>
      <c r="G63" s="50"/>
      <c r="H63" s="50"/>
      <c r="I63" s="50"/>
      <c r="J63" s="50"/>
      <c r="K63" s="52"/>
      <c r="L63" s="49" t="str">
        <f>VLOOKUP(D63,カラムID辞書!$C$4:$D$1266,2,FALSE)</f>
        <v>FUTAISHIIRED_GNK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13</v>
      </c>
      <c r="AN63" s="270"/>
      <c r="AO63" s="271">
        <f>VLOOKUP(D63,カラムID辞書!C:H,6,FALSE)</f>
        <v>13</v>
      </c>
      <c r="AP63" s="272"/>
      <c r="AQ63" s="110" t="s">
        <v>950</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0"/>
      <c r="BS63" s="50"/>
      <c r="BT63" s="50"/>
      <c r="BU63" s="50"/>
      <c r="BV63" s="50"/>
      <c r="BW63" s="50"/>
      <c r="BX63" s="50"/>
      <c r="BY63" s="50"/>
      <c r="BZ63" s="50"/>
      <c r="CA63" s="50"/>
      <c r="CB63" s="50"/>
      <c r="CC63" s="52"/>
    </row>
    <row r="64" spans="2:81" ht="12" customHeight="1">
      <c r="B64" s="264">
        <f t="shared" ca="1" si="1"/>
        <v>57</v>
      </c>
      <c r="C64" s="265"/>
      <c r="D64" s="110" t="s">
        <v>1022</v>
      </c>
      <c r="E64" s="56"/>
      <c r="F64" s="50"/>
      <c r="G64" s="50"/>
      <c r="H64" s="50"/>
      <c r="I64" s="50"/>
      <c r="J64" s="50"/>
      <c r="K64" s="52"/>
      <c r="L64" s="49" t="str">
        <f>VLOOKUP(D64,カラムID辞書!$C$4:$D$1266,2,FALSE)</f>
        <v>HENPND_GNK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13</v>
      </c>
      <c r="AN64" s="270"/>
      <c r="AO64" s="271">
        <f>VLOOKUP(D64,カラムID辞書!C:H,6,FALSE)</f>
        <v>13</v>
      </c>
      <c r="AP64" s="272"/>
      <c r="AQ64" s="110" t="s">
        <v>112</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0"/>
      <c r="BS64" s="50"/>
      <c r="BT64" s="50"/>
      <c r="BU64" s="50"/>
      <c r="BV64" s="50"/>
      <c r="BW64" s="50"/>
      <c r="BX64" s="50"/>
      <c r="BY64" s="50"/>
      <c r="BZ64" s="50"/>
      <c r="CA64" s="50"/>
      <c r="CB64" s="50"/>
      <c r="CC64" s="52"/>
    </row>
    <row r="65" spans="2:81" ht="12" customHeight="1">
      <c r="B65" s="264">
        <f t="shared" ca="1" si="1"/>
        <v>58</v>
      </c>
      <c r="C65" s="265"/>
      <c r="D65" s="110" t="s">
        <v>1023</v>
      </c>
      <c r="E65" s="56"/>
      <c r="F65" s="50"/>
      <c r="G65" s="50"/>
      <c r="H65" s="50"/>
      <c r="I65" s="50"/>
      <c r="J65" s="50"/>
      <c r="K65" s="52"/>
      <c r="L65" s="49" t="str">
        <f>VLOOKUP(D65,カラムID辞書!$C$4:$D$1266,2,FALSE)</f>
        <v>HENPND_BIK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13</v>
      </c>
      <c r="AN65" s="270"/>
      <c r="AO65" s="271">
        <f>VLOOKUP(D65,カラムID辞書!C:H,6,FALSE)</f>
        <v>13</v>
      </c>
      <c r="AP65" s="272"/>
      <c r="AQ65" s="110" t="s">
        <v>113</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0"/>
      <c r="BS65" s="50"/>
      <c r="BT65" s="50"/>
      <c r="BU65" s="50"/>
      <c r="BV65" s="50"/>
      <c r="BW65" s="50"/>
      <c r="BX65" s="50"/>
      <c r="BY65" s="50"/>
      <c r="BZ65" s="50"/>
      <c r="CA65" s="50"/>
      <c r="CB65" s="50"/>
      <c r="CC65" s="52"/>
    </row>
    <row r="66" spans="2:81" ht="12" customHeight="1">
      <c r="B66" s="264">
        <f t="shared" ca="1" si="1"/>
        <v>59</v>
      </c>
      <c r="C66" s="265"/>
      <c r="D66" s="110" t="s">
        <v>114</v>
      </c>
      <c r="E66" s="56"/>
      <c r="F66" s="50"/>
      <c r="G66" s="50"/>
      <c r="H66" s="50"/>
      <c r="I66" s="50"/>
      <c r="J66" s="50"/>
      <c r="K66" s="52"/>
      <c r="L66" s="49" t="str">
        <f>VLOOKUP(D66,カラムID辞書!$C$4:$D$1266,2,FALSE)</f>
        <v>HENPND_SU</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10</v>
      </c>
      <c r="AN66" s="270"/>
      <c r="AO66" s="271">
        <f>VLOOKUP(D66,カラムID辞書!C:H,6,FALSE)</f>
        <v>10</v>
      </c>
      <c r="AP66" s="272"/>
      <c r="AQ66" s="110" t="s">
        <v>113</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0"/>
      <c r="BS66" s="50"/>
      <c r="BT66" s="50"/>
      <c r="BU66" s="50"/>
      <c r="BV66" s="50"/>
      <c r="BW66" s="50"/>
      <c r="BX66" s="50"/>
      <c r="BY66" s="50"/>
      <c r="BZ66" s="50"/>
      <c r="CA66" s="50"/>
      <c r="CB66" s="50"/>
      <c r="CC66" s="52"/>
    </row>
    <row r="67" spans="2:81" ht="12" customHeight="1">
      <c r="B67" s="264">
        <f t="shared" ca="1" si="1"/>
        <v>60</v>
      </c>
      <c r="C67" s="265"/>
      <c r="D67" s="110" t="s">
        <v>115</v>
      </c>
      <c r="E67" s="56"/>
      <c r="F67" s="50"/>
      <c r="G67" s="50"/>
      <c r="H67" s="50"/>
      <c r="I67" s="50"/>
      <c r="J67" s="50"/>
      <c r="K67" s="52"/>
      <c r="L67" s="49" t="str">
        <f>VLOOKUP(D67,カラムID辞書!$C$4:$D$1266,2,FALSE)</f>
        <v>FUTAIHENPND_GNK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13</v>
      </c>
      <c r="AN67" s="270"/>
      <c r="AO67" s="271">
        <f>VLOOKUP(D67,カラムID辞書!C:H,6,FALSE)</f>
        <v>13</v>
      </c>
      <c r="AP67" s="272"/>
      <c r="AQ67" s="110" t="s">
        <v>951</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c r="BS67" s="50"/>
      <c r="BT67" s="50"/>
      <c r="BU67" s="50"/>
      <c r="BV67" s="50"/>
      <c r="BW67" s="50"/>
      <c r="BX67" s="50"/>
      <c r="BY67" s="50"/>
      <c r="BZ67" s="50"/>
      <c r="CA67" s="50"/>
      <c r="CB67" s="50"/>
      <c r="CC67" s="52"/>
    </row>
    <row r="68" spans="2:81" ht="12" customHeight="1">
      <c r="B68" s="264">
        <f t="shared" ca="1" si="1"/>
        <v>61</v>
      </c>
      <c r="C68" s="265"/>
      <c r="D68" s="110" t="s">
        <v>117</v>
      </c>
      <c r="E68" s="50"/>
      <c r="F68" s="50"/>
      <c r="G68" s="50"/>
      <c r="H68" s="50"/>
      <c r="I68" s="50"/>
      <c r="J68" s="50"/>
      <c r="K68" s="52"/>
      <c r="L68" s="49" t="str">
        <f>VLOOKUP(D68,カラムID辞書!$C$4:$D$1266,2,FALSE)</f>
        <v>TEISEISHIIRED_GNK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13</v>
      </c>
      <c r="AN68" s="270"/>
      <c r="AO68" s="271">
        <f>VLOOKUP(D68,カラムID辞書!C:H,6,FALSE)</f>
        <v>13</v>
      </c>
      <c r="AP68" s="272"/>
      <c r="AQ68" s="110" t="s">
        <v>1999</v>
      </c>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20"/>
      <c r="BS68" s="50"/>
      <c r="BT68" s="50"/>
      <c r="BU68" s="50"/>
      <c r="BV68" s="50"/>
      <c r="BW68" s="50"/>
      <c r="BX68" s="50"/>
      <c r="BY68" s="50"/>
      <c r="BZ68" s="50"/>
      <c r="CA68" s="50"/>
      <c r="CB68" s="50"/>
      <c r="CC68" s="52"/>
    </row>
    <row r="69" spans="2:81" ht="12" customHeight="1">
      <c r="B69" s="264">
        <f t="shared" ca="1" si="1"/>
        <v>62</v>
      </c>
      <c r="C69" s="265"/>
      <c r="D69" s="110" t="s">
        <v>119</v>
      </c>
      <c r="E69" s="50"/>
      <c r="F69" s="50"/>
      <c r="G69" s="50"/>
      <c r="H69" s="50"/>
      <c r="I69" s="50"/>
      <c r="J69" s="50"/>
      <c r="K69" s="52"/>
      <c r="L69" s="49" t="str">
        <f>VLOOKUP(D69,カラムID辞書!$C$4:$D$1266,2,FALSE)</f>
        <v>TEISEISHIIRED_BIK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13</v>
      </c>
      <c r="AN69" s="270"/>
      <c r="AO69" s="271">
        <f>VLOOKUP(D69,カラムID辞書!C:H,6,FALSE)</f>
        <v>13</v>
      </c>
      <c r="AP69" s="272"/>
      <c r="AQ69" s="110" t="s">
        <v>1998</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20"/>
      <c r="BS69" s="50"/>
      <c r="BT69" s="50"/>
      <c r="BU69" s="50"/>
      <c r="BV69" s="50"/>
      <c r="BW69" s="50"/>
      <c r="BX69" s="50"/>
      <c r="BY69" s="50"/>
      <c r="BZ69" s="50"/>
      <c r="CA69" s="50"/>
      <c r="CB69" s="50"/>
      <c r="CC69" s="52"/>
    </row>
    <row r="70" spans="2:81" ht="12" customHeight="1">
      <c r="B70" s="264">
        <f t="shared" ca="1" si="1"/>
        <v>63</v>
      </c>
      <c r="C70" s="265"/>
      <c r="D70" s="110" t="s">
        <v>121</v>
      </c>
      <c r="E70" s="50"/>
      <c r="F70" s="50"/>
      <c r="G70" s="50"/>
      <c r="H70" s="50"/>
      <c r="I70" s="50"/>
      <c r="J70" s="50"/>
      <c r="K70" s="52"/>
      <c r="L70" s="49" t="str">
        <f>VLOOKUP(D70,カラムID辞書!$C$4:$D$1266,2,FALSE)</f>
        <v>TEISEISHIIRED_SU</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10</v>
      </c>
      <c r="AN70" s="270"/>
      <c r="AO70" s="271">
        <f>VLOOKUP(D70,カラムID辞書!C:H,6,FALSE)</f>
        <v>10</v>
      </c>
      <c r="AP70" s="272"/>
      <c r="AQ70" s="110" t="s">
        <v>1997</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20"/>
      <c r="BS70" s="50"/>
      <c r="BT70" s="50"/>
      <c r="BU70" s="50"/>
      <c r="BV70" s="50"/>
      <c r="BW70" s="50"/>
      <c r="BX70" s="50"/>
      <c r="BY70" s="50"/>
      <c r="BZ70" s="50"/>
      <c r="CA70" s="50"/>
      <c r="CB70" s="50"/>
      <c r="CC70" s="52"/>
    </row>
    <row r="71" spans="2:81" ht="12" customHeight="1">
      <c r="B71" s="264">
        <f t="shared" ca="1" si="1"/>
        <v>64</v>
      </c>
      <c r="C71" s="265"/>
      <c r="D71" s="110" t="s">
        <v>123</v>
      </c>
      <c r="E71" s="50"/>
      <c r="F71" s="50"/>
      <c r="G71" s="50"/>
      <c r="H71" s="50"/>
      <c r="I71" s="50"/>
      <c r="J71" s="50"/>
      <c r="K71" s="52"/>
      <c r="L71" s="49" t="str">
        <f>VLOOKUP(D71,カラムID辞書!$C$4:$D$1266,2,FALSE)</f>
        <v>TEISEIHENPIND_GNK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13</v>
      </c>
      <c r="AN71" s="270"/>
      <c r="AO71" s="271">
        <f>VLOOKUP(D71,カラムID辞書!C:H,6,FALSE)</f>
        <v>13</v>
      </c>
      <c r="AP71" s="272"/>
      <c r="AQ71" s="110" t="s">
        <v>1994</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20"/>
      <c r="BS71" s="50"/>
      <c r="BT71" s="50"/>
      <c r="BU71" s="50"/>
      <c r="BV71" s="50"/>
      <c r="BW71" s="50"/>
      <c r="BX71" s="50"/>
      <c r="BY71" s="50"/>
      <c r="BZ71" s="50"/>
      <c r="CA71" s="50"/>
      <c r="CB71" s="50"/>
      <c r="CC71" s="52"/>
    </row>
    <row r="72" spans="2:81" ht="12" customHeight="1">
      <c r="B72" s="264">
        <f t="shared" ca="1" si="1"/>
        <v>65</v>
      </c>
      <c r="C72" s="265"/>
      <c r="D72" s="110" t="s">
        <v>125</v>
      </c>
      <c r="E72" s="50"/>
      <c r="F72" s="50"/>
      <c r="G72" s="50"/>
      <c r="H72" s="50"/>
      <c r="I72" s="50"/>
      <c r="J72" s="50"/>
      <c r="K72" s="52"/>
      <c r="L72" s="49" t="str">
        <f>VLOOKUP(D72,カラムID辞書!$C$4:$D$1266,2,FALSE)</f>
        <v>TEISEIHENPIND_BIK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13</v>
      </c>
      <c r="AN72" s="270"/>
      <c r="AO72" s="271">
        <f>VLOOKUP(D72,カラムID辞書!C:H,6,FALSE)</f>
        <v>13</v>
      </c>
      <c r="AP72" s="272"/>
      <c r="AQ72" s="110" t="s">
        <v>1995</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20"/>
      <c r="BS72" s="50"/>
      <c r="BT72" s="50"/>
      <c r="BU72" s="50"/>
      <c r="BV72" s="50"/>
      <c r="BW72" s="50"/>
      <c r="BX72" s="50"/>
      <c r="BY72" s="50"/>
      <c r="BZ72" s="50"/>
      <c r="CA72" s="50"/>
      <c r="CB72" s="50"/>
      <c r="CC72" s="52"/>
    </row>
    <row r="73" spans="2:81" ht="12" customHeight="1">
      <c r="B73" s="264">
        <f t="shared" ca="1" si="1"/>
        <v>66</v>
      </c>
      <c r="C73" s="265"/>
      <c r="D73" s="110" t="s">
        <v>127</v>
      </c>
      <c r="E73" s="50"/>
      <c r="F73" s="50"/>
      <c r="G73" s="50"/>
      <c r="H73" s="50"/>
      <c r="I73" s="50"/>
      <c r="J73" s="50"/>
      <c r="K73" s="52"/>
      <c r="L73" s="49" t="str">
        <f>VLOOKUP(D73,カラムID辞書!$C$4:$D$1266,2,FALSE)</f>
        <v>TEISEIHENPIND_SU</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10</v>
      </c>
      <c r="AN73" s="270"/>
      <c r="AO73" s="271">
        <f>VLOOKUP(D73,カラムID辞書!C:H,6,FALSE)</f>
        <v>10</v>
      </c>
      <c r="AP73" s="272"/>
      <c r="AQ73" s="110" t="s">
        <v>1996</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20"/>
      <c r="BS73" s="50"/>
      <c r="BT73" s="50"/>
      <c r="BU73" s="50"/>
      <c r="BV73" s="50"/>
      <c r="BW73" s="50"/>
      <c r="BX73" s="50"/>
      <c r="BY73" s="50"/>
      <c r="BZ73" s="50"/>
      <c r="CA73" s="50"/>
      <c r="CB73" s="50"/>
      <c r="CC73" s="52"/>
    </row>
    <row r="74" spans="2:81" ht="12" customHeight="1">
      <c r="B74" s="264">
        <f t="shared" ref="B74:B146" ca="1" si="5">IF($D74="","",MAX(OFFSET($B$8,0,0,ROW()-ROW($B$8),2))+1)</f>
        <v>67</v>
      </c>
      <c r="C74" s="265"/>
      <c r="D74" s="110" t="s">
        <v>129</v>
      </c>
      <c r="E74" s="50"/>
      <c r="F74" s="50"/>
      <c r="G74" s="50"/>
      <c r="H74" s="50"/>
      <c r="I74" s="50"/>
      <c r="J74" s="50"/>
      <c r="K74" s="52"/>
      <c r="L74" s="49" t="str">
        <f>VLOOKUP(D74,カラムID辞書!$C$4:$D$1266,2,FALSE)</f>
        <v>JISHANEAGED_BIK</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ref="AE74:AE146" si="7">IF(AB74="○",IF(AH74="timestamp","now()",IF(LEFT(AH74,9)="character","' '","0")),"")</f>
        <v>0</v>
      </c>
      <c r="AF74" s="50"/>
      <c r="AG74" s="52"/>
      <c r="AH74" s="266" t="str">
        <f>VLOOKUP(D74,カラムID辞書!C:H,3,FALSE)</f>
        <v>numeric</v>
      </c>
      <c r="AI74" s="267"/>
      <c r="AJ74" s="267"/>
      <c r="AK74" s="267"/>
      <c r="AL74" s="268"/>
      <c r="AM74" s="269">
        <f>VLOOKUP(D74,カラムID辞書!C:H,4,FALSE)</f>
        <v>13</v>
      </c>
      <c r="AN74" s="270"/>
      <c r="AO74" s="271">
        <f>VLOOKUP(D74,カラムID辞書!C:H,6,FALSE)</f>
        <v>13</v>
      </c>
      <c r="AP74" s="272"/>
      <c r="AQ74" s="110" t="s">
        <v>1992</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20"/>
      <c r="BS74" s="50"/>
      <c r="BT74" s="50"/>
      <c r="BU74" s="50"/>
      <c r="BV74" s="50"/>
      <c r="BW74" s="50"/>
      <c r="BX74" s="50"/>
      <c r="BY74" s="50"/>
      <c r="BZ74" s="50"/>
      <c r="CA74" s="50"/>
      <c r="CB74" s="50"/>
      <c r="CC74" s="52"/>
    </row>
    <row r="75" spans="2:81" ht="12" customHeight="1">
      <c r="B75" s="264">
        <f t="shared" ca="1" si="5"/>
        <v>68</v>
      </c>
      <c r="C75" s="265"/>
      <c r="D75" s="110" t="s">
        <v>131</v>
      </c>
      <c r="E75" s="50"/>
      <c r="F75" s="50"/>
      <c r="G75" s="50"/>
      <c r="H75" s="50"/>
      <c r="I75" s="50"/>
      <c r="J75" s="50"/>
      <c r="K75" s="52"/>
      <c r="L75" s="49" t="str">
        <f>VLOOKUP(D75,カラムID辞書!$C$4:$D$1266,2,FALSE)</f>
        <v>JISHANESAGED_BIK</v>
      </c>
      <c r="M75" s="50"/>
      <c r="N75" s="50"/>
      <c r="O75" s="50"/>
      <c r="P75" s="50"/>
      <c r="Q75" s="50"/>
      <c r="R75" s="50"/>
      <c r="S75" s="52"/>
      <c r="T75" s="49"/>
      <c r="U75" s="52"/>
      <c r="V75" s="49"/>
      <c r="W75" s="52"/>
      <c r="X75" s="49"/>
      <c r="Y75" s="52"/>
      <c r="Z75" s="49"/>
      <c r="AA75" s="52"/>
      <c r="AB75" s="107" t="str">
        <f t="shared" si="6"/>
        <v>○</v>
      </c>
      <c r="AC75" s="54"/>
      <c r="AD75" s="53"/>
      <c r="AE75" s="55" t="str">
        <f t="shared" si="7"/>
        <v>0</v>
      </c>
      <c r="AF75" s="50"/>
      <c r="AG75" s="52"/>
      <c r="AH75" s="266" t="str">
        <f>VLOOKUP(D75,カラムID辞書!C:H,3,FALSE)</f>
        <v>numeric</v>
      </c>
      <c r="AI75" s="267"/>
      <c r="AJ75" s="267"/>
      <c r="AK75" s="267"/>
      <c r="AL75" s="268"/>
      <c r="AM75" s="269">
        <f>VLOOKUP(D75,カラムID辞書!C:H,4,FALSE)</f>
        <v>13</v>
      </c>
      <c r="AN75" s="270"/>
      <c r="AO75" s="271">
        <f>VLOOKUP(D75,カラムID辞書!C:H,6,FALSE)</f>
        <v>13</v>
      </c>
      <c r="AP75" s="272"/>
      <c r="AQ75" s="110" t="s">
        <v>1993</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20"/>
      <c r="BS75" s="50"/>
      <c r="BT75" s="50"/>
      <c r="BU75" s="50"/>
      <c r="BV75" s="50"/>
      <c r="BW75" s="50"/>
      <c r="BX75" s="50"/>
      <c r="BY75" s="50"/>
      <c r="BZ75" s="50"/>
      <c r="CA75" s="50"/>
      <c r="CB75" s="50"/>
      <c r="CC75" s="52"/>
    </row>
    <row r="76" spans="2:81" ht="12" customHeight="1">
      <c r="B76" s="264">
        <f t="shared" ca="1" si="5"/>
        <v>69</v>
      </c>
      <c r="C76" s="265"/>
      <c r="D76" s="110" t="s">
        <v>145</v>
      </c>
      <c r="E76" s="50"/>
      <c r="F76" s="50"/>
      <c r="G76" s="50"/>
      <c r="H76" s="50"/>
      <c r="I76" s="50"/>
      <c r="J76" s="50"/>
      <c r="K76" s="52"/>
      <c r="L76" s="49" t="str">
        <f>VLOOKUP(D76,カラムID辞書!$C$4:$D$1266,2,FALSE)</f>
        <v>NEAGED1_GNK</v>
      </c>
      <c r="M76" s="50"/>
      <c r="N76" s="50"/>
      <c r="O76" s="50"/>
      <c r="P76" s="50"/>
      <c r="Q76" s="50"/>
      <c r="R76" s="50"/>
      <c r="S76" s="52"/>
      <c r="T76" s="49"/>
      <c r="U76" s="52"/>
      <c r="V76" s="49"/>
      <c r="W76" s="52"/>
      <c r="X76" s="49"/>
      <c r="Y76" s="52"/>
      <c r="Z76" s="49"/>
      <c r="AA76" s="52"/>
      <c r="AB76" s="107" t="str">
        <f t="shared" si="6"/>
        <v>○</v>
      </c>
      <c r="AC76" s="54"/>
      <c r="AD76" s="53"/>
      <c r="AE76" s="55" t="str">
        <f t="shared" si="7"/>
        <v>0</v>
      </c>
      <c r="AF76" s="50"/>
      <c r="AG76" s="52"/>
      <c r="AH76" s="266" t="str">
        <f>VLOOKUP(D76,カラムID辞書!C:H,3,FALSE)</f>
        <v>numeric</v>
      </c>
      <c r="AI76" s="267"/>
      <c r="AJ76" s="267"/>
      <c r="AK76" s="267"/>
      <c r="AL76" s="268"/>
      <c r="AM76" s="269">
        <f>VLOOKUP(D76,カラムID辞書!C:H,4,FALSE)</f>
        <v>13</v>
      </c>
      <c r="AN76" s="270"/>
      <c r="AO76" s="271">
        <f>VLOOKUP(D76,カラムID辞書!C:H,6,FALSE)</f>
        <v>13</v>
      </c>
      <c r="AP76" s="272"/>
      <c r="AQ76" s="110"/>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t="s">
        <v>1019</v>
      </c>
      <c r="BS76" s="50"/>
      <c r="BT76" s="50"/>
      <c r="BU76" s="50"/>
      <c r="BV76" s="50"/>
      <c r="BW76" s="50"/>
      <c r="BX76" s="50"/>
      <c r="BY76" s="50"/>
      <c r="BZ76" s="50"/>
      <c r="CA76" s="50"/>
      <c r="CB76" s="50"/>
      <c r="CC76" s="52"/>
    </row>
    <row r="77" spans="2:81" ht="12" customHeight="1">
      <c r="B77" s="264">
        <f t="shared" ca="1" si="5"/>
        <v>70</v>
      </c>
      <c r="C77" s="265"/>
      <c r="D77" s="110" t="s">
        <v>146</v>
      </c>
      <c r="E77" s="50"/>
      <c r="F77" s="50"/>
      <c r="G77" s="50"/>
      <c r="H77" s="50"/>
      <c r="I77" s="50"/>
      <c r="J77" s="50"/>
      <c r="K77" s="52"/>
      <c r="L77" s="49" t="str">
        <f>VLOOKUP(D77,カラムID辞書!$C$4:$D$1266,2,FALSE)</f>
        <v>NEAGED1_BIK</v>
      </c>
      <c r="M77" s="50"/>
      <c r="N77" s="50"/>
      <c r="O77" s="50"/>
      <c r="P77" s="50"/>
      <c r="Q77" s="50"/>
      <c r="R77" s="50"/>
      <c r="S77" s="52"/>
      <c r="T77" s="49"/>
      <c r="U77" s="52"/>
      <c r="V77" s="49"/>
      <c r="W77" s="52"/>
      <c r="X77" s="49"/>
      <c r="Y77" s="52"/>
      <c r="Z77" s="49"/>
      <c r="AA77" s="52"/>
      <c r="AB77" s="107" t="str">
        <f t="shared" si="6"/>
        <v>○</v>
      </c>
      <c r="AC77" s="54"/>
      <c r="AD77" s="53"/>
      <c r="AE77" s="55" t="str">
        <f t="shared" si="7"/>
        <v>0</v>
      </c>
      <c r="AF77" s="50"/>
      <c r="AG77" s="52"/>
      <c r="AH77" s="266" t="str">
        <f>VLOOKUP(D77,カラムID辞書!C:H,3,FALSE)</f>
        <v>numeric</v>
      </c>
      <c r="AI77" s="267"/>
      <c r="AJ77" s="267"/>
      <c r="AK77" s="267"/>
      <c r="AL77" s="268"/>
      <c r="AM77" s="269">
        <f>VLOOKUP(D77,カラムID辞書!C:H,4,FALSE)</f>
        <v>13</v>
      </c>
      <c r="AN77" s="270"/>
      <c r="AO77" s="271">
        <f>VLOOKUP(D77,カラムID辞書!C:H,6,FALSE)</f>
        <v>13</v>
      </c>
      <c r="AP77" s="272"/>
      <c r="AQ77" s="110"/>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t="s">
        <v>1019</v>
      </c>
      <c r="BS77" s="50"/>
      <c r="BT77" s="50"/>
      <c r="BU77" s="50"/>
      <c r="BV77" s="50"/>
      <c r="BW77" s="50"/>
      <c r="BX77" s="50"/>
      <c r="BY77" s="50"/>
      <c r="BZ77" s="50"/>
      <c r="CA77" s="50"/>
      <c r="CB77" s="50"/>
      <c r="CC77" s="52"/>
    </row>
    <row r="78" spans="2:81" ht="12" customHeight="1">
      <c r="B78" s="264">
        <f t="shared" ca="1" si="5"/>
        <v>71</v>
      </c>
      <c r="C78" s="265"/>
      <c r="D78" s="110" t="s">
        <v>147</v>
      </c>
      <c r="E78" s="50"/>
      <c r="F78" s="50"/>
      <c r="G78" s="50"/>
      <c r="H78" s="50"/>
      <c r="I78" s="50"/>
      <c r="J78" s="50"/>
      <c r="K78" s="52"/>
      <c r="L78" s="49" t="str">
        <f>VLOOKUP(D78,カラムID辞書!$C$4:$D$1266,2,FALSE)</f>
        <v>NESAGED1_GNK</v>
      </c>
      <c r="M78" s="50"/>
      <c r="N78" s="50"/>
      <c r="O78" s="50"/>
      <c r="P78" s="50"/>
      <c r="Q78" s="50"/>
      <c r="R78" s="50"/>
      <c r="S78" s="52"/>
      <c r="T78" s="49"/>
      <c r="U78" s="52"/>
      <c r="V78" s="49"/>
      <c r="W78" s="52"/>
      <c r="X78" s="49"/>
      <c r="Y78" s="52"/>
      <c r="Z78" s="49"/>
      <c r="AA78" s="52"/>
      <c r="AB78" s="107" t="str">
        <f t="shared" si="6"/>
        <v>○</v>
      </c>
      <c r="AC78" s="54"/>
      <c r="AD78" s="53"/>
      <c r="AE78" s="55" t="str">
        <f t="shared" si="7"/>
        <v>0</v>
      </c>
      <c r="AF78" s="50"/>
      <c r="AG78" s="52"/>
      <c r="AH78" s="266" t="str">
        <f>VLOOKUP(D78,カラムID辞書!C:H,3,FALSE)</f>
        <v>numeric</v>
      </c>
      <c r="AI78" s="267"/>
      <c r="AJ78" s="267"/>
      <c r="AK78" s="267"/>
      <c r="AL78" s="268"/>
      <c r="AM78" s="269">
        <f>VLOOKUP(D78,カラムID辞書!C:H,4,FALSE)</f>
        <v>13</v>
      </c>
      <c r="AN78" s="270"/>
      <c r="AO78" s="271">
        <f>VLOOKUP(D78,カラムID辞書!C:H,6,FALSE)</f>
        <v>13</v>
      </c>
      <c r="AP78" s="272"/>
      <c r="AQ78" s="110" t="s">
        <v>3860</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0"/>
      <c r="BS78" s="50"/>
      <c r="BT78" s="50"/>
      <c r="BU78" s="50"/>
      <c r="BV78" s="50"/>
      <c r="BW78" s="50"/>
      <c r="BX78" s="50"/>
      <c r="BY78" s="50"/>
      <c r="BZ78" s="50"/>
      <c r="CA78" s="50"/>
      <c r="CB78" s="50"/>
      <c r="CC78" s="52"/>
    </row>
    <row r="79" spans="2:81" ht="12" customHeight="1">
      <c r="B79" s="264">
        <f t="shared" ca="1" si="5"/>
        <v>72</v>
      </c>
      <c r="C79" s="265"/>
      <c r="D79" s="110" t="s">
        <v>148</v>
      </c>
      <c r="E79" s="56"/>
      <c r="F79" s="50"/>
      <c r="G79" s="50"/>
      <c r="H79" s="50"/>
      <c r="I79" s="50"/>
      <c r="J79" s="50"/>
      <c r="K79" s="52"/>
      <c r="L79" s="49" t="str">
        <f>VLOOKUP(D79,カラムID辞書!$C$4:$D$1266,2,FALSE)</f>
        <v>NESAGED1_BIK</v>
      </c>
      <c r="M79" s="50"/>
      <c r="N79" s="50"/>
      <c r="O79" s="50"/>
      <c r="P79" s="50"/>
      <c r="Q79" s="50"/>
      <c r="R79" s="50"/>
      <c r="S79" s="52"/>
      <c r="T79" s="49"/>
      <c r="U79" s="52"/>
      <c r="V79" s="49"/>
      <c r="W79" s="52"/>
      <c r="X79" s="49"/>
      <c r="Y79" s="52"/>
      <c r="Z79" s="49"/>
      <c r="AA79" s="52"/>
      <c r="AB79" s="107" t="str">
        <f t="shared" si="6"/>
        <v>○</v>
      </c>
      <c r="AC79" s="54"/>
      <c r="AD79" s="53"/>
      <c r="AE79" s="55" t="str">
        <f t="shared" si="7"/>
        <v>0</v>
      </c>
      <c r="AF79" s="50"/>
      <c r="AG79" s="52"/>
      <c r="AH79" s="266" t="str">
        <f>VLOOKUP(D79,カラムID辞書!C:H,3,FALSE)</f>
        <v>numeric</v>
      </c>
      <c r="AI79" s="267"/>
      <c r="AJ79" s="267"/>
      <c r="AK79" s="267"/>
      <c r="AL79" s="268"/>
      <c r="AM79" s="269">
        <f>VLOOKUP(D79,カラムID辞書!C:H,4,FALSE)</f>
        <v>13</v>
      </c>
      <c r="AN79" s="270"/>
      <c r="AO79" s="271">
        <f>VLOOKUP(D79,カラムID辞書!C:H,6,FALSE)</f>
        <v>13</v>
      </c>
      <c r="AP79" s="272"/>
      <c r="AQ79" s="110" t="s">
        <v>2000</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10"/>
      <c r="BS79" s="50"/>
      <c r="BT79" s="50"/>
      <c r="BU79" s="50"/>
      <c r="BV79" s="50"/>
      <c r="BW79" s="50"/>
      <c r="BX79" s="50"/>
      <c r="BY79" s="50"/>
      <c r="BZ79" s="50"/>
      <c r="CA79" s="50"/>
      <c r="CB79" s="50"/>
      <c r="CC79" s="52"/>
    </row>
    <row r="80" spans="2:81" ht="12" customHeight="1">
      <c r="B80" s="264">
        <f t="shared" ca="1" si="5"/>
        <v>73</v>
      </c>
      <c r="C80" s="265"/>
      <c r="D80" s="110" t="s">
        <v>149</v>
      </c>
      <c r="E80" s="56"/>
      <c r="F80" s="50"/>
      <c r="G80" s="50"/>
      <c r="H80" s="50"/>
      <c r="I80" s="50"/>
      <c r="J80" s="50"/>
      <c r="K80" s="52"/>
      <c r="L80" s="49" t="str">
        <f>VLOOKUP(D80,カラムID辞書!$C$4:$D$1266,2,FALSE)</f>
        <v>NEAGED2_GNK</v>
      </c>
      <c r="M80" s="50"/>
      <c r="N80" s="50"/>
      <c r="O80" s="50"/>
      <c r="P80" s="50"/>
      <c r="Q80" s="50"/>
      <c r="R80" s="50"/>
      <c r="S80" s="52"/>
      <c r="T80" s="49"/>
      <c r="U80" s="52"/>
      <c r="V80" s="49"/>
      <c r="W80" s="52"/>
      <c r="X80" s="49"/>
      <c r="Y80" s="52"/>
      <c r="Z80" s="49"/>
      <c r="AA80" s="52"/>
      <c r="AB80" s="107" t="str">
        <f t="shared" si="6"/>
        <v>○</v>
      </c>
      <c r="AC80" s="54"/>
      <c r="AD80" s="53"/>
      <c r="AE80" s="55" t="str">
        <f t="shared" si="7"/>
        <v>0</v>
      </c>
      <c r="AF80" s="50"/>
      <c r="AG80" s="52"/>
      <c r="AH80" s="266" t="str">
        <f>VLOOKUP(D80,カラムID辞書!C:H,3,FALSE)</f>
        <v>numeric</v>
      </c>
      <c r="AI80" s="267"/>
      <c r="AJ80" s="267"/>
      <c r="AK80" s="267"/>
      <c r="AL80" s="268"/>
      <c r="AM80" s="269">
        <f>VLOOKUP(D80,カラムID辞書!C:H,4,FALSE)</f>
        <v>13</v>
      </c>
      <c r="AN80" s="270"/>
      <c r="AO80" s="271">
        <f>VLOOKUP(D80,カラムID辞書!C:H,6,FALSE)</f>
        <v>13</v>
      </c>
      <c r="AP80" s="272"/>
      <c r="AQ80" s="11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10" t="s">
        <v>1019</v>
      </c>
      <c r="BS80" s="50"/>
      <c r="BT80" s="50"/>
      <c r="BU80" s="50"/>
      <c r="BV80" s="50"/>
      <c r="BW80" s="50"/>
      <c r="BX80" s="50"/>
      <c r="BY80" s="50"/>
      <c r="BZ80" s="50"/>
      <c r="CA80" s="50"/>
      <c r="CB80" s="50"/>
      <c r="CC80" s="52"/>
    </row>
    <row r="81" spans="2:81" ht="12" customHeight="1">
      <c r="B81" s="264">
        <f t="shared" ca="1" si="5"/>
        <v>74</v>
      </c>
      <c r="C81" s="265"/>
      <c r="D81" s="110" t="s">
        <v>150</v>
      </c>
      <c r="E81" s="50"/>
      <c r="F81" s="50"/>
      <c r="G81" s="50"/>
      <c r="H81" s="50"/>
      <c r="I81" s="50"/>
      <c r="J81" s="50"/>
      <c r="K81" s="52"/>
      <c r="L81" s="49" t="str">
        <f>VLOOKUP(D81,カラムID辞書!$C$4:$D$1266,2,FALSE)</f>
        <v>NEAGED2_BIK</v>
      </c>
      <c r="M81" s="50"/>
      <c r="N81" s="50"/>
      <c r="O81" s="50"/>
      <c r="P81" s="50"/>
      <c r="Q81" s="50"/>
      <c r="R81" s="50"/>
      <c r="S81" s="52"/>
      <c r="T81" s="49"/>
      <c r="U81" s="52"/>
      <c r="V81" s="49"/>
      <c r="W81" s="52"/>
      <c r="X81" s="49"/>
      <c r="Y81" s="52"/>
      <c r="Z81" s="49"/>
      <c r="AA81" s="52"/>
      <c r="AB81" s="107" t="str">
        <f t="shared" si="6"/>
        <v>○</v>
      </c>
      <c r="AC81" s="54"/>
      <c r="AD81" s="53"/>
      <c r="AE81" s="55" t="str">
        <f t="shared" si="7"/>
        <v>0</v>
      </c>
      <c r="AF81" s="50"/>
      <c r="AG81" s="52"/>
      <c r="AH81" s="266" t="str">
        <f>VLOOKUP(D81,カラムID辞書!C:H,3,FALSE)</f>
        <v>numeric</v>
      </c>
      <c r="AI81" s="267"/>
      <c r="AJ81" s="267"/>
      <c r="AK81" s="267"/>
      <c r="AL81" s="268"/>
      <c r="AM81" s="269">
        <f>VLOOKUP(D81,カラムID辞書!C:H,4,FALSE)</f>
        <v>13</v>
      </c>
      <c r="AN81" s="270"/>
      <c r="AO81" s="271">
        <f>VLOOKUP(D81,カラムID辞書!C:H,6,FALSE)</f>
        <v>13</v>
      </c>
      <c r="AP81" s="272"/>
      <c r="AQ81" s="11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10" t="s">
        <v>1019</v>
      </c>
      <c r="BS81" s="50"/>
      <c r="BT81" s="50"/>
      <c r="BU81" s="50"/>
      <c r="BV81" s="50"/>
      <c r="BW81" s="50"/>
      <c r="BX81" s="50"/>
      <c r="BY81" s="50"/>
      <c r="BZ81" s="50"/>
      <c r="CA81" s="50"/>
      <c r="CB81" s="50"/>
      <c r="CC81" s="52"/>
    </row>
    <row r="82" spans="2:81" ht="12" customHeight="1">
      <c r="B82" s="264">
        <f t="shared" ca="1" si="5"/>
        <v>75</v>
      </c>
      <c r="C82" s="265"/>
      <c r="D82" s="110" t="s">
        <v>151</v>
      </c>
      <c r="E82" s="50"/>
      <c r="F82" s="50"/>
      <c r="G82" s="50"/>
      <c r="H82" s="50"/>
      <c r="I82" s="50"/>
      <c r="J82" s="50"/>
      <c r="K82" s="52"/>
      <c r="L82" s="49" t="str">
        <f>VLOOKUP(D82,カラムID辞書!$C$4:$D$1266,2,FALSE)</f>
        <v>NESAGED2_GNK</v>
      </c>
      <c r="M82" s="50"/>
      <c r="N82" s="50"/>
      <c r="O82" s="50"/>
      <c r="P82" s="50"/>
      <c r="Q82" s="50"/>
      <c r="R82" s="50"/>
      <c r="S82" s="52"/>
      <c r="T82" s="49"/>
      <c r="U82" s="52"/>
      <c r="V82" s="49"/>
      <c r="W82" s="52"/>
      <c r="X82" s="49"/>
      <c r="Y82" s="52"/>
      <c r="Z82" s="49"/>
      <c r="AA82" s="52"/>
      <c r="AB82" s="107" t="str">
        <f t="shared" si="6"/>
        <v>○</v>
      </c>
      <c r="AC82" s="54"/>
      <c r="AD82" s="53"/>
      <c r="AE82" s="55" t="str">
        <f t="shared" si="7"/>
        <v>0</v>
      </c>
      <c r="AF82" s="50"/>
      <c r="AG82" s="52"/>
      <c r="AH82" s="266" t="str">
        <f>VLOOKUP(D82,カラムID辞書!C:H,3,FALSE)</f>
        <v>numeric</v>
      </c>
      <c r="AI82" s="267"/>
      <c r="AJ82" s="267"/>
      <c r="AK82" s="267"/>
      <c r="AL82" s="268"/>
      <c r="AM82" s="269">
        <f>VLOOKUP(D82,カラムID辞書!C:H,4,FALSE)</f>
        <v>13</v>
      </c>
      <c r="AN82" s="270"/>
      <c r="AO82" s="271">
        <f>VLOOKUP(D82,カラムID辞書!C:H,6,FALSE)</f>
        <v>13</v>
      </c>
      <c r="AP82" s="272"/>
      <c r="AQ82" s="11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10" t="s">
        <v>1019</v>
      </c>
      <c r="BS82" s="50"/>
      <c r="BT82" s="50"/>
      <c r="BU82" s="50"/>
      <c r="BV82" s="50"/>
      <c r="BW82" s="50"/>
      <c r="BX82" s="50"/>
      <c r="BY82" s="50"/>
      <c r="BZ82" s="50"/>
      <c r="CA82" s="50"/>
      <c r="CB82" s="50"/>
      <c r="CC82" s="52"/>
    </row>
    <row r="83" spans="2:81" ht="12" customHeight="1">
      <c r="B83" s="264">
        <f t="shared" ca="1" si="5"/>
        <v>76</v>
      </c>
      <c r="C83" s="265"/>
      <c r="D83" s="110" t="s">
        <v>152</v>
      </c>
      <c r="E83" s="50"/>
      <c r="F83" s="50"/>
      <c r="G83" s="50"/>
      <c r="H83" s="50"/>
      <c r="I83" s="50"/>
      <c r="J83" s="50"/>
      <c r="K83" s="52"/>
      <c r="L83" s="49" t="str">
        <f>VLOOKUP(D83,カラムID辞書!$C$4:$D$1266,2,FALSE)</f>
        <v>NESAGED2_BIK</v>
      </c>
      <c r="M83" s="50"/>
      <c r="N83" s="50"/>
      <c r="O83" s="50"/>
      <c r="P83" s="50"/>
      <c r="Q83" s="50"/>
      <c r="R83" s="50"/>
      <c r="S83" s="52"/>
      <c r="T83" s="49"/>
      <c r="U83" s="52"/>
      <c r="V83" s="49"/>
      <c r="W83" s="52"/>
      <c r="X83" s="49"/>
      <c r="Y83" s="52"/>
      <c r="Z83" s="49"/>
      <c r="AA83" s="52"/>
      <c r="AB83" s="107" t="str">
        <f t="shared" si="6"/>
        <v>○</v>
      </c>
      <c r="AC83" s="54"/>
      <c r="AD83" s="53"/>
      <c r="AE83" s="55" t="str">
        <f t="shared" si="7"/>
        <v>0</v>
      </c>
      <c r="AF83" s="50"/>
      <c r="AG83" s="52"/>
      <c r="AH83" s="266" t="str">
        <f>VLOOKUP(D83,カラムID辞書!C:H,3,FALSE)</f>
        <v>numeric</v>
      </c>
      <c r="AI83" s="267"/>
      <c r="AJ83" s="267"/>
      <c r="AK83" s="267"/>
      <c r="AL83" s="268"/>
      <c r="AM83" s="269">
        <f>VLOOKUP(D83,カラムID辞書!C:H,4,FALSE)</f>
        <v>13</v>
      </c>
      <c r="AN83" s="270"/>
      <c r="AO83" s="271">
        <f>VLOOKUP(D83,カラムID辞書!C:H,6,FALSE)</f>
        <v>13</v>
      </c>
      <c r="AP83" s="272"/>
      <c r="AQ83" s="11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10" t="s">
        <v>1019</v>
      </c>
      <c r="BS83" s="50"/>
      <c r="BT83" s="50"/>
      <c r="BU83" s="50"/>
      <c r="BV83" s="50"/>
      <c r="BW83" s="50"/>
      <c r="BX83" s="50"/>
      <c r="BY83" s="50"/>
      <c r="BZ83" s="50"/>
      <c r="CA83" s="50"/>
      <c r="CB83" s="50"/>
      <c r="CC83" s="52"/>
    </row>
    <row r="84" spans="2:81" ht="12" customHeight="1">
      <c r="B84" s="264">
        <f t="shared" ca="1" si="5"/>
        <v>77</v>
      </c>
      <c r="C84" s="265"/>
      <c r="D84" s="110" t="s">
        <v>153</v>
      </c>
      <c r="E84" s="50"/>
      <c r="F84" s="50"/>
      <c r="G84" s="50"/>
      <c r="H84" s="50"/>
      <c r="I84" s="50"/>
      <c r="J84" s="50"/>
      <c r="K84" s="52"/>
      <c r="L84" s="49" t="str">
        <f>VLOOKUP(D84,カラムID辞書!$C$4:$D$1266,2,FALSE)</f>
        <v>TNKANFURI_O_GNK</v>
      </c>
      <c r="M84" s="50"/>
      <c r="N84" s="50"/>
      <c r="O84" s="50"/>
      <c r="P84" s="50"/>
      <c r="Q84" s="50"/>
      <c r="R84" s="50"/>
      <c r="S84" s="52"/>
      <c r="T84" s="49"/>
      <c r="U84" s="52"/>
      <c r="V84" s="49"/>
      <c r="W84" s="52"/>
      <c r="X84" s="49"/>
      <c r="Y84" s="52"/>
      <c r="Z84" s="49"/>
      <c r="AA84" s="52"/>
      <c r="AB84" s="107" t="str">
        <f t="shared" si="6"/>
        <v>○</v>
      </c>
      <c r="AC84" s="54"/>
      <c r="AD84" s="53"/>
      <c r="AE84" s="55" t="str">
        <f t="shared" si="7"/>
        <v>0</v>
      </c>
      <c r="AF84" s="50"/>
      <c r="AG84" s="52"/>
      <c r="AH84" s="266" t="str">
        <f>VLOOKUP(D84,カラムID辞書!C:H,3,FALSE)</f>
        <v>numeric</v>
      </c>
      <c r="AI84" s="267"/>
      <c r="AJ84" s="267"/>
      <c r="AK84" s="267"/>
      <c r="AL84" s="268"/>
      <c r="AM84" s="269">
        <f>VLOOKUP(D84,カラムID辞書!C:H,4,FALSE)</f>
        <v>13</v>
      </c>
      <c r="AN84" s="270"/>
      <c r="AO84" s="271">
        <f>VLOOKUP(D84,カラムID辞書!C:H,6,FALSE)</f>
        <v>13</v>
      </c>
      <c r="AP84" s="272"/>
      <c r="AQ84" s="110" t="s">
        <v>952</v>
      </c>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0"/>
      <c r="BS84" s="50"/>
      <c r="BT84" s="50"/>
      <c r="BU84" s="50"/>
      <c r="BV84" s="50"/>
      <c r="BW84" s="50"/>
      <c r="BX84" s="50"/>
      <c r="BY84" s="50"/>
      <c r="BZ84" s="50"/>
      <c r="CA84" s="50"/>
      <c r="CB84" s="50"/>
      <c r="CC84" s="52"/>
    </row>
    <row r="85" spans="2:81" ht="12" customHeight="1">
      <c r="B85" s="264">
        <f t="shared" ca="1" si="5"/>
        <v>78</v>
      </c>
      <c r="C85" s="265"/>
      <c r="D85" s="110" t="s">
        <v>154</v>
      </c>
      <c r="E85" s="50"/>
      <c r="F85" s="50"/>
      <c r="G85" s="50"/>
      <c r="H85" s="50"/>
      <c r="I85" s="50"/>
      <c r="J85" s="50"/>
      <c r="K85" s="52"/>
      <c r="L85" s="49" t="str">
        <f>VLOOKUP(D85,カラムID辞書!$C$4:$D$1266,2,FALSE)</f>
        <v>TNKANFURI_O_BIK</v>
      </c>
      <c r="M85" s="50"/>
      <c r="N85" s="50"/>
      <c r="O85" s="50"/>
      <c r="P85" s="50"/>
      <c r="Q85" s="50"/>
      <c r="R85" s="50"/>
      <c r="S85" s="52"/>
      <c r="T85" s="49"/>
      <c r="U85" s="52"/>
      <c r="V85" s="49"/>
      <c r="W85" s="52"/>
      <c r="X85" s="49"/>
      <c r="Y85" s="52"/>
      <c r="Z85" s="49"/>
      <c r="AA85" s="52"/>
      <c r="AB85" s="107" t="str">
        <f t="shared" si="6"/>
        <v>○</v>
      </c>
      <c r="AC85" s="54"/>
      <c r="AD85" s="53"/>
      <c r="AE85" s="55" t="str">
        <f t="shared" si="7"/>
        <v>0</v>
      </c>
      <c r="AF85" s="50"/>
      <c r="AG85" s="52"/>
      <c r="AH85" s="266" t="str">
        <f>VLOOKUP(D85,カラムID辞書!C:H,3,FALSE)</f>
        <v>numeric</v>
      </c>
      <c r="AI85" s="267"/>
      <c r="AJ85" s="267"/>
      <c r="AK85" s="267"/>
      <c r="AL85" s="268"/>
      <c r="AM85" s="269">
        <f>VLOOKUP(D85,カラムID辞書!C:H,4,FALSE)</f>
        <v>13</v>
      </c>
      <c r="AN85" s="270"/>
      <c r="AO85" s="271">
        <f>VLOOKUP(D85,カラムID辞書!C:H,6,FALSE)</f>
        <v>13</v>
      </c>
      <c r="AP85" s="272"/>
      <c r="AQ85" s="110" t="s">
        <v>953</v>
      </c>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c r="BS85" s="50"/>
      <c r="BT85" s="50"/>
      <c r="BU85" s="50"/>
      <c r="BV85" s="50"/>
      <c r="BW85" s="50"/>
      <c r="BX85" s="50"/>
      <c r="BY85" s="50"/>
      <c r="BZ85" s="50"/>
      <c r="CA85" s="50"/>
      <c r="CB85" s="50"/>
      <c r="CC85" s="52"/>
    </row>
    <row r="86" spans="2:81" ht="12" customHeight="1">
      <c r="B86" s="264">
        <f t="shared" ca="1" si="5"/>
        <v>79</v>
      </c>
      <c r="C86" s="265"/>
      <c r="D86" s="110" t="s">
        <v>155</v>
      </c>
      <c r="E86" s="50"/>
      <c r="F86" s="50"/>
      <c r="G86" s="50"/>
      <c r="H86" s="50"/>
      <c r="I86" s="50"/>
      <c r="J86" s="50"/>
      <c r="K86" s="52"/>
      <c r="L86" s="49" t="str">
        <f>VLOOKUP(D86,カラムID辞書!$C$4:$D$1266,2,FALSE)</f>
        <v>TNKANFURI_O_SU</v>
      </c>
      <c r="M86" s="50"/>
      <c r="N86" s="50"/>
      <c r="O86" s="50"/>
      <c r="P86" s="50"/>
      <c r="Q86" s="50"/>
      <c r="R86" s="50"/>
      <c r="S86" s="52"/>
      <c r="T86" s="49"/>
      <c r="U86" s="52"/>
      <c r="V86" s="49"/>
      <c r="W86" s="52"/>
      <c r="X86" s="49"/>
      <c r="Y86" s="52"/>
      <c r="Z86" s="49"/>
      <c r="AA86" s="52"/>
      <c r="AB86" s="107" t="str">
        <f t="shared" si="6"/>
        <v>○</v>
      </c>
      <c r="AC86" s="54"/>
      <c r="AD86" s="53"/>
      <c r="AE86" s="55" t="str">
        <f t="shared" si="7"/>
        <v>0</v>
      </c>
      <c r="AF86" s="50"/>
      <c r="AG86" s="52"/>
      <c r="AH86" s="266" t="str">
        <f>VLOOKUP(D86,カラムID辞書!C:H,3,FALSE)</f>
        <v>numeric</v>
      </c>
      <c r="AI86" s="267"/>
      <c r="AJ86" s="267"/>
      <c r="AK86" s="267"/>
      <c r="AL86" s="268"/>
      <c r="AM86" s="269">
        <f>VLOOKUP(D86,カラムID辞書!C:H,4,FALSE)</f>
        <v>10</v>
      </c>
      <c r="AN86" s="270"/>
      <c r="AO86" s="271">
        <f>VLOOKUP(D86,カラムID辞書!C:H,6,FALSE)</f>
        <v>10</v>
      </c>
      <c r="AP86" s="272"/>
      <c r="AQ86" s="110" t="s">
        <v>954</v>
      </c>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0"/>
      <c r="BS86" s="50"/>
      <c r="BT86" s="50"/>
      <c r="BU86" s="50"/>
      <c r="BV86" s="50"/>
      <c r="BW86" s="50"/>
      <c r="BX86" s="50"/>
      <c r="BY86" s="50"/>
      <c r="BZ86" s="50"/>
      <c r="CA86" s="50"/>
      <c r="CB86" s="50"/>
      <c r="CC86" s="52"/>
    </row>
    <row r="87" spans="2:81" ht="12" customHeight="1">
      <c r="B87" s="264">
        <f t="shared" ca="1" si="5"/>
        <v>80</v>
      </c>
      <c r="C87" s="265"/>
      <c r="D87" s="110" t="s">
        <v>156</v>
      </c>
      <c r="E87" s="56"/>
      <c r="F87" s="50"/>
      <c r="G87" s="50"/>
      <c r="H87" s="50"/>
      <c r="I87" s="50"/>
      <c r="J87" s="50"/>
      <c r="K87" s="52"/>
      <c r="L87" s="49" t="str">
        <f>VLOOKUP(D87,カラムID辞書!$C$4:$D$1266,2,FALSE)</f>
        <v>TNKANFURI_I_GNK</v>
      </c>
      <c r="M87" s="50"/>
      <c r="N87" s="50"/>
      <c r="O87" s="50"/>
      <c r="P87" s="50"/>
      <c r="Q87" s="50"/>
      <c r="R87" s="50"/>
      <c r="S87" s="52"/>
      <c r="T87" s="49"/>
      <c r="U87" s="52"/>
      <c r="V87" s="49"/>
      <c r="W87" s="52"/>
      <c r="X87" s="49"/>
      <c r="Y87" s="52"/>
      <c r="Z87" s="49"/>
      <c r="AA87" s="52"/>
      <c r="AB87" s="107" t="str">
        <f t="shared" si="6"/>
        <v>○</v>
      </c>
      <c r="AC87" s="54"/>
      <c r="AD87" s="53"/>
      <c r="AE87" s="55" t="str">
        <f t="shared" si="7"/>
        <v>0</v>
      </c>
      <c r="AF87" s="50"/>
      <c r="AG87" s="52"/>
      <c r="AH87" s="266" t="str">
        <f>VLOOKUP(D87,カラムID辞書!C:H,3,FALSE)</f>
        <v>numeric</v>
      </c>
      <c r="AI87" s="267"/>
      <c r="AJ87" s="267"/>
      <c r="AK87" s="267"/>
      <c r="AL87" s="268"/>
      <c r="AM87" s="269">
        <f>VLOOKUP(D87,カラムID辞書!C:H,4,FALSE)</f>
        <v>13</v>
      </c>
      <c r="AN87" s="270"/>
      <c r="AO87" s="271">
        <f>VLOOKUP(D87,カラムID辞書!C:H,6,FALSE)</f>
        <v>13</v>
      </c>
      <c r="AP87" s="272"/>
      <c r="AQ87" s="110" t="s">
        <v>955</v>
      </c>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c r="BS87" s="50"/>
      <c r="BT87" s="50"/>
      <c r="BU87" s="50"/>
      <c r="BV87" s="50"/>
      <c r="BW87" s="50"/>
      <c r="BX87" s="50"/>
      <c r="BY87" s="50"/>
      <c r="BZ87" s="50"/>
      <c r="CA87" s="50"/>
      <c r="CB87" s="50"/>
      <c r="CC87" s="52"/>
    </row>
    <row r="88" spans="2:81" ht="12" customHeight="1">
      <c r="B88" s="264">
        <f t="shared" ca="1" si="5"/>
        <v>81</v>
      </c>
      <c r="C88" s="265"/>
      <c r="D88" s="110" t="s">
        <v>157</v>
      </c>
      <c r="E88" s="56"/>
      <c r="F88" s="50"/>
      <c r="G88" s="50"/>
      <c r="H88" s="50"/>
      <c r="I88" s="50"/>
      <c r="J88" s="50"/>
      <c r="K88" s="52"/>
      <c r="L88" s="49" t="str">
        <f>VLOOKUP(D88,カラムID辞書!$C$4:$D$1266,2,FALSE)</f>
        <v>TNKANFURI_I_BIK</v>
      </c>
      <c r="M88" s="50"/>
      <c r="N88" s="50"/>
      <c r="O88" s="50"/>
      <c r="P88" s="50"/>
      <c r="Q88" s="50"/>
      <c r="R88" s="50"/>
      <c r="S88" s="52"/>
      <c r="T88" s="49"/>
      <c r="U88" s="52"/>
      <c r="V88" s="49"/>
      <c r="W88" s="52"/>
      <c r="X88" s="49"/>
      <c r="Y88" s="52"/>
      <c r="Z88" s="49"/>
      <c r="AA88" s="52"/>
      <c r="AB88" s="107" t="str">
        <f t="shared" si="6"/>
        <v>○</v>
      </c>
      <c r="AC88" s="54"/>
      <c r="AD88" s="53"/>
      <c r="AE88" s="55" t="str">
        <f t="shared" si="7"/>
        <v>0</v>
      </c>
      <c r="AF88" s="50"/>
      <c r="AG88" s="52"/>
      <c r="AH88" s="266" t="str">
        <f>VLOOKUP(D88,カラムID辞書!C:H,3,FALSE)</f>
        <v>numeric</v>
      </c>
      <c r="AI88" s="267"/>
      <c r="AJ88" s="267"/>
      <c r="AK88" s="267"/>
      <c r="AL88" s="268"/>
      <c r="AM88" s="269">
        <f>VLOOKUP(D88,カラムID辞書!C:H,4,FALSE)</f>
        <v>13</v>
      </c>
      <c r="AN88" s="270"/>
      <c r="AO88" s="271">
        <f>VLOOKUP(D88,カラムID辞書!C:H,6,FALSE)</f>
        <v>13</v>
      </c>
      <c r="AP88" s="272"/>
      <c r="AQ88" s="110" t="s">
        <v>956</v>
      </c>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c r="BS88" s="50"/>
      <c r="BT88" s="50"/>
      <c r="BU88" s="50"/>
      <c r="BV88" s="50"/>
      <c r="BW88" s="50"/>
      <c r="BX88" s="50"/>
      <c r="BY88" s="50"/>
      <c r="BZ88" s="50"/>
      <c r="CA88" s="50"/>
      <c r="CB88" s="50"/>
      <c r="CC88" s="52"/>
    </row>
    <row r="89" spans="2:81" ht="12" customHeight="1">
      <c r="B89" s="264">
        <f t="shared" ca="1" si="5"/>
        <v>82</v>
      </c>
      <c r="C89" s="265"/>
      <c r="D89" s="110" t="s">
        <v>158</v>
      </c>
      <c r="E89" s="56"/>
      <c r="F89" s="50"/>
      <c r="G89" s="50"/>
      <c r="H89" s="50"/>
      <c r="I89" s="50"/>
      <c r="J89" s="50"/>
      <c r="K89" s="52"/>
      <c r="L89" s="49" t="str">
        <f>VLOOKUP(D89,カラムID辞書!$C$4:$D$1266,2,FALSE)</f>
        <v>TNKANFURI_I_SU</v>
      </c>
      <c r="M89" s="50"/>
      <c r="N89" s="50"/>
      <c r="O89" s="50"/>
      <c r="P89" s="50"/>
      <c r="Q89" s="50"/>
      <c r="R89" s="50"/>
      <c r="S89" s="52"/>
      <c r="T89" s="49"/>
      <c r="U89" s="52"/>
      <c r="V89" s="49"/>
      <c r="W89" s="52"/>
      <c r="X89" s="49"/>
      <c r="Y89" s="52"/>
      <c r="Z89" s="49"/>
      <c r="AA89" s="52"/>
      <c r="AB89" s="107" t="str">
        <f t="shared" si="6"/>
        <v>○</v>
      </c>
      <c r="AC89" s="54"/>
      <c r="AD89" s="53"/>
      <c r="AE89" s="55" t="str">
        <f t="shared" si="7"/>
        <v>0</v>
      </c>
      <c r="AF89" s="50"/>
      <c r="AG89" s="52"/>
      <c r="AH89" s="266" t="str">
        <f>VLOOKUP(D89,カラムID辞書!C:H,3,FALSE)</f>
        <v>numeric</v>
      </c>
      <c r="AI89" s="267"/>
      <c r="AJ89" s="267"/>
      <c r="AK89" s="267"/>
      <c r="AL89" s="268"/>
      <c r="AM89" s="269">
        <f>VLOOKUP(D89,カラムID辞書!C:H,4,FALSE)</f>
        <v>10</v>
      </c>
      <c r="AN89" s="270"/>
      <c r="AO89" s="271">
        <f>VLOOKUP(D89,カラムID辞書!C:H,6,FALSE)</f>
        <v>10</v>
      </c>
      <c r="AP89" s="272"/>
      <c r="AQ89" s="110" t="s">
        <v>957</v>
      </c>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c r="BS89" s="50"/>
      <c r="BT89" s="50"/>
      <c r="BU89" s="50"/>
      <c r="BV89" s="50"/>
      <c r="BW89" s="50"/>
      <c r="BX89" s="50"/>
      <c r="BY89" s="50"/>
      <c r="BZ89" s="50"/>
      <c r="CA89" s="50"/>
      <c r="CB89" s="50"/>
      <c r="CC89" s="52"/>
    </row>
    <row r="90" spans="2:81" ht="12" customHeight="1">
      <c r="B90" s="264">
        <f t="shared" ca="1" si="5"/>
        <v>83</v>
      </c>
      <c r="C90" s="265"/>
      <c r="D90" s="110" t="s">
        <v>159</v>
      </c>
      <c r="E90" s="50"/>
      <c r="F90" s="50"/>
      <c r="G90" s="50"/>
      <c r="H90" s="50"/>
      <c r="I90" s="50"/>
      <c r="J90" s="50"/>
      <c r="K90" s="52"/>
      <c r="L90" s="49" t="str">
        <f>VLOOKUP(D90,カラムID辞書!$C$4:$D$1266,2,FALSE)</f>
        <v>TNNAIFURI_O_GNK</v>
      </c>
      <c r="M90" s="50"/>
      <c r="N90" s="50"/>
      <c r="O90" s="50"/>
      <c r="P90" s="50"/>
      <c r="Q90" s="50"/>
      <c r="R90" s="50"/>
      <c r="S90" s="52"/>
      <c r="T90" s="49"/>
      <c r="U90" s="52"/>
      <c r="V90" s="49"/>
      <c r="W90" s="52"/>
      <c r="X90" s="49"/>
      <c r="Y90" s="52"/>
      <c r="Z90" s="49"/>
      <c r="AA90" s="52"/>
      <c r="AB90" s="107" t="str">
        <f t="shared" si="6"/>
        <v>○</v>
      </c>
      <c r="AC90" s="54"/>
      <c r="AD90" s="53"/>
      <c r="AE90" s="55" t="str">
        <f t="shared" si="7"/>
        <v>0</v>
      </c>
      <c r="AF90" s="50"/>
      <c r="AG90" s="52"/>
      <c r="AH90" s="266" t="str">
        <f>VLOOKUP(D90,カラムID辞書!C:H,3,FALSE)</f>
        <v>numeric</v>
      </c>
      <c r="AI90" s="267"/>
      <c r="AJ90" s="267"/>
      <c r="AK90" s="267"/>
      <c r="AL90" s="268"/>
      <c r="AM90" s="269">
        <f>VLOOKUP(D90,カラムID辞書!C:H,4,FALSE)</f>
        <v>13</v>
      </c>
      <c r="AN90" s="270"/>
      <c r="AO90" s="271">
        <f>VLOOKUP(D90,カラムID辞書!C:H,6,FALSE)</f>
        <v>13</v>
      </c>
      <c r="AP90" s="272"/>
      <c r="AQ90" s="110" t="s">
        <v>958</v>
      </c>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20"/>
      <c r="BS90" s="50"/>
      <c r="BT90" s="50"/>
      <c r="BU90" s="50"/>
      <c r="BV90" s="50"/>
      <c r="BW90" s="50"/>
      <c r="BX90" s="50"/>
      <c r="BY90" s="50"/>
      <c r="BZ90" s="50"/>
      <c r="CA90" s="50"/>
      <c r="CB90" s="50"/>
      <c r="CC90" s="52"/>
    </row>
    <row r="91" spans="2:81" ht="12" customHeight="1">
      <c r="B91" s="264">
        <f t="shared" ca="1" si="5"/>
        <v>84</v>
      </c>
      <c r="C91" s="265"/>
      <c r="D91" s="110" t="s">
        <v>160</v>
      </c>
      <c r="E91" s="50"/>
      <c r="F91" s="50"/>
      <c r="G91" s="50"/>
      <c r="H91" s="50"/>
      <c r="I91" s="50"/>
      <c r="J91" s="50"/>
      <c r="K91" s="52"/>
      <c r="L91" s="49" t="str">
        <f>VLOOKUP(D91,カラムID辞書!$C$4:$D$1266,2,FALSE)</f>
        <v>TNNAIFURI_O_BIK</v>
      </c>
      <c r="M91" s="50"/>
      <c r="N91" s="50"/>
      <c r="O91" s="50"/>
      <c r="P91" s="50"/>
      <c r="Q91" s="50"/>
      <c r="R91" s="50"/>
      <c r="S91" s="52"/>
      <c r="T91" s="49"/>
      <c r="U91" s="52"/>
      <c r="V91" s="49"/>
      <c r="W91" s="52"/>
      <c r="X91" s="49"/>
      <c r="Y91" s="52"/>
      <c r="Z91" s="49"/>
      <c r="AA91" s="52"/>
      <c r="AB91" s="107" t="str">
        <f t="shared" si="6"/>
        <v>○</v>
      </c>
      <c r="AC91" s="54"/>
      <c r="AD91" s="53"/>
      <c r="AE91" s="55" t="str">
        <f t="shared" si="7"/>
        <v>0</v>
      </c>
      <c r="AF91" s="50"/>
      <c r="AG91" s="52"/>
      <c r="AH91" s="266" t="str">
        <f>VLOOKUP(D91,カラムID辞書!C:H,3,FALSE)</f>
        <v>numeric</v>
      </c>
      <c r="AI91" s="267"/>
      <c r="AJ91" s="267"/>
      <c r="AK91" s="267"/>
      <c r="AL91" s="268"/>
      <c r="AM91" s="269">
        <f>VLOOKUP(D91,カラムID辞書!C:H,4,FALSE)</f>
        <v>13</v>
      </c>
      <c r="AN91" s="270"/>
      <c r="AO91" s="271">
        <f>VLOOKUP(D91,カラムID辞書!C:H,6,FALSE)</f>
        <v>13</v>
      </c>
      <c r="AP91" s="272"/>
      <c r="AQ91" s="110" t="s">
        <v>959</v>
      </c>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20"/>
      <c r="BS91" s="50"/>
      <c r="BT91" s="50"/>
      <c r="BU91" s="50"/>
      <c r="BV91" s="50"/>
      <c r="BW91" s="50"/>
      <c r="BX91" s="50"/>
      <c r="BY91" s="50"/>
      <c r="BZ91" s="50"/>
      <c r="CA91" s="50"/>
      <c r="CB91" s="50"/>
      <c r="CC91" s="52"/>
    </row>
    <row r="92" spans="2:81" ht="12" customHeight="1">
      <c r="B92" s="264">
        <f t="shared" ca="1" si="5"/>
        <v>85</v>
      </c>
      <c r="C92" s="265"/>
      <c r="D92" s="110" t="s">
        <v>161</v>
      </c>
      <c r="E92" s="50"/>
      <c r="F92" s="50"/>
      <c r="G92" s="50"/>
      <c r="H92" s="50"/>
      <c r="I92" s="50"/>
      <c r="J92" s="50"/>
      <c r="K92" s="52"/>
      <c r="L92" s="49" t="str">
        <f>VLOOKUP(D92,カラムID辞書!$C$4:$D$1266,2,FALSE)</f>
        <v>TNNAIFURI_O_SU</v>
      </c>
      <c r="M92" s="50"/>
      <c r="N92" s="50"/>
      <c r="O92" s="50"/>
      <c r="P92" s="50"/>
      <c r="Q92" s="50"/>
      <c r="R92" s="50"/>
      <c r="S92" s="52"/>
      <c r="T92" s="49"/>
      <c r="U92" s="52"/>
      <c r="V92" s="49"/>
      <c r="W92" s="52"/>
      <c r="X92" s="49"/>
      <c r="Y92" s="52"/>
      <c r="Z92" s="49"/>
      <c r="AA92" s="52"/>
      <c r="AB92" s="107" t="str">
        <f t="shared" si="6"/>
        <v>○</v>
      </c>
      <c r="AC92" s="54"/>
      <c r="AD92" s="53"/>
      <c r="AE92" s="55" t="str">
        <f t="shared" si="7"/>
        <v>0</v>
      </c>
      <c r="AF92" s="50"/>
      <c r="AG92" s="52"/>
      <c r="AH92" s="266" t="str">
        <f>VLOOKUP(D92,カラムID辞書!C:H,3,FALSE)</f>
        <v>numeric</v>
      </c>
      <c r="AI92" s="267"/>
      <c r="AJ92" s="267"/>
      <c r="AK92" s="267"/>
      <c r="AL92" s="268"/>
      <c r="AM92" s="269">
        <f>VLOOKUP(D92,カラムID辞書!C:H,4,FALSE)</f>
        <v>10</v>
      </c>
      <c r="AN92" s="270"/>
      <c r="AO92" s="271">
        <f>VLOOKUP(D92,カラムID辞書!C:H,6,FALSE)</f>
        <v>10</v>
      </c>
      <c r="AP92" s="272"/>
      <c r="AQ92" s="110" t="s">
        <v>960</v>
      </c>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20"/>
      <c r="BS92" s="50"/>
      <c r="BT92" s="50"/>
      <c r="BU92" s="50"/>
      <c r="BV92" s="50"/>
      <c r="BW92" s="50"/>
      <c r="BX92" s="50"/>
      <c r="BY92" s="50"/>
      <c r="BZ92" s="50"/>
      <c r="CA92" s="50"/>
      <c r="CB92" s="50"/>
      <c r="CC92" s="52"/>
    </row>
    <row r="93" spans="2:81" ht="12" customHeight="1">
      <c r="B93" s="264">
        <f t="shared" ca="1" si="5"/>
        <v>86</v>
      </c>
      <c r="C93" s="265"/>
      <c r="D93" s="110" t="s">
        <v>162</v>
      </c>
      <c r="E93" s="56"/>
      <c r="F93" s="50"/>
      <c r="G93" s="50"/>
      <c r="H93" s="50"/>
      <c r="I93" s="50"/>
      <c r="J93" s="50"/>
      <c r="K93" s="52"/>
      <c r="L93" s="49" t="str">
        <f>VLOOKUP(D93,カラムID辞書!$C$4:$D$1266,2,FALSE)</f>
        <v>TNNAIFURI_I_GNK</v>
      </c>
      <c r="M93" s="50"/>
      <c r="N93" s="50"/>
      <c r="O93" s="50"/>
      <c r="P93" s="50"/>
      <c r="Q93" s="50"/>
      <c r="R93" s="50"/>
      <c r="S93" s="52"/>
      <c r="T93" s="49"/>
      <c r="U93" s="52"/>
      <c r="V93" s="49"/>
      <c r="W93" s="52"/>
      <c r="X93" s="49"/>
      <c r="Y93" s="52"/>
      <c r="Z93" s="49"/>
      <c r="AA93" s="52"/>
      <c r="AB93" s="107" t="str">
        <f t="shared" si="6"/>
        <v>○</v>
      </c>
      <c r="AC93" s="54"/>
      <c r="AD93" s="53"/>
      <c r="AE93" s="55" t="str">
        <f t="shared" si="7"/>
        <v>0</v>
      </c>
      <c r="AF93" s="50"/>
      <c r="AG93" s="52"/>
      <c r="AH93" s="266" t="str">
        <f>VLOOKUP(D93,カラムID辞書!C:H,3,FALSE)</f>
        <v>numeric</v>
      </c>
      <c r="AI93" s="267"/>
      <c r="AJ93" s="267"/>
      <c r="AK93" s="267"/>
      <c r="AL93" s="268"/>
      <c r="AM93" s="269">
        <f>VLOOKUP(D93,カラムID辞書!C:H,4,FALSE)</f>
        <v>13</v>
      </c>
      <c r="AN93" s="270"/>
      <c r="AO93" s="271">
        <f>VLOOKUP(D93,カラムID辞書!C:H,6,FALSE)</f>
        <v>13</v>
      </c>
      <c r="AP93" s="272"/>
      <c r="AQ93" s="110" t="s">
        <v>961</v>
      </c>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20"/>
      <c r="BS93" s="50"/>
      <c r="BT93" s="50"/>
      <c r="BU93" s="50"/>
      <c r="BV93" s="50"/>
      <c r="BW93" s="50"/>
      <c r="BX93" s="50"/>
      <c r="BY93" s="50"/>
      <c r="BZ93" s="50"/>
      <c r="CA93" s="50"/>
      <c r="CB93" s="50"/>
      <c r="CC93" s="52"/>
    </row>
    <row r="94" spans="2:81" ht="12" customHeight="1">
      <c r="B94" s="264">
        <f t="shared" ca="1" si="5"/>
        <v>87</v>
      </c>
      <c r="C94" s="265"/>
      <c r="D94" s="110" t="s">
        <v>163</v>
      </c>
      <c r="E94" s="50"/>
      <c r="F94" s="50"/>
      <c r="G94" s="50"/>
      <c r="H94" s="50"/>
      <c r="I94" s="50"/>
      <c r="J94" s="50"/>
      <c r="K94" s="52"/>
      <c r="L94" s="49" t="str">
        <f>VLOOKUP(D94,カラムID辞書!$C$4:$D$1266,2,FALSE)</f>
        <v>TNNAIFURI_I_BIK</v>
      </c>
      <c r="M94" s="50"/>
      <c r="N94" s="50"/>
      <c r="O94" s="50"/>
      <c r="P94" s="50"/>
      <c r="Q94" s="50"/>
      <c r="R94" s="50"/>
      <c r="S94" s="52"/>
      <c r="T94" s="49"/>
      <c r="U94" s="52"/>
      <c r="V94" s="49"/>
      <c r="W94" s="52"/>
      <c r="X94" s="49"/>
      <c r="Y94" s="52"/>
      <c r="Z94" s="49"/>
      <c r="AA94" s="52"/>
      <c r="AB94" s="107" t="str">
        <f t="shared" si="6"/>
        <v>○</v>
      </c>
      <c r="AC94" s="54"/>
      <c r="AD94" s="53"/>
      <c r="AE94" s="55" t="str">
        <f t="shared" si="7"/>
        <v>0</v>
      </c>
      <c r="AF94" s="50"/>
      <c r="AG94" s="52"/>
      <c r="AH94" s="266" t="str">
        <f>VLOOKUP(D94,カラムID辞書!C:H,3,FALSE)</f>
        <v>numeric</v>
      </c>
      <c r="AI94" s="267"/>
      <c r="AJ94" s="267"/>
      <c r="AK94" s="267"/>
      <c r="AL94" s="268"/>
      <c r="AM94" s="269">
        <f>VLOOKUP(D94,カラムID辞書!C:H,4,FALSE)</f>
        <v>13</v>
      </c>
      <c r="AN94" s="270"/>
      <c r="AO94" s="271">
        <f>VLOOKUP(D94,カラムID辞書!C:H,6,FALSE)</f>
        <v>13</v>
      </c>
      <c r="AP94" s="272"/>
      <c r="AQ94" s="110" t="s">
        <v>962</v>
      </c>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20"/>
      <c r="BS94" s="50"/>
      <c r="BT94" s="50"/>
      <c r="BU94" s="50"/>
      <c r="BV94" s="50"/>
      <c r="BW94" s="50"/>
      <c r="BX94" s="50"/>
      <c r="BY94" s="50"/>
      <c r="BZ94" s="50"/>
      <c r="CA94" s="50"/>
      <c r="CB94" s="50"/>
      <c r="CC94" s="52"/>
    </row>
    <row r="95" spans="2:81" ht="12" customHeight="1">
      <c r="B95" s="264">
        <f t="shared" ca="1" si="5"/>
        <v>88</v>
      </c>
      <c r="C95" s="265"/>
      <c r="D95" s="110" t="s">
        <v>164</v>
      </c>
      <c r="E95" s="50"/>
      <c r="F95" s="50"/>
      <c r="G95" s="50"/>
      <c r="H95" s="50"/>
      <c r="I95" s="50"/>
      <c r="J95" s="50"/>
      <c r="K95" s="52"/>
      <c r="L95" s="49" t="str">
        <f>VLOOKUP(D95,カラムID辞書!$C$4:$D$1266,2,FALSE)</f>
        <v>TNNAIFURI_I_SU</v>
      </c>
      <c r="M95" s="50"/>
      <c r="N95" s="50"/>
      <c r="O95" s="50"/>
      <c r="P95" s="50"/>
      <c r="Q95" s="50"/>
      <c r="R95" s="50"/>
      <c r="S95" s="52"/>
      <c r="T95" s="49"/>
      <c r="U95" s="52"/>
      <c r="V95" s="49"/>
      <c r="W95" s="52"/>
      <c r="X95" s="49"/>
      <c r="Y95" s="52"/>
      <c r="Z95" s="49"/>
      <c r="AA95" s="52"/>
      <c r="AB95" s="107" t="str">
        <f t="shared" si="6"/>
        <v>○</v>
      </c>
      <c r="AC95" s="54"/>
      <c r="AD95" s="53"/>
      <c r="AE95" s="55" t="str">
        <f t="shared" si="7"/>
        <v>0</v>
      </c>
      <c r="AF95" s="50"/>
      <c r="AG95" s="52"/>
      <c r="AH95" s="266" t="str">
        <f>VLOOKUP(D95,カラムID辞書!C:H,3,FALSE)</f>
        <v>numeric</v>
      </c>
      <c r="AI95" s="267"/>
      <c r="AJ95" s="267"/>
      <c r="AK95" s="267"/>
      <c r="AL95" s="268"/>
      <c r="AM95" s="269">
        <f>VLOOKUP(D95,カラムID辞書!C:H,4,FALSE)</f>
        <v>10</v>
      </c>
      <c r="AN95" s="270"/>
      <c r="AO95" s="271">
        <f>VLOOKUP(D95,カラムID辞書!C:H,6,FALSE)</f>
        <v>10</v>
      </c>
      <c r="AP95" s="272"/>
      <c r="AQ95" s="110" t="s">
        <v>963</v>
      </c>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20"/>
      <c r="BS95" s="50"/>
      <c r="BT95" s="50"/>
      <c r="BU95" s="50"/>
      <c r="BV95" s="50"/>
      <c r="BW95" s="50"/>
      <c r="BX95" s="50"/>
      <c r="BY95" s="50"/>
      <c r="BZ95" s="50"/>
      <c r="CA95" s="50"/>
      <c r="CB95" s="50"/>
      <c r="CC95" s="52"/>
    </row>
    <row r="96" spans="2:81" ht="12" customHeight="1">
      <c r="B96" s="264">
        <f t="shared" ca="1" si="5"/>
        <v>89</v>
      </c>
      <c r="C96" s="265"/>
      <c r="D96" s="110" t="s">
        <v>165</v>
      </c>
      <c r="E96" s="50"/>
      <c r="F96" s="50"/>
      <c r="G96" s="50"/>
      <c r="H96" s="50"/>
      <c r="I96" s="50"/>
      <c r="J96" s="50"/>
      <c r="K96" s="52"/>
      <c r="L96" s="49" t="str">
        <f>VLOOKUP(D96,カラムID辞書!$C$4:$D$1266,2,FALSE)</f>
        <v>SHOHNFURI_O_GNK</v>
      </c>
      <c r="M96" s="50"/>
      <c r="N96" s="50"/>
      <c r="O96" s="50"/>
      <c r="P96" s="50"/>
      <c r="Q96" s="50"/>
      <c r="R96" s="50"/>
      <c r="S96" s="52"/>
      <c r="T96" s="49"/>
      <c r="U96" s="52"/>
      <c r="V96" s="49"/>
      <c r="W96" s="52"/>
      <c r="X96" s="49"/>
      <c r="Y96" s="52"/>
      <c r="Z96" s="49"/>
      <c r="AA96" s="52"/>
      <c r="AB96" s="107" t="str">
        <f t="shared" si="6"/>
        <v>○</v>
      </c>
      <c r="AC96" s="54"/>
      <c r="AD96" s="53"/>
      <c r="AE96" s="55" t="str">
        <f t="shared" si="7"/>
        <v>0</v>
      </c>
      <c r="AF96" s="50"/>
      <c r="AG96" s="52"/>
      <c r="AH96" s="266" t="str">
        <f>VLOOKUP(D96,カラムID辞書!C:H,3,FALSE)</f>
        <v>numeric</v>
      </c>
      <c r="AI96" s="267"/>
      <c r="AJ96" s="267"/>
      <c r="AK96" s="267"/>
      <c r="AL96" s="268"/>
      <c r="AM96" s="269">
        <f>VLOOKUP(D96,カラムID辞書!C:H,4,FALSE)</f>
        <v>13</v>
      </c>
      <c r="AN96" s="270"/>
      <c r="AO96" s="271">
        <f>VLOOKUP(D96,カラムID辞書!C:H,6,FALSE)</f>
        <v>13</v>
      </c>
      <c r="AP96" s="272"/>
      <c r="AQ96" s="110" t="s">
        <v>964</v>
      </c>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t="s">
        <v>1019</v>
      </c>
      <c r="BS96" s="50"/>
      <c r="BT96" s="50"/>
      <c r="BU96" s="50"/>
      <c r="BV96" s="50"/>
      <c r="BW96" s="50"/>
      <c r="BX96" s="50"/>
      <c r="BY96" s="50"/>
      <c r="BZ96" s="50"/>
      <c r="CA96" s="50"/>
      <c r="CB96" s="50"/>
      <c r="CC96" s="52"/>
    </row>
    <row r="97" spans="2:81" ht="12" customHeight="1">
      <c r="B97" s="264">
        <f t="shared" ca="1" si="5"/>
        <v>90</v>
      </c>
      <c r="C97" s="265"/>
      <c r="D97" s="110" t="s">
        <v>166</v>
      </c>
      <c r="E97" s="56"/>
      <c r="F97" s="50"/>
      <c r="G97" s="50"/>
      <c r="H97" s="50"/>
      <c r="I97" s="50"/>
      <c r="J97" s="50"/>
      <c r="K97" s="52"/>
      <c r="L97" s="49" t="str">
        <f>VLOOKUP(D97,カラムID辞書!$C$4:$D$1266,2,FALSE)</f>
        <v>SHOHNFURI_O_BIK</v>
      </c>
      <c r="M97" s="50"/>
      <c r="N97" s="50"/>
      <c r="O97" s="50"/>
      <c r="P97" s="50"/>
      <c r="Q97" s="50"/>
      <c r="R97" s="50"/>
      <c r="S97" s="52"/>
      <c r="T97" s="49"/>
      <c r="U97" s="52"/>
      <c r="V97" s="49"/>
      <c r="W97" s="52"/>
      <c r="X97" s="49"/>
      <c r="Y97" s="52"/>
      <c r="Z97" s="49"/>
      <c r="AA97" s="52"/>
      <c r="AB97" s="107" t="str">
        <f t="shared" si="6"/>
        <v>○</v>
      </c>
      <c r="AC97" s="54"/>
      <c r="AD97" s="53"/>
      <c r="AE97" s="55" t="str">
        <f t="shared" si="7"/>
        <v>0</v>
      </c>
      <c r="AF97" s="50"/>
      <c r="AG97" s="52"/>
      <c r="AH97" s="266" t="str">
        <f>VLOOKUP(D97,カラムID辞書!C:H,3,FALSE)</f>
        <v>numeric</v>
      </c>
      <c r="AI97" s="267"/>
      <c r="AJ97" s="267"/>
      <c r="AK97" s="267"/>
      <c r="AL97" s="268"/>
      <c r="AM97" s="269">
        <f>VLOOKUP(D97,カラムID辞書!C:H,4,FALSE)</f>
        <v>13</v>
      </c>
      <c r="AN97" s="270"/>
      <c r="AO97" s="271">
        <f>VLOOKUP(D97,カラムID辞書!C:H,6,FALSE)</f>
        <v>13</v>
      </c>
      <c r="AP97" s="272"/>
      <c r="AQ97" s="110" t="s">
        <v>965</v>
      </c>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t="s">
        <v>1019</v>
      </c>
      <c r="BS97" s="50"/>
      <c r="BT97" s="50"/>
      <c r="BU97" s="50"/>
      <c r="BV97" s="50"/>
      <c r="BW97" s="50"/>
      <c r="BX97" s="50"/>
      <c r="BY97" s="50"/>
      <c r="BZ97" s="50"/>
      <c r="CA97" s="50"/>
      <c r="CB97" s="50"/>
      <c r="CC97" s="52"/>
    </row>
    <row r="98" spans="2:81" ht="12" customHeight="1">
      <c r="B98" s="264">
        <f t="shared" ca="1" si="5"/>
        <v>91</v>
      </c>
      <c r="C98" s="265"/>
      <c r="D98" s="110" t="s">
        <v>167</v>
      </c>
      <c r="E98" s="56"/>
      <c r="F98" s="50"/>
      <c r="G98" s="50"/>
      <c r="H98" s="50"/>
      <c r="I98" s="50"/>
      <c r="J98" s="50"/>
      <c r="K98" s="52"/>
      <c r="L98" s="49" t="str">
        <f>VLOOKUP(D98,カラムID辞書!$C$4:$D$1266,2,FALSE)</f>
        <v>SHOHNFURI_O_SU</v>
      </c>
      <c r="M98" s="50"/>
      <c r="N98" s="50"/>
      <c r="O98" s="50"/>
      <c r="P98" s="50"/>
      <c r="Q98" s="50"/>
      <c r="R98" s="50"/>
      <c r="S98" s="52"/>
      <c r="T98" s="49"/>
      <c r="U98" s="52"/>
      <c r="V98" s="49"/>
      <c r="W98" s="52"/>
      <c r="X98" s="49"/>
      <c r="Y98" s="52"/>
      <c r="Z98" s="49"/>
      <c r="AA98" s="52"/>
      <c r="AB98" s="107" t="str">
        <f t="shared" si="6"/>
        <v>○</v>
      </c>
      <c r="AC98" s="54"/>
      <c r="AD98" s="53"/>
      <c r="AE98" s="55" t="str">
        <f t="shared" si="7"/>
        <v>0</v>
      </c>
      <c r="AF98" s="50"/>
      <c r="AG98" s="52"/>
      <c r="AH98" s="266" t="str">
        <f>VLOOKUP(D98,カラムID辞書!C:H,3,FALSE)</f>
        <v>numeric</v>
      </c>
      <c r="AI98" s="267"/>
      <c r="AJ98" s="267"/>
      <c r="AK98" s="267"/>
      <c r="AL98" s="268"/>
      <c r="AM98" s="269">
        <f>VLOOKUP(D98,カラムID辞書!C:H,4,FALSE)</f>
        <v>10</v>
      </c>
      <c r="AN98" s="270"/>
      <c r="AO98" s="271">
        <f>VLOOKUP(D98,カラムID辞書!C:H,6,FALSE)</f>
        <v>10</v>
      </c>
      <c r="AP98" s="272"/>
      <c r="AQ98" s="110" t="s">
        <v>966</v>
      </c>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1019</v>
      </c>
      <c r="BS98" s="50"/>
      <c r="BT98" s="50"/>
      <c r="BU98" s="50"/>
      <c r="BV98" s="50"/>
      <c r="BW98" s="50"/>
      <c r="BX98" s="50"/>
      <c r="BY98" s="50"/>
      <c r="BZ98" s="50"/>
      <c r="CA98" s="50"/>
      <c r="CB98" s="50"/>
      <c r="CC98" s="52"/>
    </row>
    <row r="99" spans="2:81" ht="12" customHeight="1">
      <c r="B99" s="264">
        <f t="shared" ca="1" si="5"/>
        <v>92</v>
      </c>
      <c r="C99" s="265"/>
      <c r="D99" s="110" t="s">
        <v>168</v>
      </c>
      <c r="E99" s="56"/>
      <c r="F99" s="50"/>
      <c r="G99" s="50"/>
      <c r="H99" s="50"/>
      <c r="I99" s="50"/>
      <c r="J99" s="50"/>
      <c r="K99" s="52"/>
      <c r="L99" s="49" t="str">
        <f>VLOOKUP(D99,カラムID辞書!$C$4:$D$1266,2,FALSE)</f>
        <v>SHOHNFURI_I_GNK</v>
      </c>
      <c r="M99" s="50"/>
      <c r="N99" s="50"/>
      <c r="O99" s="50"/>
      <c r="P99" s="50"/>
      <c r="Q99" s="50"/>
      <c r="R99" s="50"/>
      <c r="S99" s="52"/>
      <c r="T99" s="49"/>
      <c r="U99" s="52"/>
      <c r="V99" s="49"/>
      <c r="W99" s="52"/>
      <c r="X99" s="49"/>
      <c r="Y99" s="52"/>
      <c r="Z99" s="49"/>
      <c r="AA99" s="52"/>
      <c r="AB99" s="107" t="str">
        <f t="shared" si="6"/>
        <v>○</v>
      </c>
      <c r="AC99" s="54"/>
      <c r="AD99" s="53"/>
      <c r="AE99" s="55" t="str">
        <f t="shared" si="7"/>
        <v>0</v>
      </c>
      <c r="AF99" s="50"/>
      <c r="AG99" s="52"/>
      <c r="AH99" s="266" t="str">
        <f>VLOOKUP(D99,カラムID辞書!C:H,3,FALSE)</f>
        <v>numeric</v>
      </c>
      <c r="AI99" s="267"/>
      <c r="AJ99" s="267"/>
      <c r="AK99" s="267"/>
      <c r="AL99" s="268"/>
      <c r="AM99" s="269">
        <f>VLOOKUP(D99,カラムID辞書!C:H,4,FALSE)</f>
        <v>13</v>
      </c>
      <c r="AN99" s="270"/>
      <c r="AO99" s="271">
        <f>VLOOKUP(D99,カラムID辞書!C:H,6,FALSE)</f>
        <v>13</v>
      </c>
      <c r="AP99" s="272"/>
      <c r="AQ99" s="110" t="s">
        <v>967</v>
      </c>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1019</v>
      </c>
      <c r="BS99" s="50"/>
      <c r="BT99" s="50"/>
      <c r="BU99" s="50"/>
      <c r="BV99" s="50"/>
      <c r="BW99" s="50"/>
      <c r="BX99" s="50"/>
      <c r="BY99" s="50"/>
      <c r="BZ99" s="50"/>
      <c r="CA99" s="50"/>
      <c r="CB99" s="50"/>
      <c r="CC99" s="52"/>
    </row>
    <row r="100" spans="2:81" ht="12" customHeight="1">
      <c r="B100" s="264">
        <f t="shared" ca="1" si="5"/>
        <v>93</v>
      </c>
      <c r="C100" s="265"/>
      <c r="D100" s="110" t="s">
        <v>169</v>
      </c>
      <c r="E100" s="56"/>
      <c r="F100" s="50"/>
      <c r="G100" s="50"/>
      <c r="H100" s="50"/>
      <c r="I100" s="50"/>
      <c r="J100" s="50"/>
      <c r="K100" s="52"/>
      <c r="L100" s="49" t="str">
        <f>VLOOKUP(D100,カラムID辞書!$C$4:$D$1266,2,FALSE)</f>
        <v>SHOHNFURI_I_BIK</v>
      </c>
      <c r="M100" s="50"/>
      <c r="N100" s="50"/>
      <c r="O100" s="50"/>
      <c r="P100" s="50"/>
      <c r="Q100" s="50"/>
      <c r="R100" s="50"/>
      <c r="S100" s="52"/>
      <c r="T100" s="49"/>
      <c r="U100" s="52"/>
      <c r="V100" s="49"/>
      <c r="W100" s="52"/>
      <c r="X100" s="49"/>
      <c r="Y100" s="52"/>
      <c r="Z100" s="49"/>
      <c r="AA100" s="52"/>
      <c r="AB100" s="107" t="str">
        <f t="shared" si="6"/>
        <v>○</v>
      </c>
      <c r="AC100" s="54"/>
      <c r="AD100" s="53"/>
      <c r="AE100" s="55" t="str">
        <f t="shared" si="7"/>
        <v>0</v>
      </c>
      <c r="AF100" s="50"/>
      <c r="AG100" s="52"/>
      <c r="AH100" s="266" t="str">
        <f>VLOOKUP(D100,カラムID辞書!C:H,3,FALSE)</f>
        <v>numeric</v>
      </c>
      <c r="AI100" s="267"/>
      <c r="AJ100" s="267"/>
      <c r="AK100" s="267"/>
      <c r="AL100" s="268"/>
      <c r="AM100" s="269">
        <f>VLOOKUP(D100,カラムID辞書!C:H,4,FALSE)</f>
        <v>13</v>
      </c>
      <c r="AN100" s="270"/>
      <c r="AO100" s="271">
        <f>VLOOKUP(D100,カラムID辞書!C:H,6,FALSE)</f>
        <v>13</v>
      </c>
      <c r="AP100" s="272"/>
      <c r="AQ100" s="110" t="s">
        <v>968</v>
      </c>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1019</v>
      </c>
      <c r="BS100" s="50"/>
      <c r="BT100" s="50"/>
      <c r="BU100" s="50"/>
      <c r="BV100" s="50"/>
      <c r="BW100" s="50"/>
      <c r="BX100" s="50"/>
      <c r="BY100" s="50"/>
      <c r="BZ100" s="50"/>
      <c r="CA100" s="50"/>
      <c r="CB100" s="50"/>
      <c r="CC100" s="52"/>
    </row>
    <row r="101" spans="2:81" ht="12" customHeight="1">
      <c r="B101" s="264">
        <f t="shared" ca="1" si="5"/>
        <v>94</v>
      </c>
      <c r="C101" s="265"/>
      <c r="D101" s="110" t="s">
        <v>170</v>
      </c>
      <c r="E101" s="56"/>
      <c r="F101" s="50"/>
      <c r="G101" s="50"/>
      <c r="H101" s="50"/>
      <c r="I101" s="50"/>
      <c r="J101" s="50"/>
      <c r="K101" s="52"/>
      <c r="L101" s="49" t="str">
        <f>VLOOKUP(D101,カラムID辞書!$C$4:$D$1266,2,FALSE)</f>
        <v>SHOHNFURI_I_SU</v>
      </c>
      <c r="M101" s="50"/>
      <c r="N101" s="50"/>
      <c r="O101" s="50"/>
      <c r="P101" s="50"/>
      <c r="Q101" s="50"/>
      <c r="R101" s="50"/>
      <c r="S101" s="52"/>
      <c r="T101" s="49"/>
      <c r="U101" s="52"/>
      <c r="V101" s="49"/>
      <c r="W101" s="52"/>
      <c r="X101" s="49"/>
      <c r="Y101" s="52"/>
      <c r="Z101" s="49"/>
      <c r="AA101" s="52"/>
      <c r="AB101" s="107" t="str">
        <f t="shared" si="6"/>
        <v>○</v>
      </c>
      <c r="AC101" s="54"/>
      <c r="AD101" s="53"/>
      <c r="AE101" s="55" t="str">
        <f t="shared" si="7"/>
        <v>0</v>
      </c>
      <c r="AF101" s="50"/>
      <c r="AG101" s="52"/>
      <c r="AH101" s="266" t="str">
        <f>VLOOKUP(D101,カラムID辞書!C:H,3,FALSE)</f>
        <v>numeric</v>
      </c>
      <c r="AI101" s="267"/>
      <c r="AJ101" s="267"/>
      <c r="AK101" s="267"/>
      <c r="AL101" s="268"/>
      <c r="AM101" s="269">
        <f>VLOOKUP(D101,カラムID辞書!C:H,4,FALSE)</f>
        <v>10</v>
      </c>
      <c r="AN101" s="270"/>
      <c r="AO101" s="271">
        <f>VLOOKUP(D101,カラムID辞書!C:H,6,FALSE)</f>
        <v>10</v>
      </c>
      <c r="AP101" s="272"/>
      <c r="AQ101" s="110" t="s">
        <v>969</v>
      </c>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t="s">
        <v>1019</v>
      </c>
      <c r="BS101" s="50"/>
      <c r="BT101" s="50"/>
      <c r="BU101" s="50"/>
      <c r="BV101" s="50"/>
      <c r="BW101" s="50"/>
      <c r="BX101" s="50"/>
      <c r="BY101" s="50"/>
      <c r="BZ101" s="50"/>
      <c r="CA101" s="50"/>
      <c r="CB101" s="50"/>
      <c r="CC101" s="52"/>
    </row>
    <row r="102" spans="2:81" ht="12" customHeight="1">
      <c r="B102" s="264">
        <f t="shared" ca="1" si="5"/>
        <v>95</v>
      </c>
      <c r="C102" s="265"/>
      <c r="D102" s="110" t="s">
        <v>1024</v>
      </c>
      <c r="E102" s="56"/>
      <c r="F102" s="50"/>
      <c r="G102" s="50"/>
      <c r="H102" s="50"/>
      <c r="I102" s="50"/>
      <c r="J102" s="50"/>
      <c r="K102" s="52"/>
      <c r="L102" s="49" t="str">
        <f>VLOOKUP(D102,カラムID辞書!$C$4:$D$1266,2,FALSE)</f>
        <v>REBATE</v>
      </c>
      <c r="M102" s="50"/>
      <c r="N102" s="50"/>
      <c r="O102" s="50"/>
      <c r="P102" s="50"/>
      <c r="Q102" s="50"/>
      <c r="R102" s="50"/>
      <c r="S102" s="52"/>
      <c r="T102" s="49"/>
      <c r="U102" s="52"/>
      <c r="V102" s="49"/>
      <c r="W102" s="52"/>
      <c r="X102" s="49"/>
      <c r="Y102" s="52"/>
      <c r="Z102" s="49"/>
      <c r="AA102" s="52"/>
      <c r="AB102" s="107" t="str">
        <f t="shared" si="6"/>
        <v>○</v>
      </c>
      <c r="AC102" s="54"/>
      <c r="AD102" s="53"/>
      <c r="AE102" s="55" t="str">
        <f t="shared" ref="AE102:AE123" si="8">IF(AB102="○",IF(AH102="timestamp","now()",IF(LEFT(AH102,9)="character","' '","0")),"")</f>
        <v>0</v>
      </c>
      <c r="AF102" s="50"/>
      <c r="AG102" s="52"/>
      <c r="AH102" s="266" t="str">
        <f>VLOOKUP(D102,カラムID辞書!C:H,3,FALSE)</f>
        <v>numeric</v>
      </c>
      <c r="AI102" s="267"/>
      <c r="AJ102" s="267"/>
      <c r="AK102" s="267"/>
      <c r="AL102" s="268"/>
      <c r="AM102" s="269">
        <f>VLOOKUP(D102,カラムID辞書!C:H,4,FALSE)</f>
        <v>13</v>
      </c>
      <c r="AN102" s="270"/>
      <c r="AO102" s="271">
        <f>VLOOKUP(D102,カラムID辞書!C:H,6,FALSE)</f>
        <v>13</v>
      </c>
      <c r="AP102" s="272"/>
      <c r="AQ102" s="110" t="s">
        <v>970</v>
      </c>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t="s">
        <v>1019</v>
      </c>
      <c r="BS102" s="50"/>
      <c r="BT102" s="50"/>
      <c r="BU102" s="50"/>
      <c r="BV102" s="50"/>
      <c r="BW102" s="50"/>
      <c r="BX102" s="50"/>
      <c r="BY102" s="50"/>
      <c r="BZ102" s="50"/>
      <c r="CA102" s="50"/>
      <c r="CB102" s="50"/>
      <c r="CC102" s="52"/>
    </row>
    <row r="103" spans="2:81" ht="12" customHeight="1">
      <c r="B103" s="264">
        <f t="shared" ca="1" si="5"/>
        <v>96</v>
      </c>
      <c r="C103" s="265"/>
      <c r="D103" s="110" t="s">
        <v>172</v>
      </c>
      <c r="E103" s="56"/>
      <c r="F103" s="50"/>
      <c r="G103" s="50"/>
      <c r="H103" s="50"/>
      <c r="I103" s="50"/>
      <c r="J103" s="50"/>
      <c r="K103" s="52"/>
      <c r="L103" s="49" t="str">
        <f>VLOOKUP(D103,カラムID辞書!$C$4:$D$1266,2,FALSE)</f>
        <v>REBATE_HENKIN</v>
      </c>
      <c r="M103" s="50"/>
      <c r="N103" s="50"/>
      <c r="O103" s="50"/>
      <c r="P103" s="50"/>
      <c r="Q103" s="50"/>
      <c r="R103" s="50"/>
      <c r="S103" s="52"/>
      <c r="T103" s="49"/>
      <c r="U103" s="52"/>
      <c r="V103" s="49"/>
      <c r="W103" s="52"/>
      <c r="X103" s="49"/>
      <c r="Y103" s="52"/>
      <c r="Z103" s="49"/>
      <c r="AA103" s="52"/>
      <c r="AB103" s="107" t="str">
        <f t="shared" si="6"/>
        <v>○</v>
      </c>
      <c r="AC103" s="54"/>
      <c r="AD103" s="53"/>
      <c r="AE103" s="55" t="str">
        <f t="shared" si="8"/>
        <v>0</v>
      </c>
      <c r="AF103" s="50"/>
      <c r="AG103" s="52"/>
      <c r="AH103" s="266" t="str">
        <f>VLOOKUP(D103,カラムID辞書!C:H,3,FALSE)</f>
        <v>numeric</v>
      </c>
      <c r="AI103" s="267"/>
      <c r="AJ103" s="267"/>
      <c r="AK103" s="267"/>
      <c r="AL103" s="268"/>
      <c r="AM103" s="269">
        <f>VLOOKUP(D103,カラムID辞書!C:H,4,FALSE)</f>
        <v>13</v>
      </c>
      <c r="AN103" s="270"/>
      <c r="AO103" s="271">
        <f>VLOOKUP(D103,カラムID辞書!C:H,6,FALSE)</f>
        <v>13</v>
      </c>
      <c r="AP103" s="272"/>
      <c r="AQ103" s="110" t="s">
        <v>971</v>
      </c>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t="s">
        <v>1019</v>
      </c>
      <c r="BS103" s="50"/>
      <c r="BT103" s="50"/>
      <c r="BU103" s="50"/>
      <c r="BV103" s="50"/>
      <c r="BW103" s="50"/>
      <c r="BX103" s="50"/>
      <c r="BY103" s="50"/>
      <c r="BZ103" s="50"/>
      <c r="CA103" s="50"/>
      <c r="CB103" s="50"/>
      <c r="CC103" s="52"/>
    </row>
    <row r="104" spans="2:81" ht="12" customHeight="1">
      <c r="B104" s="264">
        <f t="shared" ca="1" si="5"/>
        <v>97</v>
      </c>
      <c r="C104" s="265"/>
      <c r="D104" s="110" t="s">
        <v>173</v>
      </c>
      <c r="E104" s="56"/>
      <c r="F104" s="50"/>
      <c r="G104" s="50"/>
      <c r="H104" s="50"/>
      <c r="I104" s="50"/>
      <c r="J104" s="50"/>
      <c r="K104" s="52"/>
      <c r="L104" s="49" t="str">
        <f>VLOOKUP(D104,カラムID辞書!$C$4:$D$1266,2,FALSE)</f>
        <v>RSV_GNK1</v>
      </c>
      <c r="M104" s="50"/>
      <c r="N104" s="50"/>
      <c r="O104" s="50"/>
      <c r="P104" s="50"/>
      <c r="Q104" s="50"/>
      <c r="R104" s="50"/>
      <c r="S104" s="52"/>
      <c r="T104" s="49"/>
      <c r="U104" s="52"/>
      <c r="V104" s="49"/>
      <c r="W104" s="52"/>
      <c r="X104" s="49"/>
      <c r="Y104" s="52"/>
      <c r="Z104" s="49"/>
      <c r="AA104" s="52"/>
      <c r="AB104" s="107" t="str">
        <f t="shared" si="6"/>
        <v>○</v>
      </c>
      <c r="AC104" s="54"/>
      <c r="AD104" s="53"/>
      <c r="AE104" s="55" t="str">
        <f t="shared" si="8"/>
        <v>0</v>
      </c>
      <c r="AF104" s="50"/>
      <c r="AG104" s="52"/>
      <c r="AH104" s="266" t="str">
        <f>VLOOKUP(D104,カラムID辞書!C:H,3,FALSE)</f>
        <v>numeric</v>
      </c>
      <c r="AI104" s="267"/>
      <c r="AJ104" s="267"/>
      <c r="AK104" s="267"/>
      <c r="AL104" s="268"/>
      <c r="AM104" s="269">
        <f>VLOOKUP(D104,カラムID辞書!C:H,4,FALSE)</f>
        <v>13</v>
      </c>
      <c r="AN104" s="270"/>
      <c r="AO104" s="271">
        <f>VLOOKUP(D104,カラムID辞書!C:H,6,FALSE)</f>
        <v>13</v>
      </c>
      <c r="AP104" s="272"/>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1019</v>
      </c>
      <c r="BS104" s="50"/>
      <c r="BT104" s="50"/>
      <c r="BU104" s="50"/>
      <c r="BV104" s="50"/>
      <c r="BW104" s="50"/>
      <c r="BX104" s="50"/>
      <c r="BY104" s="50"/>
      <c r="BZ104" s="50"/>
      <c r="CA104" s="50"/>
      <c r="CB104" s="50"/>
      <c r="CC104" s="52"/>
    </row>
    <row r="105" spans="2:81" ht="12" customHeight="1">
      <c r="B105" s="264">
        <f t="shared" ca="1" si="5"/>
        <v>98</v>
      </c>
      <c r="C105" s="265"/>
      <c r="D105" s="110" t="s">
        <v>174</v>
      </c>
      <c r="E105" s="56"/>
      <c r="F105" s="50"/>
      <c r="G105" s="50"/>
      <c r="H105" s="50"/>
      <c r="I105" s="50"/>
      <c r="J105" s="50"/>
      <c r="K105" s="52"/>
      <c r="L105" s="49" t="str">
        <f>VLOOKUP(D105,カラムID辞書!$C$4:$D$1266,2,FALSE)</f>
        <v>RSV_BIK1</v>
      </c>
      <c r="M105" s="50"/>
      <c r="N105" s="50"/>
      <c r="O105" s="50"/>
      <c r="P105" s="50"/>
      <c r="Q105" s="50"/>
      <c r="R105" s="50"/>
      <c r="S105" s="52"/>
      <c r="T105" s="49"/>
      <c r="U105" s="52"/>
      <c r="V105" s="49"/>
      <c r="W105" s="52"/>
      <c r="X105" s="49"/>
      <c r="Y105" s="52"/>
      <c r="Z105" s="49"/>
      <c r="AA105" s="52"/>
      <c r="AB105" s="107" t="str">
        <f t="shared" si="6"/>
        <v>○</v>
      </c>
      <c r="AC105" s="54"/>
      <c r="AD105" s="53"/>
      <c r="AE105" s="55" t="str">
        <f t="shared" si="8"/>
        <v>0</v>
      </c>
      <c r="AF105" s="50"/>
      <c r="AG105" s="52"/>
      <c r="AH105" s="266" t="str">
        <f>VLOOKUP(D105,カラムID辞書!C:H,3,FALSE)</f>
        <v>numeric</v>
      </c>
      <c r="AI105" s="267"/>
      <c r="AJ105" s="267"/>
      <c r="AK105" s="267"/>
      <c r="AL105" s="268"/>
      <c r="AM105" s="269">
        <f>VLOOKUP(D105,カラムID辞書!C:H,4,FALSE)</f>
        <v>13</v>
      </c>
      <c r="AN105" s="270"/>
      <c r="AO105" s="271">
        <f>VLOOKUP(D105,カラムID辞書!C:H,6,FALSE)</f>
        <v>13</v>
      </c>
      <c r="AP105" s="272"/>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1019</v>
      </c>
      <c r="BS105" s="50"/>
      <c r="BT105" s="50"/>
      <c r="BU105" s="50"/>
      <c r="BV105" s="50"/>
      <c r="BW105" s="50"/>
      <c r="BX105" s="50"/>
      <c r="BY105" s="50"/>
      <c r="BZ105" s="50"/>
      <c r="CA105" s="50"/>
      <c r="CB105" s="50"/>
      <c r="CC105" s="52"/>
    </row>
    <row r="106" spans="2:81" ht="12" customHeight="1">
      <c r="B106" s="264">
        <f t="shared" ca="1" si="5"/>
        <v>99</v>
      </c>
      <c r="C106" s="265"/>
      <c r="D106" s="110" t="s">
        <v>175</v>
      </c>
      <c r="E106" s="50"/>
      <c r="F106" s="50"/>
      <c r="G106" s="50"/>
      <c r="H106" s="50"/>
      <c r="I106" s="50"/>
      <c r="J106" s="50"/>
      <c r="K106" s="52"/>
      <c r="L106" s="49" t="str">
        <f>VLOOKUP(D106,カラムID辞書!$C$4:$D$1266,2,FALSE)</f>
        <v>RSV_SU1</v>
      </c>
      <c r="M106" s="50"/>
      <c r="N106" s="50"/>
      <c r="O106" s="50"/>
      <c r="P106" s="50"/>
      <c r="Q106" s="50"/>
      <c r="R106" s="50"/>
      <c r="S106" s="52"/>
      <c r="T106" s="49"/>
      <c r="U106" s="52"/>
      <c r="V106" s="49"/>
      <c r="W106" s="52"/>
      <c r="X106" s="49"/>
      <c r="Y106" s="52"/>
      <c r="Z106" s="49"/>
      <c r="AA106" s="52"/>
      <c r="AB106" s="107" t="str">
        <f t="shared" si="6"/>
        <v>○</v>
      </c>
      <c r="AC106" s="54"/>
      <c r="AD106" s="53"/>
      <c r="AE106" s="55" t="str">
        <f t="shared" si="8"/>
        <v>0</v>
      </c>
      <c r="AF106" s="50"/>
      <c r="AG106" s="52"/>
      <c r="AH106" s="266" t="str">
        <f>VLOOKUP(D106,カラムID辞書!C:H,3,FALSE)</f>
        <v>numeric</v>
      </c>
      <c r="AI106" s="267"/>
      <c r="AJ106" s="267"/>
      <c r="AK106" s="267"/>
      <c r="AL106" s="268"/>
      <c r="AM106" s="269">
        <f>VLOOKUP(D106,カラムID辞書!C:H,4,FALSE)</f>
        <v>10</v>
      </c>
      <c r="AN106" s="270"/>
      <c r="AO106" s="271">
        <f>VLOOKUP(D106,カラムID辞書!C:H,6,FALSE)</f>
        <v>10</v>
      </c>
      <c r="AP106" s="272"/>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1019</v>
      </c>
      <c r="BS106" s="50"/>
      <c r="BT106" s="50"/>
      <c r="BU106" s="50"/>
      <c r="BV106" s="50"/>
      <c r="BW106" s="50"/>
      <c r="BX106" s="50"/>
      <c r="BY106" s="50"/>
      <c r="BZ106" s="50"/>
      <c r="CA106" s="50"/>
      <c r="CB106" s="50"/>
      <c r="CC106" s="52"/>
    </row>
    <row r="107" spans="2:81" ht="12" customHeight="1">
      <c r="B107" s="264">
        <f t="shared" ca="1" si="5"/>
        <v>100</v>
      </c>
      <c r="C107" s="265"/>
      <c r="D107" s="110" t="s">
        <v>176</v>
      </c>
      <c r="E107" s="50"/>
      <c r="F107" s="50"/>
      <c r="G107" s="50"/>
      <c r="H107" s="50"/>
      <c r="I107" s="50"/>
      <c r="J107" s="50"/>
      <c r="K107" s="52"/>
      <c r="L107" s="49" t="str">
        <f>VLOOKUP(D107,カラムID辞書!$C$4:$D$1266,2,FALSE)</f>
        <v>RSV_GNK2</v>
      </c>
      <c r="M107" s="50"/>
      <c r="N107" s="50"/>
      <c r="O107" s="50"/>
      <c r="P107" s="50"/>
      <c r="Q107" s="50"/>
      <c r="R107" s="50"/>
      <c r="S107" s="52"/>
      <c r="T107" s="49"/>
      <c r="U107" s="52"/>
      <c r="V107" s="49"/>
      <c r="W107" s="52"/>
      <c r="X107" s="49"/>
      <c r="Y107" s="52"/>
      <c r="Z107" s="49"/>
      <c r="AA107" s="52"/>
      <c r="AB107" s="107" t="str">
        <f t="shared" si="6"/>
        <v>○</v>
      </c>
      <c r="AC107" s="54"/>
      <c r="AD107" s="53"/>
      <c r="AE107" s="55" t="str">
        <f t="shared" si="8"/>
        <v>0</v>
      </c>
      <c r="AF107" s="50"/>
      <c r="AG107" s="52"/>
      <c r="AH107" s="266" t="str">
        <f>VLOOKUP(D107,カラムID辞書!C:H,3,FALSE)</f>
        <v>numeric</v>
      </c>
      <c r="AI107" s="267"/>
      <c r="AJ107" s="267"/>
      <c r="AK107" s="267"/>
      <c r="AL107" s="268"/>
      <c r="AM107" s="269">
        <f>VLOOKUP(D107,カラムID辞書!C:H,4,FALSE)</f>
        <v>13</v>
      </c>
      <c r="AN107" s="270"/>
      <c r="AO107" s="271">
        <f>VLOOKUP(D107,カラムID辞書!C:H,6,FALSE)</f>
        <v>13</v>
      </c>
      <c r="AP107" s="272"/>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1019</v>
      </c>
      <c r="BS107" s="50"/>
      <c r="BT107" s="50"/>
      <c r="BU107" s="50"/>
      <c r="BV107" s="50"/>
      <c r="BW107" s="50"/>
      <c r="BX107" s="50"/>
      <c r="BY107" s="50"/>
      <c r="BZ107" s="50"/>
      <c r="CA107" s="50"/>
      <c r="CB107" s="50"/>
      <c r="CC107" s="52"/>
    </row>
    <row r="108" spans="2:81" ht="12" customHeight="1">
      <c r="B108" s="264">
        <f t="shared" ca="1" si="5"/>
        <v>101</v>
      </c>
      <c r="C108" s="265"/>
      <c r="D108" s="110" t="s">
        <v>177</v>
      </c>
      <c r="E108" s="50"/>
      <c r="F108" s="50"/>
      <c r="G108" s="50"/>
      <c r="H108" s="50"/>
      <c r="I108" s="50"/>
      <c r="J108" s="50"/>
      <c r="K108" s="52"/>
      <c r="L108" s="49" t="str">
        <f>VLOOKUP(D108,カラムID辞書!$C$4:$D$1266,2,FALSE)</f>
        <v>RSV_BIK2</v>
      </c>
      <c r="M108" s="50"/>
      <c r="N108" s="50"/>
      <c r="O108" s="50"/>
      <c r="P108" s="50"/>
      <c r="Q108" s="50"/>
      <c r="R108" s="50"/>
      <c r="S108" s="52"/>
      <c r="T108" s="49"/>
      <c r="U108" s="52"/>
      <c r="V108" s="49"/>
      <c r="W108" s="52"/>
      <c r="X108" s="49"/>
      <c r="Y108" s="52"/>
      <c r="Z108" s="49"/>
      <c r="AA108" s="52"/>
      <c r="AB108" s="107" t="str">
        <f t="shared" si="6"/>
        <v>○</v>
      </c>
      <c r="AC108" s="54"/>
      <c r="AD108" s="53"/>
      <c r="AE108" s="55" t="str">
        <f t="shared" si="8"/>
        <v>0</v>
      </c>
      <c r="AF108" s="50"/>
      <c r="AG108" s="52"/>
      <c r="AH108" s="266" t="str">
        <f>VLOOKUP(D108,カラムID辞書!C:H,3,FALSE)</f>
        <v>numeric</v>
      </c>
      <c r="AI108" s="267"/>
      <c r="AJ108" s="267"/>
      <c r="AK108" s="267"/>
      <c r="AL108" s="268"/>
      <c r="AM108" s="269">
        <f>VLOOKUP(D108,カラムID辞書!C:H,4,FALSE)</f>
        <v>13</v>
      </c>
      <c r="AN108" s="270"/>
      <c r="AO108" s="271">
        <f>VLOOKUP(D108,カラムID辞書!C:H,6,FALSE)</f>
        <v>13</v>
      </c>
      <c r="AP108" s="272"/>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1019</v>
      </c>
      <c r="BS108" s="50"/>
      <c r="BT108" s="50"/>
      <c r="BU108" s="50"/>
      <c r="BV108" s="50"/>
      <c r="BW108" s="50"/>
      <c r="BX108" s="50"/>
      <c r="BY108" s="50"/>
      <c r="BZ108" s="50"/>
      <c r="CA108" s="50"/>
      <c r="CB108" s="50"/>
      <c r="CC108" s="52"/>
    </row>
    <row r="109" spans="2:81" ht="12" customHeight="1">
      <c r="B109" s="264">
        <f t="shared" ca="1" si="5"/>
        <v>102</v>
      </c>
      <c r="C109" s="265"/>
      <c r="D109" s="110" t="s">
        <v>178</v>
      </c>
      <c r="E109" s="50"/>
      <c r="F109" s="50"/>
      <c r="G109" s="50"/>
      <c r="H109" s="50"/>
      <c r="I109" s="50"/>
      <c r="J109" s="50"/>
      <c r="K109" s="52"/>
      <c r="L109" s="49" t="str">
        <f>VLOOKUP(D109,カラムID辞書!$C$4:$D$1266,2,FALSE)</f>
        <v>RSV_SU2</v>
      </c>
      <c r="M109" s="50"/>
      <c r="N109" s="50"/>
      <c r="O109" s="50"/>
      <c r="P109" s="50"/>
      <c r="Q109" s="50"/>
      <c r="R109" s="50"/>
      <c r="S109" s="52"/>
      <c r="T109" s="49"/>
      <c r="U109" s="52"/>
      <c r="V109" s="49"/>
      <c r="W109" s="52"/>
      <c r="X109" s="49"/>
      <c r="Y109" s="52"/>
      <c r="Z109" s="49"/>
      <c r="AA109" s="52"/>
      <c r="AB109" s="107" t="str">
        <f t="shared" si="6"/>
        <v>○</v>
      </c>
      <c r="AC109" s="54"/>
      <c r="AD109" s="53"/>
      <c r="AE109" s="55" t="str">
        <f t="shared" si="8"/>
        <v>0</v>
      </c>
      <c r="AF109" s="50"/>
      <c r="AG109" s="52"/>
      <c r="AH109" s="266" t="str">
        <f>VLOOKUP(D109,カラムID辞書!C:H,3,FALSE)</f>
        <v>numeric</v>
      </c>
      <c r="AI109" s="267"/>
      <c r="AJ109" s="267"/>
      <c r="AK109" s="267"/>
      <c r="AL109" s="268"/>
      <c r="AM109" s="269">
        <f>VLOOKUP(D109,カラムID辞書!C:H,4,FALSE)</f>
        <v>10</v>
      </c>
      <c r="AN109" s="270"/>
      <c r="AO109" s="271">
        <f>VLOOKUP(D109,カラムID辞書!C:H,6,FALSE)</f>
        <v>10</v>
      </c>
      <c r="AP109" s="272"/>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t="s">
        <v>1019</v>
      </c>
      <c r="BS109" s="50"/>
      <c r="BT109" s="50"/>
      <c r="BU109" s="50"/>
      <c r="BV109" s="50"/>
      <c r="BW109" s="50"/>
      <c r="BX109" s="50"/>
      <c r="BY109" s="50"/>
      <c r="BZ109" s="50"/>
      <c r="CA109" s="50"/>
      <c r="CB109" s="50"/>
      <c r="CC109" s="52"/>
    </row>
    <row r="110" spans="2:81" ht="12" customHeight="1">
      <c r="B110" s="264">
        <f t="shared" ca="1" si="5"/>
        <v>103</v>
      </c>
      <c r="C110" s="265"/>
      <c r="D110" s="110" t="s">
        <v>179</v>
      </c>
      <c r="E110" s="50"/>
      <c r="F110" s="50"/>
      <c r="G110" s="50"/>
      <c r="H110" s="50"/>
      <c r="I110" s="50"/>
      <c r="J110" s="50"/>
      <c r="K110" s="52"/>
      <c r="L110" s="49" t="str">
        <f>VLOOKUP(D110,カラムID辞書!$C$4:$D$1266,2,FALSE)</f>
        <v>RSV_GNK3</v>
      </c>
      <c r="M110" s="50"/>
      <c r="N110" s="50"/>
      <c r="O110" s="50"/>
      <c r="P110" s="50"/>
      <c r="Q110" s="50"/>
      <c r="R110" s="50"/>
      <c r="S110" s="52"/>
      <c r="T110" s="49"/>
      <c r="U110" s="52"/>
      <c r="V110" s="49"/>
      <c r="W110" s="52"/>
      <c r="X110" s="49"/>
      <c r="Y110" s="52"/>
      <c r="Z110" s="49"/>
      <c r="AA110" s="52"/>
      <c r="AB110" s="107" t="str">
        <f t="shared" si="6"/>
        <v>○</v>
      </c>
      <c r="AC110" s="54"/>
      <c r="AD110" s="53"/>
      <c r="AE110" s="55" t="str">
        <f t="shared" si="8"/>
        <v>0</v>
      </c>
      <c r="AF110" s="50"/>
      <c r="AG110" s="52"/>
      <c r="AH110" s="266" t="str">
        <f>VLOOKUP(D110,カラムID辞書!C:H,3,FALSE)</f>
        <v>numeric</v>
      </c>
      <c r="AI110" s="267"/>
      <c r="AJ110" s="267"/>
      <c r="AK110" s="267"/>
      <c r="AL110" s="268"/>
      <c r="AM110" s="269">
        <f>VLOOKUP(D110,カラムID辞書!C:H,4,FALSE)</f>
        <v>13</v>
      </c>
      <c r="AN110" s="270"/>
      <c r="AO110" s="271">
        <f>VLOOKUP(D110,カラムID辞書!C:H,6,FALSE)</f>
        <v>13</v>
      </c>
      <c r="AP110" s="272"/>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1019</v>
      </c>
      <c r="BS110" s="50"/>
      <c r="BT110" s="50"/>
      <c r="BU110" s="50"/>
      <c r="BV110" s="50"/>
      <c r="BW110" s="50"/>
      <c r="BX110" s="50"/>
      <c r="BY110" s="50"/>
      <c r="BZ110" s="50"/>
      <c r="CA110" s="50"/>
      <c r="CB110" s="50"/>
      <c r="CC110" s="52"/>
    </row>
    <row r="111" spans="2:81" ht="12" customHeight="1">
      <c r="B111" s="264">
        <f t="shared" ca="1" si="5"/>
        <v>104</v>
      </c>
      <c r="C111" s="265"/>
      <c r="D111" s="110" t="s">
        <v>180</v>
      </c>
      <c r="E111" s="50"/>
      <c r="F111" s="50"/>
      <c r="G111" s="50"/>
      <c r="H111" s="50"/>
      <c r="I111" s="50"/>
      <c r="J111" s="50"/>
      <c r="K111" s="52"/>
      <c r="L111" s="49" t="str">
        <f>VLOOKUP(D111,カラムID辞書!$C$4:$D$1266,2,FALSE)</f>
        <v>RSV_BIK3</v>
      </c>
      <c r="M111" s="50"/>
      <c r="N111" s="50"/>
      <c r="O111" s="50"/>
      <c r="P111" s="50"/>
      <c r="Q111" s="50"/>
      <c r="R111" s="50"/>
      <c r="S111" s="52"/>
      <c r="T111" s="49"/>
      <c r="U111" s="52"/>
      <c r="V111" s="49"/>
      <c r="W111" s="52"/>
      <c r="X111" s="49"/>
      <c r="Y111" s="52"/>
      <c r="Z111" s="49"/>
      <c r="AA111" s="52"/>
      <c r="AB111" s="107" t="str">
        <f t="shared" si="6"/>
        <v>○</v>
      </c>
      <c r="AC111" s="54"/>
      <c r="AD111" s="53"/>
      <c r="AE111" s="55" t="str">
        <f t="shared" si="8"/>
        <v>0</v>
      </c>
      <c r="AF111" s="50"/>
      <c r="AG111" s="52"/>
      <c r="AH111" s="266" t="str">
        <f>VLOOKUP(D111,カラムID辞書!C:H,3,FALSE)</f>
        <v>numeric</v>
      </c>
      <c r="AI111" s="267"/>
      <c r="AJ111" s="267"/>
      <c r="AK111" s="267"/>
      <c r="AL111" s="268"/>
      <c r="AM111" s="269">
        <f>VLOOKUP(D111,カラムID辞書!C:H,4,FALSE)</f>
        <v>13</v>
      </c>
      <c r="AN111" s="270"/>
      <c r="AO111" s="271">
        <f>VLOOKUP(D111,カラムID辞書!C:H,6,FALSE)</f>
        <v>13</v>
      </c>
      <c r="AP111" s="272"/>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1019</v>
      </c>
      <c r="BS111" s="50"/>
      <c r="BT111" s="50"/>
      <c r="BU111" s="50"/>
      <c r="BV111" s="50"/>
      <c r="BW111" s="50"/>
      <c r="BX111" s="50"/>
      <c r="BY111" s="50"/>
      <c r="BZ111" s="50"/>
      <c r="CA111" s="50"/>
      <c r="CB111" s="50"/>
      <c r="CC111" s="52"/>
    </row>
    <row r="112" spans="2:81" ht="12" customHeight="1">
      <c r="B112" s="264">
        <f t="shared" ca="1" si="5"/>
        <v>105</v>
      </c>
      <c r="C112" s="265"/>
      <c r="D112" s="110" t="s">
        <v>181</v>
      </c>
      <c r="E112" s="50"/>
      <c r="F112" s="50"/>
      <c r="G112" s="50"/>
      <c r="H112" s="50"/>
      <c r="I112" s="50"/>
      <c r="J112" s="50"/>
      <c r="K112" s="52"/>
      <c r="L112" s="49" t="str">
        <f>VLOOKUP(D112,カラムID辞書!$C$4:$D$1266,2,FALSE)</f>
        <v>RSV_SU3</v>
      </c>
      <c r="M112" s="50"/>
      <c r="N112" s="50"/>
      <c r="O112" s="50"/>
      <c r="P112" s="50"/>
      <c r="Q112" s="50"/>
      <c r="R112" s="50"/>
      <c r="S112" s="52"/>
      <c r="T112" s="49"/>
      <c r="U112" s="52"/>
      <c r="V112" s="49"/>
      <c r="W112" s="52"/>
      <c r="X112" s="49"/>
      <c r="Y112" s="52"/>
      <c r="Z112" s="49"/>
      <c r="AA112" s="52"/>
      <c r="AB112" s="107" t="str">
        <f t="shared" si="6"/>
        <v>○</v>
      </c>
      <c r="AC112" s="54"/>
      <c r="AD112" s="53"/>
      <c r="AE112" s="55" t="str">
        <f t="shared" si="8"/>
        <v>0</v>
      </c>
      <c r="AF112" s="50"/>
      <c r="AG112" s="52"/>
      <c r="AH112" s="266" t="str">
        <f>VLOOKUP(D112,カラムID辞書!C:H,3,FALSE)</f>
        <v>numeric</v>
      </c>
      <c r="AI112" s="267"/>
      <c r="AJ112" s="267"/>
      <c r="AK112" s="267"/>
      <c r="AL112" s="268"/>
      <c r="AM112" s="269">
        <f>VLOOKUP(D112,カラムID辞書!C:H,4,FALSE)</f>
        <v>10</v>
      </c>
      <c r="AN112" s="270"/>
      <c r="AO112" s="271">
        <f>VLOOKUP(D112,カラムID辞書!C:H,6,FALSE)</f>
        <v>10</v>
      </c>
      <c r="AP112" s="272"/>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1019</v>
      </c>
      <c r="BS112" s="50"/>
      <c r="BT112" s="50"/>
      <c r="BU112" s="50"/>
      <c r="BV112" s="50"/>
      <c r="BW112" s="50"/>
      <c r="BX112" s="50"/>
      <c r="BY112" s="50"/>
      <c r="BZ112" s="50"/>
      <c r="CA112" s="50"/>
      <c r="CB112" s="50"/>
      <c r="CC112" s="52"/>
    </row>
    <row r="113" spans="2:81" ht="12" customHeight="1">
      <c r="B113" s="264">
        <f t="shared" ca="1" si="5"/>
        <v>106</v>
      </c>
      <c r="C113" s="265"/>
      <c r="D113" s="110" t="s">
        <v>182</v>
      </c>
      <c r="E113" s="50"/>
      <c r="F113" s="50"/>
      <c r="G113" s="50"/>
      <c r="H113" s="50"/>
      <c r="I113" s="50"/>
      <c r="J113" s="50"/>
      <c r="K113" s="52"/>
      <c r="L113" s="49" t="str">
        <f>VLOOKUP(D113,カラムID辞書!$C$4:$D$1266,2,FALSE)</f>
        <v>RSV_GNK4</v>
      </c>
      <c r="M113" s="50"/>
      <c r="N113" s="50"/>
      <c r="O113" s="50"/>
      <c r="P113" s="50"/>
      <c r="Q113" s="50"/>
      <c r="R113" s="50"/>
      <c r="S113" s="52"/>
      <c r="T113" s="49"/>
      <c r="U113" s="52"/>
      <c r="V113" s="49"/>
      <c r="W113" s="52"/>
      <c r="X113" s="49"/>
      <c r="Y113" s="52"/>
      <c r="Z113" s="49"/>
      <c r="AA113" s="52"/>
      <c r="AB113" s="107" t="str">
        <f t="shared" si="6"/>
        <v>○</v>
      </c>
      <c r="AC113" s="54"/>
      <c r="AD113" s="53"/>
      <c r="AE113" s="55" t="str">
        <f t="shared" si="8"/>
        <v>0</v>
      </c>
      <c r="AF113" s="50"/>
      <c r="AG113" s="52"/>
      <c r="AH113" s="266" t="str">
        <f>VLOOKUP(D113,カラムID辞書!C:H,3,FALSE)</f>
        <v>numeric</v>
      </c>
      <c r="AI113" s="267"/>
      <c r="AJ113" s="267"/>
      <c r="AK113" s="267"/>
      <c r="AL113" s="268"/>
      <c r="AM113" s="269">
        <f>VLOOKUP(D113,カラムID辞書!C:H,4,FALSE)</f>
        <v>13</v>
      </c>
      <c r="AN113" s="270"/>
      <c r="AO113" s="271">
        <f>VLOOKUP(D113,カラムID辞書!C:H,6,FALSE)</f>
        <v>13</v>
      </c>
      <c r="AP113" s="272"/>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1019</v>
      </c>
      <c r="BS113" s="50"/>
      <c r="BT113" s="50"/>
      <c r="BU113" s="50"/>
      <c r="BV113" s="50"/>
      <c r="BW113" s="50"/>
      <c r="BX113" s="50"/>
      <c r="BY113" s="50"/>
      <c r="BZ113" s="50"/>
      <c r="CA113" s="50"/>
      <c r="CB113" s="50"/>
      <c r="CC113" s="52"/>
    </row>
    <row r="114" spans="2:81" ht="12" customHeight="1">
      <c r="B114" s="264">
        <f t="shared" ca="1" si="5"/>
        <v>107</v>
      </c>
      <c r="C114" s="265"/>
      <c r="D114" s="110" t="s">
        <v>183</v>
      </c>
      <c r="E114" s="50"/>
      <c r="F114" s="50"/>
      <c r="G114" s="50"/>
      <c r="H114" s="50"/>
      <c r="I114" s="50"/>
      <c r="J114" s="50"/>
      <c r="K114" s="52"/>
      <c r="L114" s="49" t="str">
        <f>VLOOKUP(D114,カラムID辞書!$C$4:$D$1266,2,FALSE)</f>
        <v>RSV_BIK4</v>
      </c>
      <c r="M114" s="50"/>
      <c r="N114" s="50"/>
      <c r="O114" s="50"/>
      <c r="P114" s="50"/>
      <c r="Q114" s="50"/>
      <c r="R114" s="50"/>
      <c r="S114" s="52"/>
      <c r="T114" s="49"/>
      <c r="U114" s="52"/>
      <c r="V114" s="49"/>
      <c r="W114" s="52"/>
      <c r="X114" s="49"/>
      <c r="Y114" s="52"/>
      <c r="Z114" s="49"/>
      <c r="AA114" s="52"/>
      <c r="AB114" s="107" t="str">
        <f t="shared" si="6"/>
        <v>○</v>
      </c>
      <c r="AC114" s="54"/>
      <c r="AD114" s="53"/>
      <c r="AE114" s="55" t="str">
        <f t="shared" si="8"/>
        <v>0</v>
      </c>
      <c r="AF114" s="50"/>
      <c r="AG114" s="52"/>
      <c r="AH114" s="266" t="str">
        <f>VLOOKUP(D114,カラムID辞書!C:H,3,FALSE)</f>
        <v>numeric</v>
      </c>
      <c r="AI114" s="267"/>
      <c r="AJ114" s="267"/>
      <c r="AK114" s="267"/>
      <c r="AL114" s="268"/>
      <c r="AM114" s="269">
        <f>VLOOKUP(D114,カラムID辞書!C:H,4,FALSE)</f>
        <v>13</v>
      </c>
      <c r="AN114" s="270"/>
      <c r="AO114" s="271">
        <f>VLOOKUP(D114,カラムID辞書!C:H,6,FALSE)</f>
        <v>13</v>
      </c>
      <c r="AP114" s="272"/>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1019</v>
      </c>
      <c r="BS114" s="50"/>
      <c r="BT114" s="50"/>
      <c r="BU114" s="50"/>
      <c r="BV114" s="50"/>
      <c r="BW114" s="50"/>
      <c r="BX114" s="50"/>
      <c r="BY114" s="50"/>
      <c r="BZ114" s="50"/>
      <c r="CA114" s="50"/>
      <c r="CB114" s="50"/>
      <c r="CC114" s="52"/>
    </row>
    <row r="115" spans="2:81" ht="12" customHeight="1">
      <c r="B115" s="264">
        <f t="shared" ca="1" si="5"/>
        <v>108</v>
      </c>
      <c r="C115" s="265"/>
      <c r="D115" s="110" t="s">
        <v>184</v>
      </c>
      <c r="E115" s="50"/>
      <c r="F115" s="50"/>
      <c r="G115" s="50"/>
      <c r="H115" s="50"/>
      <c r="I115" s="50"/>
      <c r="J115" s="50"/>
      <c r="K115" s="52"/>
      <c r="L115" s="49" t="str">
        <f>VLOOKUP(D115,カラムID辞書!$C$4:$D$1266,2,FALSE)</f>
        <v>RSV_SU4</v>
      </c>
      <c r="M115" s="50"/>
      <c r="N115" s="50"/>
      <c r="O115" s="50"/>
      <c r="P115" s="50"/>
      <c r="Q115" s="50"/>
      <c r="R115" s="50"/>
      <c r="S115" s="52"/>
      <c r="T115" s="49"/>
      <c r="U115" s="52"/>
      <c r="V115" s="49"/>
      <c r="W115" s="52"/>
      <c r="X115" s="49"/>
      <c r="Y115" s="52"/>
      <c r="Z115" s="49"/>
      <c r="AA115" s="52"/>
      <c r="AB115" s="107" t="str">
        <f t="shared" si="6"/>
        <v>○</v>
      </c>
      <c r="AC115" s="54"/>
      <c r="AD115" s="53"/>
      <c r="AE115" s="55" t="str">
        <f t="shared" si="8"/>
        <v>0</v>
      </c>
      <c r="AF115" s="50"/>
      <c r="AG115" s="52"/>
      <c r="AH115" s="266" t="str">
        <f>VLOOKUP(D115,カラムID辞書!C:H,3,FALSE)</f>
        <v>numeric</v>
      </c>
      <c r="AI115" s="267"/>
      <c r="AJ115" s="267"/>
      <c r="AK115" s="267"/>
      <c r="AL115" s="268"/>
      <c r="AM115" s="269">
        <f>VLOOKUP(D115,カラムID辞書!C:H,4,FALSE)</f>
        <v>10</v>
      </c>
      <c r="AN115" s="270"/>
      <c r="AO115" s="271">
        <f>VLOOKUP(D115,カラムID辞書!C:H,6,FALSE)</f>
        <v>10</v>
      </c>
      <c r="AP115" s="272"/>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1019</v>
      </c>
      <c r="BS115" s="50"/>
      <c r="BT115" s="50"/>
      <c r="BU115" s="50"/>
      <c r="BV115" s="50"/>
      <c r="BW115" s="50"/>
      <c r="BX115" s="50"/>
      <c r="BY115" s="50"/>
      <c r="BZ115" s="50"/>
      <c r="CA115" s="50"/>
      <c r="CB115" s="50"/>
      <c r="CC115" s="52"/>
    </row>
    <row r="116" spans="2:81" ht="12" customHeight="1">
      <c r="B116" s="264">
        <f t="shared" ca="1" si="5"/>
        <v>109</v>
      </c>
      <c r="C116" s="265"/>
      <c r="D116" s="110" t="s">
        <v>185</v>
      </c>
      <c r="E116" s="56"/>
      <c r="F116" s="50"/>
      <c r="G116" s="50"/>
      <c r="H116" s="50"/>
      <c r="I116" s="50"/>
      <c r="J116" s="50"/>
      <c r="K116" s="52"/>
      <c r="L116" s="49" t="str">
        <f>VLOOKUP(D116,カラムID辞書!$C$4:$D$1266,2,FALSE)</f>
        <v>RSV_GNK5</v>
      </c>
      <c r="M116" s="50"/>
      <c r="N116" s="50"/>
      <c r="O116" s="50"/>
      <c r="P116" s="50"/>
      <c r="Q116" s="50"/>
      <c r="R116" s="50"/>
      <c r="S116" s="52"/>
      <c r="T116" s="49"/>
      <c r="U116" s="52"/>
      <c r="V116" s="49"/>
      <c r="W116" s="52"/>
      <c r="X116" s="49"/>
      <c r="Y116" s="52"/>
      <c r="Z116" s="49"/>
      <c r="AA116" s="52"/>
      <c r="AB116" s="107" t="str">
        <f t="shared" si="6"/>
        <v>○</v>
      </c>
      <c r="AC116" s="54"/>
      <c r="AD116" s="53"/>
      <c r="AE116" s="55" t="str">
        <f t="shared" si="8"/>
        <v>0</v>
      </c>
      <c r="AF116" s="50"/>
      <c r="AG116" s="52"/>
      <c r="AH116" s="266" t="str">
        <f>VLOOKUP(D116,カラムID辞書!C:H,3,FALSE)</f>
        <v>numeric</v>
      </c>
      <c r="AI116" s="267"/>
      <c r="AJ116" s="267"/>
      <c r="AK116" s="267"/>
      <c r="AL116" s="268"/>
      <c r="AM116" s="269">
        <f>VLOOKUP(D116,カラムID辞書!C:H,4,FALSE)</f>
        <v>13</v>
      </c>
      <c r="AN116" s="270"/>
      <c r="AO116" s="271">
        <f>VLOOKUP(D116,カラムID辞書!C:H,6,FALSE)</f>
        <v>13</v>
      </c>
      <c r="AP116" s="272"/>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1019</v>
      </c>
      <c r="BS116" s="50"/>
      <c r="BT116" s="50"/>
      <c r="BU116" s="50"/>
      <c r="BV116" s="50"/>
      <c r="BW116" s="50"/>
      <c r="BX116" s="50"/>
      <c r="BY116" s="50"/>
      <c r="BZ116" s="50"/>
      <c r="CA116" s="50"/>
      <c r="CB116" s="50"/>
      <c r="CC116" s="52"/>
    </row>
    <row r="117" spans="2:81" ht="12" customHeight="1">
      <c r="B117" s="264">
        <f t="shared" ca="1" si="5"/>
        <v>110</v>
      </c>
      <c r="C117" s="265"/>
      <c r="D117" s="110" t="s">
        <v>186</v>
      </c>
      <c r="E117" s="56"/>
      <c r="F117" s="50"/>
      <c r="G117" s="50"/>
      <c r="H117" s="50"/>
      <c r="I117" s="50"/>
      <c r="J117" s="50"/>
      <c r="K117" s="52"/>
      <c r="L117" s="49" t="str">
        <f>VLOOKUP(D117,カラムID辞書!$C$4:$D$1266,2,FALSE)</f>
        <v>RSV_BIK5</v>
      </c>
      <c r="M117" s="50"/>
      <c r="N117" s="50"/>
      <c r="O117" s="50"/>
      <c r="P117" s="50"/>
      <c r="Q117" s="50"/>
      <c r="R117" s="50"/>
      <c r="S117" s="52"/>
      <c r="T117" s="49"/>
      <c r="U117" s="52"/>
      <c r="V117" s="49"/>
      <c r="W117" s="52"/>
      <c r="X117" s="49"/>
      <c r="Y117" s="52"/>
      <c r="Z117" s="49"/>
      <c r="AA117" s="52"/>
      <c r="AB117" s="107" t="str">
        <f t="shared" si="6"/>
        <v>○</v>
      </c>
      <c r="AC117" s="54"/>
      <c r="AD117" s="53"/>
      <c r="AE117" s="55" t="str">
        <f t="shared" si="8"/>
        <v>0</v>
      </c>
      <c r="AF117" s="50"/>
      <c r="AG117" s="52"/>
      <c r="AH117" s="266" t="str">
        <f>VLOOKUP(D117,カラムID辞書!C:H,3,FALSE)</f>
        <v>numeric</v>
      </c>
      <c r="AI117" s="267"/>
      <c r="AJ117" s="267"/>
      <c r="AK117" s="267"/>
      <c r="AL117" s="268"/>
      <c r="AM117" s="269">
        <f>VLOOKUP(D117,カラムID辞書!C:H,4,FALSE)</f>
        <v>13</v>
      </c>
      <c r="AN117" s="270"/>
      <c r="AO117" s="271">
        <f>VLOOKUP(D117,カラムID辞書!C:H,6,FALSE)</f>
        <v>13</v>
      </c>
      <c r="AP117" s="272"/>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1019</v>
      </c>
      <c r="BS117" s="50"/>
      <c r="BT117" s="50"/>
      <c r="BU117" s="50"/>
      <c r="BV117" s="50"/>
      <c r="BW117" s="50"/>
      <c r="BX117" s="50"/>
      <c r="BY117" s="50"/>
      <c r="BZ117" s="50"/>
      <c r="CA117" s="50"/>
      <c r="CB117" s="50"/>
      <c r="CC117" s="52"/>
    </row>
    <row r="118" spans="2:81" ht="12" customHeight="1">
      <c r="B118" s="264">
        <f t="shared" ca="1" si="5"/>
        <v>111</v>
      </c>
      <c r="C118" s="265"/>
      <c r="D118" s="110" t="s">
        <v>187</v>
      </c>
      <c r="E118" s="50"/>
      <c r="F118" s="50"/>
      <c r="G118" s="50"/>
      <c r="H118" s="50"/>
      <c r="I118" s="50"/>
      <c r="J118" s="50"/>
      <c r="K118" s="52"/>
      <c r="L118" s="49" t="str">
        <f>VLOOKUP(D118,カラムID辞書!$C$4:$D$1266,2,FALSE)</f>
        <v>RSV_SU5</v>
      </c>
      <c r="M118" s="50"/>
      <c r="N118" s="50"/>
      <c r="O118" s="50"/>
      <c r="P118" s="50"/>
      <c r="Q118" s="50"/>
      <c r="R118" s="50"/>
      <c r="S118" s="52"/>
      <c r="T118" s="49"/>
      <c r="U118" s="52"/>
      <c r="V118" s="49"/>
      <c r="W118" s="52"/>
      <c r="X118" s="49"/>
      <c r="Y118" s="52"/>
      <c r="Z118" s="49"/>
      <c r="AA118" s="52"/>
      <c r="AB118" s="107" t="str">
        <f t="shared" si="6"/>
        <v>○</v>
      </c>
      <c r="AC118" s="54"/>
      <c r="AD118" s="53"/>
      <c r="AE118" s="55" t="str">
        <f t="shared" si="8"/>
        <v>0</v>
      </c>
      <c r="AF118" s="50"/>
      <c r="AG118" s="52"/>
      <c r="AH118" s="266" t="str">
        <f>VLOOKUP(D118,カラムID辞書!C:H,3,FALSE)</f>
        <v>numeric</v>
      </c>
      <c r="AI118" s="267"/>
      <c r="AJ118" s="267"/>
      <c r="AK118" s="267"/>
      <c r="AL118" s="268"/>
      <c r="AM118" s="269">
        <f>VLOOKUP(D118,カラムID辞書!C:H,4,FALSE)</f>
        <v>10</v>
      </c>
      <c r="AN118" s="270"/>
      <c r="AO118" s="271">
        <f>VLOOKUP(D118,カラムID辞書!C:H,6,FALSE)</f>
        <v>10</v>
      </c>
      <c r="AP118" s="272"/>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1019</v>
      </c>
      <c r="BS118" s="50"/>
      <c r="BT118" s="50"/>
      <c r="BU118" s="50"/>
      <c r="BV118" s="50"/>
      <c r="BW118" s="50"/>
      <c r="BX118" s="50"/>
      <c r="BY118" s="50"/>
      <c r="BZ118" s="50"/>
      <c r="CA118" s="50"/>
      <c r="CB118" s="50"/>
      <c r="CC118" s="52"/>
    </row>
    <row r="119" spans="2:81" ht="12" customHeight="1">
      <c r="B119" s="264">
        <f t="shared" ca="1" si="5"/>
        <v>112</v>
      </c>
      <c r="C119" s="265"/>
      <c r="D119" s="110" t="s">
        <v>188</v>
      </c>
      <c r="E119" s="50"/>
      <c r="F119" s="50"/>
      <c r="G119" s="50"/>
      <c r="H119" s="50"/>
      <c r="I119" s="50"/>
      <c r="J119" s="50"/>
      <c r="K119" s="52"/>
      <c r="L119" s="49" t="str">
        <f>VLOOKUP(D119,カラムID辞書!$C$4:$D$1266,2,FALSE)</f>
        <v>RSV_GNK6</v>
      </c>
      <c r="M119" s="50"/>
      <c r="N119" s="50"/>
      <c r="O119" s="50"/>
      <c r="P119" s="50"/>
      <c r="Q119" s="50"/>
      <c r="R119" s="50"/>
      <c r="S119" s="52"/>
      <c r="T119" s="49"/>
      <c r="U119" s="52"/>
      <c r="V119" s="49"/>
      <c r="W119" s="52"/>
      <c r="X119" s="49"/>
      <c r="Y119" s="52"/>
      <c r="Z119" s="49"/>
      <c r="AA119" s="52"/>
      <c r="AB119" s="107" t="str">
        <f t="shared" si="6"/>
        <v>○</v>
      </c>
      <c r="AC119" s="54"/>
      <c r="AD119" s="53"/>
      <c r="AE119" s="55" t="str">
        <f t="shared" si="8"/>
        <v>0</v>
      </c>
      <c r="AF119" s="50"/>
      <c r="AG119" s="52"/>
      <c r="AH119" s="266" t="str">
        <f>VLOOKUP(D119,カラムID辞書!C:H,3,FALSE)</f>
        <v>numeric</v>
      </c>
      <c r="AI119" s="267"/>
      <c r="AJ119" s="267"/>
      <c r="AK119" s="267"/>
      <c r="AL119" s="268"/>
      <c r="AM119" s="269">
        <f>VLOOKUP(D119,カラムID辞書!C:H,4,FALSE)</f>
        <v>13</v>
      </c>
      <c r="AN119" s="270"/>
      <c r="AO119" s="271">
        <f>VLOOKUP(D119,カラムID辞書!C:H,6,FALSE)</f>
        <v>13</v>
      </c>
      <c r="AP119" s="272"/>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1019</v>
      </c>
      <c r="BS119" s="50"/>
      <c r="BT119" s="50"/>
      <c r="BU119" s="50"/>
      <c r="BV119" s="50"/>
      <c r="BW119" s="50"/>
      <c r="BX119" s="50"/>
      <c r="BY119" s="50"/>
      <c r="BZ119" s="50"/>
      <c r="CA119" s="50"/>
      <c r="CB119" s="50"/>
      <c r="CC119" s="52"/>
    </row>
    <row r="120" spans="2:81" ht="12" customHeight="1">
      <c r="B120" s="264">
        <f t="shared" ca="1" si="5"/>
        <v>113</v>
      </c>
      <c r="C120" s="265"/>
      <c r="D120" s="110" t="s">
        <v>189</v>
      </c>
      <c r="E120" s="50"/>
      <c r="F120" s="50"/>
      <c r="G120" s="50"/>
      <c r="H120" s="50"/>
      <c r="I120" s="50"/>
      <c r="J120" s="50"/>
      <c r="K120" s="52"/>
      <c r="L120" s="49" t="str">
        <f>VLOOKUP(D120,カラムID辞書!$C$4:$D$1266,2,FALSE)</f>
        <v>RSV_BIK6</v>
      </c>
      <c r="M120" s="50"/>
      <c r="N120" s="50"/>
      <c r="O120" s="50"/>
      <c r="P120" s="50"/>
      <c r="Q120" s="50"/>
      <c r="R120" s="50"/>
      <c r="S120" s="52"/>
      <c r="T120" s="49"/>
      <c r="U120" s="52"/>
      <c r="V120" s="49"/>
      <c r="W120" s="52"/>
      <c r="X120" s="49"/>
      <c r="Y120" s="52"/>
      <c r="Z120" s="49"/>
      <c r="AA120" s="52"/>
      <c r="AB120" s="107" t="str">
        <f t="shared" si="6"/>
        <v>○</v>
      </c>
      <c r="AC120" s="54"/>
      <c r="AD120" s="53"/>
      <c r="AE120" s="55" t="str">
        <f t="shared" si="8"/>
        <v>0</v>
      </c>
      <c r="AF120" s="50"/>
      <c r="AG120" s="52"/>
      <c r="AH120" s="266" t="str">
        <f>VLOOKUP(D120,カラムID辞書!C:H,3,FALSE)</f>
        <v>numeric</v>
      </c>
      <c r="AI120" s="267"/>
      <c r="AJ120" s="267"/>
      <c r="AK120" s="267"/>
      <c r="AL120" s="268"/>
      <c r="AM120" s="269">
        <f>VLOOKUP(D120,カラムID辞書!C:H,4,FALSE)</f>
        <v>13</v>
      </c>
      <c r="AN120" s="270"/>
      <c r="AO120" s="271">
        <f>VLOOKUP(D120,カラムID辞書!C:H,6,FALSE)</f>
        <v>13</v>
      </c>
      <c r="AP120" s="272"/>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1019</v>
      </c>
      <c r="BS120" s="50"/>
      <c r="BT120" s="50"/>
      <c r="BU120" s="50"/>
      <c r="BV120" s="50"/>
      <c r="BW120" s="50"/>
      <c r="BX120" s="50"/>
      <c r="BY120" s="50"/>
      <c r="BZ120" s="50"/>
      <c r="CA120" s="50"/>
      <c r="CB120" s="50"/>
      <c r="CC120" s="52"/>
    </row>
    <row r="121" spans="2:81" ht="12" customHeight="1">
      <c r="B121" s="264">
        <f t="shared" ca="1" si="5"/>
        <v>114</v>
      </c>
      <c r="C121" s="265"/>
      <c r="D121" s="110" t="s">
        <v>190</v>
      </c>
      <c r="E121" s="50"/>
      <c r="F121" s="50"/>
      <c r="G121" s="50"/>
      <c r="H121" s="50"/>
      <c r="I121" s="50"/>
      <c r="J121" s="50"/>
      <c r="K121" s="52"/>
      <c r="L121" s="49" t="str">
        <f>VLOOKUP(D121,カラムID辞書!$C$4:$D$1266,2,FALSE)</f>
        <v>RSV_SU6</v>
      </c>
      <c r="M121" s="50"/>
      <c r="N121" s="50"/>
      <c r="O121" s="50"/>
      <c r="P121" s="50"/>
      <c r="Q121" s="50"/>
      <c r="R121" s="50"/>
      <c r="S121" s="52"/>
      <c r="T121" s="49"/>
      <c r="U121" s="52"/>
      <c r="V121" s="49"/>
      <c r="W121" s="52"/>
      <c r="X121" s="49"/>
      <c r="Y121" s="52"/>
      <c r="Z121" s="49"/>
      <c r="AA121" s="52"/>
      <c r="AB121" s="107" t="str">
        <f t="shared" si="6"/>
        <v>○</v>
      </c>
      <c r="AC121" s="54"/>
      <c r="AD121" s="53"/>
      <c r="AE121" s="55" t="str">
        <f t="shared" si="8"/>
        <v>0</v>
      </c>
      <c r="AF121" s="50"/>
      <c r="AG121" s="52"/>
      <c r="AH121" s="266" t="str">
        <f>VLOOKUP(D121,カラムID辞書!C:H,3,FALSE)</f>
        <v>numeric</v>
      </c>
      <c r="AI121" s="267"/>
      <c r="AJ121" s="267"/>
      <c r="AK121" s="267"/>
      <c r="AL121" s="268"/>
      <c r="AM121" s="269">
        <f>VLOOKUP(D121,カラムID辞書!C:H,4,FALSE)</f>
        <v>10</v>
      </c>
      <c r="AN121" s="270"/>
      <c r="AO121" s="271">
        <f>VLOOKUP(D121,カラムID辞書!C:H,6,FALSE)</f>
        <v>10</v>
      </c>
      <c r="AP121" s="272"/>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1019</v>
      </c>
      <c r="BS121" s="50"/>
      <c r="BT121" s="50"/>
      <c r="BU121" s="50"/>
      <c r="BV121" s="50"/>
      <c r="BW121" s="50"/>
      <c r="BX121" s="50"/>
      <c r="BY121" s="50"/>
      <c r="BZ121" s="50"/>
      <c r="CA121" s="50"/>
      <c r="CB121" s="50"/>
      <c r="CC121" s="52"/>
    </row>
    <row r="122" spans="2:81" ht="12" customHeight="1">
      <c r="B122" s="264">
        <f t="shared" ca="1" si="5"/>
        <v>115</v>
      </c>
      <c r="C122" s="265"/>
      <c r="D122" s="110" t="s">
        <v>191</v>
      </c>
      <c r="E122" s="50"/>
      <c r="F122" s="50"/>
      <c r="G122" s="50"/>
      <c r="H122" s="50"/>
      <c r="I122" s="50"/>
      <c r="J122" s="50"/>
      <c r="K122" s="52"/>
      <c r="L122" s="49" t="str">
        <f>VLOOKUP(D122,カラムID辞書!$C$4:$D$1266,2,FALSE)</f>
        <v>RSV_GNK7</v>
      </c>
      <c r="M122" s="50"/>
      <c r="N122" s="50"/>
      <c r="O122" s="50"/>
      <c r="P122" s="50"/>
      <c r="Q122" s="50"/>
      <c r="R122" s="50"/>
      <c r="S122" s="52"/>
      <c r="T122" s="49"/>
      <c r="U122" s="52"/>
      <c r="V122" s="49"/>
      <c r="W122" s="52"/>
      <c r="X122" s="49"/>
      <c r="Y122" s="52"/>
      <c r="Z122" s="49"/>
      <c r="AA122" s="52"/>
      <c r="AB122" s="107" t="str">
        <f t="shared" si="6"/>
        <v>○</v>
      </c>
      <c r="AC122" s="54"/>
      <c r="AD122" s="53"/>
      <c r="AE122" s="55" t="str">
        <f t="shared" si="8"/>
        <v>0</v>
      </c>
      <c r="AF122" s="50"/>
      <c r="AG122" s="52"/>
      <c r="AH122" s="266" t="str">
        <f>VLOOKUP(D122,カラムID辞書!C:H,3,FALSE)</f>
        <v>numeric</v>
      </c>
      <c r="AI122" s="267"/>
      <c r="AJ122" s="267"/>
      <c r="AK122" s="267"/>
      <c r="AL122" s="268"/>
      <c r="AM122" s="269">
        <f>VLOOKUP(D122,カラムID辞書!C:H,4,FALSE)</f>
        <v>13</v>
      </c>
      <c r="AN122" s="270"/>
      <c r="AO122" s="271">
        <f>VLOOKUP(D122,カラムID辞書!C:H,6,FALSE)</f>
        <v>13</v>
      </c>
      <c r="AP122" s="272"/>
      <c r="AQ122" s="11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t="s">
        <v>1019</v>
      </c>
      <c r="BS122" s="50"/>
      <c r="BT122" s="50"/>
      <c r="BU122" s="50"/>
      <c r="BV122" s="50"/>
      <c r="BW122" s="50"/>
      <c r="BX122" s="50"/>
      <c r="BY122" s="50"/>
      <c r="BZ122" s="50"/>
      <c r="CA122" s="50"/>
      <c r="CB122" s="50"/>
      <c r="CC122" s="52"/>
    </row>
    <row r="123" spans="2:81" ht="12" customHeight="1">
      <c r="B123" s="264">
        <f t="shared" ca="1" si="5"/>
        <v>116</v>
      </c>
      <c r="C123" s="265"/>
      <c r="D123" s="110" t="s">
        <v>192</v>
      </c>
      <c r="E123" s="50"/>
      <c r="F123" s="50"/>
      <c r="G123" s="50"/>
      <c r="H123" s="50"/>
      <c r="I123" s="50"/>
      <c r="J123" s="50"/>
      <c r="K123" s="52"/>
      <c r="L123" s="49" t="str">
        <f>VLOOKUP(D123,カラムID辞書!$C$4:$D$1266,2,FALSE)</f>
        <v>RSV_BIK7</v>
      </c>
      <c r="M123" s="50"/>
      <c r="N123" s="50"/>
      <c r="O123" s="50"/>
      <c r="P123" s="50"/>
      <c r="Q123" s="50"/>
      <c r="R123" s="50"/>
      <c r="S123" s="52"/>
      <c r="T123" s="49"/>
      <c r="U123" s="52"/>
      <c r="V123" s="49"/>
      <c r="W123" s="52"/>
      <c r="X123" s="49"/>
      <c r="Y123" s="52"/>
      <c r="Z123" s="49"/>
      <c r="AA123" s="52"/>
      <c r="AB123" s="107" t="str">
        <f t="shared" si="6"/>
        <v>○</v>
      </c>
      <c r="AC123" s="54"/>
      <c r="AD123" s="53"/>
      <c r="AE123" s="55" t="str">
        <f t="shared" si="8"/>
        <v>0</v>
      </c>
      <c r="AF123" s="50"/>
      <c r="AG123" s="52"/>
      <c r="AH123" s="266" t="str">
        <f>VLOOKUP(D123,カラムID辞書!C:H,3,FALSE)</f>
        <v>numeric</v>
      </c>
      <c r="AI123" s="267"/>
      <c r="AJ123" s="267"/>
      <c r="AK123" s="267"/>
      <c r="AL123" s="268"/>
      <c r="AM123" s="269">
        <f>VLOOKUP(D123,カラムID辞書!C:H,4,FALSE)</f>
        <v>13</v>
      </c>
      <c r="AN123" s="270"/>
      <c r="AO123" s="271">
        <f>VLOOKUP(D123,カラムID辞書!C:H,6,FALSE)</f>
        <v>13</v>
      </c>
      <c r="AP123" s="272"/>
      <c r="AQ123" s="11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t="s">
        <v>1019</v>
      </c>
      <c r="BS123" s="50"/>
      <c r="BT123" s="50"/>
      <c r="BU123" s="50"/>
      <c r="BV123" s="50"/>
      <c r="BW123" s="50"/>
      <c r="BX123" s="50"/>
      <c r="BY123" s="50"/>
      <c r="BZ123" s="50"/>
      <c r="CA123" s="50"/>
      <c r="CB123" s="50"/>
      <c r="CC123" s="52"/>
    </row>
    <row r="124" spans="2:81" ht="12" customHeight="1">
      <c r="B124" s="264">
        <f ca="1">IF($D124="","",MAX(OFFSET($B$8,0,0,ROW()-ROW($B$8),2))+1)</f>
        <v>117</v>
      </c>
      <c r="C124" s="265"/>
      <c r="D124" s="110" t="s">
        <v>193</v>
      </c>
      <c r="E124" s="56"/>
      <c r="F124" s="50"/>
      <c r="G124" s="50"/>
      <c r="H124" s="50"/>
      <c r="I124" s="50"/>
      <c r="J124" s="50"/>
      <c r="K124" s="52"/>
      <c r="L124" s="49" t="str">
        <f>VLOOKUP(D124,カラムID辞書!$C$4:$D$1266,2,FALSE)</f>
        <v>RSV_SU7</v>
      </c>
      <c r="M124" s="50"/>
      <c r="N124" s="50"/>
      <c r="O124" s="50"/>
      <c r="P124" s="50"/>
      <c r="Q124" s="50"/>
      <c r="R124" s="50"/>
      <c r="S124" s="52"/>
      <c r="T124" s="49"/>
      <c r="U124" s="52"/>
      <c r="V124" s="49"/>
      <c r="W124" s="52"/>
      <c r="X124" s="49"/>
      <c r="Y124" s="52"/>
      <c r="Z124" s="49"/>
      <c r="AA124" s="52"/>
      <c r="AB124" s="107" t="str">
        <f t="shared" si="6"/>
        <v>○</v>
      </c>
      <c r="AC124" s="54"/>
      <c r="AD124" s="53"/>
      <c r="AE124" s="55" t="str">
        <f t="shared" si="7"/>
        <v>0</v>
      </c>
      <c r="AF124" s="50"/>
      <c r="AG124" s="52"/>
      <c r="AH124" s="266" t="str">
        <f>VLOOKUP(D124,カラムID辞書!C:H,3,FALSE)</f>
        <v>numeric</v>
      </c>
      <c r="AI124" s="267"/>
      <c r="AJ124" s="267"/>
      <c r="AK124" s="267"/>
      <c r="AL124" s="268"/>
      <c r="AM124" s="269">
        <f>VLOOKUP(D124,カラムID辞書!C:H,4,FALSE)</f>
        <v>10</v>
      </c>
      <c r="AN124" s="270"/>
      <c r="AO124" s="271">
        <f>VLOOKUP(D124,カラムID辞書!C:H,6,FALSE)</f>
        <v>10</v>
      </c>
      <c r="AP124" s="272"/>
      <c r="AQ124" s="11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t="s">
        <v>1019</v>
      </c>
      <c r="BS124" s="50"/>
      <c r="BT124" s="50"/>
      <c r="BU124" s="50"/>
      <c r="BV124" s="50"/>
      <c r="BW124" s="50"/>
      <c r="BX124" s="50"/>
      <c r="BY124" s="50"/>
      <c r="BZ124" s="50"/>
      <c r="CA124" s="50"/>
      <c r="CB124" s="50"/>
      <c r="CC124" s="52"/>
    </row>
    <row r="125" spans="2:81" ht="12" customHeight="1">
      <c r="B125" s="264">
        <f ca="1">IF($D125="","",MAX(OFFSET($B$8,0,0,ROW()-ROW($B$8),2))+1)</f>
        <v>118</v>
      </c>
      <c r="C125" s="265"/>
      <c r="D125" s="110" t="s">
        <v>194</v>
      </c>
      <c r="E125" s="56"/>
      <c r="F125" s="50"/>
      <c r="G125" s="50"/>
      <c r="H125" s="50"/>
      <c r="I125" s="50"/>
      <c r="J125" s="50"/>
      <c r="K125" s="52"/>
      <c r="L125" s="49" t="str">
        <f>VLOOKUP(D125,カラムID辞書!$C$4:$D$1266,2,FALSE)</f>
        <v>RSV_GNK8</v>
      </c>
      <c r="M125" s="50"/>
      <c r="N125" s="50"/>
      <c r="O125" s="50"/>
      <c r="P125" s="50"/>
      <c r="Q125" s="50"/>
      <c r="R125" s="50"/>
      <c r="S125" s="52"/>
      <c r="T125" s="49"/>
      <c r="U125" s="52"/>
      <c r="V125" s="49"/>
      <c r="W125" s="52"/>
      <c r="X125" s="49"/>
      <c r="Y125" s="52"/>
      <c r="Z125" s="49"/>
      <c r="AA125" s="52"/>
      <c r="AB125" s="107" t="str">
        <f t="shared" si="6"/>
        <v>○</v>
      </c>
      <c r="AC125" s="54"/>
      <c r="AD125" s="53"/>
      <c r="AE125" s="55" t="str">
        <f t="shared" si="7"/>
        <v>0</v>
      </c>
      <c r="AF125" s="50"/>
      <c r="AG125" s="52"/>
      <c r="AH125" s="266" t="str">
        <f>VLOOKUP(D125,カラムID辞書!C:H,3,FALSE)</f>
        <v>numeric</v>
      </c>
      <c r="AI125" s="267"/>
      <c r="AJ125" s="267"/>
      <c r="AK125" s="267"/>
      <c r="AL125" s="268"/>
      <c r="AM125" s="269">
        <f>VLOOKUP(D125,カラムID辞書!C:H,4,FALSE)</f>
        <v>13</v>
      </c>
      <c r="AN125" s="270"/>
      <c r="AO125" s="271">
        <f>VLOOKUP(D125,カラムID辞書!C:H,6,FALSE)</f>
        <v>13</v>
      </c>
      <c r="AP125" s="272"/>
      <c r="AQ125" s="11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t="s">
        <v>1019</v>
      </c>
      <c r="BS125" s="50"/>
      <c r="BT125" s="50"/>
      <c r="BU125" s="50"/>
      <c r="BV125" s="50"/>
      <c r="BW125" s="50"/>
      <c r="BX125" s="50"/>
      <c r="BY125" s="50"/>
      <c r="BZ125" s="50"/>
      <c r="CA125" s="50"/>
      <c r="CB125" s="50"/>
      <c r="CC125" s="52"/>
    </row>
    <row r="126" spans="2:81" ht="12" customHeight="1">
      <c r="B126" s="264">
        <f ca="1">IF($D126="","",MAX(OFFSET($B$8,0,0,ROW()-ROW($B$8),2))+1)</f>
        <v>119</v>
      </c>
      <c r="C126" s="265"/>
      <c r="D126" s="110" t="s">
        <v>195</v>
      </c>
      <c r="E126" s="56"/>
      <c r="F126" s="50"/>
      <c r="G126" s="50"/>
      <c r="H126" s="50"/>
      <c r="I126" s="50"/>
      <c r="J126" s="50"/>
      <c r="K126" s="52"/>
      <c r="L126" s="49" t="str">
        <f>VLOOKUP(D126,カラムID辞書!$C$4:$D$1266,2,FALSE)</f>
        <v>RSV_BIK8</v>
      </c>
      <c r="M126" s="50"/>
      <c r="N126" s="50"/>
      <c r="O126" s="50"/>
      <c r="P126" s="50"/>
      <c r="Q126" s="50"/>
      <c r="R126" s="50"/>
      <c r="S126" s="52"/>
      <c r="T126" s="49"/>
      <c r="U126" s="52"/>
      <c r="V126" s="49"/>
      <c r="W126" s="52"/>
      <c r="X126" s="49"/>
      <c r="Y126" s="52"/>
      <c r="Z126" s="49"/>
      <c r="AA126" s="52"/>
      <c r="AB126" s="107" t="str">
        <f t="shared" si="6"/>
        <v>○</v>
      </c>
      <c r="AC126" s="54"/>
      <c r="AD126" s="53"/>
      <c r="AE126" s="55" t="str">
        <f t="shared" si="7"/>
        <v>0</v>
      </c>
      <c r="AF126" s="50"/>
      <c r="AG126" s="52"/>
      <c r="AH126" s="266" t="str">
        <f>VLOOKUP(D126,カラムID辞書!C:H,3,FALSE)</f>
        <v>numeric</v>
      </c>
      <c r="AI126" s="267"/>
      <c r="AJ126" s="267"/>
      <c r="AK126" s="267"/>
      <c r="AL126" s="268"/>
      <c r="AM126" s="269">
        <f>VLOOKUP(D126,カラムID辞書!C:H,4,FALSE)</f>
        <v>13</v>
      </c>
      <c r="AN126" s="270"/>
      <c r="AO126" s="271">
        <f>VLOOKUP(D126,カラムID辞書!C:H,6,FALSE)</f>
        <v>13</v>
      </c>
      <c r="AP126" s="272"/>
      <c r="AQ126" s="11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t="s">
        <v>1019</v>
      </c>
      <c r="BS126" s="50"/>
      <c r="BT126" s="50"/>
      <c r="BU126" s="50"/>
      <c r="BV126" s="50"/>
      <c r="BW126" s="50"/>
      <c r="BX126" s="50"/>
      <c r="BY126" s="50"/>
      <c r="BZ126" s="50"/>
      <c r="CA126" s="50"/>
      <c r="CB126" s="50"/>
      <c r="CC126" s="52"/>
    </row>
    <row r="127" spans="2:81" ht="12" customHeight="1">
      <c r="B127" s="264">
        <f ca="1">IF($D127="","",MAX(OFFSET($B$8,0,0,ROW()-ROW($B$8),2))+1)</f>
        <v>120</v>
      </c>
      <c r="C127" s="265"/>
      <c r="D127" s="110" t="s">
        <v>196</v>
      </c>
      <c r="E127" s="50"/>
      <c r="F127" s="50"/>
      <c r="G127" s="50"/>
      <c r="H127" s="50"/>
      <c r="I127" s="50"/>
      <c r="J127" s="50"/>
      <c r="K127" s="52"/>
      <c r="L127" s="49" t="str">
        <f>VLOOKUP(D127,カラムID辞書!$C$4:$D$1266,2,FALSE)</f>
        <v>RSV_SU8</v>
      </c>
      <c r="M127" s="50"/>
      <c r="N127" s="50"/>
      <c r="O127" s="50"/>
      <c r="P127" s="50"/>
      <c r="Q127" s="50"/>
      <c r="R127" s="50"/>
      <c r="S127" s="52"/>
      <c r="T127" s="49"/>
      <c r="U127" s="52"/>
      <c r="V127" s="49"/>
      <c r="W127" s="52"/>
      <c r="X127" s="49"/>
      <c r="Y127" s="52"/>
      <c r="Z127" s="49"/>
      <c r="AA127" s="52"/>
      <c r="AB127" s="107" t="str">
        <f t="shared" si="6"/>
        <v>○</v>
      </c>
      <c r="AC127" s="54"/>
      <c r="AD127" s="53"/>
      <c r="AE127" s="55" t="str">
        <f t="shared" si="7"/>
        <v>0</v>
      </c>
      <c r="AF127" s="50"/>
      <c r="AG127" s="52"/>
      <c r="AH127" s="266" t="str">
        <f>VLOOKUP(D127,カラムID辞書!C:H,3,FALSE)</f>
        <v>numeric</v>
      </c>
      <c r="AI127" s="267"/>
      <c r="AJ127" s="267"/>
      <c r="AK127" s="267"/>
      <c r="AL127" s="268"/>
      <c r="AM127" s="269">
        <f>VLOOKUP(D127,カラムID辞書!C:H,4,FALSE)</f>
        <v>10</v>
      </c>
      <c r="AN127" s="270"/>
      <c r="AO127" s="271">
        <f>VLOOKUP(D127,カラムID辞書!C:H,6,FALSE)</f>
        <v>10</v>
      </c>
      <c r="AP127" s="272"/>
      <c r="AQ127" s="11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t="s">
        <v>1019</v>
      </c>
      <c r="BS127" s="50"/>
      <c r="BT127" s="50"/>
      <c r="BU127" s="50"/>
      <c r="BV127" s="50"/>
      <c r="BW127" s="50"/>
      <c r="BX127" s="50"/>
      <c r="BY127" s="50"/>
      <c r="BZ127" s="50"/>
      <c r="CA127" s="50"/>
      <c r="CB127" s="50"/>
      <c r="CC127" s="52"/>
    </row>
    <row r="128" spans="2:81" ht="12" customHeight="1">
      <c r="B128" s="264">
        <f t="shared" ca="1" si="5"/>
        <v>121</v>
      </c>
      <c r="C128" s="265"/>
      <c r="D128" s="110" t="s">
        <v>197</v>
      </c>
      <c r="E128" s="50"/>
      <c r="F128" s="50"/>
      <c r="G128" s="50"/>
      <c r="H128" s="50"/>
      <c r="I128" s="50"/>
      <c r="J128" s="50"/>
      <c r="K128" s="52"/>
      <c r="L128" s="49" t="str">
        <f>VLOOKUP(D128,カラムID辞書!$C$4:$D$1266,2,FALSE)</f>
        <v>RSV_GNK9</v>
      </c>
      <c r="M128" s="50"/>
      <c r="N128" s="50"/>
      <c r="O128" s="50"/>
      <c r="P128" s="50"/>
      <c r="Q128" s="50"/>
      <c r="R128" s="50"/>
      <c r="S128" s="52"/>
      <c r="T128" s="49"/>
      <c r="U128" s="52"/>
      <c r="V128" s="49"/>
      <c r="W128" s="52"/>
      <c r="X128" s="49"/>
      <c r="Y128" s="52"/>
      <c r="Z128" s="49"/>
      <c r="AA128" s="52"/>
      <c r="AB128" s="107" t="str">
        <f t="shared" si="6"/>
        <v>○</v>
      </c>
      <c r="AC128" s="54"/>
      <c r="AD128" s="53"/>
      <c r="AE128" s="55" t="str">
        <f t="shared" si="7"/>
        <v>0</v>
      </c>
      <c r="AF128" s="50"/>
      <c r="AG128" s="52"/>
      <c r="AH128" s="266" t="str">
        <f>VLOOKUP(D128,カラムID辞書!C:H,3,FALSE)</f>
        <v>numeric</v>
      </c>
      <c r="AI128" s="267"/>
      <c r="AJ128" s="267"/>
      <c r="AK128" s="267"/>
      <c r="AL128" s="268"/>
      <c r="AM128" s="269">
        <f>VLOOKUP(D128,カラムID辞書!C:H,4,FALSE)</f>
        <v>13</v>
      </c>
      <c r="AN128" s="270"/>
      <c r="AO128" s="271">
        <f>VLOOKUP(D128,カラムID辞書!C:H,6,FALSE)</f>
        <v>13</v>
      </c>
      <c r="AP128" s="272"/>
      <c r="AQ128" s="11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t="s">
        <v>1019</v>
      </c>
      <c r="BS128" s="50"/>
      <c r="BT128" s="50"/>
      <c r="BU128" s="50"/>
      <c r="BV128" s="50"/>
      <c r="BW128" s="50"/>
      <c r="BX128" s="50"/>
      <c r="BY128" s="50"/>
      <c r="BZ128" s="50"/>
      <c r="CA128" s="50"/>
      <c r="CB128" s="50"/>
      <c r="CC128" s="52"/>
    </row>
    <row r="129" spans="2:81" ht="12" customHeight="1">
      <c r="B129" s="264">
        <f t="shared" ca="1" si="5"/>
        <v>122</v>
      </c>
      <c r="C129" s="265"/>
      <c r="D129" s="110" t="s">
        <v>198</v>
      </c>
      <c r="E129" s="50"/>
      <c r="F129" s="50"/>
      <c r="G129" s="50"/>
      <c r="H129" s="50"/>
      <c r="I129" s="50"/>
      <c r="J129" s="50"/>
      <c r="K129" s="52"/>
      <c r="L129" s="49" t="str">
        <f>VLOOKUP(D129,カラムID辞書!$C$4:$D$1266,2,FALSE)</f>
        <v>RSV_BIK9</v>
      </c>
      <c r="M129" s="50"/>
      <c r="N129" s="50"/>
      <c r="O129" s="50"/>
      <c r="P129" s="50"/>
      <c r="Q129" s="50"/>
      <c r="R129" s="50"/>
      <c r="S129" s="52"/>
      <c r="T129" s="49"/>
      <c r="U129" s="52"/>
      <c r="V129" s="49"/>
      <c r="W129" s="52"/>
      <c r="X129" s="49"/>
      <c r="Y129" s="52"/>
      <c r="Z129" s="49"/>
      <c r="AA129" s="52"/>
      <c r="AB129" s="107" t="str">
        <f t="shared" si="6"/>
        <v>○</v>
      </c>
      <c r="AC129" s="54"/>
      <c r="AD129" s="53"/>
      <c r="AE129" s="55" t="str">
        <f t="shared" si="7"/>
        <v>0</v>
      </c>
      <c r="AF129" s="50"/>
      <c r="AG129" s="52"/>
      <c r="AH129" s="266" t="str">
        <f>VLOOKUP(D129,カラムID辞書!C:H,3,FALSE)</f>
        <v>numeric</v>
      </c>
      <c r="AI129" s="267"/>
      <c r="AJ129" s="267"/>
      <c r="AK129" s="267"/>
      <c r="AL129" s="268"/>
      <c r="AM129" s="269">
        <f>VLOOKUP(D129,カラムID辞書!C:H,4,FALSE)</f>
        <v>13</v>
      </c>
      <c r="AN129" s="270"/>
      <c r="AO129" s="271">
        <f>VLOOKUP(D129,カラムID辞書!C:H,6,FALSE)</f>
        <v>13</v>
      </c>
      <c r="AP129" s="272"/>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t="s">
        <v>1019</v>
      </c>
      <c r="BS129" s="50"/>
      <c r="BT129" s="50"/>
      <c r="BU129" s="50"/>
      <c r="BV129" s="50"/>
      <c r="BW129" s="50"/>
      <c r="BX129" s="50"/>
      <c r="BY129" s="50"/>
      <c r="BZ129" s="50"/>
      <c r="CA129" s="50"/>
      <c r="CB129" s="50"/>
      <c r="CC129" s="52"/>
    </row>
    <row r="130" spans="2:81" ht="12" customHeight="1">
      <c r="B130" s="264">
        <f t="shared" ca="1" si="5"/>
        <v>123</v>
      </c>
      <c r="C130" s="265"/>
      <c r="D130" s="110" t="s">
        <v>199</v>
      </c>
      <c r="E130" s="56"/>
      <c r="F130" s="50"/>
      <c r="G130" s="50"/>
      <c r="H130" s="50"/>
      <c r="I130" s="50"/>
      <c r="J130" s="50"/>
      <c r="K130" s="52"/>
      <c r="L130" s="49" t="str">
        <f>VLOOKUP(D130,カラムID辞書!$C$4:$D$1266,2,FALSE)</f>
        <v>RSV_SU9</v>
      </c>
      <c r="M130" s="50"/>
      <c r="N130" s="50"/>
      <c r="O130" s="50"/>
      <c r="P130" s="50"/>
      <c r="Q130" s="50"/>
      <c r="R130" s="50"/>
      <c r="S130" s="52"/>
      <c r="T130" s="49"/>
      <c r="U130" s="52"/>
      <c r="V130" s="49"/>
      <c r="W130" s="52"/>
      <c r="X130" s="49"/>
      <c r="Y130" s="52"/>
      <c r="Z130" s="49"/>
      <c r="AA130" s="52"/>
      <c r="AB130" s="107" t="str">
        <f t="shared" si="6"/>
        <v>○</v>
      </c>
      <c r="AC130" s="54"/>
      <c r="AD130" s="53"/>
      <c r="AE130" s="55" t="str">
        <f t="shared" si="7"/>
        <v>0</v>
      </c>
      <c r="AF130" s="50"/>
      <c r="AG130" s="52"/>
      <c r="AH130" s="266" t="str">
        <f>VLOOKUP(D130,カラムID辞書!C:H,3,FALSE)</f>
        <v>numeric</v>
      </c>
      <c r="AI130" s="267"/>
      <c r="AJ130" s="267"/>
      <c r="AK130" s="267"/>
      <c r="AL130" s="268"/>
      <c r="AM130" s="269">
        <f>VLOOKUP(D130,カラムID辞書!C:H,4,FALSE)</f>
        <v>10</v>
      </c>
      <c r="AN130" s="270"/>
      <c r="AO130" s="271">
        <f>VLOOKUP(D130,カラムID辞書!C:H,6,FALSE)</f>
        <v>10</v>
      </c>
      <c r="AP130" s="272"/>
      <c r="AQ130" s="11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t="s">
        <v>1019</v>
      </c>
      <c r="BS130" s="50"/>
      <c r="BT130" s="50"/>
      <c r="BU130" s="50"/>
      <c r="BV130" s="50"/>
      <c r="BW130" s="50"/>
      <c r="BX130" s="50"/>
      <c r="BY130" s="50"/>
      <c r="BZ130" s="50"/>
      <c r="CA130" s="50"/>
      <c r="CB130" s="50"/>
      <c r="CC130" s="52"/>
    </row>
    <row r="131" spans="2:81" ht="12" customHeight="1">
      <c r="B131" s="264">
        <f t="shared" ca="1" si="5"/>
        <v>124</v>
      </c>
      <c r="C131" s="265"/>
      <c r="D131" s="110" t="s">
        <v>200</v>
      </c>
      <c r="E131" s="50"/>
      <c r="F131" s="50"/>
      <c r="G131" s="50"/>
      <c r="H131" s="50"/>
      <c r="I131" s="50"/>
      <c r="J131" s="50"/>
      <c r="K131" s="52"/>
      <c r="L131" s="49" t="str">
        <f>VLOOKUP(D131,カラムID辞書!$C$4:$D$1266,2,FALSE)</f>
        <v>RSV_GNK10</v>
      </c>
      <c r="M131" s="50"/>
      <c r="N131" s="50"/>
      <c r="O131" s="50"/>
      <c r="P131" s="50"/>
      <c r="Q131" s="50"/>
      <c r="R131" s="50"/>
      <c r="S131" s="52"/>
      <c r="T131" s="49"/>
      <c r="U131" s="52"/>
      <c r="V131" s="49"/>
      <c r="W131" s="52"/>
      <c r="X131" s="49"/>
      <c r="Y131" s="52"/>
      <c r="Z131" s="49"/>
      <c r="AA131" s="52"/>
      <c r="AB131" s="107" t="str">
        <f t="shared" si="6"/>
        <v>○</v>
      </c>
      <c r="AC131" s="54"/>
      <c r="AD131" s="53"/>
      <c r="AE131" s="55" t="str">
        <f t="shared" si="7"/>
        <v>0</v>
      </c>
      <c r="AF131" s="50"/>
      <c r="AG131" s="52"/>
      <c r="AH131" s="266" t="str">
        <f>VLOOKUP(D131,カラムID辞書!C:H,3,FALSE)</f>
        <v>numeric</v>
      </c>
      <c r="AI131" s="267"/>
      <c r="AJ131" s="267"/>
      <c r="AK131" s="267"/>
      <c r="AL131" s="268"/>
      <c r="AM131" s="269">
        <f>VLOOKUP(D131,カラムID辞書!C:H,4,FALSE)</f>
        <v>13</v>
      </c>
      <c r="AN131" s="270"/>
      <c r="AO131" s="271">
        <f>VLOOKUP(D131,カラムID辞書!C:H,6,FALSE)</f>
        <v>13</v>
      </c>
      <c r="AP131" s="272"/>
      <c r="AQ131" s="11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t="s">
        <v>1019</v>
      </c>
      <c r="BS131" s="50"/>
      <c r="BT131" s="50"/>
      <c r="BU131" s="50"/>
      <c r="BV131" s="50"/>
      <c r="BW131" s="50"/>
      <c r="BX131" s="50"/>
      <c r="BY131" s="50"/>
      <c r="BZ131" s="50"/>
      <c r="CA131" s="50"/>
      <c r="CB131" s="50"/>
      <c r="CC131" s="52"/>
    </row>
    <row r="132" spans="2:81" ht="12" customHeight="1">
      <c r="B132" s="264">
        <f t="shared" ca="1" si="5"/>
        <v>125</v>
      </c>
      <c r="C132" s="265"/>
      <c r="D132" s="110" t="s">
        <v>201</v>
      </c>
      <c r="E132" s="50"/>
      <c r="F132" s="50"/>
      <c r="G132" s="50"/>
      <c r="H132" s="50"/>
      <c r="I132" s="50"/>
      <c r="J132" s="50"/>
      <c r="K132" s="52"/>
      <c r="L132" s="49" t="str">
        <f>VLOOKUP(D132,カラムID辞書!$C$4:$D$1266,2,FALSE)</f>
        <v>RSV_BIK10</v>
      </c>
      <c r="M132" s="50"/>
      <c r="N132" s="50"/>
      <c r="O132" s="50"/>
      <c r="P132" s="50"/>
      <c r="Q132" s="50"/>
      <c r="R132" s="50"/>
      <c r="S132" s="52"/>
      <c r="T132" s="49"/>
      <c r="U132" s="52"/>
      <c r="V132" s="49"/>
      <c r="W132" s="52"/>
      <c r="X132" s="49"/>
      <c r="Y132" s="52"/>
      <c r="Z132" s="49"/>
      <c r="AA132" s="52"/>
      <c r="AB132" s="107" t="str">
        <f t="shared" si="6"/>
        <v>○</v>
      </c>
      <c r="AC132" s="54"/>
      <c r="AD132" s="53"/>
      <c r="AE132" s="55" t="str">
        <f t="shared" si="7"/>
        <v>0</v>
      </c>
      <c r="AF132" s="50"/>
      <c r="AG132" s="52"/>
      <c r="AH132" s="266" t="str">
        <f>VLOOKUP(D132,カラムID辞書!C:H,3,FALSE)</f>
        <v>numeric</v>
      </c>
      <c r="AI132" s="267"/>
      <c r="AJ132" s="267"/>
      <c r="AK132" s="267"/>
      <c r="AL132" s="268"/>
      <c r="AM132" s="269">
        <f>VLOOKUP(D132,カラムID辞書!C:H,4,FALSE)</f>
        <v>13</v>
      </c>
      <c r="AN132" s="270"/>
      <c r="AO132" s="271">
        <f>VLOOKUP(D132,カラムID辞書!C:H,6,FALSE)</f>
        <v>13</v>
      </c>
      <c r="AP132" s="272"/>
      <c r="AQ132" s="11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t="s">
        <v>1019</v>
      </c>
      <c r="BS132" s="50"/>
      <c r="BT132" s="50"/>
      <c r="BU132" s="50"/>
      <c r="BV132" s="50"/>
      <c r="BW132" s="50"/>
      <c r="BX132" s="50"/>
      <c r="BY132" s="50"/>
      <c r="BZ132" s="50"/>
      <c r="CA132" s="50"/>
      <c r="CB132" s="50"/>
      <c r="CC132" s="52"/>
    </row>
    <row r="133" spans="2:81" ht="12" customHeight="1">
      <c r="B133" s="264">
        <f t="shared" ca="1" si="5"/>
        <v>126</v>
      </c>
      <c r="C133" s="265"/>
      <c r="D133" s="110" t="s">
        <v>202</v>
      </c>
      <c r="E133" s="50"/>
      <c r="F133" s="50"/>
      <c r="G133" s="50"/>
      <c r="H133" s="50"/>
      <c r="I133" s="50"/>
      <c r="J133" s="50"/>
      <c r="K133" s="52"/>
      <c r="L133" s="49" t="str">
        <f>VLOOKUP(D133,カラムID辞書!$C$4:$D$1266,2,FALSE)</f>
        <v>RSV_SU10</v>
      </c>
      <c r="M133" s="50"/>
      <c r="N133" s="50"/>
      <c r="O133" s="50"/>
      <c r="P133" s="50"/>
      <c r="Q133" s="50"/>
      <c r="R133" s="50"/>
      <c r="S133" s="52"/>
      <c r="T133" s="49"/>
      <c r="U133" s="52"/>
      <c r="V133" s="49"/>
      <c r="W133" s="52"/>
      <c r="X133" s="49"/>
      <c r="Y133" s="52"/>
      <c r="Z133" s="49"/>
      <c r="AA133" s="52"/>
      <c r="AB133" s="107" t="str">
        <f t="shared" si="6"/>
        <v>○</v>
      </c>
      <c r="AC133" s="54"/>
      <c r="AD133" s="53"/>
      <c r="AE133" s="55" t="str">
        <f t="shared" si="7"/>
        <v>0</v>
      </c>
      <c r="AF133" s="50"/>
      <c r="AG133" s="52"/>
      <c r="AH133" s="266" t="str">
        <f>VLOOKUP(D133,カラムID辞書!C:H,3,FALSE)</f>
        <v>numeric</v>
      </c>
      <c r="AI133" s="267"/>
      <c r="AJ133" s="267"/>
      <c r="AK133" s="267"/>
      <c r="AL133" s="268"/>
      <c r="AM133" s="269">
        <f>VLOOKUP(D133,カラムID辞書!C:H,4,FALSE)</f>
        <v>10</v>
      </c>
      <c r="AN133" s="270"/>
      <c r="AO133" s="271">
        <f>VLOOKUP(D133,カラムID辞書!C:H,6,FALSE)</f>
        <v>10</v>
      </c>
      <c r="AP133" s="272"/>
      <c r="AQ133" s="11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t="s">
        <v>1019</v>
      </c>
      <c r="BS133" s="50"/>
      <c r="BT133" s="50"/>
      <c r="BU133" s="50"/>
      <c r="BV133" s="50"/>
      <c r="BW133" s="50"/>
      <c r="BX133" s="50"/>
      <c r="BY133" s="50"/>
      <c r="BZ133" s="50"/>
      <c r="CA133" s="50"/>
      <c r="CB133" s="50"/>
      <c r="CC133" s="52"/>
    </row>
    <row r="134" spans="2:81" ht="12" customHeight="1">
      <c r="B134" s="264">
        <f t="shared" ca="1" si="5"/>
        <v>127</v>
      </c>
      <c r="C134" s="265"/>
      <c r="D134" s="110" t="s">
        <v>215</v>
      </c>
      <c r="E134" s="56"/>
      <c r="F134" s="50"/>
      <c r="G134" s="50"/>
      <c r="H134" s="50"/>
      <c r="I134" s="50"/>
      <c r="J134" s="50"/>
      <c r="K134" s="52"/>
      <c r="L134" s="49" t="str">
        <f>VLOOKUP(D134,カラムID辞書!$C$4:$D$1266,2,FALSE)</f>
        <v>ZAIDBIK_HENDOD</v>
      </c>
      <c r="M134" s="50"/>
      <c r="N134" s="50"/>
      <c r="O134" s="50"/>
      <c r="P134" s="50"/>
      <c r="Q134" s="50"/>
      <c r="R134" s="50"/>
      <c r="S134" s="52"/>
      <c r="T134" s="49"/>
      <c r="U134" s="52"/>
      <c r="V134" s="49"/>
      <c r="W134" s="52"/>
      <c r="X134" s="49"/>
      <c r="Y134" s="52"/>
      <c r="Z134" s="49"/>
      <c r="AA134" s="52"/>
      <c r="AB134" s="107" t="str">
        <f t="shared" si="6"/>
        <v>○</v>
      </c>
      <c r="AC134" s="54"/>
      <c r="AD134" s="53"/>
      <c r="AE134" s="55" t="str">
        <f t="shared" si="7"/>
        <v>0</v>
      </c>
      <c r="AF134" s="50"/>
      <c r="AG134" s="52"/>
      <c r="AH134" s="266" t="str">
        <f>VLOOKUP(D134,カラムID辞書!C:H,3,FALSE)</f>
        <v>numeric</v>
      </c>
      <c r="AI134" s="267"/>
      <c r="AJ134" s="267"/>
      <c r="AK134" s="267"/>
      <c r="AL134" s="268"/>
      <c r="AM134" s="269">
        <f>VLOOKUP(D134,カラムID辞書!C:H,4,FALSE)</f>
        <v>13</v>
      </c>
      <c r="AN134" s="270"/>
      <c r="AO134" s="271">
        <f>VLOOKUP(D134,カラムID辞書!C:H,6,FALSE)</f>
        <v>13</v>
      </c>
      <c r="AP134" s="272"/>
      <c r="AQ134" s="110" t="s">
        <v>977</v>
      </c>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t="s">
        <v>985</v>
      </c>
      <c r="BS134" s="50"/>
      <c r="BT134" s="50"/>
      <c r="BU134" s="50"/>
      <c r="BV134" s="50"/>
      <c r="BW134" s="50"/>
      <c r="BX134" s="50"/>
      <c r="BY134" s="50"/>
      <c r="BZ134" s="50"/>
      <c r="CA134" s="50"/>
      <c r="CB134" s="50"/>
      <c r="CC134" s="52"/>
    </row>
    <row r="135" spans="2:81" ht="12" customHeight="1">
      <c r="B135" s="264">
        <f t="shared" ca="1" si="5"/>
        <v>128</v>
      </c>
      <c r="C135" s="265"/>
      <c r="D135" s="110" t="s">
        <v>216</v>
      </c>
      <c r="E135" s="56"/>
      <c r="F135" s="50"/>
      <c r="G135" s="50"/>
      <c r="H135" s="50"/>
      <c r="I135" s="50"/>
      <c r="J135" s="50"/>
      <c r="K135" s="52"/>
      <c r="L135" s="49" t="str">
        <f>VLOOKUP(D135,カラムID辞書!$C$4:$D$1266,2,FALSE)</f>
        <v>GNKRTBNS</v>
      </c>
      <c r="M135" s="50"/>
      <c r="N135" s="50"/>
      <c r="O135" s="50"/>
      <c r="P135" s="50"/>
      <c r="Q135" s="50"/>
      <c r="R135" s="50"/>
      <c r="S135" s="52"/>
      <c r="T135" s="49"/>
      <c r="U135" s="52"/>
      <c r="V135" s="49"/>
      <c r="W135" s="52"/>
      <c r="X135" s="49"/>
      <c r="Y135" s="52"/>
      <c r="Z135" s="49"/>
      <c r="AA135" s="52"/>
      <c r="AB135" s="107" t="str">
        <f t="shared" si="6"/>
        <v>○</v>
      </c>
      <c r="AC135" s="54"/>
      <c r="AD135" s="53"/>
      <c r="AE135" s="55" t="str">
        <f t="shared" si="7"/>
        <v>0</v>
      </c>
      <c r="AF135" s="50"/>
      <c r="AG135" s="52"/>
      <c r="AH135" s="266" t="str">
        <f>VLOOKUP(D135,カラムID辞書!C:H,3,FALSE)</f>
        <v>numeric</v>
      </c>
      <c r="AI135" s="267"/>
      <c r="AJ135" s="267"/>
      <c r="AK135" s="267"/>
      <c r="AL135" s="268"/>
      <c r="AM135" s="269">
        <f>VLOOKUP(D135,カラムID辞書!C:H,4,FALSE)</f>
        <v>13</v>
      </c>
      <c r="AN135" s="270"/>
      <c r="AO135" s="271">
        <f>VLOOKUP(D135,カラムID辞書!C:H,6,FALSE)</f>
        <v>13</v>
      </c>
      <c r="AP135" s="272"/>
      <c r="AQ135" s="110" t="s">
        <v>978</v>
      </c>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t="s">
        <v>986</v>
      </c>
      <c r="BS135" s="50"/>
      <c r="BT135" s="50"/>
      <c r="BU135" s="50"/>
      <c r="BV135" s="50"/>
      <c r="BW135" s="50"/>
      <c r="BX135" s="50"/>
      <c r="BY135" s="50"/>
      <c r="BZ135" s="50"/>
      <c r="CA135" s="50"/>
      <c r="CB135" s="50"/>
      <c r="CC135" s="52"/>
    </row>
    <row r="136" spans="2:81" ht="12" customHeight="1">
      <c r="B136" s="264">
        <f t="shared" ca="1" si="5"/>
        <v>129</v>
      </c>
      <c r="C136" s="265"/>
      <c r="D136" s="110" t="s">
        <v>217</v>
      </c>
      <c r="E136" s="56"/>
      <c r="F136" s="50"/>
      <c r="G136" s="50"/>
      <c r="H136" s="50"/>
      <c r="I136" s="50"/>
      <c r="J136" s="50"/>
      <c r="K136" s="52"/>
      <c r="L136" s="49" t="str">
        <f>VLOOKUP(D136,カラムID辞書!$C$4:$D$1266,2,FALSE)</f>
        <v>GNKHOU_GNKRTBNB</v>
      </c>
      <c r="M136" s="50"/>
      <c r="N136" s="50"/>
      <c r="O136" s="50"/>
      <c r="P136" s="50"/>
      <c r="Q136" s="50"/>
      <c r="R136" s="50"/>
      <c r="S136" s="52"/>
      <c r="T136" s="49"/>
      <c r="U136" s="52"/>
      <c r="V136" s="49"/>
      <c r="W136" s="52"/>
      <c r="X136" s="49"/>
      <c r="Y136" s="52"/>
      <c r="Z136" s="49"/>
      <c r="AA136" s="52"/>
      <c r="AB136" s="107" t="str">
        <f t="shared" si="6"/>
        <v>○</v>
      </c>
      <c r="AC136" s="54"/>
      <c r="AD136" s="53"/>
      <c r="AE136" s="55" t="str">
        <f t="shared" si="7"/>
        <v>0</v>
      </c>
      <c r="AF136" s="50"/>
      <c r="AG136" s="52"/>
      <c r="AH136" s="266" t="str">
        <f>VLOOKUP(D136,カラムID辞書!C:H,3,FALSE)</f>
        <v>numeric</v>
      </c>
      <c r="AI136" s="267"/>
      <c r="AJ136" s="267"/>
      <c r="AK136" s="267"/>
      <c r="AL136" s="268"/>
      <c r="AM136" s="269">
        <f>VLOOKUP(D136,カラムID辞書!C:H,4,FALSE)</f>
        <v>13</v>
      </c>
      <c r="AN136" s="270"/>
      <c r="AO136" s="271">
        <f>VLOOKUP(D136,カラムID辞書!C:H,6,FALSE)</f>
        <v>13</v>
      </c>
      <c r="AP136" s="272"/>
      <c r="AQ136" s="110" t="s">
        <v>979</v>
      </c>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t="s">
        <v>987</v>
      </c>
      <c r="BS136" s="50"/>
      <c r="BT136" s="50"/>
      <c r="BU136" s="50"/>
      <c r="BV136" s="50"/>
      <c r="BW136" s="50"/>
      <c r="BX136" s="50"/>
      <c r="BY136" s="50"/>
      <c r="BZ136" s="50"/>
      <c r="CA136" s="50"/>
      <c r="CB136" s="50"/>
      <c r="CC136" s="52"/>
    </row>
    <row r="137" spans="2:81" ht="12" customHeight="1">
      <c r="B137" s="264">
        <f t="shared" ca="1" si="5"/>
        <v>130</v>
      </c>
      <c r="C137" s="265"/>
      <c r="D137" s="110" t="s">
        <v>218</v>
      </c>
      <c r="E137" s="56"/>
      <c r="F137" s="50"/>
      <c r="G137" s="50"/>
      <c r="H137" s="50"/>
      <c r="I137" s="50"/>
      <c r="J137" s="50"/>
      <c r="K137" s="52"/>
      <c r="L137" s="49" t="str">
        <f>VLOOKUP(D137,カラムID辞書!$C$4:$D$1266,2,FALSE)</f>
        <v>TEIKHOU_GNKRTBNB</v>
      </c>
      <c r="M137" s="50"/>
      <c r="N137" s="50"/>
      <c r="O137" s="50"/>
      <c r="P137" s="50"/>
      <c r="Q137" s="50"/>
      <c r="R137" s="50"/>
      <c r="S137" s="52"/>
      <c r="T137" s="49"/>
      <c r="U137" s="52"/>
      <c r="V137" s="49"/>
      <c r="W137" s="52"/>
      <c r="X137" s="49"/>
      <c r="Y137" s="52"/>
      <c r="Z137" s="49"/>
      <c r="AA137" s="52"/>
      <c r="AB137" s="107" t="str">
        <f t="shared" si="6"/>
        <v>○</v>
      </c>
      <c r="AC137" s="54"/>
      <c r="AD137" s="53"/>
      <c r="AE137" s="55" t="str">
        <f t="shared" si="7"/>
        <v>0</v>
      </c>
      <c r="AF137" s="50"/>
      <c r="AG137" s="52"/>
      <c r="AH137" s="266" t="str">
        <f>VLOOKUP(D137,カラムID辞書!C:H,3,FALSE)</f>
        <v>numeric</v>
      </c>
      <c r="AI137" s="267"/>
      <c r="AJ137" s="267"/>
      <c r="AK137" s="267"/>
      <c r="AL137" s="268"/>
      <c r="AM137" s="269">
        <f>VLOOKUP(D137,カラムID辞書!C:H,4,FALSE)</f>
        <v>13</v>
      </c>
      <c r="AN137" s="270"/>
      <c r="AO137" s="271">
        <f>VLOOKUP(D137,カラムID辞書!C:H,6,FALSE)</f>
        <v>13</v>
      </c>
      <c r="AP137" s="272"/>
      <c r="AQ137" s="110" t="s">
        <v>979</v>
      </c>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988</v>
      </c>
      <c r="BS137" s="50"/>
      <c r="BT137" s="50"/>
      <c r="BU137" s="50"/>
      <c r="BV137" s="50"/>
      <c r="BW137" s="50"/>
      <c r="BX137" s="50"/>
      <c r="BY137" s="50"/>
      <c r="BZ137" s="50"/>
      <c r="CA137" s="50"/>
      <c r="CB137" s="50"/>
      <c r="CC137" s="52"/>
    </row>
    <row r="138" spans="2:81" ht="12" customHeight="1">
      <c r="B138" s="264">
        <f t="shared" ca="1" si="5"/>
        <v>131</v>
      </c>
      <c r="C138" s="265"/>
      <c r="D138" s="105" t="s">
        <v>222</v>
      </c>
      <c r="E138" s="56"/>
      <c r="F138" s="50"/>
      <c r="G138" s="50"/>
      <c r="H138" s="50"/>
      <c r="I138" s="50"/>
      <c r="J138" s="50"/>
      <c r="K138" s="52"/>
      <c r="L138" s="49" t="str">
        <f>VLOOKUP(D138,カラムID辞書!$C$4:$D$1266,2,FALSE)</f>
        <v>DELDTE</v>
      </c>
      <c r="M138" s="50"/>
      <c r="N138" s="50"/>
      <c r="O138" s="50"/>
      <c r="P138" s="50"/>
      <c r="Q138" s="50"/>
      <c r="R138" s="50"/>
      <c r="S138" s="52"/>
      <c r="T138" s="49"/>
      <c r="U138" s="52"/>
      <c r="V138" s="49"/>
      <c r="W138" s="52"/>
      <c r="X138" s="49"/>
      <c r="Y138" s="52"/>
      <c r="Z138" s="49"/>
      <c r="AA138" s="52"/>
      <c r="AB138" s="107" t="str">
        <f t="shared" ref="AB138:AB146" si="9">IF(L138="DELDTE","","○")</f>
        <v/>
      </c>
      <c r="AC138" s="54"/>
      <c r="AD138" s="53"/>
      <c r="AE138" s="55" t="str">
        <f t="shared" si="7"/>
        <v/>
      </c>
      <c r="AF138" s="50"/>
      <c r="AG138" s="52"/>
      <c r="AH138" s="266" t="str">
        <f>VLOOKUP(D138,カラムID辞書!C:H,3,FALSE)</f>
        <v>timestamp</v>
      </c>
      <c r="AI138" s="267"/>
      <c r="AJ138" s="267"/>
      <c r="AK138" s="267"/>
      <c r="AL138" s="268"/>
      <c r="AM138" s="269">
        <f>VLOOKUP(D138,カラムID辞書!C:H,4,FALSE)</f>
        <v>0</v>
      </c>
      <c r="AN138" s="270"/>
      <c r="AO138" s="271">
        <f>VLOOKUP(D138,カラムID辞書!C:H,6,FALSE)</f>
        <v>7</v>
      </c>
      <c r="AP138" s="272"/>
      <c r="AQ138" s="105"/>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05"/>
      <c r="BS138" s="50"/>
      <c r="BT138" s="50"/>
      <c r="BU138" s="50"/>
      <c r="BV138" s="50"/>
      <c r="BW138" s="50"/>
      <c r="BX138" s="50"/>
      <c r="BY138" s="50"/>
      <c r="BZ138" s="50"/>
      <c r="CA138" s="50"/>
      <c r="CB138" s="50"/>
      <c r="CC138" s="52"/>
    </row>
    <row r="139" spans="2:81" ht="12" customHeight="1">
      <c r="B139" s="264">
        <f t="shared" ca="1" si="5"/>
        <v>132</v>
      </c>
      <c r="C139" s="265"/>
      <c r="D139" s="110" t="s">
        <v>223</v>
      </c>
      <c r="E139" s="56"/>
      <c r="F139" s="50"/>
      <c r="G139" s="50"/>
      <c r="H139" s="50"/>
      <c r="I139" s="50"/>
      <c r="J139" s="50"/>
      <c r="K139" s="52"/>
      <c r="L139" s="49" t="str">
        <f>VLOOKUP(D139,カラムID辞書!$C$4:$D$1266,2,FALSE)</f>
        <v>INSTDTE</v>
      </c>
      <c r="M139" s="50"/>
      <c r="N139" s="50"/>
      <c r="O139" s="50"/>
      <c r="P139" s="50"/>
      <c r="Q139" s="50"/>
      <c r="R139" s="50"/>
      <c r="S139" s="52"/>
      <c r="T139" s="49"/>
      <c r="U139" s="52"/>
      <c r="V139" s="49"/>
      <c r="W139" s="52"/>
      <c r="X139" s="49"/>
      <c r="Y139" s="52"/>
      <c r="Z139" s="49"/>
      <c r="AA139" s="52"/>
      <c r="AB139" s="107" t="str">
        <f t="shared" si="9"/>
        <v>○</v>
      </c>
      <c r="AC139" s="54"/>
      <c r="AD139" s="53"/>
      <c r="AE139" s="55" t="str">
        <f t="shared" si="7"/>
        <v>now()</v>
      </c>
      <c r="AF139" s="50"/>
      <c r="AG139" s="52"/>
      <c r="AH139" s="266" t="str">
        <f>VLOOKUP(D139,カラムID辞書!C:H,3,FALSE)</f>
        <v>timestamp</v>
      </c>
      <c r="AI139" s="267"/>
      <c r="AJ139" s="267"/>
      <c r="AK139" s="267"/>
      <c r="AL139" s="268"/>
      <c r="AM139" s="269">
        <f>VLOOKUP(D139,カラムID辞書!C:H,4,FALSE)</f>
        <v>0</v>
      </c>
      <c r="AN139" s="270"/>
      <c r="AO139" s="271">
        <f>VLOOKUP(D139,カラムID辞書!C:H,6,FALSE)</f>
        <v>7</v>
      </c>
      <c r="AP139" s="272"/>
      <c r="AQ139" s="11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c r="BS139" s="50"/>
      <c r="BT139" s="50"/>
      <c r="BU139" s="50"/>
      <c r="BV139" s="50"/>
      <c r="BW139" s="50"/>
      <c r="BX139" s="50"/>
      <c r="BY139" s="50"/>
      <c r="BZ139" s="50"/>
      <c r="CA139" s="50"/>
      <c r="CB139" s="50"/>
      <c r="CC139" s="52"/>
    </row>
    <row r="140" spans="2:81" ht="12" customHeight="1">
      <c r="B140" s="264">
        <f t="shared" ca="1" si="5"/>
        <v>133</v>
      </c>
      <c r="C140" s="265"/>
      <c r="D140" s="110" t="s">
        <v>224</v>
      </c>
      <c r="E140" s="56"/>
      <c r="F140" s="50"/>
      <c r="G140" s="50"/>
      <c r="H140" s="50"/>
      <c r="I140" s="50"/>
      <c r="J140" s="50"/>
      <c r="K140" s="52"/>
      <c r="L140" s="49" t="str">
        <f>VLOOKUP(D140,カラムID辞書!$C$4:$D$1266,2,FALSE)</f>
        <v>INSTUSRID</v>
      </c>
      <c r="M140" s="50"/>
      <c r="N140" s="50"/>
      <c r="O140" s="50"/>
      <c r="P140" s="50"/>
      <c r="Q140" s="50"/>
      <c r="R140" s="50"/>
      <c r="S140" s="52"/>
      <c r="T140" s="49"/>
      <c r="U140" s="52"/>
      <c r="V140" s="49"/>
      <c r="W140" s="52"/>
      <c r="X140" s="49"/>
      <c r="Y140" s="52"/>
      <c r="Z140" s="49"/>
      <c r="AA140" s="52"/>
      <c r="AB140" s="107" t="str">
        <f t="shared" si="9"/>
        <v>○</v>
      </c>
      <c r="AC140" s="54"/>
      <c r="AD140" s="53"/>
      <c r="AE140" s="55" t="str">
        <f t="shared" si="7"/>
        <v>' '</v>
      </c>
      <c r="AF140" s="50"/>
      <c r="AG140" s="52"/>
      <c r="AH140" s="266" t="str">
        <f>VLOOKUP(D140,カラムID辞書!C:H,3,FALSE)</f>
        <v>character varying</v>
      </c>
      <c r="AI140" s="267"/>
      <c r="AJ140" s="267"/>
      <c r="AK140" s="267"/>
      <c r="AL140" s="268"/>
      <c r="AM140" s="269">
        <f>VLOOKUP(D140,カラムID辞書!C:H,4,FALSE)</f>
        <v>20</v>
      </c>
      <c r="AN140" s="270"/>
      <c r="AO140" s="271">
        <f>VLOOKUP(D140,カラムID辞書!C:H,6,FALSE)</f>
        <v>20</v>
      </c>
      <c r="AP140" s="272"/>
      <c r="AQ140" s="49"/>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49"/>
      <c r="BS140" s="50"/>
      <c r="BT140" s="50"/>
      <c r="BU140" s="50"/>
      <c r="BV140" s="50"/>
      <c r="BW140" s="50"/>
      <c r="BX140" s="50"/>
      <c r="BY140" s="50"/>
      <c r="BZ140" s="50"/>
      <c r="CA140" s="50"/>
      <c r="CB140" s="50"/>
      <c r="CC140" s="52"/>
    </row>
    <row r="141" spans="2:81" ht="12" customHeight="1">
      <c r="B141" s="264">
        <f t="shared" ca="1" si="5"/>
        <v>134</v>
      </c>
      <c r="C141" s="265"/>
      <c r="D141" s="110" t="s">
        <v>225</v>
      </c>
      <c r="E141" s="56"/>
      <c r="F141" s="50"/>
      <c r="G141" s="50"/>
      <c r="H141" s="50"/>
      <c r="I141" s="50"/>
      <c r="J141" s="50"/>
      <c r="K141" s="52"/>
      <c r="L141" s="49" t="str">
        <f>VLOOKUP(D141,カラムID辞書!$C$4:$D$1266,2,FALSE)</f>
        <v>INSTPRGID</v>
      </c>
      <c r="M141" s="50"/>
      <c r="N141" s="50"/>
      <c r="O141" s="50"/>
      <c r="P141" s="50"/>
      <c r="Q141" s="50"/>
      <c r="R141" s="50"/>
      <c r="S141" s="52"/>
      <c r="T141" s="49"/>
      <c r="U141" s="52"/>
      <c r="V141" s="49"/>
      <c r="W141" s="52"/>
      <c r="X141" s="49"/>
      <c r="Y141" s="52"/>
      <c r="Z141" s="49"/>
      <c r="AA141" s="52"/>
      <c r="AB141" s="107" t="str">
        <f t="shared" si="9"/>
        <v>○</v>
      </c>
      <c r="AC141" s="54"/>
      <c r="AD141" s="53"/>
      <c r="AE141" s="55" t="str">
        <f t="shared" si="7"/>
        <v>' '</v>
      </c>
      <c r="AF141" s="50"/>
      <c r="AG141" s="52"/>
      <c r="AH141" s="266" t="str">
        <f>VLOOKUP(D141,カラムID辞書!C:H,3,FALSE)</f>
        <v>character varying</v>
      </c>
      <c r="AI141" s="267"/>
      <c r="AJ141" s="267"/>
      <c r="AK141" s="267"/>
      <c r="AL141" s="268"/>
      <c r="AM141" s="269">
        <f>VLOOKUP(D141,カラムID辞書!C:H,4,FALSE)</f>
        <v>8</v>
      </c>
      <c r="AN141" s="270"/>
      <c r="AO141" s="271">
        <f>VLOOKUP(D141,カラムID辞書!C:H,6,FALSE)</f>
        <v>8</v>
      </c>
      <c r="AP141" s="272"/>
      <c r="AQ141" s="49"/>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49"/>
      <c r="BS141" s="50"/>
      <c r="BT141" s="50"/>
      <c r="BU141" s="50"/>
      <c r="BV141" s="50"/>
      <c r="BW141" s="50"/>
      <c r="BX141" s="50"/>
      <c r="BY141" s="50"/>
      <c r="BZ141" s="50"/>
      <c r="CA141" s="50"/>
      <c r="CB141" s="50"/>
      <c r="CC141" s="52"/>
    </row>
    <row r="142" spans="2:81" ht="12" customHeight="1">
      <c r="B142" s="264">
        <f t="shared" ca="1" si="5"/>
        <v>135</v>
      </c>
      <c r="C142" s="265"/>
      <c r="D142" s="110" t="s">
        <v>226</v>
      </c>
      <c r="E142" s="56"/>
      <c r="F142" s="50"/>
      <c r="G142" s="50"/>
      <c r="H142" s="50"/>
      <c r="I142" s="50"/>
      <c r="J142" s="50"/>
      <c r="K142" s="52"/>
      <c r="L142" s="49" t="str">
        <f>VLOOKUP(D142,カラムID辞書!$C$4:$D$1266,2,FALSE)</f>
        <v>INSIPADDR</v>
      </c>
      <c r="M142" s="50"/>
      <c r="N142" s="50"/>
      <c r="O142" s="50"/>
      <c r="P142" s="50"/>
      <c r="Q142" s="50"/>
      <c r="R142" s="50"/>
      <c r="S142" s="52"/>
      <c r="T142" s="49"/>
      <c r="U142" s="52"/>
      <c r="V142" s="49"/>
      <c r="W142" s="52"/>
      <c r="X142" s="49"/>
      <c r="Y142" s="52"/>
      <c r="Z142" s="49"/>
      <c r="AA142" s="52"/>
      <c r="AB142" s="107" t="str">
        <f t="shared" si="9"/>
        <v>○</v>
      </c>
      <c r="AC142" s="54"/>
      <c r="AD142" s="53"/>
      <c r="AE142" s="55" t="str">
        <f t="shared" si="7"/>
        <v>' '</v>
      </c>
      <c r="AF142" s="50"/>
      <c r="AG142" s="52"/>
      <c r="AH142" s="266" t="str">
        <f>VLOOKUP(D142,カラムID辞書!C:H,3,FALSE)</f>
        <v>character varying</v>
      </c>
      <c r="AI142" s="267"/>
      <c r="AJ142" s="267"/>
      <c r="AK142" s="267"/>
      <c r="AL142" s="268"/>
      <c r="AM142" s="269">
        <f>VLOOKUP(D142,カラムID辞書!C:H,4,FALSE)</f>
        <v>15</v>
      </c>
      <c r="AN142" s="270"/>
      <c r="AO142" s="271">
        <f>VLOOKUP(D142,カラムID辞書!C:H,6,FALSE)</f>
        <v>15</v>
      </c>
      <c r="AP142" s="272"/>
      <c r="AQ142" s="49"/>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49"/>
      <c r="BS142" s="50"/>
      <c r="BT142" s="50"/>
      <c r="BU142" s="50"/>
      <c r="BV142" s="50"/>
      <c r="BW142" s="50"/>
      <c r="BX142" s="50"/>
      <c r="BY142" s="50"/>
      <c r="BZ142" s="50"/>
      <c r="CA142" s="50"/>
      <c r="CB142" s="50"/>
      <c r="CC142" s="52"/>
    </row>
    <row r="143" spans="2:81" ht="12" customHeight="1">
      <c r="B143" s="264">
        <f t="shared" ca="1" si="5"/>
        <v>136</v>
      </c>
      <c r="C143" s="265"/>
      <c r="D143" s="110" t="s">
        <v>227</v>
      </c>
      <c r="E143" s="50"/>
      <c r="F143" s="50"/>
      <c r="G143" s="50"/>
      <c r="H143" s="50"/>
      <c r="I143" s="50"/>
      <c r="J143" s="50"/>
      <c r="K143" s="52"/>
      <c r="L143" s="49" t="str">
        <f>VLOOKUP(D143,カラムID辞書!$C$4:$D$1266,2,FALSE)</f>
        <v>UPDDTE</v>
      </c>
      <c r="M143" s="50"/>
      <c r="N143" s="50"/>
      <c r="O143" s="50"/>
      <c r="P143" s="50"/>
      <c r="Q143" s="50"/>
      <c r="R143" s="50"/>
      <c r="S143" s="52"/>
      <c r="T143" s="49"/>
      <c r="U143" s="52"/>
      <c r="V143" s="49"/>
      <c r="W143" s="52"/>
      <c r="X143" s="49"/>
      <c r="Y143" s="52"/>
      <c r="Z143" s="49"/>
      <c r="AA143" s="52"/>
      <c r="AB143" s="107" t="str">
        <f t="shared" si="9"/>
        <v>○</v>
      </c>
      <c r="AC143" s="54"/>
      <c r="AD143" s="53"/>
      <c r="AE143" s="55" t="str">
        <f t="shared" si="7"/>
        <v>now()</v>
      </c>
      <c r="AF143" s="50"/>
      <c r="AG143" s="52"/>
      <c r="AH143" s="266" t="str">
        <f>VLOOKUP(D143,カラムID辞書!C:H,3,FALSE)</f>
        <v>timestamp</v>
      </c>
      <c r="AI143" s="267"/>
      <c r="AJ143" s="267"/>
      <c r="AK143" s="267"/>
      <c r="AL143" s="268"/>
      <c r="AM143" s="269">
        <f>VLOOKUP(D143,カラムID辞書!C:H,4,FALSE)</f>
        <v>0</v>
      </c>
      <c r="AN143" s="270"/>
      <c r="AO143" s="271">
        <f>VLOOKUP(D143,カラムID辞書!C:H,6,FALSE)</f>
        <v>7</v>
      </c>
      <c r="AP143" s="272"/>
      <c r="AQ143" s="49"/>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49"/>
      <c r="BS143" s="50"/>
      <c r="BT143" s="50"/>
      <c r="BU143" s="50"/>
      <c r="BV143" s="50"/>
      <c r="BW143" s="50"/>
      <c r="BX143" s="50"/>
      <c r="BY143" s="50"/>
      <c r="BZ143" s="50"/>
      <c r="CA143" s="50"/>
      <c r="CB143" s="50"/>
      <c r="CC143" s="52"/>
    </row>
    <row r="144" spans="2:81" ht="12" customHeight="1">
      <c r="B144" s="264">
        <f t="shared" ca="1" si="5"/>
        <v>137</v>
      </c>
      <c r="C144" s="265"/>
      <c r="D144" s="105" t="s">
        <v>228</v>
      </c>
      <c r="E144" s="56"/>
      <c r="F144" s="50"/>
      <c r="G144" s="50"/>
      <c r="H144" s="50"/>
      <c r="I144" s="50"/>
      <c r="J144" s="50"/>
      <c r="K144" s="52"/>
      <c r="L144" s="49" t="str">
        <f>VLOOKUP(D144,カラムID辞書!$C$4:$D$1266,2,FALSE)</f>
        <v>UPDUSRID</v>
      </c>
      <c r="M144" s="50"/>
      <c r="N144" s="50"/>
      <c r="O144" s="50"/>
      <c r="P144" s="50"/>
      <c r="Q144" s="50"/>
      <c r="R144" s="50"/>
      <c r="S144" s="52"/>
      <c r="T144" s="49"/>
      <c r="U144" s="52"/>
      <c r="V144" s="49"/>
      <c r="W144" s="52"/>
      <c r="X144" s="49"/>
      <c r="Y144" s="52"/>
      <c r="Z144" s="49"/>
      <c r="AA144" s="52"/>
      <c r="AB144" s="107" t="str">
        <f t="shared" si="9"/>
        <v>○</v>
      </c>
      <c r="AC144" s="54"/>
      <c r="AD144" s="53"/>
      <c r="AE144" s="55" t="str">
        <f t="shared" si="7"/>
        <v>' '</v>
      </c>
      <c r="AF144" s="50"/>
      <c r="AG144" s="52"/>
      <c r="AH144" s="266" t="str">
        <f>VLOOKUP(D144,カラムID辞書!C:H,3,FALSE)</f>
        <v>character varying</v>
      </c>
      <c r="AI144" s="267"/>
      <c r="AJ144" s="267"/>
      <c r="AK144" s="267"/>
      <c r="AL144" s="268"/>
      <c r="AM144" s="269">
        <f>VLOOKUP(D144,カラムID辞書!C:H,4,FALSE)</f>
        <v>20</v>
      </c>
      <c r="AN144" s="270"/>
      <c r="AO144" s="271">
        <f>VLOOKUP(D144,カラムID辞書!C:H,6,FALSE)</f>
        <v>20</v>
      </c>
      <c r="AP144" s="272"/>
      <c r="AQ144" s="49"/>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49"/>
      <c r="BS144" s="50"/>
      <c r="BT144" s="50"/>
      <c r="BU144" s="50"/>
      <c r="BV144" s="50"/>
      <c r="BW144" s="50"/>
      <c r="BX144" s="50"/>
      <c r="BY144" s="50"/>
      <c r="BZ144" s="50"/>
      <c r="CA144" s="50"/>
      <c r="CB144" s="50"/>
      <c r="CC144" s="52"/>
    </row>
    <row r="145" spans="2:81" ht="12" customHeight="1">
      <c r="B145" s="264">
        <f t="shared" ca="1" si="5"/>
        <v>138</v>
      </c>
      <c r="C145" s="265"/>
      <c r="D145" s="110" t="s">
        <v>229</v>
      </c>
      <c r="E145" s="50"/>
      <c r="F145" s="50"/>
      <c r="G145" s="50"/>
      <c r="H145" s="50"/>
      <c r="I145" s="50"/>
      <c r="J145" s="50"/>
      <c r="K145" s="52"/>
      <c r="L145" s="49" t="str">
        <f>VLOOKUP(D145,カラムID辞書!$C$4:$D$1266,2,FALSE)</f>
        <v>UPDPRGID</v>
      </c>
      <c r="M145" s="50"/>
      <c r="N145" s="50"/>
      <c r="O145" s="50"/>
      <c r="P145" s="50"/>
      <c r="Q145" s="50"/>
      <c r="R145" s="50"/>
      <c r="S145" s="52"/>
      <c r="T145" s="49"/>
      <c r="U145" s="52"/>
      <c r="V145" s="49"/>
      <c r="W145" s="52"/>
      <c r="X145" s="49"/>
      <c r="Y145" s="52"/>
      <c r="Z145" s="49"/>
      <c r="AA145" s="52"/>
      <c r="AB145" s="107" t="str">
        <f t="shared" si="9"/>
        <v>○</v>
      </c>
      <c r="AC145" s="54"/>
      <c r="AD145" s="53"/>
      <c r="AE145" s="55" t="str">
        <f t="shared" si="7"/>
        <v>' '</v>
      </c>
      <c r="AF145" s="50"/>
      <c r="AG145" s="52"/>
      <c r="AH145" s="266" t="str">
        <f>VLOOKUP(D145,カラムID辞書!C:H,3,FALSE)</f>
        <v>character varying</v>
      </c>
      <c r="AI145" s="267"/>
      <c r="AJ145" s="267"/>
      <c r="AK145" s="267"/>
      <c r="AL145" s="268"/>
      <c r="AM145" s="269">
        <f>VLOOKUP(D145,カラムID辞書!C:H,4,FALSE)</f>
        <v>8</v>
      </c>
      <c r="AN145" s="270"/>
      <c r="AO145" s="271">
        <f>VLOOKUP(D145,カラムID辞書!C:H,6,FALSE)</f>
        <v>8</v>
      </c>
      <c r="AP145" s="272"/>
      <c r="AQ145" s="49"/>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49"/>
      <c r="BS145" s="50"/>
      <c r="BT145" s="50"/>
      <c r="BU145" s="50"/>
      <c r="BV145" s="50"/>
      <c r="BW145" s="50"/>
      <c r="BX145" s="50"/>
      <c r="BY145" s="50"/>
      <c r="BZ145" s="50"/>
      <c r="CA145" s="50"/>
      <c r="CB145" s="50"/>
      <c r="CC145" s="52"/>
    </row>
    <row r="146" spans="2:81" ht="12" customHeight="1">
      <c r="B146" s="264">
        <f t="shared" ca="1" si="5"/>
        <v>139</v>
      </c>
      <c r="C146" s="265"/>
      <c r="D146" s="110" t="s">
        <v>230</v>
      </c>
      <c r="E146" s="50"/>
      <c r="F146" s="50"/>
      <c r="G146" s="50"/>
      <c r="H146" s="50"/>
      <c r="I146" s="50"/>
      <c r="J146" s="50"/>
      <c r="K146" s="52"/>
      <c r="L146" s="49" t="str">
        <f>VLOOKUP(D146,カラムID辞書!$C$4:$D$1266,2,FALSE)</f>
        <v>UPDIPADDR</v>
      </c>
      <c r="M146" s="50"/>
      <c r="N146" s="50"/>
      <c r="O146" s="50"/>
      <c r="P146" s="50"/>
      <c r="Q146" s="50"/>
      <c r="R146" s="50"/>
      <c r="S146" s="52"/>
      <c r="T146" s="49"/>
      <c r="U146" s="52"/>
      <c r="V146" s="49"/>
      <c r="W146" s="52"/>
      <c r="X146" s="49"/>
      <c r="Y146" s="52"/>
      <c r="Z146" s="49"/>
      <c r="AA146" s="52"/>
      <c r="AB146" s="107" t="str">
        <f t="shared" si="9"/>
        <v>○</v>
      </c>
      <c r="AC146" s="54"/>
      <c r="AD146" s="53"/>
      <c r="AE146" s="55" t="str">
        <f t="shared" si="7"/>
        <v>' '</v>
      </c>
      <c r="AF146" s="50"/>
      <c r="AG146" s="52"/>
      <c r="AH146" s="266" t="str">
        <f>VLOOKUP(D146,カラムID辞書!C:H,3,FALSE)</f>
        <v>character varying</v>
      </c>
      <c r="AI146" s="267"/>
      <c r="AJ146" s="267"/>
      <c r="AK146" s="267"/>
      <c r="AL146" s="268"/>
      <c r="AM146" s="269">
        <f>VLOOKUP(D146,カラムID辞書!C:H,4,FALSE)</f>
        <v>15</v>
      </c>
      <c r="AN146" s="270"/>
      <c r="AO146" s="271">
        <f>VLOOKUP(D146,カラムID辞書!C:H,6,FALSE)</f>
        <v>15</v>
      </c>
      <c r="AP146" s="272"/>
      <c r="AQ146" s="49"/>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49"/>
      <c r="BS146" s="50"/>
      <c r="BT146" s="50"/>
      <c r="BU146" s="50"/>
      <c r="BV146" s="50"/>
      <c r="BW146" s="50"/>
      <c r="BX146" s="50"/>
      <c r="BY146" s="50"/>
      <c r="BZ146" s="50"/>
      <c r="CA146" s="50"/>
      <c r="CB146" s="50"/>
      <c r="CC146" s="52"/>
    </row>
    <row r="147" spans="2:81" ht="12" customHeight="1">
      <c r="B147" s="59" t="s">
        <v>2038</v>
      </c>
      <c r="C147" s="59" t="s">
        <v>2038</v>
      </c>
      <c r="D147" s="59" t="s">
        <v>2038</v>
      </c>
      <c r="E147" s="59" t="s">
        <v>2038</v>
      </c>
      <c r="F147" s="59" t="s">
        <v>2038</v>
      </c>
      <c r="G147" s="59" t="s">
        <v>2038</v>
      </c>
      <c r="H147" s="59" t="s">
        <v>2038</v>
      </c>
      <c r="I147" s="59" t="s">
        <v>2038</v>
      </c>
      <c r="J147" s="59" t="s">
        <v>2038</v>
      </c>
      <c r="K147" s="59" t="s">
        <v>2038</v>
      </c>
      <c r="L147" s="59" t="s">
        <v>2038</v>
      </c>
      <c r="M147" s="59" t="s">
        <v>2038</v>
      </c>
      <c r="N147" s="59" t="s">
        <v>2038</v>
      </c>
      <c r="O147" s="59" t="s">
        <v>2038</v>
      </c>
      <c r="P147" s="59" t="s">
        <v>2038</v>
      </c>
      <c r="Q147" s="59" t="s">
        <v>2038</v>
      </c>
      <c r="R147" s="59" t="s">
        <v>2038</v>
      </c>
      <c r="S147" s="59" t="s">
        <v>2038</v>
      </c>
      <c r="T147" s="59" t="s">
        <v>2038</v>
      </c>
      <c r="U147" s="59" t="s">
        <v>2038</v>
      </c>
      <c r="V147" s="59" t="s">
        <v>2038</v>
      </c>
      <c r="W147" s="59" t="s">
        <v>2038</v>
      </c>
      <c r="X147" s="59" t="s">
        <v>2038</v>
      </c>
      <c r="Y147" s="59" t="s">
        <v>2038</v>
      </c>
      <c r="Z147" s="59" t="s">
        <v>2038</v>
      </c>
      <c r="AA147" s="59" t="s">
        <v>2038</v>
      </c>
      <c r="AB147" s="59" t="s">
        <v>2038</v>
      </c>
      <c r="AC147" s="59" t="s">
        <v>2038</v>
      </c>
      <c r="AD147" s="59" t="s">
        <v>2038</v>
      </c>
      <c r="AE147" s="59" t="s">
        <v>2038</v>
      </c>
      <c r="AF147" s="59" t="s">
        <v>2038</v>
      </c>
      <c r="AG147" s="59" t="s">
        <v>2038</v>
      </c>
      <c r="AH147" s="59" t="s">
        <v>2038</v>
      </c>
      <c r="AI147" s="59" t="s">
        <v>2038</v>
      </c>
      <c r="AJ147" s="59"/>
      <c r="AK147" s="59" t="s">
        <v>2038</v>
      </c>
      <c r="AL147" s="59" t="s">
        <v>2038</v>
      </c>
      <c r="AM147" s="59" t="s">
        <v>2038</v>
      </c>
      <c r="AN147" s="59" t="s">
        <v>2038</v>
      </c>
      <c r="AO147" s="59" t="s">
        <v>2038</v>
      </c>
      <c r="AP147" s="59" t="s">
        <v>2038</v>
      </c>
      <c r="AQ147" s="59" t="s">
        <v>2038</v>
      </c>
      <c r="AR147" s="59" t="s">
        <v>2038</v>
      </c>
      <c r="AS147" s="59" t="s">
        <v>2038</v>
      </c>
      <c r="AT147" s="59" t="s">
        <v>2038</v>
      </c>
      <c r="AU147" s="59" t="s">
        <v>2038</v>
      </c>
      <c r="AV147" s="59" t="s">
        <v>2038</v>
      </c>
      <c r="AW147" s="59" t="s">
        <v>2038</v>
      </c>
      <c r="AX147" s="59" t="s">
        <v>2038</v>
      </c>
      <c r="AY147" s="59" t="s">
        <v>2038</v>
      </c>
      <c r="AZ147" s="59" t="s">
        <v>2038</v>
      </c>
      <c r="BA147" s="59" t="s">
        <v>2038</v>
      </c>
      <c r="BB147" s="59" t="s">
        <v>2038</v>
      </c>
      <c r="BC147" s="59" t="s">
        <v>2038</v>
      </c>
      <c r="BD147" s="59" t="s">
        <v>2038</v>
      </c>
      <c r="BE147" s="59" t="s">
        <v>2038</v>
      </c>
      <c r="BF147" s="59" t="s">
        <v>2038</v>
      </c>
      <c r="BG147" s="59" t="s">
        <v>2038</v>
      </c>
      <c r="BH147" s="59" t="s">
        <v>2038</v>
      </c>
      <c r="BI147" s="59" t="s">
        <v>2038</v>
      </c>
      <c r="BJ147" s="59" t="s">
        <v>2038</v>
      </c>
      <c r="BK147" s="59" t="s">
        <v>2038</v>
      </c>
      <c r="BL147" s="59" t="s">
        <v>2038</v>
      </c>
      <c r="BM147" s="59" t="s">
        <v>2038</v>
      </c>
      <c r="BN147" s="59" t="s">
        <v>2038</v>
      </c>
      <c r="BO147" s="59" t="s">
        <v>2038</v>
      </c>
      <c r="BP147" s="59" t="s">
        <v>2038</v>
      </c>
      <c r="BQ147" s="59" t="s">
        <v>2038</v>
      </c>
      <c r="BR147" s="59" t="s">
        <v>2038</v>
      </c>
      <c r="BS147" s="59" t="s">
        <v>2038</v>
      </c>
      <c r="BT147" s="59" t="s">
        <v>2038</v>
      </c>
      <c r="BU147" s="59" t="s">
        <v>2038</v>
      </c>
      <c r="BV147" s="59" t="s">
        <v>2038</v>
      </c>
      <c r="BW147" s="59" t="s">
        <v>2038</v>
      </c>
      <c r="BX147" s="59" t="s">
        <v>2038</v>
      </c>
      <c r="BY147" s="59" t="s">
        <v>2038</v>
      </c>
      <c r="BZ147" s="59" t="s">
        <v>2038</v>
      </c>
      <c r="CA147" s="59" t="s">
        <v>2038</v>
      </c>
      <c r="CB147" s="59" t="s">
        <v>2038</v>
      </c>
      <c r="CC147" s="59" t="s">
        <v>2038</v>
      </c>
    </row>
  </sheetData>
  <mergeCells count="580">
    <mergeCell ref="B34:C34"/>
    <mergeCell ref="AH34:AL34"/>
    <mergeCell ref="AM34:AN34"/>
    <mergeCell ref="AO34:AP34"/>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5:C35"/>
    <mergeCell ref="AH35:AL35"/>
    <mergeCell ref="AM35:AN35"/>
    <mergeCell ref="AO35:AP35"/>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 ref="B100:C100"/>
    <mergeCell ref="AH100:AL100"/>
    <mergeCell ref="AM100:AN100"/>
    <mergeCell ref="AO100:AP100"/>
    <mergeCell ref="B101:C101"/>
    <mergeCell ref="AH101:AL101"/>
    <mergeCell ref="AM101:AN101"/>
    <mergeCell ref="AO101:AP101"/>
    <mergeCell ref="B98:C98"/>
    <mergeCell ref="AH98:AL98"/>
    <mergeCell ref="AM98:AN98"/>
    <mergeCell ref="AO98:AP98"/>
    <mergeCell ref="B99:C99"/>
    <mergeCell ref="AH99:AL99"/>
    <mergeCell ref="AM99:AN99"/>
    <mergeCell ref="AO99:AP99"/>
    <mergeCell ref="B126:C126"/>
    <mergeCell ref="AH126:AL126"/>
    <mergeCell ref="AM126:AN126"/>
    <mergeCell ref="AO126:AP126"/>
    <mergeCell ref="B127:C127"/>
    <mergeCell ref="AH127:AL127"/>
    <mergeCell ref="AM127:AN127"/>
    <mergeCell ref="AO127:AP127"/>
    <mergeCell ref="B124:C124"/>
    <mergeCell ref="AH124:AL124"/>
    <mergeCell ref="AM124:AN124"/>
    <mergeCell ref="AO124:AP124"/>
    <mergeCell ref="B125:C125"/>
    <mergeCell ref="AH125:AL125"/>
    <mergeCell ref="AM125:AN125"/>
    <mergeCell ref="AO125:AP125"/>
    <mergeCell ref="B130:C130"/>
    <mergeCell ref="AH130:AL130"/>
    <mergeCell ref="AM130:AN130"/>
    <mergeCell ref="AO130:AP130"/>
    <mergeCell ref="B131:C131"/>
    <mergeCell ref="AH131:AL131"/>
    <mergeCell ref="AM131:AN131"/>
    <mergeCell ref="AO131:AP131"/>
    <mergeCell ref="B128:C128"/>
    <mergeCell ref="AH128:AL128"/>
    <mergeCell ref="AM128:AN128"/>
    <mergeCell ref="AO128:AP128"/>
    <mergeCell ref="B129:C129"/>
    <mergeCell ref="AH129:AL129"/>
    <mergeCell ref="AM129:AN129"/>
    <mergeCell ref="AO129:AP129"/>
    <mergeCell ref="B134:C134"/>
    <mergeCell ref="AH134:AL134"/>
    <mergeCell ref="AM134:AN134"/>
    <mergeCell ref="AO134:AP134"/>
    <mergeCell ref="B135:C135"/>
    <mergeCell ref="AH135:AL135"/>
    <mergeCell ref="AM135:AN135"/>
    <mergeCell ref="AO135:AP135"/>
    <mergeCell ref="B132:C132"/>
    <mergeCell ref="AH132:AL132"/>
    <mergeCell ref="AM132:AN132"/>
    <mergeCell ref="AO132:AP132"/>
    <mergeCell ref="B133:C133"/>
    <mergeCell ref="AH133:AL133"/>
    <mergeCell ref="AM133:AN133"/>
    <mergeCell ref="AO133:AP133"/>
    <mergeCell ref="AM139:AN139"/>
    <mergeCell ref="AO139:AP139"/>
    <mergeCell ref="B136:C136"/>
    <mergeCell ref="AH136:AL136"/>
    <mergeCell ref="AM136:AN136"/>
    <mergeCell ref="AO136:AP136"/>
    <mergeCell ref="B137:C137"/>
    <mergeCell ref="AH137:AL137"/>
    <mergeCell ref="AM137:AN137"/>
    <mergeCell ref="AO137:AP137"/>
    <mergeCell ref="B146:C146"/>
    <mergeCell ref="AH146:AL146"/>
    <mergeCell ref="AM146:AN146"/>
    <mergeCell ref="AO146:AP146"/>
    <mergeCell ref="B144:C144"/>
    <mergeCell ref="AH144:AL144"/>
    <mergeCell ref="AM103:AN103"/>
    <mergeCell ref="AO103:AP103"/>
    <mergeCell ref="B104:C104"/>
    <mergeCell ref="AH104:AL104"/>
    <mergeCell ref="AM104:AN104"/>
    <mergeCell ref="AO104:AP104"/>
    <mergeCell ref="B142:C142"/>
    <mergeCell ref="AH142:AL142"/>
    <mergeCell ref="AM142:AN142"/>
    <mergeCell ref="AO142:AP142"/>
    <mergeCell ref="B107:C107"/>
    <mergeCell ref="AH107:AL107"/>
    <mergeCell ref="B143:C143"/>
    <mergeCell ref="AH143:AL143"/>
    <mergeCell ref="AM143:AN143"/>
    <mergeCell ref="AO143:AP143"/>
    <mergeCell ref="B140:C140"/>
    <mergeCell ref="AH140:AL140"/>
    <mergeCell ref="AM144:AN144"/>
    <mergeCell ref="AO144:AP144"/>
    <mergeCell ref="B145:C145"/>
    <mergeCell ref="AH145:AL145"/>
    <mergeCell ref="AM145:AN145"/>
    <mergeCell ref="AO145:AP145"/>
    <mergeCell ref="B102:C102"/>
    <mergeCell ref="AH102:AL102"/>
    <mergeCell ref="AM102:AN102"/>
    <mergeCell ref="AO102:AP102"/>
    <mergeCell ref="B103:C103"/>
    <mergeCell ref="AH103:AL103"/>
    <mergeCell ref="AM140:AN140"/>
    <mergeCell ref="AO140:AP140"/>
    <mergeCell ref="B141:C141"/>
    <mergeCell ref="AH141:AL141"/>
    <mergeCell ref="AM141:AN141"/>
    <mergeCell ref="AO141:AP141"/>
    <mergeCell ref="B138:C138"/>
    <mergeCell ref="AH138:AL138"/>
    <mergeCell ref="AM138:AN138"/>
    <mergeCell ref="AO138:AP138"/>
    <mergeCell ref="B139:C139"/>
    <mergeCell ref="AH139:AL139"/>
    <mergeCell ref="AM107:AN107"/>
    <mergeCell ref="AO107:AP107"/>
    <mergeCell ref="B108:C108"/>
    <mergeCell ref="AH108:AL108"/>
    <mergeCell ref="AM108:AN108"/>
    <mergeCell ref="AO108:AP108"/>
    <mergeCell ref="B105:C105"/>
    <mergeCell ref="AH105:AL105"/>
    <mergeCell ref="AM105:AN105"/>
    <mergeCell ref="AO105:AP105"/>
    <mergeCell ref="B106:C106"/>
    <mergeCell ref="AH106:AL106"/>
    <mergeCell ref="AM106:AN106"/>
    <mergeCell ref="AO106:AP106"/>
    <mergeCell ref="B111:C111"/>
    <mergeCell ref="AH111:AL111"/>
    <mergeCell ref="AM111:AN111"/>
    <mergeCell ref="AO111:AP111"/>
    <mergeCell ref="B112:C112"/>
    <mergeCell ref="AH112:AL112"/>
    <mergeCell ref="AM112:AN112"/>
    <mergeCell ref="AO112:AP112"/>
    <mergeCell ref="B109:C109"/>
    <mergeCell ref="AH109:AL109"/>
    <mergeCell ref="AM109:AN109"/>
    <mergeCell ref="AO109:AP109"/>
    <mergeCell ref="B110:C110"/>
    <mergeCell ref="AH110:AL110"/>
    <mergeCell ref="AM110:AN110"/>
    <mergeCell ref="AO110:AP110"/>
    <mergeCell ref="B115:C115"/>
    <mergeCell ref="AH115:AL115"/>
    <mergeCell ref="AM115:AN115"/>
    <mergeCell ref="AO115:AP115"/>
    <mergeCell ref="B116:C116"/>
    <mergeCell ref="AH116:AL116"/>
    <mergeCell ref="AM116:AN116"/>
    <mergeCell ref="AO116:AP116"/>
    <mergeCell ref="B113:C113"/>
    <mergeCell ref="AH113:AL113"/>
    <mergeCell ref="AM113:AN113"/>
    <mergeCell ref="AO113:AP113"/>
    <mergeCell ref="B114:C114"/>
    <mergeCell ref="AH114:AL114"/>
    <mergeCell ref="AM114:AN114"/>
    <mergeCell ref="AO114:AP114"/>
    <mergeCell ref="B119:C119"/>
    <mergeCell ref="AH119:AL119"/>
    <mergeCell ref="AM119:AN119"/>
    <mergeCell ref="AO119:AP119"/>
    <mergeCell ref="B120:C120"/>
    <mergeCell ref="AH120:AL120"/>
    <mergeCell ref="AM120:AN120"/>
    <mergeCell ref="AO120:AP120"/>
    <mergeCell ref="B117:C117"/>
    <mergeCell ref="AH117:AL117"/>
    <mergeCell ref="AM117:AN117"/>
    <mergeCell ref="AO117:AP117"/>
    <mergeCell ref="B118:C118"/>
    <mergeCell ref="AH118:AL118"/>
    <mergeCell ref="AM118:AN118"/>
    <mergeCell ref="AO118:AP118"/>
    <mergeCell ref="B123:C123"/>
    <mergeCell ref="AH123:AL123"/>
    <mergeCell ref="AM123:AN123"/>
    <mergeCell ref="AO123:AP123"/>
    <mergeCell ref="B121:C121"/>
    <mergeCell ref="AH121:AL121"/>
    <mergeCell ref="AM121:AN121"/>
    <mergeCell ref="AO121:AP121"/>
    <mergeCell ref="B122:C122"/>
    <mergeCell ref="AH122:AL122"/>
    <mergeCell ref="AM122:AN122"/>
    <mergeCell ref="AO122:AP122"/>
  </mergeCells>
  <phoneticPr fontId="9"/>
  <conditionalFormatting sqref="B8:C16 B21:C21 B23:C23 B125:C125 B128:C146 B26:C33 B35:C101">
    <cfRule type="expression" dxfId="394" priority="18">
      <formula>$S8&gt;0</formula>
    </cfRule>
  </conditionalFormatting>
  <conditionalFormatting sqref="B20:C20">
    <cfRule type="expression" dxfId="393" priority="13">
      <formula>$S20&gt;0</formula>
    </cfRule>
  </conditionalFormatting>
  <conditionalFormatting sqref="B22:C22">
    <cfRule type="expression" dxfId="392" priority="12">
      <formula>$S22&gt;0</formula>
    </cfRule>
  </conditionalFormatting>
  <conditionalFormatting sqref="B18:C18">
    <cfRule type="expression" dxfId="391" priority="11">
      <formula>$S18&gt;0</formula>
    </cfRule>
  </conditionalFormatting>
  <conditionalFormatting sqref="B17:C17">
    <cfRule type="expression" dxfId="390" priority="10">
      <formula>$S17&gt;0</formula>
    </cfRule>
  </conditionalFormatting>
  <conditionalFormatting sqref="B19:C19">
    <cfRule type="expression" dxfId="389" priority="9">
      <formula>$S19&gt;0</formula>
    </cfRule>
  </conditionalFormatting>
  <conditionalFormatting sqref="B24:C24">
    <cfRule type="expression" dxfId="388" priority="8">
      <formula>$S24&gt;0</formula>
    </cfRule>
  </conditionalFormatting>
  <conditionalFormatting sqref="B25:C25">
    <cfRule type="expression" dxfId="387" priority="7">
      <formula>$S25&gt;0</formula>
    </cfRule>
  </conditionalFormatting>
  <conditionalFormatting sqref="B124:C124">
    <cfRule type="expression" dxfId="386" priority="5">
      <formula>$S124&gt;0</formula>
    </cfRule>
  </conditionalFormatting>
  <conditionalFormatting sqref="B126:C126">
    <cfRule type="expression" dxfId="385" priority="4">
      <formula>$S126&gt;0</formula>
    </cfRule>
  </conditionalFormatting>
  <conditionalFormatting sqref="B127:C127">
    <cfRule type="expression" dxfId="384" priority="3">
      <formula>$S127&gt;0</formula>
    </cfRule>
  </conditionalFormatting>
  <conditionalFormatting sqref="B102:C123">
    <cfRule type="expression" dxfId="383" priority="2">
      <formula>$S102&gt;0</formula>
    </cfRule>
  </conditionalFormatting>
  <conditionalFormatting sqref="B34:C34">
    <cfRule type="expression" dxfId="382"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B1:CC101"/>
  <sheetViews>
    <sheetView showGridLines="0" view="pageBreakPreview" zoomScale="85" zoomScaleNormal="85" zoomScaleSheetLayoutView="85" workbookViewId="0">
      <pane ySplit="7" topLeftCell="A19"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2045</v>
      </c>
      <c r="K5" s="38"/>
      <c r="L5" s="38"/>
      <c r="M5" s="38"/>
      <c r="N5" s="38"/>
      <c r="O5" s="38"/>
      <c r="P5" s="38"/>
      <c r="Q5" s="38"/>
      <c r="R5" s="38"/>
      <c r="S5" s="38"/>
      <c r="T5" s="38"/>
      <c r="U5" s="39" t="s">
        <v>2027</v>
      </c>
      <c r="V5" s="38" t="s">
        <v>1037</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ROUNDUP((27+ROUNDUP((MAX(B:B)-COUNTIF(AB:AB,"○"))/8,0)+IF(AF5="",0,4))/8,0)*8+SUM(AO8:AO969)</f>
        <v>472</v>
      </c>
      <c r="AS5" s="312"/>
      <c r="AT5" s="285"/>
      <c r="AU5" s="41" t="s">
        <v>2029</v>
      </c>
      <c r="AV5" s="41"/>
      <c r="AW5" s="278" t="s">
        <v>138</v>
      </c>
      <c r="AX5" s="311"/>
      <c r="AY5" s="311"/>
      <c r="AZ5" s="311"/>
      <c r="BA5" s="311"/>
      <c r="BB5" s="37" t="s">
        <v>2114</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05" t="s">
        <v>1038</v>
      </c>
      <c r="E8" s="50"/>
      <c r="F8" s="50"/>
      <c r="G8" s="50"/>
      <c r="H8" s="50"/>
      <c r="I8" s="50"/>
      <c r="J8" s="50"/>
      <c r="K8" s="52"/>
      <c r="L8" s="49" t="str">
        <f>VLOOKUP(D8,カラムID辞書!$C$4:$D$1266,2,FALSE)</f>
        <v>YM</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6</v>
      </c>
      <c r="AN8" s="270"/>
      <c r="AO8" s="271">
        <f>VLOOKUP(D8,カラムID辞書!C:H,6,FALSE)</f>
        <v>6</v>
      </c>
      <c r="AP8" s="272"/>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ht="12" customHeight="1">
      <c r="B9" s="273">
        <f ca="1">IF($D9="","",MAX(OFFSET($B$8,0,0,ROW()-ROW($B$8),2))+1)</f>
        <v>2</v>
      </c>
      <c r="C9" s="274"/>
      <c r="D9" s="105" t="s">
        <v>492</v>
      </c>
      <c r="E9" s="50"/>
      <c r="F9" s="50"/>
      <c r="G9" s="50"/>
      <c r="H9" s="50"/>
      <c r="I9" s="50"/>
      <c r="J9" s="50"/>
      <c r="K9" s="52"/>
      <c r="L9" s="49" t="str">
        <f>VLOOKUP(D9,カラムID辞書!$C$4:$D$1266,2,FALSE)</f>
        <v>NYURYOKUHOHO</v>
      </c>
      <c r="M9" s="50"/>
      <c r="N9" s="50"/>
      <c r="O9" s="50"/>
      <c r="P9" s="50"/>
      <c r="Q9" s="50"/>
      <c r="R9" s="50"/>
      <c r="S9" s="52"/>
      <c r="T9" s="106">
        <v>2</v>
      </c>
      <c r="U9" s="53"/>
      <c r="V9" s="49"/>
      <c r="W9" s="52"/>
      <c r="X9" s="49"/>
      <c r="Y9" s="52"/>
      <c r="Z9" s="49"/>
      <c r="AA9" s="52"/>
      <c r="AB9" s="107" t="str">
        <f>IF(L9="DELDTE","","○")</f>
        <v>○</v>
      </c>
      <c r="AC9" s="54"/>
      <c r="AD9" s="53"/>
      <c r="AE9" s="55" t="str">
        <f t="shared" ref="AE9:AE73" si="0">IF(AB9="○",IF(AH9="timestamp","now()",IF(LEFT(AH9,9)="character","' '","0")),"")</f>
        <v>' '</v>
      </c>
      <c r="AF9" s="50"/>
      <c r="AG9" s="52"/>
      <c r="AH9" s="266" t="str">
        <f>VLOOKUP(D9,カラムID辞書!C:H,3,FALSE)</f>
        <v>character varying</v>
      </c>
      <c r="AI9" s="267"/>
      <c r="AJ9" s="267"/>
      <c r="AK9" s="267"/>
      <c r="AL9" s="268"/>
      <c r="AM9" s="269">
        <f>VLOOKUP(D9,カラムID辞書!C:H,4,FALSE)</f>
        <v>1</v>
      </c>
      <c r="AN9" s="270"/>
      <c r="AO9" s="271">
        <f>VLOOKUP(D9,カラムID辞書!C:H,6,FALSE)</f>
        <v>1</v>
      </c>
      <c r="AP9" s="272"/>
      <c r="AQ9" s="105" t="s">
        <v>3873</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ht="12" customHeight="1">
      <c r="B10" s="273">
        <f t="shared" ref="B10:B73" ca="1" si="1">IF($D10="","",MAX(OFFSET($B$8,0,0,ROW()-ROW($B$8),2))+1)</f>
        <v>3</v>
      </c>
      <c r="C10" s="274"/>
      <c r="D10" s="110" t="s">
        <v>140</v>
      </c>
      <c r="E10" s="50"/>
      <c r="F10" s="50"/>
      <c r="G10" s="50"/>
      <c r="H10" s="50"/>
      <c r="I10" s="50"/>
      <c r="J10" s="50"/>
      <c r="K10" s="52"/>
      <c r="L10" s="49" t="str">
        <f>VLOOKUP(D10,カラムID辞書!$C$4:$D$1266,2,FALSE)</f>
        <v>SYSGRPCD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10" t="s">
        <v>38</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t="s">
        <v>39</v>
      </c>
      <c r="BS10" s="50"/>
      <c r="BT10" s="50"/>
      <c r="BU10" s="50"/>
      <c r="BV10" s="50"/>
      <c r="BW10" s="50"/>
      <c r="BX10" s="50"/>
      <c r="BY10" s="50"/>
      <c r="BZ10" s="50"/>
      <c r="CA10" s="50"/>
      <c r="CB10" s="50"/>
      <c r="CC10" s="52"/>
    </row>
    <row r="11" spans="2:81" ht="12" customHeight="1">
      <c r="B11" s="273">
        <f t="shared" ca="1" si="1"/>
        <v>4</v>
      </c>
      <c r="C11" s="274"/>
      <c r="D11" s="110" t="s">
        <v>40</v>
      </c>
      <c r="E11" s="50"/>
      <c r="F11" s="50"/>
      <c r="G11" s="50"/>
      <c r="H11" s="50"/>
      <c r="I11" s="50"/>
      <c r="J11" s="50"/>
      <c r="K11" s="52"/>
      <c r="L11" s="49" t="str">
        <f>VLOOKUP(D11,カラムID辞書!$C$4:$D$1266,2,FALSE)</f>
        <v>KGYGRPCD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3</v>
      </c>
      <c r="AN11" s="270"/>
      <c r="AO11" s="271">
        <f>VLOOKUP(D11,カラムID辞書!C:H,6,FALSE)</f>
        <v>3</v>
      </c>
      <c r="AP11" s="272"/>
      <c r="AQ11" s="110" t="s">
        <v>1044</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73">
        <f t="shared" ca="1" si="1"/>
        <v>5</v>
      </c>
      <c r="C12" s="274"/>
      <c r="D12" s="110" t="s">
        <v>42</v>
      </c>
      <c r="E12" s="50"/>
      <c r="F12" s="50"/>
      <c r="G12" s="50"/>
      <c r="H12" s="50"/>
      <c r="I12" s="50"/>
      <c r="J12" s="50"/>
      <c r="K12" s="52"/>
      <c r="L12" s="49" t="str">
        <f>VLOOKUP(D12,カラムID辞書!$C$4:$D$1266,2,FALSE)</f>
        <v>TENCD</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10" t="s">
        <v>1045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73">
        <f t="shared" ca="1" si="1"/>
        <v>6</v>
      </c>
      <c r="C13" s="274"/>
      <c r="D13" s="105" t="s">
        <v>494</v>
      </c>
      <c r="E13" s="50"/>
      <c r="F13" s="50"/>
      <c r="G13" s="50"/>
      <c r="H13" s="50"/>
      <c r="I13" s="50"/>
      <c r="J13" s="50"/>
      <c r="K13" s="52"/>
      <c r="L13" s="49" t="str">
        <f>VLOOKUP(D13,カラムID辞書!$C$4:$D$1266,2,FALSE)</f>
        <v>KANRINO</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8</v>
      </c>
      <c r="AN13" s="270"/>
      <c r="AO13" s="271">
        <f>VLOOKUP(D13,カラムID辞書!C:H,6,FALSE)</f>
        <v>8</v>
      </c>
      <c r="AP13" s="272"/>
      <c r="AQ13" s="105" t="s">
        <v>1046</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ht="12" customHeight="1">
      <c r="B14" s="273">
        <f t="shared" ca="1" si="1"/>
        <v>7</v>
      </c>
      <c r="C14" s="274"/>
      <c r="D14" s="105" t="s">
        <v>1039</v>
      </c>
      <c r="E14" s="50"/>
      <c r="F14" s="50"/>
      <c r="G14" s="50"/>
      <c r="H14" s="50"/>
      <c r="I14" s="50"/>
      <c r="J14" s="50"/>
      <c r="K14" s="52"/>
      <c r="L14" s="49" t="str">
        <f>VLOOKUP(D14,カラムID辞書!$C$4:$D$1266,2,FALSE)</f>
        <v>TNSEQNO</v>
      </c>
      <c r="M14" s="50"/>
      <c r="N14" s="50"/>
      <c r="O14" s="50"/>
      <c r="P14" s="50"/>
      <c r="Q14" s="50"/>
      <c r="R14" s="50"/>
      <c r="S14" s="52"/>
      <c r="T14" s="106">
        <v>7</v>
      </c>
      <c r="U14" s="53"/>
      <c r="V14" s="49"/>
      <c r="W14" s="52"/>
      <c r="X14" s="49"/>
      <c r="Y14" s="52"/>
      <c r="Z14" s="49"/>
      <c r="AA14" s="52"/>
      <c r="AB14" s="107" t="str">
        <f t="shared" si="2"/>
        <v>○</v>
      </c>
      <c r="AC14" s="54"/>
      <c r="AD14" s="53"/>
      <c r="AE14" s="55" t="str">
        <f t="shared" si="0"/>
        <v>0</v>
      </c>
      <c r="AF14" s="50"/>
      <c r="AG14" s="52"/>
      <c r="AH14" s="266" t="str">
        <f>VLOOKUP(D14,カラムID辞書!C:H,3,FALSE)</f>
        <v>numeric</v>
      </c>
      <c r="AI14" s="267"/>
      <c r="AJ14" s="267"/>
      <c r="AK14" s="267"/>
      <c r="AL14" s="268"/>
      <c r="AM14" s="269">
        <f>VLOOKUP(D14,カラムID辞書!C:H,4,FALSE)</f>
        <v>4</v>
      </c>
      <c r="AN14" s="270"/>
      <c r="AO14" s="271">
        <f>VLOOKUP(D14,カラムID辞書!C:H,6,FALSE)</f>
        <v>4</v>
      </c>
      <c r="AP14" s="272"/>
      <c r="AQ14" s="105" t="s">
        <v>1047</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ht="12" customHeight="1">
      <c r="B15" s="273">
        <f t="shared" ca="1" si="1"/>
        <v>8</v>
      </c>
      <c r="C15" s="274"/>
      <c r="D15" s="105" t="s">
        <v>498</v>
      </c>
      <c r="E15" s="50"/>
      <c r="F15" s="50"/>
      <c r="G15" s="50"/>
      <c r="H15" s="50"/>
      <c r="I15" s="50"/>
      <c r="J15" s="50"/>
      <c r="K15" s="52"/>
      <c r="L15" s="49" t="str">
        <f>VLOOKUP(D15,カラムID辞書!$C$4:$D$1266,2,FALSE)</f>
        <v>SHUSEIRIREKINO</v>
      </c>
      <c r="M15" s="50"/>
      <c r="N15" s="50"/>
      <c r="O15" s="50"/>
      <c r="P15" s="50"/>
      <c r="Q15" s="50"/>
      <c r="R15" s="50"/>
      <c r="S15" s="52"/>
      <c r="T15" s="106">
        <v>8</v>
      </c>
      <c r="U15" s="53"/>
      <c r="V15" s="49"/>
      <c r="W15" s="52"/>
      <c r="X15" s="49"/>
      <c r="Y15" s="52"/>
      <c r="Z15" s="49"/>
      <c r="AA15" s="52"/>
      <c r="AB15" s="107" t="str">
        <f t="shared" si="2"/>
        <v>○</v>
      </c>
      <c r="AC15" s="54"/>
      <c r="AD15" s="53"/>
      <c r="AE15" s="55" t="str">
        <f t="shared" si="0"/>
        <v>0</v>
      </c>
      <c r="AF15" s="50"/>
      <c r="AG15" s="52"/>
      <c r="AH15" s="266" t="str">
        <f>VLOOKUP(D15,カラムID辞書!C:H,3,FALSE)</f>
        <v>numeric</v>
      </c>
      <c r="AI15" s="267"/>
      <c r="AJ15" s="267"/>
      <c r="AK15" s="267"/>
      <c r="AL15" s="268"/>
      <c r="AM15" s="269">
        <f>VLOOKUP(D15,カラムID辞書!C:H,4,FALSE)</f>
        <v>2</v>
      </c>
      <c r="AN15" s="270"/>
      <c r="AO15" s="271">
        <f>VLOOKUP(D15,カラムID辞書!C:H,6,FALSE)</f>
        <v>2</v>
      </c>
      <c r="AP15" s="272"/>
      <c r="AQ15" s="105" t="s">
        <v>1048</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ht="12" customHeight="1">
      <c r="B16" s="264">
        <f t="shared" ca="1" si="1"/>
        <v>9</v>
      </c>
      <c r="C16" s="265"/>
      <c r="D16" s="105" t="s">
        <v>506</v>
      </c>
      <c r="E16" s="50"/>
      <c r="F16" s="50"/>
      <c r="G16" s="50"/>
      <c r="H16" s="50"/>
      <c r="I16" s="50"/>
      <c r="J16" s="50"/>
      <c r="K16" s="52"/>
      <c r="L16" s="49" t="str">
        <f>VLOOKUP(D16,カラムID辞書!$C$4:$D$1266,2,FALSE)</f>
        <v>TANAYMD</v>
      </c>
      <c r="M16" s="50"/>
      <c r="N16" s="50"/>
      <c r="O16" s="50"/>
      <c r="P16" s="50"/>
      <c r="Q16" s="50"/>
      <c r="R16" s="50"/>
      <c r="S16" s="52"/>
      <c r="T16" s="106"/>
      <c r="U16" s="53"/>
      <c r="V16" s="49"/>
      <c r="W16" s="52"/>
      <c r="X16" s="49"/>
      <c r="Y16" s="52"/>
      <c r="Z16" s="49"/>
      <c r="AA16" s="52"/>
      <c r="AB16" s="107" t="str">
        <f t="shared" si="2"/>
        <v>○</v>
      </c>
      <c r="AC16" s="54"/>
      <c r="AD16" s="53"/>
      <c r="AE16" s="55" t="str">
        <f t="shared" si="0"/>
        <v>0</v>
      </c>
      <c r="AF16" s="50"/>
      <c r="AG16" s="52"/>
      <c r="AH16" s="266" t="str">
        <f>VLOOKUP(D16,カラムID辞書!C:H,3,FALSE)</f>
        <v>numeric</v>
      </c>
      <c r="AI16" s="267"/>
      <c r="AJ16" s="267"/>
      <c r="AK16" s="267"/>
      <c r="AL16" s="268"/>
      <c r="AM16" s="269">
        <f>VLOOKUP(D16,カラムID辞書!C:H,4,FALSE)</f>
        <v>8</v>
      </c>
      <c r="AN16" s="270"/>
      <c r="AO16" s="271">
        <f>VLOOKUP(D16,カラムID辞書!C:H,6,FALSE)</f>
        <v>8</v>
      </c>
      <c r="AP16" s="272"/>
      <c r="AQ16" s="105" t="s">
        <v>1049</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ht="12" customHeight="1">
      <c r="B17" s="264">
        <f t="shared" ca="1" si="1"/>
        <v>10</v>
      </c>
      <c r="C17" s="265"/>
      <c r="D17" s="110" t="s">
        <v>500</v>
      </c>
      <c r="E17" s="50"/>
      <c r="F17" s="50"/>
      <c r="G17" s="50"/>
      <c r="H17" s="50"/>
      <c r="I17" s="50"/>
      <c r="J17" s="50"/>
      <c r="K17" s="52"/>
      <c r="L17" s="49" t="str">
        <f>VLOOKUP(D17,カラムID辞書!$C$4:$D$1266,2,FALSE)</f>
        <v>BMNCD1</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3</v>
      </c>
      <c r="AN17" s="270"/>
      <c r="AO17" s="271">
        <f>VLOOKUP(D17,カラムID辞書!C:H,6,FALSE)</f>
        <v>3</v>
      </c>
      <c r="AP17" s="272"/>
      <c r="AQ17" s="110" t="s">
        <v>1050</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c r="BS17" s="50"/>
      <c r="BT17" s="50"/>
      <c r="BU17" s="50"/>
      <c r="BV17" s="50"/>
      <c r="BW17" s="50"/>
      <c r="BX17" s="50"/>
      <c r="BY17" s="50"/>
      <c r="BZ17" s="50"/>
      <c r="CA17" s="50"/>
      <c r="CB17" s="50"/>
      <c r="CC17" s="52"/>
    </row>
    <row r="18" spans="2:81" ht="12" customHeight="1">
      <c r="B18" s="264">
        <f t="shared" ca="1" si="1"/>
        <v>11</v>
      </c>
      <c r="C18" s="265"/>
      <c r="D18" s="110" t="s">
        <v>502</v>
      </c>
      <c r="E18" s="50"/>
      <c r="F18" s="50"/>
      <c r="G18" s="50"/>
      <c r="H18" s="50"/>
      <c r="I18" s="50"/>
      <c r="J18" s="50"/>
      <c r="K18" s="52"/>
      <c r="L18" s="49" t="str">
        <f>VLOOKUP(D18,カラムID辞書!$C$4:$D$1266,2,FALSE)</f>
        <v>BMNCD2</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3</v>
      </c>
      <c r="AN18" s="270"/>
      <c r="AO18" s="271">
        <f>VLOOKUP(D18,カラムID辞書!C:H,6,FALSE)</f>
        <v>3</v>
      </c>
      <c r="AP18" s="272"/>
      <c r="AQ18" s="110" t="s">
        <v>1051</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c r="BS18" s="50"/>
      <c r="BT18" s="50"/>
      <c r="BU18" s="50"/>
      <c r="BV18" s="50"/>
      <c r="BW18" s="50"/>
      <c r="BX18" s="50"/>
      <c r="BY18" s="50"/>
      <c r="BZ18" s="50"/>
      <c r="CA18" s="50"/>
      <c r="CB18" s="50"/>
      <c r="CC18" s="52"/>
    </row>
    <row r="19" spans="2:81" ht="12" customHeight="1">
      <c r="B19" s="264">
        <f t="shared" ca="1" si="1"/>
        <v>12</v>
      </c>
      <c r="C19" s="265"/>
      <c r="D19" s="110" t="s">
        <v>504</v>
      </c>
      <c r="E19" s="50"/>
      <c r="F19" s="50"/>
      <c r="G19" s="50"/>
      <c r="H19" s="50"/>
      <c r="I19" s="50"/>
      <c r="J19" s="50"/>
      <c r="K19" s="52"/>
      <c r="L19" s="49" t="str">
        <f>VLOOKUP(D19,カラムID辞書!$C$4:$D$1266,2,FALSE)</f>
        <v>BMNCD3</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3</v>
      </c>
      <c r="AN19" s="270"/>
      <c r="AO19" s="271">
        <f>VLOOKUP(D19,カラムID辞書!C:H,6,FALSE)</f>
        <v>3</v>
      </c>
      <c r="AP19" s="272"/>
      <c r="AQ19" s="110" t="s">
        <v>1052</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64">
        <f t="shared" ca="1" si="1"/>
        <v>13</v>
      </c>
      <c r="C20" s="265"/>
      <c r="D20" s="110" t="s">
        <v>44</v>
      </c>
      <c r="E20" s="50"/>
      <c r="F20" s="50"/>
      <c r="G20" s="50"/>
      <c r="H20" s="50"/>
      <c r="I20" s="50"/>
      <c r="J20" s="50"/>
      <c r="K20" s="52"/>
      <c r="L20" s="49" t="str">
        <f>VLOOKUP(D20,カラムID辞書!$C$4:$D$1266,2,FALSE)</f>
        <v>SHOHINCD1</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6</v>
      </c>
      <c r="AN20" s="270"/>
      <c r="AO20" s="271">
        <f>VLOOKUP(D20,カラムID辞書!C:H,6,FALSE)</f>
        <v>6</v>
      </c>
      <c r="AP20" s="272"/>
      <c r="AQ20" s="110" t="s">
        <v>1053</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3581</v>
      </c>
      <c r="BS20" s="50"/>
      <c r="BT20" s="50"/>
      <c r="BU20" s="50"/>
      <c r="BV20" s="50"/>
      <c r="BW20" s="50"/>
      <c r="BX20" s="50"/>
      <c r="BY20" s="50"/>
      <c r="BZ20" s="50"/>
      <c r="CA20" s="50"/>
      <c r="CB20" s="50"/>
      <c r="CC20" s="52"/>
    </row>
    <row r="21" spans="2:81" ht="12" customHeight="1">
      <c r="B21" s="264">
        <f t="shared" ca="1" si="1"/>
        <v>14</v>
      </c>
      <c r="C21" s="265"/>
      <c r="D21" s="110" t="s">
        <v>46</v>
      </c>
      <c r="E21" s="50"/>
      <c r="F21" s="50"/>
      <c r="G21" s="50"/>
      <c r="H21" s="50"/>
      <c r="I21" s="50"/>
      <c r="J21" s="50"/>
      <c r="K21" s="52"/>
      <c r="L21" s="49" t="str">
        <f>VLOOKUP(D21,カラムID辞書!$C$4:$D$1266,2,FALSE)</f>
        <v>SHOHINCD2</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6</v>
      </c>
      <c r="AN21" s="270"/>
      <c r="AO21" s="271">
        <f>VLOOKUP(D21,カラムID辞書!C:H,6,FALSE)</f>
        <v>6</v>
      </c>
      <c r="AP21" s="272"/>
      <c r="AQ21" s="110" t="s">
        <v>1054</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t="s">
        <v>2218</v>
      </c>
      <c r="BS21" s="57"/>
      <c r="BT21" s="57"/>
      <c r="BU21" s="57"/>
      <c r="BV21" s="57"/>
      <c r="BW21" s="57"/>
      <c r="BX21" s="57"/>
      <c r="BY21" s="57"/>
      <c r="BZ21" s="57"/>
      <c r="CA21" s="57"/>
      <c r="CB21" s="57"/>
      <c r="CC21" s="58"/>
    </row>
    <row r="22" spans="2:81" ht="12" customHeight="1">
      <c r="B22" s="264">
        <f t="shared" ca="1" si="1"/>
        <v>15</v>
      </c>
      <c r="C22" s="265"/>
      <c r="D22" s="110" t="s">
        <v>48</v>
      </c>
      <c r="E22" s="50"/>
      <c r="F22" s="50"/>
      <c r="G22" s="50"/>
      <c r="H22" s="50"/>
      <c r="I22" s="50"/>
      <c r="J22" s="50"/>
      <c r="K22" s="52"/>
      <c r="L22" s="49" t="str">
        <f>VLOOKUP(D22,カラムID辞書!$C$4:$D$1266,2,FALSE)</f>
        <v>SHOHINCD3</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6</v>
      </c>
      <c r="AN22" s="270"/>
      <c r="AO22" s="271">
        <f>VLOOKUP(D22,カラムID辞書!C:H,6,FALSE)</f>
        <v>6</v>
      </c>
      <c r="AP22" s="272"/>
      <c r="AQ22" s="110" t="s">
        <v>1055</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t="s">
        <v>905</v>
      </c>
      <c r="BS22" s="50"/>
      <c r="BT22" s="50"/>
      <c r="BU22" s="50"/>
      <c r="BV22" s="50"/>
      <c r="BW22" s="50"/>
      <c r="BX22" s="50"/>
      <c r="BY22" s="50"/>
      <c r="BZ22" s="50"/>
      <c r="CA22" s="50"/>
      <c r="CB22" s="50"/>
      <c r="CC22" s="52"/>
    </row>
    <row r="23" spans="2:81" ht="12" customHeight="1">
      <c r="B23" s="264">
        <f ca="1">IF($D23="","",MAX(OFFSET($B$8,0,0,ROW()-ROW($B$8),2))+1)</f>
        <v>16</v>
      </c>
      <c r="C23" s="265"/>
      <c r="D23" s="110" t="s">
        <v>50</v>
      </c>
      <c r="E23" s="50"/>
      <c r="F23" s="50"/>
      <c r="G23" s="50"/>
      <c r="H23" s="50"/>
      <c r="I23" s="50"/>
      <c r="J23" s="50"/>
      <c r="K23" s="52"/>
      <c r="L23" s="49" t="str">
        <f>VLOOKUP(D23,カラムID辞書!$C$4:$D$1266,2,FALSE)</f>
        <v>SHOHINCD4</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6</v>
      </c>
      <c r="AN23" s="270"/>
      <c r="AO23" s="271">
        <f>VLOOKUP(D23,カラムID辞書!C:H,6,FALSE)</f>
        <v>6</v>
      </c>
      <c r="AP23" s="272"/>
      <c r="AQ23" s="110" t="s">
        <v>1056</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t="s">
        <v>980</v>
      </c>
      <c r="BS23" s="50"/>
      <c r="BT23" s="50"/>
      <c r="BU23" s="50"/>
      <c r="BV23" s="50"/>
      <c r="BW23" s="50"/>
      <c r="BX23" s="50"/>
      <c r="BY23" s="50"/>
      <c r="BZ23" s="50"/>
      <c r="CA23" s="50"/>
      <c r="CB23" s="50"/>
      <c r="CC23" s="52"/>
    </row>
    <row r="24" spans="2:81" ht="12" customHeight="1">
      <c r="B24" s="264">
        <f t="shared" ca="1" si="1"/>
        <v>17</v>
      </c>
      <c r="C24" s="265"/>
      <c r="D24" s="110" t="s">
        <v>52</v>
      </c>
      <c r="E24" s="50"/>
      <c r="F24" s="50"/>
      <c r="G24" s="50"/>
      <c r="H24" s="50"/>
      <c r="I24" s="50"/>
      <c r="J24" s="50"/>
      <c r="K24" s="52"/>
      <c r="L24" s="49" t="str">
        <f>VLOOKUP(D24,カラムID辞書!$C$4:$D$1266,2,FALSE)</f>
        <v>SHOHINCD5</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6</v>
      </c>
      <c r="AN24" s="270"/>
      <c r="AO24" s="271">
        <f>VLOOKUP(D24,カラムID辞書!C:H,6,FALSE)</f>
        <v>6</v>
      </c>
      <c r="AP24" s="272"/>
      <c r="AQ24" s="110" t="s">
        <v>1057</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t="s">
        <v>980</v>
      </c>
      <c r="BS24" s="50"/>
      <c r="BT24" s="50"/>
      <c r="BU24" s="50"/>
      <c r="BV24" s="50"/>
      <c r="BW24" s="50"/>
      <c r="BX24" s="50"/>
      <c r="BY24" s="50"/>
      <c r="BZ24" s="50"/>
      <c r="CA24" s="50"/>
      <c r="CB24" s="50"/>
      <c r="CC24" s="52"/>
    </row>
    <row r="25" spans="2:81" ht="12" customHeight="1">
      <c r="B25" s="264">
        <f t="shared" ca="1" si="1"/>
        <v>18</v>
      </c>
      <c r="C25" s="265"/>
      <c r="D25" s="110" t="s">
        <v>54</v>
      </c>
      <c r="E25" s="50"/>
      <c r="F25" s="50"/>
      <c r="G25" s="50"/>
      <c r="H25" s="50"/>
      <c r="I25" s="50"/>
      <c r="J25" s="50"/>
      <c r="K25" s="52"/>
      <c r="L25" s="49" t="str">
        <f>VLOOKUP(D25,カラムID辞書!$C$4:$D$1266,2,FALSE)</f>
        <v>SIBTCD1</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10</v>
      </c>
      <c r="AN25" s="270"/>
      <c r="AO25" s="271">
        <f>VLOOKUP(D25,カラムID辞書!C:H,6,FALSE)</f>
        <v>10</v>
      </c>
      <c r="AP25" s="272"/>
      <c r="AQ25" s="110" t="s">
        <v>1058</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64">
        <f t="shared" ca="1" si="1"/>
        <v>19</v>
      </c>
      <c r="C26" s="265"/>
      <c r="D26" s="110" t="s">
        <v>56</v>
      </c>
      <c r="E26" s="50"/>
      <c r="F26" s="50"/>
      <c r="G26" s="50"/>
      <c r="H26" s="50"/>
      <c r="I26" s="50"/>
      <c r="J26" s="50"/>
      <c r="K26" s="52"/>
      <c r="L26" s="49" t="str">
        <f>VLOOKUP(D26,カラムID辞書!$C$4:$D$1266,2,FALSE)</f>
        <v>SIBTCD2</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10</v>
      </c>
      <c r="AN26" s="270"/>
      <c r="AO26" s="271">
        <f>VLOOKUP(D26,カラムID辞書!C:H,6,FALSE)</f>
        <v>10</v>
      </c>
      <c r="AP26" s="272"/>
      <c r="AQ26" s="110" t="s">
        <v>1059</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64">
        <f t="shared" ca="1" si="1"/>
        <v>20</v>
      </c>
      <c r="C27" s="265"/>
      <c r="D27" s="110" t="s">
        <v>58</v>
      </c>
      <c r="E27" s="50"/>
      <c r="F27" s="50"/>
      <c r="G27" s="50"/>
      <c r="H27" s="50"/>
      <c r="I27" s="50"/>
      <c r="J27" s="50"/>
      <c r="K27" s="52"/>
      <c r="L27" s="49" t="str">
        <f>VLOOKUP(D27,カラムID辞書!$C$4:$D$1266,2,FALSE)</f>
        <v>TNPNCD1</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13</v>
      </c>
      <c r="AN27" s="270"/>
      <c r="AO27" s="271">
        <f>VLOOKUP(D27,カラムID辞書!C:H,6,FALSE)</f>
        <v>13</v>
      </c>
      <c r="AP27" s="272"/>
      <c r="AQ27" s="110" t="s">
        <v>1060</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t="s">
        <v>1088</v>
      </c>
      <c r="BS27" s="50"/>
      <c r="BT27" s="50"/>
      <c r="BU27" s="50"/>
      <c r="BV27" s="50"/>
      <c r="BW27" s="50"/>
      <c r="BX27" s="50"/>
      <c r="BY27" s="50"/>
      <c r="BZ27" s="50"/>
      <c r="CA27" s="50"/>
      <c r="CB27" s="50"/>
      <c r="CC27" s="52"/>
    </row>
    <row r="28" spans="2:81" ht="12" customHeight="1">
      <c r="B28" s="264">
        <f t="shared" ca="1" si="1"/>
        <v>21</v>
      </c>
      <c r="C28" s="265"/>
      <c r="D28" s="110" t="s">
        <v>60</v>
      </c>
      <c r="E28" s="56"/>
      <c r="F28" s="50"/>
      <c r="G28" s="50"/>
      <c r="H28" s="50"/>
      <c r="I28" s="50"/>
      <c r="J28" s="50"/>
      <c r="K28" s="52"/>
      <c r="L28" s="49" t="str">
        <f>VLOOKUP(D28,カラムID辞書!$C$4:$D$1266,2,FALSE)</f>
        <v>TNPNCD2</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13</v>
      </c>
      <c r="AN28" s="270"/>
      <c r="AO28" s="271">
        <f>VLOOKUP(D28,カラムID辞書!C:H,6,FALSE)</f>
        <v>13</v>
      </c>
      <c r="AP28" s="272"/>
      <c r="AQ28" s="110" t="s">
        <v>1061</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64">
        <f t="shared" ca="1" si="1"/>
        <v>22</v>
      </c>
      <c r="C29" s="265"/>
      <c r="D29" s="110" t="s">
        <v>62</v>
      </c>
      <c r="E29" s="50"/>
      <c r="F29" s="50"/>
      <c r="G29" s="50"/>
      <c r="H29" s="50"/>
      <c r="I29" s="50"/>
      <c r="J29" s="50"/>
      <c r="K29" s="52"/>
      <c r="L29" s="49" t="str">
        <f>VLOOKUP(D29,カラムID辞書!$C$4:$D$1266,2,FALSE)</f>
        <v>SHIIREKBN</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2</v>
      </c>
      <c r="AN29" s="270"/>
      <c r="AO29" s="271">
        <f>VLOOKUP(D29,カラムID辞書!C:H,6,FALSE)</f>
        <v>2</v>
      </c>
      <c r="AP29" s="272"/>
      <c r="AQ29" s="110" t="s">
        <v>3030</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64">
        <f t="shared" ca="1" si="1"/>
        <v>23</v>
      </c>
      <c r="C30" s="265"/>
      <c r="D30" s="110" t="s">
        <v>63</v>
      </c>
      <c r="E30" s="50"/>
      <c r="F30" s="50"/>
      <c r="G30" s="50"/>
      <c r="H30" s="50"/>
      <c r="I30" s="50"/>
      <c r="J30" s="50"/>
      <c r="K30" s="52"/>
      <c r="L30" s="49" t="str">
        <f>VLOOKUP(D30,カラムID辞書!$C$4:$D$1266,2,FALSE)</f>
        <v>GNKKBN</v>
      </c>
      <c r="M30" s="50"/>
      <c r="N30" s="50"/>
      <c r="O30" s="50"/>
      <c r="P30" s="50"/>
      <c r="Q30" s="50"/>
      <c r="R30" s="50"/>
      <c r="S30" s="52"/>
      <c r="T30" s="49"/>
      <c r="U30" s="52"/>
      <c r="V30" s="49"/>
      <c r="W30" s="52"/>
      <c r="X30" s="49"/>
      <c r="Y30" s="52"/>
      <c r="Z30" s="49"/>
      <c r="AA30" s="52"/>
      <c r="AB30" s="107" t="str">
        <f t="shared" si="2"/>
        <v>○</v>
      </c>
      <c r="AC30" s="54"/>
      <c r="AD30" s="53"/>
      <c r="AE30" s="55" t="str">
        <f t="shared" si="0"/>
        <v>' '</v>
      </c>
      <c r="AF30" s="50"/>
      <c r="AG30" s="52"/>
      <c r="AH30" s="266" t="str">
        <f>VLOOKUP(D30,カラムID辞書!C:H,3,FALSE)</f>
        <v>character varying</v>
      </c>
      <c r="AI30" s="267"/>
      <c r="AJ30" s="267"/>
      <c r="AK30" s="267"/>
      <c r="AL30" s="268"/>
      <c r="AM30" s="269">
        <f>VLOOKUP(D30,カラムID辞書!C:H,4,FALSE)</f>
        <v>1</v>
      </c>
      <c r="AN30" s="270"/>
      <c r="AO30" s="271">
        <f>VLOOKUP(D30,カラムID辞書!C:H,6,FALSE)</f>
        <v>1</v>
      </c>
      <c r="AP30" s="272"/>
      <c r="AQ30" s="110" t="s">
        <v>1015</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64">
        <f t="shared" ca="1" si="1"/>
        <v>24</v>
      </c>
      <c r="C31" s="265"/>
      <c r="D31" s="110" t="s">
        <v>65</v>
      </c>
      <c r="E31" s="50"/>
      <c r="F31" s="50"/>
      <c r="G31" s="50"/>
      <c r="H31" s="50"/>
      <c r="I31" s="50"/>
      <c r="J31" s="50"/>
      <c r="K31" s="52"/>
      <c r="L31" s="49" t="str">
        <f>VLOOKUP(D31,カラムID辞書!$C$4:$D$1266,2,FALSE)</f>
        <v>DSKBN</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1</v>
      </c>
      <c r="AN31" s="270"/>
      <c r="AO31" s="271">
        <f>VLOOKUP(D31,カラムID辞書!C:H,6,FALSE)</f>
        <v>1</v>
      </c>
      <c r="AP31" s="272"/>
      <c r="AQ31" s="110" t="s">
        <v>66</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64">
        <f t="shared" ca="1" si="1"/>
        <v>25</v>
      </c>
      <c r="C32" s="265"/>
      <c r="D32" s="110" t="s">
        <v>67</v>
      </c>
      <c r="E32" s="50"/>
      <c r="F32" s="50"/>
      <c r="G32" s="50"/>
      <c r="H32" s="50"/>
      <c r="I32" s="50"/>
      <c r="J32" s="50"/>
      <c r="K32" s="52"/>
      <c r="L32" s="49" t="str">
        <f>VLOOKUP(D32,カラムID辞書!$C$4:$D$1266,2,FALSE)</f>
        <v>RIEKICMPKBN</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66" t="str">
        <f>VLOOKUP(D32,カラムID辞書!C:H,3,FALSE)</f>
        <v>character varying</v>
      </c>
      <c r="AI32" s="267"/>
      <c r="AJ32" s="267"/>
      <c r="AK32" s="267"/>
      <c r="AL32" s="268"/>
      <c r="AM32" s="269">
        <f>VLOOKUP(D32,カラムID辞書!C:H,4,FALSE)</f>
        <v>1</v>
      </c>
      <c r="AN32" s="270"/>
      <c r="AO32" s="271">
        <f>VLOOKUP(D32,カラムID辞書!C:H,6,FALSE)</f>
        <v>1</v>
      </c>
      <c r="AP32" s="272"/>
      <c r="AQ32" s="110" t="s">
        <v>3854</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64">
        <f t="shared" ca="1" si="1"/>
        <v>26</v>
      </c>
      <c r="C33" s="265"/>
      <c r="D33" s="105" t="s">
        <v>508</v>
      </c>
      <c r="E33" s="50"/>
      <c r="F33" s="50"/>
      <c r="G33" s="50"/>
      <c r="H33" s="50"/>
      <c r="I33" s="50"/>
      <c r="J33" s="50"/>
      <c r="K33" s="52"/>
      <c r="L33" s="49" t="str">
        <f>VLOOKUP(D33,カラムID辞書!$C$4:$D$1266,2,FALSE)</f>
        <v>TANAJISSHIYMD</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66" t="str">
        <f>VLOOKUP(D33,カラムID辞書!C:H,3,FALSE)</f>
        <v>character varying</v>
      </c>
      <c r="AI33" s="267"/>
      <c r="AJ33" s="267"/>
      <c r="AK33" s="267"/>
      <c r="AL33" s="268"/>
      <c r="AM33" s="269">
        <f>VLOOKUP(D33,カラムID辞書!C:H,4,FALSE)</f>
        <v>8</v>
      </c>
      <c r="AN33" s="270"/>
      <c r="AO33" s="271">
        <f>VLOOKUP(D33,カラムID辞書!C:H,6,FALSE)</f>
        <v>8</v>
      </c>
      <c r="AP33" s="272"/>
      <c r="AQ33" s="105" t="s">
        <v>1062</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05"/>
      <c r="BS33" s="50"/>
      <c r="BT33" s="50"/>
      <c r="BU33" s="50"/>
      <c r="BV33" s="50"/>
      <c r="BW33" s="50"/>
      <c r="BX33" s="50"/>
      <c r="BY33" s="50"/>
      <c r="BZ33" s="50"/>
      <c r="CA33" s="50"/>
      <c r="CB33" s="50"/>
      <c r="CC33" s="52"/>
    </row>
    <row r="34" spans="2:81" ht="12" customHeight="1">
      <c r="B34" s="264">
        <f t="shared" ca="1" si="1"/>
        <v>27</v>
      </c>
      <c r="C34" s="265"/>
      <c r="D34" s="105" t="s">
        <v>3792</v>
      </c>
      <c r="E34" s="161"/>
      <c r="F34" s="161"/>
      <c r="G34" s="161"/>
      <c r="H34" s="161"/>
      <c r="I34" s="161"/>
      <c r="J34" s="161"/>
      <c r="K34" s="52"/>
      <c r="L34" s="49" t="str">
        <f>VLOOKUP(D34,カラムID辞書!$C$4:$D$1266,2,FALSE)</f>
        <v>KKRIINCD</v>
      </c>
      <c r="M34" s="161"/>
      <c r="N34" s="161"/>
      <c r="O34" s="161"/>
      <c r="P34" s="161"/>
      <c r="Q34" s="161"/>
      <c r="R34" s="161"/>
      <c r="S34" s="52"/>
      <c r="T34" s="49"/>
      <c r="U34" s="52"/>
      <c r="V34" s="49"/>
      <c r="W34" s="52"/>
      <c r="X34" s="49"/>
      <c r="Y34" s="52"/>
      <c r="Z34" s="49"/>
      <c r="AA34" s="52"/>
      <c r="AB34" s="107" t="str">
        <f t="shared" si="2"/>
        <v>○</v>
      </c>
      <c r="AC34" s="54"/>
      <c r="AD34" s="53"/>
      <c r="AE34" s="55" t="str">
        <f t="shared" si="0"/>
        <v>' '</v>
      </c>
      <c r="AF34" s="161"/>
      <c r="AG34" s="52"/>
      <c r="AH34" s="266" t="str">
        <f>VLOOKUP(D34,カラムID辞書!C:H,3,FALSE)</f>
        <v>character varying</v>
      </c>
      <c r="AI34" s="267"/>
      <c r="AJ34" s="267"/>
      <c r="AK34" s="267"/>
      <c r="AL34" s="268"/>
      <c r="AM34" s="269">
        <v>8</v>
      </c>
      <c r="AN34" s="270"/>
      <c r="AO34" s="271">
        <v>8</v>
      </c>
      <c r="AP34" s="272"/>
      <c r="AQ34" s="105" t="s">
        <v>3793</v>
      </c>
      <c r="AR34" s="161"/>
      <c r="AS34" s="161"/>
      <c r="AT34" s="161"/>
      <c r="AU34" s="161"/>
      <c r="AV34" s="161"/>
      <c r="AW34" s="161"/>
      <c r="AX34" s="161"/>
      <c r="AY34" s="161"/>
      <c r="AZ34" s="161"/>
      <c r="BA34" s="161"/>
      <c r="BB34" s="161"/>
      <c r="BC34" s="161"/>
      <c r="BD34" s="161"/>
      <c r="BE34" s="161"/>
      <c r="BF34" s="161"/>
      <c r="BG34" s="161"/>
      <c r="BH34" s="161"/>
      <c r="BI34" s="161"/>
      <c r="BJ34" s="161"/>
      <c r="BK34" s="161"/>
      <c r="BL34" s="161"/>
      <c r="BM34" s="161"/>
      <c r="BN34" s="161"/>
      <c r="BO34" s="161"/>
      <c r="BP34" s="161"/>
      <c r="BQ34" s="52"/>
      <c r="BR34" s="105" t="s">
        <v>3794</v>
      </c>
      <c r="BS34" s="161"/>
      <c r="BT34" s="161"/>
      <c r="BU34" s="161"/>
      <c r="BV34" s="161"/>
      <c r="BW34" s="161"/>
      <c r="BX34" s="161"/>
      <c r="BY34" s="161"/>
      <c r="BZ34" s="161"/>
      <c r="CA34" s="161"/>
      <c r="CB34" s="161"/>
      <c r="CC34" s="52"/>
    </row>
    <row r="35" spans="2:81" ht="12" customHeight="1">
      <c r="B35" s="264">
        <f t="shared" ca="1" si="1"/>
        <v>28</v>
      </c>
      <c r="C35" s="265"/>
      <c r="D35" s="105" t="s">
        <v>1040</v>
      </c>
      <c r="E35" s="50"/>
      <c r="F35" s="50"/>
      <c r="G35" s="50"/>
      <c r="H35" s="50"/>
      <c r="I35" s="50"/>
      <c r="J35" s="50"/>
      <c r="K35" s="52"/>
      <c r="L35" s="49" t="str">
        <f>VLOOKUP(D35,カラムID辞書!$C$4:$D$1266,2,FALSE)</f>
        <v>TERMINALNO</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5</v>
      </c>
      <c r="AN35" s="270"/>
      <c r="AO35" s="271">
        <f>VLOOKUP(D35,カラムID辞書!C:H,6,FALSE)</f>
        <v>5</v>
      </c>
      <c r="AP35" s="272"/>
      <c r="AQ35" s="105" t="s">
        <v>1063</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05"/>
      <c r="BS35" s="50"/>
      <c r="BT35" s="50"/>
      <c r="BU35" s="50"/>
      <c r="BV35" s="50"/>
      <c r="BW35" s="50"/>
      <c r="BX35" s="50"/>
      <c r="BY35" s="50"/>
      <c r="BZ35" s="50"/>
      <c r="CA35" s="50"/>
      <c r="CB35" s="50"/>
      <c r="CC35" s="52"/>
    </row>
    <row r="36" spans="2:81" ht="12" customHeight="1">
      <c r="B36" s="264">
        <f t="shared" ca="1" si="1"/>
        <v>29</v>
      </c>
      <c r="C36" s="265"/>
      <c r="D36" s="105" t="s">
        <v>514</v>
      </c>
      <c r="E36" s="50"/>
      <c r="F36" s="50"/>
      <c r="G36" s="50"/>
      <c r="H36" s="50"/>
      <c r="I36" s="50"/>
      <c r="J36" s="50"/>
      <c r="K36" s="52"/>
      <c r="L36" s="49" t="str">
        <f>VLOOKUP(D36,カラムID辞書!$C$4:$D$1266,2,FALSE)</f>
        <v>TSUKETATEKBN</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66" t="str">
        <f>VLOOKUP(D36,カラムID辞書!C:H,3,FALSE)</f>
        <v>character varying</v>
      </c>
      <c r="AI36" s="267"/>
      <c r="AJ36" s="267"/>
      <c r="AK36" s="267"/>
      <c r="AL36" s="268"/>
      <c r="AM36" s="269">
        <f>VLOOKUP(D36,カラムID辞書!C:H,4,FALSE)</f>
        <v>1</v>
      </c>
      <c r="AN36" s="270"/>
      <c r="AO36" s="271">
        <f>VLOOKUP(D36,カラムID辞書!C:H,6,FALSE)</f>
        <v>1</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ht="12" customHeight="1">
      <c r="B37" s="264">
        <f t="shared" ca="1" si="1"/>
        <v>30</v>
      </c>
      <c r="C37" s="265"/>
      <c r="D37" s="105" t="s">
        <v>1041</v>
      </c>
      <c r="E37" s="50"/>
      <c r="F37" s="50"/>
      <c r="G37" s="50"/>
      <c r="H37" s="50"/>
      <c r="I37" s="50"/>
      <c r="J37" s="50"/>
      <c r="K37" s="52"/>
      <c r="L37" s="49" t="str">
        <f>VLOOKUP(D37,カラムID辞書!$C$4:$D$1266,2,FALSE)</f>
        <v>TANANO</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66" t="str">
        <f>VLOOKUP(D37,カラムID辞書!C:H,3,FALSE)</f>
        <v>character varying</v>
      </c>
      <c r="AI37" s="267"/>
      <c r="AJ37" s="267"/>
      <c r="AK37" s="267"/>
      <c r="AL37" s="268"/>
      <c r="AM37" s="269">
        <f>VLOOKUP(D37,カラムID辞書!C:H,4,FALSE)</f>
        <v>12</v>
      </c>
      <c r="AN37" s="270"/>
      <c r="AO37" s="271">
        <f>VLOOKUP(D37,カラムID辞書!C:H,6,FALSE)</f>
        <v>12</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05"/>
      <c r="BS37" s="50"/>
      <c r="BT37" s="50"/>
      <c r="BU37" s="50"/>
      <c r="BV37" s="50"/>
      <c r="BW37" s="50"/>
      <c r="BX37" s="50"/>
      <c r="BY37" s="50"/>
      <c r="BZ37" s="50"/>
      <c r="CA37" s="50"/>
      <c r="CB37" s="50"/>
      <c r="CC37" s="52"/>
    </row>
    <row r="38" spans="2:81" ht="12" customHeight="1">
      <c r="B38" s="264">
        <f t="shared" ca="1" si="1"/>
        <v>31</v>
      </c>
      <c r="C38" s="265"/>
      <c r="D38" s="105" t="s">
        <v>518</v>
      </c>
      <c r="E38" s="50"/>
      <c r="F38" s="50"/>
      <c r="G38" s="50"/>
      <c r="H38" s="50"/>
      <c r="I38" s="50"/>
      <c r="J38" s="50"/>
      <c r="K38" s="52"/>
      <c r="L38" s="49" t="str">
        <f>VLOOKUP(D38,カラムID辞書!$C$4:$D$1266,2,FALSE)</f>
        <v>DANSU</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66" t="str">
        <f>VLOOKUP(D38,カラムID辞書!C:H,3,FALSE)</f>
        <v>character varying</v>
      </c>
      <c r="AI38" s="267"/>
      <c r="AJ38" s="267"/>
      <c r="AK38" s="267"/>
      <c r="AL38" s="268"/>
      <c r="AM38" s="269">
        <f>VLOOKUP(D38,カラムID辞書!C:H,4,FALSE)</f>
        <v>5</v>
      </c>
      <c r="AN38" s="270"/>
      <c r="AO38" s="271">
        <f>VLOOKUP(D38,カラムID辞書!C:H,6,FALSE)</f>
        <v>5</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c r="BS38" s="50"/>
      <c r="BT38" s="50"/>
      <c r="BU38" s="50"/>
      <c r="BV38" s="50"/>
      <c r="BW38" s="50"/>
      <c r="BX38" s="50"/>
      <c r="BY38" s="50"/>
      <c r="BZ38" s="50"/>
      <c r="CA38" s="50"/>
      <c r="CB38" s="50"/>
      <c r="CC38" s="52"/>
    </row>
    <row r="39" spans="2:81" ht="12" customHeight="1">
      <c r="B39" s="264">
        <f t="shared" ca="1" si="1"/>
        <v>32</v>
      </c>
      <c r="C39" s="265"/>
      <c r="D39" s="105" t="s">
        <v>520</v>
      </c>
      <c r="E39" s="50"/>
      <c r="F39" s="50"/>
      <c r="G39" s="50"/>
      <c r="H39" s="50"/>
      <c r="I39" s="50"/>
      <c r="J39" s="50"/>
      <c r="K39" s="52"/>
      <c r="L39" s="49" t="str">
        <f>VLOOKUP(D39,カラムID辞書!$C$4:$D$1266,2,FALSE)</f>
        <v>GYONOTANA</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v>5</v>
      </c>
      <c r="AN39" s="270"/>
      <c r="AO39" s="271">
        <f>VLOOKUP(D39,カラムID辞書!C:H,6,FALSE)</f>
        <v>4</v>
      </c>
      <c r="AP39" s="272"/>
      <c r="AQ39" s="105" t="s">
        <v>1064</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05"/>
      <c r="BS39" s="50"/>
      <c r="BT39" s="50"/>
      <c r="BU39" s="50"/>
      <c r="BV39" s="50"/>
      <c r="BW39" s="50"/>
      <c r="BX39" s="50"/>
      <c r="BY39" s="50"/>
      <c r="BZ39" s="50"/>
      <c r="CA39" s="50"/>
      <c r="CB39" s="50"/>
      <c r="CC39" s="52"/>
    </row>
    <row r="40" spans="2:81" ht="12" customHeight="1">
      <c r="B40" s="264">
        <f t="shared" ca="1" si="1"/>
        <v>33</v>
      </c>
      <c r="C40" s="265"/>
      <c r="D40" s="105" t="s">
        <v>522</v>
      </c>
      <c r="E40" s="56"/>
      <c r="F40" s="50"/>
      <c r="G40" s="50"/>
      <c r="H40" s="50"/>
      <c r="I40" s="50"/>
      <c r="J40" s="50"/>
      <c r="K40" s="52"/>
      <c r="L40" s="49" t="str">
        <f>VLOOKUP(D40,カラムID辞書!$C$4:$D$1266,2,FALSE)</f>
        <v>TANKATANA</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t="str">
        <f>VLOOKUP(D40,カラムID辞書!C:H,4,FALSE)</f>
        <v>10,2</v>
      </c>
      <c r="AN40" s="270"/>
      <c r="AO40" s="271">
        <f>VLOOKUP(D40,カラムID辞書!C:H,6,FALSE)</f>
        <v>10</v>
      </c>
      <c r="AP40" s="272"/>
      <c r="AQ40" s="105" t="s">
        <v>1065</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05"/>
      <c r="BS40" s="50"/>
      <c r="BT40" s="50"/>
      <c r="BU40" s="50"/>
      <c r="BV40" s="50"/>
      <c r="BW40" s="50"/>
      <c r="BX40" s="50"/>
      <c r="BY40" s="50"/>
      <c r="BZ40" s="50"/>
      <c r="CA40" s="50"/>
      <c r="CB40" s="50"/>
      <c r="CC40" s="52"/>
    </row>
    <row r="41" spans="2:81" ht="12" customHeight="1">
      <c r="B41" s="264">
        <f t="shared" ca="1" si="1"/>
        <v>34</v>
      </c>
      <c r="C41" s="265"/>
      <c r="D41" s="105" t="s">
        <v>524</v>
      </c>
      <c r="E41" s="56"/>
      <c r="F41" s="50"/>
      <c r="G41" s="50"/>
      <c r="H41" s="50"/>
      <c r="I41" s="50"/>
      <c r="J41" s="50"/>
      <c r="K41" s="52"/>
      <c r="L41" s="49" t="str">
        <f>VLOOKUP(D41,カラムID辞書!$C$4:$D$1266,2,FALSE)</f>
        <v>SURYOTANA</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t="str">
        <f>VLOOKUP(D41,カラムID辞書!C:H,4,FALSE)</f>
        <v>7,2</v>
      </c>
      <c r="AN41" s="270"/>
      <c r="AO41" s="271">
        <f>VLOOKUP(D41,カラムID辞書!C:H,6,FALSE)</f>
        <v>7</v>
      </c>
      <c r="AP41" s="272"/>
      <c r="AQ41" s="105" t="s">
        <v>1066</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05"/>
      <c r="BS41" s="50"/>
      <c r="BT41" s="50"/>
      <c r="BU41" s="50"/>
      <c r="BV41" s="50"/>
      <c r="BW41" s="50"/>
      <c r="BX41" s="50"/>
      <c r="BY41" s="50"/>
      <c r="BZ41" s="50"/>
      <c r="CA41" s="50"/>
      <c r="CB41" s="50"/>
      <c r="CC41" s="52"/>
    </row>
    <row r="42" spans="2:81" ht="12" customHeight="1">
      <c r="B42" s="264">
        <f t="shared" ca="1" si="1"/>
        <v>35</v>
      </c>
      <c r="C42" s="265"/>
      <c r="D42" s="105" t="s">
        <v>526</v>
      </c>
      <c r="E42" s="50"/>
      <c r="F42" s="50"/>
      <c r="G42" s="50"/>
      <c r="H42" s="50"/>
      <c r="I42" s="50"/>
      <c r="J42" s="50"/>
      <c r="K42" s="52"/>
      <c r="L42" s="49" t="str">
        <f>VLOOKUP(D42,カラムID辞書!$C$4:$D$1266,2,FALSE)</f>
        <v>KINGAKU</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11</v>
      </c>
      <c r="AN42" s="270"/>
      <c r="AO42" s="271">
        <f>VLOOKUP(D42,カラムID辞書!C:H,6,FALSE)</f>
        <v>11</v>
      </c>
      <c r="AP42" s="272"/>
      <c r="AQ42" s="105" t="s">
        <v>1067</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05"/>
      <c r="BS42" s="50"/>
      <c r="BT42" s="50"/>
      <c r="BU42" s="50"/>
      <c r="BV42" s="50"/>
      <c r="BW42" s="50"/>
      <c r="BX42" s="50"/>
      <c r="BY42" s="50"/>
      <c r="BZ42" s="50"/>
      <c r="CA42" s="50"/>
      <c r="CB42" s="50"/>
      <c r="CC42" s="52"/>
    </row>
    <row r="43" spans="2:81" ht="12" customHeight="1">
      <c r="B43" s="264">
        <f t="shared" ca="1" si="1"/>
        <v>36</v>
      </c>
      <c r="C43" s="265"/>
      <c r="D43" s="105" t="s">
        <v>528</v>
      </c>
      <c r="E43" s="50"/>
      <c r="F43" s="50"/>
      <c r="G43" s="50"/>
      <c r="H43" s="50"/>
      <c r="I43" s="50"/>
      <c r="J43" s="50"/>
      <c r="K43" s="52"/>
      <c r="L43" s="49" t="str">
        <f>VLOOKUP(D43,カラムID辞書!$C$4:$D$1266,2,FALSE)</f>
        <v>SHOMIGAKU</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11</v>
      </c>
      <c r="AN43" s="270"/>
      <c r="AO43" s="271">
        <f>VLOOKUP(D43,カラムID辞書!C:H,6,FALSE)</f>
        <v>11</v>
      </c>
      <c r="AP43" s="272"/>
      <c r="AQ43" s="105" t="s">
        <v>1068</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05"/>
      <c r="BS43" s="50"/>
      <c r="BT43" s="50"/>
      <c r="BU43" s="50"/>
      <c r="BV43" s="50"/>
      <c r="BW43" s="50"/>
      <c r="BX43" s="50"/>
      <c r="BY43" s="50"/>
      <c r="BZ43" s="50"/>
      <c r="CA43" s="50"/>
      <c r="CB43" s="50"/>
      <c r="CC43" s="52"/>
    </row>
    <row r="44" spans="2:81" ht="12" customHeight="1">
      <c r="B44" s="264">
        <f t="shared" ca="1" si="1"/>
        <v>37</v>
      </c>
      <c r="C44" s="265"/>
      <c r="D44" s="105" t="s">
        <v>540</v>
      </c>
      <c r="E44" s="50"/>
      <c r="F44" s="50"/>
      <c r="G44" s="50"/>
      <c r="H44" s="50"/>
      <c r="I44" s="50"/>
      <c r="J44" s="50"/>
      <c r="K44" s="52"/>
      <c r="L44" s="49" t="str">
        <f>VLOOKUP(D44,カラムID辞書!$C$4:$D$1266,2,FALSE)</f>
        <v>NEFUDAKB</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66" t="str">
        <f>VLOOKUP(D44,カラムID辞書!C:H,3,FALSE)</f>
        <v>character varying</v>
      </c>
      <c r="AI44" s="267"/>
      <c r="AJ44" s="267"/>
      <c r="AK44" s="267"/>
      <c r="AL44" s="268"/>
      <c r="AM44" s="269">
        <f>VLOOKUP(D44,カラムID辞書!C:H,4,FALSE)</f>
        <v>1</v>
      </c>
      <c r="AN44" s="270"/>
      <c r="AO44" s="271">
        <f>VLOOKUP(D44,カラムID辞書!C:H,6,FALSE)</f>
        <v>1</v>
      </c>
      <c r="AP44" s="272"/>
      <c r="AQ44" s="105" t="s">
        <v>1069</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t="s">
        <v>980</v>
      </c>
      <c r="BS44" s="50"/>
      <c r="BT44" s="50"/>
      <c r="BU44" s="50"/>
      <c r="BV44" s="50"/>
      <c r="BW44" s="50"/>
      <c r="BX44" s="50"/>
      <c r="BY44" s="50"/>
      <c r="BZ44" s="50"/>
      <c r="CA44" s="50"/>
      <c r="CB44" s="50"/>
      <c r="CC44" s="52"/>
    </row>
    <row r="45" spans="2:81" ht="12" customHeight="1">
      <c r="B45" s="264">
        <f t="shared" ca="1" si="1"/>
        <v>38</v>
      </c>
      <c r="C45" s="265"/>
      <c r="D45" s="105" t="s">
        <v>542</v>
      </c>
      <c r="E45" s="50"/>
      <c r="F45" s="50"/>
      <c r="G45" s="50"/>
      <c r="H45" s="50"/>
      <c r="I45" s="50"/>
      <c r="J45" s="50"/>
      <c r="K45" s="52"/>
      <c r="L45" s="49" t="str">
        <f>VLOOKUP(D45,カラムID辞書!$C$4:$D$1266,2,FALSE)</f>
        <v>NEFUDAZEIKB</v>
      </c>
      <c r="M45" s="50"/>
      <c r="N45" s="50"/>
      <c r="O45" s="50"/>
      <c r="P45" s="50"/>
      <c r="Q45" s="50"/>
      <c r="R45" s="50"/>
      <c r="S45" s="52"/>
      <c r="T45" s="49"/>
      <c r="U45" s="52"/>
      <c r="V45" s="49"/>
      <c r="W45" s="52"/>
      <c r="X45" s="49"/>
      <c r="Y45" s="52"/>
      <c r="Z45" s="49"/>
      <c r="AA45" s="52"/>
      <c r="AB45" s="107" t="str">
        <f t="shared" si="2"/>
        <v>○</v>
      </c>
      <c r="AC45" s="54"/>
      <c r="AD45" s="53"/>
      <c r="AE45" s="55" t="str">
        <f t="shared" si="0"/>
        <v>' '</v>
      </c>
      <c r="AF45" s="50"/>
      <c r="AG45" s="52"/>
      <c r="AH45" s="266" t="str">
        <f>VLOOKUP(D45,カラムID辞書!C:H,3,FALSE)</f>
        <v>character varying</v>
      </c>
      <c r="AI45" s="267"/>
      <c r="AJ45" s="267"/>
      <c r="AK45" s="267"/>
      <c r="AL45" s="268"/>
      <c r="AM45" s="269">
        <f>VLOOKUP(D45,カラムID辞書!C:H,4,FALSE)</f>
        <v>1</v>
      </c>
      <c r="AN45" s="270"/>
      <c r="AO45" s="271">
        <f>VLOOKUP(D45,カラムID辞書!C:H,6,FALSE)</f>
        <v>1</v>
      </c>
      <c r="AP45" s="272"/>
      <c r="AQ45" s="105" t="s">
        <v>1069</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05"/>
      <c r="BS45" s="50"/>
      <c r="BT45" s="50"/>
      <c r="BU45" s="50"/>
      <c r="BV45" s="50"/>
      <c r="BW45" s="50"/>
      <c r="BX45" s="50"/>
      <c r="BY45" s="50"/>
      <c r="BZ45" s="50"/>
      <c r="CA45" s="50"/>
      <c r="CB45" s="50"/>
      <c r="CC45" s="52"/>
    </row>
    <row r="46" spans="2:81" ht="12" customHeight="1">
      <c r="B46" s="264">
        <f t="shared" ca="1" si="1"/>
        <v>39</v>
      </c>
      <c r="C46" s="265"/>
      <c r="D46" s="105" t="s">
        <v>1042</v>
      </c>
      <c r="E46" s="50"/>
      <c r="F46" s="50"/>
      <c r="G46" s="50"/>
      <c r="H46" s="50"/>
      <c r="I46" s="50"/>
      <c r="J46" s="50"/>
      <c r="K46" s="52"/>
      <c r="L46" s="49" t="str">
        <f>VLOOKUP(D46,カラムID辞書!$C$4:$D$1266,2,FALSE)</f>
        <v>ZEIRITSU</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t="str">
        <f>VLOOKUP(D46,カラムID辞書!C:H,4,FALSE)</f>
        <v>3,1</v>
      </c>
      <c r="AN46" s="270"/>
      <c r="AO46" s="271">
        <f>VLOOKUP(D46,カラムID辞書!C:H,6,FALSE)</f>
        <v>3</v>
      </c>
      <c r="AP46" s="272"/>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05"/>
      <c r="BS46" s="50"/>
      <c r="BT46" s="50"/>
      <c r="BU46" s="50"/>
      <c r="BV46" s="50"/>
      <c r="BW46" s="50"/>
      <c r="BX46" s="50"/>
      <c r="BY46" s="50"/>
      <c r="BZ46" s="50"/>
      <c r="CA46" s="50"/>
      <c r="CB46" s="50"/>
      <c r="CC46" s="52"/>
    </row>
    <row r="47" spans="2:81" ht="12" customHeight="1">
      <c r="B47" s="264">
        <f t="shared" ca="1" si="1"/>
        <v>40</v>
      </c>
      <c r="C47" s="265"/>
      <c r="D47" s="105" t="s">
        <v>903</v>
      </c>
      <c r="E47" s="50"/>
      <c r="F47" s="50"/>
      <c r="G47" s="50"/>
      <c r="H47" s="50"/>
      <c r="I47" s="50"/>
      <c r="J47" s="50"/>
      <c r="K47" s="52"/>
      <c r="L47" s="49" t="str">
        <f>VLOOKUP(D47,カラムID辞書!$C$4:$D$1266,2,FALSE)</f>
        <v>SHOYOJIKAN</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4</v>
      </c>
      <c r="AN47" s="270"/>
      <c r="AO47" s="271">
        <f>VLOOKUP(D47,カラムID辞書!C:H,6,FALSE)</f>
        <v>4</v>
      </c>
      <c r="AP47" s="272"/>
      <c r="AQ47" s="105" t="s">
        <v>1070</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t="s">
        <v>1019</v>
      </c>
      <c r="BS47" s="50"/>
      <c r="BT47" s="50"/>
      <c r="BU47" s="50"/>
      <c r="BV47" s="50"/>
      <c r="BW47" s="50"/>
      <c r="BX47" s="50"/>
      <c r="BY47" s="50"/>
      <c r="BZ47" s="50"/>
      <c r="CA47" s="50"/>
      <c r="CB47" s="50"/>
      <c r="CC47" s="52"/>
    </row>
    <row r="48" spans="2:81" ht="12" customHeight="1">
      <c r="B48" s="264">
        <f t="shared" ca="1" si="1"/>
        <v>41</v>
      </c>
      <c r="C48" s="265"/>
      <c r="D48" s="105" t="s">
        <v>530</v>
      </c>
      <c r="E48" s="56"/>
      <c r="F48" s="50"/>
      <c r="G48" s="50"/>
      <c r="H48" s="50"/>
      <c r="I48" s="50"/>
      <c r="J48" s="50"/>
      <c r="K48" s="52"/>
      <c r="L48" s="49" t="str">
        <f>VLOOKUP(D48,カラムID辞書!$C$4:$D$1266,2,FALSE)</f>
        <v>RSVNUM1</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t="str">
        <f>VLOOKUP(D48,カラムID辞書!C:H,4,FALSE)</f>
        <v>13,2</v>
      </c>
      <c r="AN48" s="270"/>
      <c r="AO48" s="271">
        <f>VLOOKUP(D48,カラムID辞書!C:H,6,FALSE)</f>
        <v>13</v>
      </c>
      <c r="AP48" s="272"/>
      <c r="AQ48" s="105" t="s">
        <v>1071</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t="s">
        <v>1019</v>
      </c>
      <c r="BS48" s="50"/>
      <c r="BT48" s="50"/>
      <c r="BU48" s="50"/>
      <c r="BV48" s="50"/>
      <c r="BW48" s="50"/>
      <c r="BX48" s="50"/>
      <c r="BY48" s="50"/>
      <c r="BZ48" s="50"/>
      <c r="CA48" s="50"/>
      <c r="CB48" s="50"/>
      <c r="CC48" s="52"/>
    </row>
    <row r="49" spans="2:81" ht="12" customHeight="1">
      <c r="B49" s="264">
        <f t="shared" ca="1" si="1"/>
        <v>42</v>
      </c>
      <c r="C49" s="265"/>
      <c r="D49" s="105" t="s">
        <v>532</v>
      </c>
      <c r="E49" s="56"/>
      <c r="F49" s="50"/>
      <c r="G49" s="50"/>
      <c r="H49" s="50"/>
      <c r="I49" s="50"/>
      <c r="J49" s="50"/>
      <c r="K49" s="52"/>
      <c r="L49" s="49" t="str">
        <f>VLOOKUP(D49,カラムID辞書!$C$4:$D$1266,2,FALSE)</f>
        <v>RSVNUM2</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t="str">
        <f>VLOOKUP(D49,カラムID辞書!C:H,4,FALSE)</f>
        <v>13,2</v>
      </c>
      <c r="AN49" s="270"/>
      <c r="AO49" s="271">
        <f>VLOOKUP(D49,カラムID辞書!C:H,6,FALSE)</f>
        <v>13</v>
      </c>
      <c r="AP49" s="272"/>
      <c r="AQ49" s="105" t="s">
        <v>1071</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t="s">
        <v>1019</v>
      </c>
      <c r="BS49" s="50"/>
      <c r="BT49" s="50"/>
      <c r="BU49" s="50"/>
      <c r="BV49" s="50"/>
      <c r="BW49" s="50"/>
      <c r="BX49" s="50"/>
      <c r="BY49" s="50"/>
      <c r="BZ49" s="50"/>
      <c r="CA49" s="50"/>
      <c r="CB49" s="50"/>
      <c r="CC49" s="52"/>
    </row>
    <row r="50" spans="2:81" ht="12" customHeight="1">
      <c r="B50" s="264">
        <f t="shared" ca="1" si="1"/>
        <v>43</v>
      </c>
      <c r="C50" s="265"/>
      <c r="D50" s="105" t="s">
        <v>534</v>
      </c>
      <c r="E50" s="56"/>
      <c r="F50" s="50"/>
      <c r="G50" s="50"/>
      <c r="H50" s="50"/>
      <c r="I50" s="50"/>
      <c r="J50" s="50"/>
      <c r="K50" s="52"/>
      <c r="L50" s="49" t="str">
        <f>VLOOKUP(D50,カラムID辞書!$C$4:$D$1266,2,FALSE)</f>
        <v>RSVNUM3</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t="str">
        <f>VLOOKUP(D50,カラムID辞書!C:H,4,FALSE)</f>
        <v>13,2</v>
      </c>
      <c r="AN50" s="270"/>
      <c r="AO50" s="271">
        <f>VLOOKUP(D50,カラムID辞書!C:H,6,FALSE)</f>
        <v>13</v>
      </c>
      <c r="AP50" s="272"/>
      <c r="AQ50" s="105" t="s">
        <v>1071</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t="s">
        <v>1019</v>
      </c>
      <c r="BS50" s="50"/>
      <c r="BT50" s="50"/>
      <c r="BU50" s="50"/>
      <c r="BV50" s="50"/>
      <c r="BW50" s="50"/>
      <c r="BX50" s="50"/>
      <c r="BY50" s="50"/>
      <c r="BZ50" s="50"/>
      <c r="CA50" s="50"/>
      <c r="CB50" s="50"/>
      <c r="CC50" s="52"/>
    </row>
    <row r="51" spans="2:81" ht="12" customHeight="1">
      <c r="B51" s="264">
        <f t="shared" ca="1" si="1"/>
        <v>44</v>
      </c>
      <c r="C51" s="265"/>
      <c r="D51" s="105" t="s">
        <v>536</v>
      </c>
      <c r="E51" s="50"/>
      <c r="F51" s="50"/>
      <c r="G51" s="50"/>
      <c r="H51" s="50"/>
      <c r="I51" s="50"/>
      <c r="J51" s="50"/>
      <c r="K51" s="52"/>
      <c r="L51" s="49" t="str">
        <f>VLOOKUP(D51,カラムID辞書!$C$4:$D$1266,2,FALSE)</f>
        <v>RSVNUM4</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t="str">
        <f>VLOOKUP(D51,カラムID辞書!C:H,4,FALSE)</f>
        <v>13,2</v>
      </c>
      <c r="AN51" s="270"/>
      <c r="AO51" s="271">
        <f>VLOOKUP(D51,カラムID辞書!C:H,6,FALSE)</f>
        <v>13</v>
      </c>
      <c r="AP51" s="272"/>
      <c r="AQ51" s="105" t="s">
        <v>1071</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t="s">
        <v>1019</v>
      </c>
      <c r="BS51" s="50"/>
      <c r="BT51" s="50"/>
      <c r="BU51" s="50"/>
      <c r="BV51" s="50"/>
      <c r="BW51" s="50"/>
      <c r="BX51" s="50"/>
      <c r="BY51" s="50"/>
      <c r="BZ51" s="50"/>
      <c r="CA51" s="50"/>
      <c r="CB51" s="50"/>
      <c r="CC51" s="52"/>
    </row>
    <row r="52" spans="2:81" ht="12" customHeight="1">
      <c r="B52" s="264">
        <f t="shared" ca="1" si="1"/>
        <v>45</v>
      </c>
      <c r="C52" s="265"/>
      <c r="D52" s="105" t="s">
        <v>538</v>
      </c>
      <c r="E52" s="50"/>
      <c r="F52" s="50"/>
      <c r="G52" s="50"/>
      <c r="H52" s="50"/>
      <c r="I52" s="50"/>
      <c r="J52" s="50"/>
      <c r="K52" s="52"/>
      <c r="L52" s="49" t="str">
        <f>VLOOKUP(D52,カラムID辞書!$C$4:$D$1266,2,FALSE)</f>
        <v>RSVNUM5</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t="str">
        <f>VLOOKUP(D52,カラムID辞書!C:H,4,FALSE)</f>
        <v>13,2</v>
      </c>
      <c r="AN52" s="270"/>
      <c r="AO52" s="271">
        <f>VLOOKUP(D52,カラムID辞書!C:H,6,FALSE)</f>
        <v>13</v>
      </c>
      <c r="AP52" s="272"/>
      <c r="AQ52" s="105" t="s">
        <v>1071</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t="s">
        <v>1019</v>
      </c>
      <c r="BS52" s="50"/>
      <c r="BT52" s="50"/>
      <c r="BU52" s="50"/>
      <c r="BV52" s="50"/>
      <c r="BW52" s="50"/>
      <c r="BX52" s="50"/>
      <c r="BY52" s="50"/>
      <c r="BZ52" s="50"/>
      <c r="CA52" s="50"/>
      <c r="CB52" s="50"/>
      <c r="CC52" s="52"/>
    </row>
    <row r="53" spans="2:81" ht="12" customHeight="1">
      <c r="B53" s="264">
        <f t="shared" ca="1" si="1"/>
        <v>46</v>
      </c>
      <c r="C53" s="265"/>
      <c r="D53" s="105" t="s">
        <v>544</v>
      </c>
      <c r="E53" s="50"/>
      <c r="F53" s="50"/>
      <c r="G53" s="50"/>
      <c r="H53" s="50"/>
      <c r="I53" s="50"/>
      <c r="J53" s="50"/>
      <c r="K53" s="52"/>
      <c r="L53" s="49" t="str">
        <f>VLOOKUP(D53,カラムID辞書!$C$4:$D$1266,2,FALSE)</f>
        <v>RSVKBN1</v>
      </c>
      <c r="M53" s="50"/>
      <c r="N53" s="50"/>
      <c r="O53" s="50"/>
      <c r="P53" s="50"/>
      <c r="Q53" s="50"/>
      <c r="R53" s="50"/>
      <c r="S53" s="52"/>
      <c r="T53" s="49"/>
      <c r="U53" s="52"/>
      <c r="V53" s="49"/>
      <c r="W53" s="52"/>
      <c r="X53" s="49"/>
      <c r="Y53" s="52"/>
      <c r="Z53" s="49"/>
      <c r="AA53" s="52"/>
      <c r="AB53" s="107" t="str">
        <f t="shared" si="2"/>
        <v>○</v>
      </c>
      <c r="AC53" s="54"/>
      <c r="AD53" s="53"/>
      <c r="AE53" s="55" t="str">
        <f t="shared" si="0"/>
        <v>' '</v>
      </c>
      <c r="AF53" s="50"/>
      <c r="AG53" s="52"/>
      <c r="AH53" s="266" t="str">
        <f>VLOOKUP(D53,カラムID辞書!C:H,3,FALSE)</f>
        <v>character varying</v>
      </c>
      <c r="AI53" s="267"/>
      <c r="AJ53" s="267"/>
      <c r="AK53" s="267"/>
      <c r="AL53" s="268"/>
      <c r="AM53" s="269">
        <f>VLOOKUP(D53,カラムID辞書!C:H,4,FALSE)</f>
        <v>1</v>
      </c>
      <c r="AN53" s="270"/>
      <c r="AO53" s="271">
        <f>VLOOKUP(D53,カラムID辞書!C:H,6,FALSE)</f>
        <v>1</v>
      </c>
      <c r="AP53" s="272"/>
      <c r="AQ53" s="105" t="s">
        <v>1072</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t="s">
        <v>980</v>
      </c>
      <c r="BS53" s="50"/>
      <c r="BT53" s="50"/>
      <c r="BU53" s="50"/>
      <c r="BV53" s="50"/>
      <c r="BW53" s="50"/>
      <c r="BX53" s="50"/>
      <c r="BY53" s="50"/>
      <c r="BZ53" s="50"/>
      <c r="CA53" s="50"/>
      <c r="CB53" s="50"/>
      <c r="CC53" s="52"/>
    </row>
    <row r="54" spans="2:81" ht="12" customHeight="1">
      <c r="B54" s="264">
        <f t="shared" ca="1" si="1"/>
        <v>47</v>
      </c>
      <c r="C54" s="265"/>
      <c r="D54" s="105" t="s">
        <v>546</v>
      </c>
      <c r="E54" s="56"/>
      <c r="F54" s="50"/>
      <c r="G54" s="50"/>
      <c r="H54" s="50"/>
      <c r="I54" s="50"/>
      <c r="J54" s="50"/>
      <c r="K54" s="52"/>
      <c r="L54" s="49" t="str">
        <f>VLOOKUP(D54,カラムID辞書!$C$4:$D$1266,2,FALSE)</f>
        <v>RSVKBN2</v>
      </c>
      <c r="M54" s="50"/>
      <c r="N54" s="50"/>
      <c r="O54" s="50"/>
      <c r="P54" s="50"/>
      <c r="Q54" s="50"/>
      <c r="R54" s="50"/>
      <c r="S54" s="52"/>
      <c r="T54" s="49"/>
      <c r="U54" s="52"/>
      <c r="V54" s="49"/>
      <c r="W54" s="52"/>
      <c r="X54" s="49"/>
      <c r="Y54" s="52"/>
      <c r="Z54" s="49"/>
      <c r="AA54" s="52"/>
      <c r="AB54" s="107" t="str">
        <f t="shared" si="2"/>
        <v>○</v>
      </c>
      <c r="AC54" s="54"/>
      <c r="AD54" s="53"/>
      <c r="AE54" s="55" t="str">
        <f t="shared" si="0"/>
        <v>' '</v>
      </c>
      <c r="AF54" s="50"/>
      <c r="AG54" s="52"/>
      <c r="AH54" s="266" t="str">
        <f>VLOOKUP(D54,カラムID辞書!C:H,3,FALSE)</f>
        <v>character varying</v>
      </c>
      <c r="AI54" s="267"/>
      <c r="AJ54" s="267"/>
      <c r="AK54" s="267"/>
      <c r="AL54" s="268"/>
      <c r="AM54" s="269">
        <f>VLOOKUP(D54,カラムID辞書!C:H,4,FALSE)</f>
        <v>1</v>
      </c>
      <c r="AN54" s="270"/>
      <c r="AO54" s="271">
        <f>VLOOKUP(D54,カラムID辞書!C:H,6,FALSE)</f>
        <v>1</v>
      </c>
      <c r="AP54" s="272"/>
      <c r="AQ54" s="105" t="s">
        <v>1072</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t="s">
        <v>980</v>
      </c>
      <c r="BS54" s="50"/>
      <c r="BT54" s="50"/>
      <c r="BU54" s="50"/>
      <c r="BV54" s="50"/>
      <c r="BW54" s="50"/>
      <c r="BX54" s="50"/>
      <c r="BY54" s="50"/>
      <c r="BZ54" s="50"/>
      <c r="CA54" s="50"/>
      <c r="CB54" s="50"/>
      <c r="CC54" s="52"/>
    </row>
    <row r="55" spans="2:81" ht="12" customHeight="1">
      <c r="B55" s="264">
        <f t="shared" ca="1" si="1"/>
        <v>48</v>
      </c>
      <c r="C55" s="265"/>
      <c r="D55" s="105" t="s">
        <v>548</v>
      </c>
      <c r="E55" s="50"/>
      <c r="F55" s="50"/>
      <c r="G55" s="50"/>
      <c r="H55" s="50"/>
      <c r="I55" s="50"/>
      <c r="J55" s="50"/>
      <c r="K55" s="52"/>
      <c r="L55" s="49" t="str">
        <f>VLOOKUP(D55,カラムID辞書!$C$4:$D$1266,2,FALSE)</f>
        <v>RSVKBN3</v>
      </c>
      <c r="M55" s="50"/>
      <c r="N55" s="50"/>
      <c r="O55" s="50"/>
      <c r="P55" s="50"/>
      <c r="Q55" s="50"/>
      <c r="R55" s="50"/>
      <c r="S55" s="52"/>
      <c r="T55" s="49"/>
      <c r="U55" s="52"/>
      <c r="V55" s="49"/>
      <c r="W55" s="52"/>
      <c r="X55" s="49"/>
      <c r="Y55" s="52"/>
      <c r="Z55" s="49"/>
      <c r="AA55" s="52"/>
      <c r="AB55" s="107" t="str">
        <f t="shared" si="2"/>
        <v>○</v>
      </c>
      <c r="AC55" s="54"/>
      <c r="AD55" s="53"/>
      <c r="AE55" s="55" t="str">
        <f t="shared" si="0"/>
        <v>' '</v>
      </c>
      <c r="AF55" s="50"/>
      <c r="AG55" s="52"/>
      <c r="AH55" s="266" t="str">
        <f>VLOOKUP(D55,カラムID辞書!C:H,3,FALSE)</f>
        <v>character varying</v>
      </c>
      <c r="AI55" s="267"/>
      <c r="AJ55" s="267"/>
      <c r="AK55" s="267"/>
      <c r="AL55" s="268"/>
      <c r="AM55" s="269">
        <f>VLOOKUP(D55,カラムID辞書!C:H,4,FALSE)</f>
        <v>1</v>
      </c>
      <c r="AN55" s="270"/>
      <c r="AO55" s="271">
        <f>VLOOKUP(D55,カラムID辞書!C:H,6,FALSE)</f>
        <v>1</v>
      </c>
      <c r="AP55" s="272"/>
      <c r="AQ55" s="105" t="s">
        <v>1072</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t="s">
        <v>980</v>
      </c>
      <c r="BS55" s="50"/>
      <c r="BT55" s="50"/>
      <c r="BU55" s="50"/>
      <c r="BV55" s="50"/>
      <c r="BW55" s="50"/>
      <c r="BX55" s="50"/>
      <c r="BY55" s="50"/>
      <c r="BZ55" s="50"/>
      <c r="CA55" s="50"/>
      <c r="CB55" s="50"/>
      <c r="CC55" s="52"/>
    </row>
    <row r="56" spans="2:81" ht="12" customHeight="1">
      <c r="B56" s="264">
        <f t="shared" ca="1" si="1"/>
        <v>49</v>
      </c>
      <c r="C56" s="265"/>
      <c r="D56" s="105" t="s">
        <v>550</v>
      </c>
      <c r="E56" s="50"/>
      <c r="F56" s="50"/>
      <c r="G56" s="50"/>
      <c r="H56" s="50"/>
      <c r="I56" s="50"/>
      <c r="J56" s="50"/>
      <c r="K56" s="52"/>
      <c r="L56" s="49" t="str">
        <f>VLOOKUP(D56,カラムID辞書!$C$4:$D$1266,2,FALSE)</f>
        <v>RSVKBN4</v>
      </c>
      <c r="M56" s="50"/>
      <c r="N56" s="50"/>
      <c r="O56" s="50"/>
      <c r="P56" s="50"/>
      <c r="Q56" s="50"/>
      <c r="R56" s="50"/>
      <c r="S56" s="52"/>
      <c r="T56" s="49"/>
      <c r="U56" s="52"/>
      <c r="V56" s="49"/>
      <c r="W56" s="52"/>
      <c r="X56" s="49"/>
      <c r="Y56" s="52"/>
      <c r="Z56" s="49"/>
      <c r="AA56" s="52"/>
      <c r="AB56" s="107" t="str">
        <f t="shared" si="2"/>
        <v>○</v>
      </c>
      <c r="AC56" s="54"/>
      <c r="AD56" s="53"/>
      <c r="AE56" s="55" t="str">
        <f t="shared" si="0"/>
        <v>' '</v>
      </c>
      <c r="AF56" s="50"/>
      <c r="AG56" s="52"/>
      <c r="AH56" s="266" t="str">
        <f>VLOOKUP(D56,カラムID辞書!C:H,3,FALSE)</f>
        <v>character varying</v>
      </c>
      <c r="AI56" s="267"/>
      <c r="AJ56" s="267"/>
      <c r="AK56" s="267"/>
      <c r="AL56" s="268"/>
      <c r="AM56" s="269">
        <f>VLOOKUP(D56,カラムID辞書!C:H,4,FALSE)</f>
        <v>1</v>
      </c>
      <c r="AN56" s="270"/>
      <c r="AO56" s="271">
        <f>VLOOKUP(D56,カラムID辞書!C:H,6,FALSE)</f>
        <v>1</v>
      </c>
      <c r="AP56" s="272"/>
      <c r="AQ56" s="105" t="s">
        <v>1072</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t="s">
        <v>980</v>
      </c>
      <c r="BS56" s="50"/>
      <c r="BT56" s="50"/>
      <c r="BU56" s="50"/>
      <c r="BV56" s="50"/>
      <c r="BW56" s="50"/>
      <c r="BX56" s="50"/>
      <c r="BY56" s="50"/>
      <c r="BZ56" s="50"/>
      <c r="CA56" s="50"/>
      <c r="CB56" s="50"/>
      <c r="CC56" s="52"/>
    </row>
    <row r="57" spans="2:81" ht="12" customHeight="1">
      <c r="B57" s="264">
        <f t="shared" ca="1" si="1"/>
        <v>50</v>
      </c>
      <c r="C57" s="265"/>
      <c r="D57" s="105" t="s">
        <v>552</v>
      </c>
      <c r="E57" s="50"/>
      <c r="F57" s="50"/>
      <c r="G57" s="50"/>
      <c r="H57" s="50"/>
      <c r="I57" s="50"/>
      <c r="J57" s="50"/>
      <c r="K57" s="52"/>
      <c r="L57" s="49" t="str">
        <f>VLOOKUP(D57,カラムID辞書!$C$4:$D$1266,2,FALSE)</f>
        <v>RSVKBN5</v>
      </c>
      <c r="M57" s="50"/>
      <c r="N57" s="50"/>
      <c r="O57" s="50"/>
      <c r="P57" s="50"/>
      <c r="Q57" s="50"/>
      <c r="R57" s="50"/>
      <c r="S57" s="52"/>
      <c r="T57" s="49"/>
      <c r="U57" s="52"/>
      <c r="V57" s="49"/>
      <c r="W57" s="52"/>
      <c r="X57" s="49"/>
      <c r="Y57" s="52"/>
      <c r="Z57" s="49"/>
      <c r="AA57" s="52"/>
      <c r="AB57" s="107" t="str">
        <f t="shared" si="2"/>
        <v>○</v>
      </c>
      <c r="AC57" s="54"/>
      <c r="AD57" s="53"/>
      <c r="AE57" s="55" t="str">
        <f t="shared" si="0"/>
        <v>' '</v>
      </c>
      <c r="AF57" s="50"/>
      <c r="AG57" s="52"/>
      <c r="AH57" s="266" t="str">
        <f>VLOOKUP(D57,カラムID辞書!C:H,3,FALSE)</f>
        <v>character varying</v>
      </c>
      <c r="AI57" s="267"/>
      <c r="AJ57" s="267"/>
      <c r="AK57" s="267"/>
      <c r="AL57" s="268"/>
      <c r="AM57" s="269">
        <f>VLOOKUP(D57,カラムID辞書!C:H,4,FALSE)</f>
        <v>1</v>
      </c>
      <c r="AN57" s="270"/>
      <c r="AO57" s="271">
        <f>VLOOKUP(D57,カラムID辞書!C:H,6,FALSE)</f>
        <v>1</v>
      </c>
      <c r="AP57" s="272"/>
      <c r="AQ57" s="105" t="s">
        <v>1072</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0" t="s">
        <v>980</v>
      </c>
      <c r="BS57" s="50"/>
      <c r="BT57" s="50"/>
      <c r="BU57" s="50"/>
      <c r="BV57" s="50"/>
      <c r="BW57" s="50"/>
      <c r="BX57" s="50"/>
      <c r="BY57" s="50"/>
      <c r="BZ57" s="50"/>
      <c r="CA57" s="50"/>
      <c r="CB57" s="50"/>
      <c r="CC57" s="52"/>
    </row>
    <row r="58" spans="2:81" ht="12" customHeight="1">
      <c r="B58" s="264">
        <f t="shared" ca="1" si="1"/>
        <v>51</v>
      </c>
      <c r="C58" s="265"/>
      <c r="D58" s="105" t="s">
        <v>554</v>
      </c>
      <c r="E58" s="56"/>
      <c r="F58" s="50"/>
      <c r="G58" s="50"/>
      <c r="H58" s="50"/>
      <c r="I58" s="50"/>
      <c r="J58" s="50"/>
      <c r="K58" s="52"/>
      <c r="L58" s="49" t="str">
        <f>VLOOKUP(D58,カラムID辞書!$C$4:$D$1266,2,FALSE)</f>
        <v>KAKUTEIFLG</v>
      </c>
      <c r="M58" s="50"/>
      <c r="N58" s="50"/>
      <c r="O58" s="50"/>
      <c r="P58" s="50"/>
      <c r="Q58" s="50"/>
      <c r="R58" s="50"/>
      <c r="S58" s="52"/>
      <c r="T58" s="49"/>
      <c r="U58" s="52"/>
      <c r="V58" s="49"/>
      <c r="W58" s="52"/>
      <c r="X58" s="49"/>
      <c r="Y58" s="52"/>
      <c r="Z58" s="49"/>
      <c r="AA58" s="52"/>
      <c r="AB58" s="107" t="str">
        <f t="shared" si="2"/>
        <v>○</v>
      </c>
      <c r="AC58" s="54"/>
      <c r="AD58" s="53"/>
      <c r="AE58" s="55" t="str">
        <f t="shared" si="0"/>
        <v>' '</v>
      </c>
      <c r="AF58" s="50"/>
      <c r="AG58" s="52"/>
      <c r="AH58" s="266" t="str">
        <f>VLOOKUP(D58,カラムID辞書!C:H,3,FALSE)</f>
        <v>character varying</v>
      </c>
      <c r="AI58" s="267"/>
      <c r="AJ58" s="267"/>
      <c r="AK58" s="267"/>
      <c r="AL58" s="268"/>
      <c r="AM58" s="269">
        <f>VLOOKUP(D58,カラムID辞書!C:H,4,FALSE)</f>
        <v>1</v>
      </c>
      <c r="AN58" s="270"/>
      <c r="AO58" s="271">
        <f>VLOOKUP(D58,カラムID辞書!C:H,6,FALSE)</f>
        <v>1</v>
      </c>
      <c r="AP58" s="272"/>
      <c r="AQ58" s="105" t="s">
        <v>1073</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05"/>
      <c r="BS58" s="50"/>
      <c r="BT58" s="50"/>
      <c r="BU58" s="50"/>
      <c r="BV58" s="50"/>
      <c r="BW58" s="50"/>
      <c r="BX58" s="50"/>
      <c r="BY58" s="50"/>
      <c r="BZ58" s="50"/>
      <c r="CA58" s="50"/>
      <c r="CB58" s="50"/>
      <c r="CC58" s="52"/>
    </row>
    <row r="59" spans="2:81" ht="12" customHeight="1">
      <c r="B59" s="264">
        <f t="shared" ca="1" si="1"/>
        <v>52</v>
      </c>
      <c r="C59" s="265"/>
      <c r="D59" s="105" t="s">
        <v>556</v>
      </c>
      <c r="E59" s="56"/>
      <c r="F59" s="50"/>
      <c r="G59" s="50"/>
      <c r="H59" s="50"/>
      <c r="I59" s="50"/>
      <c r="J59" s="50"/>
      <c r="K59" s="52"/>
      <c r="L59" s="49" t="str">
        <f>VLOOKUP(D59,カラムID辞書!$C$4:$D$1266,2,FALSE)</f>
        <v>CHOHYONO</v>
      </c>
      <c r="M59" s="50"/>
      <c r="N59" s="50"/>
      <c r="O59" s="50"/>
      <c r="P59" s="50"/>
      <c r="Q59" s="50"/>
      <c r="R59" s="50"/>
      <c r="S59" s="52"/>
      <c r="T59" s="49"/>
      <c r="U59" s="52"/>
      <c r="V59" s="49"/>
      <c r="W59" s="52"/>
      <c r="X59" s="49"/>
      <c r="Y59" s="52"/>
      <c r="Z59" s="49"/>
      <c r="AA59" s="52"/>
      <c r="AB59" s="107" t="str">
        <f t="shared" si="2"/>
        <v>○</v>
      </c>
      <c r="AC59" s="54"/>
      <c r="AD59" s="53"/>
      <c r="AE59" s="55" t="str">
        <f t="shared" si="0"/>
        <v>' '</v>
      </c>
      <c r="AF59" s="50"/>
      <c r="AG59" s="52"/>
      <c r="AH59" s="266" t="str">
        <f>VLOOKUP(D59,カラムID辞書!C:H,3,FALSE)</f>
        <v>character varying</v>
      </c>
      <c r="AI59" s="267"/>
      <c r="AJ59" s="267"/>
      <c r="AK59" s="267"/>
      <c r="AL59" s="268"/>
      <c r="AM59" s="269">
        <f>VLOOKUP(D59,カラムID辞書!C:H,4,FALSE)</f>
        <v>6</v>
      </c>
      <c r="AN59" s="270"/>
      <c r="AO59" s="271">
        <f>VLOOKUP(D59,カラムID辞書!C:H,6,FALSE)</f>
        <v>6</v>
      </c>
      <c r="AP59" s="272"/>
      <c r="AQ59" s="105" t="s">
        <v>1074</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05"/>
      <c r="BS59" s="50"/>
      <c r="BT59" s="50"/>
      <c r="BU59" s="50"/>
      <c r="BV59" s="50"/>
      <c r="BW59" s="50"/>
      <c r="BX59" s="50"/>
      <c r="BY59" s="50"/>
      <c r="BZ59" s="50"/>
      <c r="CA59" s="50"/>
      <c r="CB59" s="50"/>
      <c r="CC59" s="52"/>
    </row>
    <row r="60" spans="2:81" ht="12" customHeight="1">
      <c r="B60" s="264">
        <f t="shared" ca="1" si="1"/>
        <v>53</v>
      </c>
      <c r="C60" s="265"/>
      <c r="D60" s="105" t="s">
        <v>558</v>
      </c>
      <c r="E60" s="56"/>
      <c r="F60" s="50"/>
      <c r="G60" s="50"/>
      <c r="H60" s="50"/>
      <c r="I60" s="50"/>
      <c r="J60" s="50"/>
      <c r="K60" s="52"/>
      <c r="L60" s="49" t="str">
        <f>VLOOKUP(D60,カラムID辞書!$C$4:$D$1266,2,FALSE)</f>
        <v>ERRGYONO</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4</v>
      </c>
      <c r="AN60" s="270"/>
      <c r="AO60" s="271">
        <f>VLOOKUP(D60,カラムID辞書!C:H,6,FALSE)</f>
        <v>4</v>
      </c>
      <c r="AP60" s="272"/>
      <c r="AQ60" s="105" t="s">
        <v>1075</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05"/>
      <c r="BS60" s="50"/>
      <c r="BT60" s="50"/>
      <c r="BU60" s="50"/>
      <c r="BV60" s="50"/>
      <c r="BW60" s="50"/>
      <c r="BX60" s="50"/>
      <c r="BY60" s="50"/>
      <c r="BZ60" s="50"/>
      <c r="CA60" s="50"/>
      <c r="CB60" s="50"/>
      <c r="CC60" s="52"/>
    </row>
    <row r="61" spans="2:81" ht="12" customHeight="1">
      <c r="B61" s="264">
        <f t="shared" ca="1" si="1"/>
        <v>54</v>
      </c>
      <c r="C61" s="265"/>
      <c r="D61" s="105" t="s">
        <v>560</v>
      </c>
      <c r="E61" s="56"/>
      <c r="F61" s="50"/>
      <c r="G61" s="50"/>
      <c r="H61" s="50"/>
      <c r="I61" s="50"/>
      <c r="J61" s="50"/>
      <c r="K61" s="52"/>
      <c r="L61" s="49" t="str">
        <f>VLOOKUP(D61,カラムID辞書!$C$4:$D$1266,2,FALSE)</f>
        <v>ERRKB1</v>
      </c>
      <c r="M61" s="50"/>
      <c r="N61" s="50"/>
      <c r="O61" s="50"/>
      <c r="P61" s="50"/>
      <c r="Q61" s="50"/>
      <c r="R61" s="50"/>
      <c r="S61" s="52"/>
      <c r="T61" s="49"/>
      <c r="U61" s="52"/>
      <c r="V61" s="49"/>
      <c r="W61" s="52"/>
      <c r="X61" s="49"/>
      <c r="Y61" s="52"/>
      <c r="Z61" s="49"/>
      <c r="AA61" s="52"/>
      <c r="AB61" s="107" t="str">
        <f t="shared" si="2"/>
        <v>○</v>
      </c>
      <c r="AC61" s="54"/>
      <c r="AD61" s="53"/>
      <c r="AE61" s="55" t="str">
        <f t="shared" si="0"/>
        <v>' '</v>
      </c>
      <c r="AF61" s="50"/>
      <c r="AG61" s="52"/>
      <c r="AH61" s="266" t="str">
        <f>VLOOKUP(D61,カラムID辞書!C:H,3,FALSE)</f>
        <v>character varying</v>
      </c>
      <c r="AI61" s="267"/>
      <c r="AJ61" s="267"/>
      <c r="AK61" s="267"/>
      <c r="AL61" s="268"/>
      <c r="AM61" s="269">
        <f>VLOOKUP(D61,カラムID辞書!C:H,4,FALSE)</f>
        <v>1</v>
      </c>
      <c r="AN61" s="270"/>
      <c r="AO61" s="271">
        <f>VLOOKUP(D61,カラムID辞書!C:H,6,FALSE)</f>
        <v>1</v>
      </c>
      <c r="AP61" s="272"/>
      <c r="AQ61" s="105" t="s">
        <v>1076</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40"/>
      <c r="BS61" s="50"/>
      <c r="BT61" s="50"/>
      <c r="BU61" s="50"/>
      <c r="BV61" s="50"/>
      <c r="BW61" s="50"/>
      <c r="BX61" s="50"/>
      <c r="BY61" s="50"/>
      <c r="BZ61" s="50"/>
      <c r="CA61" s="50"/>
      <c r="CB61" s="50"/>
      <c r="CC61" s="52"/>
    </row>
    <row r="62" spans="2:81" ht="12" customHeight="1">
      <c r="B62" s="264">
        <f t="shared" ca="1" si="1"/>
        <v>55</v>
      </c>
      <c r="C62" s="265"/>
      <c r="D62" s="105" t="s">
        <v>562</v>
      </c>
      <c r="E62" s="56"/>
      <c r="F62" s="50"/>
      <c r="G62" s="50"/>
      <c r="H62" s="50"/>
      <c r="I62" s="50"/>
      <c r="J62" s="50"/>
      <c r="K62" s="52"/>
      <c r="L62" s="49" t="str">
        <f>VLOOKUP(D62,カラムID辞書!$C$4:$D$1266,2,FALSE)</f>
        <v>ERRKB2</v>
      </c>
      <c r="M62" s="50"/>
      <c r="N62" s="50"/>
      <c r="O62" s="50"/>
      <c r="P62" s="50"/>
      <c r="Q62" s="50"/>
      <c r="R62" s="50"/>
      <c r="S62" s="52"/>
      <c r="T62" s="49"/>
      <c r="U62" s="52"/>
      <c r="V62" s="49"/>
      <c r="W62" s="52"/>
      <c r="X62" s="49"/>
      <c r="Y62" s="52"/>
      <c r="Z62" s="49"/>
      <c r="AA62" s="52"/>
      <c r="AB62" s="107" t="str">
        <f t="shared" si="2"/>
        <v>○</v>
      </c>
      <c r="AC62" s="54"/>
      <c r="AD62" s="53"/>
      <c r="AE62" s="55" t="str">
        <f t="shared" si="0"/>
        <v>' '</v>
      </c>
      <c r="AF62" s="50"/>
      <c r="AG62" s="52"/>
      <c r="AH62" s="266" t="str">
        <f>VLOOKUP(D62,カラムID辞書!C:H,3,FALSE)</f>
        <v>character varying</v>
      </c>
      <c r="AI62" s="267"/>
      <c r="AJ62" s="267"/>
      <c r="AK62" s="267"/>
      <c r="AL62" s="268"/>
      <c r="AM62" s="269">
        <f>VLOOKUP(D62,カラムID辞書!C:H,4,FALSE)</f>
        <v>1</v>
      </c>
      <c r="AN62" s="270"/>
      <c r="AO62" s="271">
        <f>VLOOKUP(D62,カラムID辞書!C:H,6,FALSE)</f>
        <v>1</v>
      </c>
      <c r="AP62" s="272"/>
      <c r="AQ62" s="105" t="s">
        <v>1077</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05"/>
      <c r="BS62" s="50"/>
      <c r="BT62" s="50"/>
      <c r="BU62" s="50"/>
      <c r="BV62" s="50"/>
      <c r="BW62" s="50"/>
      <c r="BX62" s="50"/>
      <c r="BY62" s="50"/>
      <c r="BZ62" s="50"/>
      <c r="CA62" s="50"/>
      <c r="CB62" s="50"/>
      <c r="CC62" s="52"/>
    </row>
    <row r="63" spans="2:81" ht="12" customHeight="1">
      <c r="B63" s="264">
        <f t="shared" ca="1" si="1"/>
        <v>56</v>
      </c>
      <c r="C63" s="265"/>
      <c r="D63" s="105" t="s">
        <v>564</v>
      </c>
      <c r="E63" s="56"/>
      <c r="F63" s="50"/>
      <c r="G63" s="50"/>
      <c r="H63" s="50"/>
      <c r="I63" s="50"/>
      <c r="J63" s="50"/>
      <c r="K63" s="52"/>
      <c r="L63" s="49" t="str">
        <f>VLOOKUP(D63,カラムID辞書!$C$4:$D$1266,2,FALSE)</f>
        <v>ERRKB3</v>
      </c>
      <c r="M63" s="50"/>
      <c r="N63" s="50"/>
      <c r="O63" s="50"/>
      <c r="P63" s="50"/>
      <c r="Q63" s="50"/>
      <c r="R63" s="50"/>
      <c r="S63" s="52"/>
      <c r="T63" s="49"/>
      <c r="U63" s="52"/>
      <c r="V63" s="49"/>
      <c r="W63" s="52"/>
      <c r="X63" s="49"/>
      <c r="Y63" s="52"/>
      <c r="Z63" s="49"/>
      <c r="AA63" s="52"/>
      <c r="AB63" s="107" t="str">
        <f t="shared" si="2"/>
        <v>○</v>
      </c>
      <c r="AC63" s="54"/>
      <c r="AD63" s="53"/>
      <c r="AE63" s="55" t="str">
        <f t="shared" si="0"/>
        <v>' '</v>
      </c>
      <c r="AF63" s="50"/>
      <c r="AG63" s="52"/>
      <c r="AH63" s="266" t="str">
        <f>VLOOKUP(D63,カラムID辞書!C:H,3,FALSE)</f>
        <v>character varying</v>
      </c>
      <c r="AI63" s="267"/>
      <c r="AJ63" s="267"/>
      <c r="AK63" s="267"/>
      <c r="AL63" s="268"/>
      <c r="AM63" s="269">
        <f>VLOOKUP(D63,カラムID辞書!C:H,4,FALSE)</f>
        <v>1</v>
      </c>
      <c r="AN63" s="270"/>
      <c r="AO63" s="271">
        <f>VLOOKUP(D63,カラムID辞書!C:H,6,FALSE)</f>
        <v>1</v>
      </c>
      <c r="AP63" s="272"/>
      <c r="AQ63" s="105" t="s">
        <v>1078</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05"/>
      <c r="BS63" s="50"/>
      <c r="BT63" s="50"/>
      <c r="BU63" s="50"/>
      <c r="BV63" s="50"/>
      <c r="BW63" s="50"/>
      <c r="BX63" s="50"/>
      <c r="BY63" s="50"/>
      <c r="BZ63" s="50"/>
      <c r="CA63" s="50"/>
      <c r="CB63" s="50"/>
      <c r="CC63" s="52"/>
    </row>
    <row r="64" spans="2:81" ht="12" customHeight="1">
      <c r="B64" s="264">
        <f t="shared" ca="1" si="1"/>
        <v>57</v>
      </c>
      <c r="C64" s="265"/>
      <c r="D64" s="105" t="s">
        <v>566</v>
      </c>
      <c r="E64" s="56"/>
      <c r="F64" s="50"/>
      <c r="G64" s="50"/>
      <c r="H64" s="50"/>
      <c r="I64" s="50"/>
      <c r="J64" s="50"/>
      <c r="K64" s="52"/>
      <c r="L64" s="49" t="str">
        <f>VLOOKUP(D64,カラムID辞書!$C$4:$D$1266,2,FALSE)</f>
        <v>ERRKB4</v>
      </c>
      <c r="M64" s="50"/>
      <c r="N64" s="50"/>
      <c r="O64" s="50"/>
      <c r="P64" s="50"/>
      <c r="Q64" s="50"/>
      <c r="R64" s="50"/>
      <c r="S64" s="52"/>
      <c r="T64" s="49"/>
      <c r="U64" s="52"/>
      <c r="V64" s="49"/>
      <c r="W64" s="52"/>
      <c r="X64" s="49"/>
      <c r="Y64" s="52"/>
      <c r="Z64" s="49"/>
      <c r="AA64" s="52"/>
      <c r="AB64" s="107" t="str">
        <f t="shared" si="2"/>
        <v>○</v>
      </c>
      <c r="AC64" s="54"/>
      <c r="AD64" s="53"/>
      <c r="AE64" s="55" t="str">
        <f t="shared" si="0"/>
        <v>' '</v>
      </c>
      <c r="AF64" s="50"/>
      <c r="AG64" s="52"/>
      <c r="AH64" s="266" t="str">
        <f>VLOOKUP(D64,カラムID辞書!C:H,3,FALSE)</f>
        <v>character varying</v>
      </c>
      <c r="AI64" s="267"/>
      <c r="AJ64" s="267"/>
      <c r="AK64" s="267"/>
      <c r="AL64" s="268"/>
      <c r="AM64" s="269">
        <f>VLOOKUP(D64,カラムID辞書!C:H,4,FALSE)</f>
        <v>1</v>
      </c>
      <c r="AN64" s="270"/>
      <c r="AO64" s="271">
        <f>VLOOKUP(D64,カラムID辞書!C:H,6,FALSE)</f>
        <v>1</v>
      </c>
      <c r="AP64" s="272"/>
      <c r="AQ64" s="105" t="s">
        <v>1079</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05"/>
      <c r="BS64" s="50"/>
      <c r="BT64" s="50"/>
      <c r="BU64" s="50"/>
      <c r="BV64" s="50"/>
      <c r="BW64" s="50"/>
      <c r="BX64" s="50"/>
      <c r="BY64" s="50"/>
      <c r="BZ64" s="50"/>
      <c r="CA64" s="50"/>
      <c r="CB64" s="50"/>
      <c r="CC64" s="52"/>
    </row>
    <row r="65" spans="2:81" ht="12" customHeight="1">
      <c r="B65" s="264">
        <f t="shared" ca="1" si="1"/>
        <v>58</v>
      </c>
      <c r="C65" s="265"/>
      <c r="D65" s="105" t="s">
        <v>568</v>
      </c>
      <c r="E65" s="56"/>
      <c r="F65" s="50"/>
      <c r="G65" s="50"/>
      <c r="H65" s="50"/>
      <c r="I65" s="50"/>
      <c r="J65" s="50"/>
      <c r="K65" s="52"/>
      <c r="L65" s="49" t="str">
        <f>VLOOKUP(D65,カラムID辞書!$C$4:$D$1266,2,FALSE)</f>
        <v>ERRKB5</v>
      </c>
      <c r="M65" s="50"/>
      <c r="N65" s="50"/>
      <c r="O65" s="50"/>
      <c r="P65" s="50"/>
      <c r="Q65" s="50"/>
      <c r="R65" s="50"/>
      <c r="S65" s="52"/>
      <c r="T65" s="49"/>
      <c r="U65" s="52"/>
      <c r="V65" s="49"/>
      <c r="W65" s="52"/>
      <c r="X65" s="49"/>
      <c r="Y65" s="52"/>
      <c r="Z65" s="49"/>
      <c r="AA65" s="52"/>
      <c r="AB65" s="107" t="str">
        <f t="shared" si="2"/>
        <v>○</v>
      </c>
      <c r="AC65" s="54"/>
      <c r="AD65" s="53"/>
      <c r="AE65" s="55" t="str">
        <f t="shared" si="0"/>
        <v>' '</v>
      </c>
      <c r="AF65" s="50"/>
      <c r="AG65" s="52"/>
      <c r="AH65" s="266" t="str">
        <f>VLOOKUP(D65,カラムID辞書!C:H,3,FALSE)</f>
        <v>character varying</v>
      </c>
      <c r="AI65" s="267"/>
      <c r="AJ65" s="267"/>
      <c r="AK65" s="267"/>
      <c r="AL65" s="268"/>
      <c r="AM65" s="269">
        <f>VLOOKUP(D65,カラムID辞書!C:H,4,FALSE)</f>
        <v>1</v>
      </c>
      <c r="AN65" s="270"/>
      <c r="AO65" s="271">
        <f>VLOOKUP(D65,カラムID辞書!C:H,6,FALSE)</f>
        <v>1</v>
      </c>
      <c r="AP65" s="272"/>
      <c r="AQ65" s="105" t="s">
        <v>1080</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05" t="s">
        <v>1089</v>
      </c>
      <c r="BS65" s="50"/>
      <c r="BT65" s="50"/>
      <c r="BU65" s="50"/>
      <c r="BV65" s="50"/>
      <c r="BW65" s="50"/>
      <c r="BX65" s="50"/>
      <c r="BY65" s="50"/>
      <c r="BZ65" s="50"/>
      <c r="CA65" s="50"/>
      <c r="CB65" s="50"/>
      <c r="CC65" s="52"/>
    </row>
    <row r="66" spans="2:81" ht="12" customHeight="1">
      <c r="B66" s="264">
        <f t="shared" ca="1" si="1"/>
        <v>59</v>
      </c>
      <c r="C66" s="265"/>
      <c r="D66" s="105" t="s">
        <v>570</v>
      </c>
      <c r="E66" s="56"/>
      <c r="F66" s="50"/>
      <c r="G66" s="50"/>
      <c r="H66" s="50"/>
      <c r="I66" s="50"/>
      <c r="J66" s="50"/>
      <c r="K66" s="52"/>
      <c r="L66" s="49" t="str">
        <f>VLOOKUP(D66,カラムID辞書!$C$4:$D$1266,2,FALSE)</f>
        <v>ERRKB6</v>
      </c>
      <c r="M66" s="50"/>
      <c r="N66" s="50"/>
      <c r="O66" s="50"/>
      <c r="P66" s="50"/>
      <c r="Q66" s="50"/>
      <c r="R66" s="50"/>
      <c r="S66" s="52"/>
      <c r="T66" s="49"/>
      <c r="U66" s="52"/>
      <c r="V66" s="49"/>
      <c r="W66" s="52"/>
      <c r="X66" s="49"/>
      <c r="Y66" s="52"/>
      <c r="Z66" s="49"/>
      <c r="AA66" s="52"/>
      <c r="AB66" s="107" t="str">
        <f t="shared" si="2"/>
        <v>○</v>
      </c>
      <c r="AC66" s="54"/>
      <c r="AD66" s="53"/>
      <c r="AE66" s="55" t="str">
        <f t="shared" si="0"/>
        <v>' '</v>
      </c>
      <c r="AF66" s="50"/>
      <c r="AG66" s="52"/>
      <c r="AH66" s="266" t="str">
        <f>VLOOKUP(D66,カラムID辞書!C:H,3,FALSE)</f>
        <v>character varying</v>
      </c>
      <c r="AI66" s="267"/>
      <c r="AJ66" s="267"/>
      <c r="AK66" s="267"/>
      <c r="AL66" s="268"/>
      <c r="AM66" s="269">
        <f>VLOOKUP(D66,カラムID辞書!C:H,4,FALSE)</f>
        <v>1</v>
      </c>
      <c r="AN66" s="270"/>
      <c r="AO66" s="271">
        <f>VLOOKUP(D66,カラムID辞書!C:H,6,FALSE)</f>
        <v>1</v>
      </c>
      <c r="AP66" s="272"/>
      <c r="AQ66" s="105" t="s">
        <v>1081</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05"/>
      <c r="BS66" s="50"/>
      <c r="BT66" s="50"/>
      <c r="BU66" s="50"/>
      <c r="BV66" s="50"/>
      <c r="BW66" s="50"/>
      <c r="BX66" s="50"/>
      <c r="BY66" s="50"/>
      <c r="BZ66" s="50"/>
      <c r="CA66" s="50"/>
      <c r="CB66" s="50"/>
      <c r="CC66" s="52"/>
    </row>
    <row r="67" spans="2:81" ht="12" customHeight="1">
      <c r="B67" s="264">
        <f t="shared" ca="1" si="1"/>
        <v>60</v>
      </c>
      <c r="C67" s="265"/>
      <c r="D67" s="105" t="s">
        <v>572</v>
      </c>
      <c r="E67" s="56"/>
      <c r="F67" s="50"/>
      <c r="G67" s="50"/>
      <c r="H67" s="50"/>
      <c r="I67" s="50"/>
      <c r="J67" s="50"/>
      <c r="K67" s="52"/>
      <c r="L67" s="49" t="str">
        <f>VLOOKUP(D67,カラムID辞書!$C$4:$D$1266,2,FALSE)</f>
        <v>ERRKB7</v>
      </c>
      <c r="M67" s="50"/>
      <c r="N67" s="50"/>
      <c r="O67" s="50"/>
      <c r="P67" s="50"/>
      <c r="Q67" s="50"/>
      <c r="R67" s="50"/>
      <c r="S67" s="52"/>
      <c r="T67" s="49"/>
      <c r="U67" s="52"/>
      <c r="V67" s="49"/>
      <c r="W67" s="52"/>
      <c r="X67" s="49"/>
      <c r="Y67" s="52"/>
      <c r="Z67" s="49"/>
      <c r="AA67" s="52"/>
      <c r="AB67" s="107" t="str">
        <f t="shared" si="2"/>
        <v>○</v>
      </c>
      <c r="AC67" s="54"/>
      <c r="AD67" s="53"/>
      <c r="AE67" s="55" t="str">
        <f t="shared" si="0"/>
        <v>' '</v>
      </c>
      <c r="AF67" s="50"/>
      <c r="AG67" s="52"/>
      <c r="AH67" s="266" t="str">
        <f>VLOOKUP(D67,カラムID辞書!C:H,3,FALSE)</f>
        <v>character varying</v>
      </c>
      <c r="AI67" s="267"/>
      <c r="AJ67" s="267"/>
      <c r="AK67" s="267"/>
      <c r="AL67" s="268"/>
      <c r="AM67" s="269">
        <f>VLOOKUP(D67,カラムID辞書!C:H,4,FALSE)</f>
        <v>1</v>
      </c>
      <c r="AN67" s="270"/>
      <c r="AO67" s="271">
        <f>VLOOKUP(D67,カラムID辞書!C:H,6,FALSE)</f>
        <v>1</v>
      </c>
      <c r="AP67" s="272"/>
      <c r="AQ67" s="105" t="s">
        <v>3855</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05"/>
      <c r="BS67" s="50"/>
      <c r="BT67" s="50"/>
      <c r="BU67" s="50"/>
      <c r="BV67" s="50"/>
      <c r="BW67" s="50"/>
      <c r="BX67" s="50"/>
      <c r="BY67" s="50"/>
      <c r="BZ67" s="50"/>
      <c r="CA67" s="50"/>
      <c r="CB67" s="50"/>
      <c r="CC67" s="52"/>
    </row>
    <row r="68" spans="2:81" ht="12" customHeight="1">
      <c r="B68" s="264">
        <f t="shared" ca="1" si="1"/>
        <v>61</v>
      </c>
      <c r="C68" s="265"/>
      <c r="D68" s="105" t="s">
        <v>574</v>
      </c>
      <c r="E68" s="50"/>
      <c r="F68" s="50"/>
      <c r="G68" s="50"/>
      <c r="H68" s="50"/>
      <c r="I68" s="50"/>
      <c r="J68" s="50"/>
      <c r="K68" s="52"/>
      <c r="L68" s="49" t="str">
        <f>VLOOKUP(D68,カラムID辞書!$C$4:$D$1266,2,FALSE)</f>
        <v>ERRKB8</v>
      </c>
      <c r="M68" s="50"/>
      <c r="N68" s="50"/>
      <c r="O68" s="50"/>
      <c r="P68" s="50"/>
      <c r="Q68" s="50"/>
      <c r="R68" s="50"/>
      <c r="S68" s="52"/>
      <c r="T68" s="49"/>
      <c r="U68" s="52"/>
      <c r="V68" s="49"/>
      <c r="W68" s="52"/>
      <c r="X68" s="49"/>
      <c r="Y68" s="52"/>
      <c r="Z68" s="49"/>
      <c r="AA68" s="52"/>
      <c r="AB68" s="107" t="str">
        <f t="shared" si="2"/>
        <v>○</v>
      </c>
      <c r="AC68" s="54"/>
      <c r="AD68" s="53"/>
      <c r="AE68" s="55" t="str">
        <f t="shared" si="0"/>
        <v>' '</v>
      </c>
      <c r="AF68" s="50"/>
      <c r="AG68" s="52"/>
      <c r="AH68" s="266" t="str">
        <f>VLOOKUP(D68,カラムID辞書!C:H,3,FALSE)</f>
        <v>character varying</v>
      </c>
      <c r="AI68" s="267"/>
      <c r="AJ68" s="267"/>
      <c r="AK68" s="267"/>
      <c r="AL68" s="268"/>
      <c r="AM68" s="269">
        <f>VLOOKUP(D68,カラムID辞書!C:H,4,FALSE)</f>
        <v>1</v>
      </c>
      <c r="AN68" s="270"/>
      <c r="AO68" s="271">
        <f>VLOOKUP(D68,カラムID辞書!C:H,6,FALSE)</f>
        <v>1</v>
      </c>
      <c r="AP68" s="272"/>
      <c r="AQ68" s="105" t="s">
        <v>1082</v>
      </c>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05"/>
      <c r="BS68" s="50"/>
      <c r="BT68" s="50"/>
      <c r="BU68" s="50"/>
      <c r="BV68" s="50"/>
      <c r="BW68" s="50"/>
      <c r="BX68" s="50"/>
      <c r="BY68" s="50"/>
      <c r="BZ68" s="50"/>
      <c r="CA68" s="50"/>
      <c r="CB68" s="50"/>
      <c r="CC68" s="52"/>
    </row>
    <row r="69" spans="2:81" ht="12" customHeight="1">
      <c r="B69" s="264">
        <f t="shared" ca="1" si="1"/>
        <v>62</v>
      </c>
      <c r="C69" s="265"/>
      <c r="D69" s="105" t="s">
        <v>576</v>
      </c>
      <c r="E69" s="50"/>
      <c r="F69" s="50"/>
      <c r="G69" s="50"/>
      <c r="H69" s="50"/>
      <c r="I69" s="50"/>
      <c r="J69" s="50"/>
      <c r="K69" s="52"/>
      <c r="L69" s="49" t="str">
        <f>VLOOKUP(D69,カラムID辞書!$C$4:$D$1266,2,FALSE)</f>
        <v>ERRKB9</v>
      </c>
      <c r="M69" s="50"/>
      <c r="N69" s="50"/>
      <c r="O69" s="50"/>
      <c r="P69" s="50"/>
      <c r="Q69" s="50"/>
      <c r="R69" s="50"/>
      <c r="S69" s="52"/>
      <c r="T69" s="49"/>
      <c r="U69" s="52"/>
      <c r="V69" s="49"/>
      <c r="W69" s="52"/>
      <c r="X69" s="49"/>
      <c r="Y69" s="52"/>
      <c r="Z69" s="49"/>
      <c r="AA69" s="52"/>
      <c r="AB69" s="107" t="str">
        <f t="shared" si="2"/>
        <v>○</v>
      </c>
      <c r="AC69" s="54"/>
      <c r="AD69" s="53"/>
      <c r="AE69" s="55" t="str">
        <f t="shared" si="0"/>
        <v>' '</v>
      </c>
      <c r="AF69" s="50"/>
      <c r="AG69" s="52"/>
      <c r="AH69" s="266" t="str">
        <f>VLOOKUP(D69,カラムID辞書!C:H,3,FALSE)</f>
        <v>character varying</v>
      </c>
      <c r="AI69" s="267"/>
      <c r="AJ69" s="267"/>
      <c r="AK69" s="267"/>
      <c r="AL69" s="268"/>
      <c r="AM69" s="269">
        <f>VLOOKUP(D69,カラムID辞書!C:H,4,FALSE)</f>
        <v>1</v>
      </c>
      <c r="AN69" s="270"/>
      <c r="AO69" s="271">
        <f>VLOOKUP(D69,カラムID辞書!C:H,6,FALSE)</f>
        <v>1</v>
      </c>
      <c r="AP69" s="272"/>
      <c r="AQ69" s="105" t="s">
        <v>1083</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05"/>
      <c r="BS69" s="50"/>
      <c r="BT69" s="50"/>
      <c r="BU69" s="50"/>
      <c r="BV69" s="50"/>
      <c r="BW69" s="50"/>
      <c r="BX69" s="50"/>
      <c r="BY69" s="50"/>
      <c r="BZ69" s="50"/>
      <c r="CA69" s="50"/>
      <c r="CB69" s="50"/>
      <c r="CC69" s="52"/>
    </row>
    <row r="70" spans="2:81" ht="12" customHeight="1">
      <c r="B70" s="264">
        <f t="shared" ca="1" si="1"/>
        <v>63</v>
      </c>
      <c r="C70" s="265"/>
      <c r="D70" s="105" t="s">
        <v>578</v>
      </c>
      <c r="E70" s="50"/>
      <c r="F70" s="50"/>
      <c r="G70" s="50"/>
      <c r="H70" s="50"/>
      <c r="I70" s="50"/>
      <c r="J70" s="50"/>
      <c r="K70" s="52"/>
      <c r="L70" s="49" t="str">
        <f>VLOOKUP(D70,カラムID辞書!$C$4:$D$1266,2,FALSE)</f>
        <v>ERRKB10</v>
      </c>
      <c r="M70" s="50"/>
      <c r="N70" s="50"/>
      <c r="O70" s="50"/>
      <c r="P70" s="50"/>
      <c r="Q70" s="50"/>
      <c r="R70" s="50"/>
      <c r="S70" s="52"/>
      <c r="T70" s="49"/>
      <c r="U70" s="52"/>
      <c r="V70" s="49"/>
      <c r="W70" s="52"/>
      <c r="X70" s="49"/>
      <c r="Y70" s="52"/>
      <c r="Z70" s="49"/>
      <c r="AA70" s="52"/>
      <c r="AB70" s="107" t="str">
        <f t="shared" si="2"/>
        <v>○</v>
      </c>
      <c r="AC70" s="54"/>
      <c r="AD70" s="53"/>
      <c r="AE70" s="55" t="str">
        <f t="shared" si="0"/>
        <v>' '</v>
      </c>
      <c r="AF70" s="50"/>
      <c r="AG70" s="52"/>
      <c r="AH70" s="266" t="str">
        <f>VLOOKUP(D70,カラムID辞書!C:H,3,FALSE)</f>
        <v>character varying</v>
      </c>
      <c r="AI70" s="267"/>
      <c r="AJ70" s="267"/>
      <c r="AK70" s="267"/>
      <c r="AL70" s="268"/>
      <c r="AM70" s="269">
        <f>VLOOKUP(D70,カラムID辞書!C:H,4,FALSE)</f>
        <v>1</v>
      </c>
      <c r="AN70" s="270"/>
      <c r="AO70" s="271">
        <f>VLOOKUP(D70,カラムID辞書!C:H,6,FALSE)</f>
        <v>1</v>
      </c>
      <c r="AP70" s="272"/>
      <c r="AQ70" s="105" t="s">
        <v>1084</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05" t="s">
        <v>1089</v>
      </c>
      <c r="BS70" s="50"/>
      <c r="BT70" s="50"/>
      <c r="BU70" s="50"/>
      <c r="BV70" s="50"/>
      <c r="BW70" s="50"/>
      <c r="BX70" s="50"/>
      <c r="BY70" s="50"/>
      <c r="BZ70" s="50"/>
      <c r="CA70" s="50"/>
      <c r="CB70" s="50"/>
      <c r="CC70" s="52"/>
    </row>
    <row r="71" spans="2:81" ht="12" customHeight="1">
      <c r="B71" s="264">
        <f t="shared" ca="1" si="1"/>
        <v>64</v>
      </c>
      <c r="C71" s="265"/>
      <c r="D71" s="105" t="s">
        <v>580</v>
      </c>
      <c r="E71" s="50"/>
      <c r="F71" s="50"/>
      <c r="G71" s="50"/>
      <c r="H71" s="50"/>
      <c r="I71" s="50"/>
      <c r="J71" s="50"/>
      <c r="K71" s="52"/>
      <c r="L71" s="49" t="str">
        <f>VLOOKUP(D71,カラムID辞書!$C$4:$D$1266,2,FALSE)</f>
        <v>ERRKB11</v>
      </c>
      <c r="M71" s="50"/>
      <c r="N71" s="50"/>
      <c r="O71" s="50"/>
      <c r="P71" s="50"/>
      <c r="Q71" s="50"/>
      <c r="R71" s="50"/>
      <c r="S71" s="52"/>
      <c r="T71" s="49"/>
      <c r="U71" s="52"/>
      <c r="V71" s="49"/>
      <c r="W71" s="52"/>
      <c r="X71" s="49"/>
      <c r="Y71" s="52"/>
      <c r="Z71" s="49"/>
      <c r="AA71" s="52"/>
      <c r="AB71" s="107" t="str">
        <f t="shared" si="2"/>
        <v>○</v>
      </c>
      <c r="AC71" s="54"/>
      <c r="AD71" s="53"/>
      <c r="AE71" s="55" t="str">
        <f t="shared" si="0"/>
        <v>' '</v>
      </c>
      <c r="AF71" s="50"/>
      <c r="AG71" s="52"/>
      <c r="AH71" s="266" t="str">
        <f>VLOOKUP(D71,カラムID辞書!C:H,3,FALSE)</f>
        <v>character varying</v>
      </c>
      <c r="AI71" s="267"/>
      <c r="AJ71" s="267"/>
      <c r="AK71" s="267"/>
      <c r="AL71" s="268"/>
      <c r="AM71" s="269">
        <f>VLOOKUP(D71,カラムID辞書!C:H,4,FALSE)</f>
        <v>1</v>
      </c>
      <c r="AN71" s="270"/>
      <c r="AO71" s="271">
        <f>VLOOKUP(D71,カラムID辞書!C:H,6,FALSE)</f>
        <v>1</v>
      </c>
      <c r="AP71" s="272"/>
      <c r="AQ71" s="105" t="s">
        <v>1085</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05" t="s">
        <v>1089</v>
      </c>
      <c r="BS71" s="50"/>
      <c r="BT71" s="50"/>
      <c r="BU71" s="50"/>
      <c r="BV71" s="50"/>
      <c r="BW71" s="50"/>
      <c r="BX71" s="50"/>
      <c r="BY71" s="50"/>
      <c r="BZ71" s="50"/>
      <c r="CA71" s="50"/>
      <c r="CB71" s="50"/>
      <c r="CC71" s="52"/>
    </row>
    <row r="72" spans="2:81" ht="12" customHeight="1">
      <c r="B72" s="264">
        <f t="shared" ca="1" si="1"/>
        <v>65</v>
      </c>
      <c r="C72" s="265"/>
      <c r="D72" s="105" t="s">
        <v>582</v>
      </c>
      <c r="E72" s="50"/>
      <c r="F72" s="50"/>
      <c r="G72" s="50"/>
      <c r="H72" s="50"/>
      <c r="I72" s="50"/>
      <c r="J72" s="50"/>
      <c r="K72" s="52"/>
      <c r="L72" s="49" t="str">
        <f>VLOOKUP(D72,カラムID辞書!$C$4:$D$1266,2,FALSE)</f>
        <v>ERRKB12</v>
      </c>
      <c r="M72" s="50"/>
      <c r="N72" s="50"/>
      <c r="O72" s="50"/>
      <c r="P72" s="50"/>
      <c r="Q72" s="50"/>
      <c r="R72" s="50"/>
      <c r="S72" s="52"/>
      <c r="T72" s="49"/>
      <c r="U72" s="52"/>
      <c r="V72" s="49"/>
      <c r="W72" s="52"/>
      <c r="X72" s="49"/>
      <c r="Y72" s="52"/>
      <c r="Z72" s="49"/>
      <c r="AA72" s="52"/>
      <c r="AB72" s="107" t="str">
        <f t="shared" si="2"/>
        <v>○</v>
      </c>
      <c r="AC72" s="54"/>
      <c r="AD72" s="53"/>
      <c r="AE72" s="55" t="str">
        <f t="shared" si="0"/>
        <v>' '</v>
      </c>
      <c r="AF72" s="50"/>
      <c r="AG72" s="52"/>
      <c r="AH72" s="266" t="str">
        <f>VLOOKUP(D72,カラムID辞書!C:H,3,FALSE)</f>
        <v>character varying</v>
      </c>
      <c r="AI72" s="267"/>
      <c r="AJ72" s="267"/>
      <c r="AK72" s="267"/>
      <c r="AL72" s="268"/>
      <c r="AM72" s="269">
        <f>VLOOKUP(D72,カラムID辞書!C:H,4,FALSE)</f>
        <v>1</v>
      </c>
      <c r="AN72" s="270"/>
      <c r="AO72" s="271">
        <f>VLOOKUP(D72,カラムID辞書!C:H,6,FALSE)</f>
        <v>1</v>
      </c>
      <c r="AP72" s="272"/>
      <c r="AQ72" s="105" t="s">
        <v>1086</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05" t="s">
        <v>1089</v>
      </c>
      <c r="BS72" s="50"/>
      <c r="BT72" s="50"/>
      <c r="BU72" s="50"/>
      <c r="BV72" s="50"/>
      <c r="BW72" s="50"/>
      <c r="BX72" s="50"/>
      <c r="BY72" s="50"/>
      <c r="BZ72" s="50"/>
      <c r="CA72" s="50"/>
      <c r="CB72" s="50"/>
      <c r="CC72" s="52"/>
    </row>
    <row r="73" spans="2:81" ht="12" customHeight="1">
      <c r="B73" s="264">
        <f t="shared" ca="1" si="1"/>
        <v>66</v>
      </c>
      <c r="C73" s="265"/>
      <c r="D73" s="105" t="s">
        <v>584</v>
      </c>
      <c r="E73" s="50"/>
      <c r="F73" s="50"/>
      <c r="G73" s="50"/>
      <c r="H73" s="50"/>
      <c r="I73" s="50"/>
      <c r="J73" s="50"/>
      <c r="K73" s="52"/>
      <c r="L73" s="49" t="str">
        <f>VLOOKUP(D73,カラムID辞書!$C$4:$D$1266,2,FALSE)</f>
        <v>ERRKB13</v>
      </c>
      <c r="M73" s="50"/>
      <c r="N73" s="50"/>
      <c r="O73" s="50"/>
      <c r="P73" s="50"/>
      <c r="Q73" s="50"/>
      <c r="R73" s="50"/>
      <c r="S73" s="52"/>
      <c r="T73" s="49"/>
      <c r="U73" s="52"/>
      <c r="V73" s="49"/>
      <c r="W73" s="52"/>
      <c r="X73" s="49"/>
      <c r="Y73" s="52"/>
      <c r="Z73" s="49"/>
      <c r="AA73" s="52"/>
      <c r="AB73" s="107" t="str">
        <f t="shared" si="2"/>
        <v>○</v>
      </c>
      <c r="AC73" s="54"/>
      <c r="AD73" s="53"/>
      <c r="AE73" s="55" t="str">
        <f t="shared" si="0"/>
        <v>' '</v>
      </c>
      <c r="AF73" s="50"/>
      <c r="AG73" s="52"/>
      <c r="AH73" s="266" t="str">
        <f>VLOOKUP(D73,カラムID辞書!C:H,3,FALSE)</f>
        <v>character varying</v>
      </c>
      <c r="AI73" s="267"/>
      <c r="AJ73" s="267"/>
      <c r="AK73" s="267"/>
      <c r="AL73" s="268"/>
      <c r="AM73" s="269">
        <f>VLOOKUP(D73,カラムID辞書!C:H,4,FALSE)</f>
        <v>1</v>
      </c>
      <c r="AN73" s="270"/>
      <c r="AO73" s="271">
        <f>VLOOKUP(D73,カラムID辞書!C:H,6,FALSE)</f>
        <v>1</v>
      </c>
      <c r="AP73" s="272"/>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t="s">
        <v>980</v>
      </c>
      <c r="BS73" s="50"/>
      <c r="BT73" s="50"/>
      <c r="BU73" s="50"/>
      <c r="BV73" s="50"/>
      <c r="BW73" s="50"/>
      <c r="BX73" s="50"/>
      <c r="BY73" s="50"/>
      <c r="BZ73" s="50"/>
      <c r="CA73" s="50"/>
      <c r="CB73" s="50"/>
      <c r="CC73" s="52"/>
    </row>
    <row r="74" spans="2:81" ht="12" customHeight="1">
      <c r="B74" s="264">
        <f t="shared" ref="B74:B100" ca="1" si="3">IF($D74="","",MAX(OFFSET($B$8,0,0,ROW()-ROW($B$8),2))+1)</f>
        <v>67</v>
      </c>
      <c r="C74" s="265"/>
      <c r="D74" s="105" t="s">
        <v>586</v>
      </c>
      <c r="E74" s="50"/>
      <c r="F74" s="50"/>
      <c r="G74" s="50"/>
      <c r="H74" s="50"/>
      <c r="I74" s="50"/>
      <c r="J74" s="50"/>
      <c r="K74" s="52"/>
      <c r="L74" s="49" t="str">
        <f>VLOOKUP(D74,カラムID辞書!$C$4:$D$1266,2,FALSE)</f>
        <v>ERRKB14</v>
      </c>
      <c r="M74" s="50"/>
      <c r="N74" s="50"/>
      <c r="O74" s="50"/>
      <c r="P74" s="50"/>
      <c r="Q74" s="50"/>
      <c r="R74" s="50"/>
      <c r="S74" s="52"/>
      <c r="T74" s="49"/>
      <c r="U74" s="52"/>
      <c r="V74" s="49"/>
      <c r="W74" s="52"/>
      <c r="X74" s="49"/>
      <c r="Y74" s="52"/>
      <c r="Z74" s="49"/>
      <c r="AA74" s="52"/>
      <c r="AB74" s="107" t="str">
        <f t="shared" ref="AB74:AB100" si="4">IF(L74="DELDTE","","○")</f>
        <v>○</v>
      </c>
      <c r="AC74" s="54"/>
      <c r="AD74" s="53"/>
      <c r="AE74" s="55" t="str">
        <f t="shared" ref="AE74:AE100" si="5">IF(AB74="○",IF(AH74="timestamp","now()",IF(LEFT(AH74,9)="character","' '","0")),"")</f>
        <v>' '</v>
      </c>
      <c r="AF74" s="50"/>
      <c r="AG74" s="52"/>
      <c r="AH74" s="266" t="str">
        <f>VLOOKUP(D74,カラムID辞書!C:H,3,FALSE)</f>
        <v>character varying</v>
      </c>
      <c r="AI74" s="267"/>
      <c r="AJ74" s="267"/>
      <c r="AK74" s="267"/>
      <c r="AL74" s="268"/>
      <c r="AM74" s="269">
        <f>VLOOKUP(D74,カラムID辞書!C:H,4,FALSE)</f>
        <v>1</v>
      </c>
      <c r="AN74" s="270"/>
      <c r="AO74" s="271">
        <f>VLOOKUP(D74,カラムID辞書!C:H,6,FALSE)</f>
        <v>1</v>
      </c>
      <c r="AP74" s="272"/>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t="s">
        <v>980</v>
      </c>
      <c r="BS74" s="50"/>
      <c r="BT74" s="50"/>
      <c r="BU74" s="50"/>
      <c r="BV74" s="50"/>
      <c r="BW74" s="50"/>
      <c r="BX74" s="50"/>
      <c r="BY74" s="50"/>
      <c r="BZ74" s="50"/>
      <c r="CA74" s="50"/>
      <c r="CB74" s="50"/>
      <c r="CC74" s="52"/>
    </row>
    <row r="75" spans="2:81" ht="12" customHeight="1">
      <c r="B75" s="264">
        <f t="shared" ca="1" si="3"/>
        <v>68</v>
      </c>
      <c r="C75" s="265"/>
      <c r="D75" s="105" t="s">
        <v>588</v>
      </c>
      <c r="E75" s="50"/>
      <c r="F75" s="50"/>
      <c r="G75" s="50"/>
      <c r="H75" s="50"/>
      <c r="I75" s="50"/>
      <c r="J75" s="50"/>
      <c r="K75" s="52"/>
      <c r="L75" s="49" t="str">
        <f>VLOOKUP(D75,カラムID辞書!$C$4:$D$1266,2,FALSE)</f>
        <v>ERRKB15</v>
      </c>
      <c r="M75" s="50"/>
      <c r="N75" s="50"/>
      <c r="O75" s="50"/>
      <c r="P75" s="50"/>
      <c r="Q75" s="50"/>
      <c r="R75" s="50"/>
      <c r="S75" s="52"/>
      <c r="T75" s="49"/>
      <c r="U75" s="52"/>
      <c r="V75" s="49"/>
      <c r="W75" s="52"/>
      <c r="X75" s="49"/>
      <c r="Y75" s="52"/>
      <c r="Z75" s="49"/>
      <c r="AA75" s="52"/>
      <c r="AB75" s="107" t="str">
        <f t="shared" si="4"/>
        <v>○</v>
      </c>
      <c r="AC75" s="54"/>
      <c r="AD75" s="53"/>
      <c r="AE75" s="55" t="str">
        <f t="shared" si="5"/>
        <v>' '</v>
      </c>
      <c r="AF75" s="50"/>
      <c r="AG75" s="52"/>
      <c r="AH75" s="266" t="str">
        <f>VLOOKUP(D75,カラムID辞書!C:H,3,FALSE)</f>
        <v>character varying</v>
      </c>
      <c r="AI75" s="267"/>
      <c r="AJ75" s="267"/>
      <c r="AK75" s="267"/>
      <c r="AL75" s="268"/>
      <c r="AM75" s="269">
        <f>VLOOKUP(D75,カラムID辞書!C:H,4,FALSE)</f>
        <v>1</v>
      </c>
      <c r="AN75" s="270"/>
      <c r="AO75" s="271">
        <f>VLOOKUP(D75,カラムID辞書!C:H,6,FALSE)</f>
        <v>1</v>
      </c>
      <c r="AP75" s="272"/>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t="s">
        <v>980</v>
      </c>
      <c r="BS75" s="50"/>
      <c r="BT75" s="50"/>
      <c r="BU75" s="50"/>
      <c r="BV75" s="50"/>
      <c r="BW75" s="50"/>
      <c r="BX75" s="50"/>
      <c r="BY75" s="50"/>
      <c r="BZ75" s="50"/>
      <c r="CA75" s="50"/>
      <c r="CB75" s="50"/>
      <c r="CC75" s="52"/>
    </row>
    <row r="76" spans="2:81" ht="12" customHeight="1">
      <c r="B76" s="264">
        <f t="shared" ca="1" si="3"/>
        <v>69</v>
      </c>
      <c r="C76" s="265"/>
      <c r="D76" s="105" t="s">
        <v>590</v>
      </c>
      <c r="E76" s="50"/>
      <c r="F76" s="50"/>
      <c r="G76" s="50"/>
      <c r="H76" s="50"/>
      <c r="I76" s="50"/>
      <c r="J76" s="50"/>
      <c r="K76" s="52"/>
      <c r="L76" s="49" t="str">
        <f>VLOOKUP(D76,カラムID辞書!$C$4:$D$1266,2,FALSE)</f>
        <v>ERRKB16</v>
      </c>
      <c r="M76" s="50"/>
      <c r="N76" s="50"/>
      <c r="O76" s="50"/>
      <c r="P76" s="50"/>
      <c r="Q76" s="50"/>
      <c r="R76" s="50"/>
      <c r="S76" s="52"/>
      <c r="T76" s="49"/>
      <c r="U76" s="52"/>
      <c r="V76" s="49"/>
      <c r="W76" s="52"/>
      <c r="X76" s="49"/>
      <c r="Y76" s="52"/>
      <c r="Z76" s="49"/>
      <c r="AA76" s="52"/>
      <c r="AB76" s="107" t="str">
        <f t="shared" si="4"/>
        <v>○</v>
      </c>
      <c r="AC76" s="54"/>
      <c r="AD76" s="53"/>
      <c r="AE76" s="55" t="str">
        <f t="shared" si="5"/>
        <v>' '</v>
      </c>
      <c r="AF76" s="50"/>
      <c r="AG76" s="52"/>
      <c r="AH76" s="266" t="str">
        <f>VLOOKUP(D76,カラムID辞書!C:H,3,FALSE)</f>
        <v>character varying</v>
      </c>
      <c r="AI76" s="267"/>
      <c r="AJ76" s="267"/>
      <c r="AK76" s="267"/>
      <c r="AL76" s="268"/>
      <c r="AM76" s="269">
        <f>VLOOKUP(D76,カラムID辞書!C:H,4,FALSE)</f>
        <v>1</v>
      </c>
      <c r="AN76" s="270"/>
      <c r="AO76" s="271">
        <f>VLOOKUP(D76,カラムID辞書!C:H,6,FALSE)</f>
        <v>1</v>
      </c>
      <c r="AP76" s="272"/>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t="s">
        <v>980</v>
      </c>
      <c r="BS76" s="50"/>
      <c r="BT76" s="50"/>
      <c r="BU76" s="50"/>
      <c r="BV76" s="50"/>
      <c r="BW76" s="50"/>
      <c r="BX76" s="50"/>
      <c r="BY76" s="50"/>
      <c r="BZ76" s="50"/>
      <c r="CA76" s="50"/>
      <c r="CB76" s="50"/>
      <c r="CC76" s="52"/>
    </row>
    <row r="77" spans="2:81" ht="12" customHeight="1">
      <c r="B77" s="264">
        <f t="shared" ca="1" si="3"/>
        <v>70</v>
      </c>
      <c r="C77" s="265"/>
      <c r="D77" s="105" t="s">
        <v>592</v>
      </c>
      <c r="E77" s="50"/>
      <c r="F77" s="50"/>
      <c r="G77" s="50"/>
      <c r="H77" s="50"/>
      <c r="I77" s="50"/>
      <c r="J77" s="50"/>
      <c r="K77" s="52"/>
      <c r="L77" s="49" t="str">
        <f>VLOOKUP(D77,カラムID辞書!$C$4:$D$1266,2,FALSE)</f>
        <v>ERRKB17</v>
      </c>
      <c r="M77" s="50"/>
      <c r="N77" s="50"/>
      <c r="O77" s="50"/>
      <c r="P77" s="50"/>
      <c r="Q77" s="50"/>
      <c r="R77" s="50"/>
      <c r="S77" s="52"/>
      <c r="T77" s="49"/>
      <c r="U77" s="52"/>
      <c r="V77" s="49"/>
      <c r="W77" s="52"/>
      <c r="X77" s="49"/>
      <c r="Y77" s="52"/>
      <c r="Z77" s="49"/>
      <c r="AA77" s="52"/>
      <c r="AB77" s="107" t="str">
        <f t="shared" si="4"/>
        <v>○</v>
      </c>
      <c r="AC77" s="54"/>
      <c r="AD77" s="53"/>
      <c r="AE77" s="55" t="str">
        <f t="shared" si="5"/>
        <v>' '</v>
      </c>
      <c r="AF77" s="50"/>
      <c r="AG77" s="52"/>
      <c r="AH77" s="266" t="str">
        <f>VLOOKUP(D77,カラムID辞書!C:H,3,FALSE)</f>
        <v>character varying</v>
      </c>
      <c r="AI77" s="267"/>
      <c r="AJ77" s="267"/>
      <c r="AK77" s="267"/>
      <c r="AL77" s="268"/>
      <c r="AM77" s="269">
        <f>VLOOKUP(D77,カラムID辞書!C:H,4,FALSE)</f>
        <v>1</v>
      </c>
      <c r="AN77" s="270"/>
      <c r="AO77" s="271">
        <f>VLOOKUP(D77,カラムID辞書!C:H,6,FALSE)</f>
        <v>1</v>
      </c>
      <c r="AP77" s="272"/>
      <c r="AQ77" s="147"/>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t="s">
        <v>980</v>
      </c>
      <c r="BS77" s="50"/>
      <c r="BT77" s="50"/>
      <c r="BU77" s="50"/>
      <c r="BV77" s="50"/>
      <c r="BW77" s="50"/>
      <c r="BX77" s="50"/>
      <c r="BY77" s="50"/>
      <c r="BZ77" s="50"/>
      <c r="CA77" s="50"/>
      <c r="CB77" s="50"/>
      <c r="CC77" s="52"/>
    </row>
    <row r="78" spans="2:81" ht="12" customHeight="1">
      <c r="B78" s="264">
        <f t="shared" ca="1" si="3"/>
        <v>71</v>
      </c>
      <c r="C78" s="265"/>
      <c r="D78" s="105" t="s">
        <v>594</v>
      </c>
      <c r="E78" s="50"/>
      <c r="F78" s="50"/>
      <c r="G78" s="50"/>
      <c r="H78" s="50"/>
      <c r="I78" s="50"/>
      <c r="J78" s="50"/>
      <c r="K78" s="52"/>
      <c r="L78" s="49" t="str">
        <f>VLOOKUP(D78,カラムID辞書!$C$4:$D$1266,2,FALSE)</f>
        <v>ERRKB18</v>
      </c>
      <c r="M78" s="50"/>
      <c r="N78" s="50"/>
      <c r="O78" s="50"/>
      <c r="P78" s="50"/>
      <c r="Q78" s="50"/>
      <c r="R78" s="50"/>
      <c r="S78" s="52"/>
      <c r="T78" s="49"/>
      <c r="U78" s="52"/>
      <c r="V78" s="49"/>
      <c r="W78" s="52"/>
      <c r="X78" s="49"/>
      <c r="Y78" s="52"/>
      <c r="Z78" s="49"/>
      <c r="AA78" s="52"/>
      <c r="AB78" s="107" t="str">
        <f t="shared" si="4"/>
        <v>○</v>
      </c>
      <c r="AC78" s="54"/>
      <c r="AD78" s="53"/>
      <c r="AE78" s="55" t="str">
        <f t="shared" si="5"/>
        <v>' '</v>
      </c>
      <c r="AF78" s="50"/>
      <c r="AG78" s="52"/>
      <c r="AH78" s="266" t="str">
        <f>VLOOKUP(D78,カラムID辞書!C:H,3,FALSE)</f>
        <v>character varying</v>
      </c>
      <c r="AI78" s="267"/>
      <c r="AJ78" s="267"/>
      <c r="AK78" s="267"/>
      <c r="AL78" s="268"/>
      <c r="AM78" s="269">
        <f>VLOOKUP(D78,カラムID辞書!C:H,4,FALSE)</f>
        <v>1</v>
      </c>
      <c r="AN78" s="270"/>
      <c r="AO78" s="271">
        <f>VLOOKUP(D78,カラムID辞書!C:H,6,FALSE)</f>
        <v>1</v>
      </c>
      <c r="AP78" s="272"/>
      <c r="AQ78" s="140"/>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0" t="s">
        <v>980</v>
      </c>
      <c r="BS78" s="50"/>
      <c r="BT78" s="50"/>
      <c r="BU78" s="50"/>
      <c r="BV78" s="50"/>
      <c r="BW78" s="50"/>
      <c r="BX78" s="50"/>
      <c r="BY78" s="50"/>
      <c r="BZ78" s="50"/>
      <c r="CA78" s="50"/>
      <c r="CB78" s="50"/>
      <c r="CC78" s="52"/>
    </row>
    <row r="79" spans="2:81" ht="12" customHeight="1">
      <c r="B79" s="264">
        <f t="shared" ca="1" si="3"/>
        <v>72</v>
      </c>
      <c r="C79" s="265"/>
      <c r="D79" s="105" t="s">
        <v>596</v>
      </c>
      <c r="E79" s="56"/>
      <c r="F79" s="50"/>
      <c r="G79" s="50"/>
      <c r="H79" s="50"/>
      <c r="I79" s="50"/>
      <c r="J79" s="50"/>
      <c r="K79" s="52"/>
      <c r="L79" s="49" t="str">
        <f>VLOOKUP(D79,カラムID辞書!$C$4:$D$1266,2,FALSE)</f>
        <v>ERRKB19</v>
      </c>
      <c r="M79" s="50"/>
      <c r="N79" s="50"/>
      <c r="O79" s="50"/>
      <c r="P79" s="50"/>
      <c r="Q79" s="50"/>
      <c r="R79" s="50"/>
      <c r="S79" s="52"/>
      <c r="T79" s="49"/>
      <c r="U79" s="52"/>
      <c r="V79" s="49"/>
      <c r="W79" s="52"/>
      <c r="X79" s="49"/>
      <c r="Y79" s="52"/>
      <c r="Z79" s="49"/>
      <c r="AA79" s="52"/>
      <c r="AB79" s="107" t="str">
        <f t="shared" si="4"/>
        <v>○</v>
      </c>
      <c r="AC79" s="54"/>
      <c r="AD79" s="53"/>
      <c r="AE79" s="55" t="str">
        <f t="shared" si="5"/>
        <v>' '</v>
      </c>
      <c r="AF79" s="50"/>
      <c r="AG79" s="52"/>
      <c r="AH79" s="266" t="str">
        <f>VLOOKUP(D79,カラムID辞書!C:H,3,FALSE)</f>
        <v>character varying</v>
      </c>
      <c r="AI79" s="267"/>
      <c r="AJ79" s="267"/>
      <c r="AK79" s="267"/>
      <c r="AL79" s="268"/>
      <c r="AM79" s="269">
        <f>VLOOKUP(D79,カラムID辞書!C:H,4,FALSE)</f>
        <v>1</v>
      </c>
      <c r="AN79" s="270"/>
      <c r="AO79" s="271">
        <f>VLOOKUP(D79,カラムID辞書!C:H,6,FALSE)</f>
        <v>1</v>
      </c>
      <c r="AP79" s="272"/>
      <c r="AQ79" s="140"/>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10" t="s">
        <v>980</v>
      </c>
      <c r="BS79" s="50"/>
      <c r="BT79" s="50"/>
      <c r="BU79" s="50"/>
      <c r="BV79" s="50"/>
      <c r="BW79" s="50"/>
      <c r="BX79" s="50"/>
      <c r="BY79" s="50"/>
      <c r="BZ79" s="50"/>
      <c r="CA79" s="50"/>
      <c r="CB79" s="50"/>
      <c r="CC79" s="52"/>
    </row>
    <row r="80" spans="2:81" ht="12" customHeight="1">
      <c r="B80" s="264">
        <f t="shared" ca="1" si="3"/>
        <v>73</v>
      </c>
      <c r="C80" s="265"/>
      <c r="D80" s="105" t="s">
        <v>598</v>
      </c>
      <c r="E80" s="56"/>
      <c r="F80" s="50"/>
      <c r="G80" s="50"/>
      <c r="H80" s="50"/>
      <c r="I80" s="50"/>
      <c r="J80" s="50"/>
      <c r="K80" s="52"/>
      <c r="L80" s="49" t="str">
        <f>VLOOKUP(D80,カラムID辞書!$C$4:$D$1266,2,FALSE)</f>
        <v>ERRKB20</v>
      </c>
      <c r="M80" s="50"/>
      <c r="N80" s="50"/>
      <c r="O80" s="50"/>
      <c r="P80" s="50"/>
      <c r="Q80" s="50"/>
      <c r="R80" s="50"/>
      <c r="S80" s="52"/>
      <c r="T80" s="49"/>
      <c r="U80" s="52"/>
      <c r="V80" s="49"/>
      <c r="W80" s="52"/>
      <c r="X80" s="49"/>
      <c r="Y80" s="52"/>
      <c r="Z80" s="49"/>
      <c r="AA80" s="52"/>
      <c r="AB80" s="107" t="str">
        <f t="shared" si="4"/>
        <v>○</v>
      </c>
      <c r="AC80" s="54"/>
      <c r="AD80" s="53"/>
      <c r="AE80" s="55" t="str">
        <f t="shared" si="5"/>
        <v>' '</v>
      </c>
      <c r="AF80" s="50"/>
      <c r="AG80" s="52"/>
      <c r="AH80" s="266" t="str">
        <f>VLOOKUP(D80,カラムID辞書!C:H,3,FALSE)</f>
        <v>character varying</v>
      </c>
      <c r="AI80" s="267"/>
      <c r="AJ80" s="267"/>
      <c r="AK80" s="267"/>
      <c r="AL80" s="268"/>
      <c r="AM80" s="269">
        <f>VLOOKUP(D80,カラムID辞書!C:H,4,FALSE)</f>
        <v>1</v>
      </c>
      <c r="AN80" s="270"/>
      <c r="AO80" s="271">
        <f>VLOOKUP(D80,カラムID辞書!C:H,6,FALSE)</f>
        <v>1</v>
      </c>
      <c r="AP80" s="272"/>
      <c r="AQ80" s="14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10" t="s">
        <v>980</v>
      </c>
      <c r="BS80" s="50"/>
      <c r="BT80" s="50"/>
      <c r="BU80" s="50"/>
      <c r="BV80" s="50"/>
      <c r="BW80" s="50"/>
      <c r="BX80" s="50"/>
      <c r="BY80" s="50"/>
      <c r="BZ80" s="50"/>
      <c r="CA80" s="50"/>
      <c r="CB80" s="50"/>
      <c r="CC80" s="52"/>
    </row>
    <row r="81" spans="2:81" ht="12" customHeight="1">
      <c r="B81" s="264">
        <f t="shared" ca="1" si="3"/>
        <v>74</v>
      </c>
      <c r="C81" s="265"/>
      <c r="D81" s="105" t="s">
        <v>600</v>
      </c>
      <c r="E81" s="50"/>
      <c r="F81" s="50"/>
      <c r="G81" s="50"/>
      <c r="H81" s="50"/>
      <c r="I81" s="50"/>
      <c r="J81" s="50"/>
      <c r="K81" s="52"/>
      <c r="L81" s="49" t="str">
        <f>VLOOKUP(D81,カラムID辞書!$C$4:$D$1266,2,FALSE)</f>
        <v>ERRKB21</v>
      </c>
      <c r="M81" s="50"/>
      <c r="N81" s="50"/>
      <c r="O81" s="50"/>
      <c r="P81" s="50"/>
      <c r="Q81" s="50"/>
      <c r="R81" s="50"/>
      <c r="S81" s="52"/>
      <c r="T81" s="49"/>
      <c r="U81" s="52"/>
      <c r="V81" s="49"/>
      <c r="W81" s="52"/>
      <c r="X81" s="49"/>
      <c r="Y81" s="52"/>
      <c r="Z81" s="49"/>
      <c r="AA81" s="52"/>
      <c r="AB81" s="107" t="str">
        <f t="shared" si="4"/>
        <v>○</v>
      </c>
      <c r="AC81" s="54"/>
      <c r="AD81" s="53"/>
      <c r="AE81" s="55" t="str">
        <f t="shared" si="5"/>
        <v>' '</v>
      </c>
      <c r="AF81" s="50"/>
      <c r="AG81" s="52"/>
      <c r="AH81" s="266" t="str">
        <f>VLOOKUP(D81,カラムID辞書!C:H,3,FALSE)</f>
        <v>character varying</v>
      </c>
      <c r="AI81" s="267"/>
      <c r="AJ81" s="267"/>
      <c r="AK81" s="267"/>
      <c r="AL81" s="268"/>
      <c r="AM81" s="269">
        <f>VLOOKUP(D81,カラムID辞書!C:H,4,FALSE)</f>
        <v>1</v>
      </c>
      <c r="AN81" s="270"/>
      <c r="AO81" s="271">
        <f>VLOOKUP(D81,カラムID辞書!C:H,6,FALSE)</f>
        <v>1</v>
      </c>
      <c r="AP81" s="272"/>
      <c r="AQ81" s="105"/>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10" t="s">
        <v>980</v>
      </c>
      <c r="BS81" s="50"/>
      <c r="BT81" s="50"/>
      <c r="BU81" s="50"/>
      <c r="BV81" s="50"/>
      <c r="BW81" s="50"/>
      <c r="BX81" s="50"/>
      <c r="BY81" s="50"/>
      <c r="BZ81" s="50"/>
      <c r="CA81" s="50"/>
      <c r="CB81" s="50"/>
      <c r="CC81" s="52"/>
    </row>
    <row r="82" spans="2:81" ht="12" customHeight="1">
      <c r="B82" s="264">
        <f t="shared" ca="1" si="3"/>
        <v>75</v>
      </c>
      <c r="C82" s="265"/>
      <c r="D82" s="105" t="s">
        <v>602</v>
      </c>
      <c r="E82" s="50"/>
      <c r="F82" s="50"/>
      <c r="G82" s="50"/>
      <c r="H82" s="50"/>
      <c r="I82" s="50"/>
      <c r="J82" s="50"/>
      <c r="K82" s="52"/>
      <c r="L82" s="49" t="str">
        <f>VLOOKUP(D82,カラムID辞書!$C$4:$D$1266,2,FALSE)</f>
        <v>ERRKB22</v>
      </c>
      <c r="M82" s="50"/>
      <c r="N82" s="50"/>
      <c r="O82" s="50"/>
      <c r="P82" s="50"/>
      <c r="Q82" s="50"/>
      <c r="R82" s="50"/>
      <c r="S82" s="52"/>
      <c r="T82" s="49"/>
      <c r="U82" s="52"/>
      <c r="V82" s="49"/>
      <c r="W82" s="52"/>
      <c r="X82" s="49"/>
      <c r="Y82" s="52"/>
      <c r="Z82" s="49"/>
      <c r="AA82" s="52"/>
      <c r="AB82" s="107" t="str">
        <f t="shared" si="4"/>
        <v>○</v>
      </c>
      <c r="AC82" s="54"/>
      <c r="AD82" s="53"/>
      <c r="AE82" s="55" t="str">
        <f t="shared" si="5"/>
        <v>' '</v>
      </c>
      <c r="AF82" s="50"/>
      <c r="AG82" s="52"/>
      <c r="AH82" s="266" t="str">
        <f>VLOOKUP(D82,カラムID辞書!C:H,3,FALSE)</f>
        <v>character varying</v>
      </c>
      <c r="AI82" s="267"/>
      <c r="AJ82" s="267"/>
      <c r="AK82" s="267"/>
      <c r="AL82" s="268"/>
      <c r="AM82" s="269">
        <f>VLOOKUP(D82,カラムID辞書!C:H,4,FALSE)</f>
        <v>1</v>
      </c>
      <c r="AN82" s="270"/>
      <c r="AO82" s="271">
        <f>VLOOKUP(D82,カラムID辞書!C:H,6,FALSE)</f>
        <v>1</v>
      </c>
      <c r="AP82" s="272"/>
      <c r="AQ82" s="105"/>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10" t="s">
        <v>980</v>
      </c>
      <c r="BS82" s="50"/>
      <c r="BT82" s="50"/>
      <c r="BU82" s="50"/>
      <c r="BV82" s="50"/>
      <c r="BW82" s="50"/>
      <c r="BX82" s="50"/>
      <c r="BY82" s="50"/>
      <c r="BZ82" s="50"/>
      <c r="CA82" s="50"/>
      <c r="CB82" s="50"/>
      <c r="CC82" s="52"/>
    </row>
    <row r="83" spans="2:81" ht="12" customHeight="1">
      <c r="B83" s="264">
        <f t="shared" ca="1" si="3"/>
        <v>76</v>
      </c>
      <c r="C83" s="265"/>
      <c r="D83" s="105" t="s">
        <v>604</v>
      </c>
      <c r="E83" s="50"/>
      <c r="F83" s="50"/>
      <c r="G83" s="50"/>
      <c r="H83" s="50"/>
      <c r="I83" s="50"/>
      <c r="J83" s="50"/>
      <c r="K83" s="52"/>
      <c r="L83" s="49" t="str">
        <f>VLOOKUP(D83,カラムID辞書!$C$4:$D$1266,2,FALSE)</f>
        <v>ERRKB23</v>
      </c>
      <c r="M83" s="50"/>
      <c r="N83" s="50"/>
      <c r="O83" s="50"/>
      <c r="P83" s="50"/>
      <c r="Q83" s="50"/>
      <c r="R83" s="50"/>
      <c r="S83" s="52"/>
      <c r="T83" s="49"/>
      <c r="U83" s="52"/>
      <c r="V83" s="49"/>
      <c r="W83" s="52"/>
      <c r="X83" s="49"/>
      <c r="Y83" s="52"/>
      <c r="Z83" s="49"/>
      <c r="AA83" s="52"/>
      <c r="AB83" s="107" t="str">
        <f t="shared" si="4"/>
        <v>○</v>
      </c>
      <c r="AC83" s="54"/>
      <c r="AD83" s="53"/>
      <c r="AE83" s="55" t="str">
        <f t="shared" si="5"/>
        <v>' '</v>
      </c>
      <c r="AF83" s="50"/>
      <c r="AG83" s="52"/>
      <c r="AH83" s="266" t="str">
        <f>VLOOKUP(D83,カラムID辞書!C:H,3,FALSE)</f>
        <v>character varying</v>
      </c>
      <c r="AI83" s="267"/>
      <c r="AJ83" s="267"/>
      <c r="AK83" s="267"/>
      <c r="AL83" s="268"/>
      <c r="AM83" s="269">
        <f>VLOOKUP(D83,カラムID辞書!C:H,4,FALSE)</f>
        <v>1</v>
      </c>
      <c r="AN83" s="270"/>
      <c r="AO83" s="271">
        <f>VLOOKUP(D83,カラムID辞書!C:H,6,FALSE)</f>
        <v>1</v>
      </c>
      <c r="AP83" s="272"/>
      <c r="AQ83" s="105"/>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10" t="s">
        <v>980</v>
      </c>
      <c r="BS83" s="50"/>
      <c r="BT83" s="50"/>
      <c r="BU83" s="50"/>
      <c r="BV83" s="50"/>
      <c r="BW83" s="50"/>
      <c r="BX83" s="50"/>
      <c r="BY83" s="50"/>
      <c r="BZ83" s="50"/>
      <c r="CA83" s="50"/>
      <c r="CB83" s="50"/>
      <c r="CC83" s="52"/>
    </row>
    <row r="84" spans="2:81" ht="12" customHeight="1">
      <c r="B84" s="264">
        <f t="shared" ca="1" si="3"/>
        <v>77</v>
      </c>
      <c r="C84" s="265"/>
      <c r="D84" s="105" t="s">
        <v>606</v>
      </c>
      <c r="E84" s="50"/>
      <c r="F84" s="50"/>
      <c r="G84" s="50"/>
      <c r="H84" s="50"/>
      <c r="I84" s="50"/>
      <c r="J84" s="50"/>
      <c r="K84" s="52"/>
      <c r="L84" s="49" t="str">
        <f>VLOOKUP(D84,カラムID辞書!$C$4:$D$1266,2,FALSE)</f>
        <v>ERRKB24</v>
      </c>
      <c r="M84" s="50"/>
      <c r="N84" s="50"/>
      <c r="O84" s="50"/>
      <c r="P84" s="50"/>
      <c r="Q84" s="50"/>
      <c r="R84" s="50"/>
      <c r="S84" s="52"/>
      <c r="T84" s="49"/>
      <c r="U84" s="52"/>
      <c r="V84" s="49"/>
      <c r="W84" s="52"/>
      <c r="X84" s="49"/>
      <c r="Y84" s="52"/>
      <c r="Z84" s="49"/>
      <c r="AA84" s="52"/>
      <c r="AB84" s="107" t="str">
        <f t="shared" si="4"/>
        <v>○</v>
      </c>
      <c r="AC84" s="54"/>
      <c r="AD84" s="53"/>
      <c r="AE84" s="55" t="str">
        <f t="shared" si="5"/>
        <v>' '</v>
      </c>
      <c r="AF84" s="50"/>
      <c r="AG84" s="52"/>
      <c r="AH84" s="266" t="str">
        <f>VLOOKUP(D84,カラムID辞書!C:H,3,FALSE)</f>
        <v>character varying</v>
      </c>
      <c r="AI84" s="267"/>
      <c r="AJ84" s="267"/>
      <c r="AK84" s="267"/>
      <c r="AL84" s="268"/>
      <c r="AM84" s="269">
        <f>VLOOKUP(D84,カラムID辞書!C:H,4,FALSE)</f>
        <v>1</v>
      </c>
      <c r="AN84" s="270"/>
      <c r="AO84" s="271">
        <f>VLOOKUP(D84,カラムID辞書!C:H,6,FALSE)</f>
        <v>1</v>
      </c>
      <c r="AP84" s="272"/>
      <c r="AQ84" s="105"/>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0" t="s">
        <v>980</v>
      </c>
      <c r="BS84" s="50"/>
      <c r="BT84" s="50"/>
      <c r="BU84" s="50"/>
      <c r="BV84" s="50"/>
      <c r="BW84" s="50"/>
      <c r="BX84" s="50"/>
      <c r="BY84" s="50"/>
      <c r="BZ84" s="50"/>
      <c r="CA84" s="50"/>
      <c r="CB84" s="50"/>
      <c r="CC84" s="52"/>
    </row>
    <row r="85" spans="2:81" ht="12" customHeight="1">
      <c r="B85" s="264">
        <f t="shared" ca="1" si="3"/>
        <v>78</v>
      </c>
      <c r="C85" s="265"/>
      <c r="D85" s="105" t="s">
        <v>608</v>
      </c>
      <c r="E85" s="50"/>
      <c r="F85" s="50"/>
      <c r="G85" s="50"/>
      <c r="H85" s="50"/>
      <c r="I85" s="50"/>
      <c r="J85" s="50"/>
      <c r="K85" s="52"/>
      <c r="L85" s="49" t="str">
        <f>VLOOKUP(D85,カラムID辞書!$C$4:$D$1266,2,FALSE)</f>
        <v>ERRKB25</v>
      </c>
      <c r="M85" s="50"/>
      <c r="N85" s="50"/>
      <c r="O85" s="50"/>
      <c r="P85" s="50"/>
      <c r="Q85" s="50"/>
      <c r="R85" s="50"/>
      <c r="S85" s="52"/>
      <c r="T85" s="49"/>
      <c r="U85" s="52"/>
      <c r="V85" s="49"/>
      <c r="W85" s="52"/>
      <c r="X85" s="49"/>
      <c r="Y85" s="52"/>
      <c r="Z85" s="49"/>
      <c r="AA85" s="52"/>
      <c r="AB85" s="107" t="str">
        <f t="shared" si="4"/>
        <v>○</v>
      </c>
      <c r="AC85" s="54"/>
      <c r="AD85" s="53"/>
      <c r="AE85" s="55" t="str">
        <f t="shared" si="5"/>
        <v>' '</v>
      </c>
      <c r="AF85" s="50"/>
      <c r="AG85" s="52"/>
      <c r="AH85" s="266" t="str">
        <f>VLOOKUP(D85,カラムID辞書!C:H,3,FALSE)</f>
        <v>character varying</v>
      </c>
      <c r="AI85" s="267"/>
      <c r="AJ85" s="267"/>
      <c r="AK85" s="267"/>
      <c r="AL85" s="268"/>
      <c r="AM85" s="269">
        <f>VLOOKUP(D85,カラムID辞書!C:H,4,FALSE)</f>
        <v>1</v>
      </c>
      <c r="AN85" s="270"/>
      <c r="AO85" s="271">
        <f>VLOOKUP(D85,カラムID辞書!C:H,6,FALSE)</f>
        <v>1</v>
      </c>
      <c r="AP85" s="272"/>
      <c r="AQ85" s="105"/>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t="s">
        <v>980</v>
      </c>
      <c r="BS85" s="50"/>
      <c r="BT85" s="50"/>
      <c r="BU85" s="50"/>
      <c r="BV85" s="50"/>
      <c r="BW85" s="50"/>
      <c r="BX85" s="50"/>
      <c r="BY85" s="50"/>
      <c r="BZ85" s="50"/>
      <c r="CA85" s="50"/>
      <c r="CB85" s="50"/>
      <c r="CC85" s="52"/>
    </row>
    <row r="86" spans="2:81" ht="12" customHeight="1">
      <c r="B86" s="264">
        <f t="shared" ca="1" si="3"/>
        <v>79</v>
      </c>
      <c r="C86" s="265"/>
      <c r="D86" s="105" t="s">
        <v>610</v>
      </c>
      <c r="E86" s="50"/>
      <c r="F86" s="50"/>
      <c r="G86" s="50"/>
      <c r="H86" s="50"/>
      <c r="I86" s="50"/>
      <c r="J86" s="50"/>
      <c r="K86" s="52"/>
      <c r="L86" s="49" t="str">
        <f>VLOOKUP(D86,カラムID辞書!$C$4:$D$1266,2,FALSE)</f>
        <v>ERRKB26</v>
      </c>
      <c r="M86" s="50"/>
      <c r="N86" s="50"/>
      <c r="O86" s="50"/>
      <c r="P86" s="50"/>
      <c r="Q86" s="50"/>
      <c r="R86" s="50"/>
      <c r="S86" s="52"/>
      <c r="T86" s="49"/>
      <c r="U86" s="52"/>
      <c r="V86" s="49"/>
      <c r="W86" s="52"/>
      <c r="X86" s="49"/>
      <c r="Y86" s="52"/>
      <c r="Z86" s="49"/>
      <c r="AA86" s="52"/>
      <c r="AB86" s="107" t="str">
        <f t="shared" si="4"/>
        <v>○</v>
      </c>
      <c r="AC86" s="54"/>
      <c r="AD86" s="53"/>
      <c r="AE86" s="55" t="str">
        <f t="shared" si="5"/>
        <v>' '</v>
      </c>
      <c r="AF86" s="50"/>
      <c r="AG86" s="52"/>
      <c r="AH86" s="266" t="str">
        <f>VLOOKUP(D86,カラムID辞書!C:H,3,FALSE)</f>
        <v>character varying</v>
      </c>
      <c r="AI86" s="267"/>
      <c r="AJ86" s="267"/>
      <c r="AK86" s="267"/>
      <c r="AL86" s="268"/>
      <c r="AM86" s="269">
        <f>VLOOKUP(D86,カラムID辞書!C:H,4,FALSE)</f>
        <v>1</v>
      </c>
      <c r="AN86" s="270"/>
      <c r="AO86" s="271">
        <f>VLOOKUP(D86,カラムID辞書!C:H,6,FALSE)</f>
        <v>1</v>
      </c>
      <c r="AP86" s="272"/>
      <c r="AQ86" s="105"/>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0" t="s">
        <v>980</v>
      </c>
      <c r="BS86" s="50"/>
      <c r="BT86" s="50"/>
      <c r="BU86" s="50"/>
      <c r="BV86" s="50"/>
      <c r="BW86" s="50"/>
      <c r="BX86" s="50"/>
      <c r="BY86" s="50"/>
      <c r="BZ86" s="50"/>
      <c r="CA86" s="50"/>
      <c r="CB86" s="50"/>
      <c r="CC86" s="52"/>
    </row>
    <row r="87" spans="2:81" ht="12" customHeight="1">
      <c r="B87" s="264">
        <f t="shared" ca="1" si="3"/>
        <v>80</v>
      </c>
      <c r="C87" s="265"/>
      <c r="D87" s="105" t="s">
        <v>612</v>
      </c>
      <c r="E87" s="56"/>
      <c r="F87" s="50"/>
      <c r="G87" s="50"/>
      <c r="H87" s="50"/>
      <c r="I87" s="50"/>
      <c r="J87" s="50"/>
      <c r="K87" s="52"/>
      <c r="L87" s="49" t="str">
        <f>VLOOKUP(D87,カラムID辞書!$C$4:$D$1266,2,FALSE)</f>
        <v>ERRKB27</v>
      </c>
      <c r="M87" s="50"/>
      <c r="N87" s="50"/>
      <c r="O87" s="50"/>
      <c r="P87" s="50"/>
      <c r="Q87" s="50"/>
      <c r="R87" s="50"/>
      <c r="S87" s="52"/>
      <c r="T87" s="49"/>
      <c r="U87" s="52"/>
      <c r="V87" s="49"/>
      <c r="W87" s="52"/>
      <c r="X87" s="49"/>
      <c r="Y87" s="52"/>
      <c r="Z87" s="49"/>
      <c r="AA87" s="52"/>
      <c r="AB87" s="107" t="str">
        <f t="shared" si="4"/>
        <v>○</v>
      </c>
      <c r="AC87" s="54"/>
      <c r="AD87" s="53"/>
      <c r="AE87" s="55" t="str">
        <f t="shared" si="5"/>
        <v>' '</v>
      </c>
      <c r="AF87" s="50"/>
      <c r="AG87" s="52"/>
      <c r="AH87" s="266" t="str">
        <f>VLOOKUP(D87,カラムID辞書!C:H,3,FALSE)</f>
        <v>character varying</v>
      </c>
      <c r="AI87" s="267"/>
      <c r="AJ87" s="267"/>
      <c r="AK87" s="267"/>
      <c r="AL87" s="268"/>
      <c r="AM87" s="269">
        <f>VLOOKUP(D87,カラムID辞書!C:H,4,FALSE)</f>
        <v>1</v>
      </c>
      <c r="AN87" s="270"/>
      <c r="AO87" s="271">
        <f>VLOOKUP(D87,カラムID辞書!C:H,6,FALSE)</f>
        <v>1</v>
      </c>
      <c r="AP87" s="272"/>
      <c r="AQ87" s="105"/>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t="s">
        <v>980</v>
      </c>
      <c r="BS87" s="50"/>
      <c r="BT87" s="50"/>
      <c r="BU87" s="50"/>
      <c r="BV87" s="50"/>
      <c r="BW87" s="50"/>
      <c r="BX87" s="50"/>
      <c r="BY87" s="50"/>
      <c r="BZ87" s="50"/>
      <c r="CA87" s="50"/>
      <c r="CB87" s="50"/>
      <c r="CC87" s="52"/>
    </row>
    <row r="88" spans="2:81" ht="12" customHeight="1">
      <c r="B88" s="264">
        <f t="shared" ca="1" si="3"/>
        <v>81</v>
      </c>
      <c r="C88" s="265"/>
      <c r="D88" s="105" t="s">
        <v>614</v>
      </c>
      <c r="E88" s="56"/>
      <c r="F88" s="50"/>
      <c r="G88" s="50"/>
      <c r="H88" s="50"/>
      <c r="I88" s="50"/>
      <c r="J88" s="50"/>
      <c r="K88" s="52"/>
      <c r="L88" s="49" t="str">
        <f>VLOOKUP(D88,カラムID辞書!$C$4:$D$1266,2,FALSE)</f>
        <v>ERRKB28</v>
      </c>
      <c r="M88" s="50"/>
      <c r="N88" s="50"/>
      <c r="O88" s="50"/>
      <c r="P88" s="50"/>
      <c r="Q88" s="50"/>
      <c r="R88" s="50"/>
      <c r="S88" s="52"/>
      <c r="T88" s="49"/>
      <c r="U88" s="52"/>
      <c r="V88" s="49"/>
      <c r="W88" s="52"/>
      <c r="X88" s="49"/>
      <c r="Y88" s="52"/>
      <c r="Z88" s="49"/>
      <c r="AA88" s="52"/>
      <c r="AB88" s="107" t="str">
        <f t="shared" si="4"/>
        <v>○</v>
      </c>
      <c r="AC88" s="54"/>
      <c r="AD88" s="53"/>
      <c r="AE88" s="55" t="str">
        <f t="shared" si="5"/>
        <v>' '</v>
      </c>
      <c r="AF88" s="50"/>
      <c r="AG88" s="52"/>
      <c r="AH88" s="266" t="str">
        <f>VLOOKUP(D88,カラムID辞書!C:H,3,FALSE)</f>
        <v>character varying</v>
      </c>
      <c r="AI88" s="267"/>
      <c r="AJ88" s="267"/>
      <c r="AK88" s="267"/>
      <c r="AL88" s="268"/>
      <c r="AM88" s="269">
        <f>VLOOKUP(D88,カラムID辞書!C:H,4,FALSE)</f>
        <v>1</v>
      </c>
      <c r="AN88" s="270"/>
      <c r="AO88" s="271">
        <f>VLOOKUP(D88,カラムID辞書!C:H,6,FALSE)</f>
        <v>1</v>
      </c>
      <c r="AP88" s="272"/>
      <c r="AQ88" s="105"/>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t="s">
        <v>980</v>
      </c>
      <c r="BS88" s="50"/>
      <c r="BT88" s="50"/>
      <c r="BU88" s="50"/>
      <c r="BV88" s="50"/>
      <c r="BW88" s="50"/>
      <c r="BX88" s="50"/>
      <c r="BY88" s="50"/>
      <c r="BZ88" s="50"/>
      <c r="CA88" s="50"/>
      <c r="CB88" s="50"/>
      <c r="CC88" s="52"/>
    </row>
    <row r="89" spans="2:81" ht="12" customHeight="1">
      <c r="B89" s="264">
        <f t="shared" ca="1" si="3"/>
        <v>82</v>
      </c>
      <c r="C89" s="265"/>
      <c r="D89" s="105" t="s">
        <v>616</v>
      </c>
      <c r="E89" s="56"/>
      <c r="F89" s="50"/>
      <c r="G89" s="50"/>
      <c r="H89" s="50"/>
      <c r="I89" s="50"/>
      <c r="J89" s="50"/>
      <c r="K89" s="52"/>
      <c r="L89" s="49" t="str">
        <f>VLOOKUP(D89,カラムID辞書!$C$4:$D$1266,2,FALSE)</f>
        <v>ERRKB29</v>
      </c>
      <c r="M89" s="50"/>
      <c r="N89" s="50"/>
      <c r="O89" s="50"/>
      <c r="P89" s="50"/>
      <c r="Q89" s="50"/>
      <c r="R89" s="50"/>
      <c r="S89" s="52"/>
      <c r="T89" s="49"/>
      <c r="U89" s="52"/>
      <c r="V89" s="49"/>
      <c r="W89" s="52"/>
      <c r="X89" s="49"/>
      <c r="Y89" s="52"/>
      <c r="Z89" s="49"/>
      <c r="AA89" s="52"/>
      <c r="AB89" s="107" t="str">
        <f t="shared" si="4"/>
        <v>○</v>
      </c>
      <c r="AC89" s="54"/>
      <c r="AD89" s="53"/>
      <c r="AE89" s="55" t="str">
        <f t="shared" si="5"/>
        <v>' '</v>
      </c>
      <c r="AF89" s="50"/>
      <c r="AG89" s="52"/>
      <c r="AH89" s="266" t="str">
        <f>VLOOKUP(D89,カラムID辞書!C:H,3,FALSE)</f>
        <v>character varying</v>
      </c>
      <c r="AI89" s="267"/>
      <c r="AJ89" s="267"/>
      <c r="AK89" s="267"/>
      <c r="AL89" s="268"/>
      <c r="AM89" s="269">
        <f>VLOOKUP(D89,カラムID辞書!C:H,4,FALSE)</f>
        <v>1</v>
      </c>
      <c r="AN89" s="270"/>
      <c r="AO89" s="271">
        <f>VLOOKUP(D89,カラムID辞書!C:H,6,FALSE)</f>
        <v>1</v>
      </c>
      <c r="AP89" s="272"/>
      <c r="AQ89" s="105"/>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t="s">
        <v>980</v>
      </c>
      <c r="BS89" s="50"/>
      <c r="BT89" s="50"/>
      <c r="BU89" s="50"/>
      <c r="BV89" s="50"/>
      <c r="BW89" s="50"/>
      <c r="BX89" s="50"/>
      <c r="BY89" s="50"/>
      <c r="BZ89" s="50"/>
      <c r="CA89" s="50"/>
      <c r="CB89" s="50"/>
      <c r="CC89" s="52"/>
    </row>
    <row r="90" spans="2:81" ht="12" customHeight="1">
      <c r="B90" s="264">
        <f t="shared" ca="1" si="3"/>
        <v>83</v>
      </c>
      <c r="C90" s="265"/>
      <c r="D90" s="105" t="s">
        <v>618</v>
      </c>
      <c r="E90" s="50"/>
      <c r="F90" s="50"/>
      <c r="G90" s="50"/>
      <c r="H90" s="50"/>
      <c r="I90" s="50"/>
      <c r="J90" s="50"/>
      <c r="K90" s="52"/>
      <c r="L90" s="49" t="str">
        <f>VLOOKUP(D90,カラムID辞書!$C$4:$D$1266,2,FALSE)</f>
        <v>ERRKB30</v>
      </c>
      <c r="M90" s="50"/>
      <c r="N90" s="50"/>
      <c r="O90" s="50"/>
      <c r="P90" s="50"/>
      <c r="Q90" s="50"/>
      <c r="R90" s="50"/>
      <c r="S90" s="52"/>
      <c r="T90" s="49"/>
      <c r="U90" s="52"/>
      <c r="V90" s="49"/>
      <c r="W90" s="52"/>
      <c r="X90" s="49"/>
      <c r="Y90" s="52"/>
      <c r="Z90" s="49"/>
      <c r="AA90" s="52"/>
      <c r="AB90" s="107" t="str">
        <f t="shared" si="4"/>
        <v>○</v>
      </c>
      <c r="AC90" s="54"/>
      <c r="AD90" s="53"/>
      <c r="AE90" s="55" t="str">
        <f t="shared" si="5"/>
        <v>' '</v>
      </c>
      <c r="AF90" s="50"/>
      <c r="AG90" s="52"/>
      <c r="AH90" s="266" t="str">
        <f>VLOOKUP(D90,カラムID辞書!C:H,3,FALSE)</f>
        <v>character varying</v>
      </c>
      <c r="AI90" s="267"/>
      <c r="AJ90" s="267"/>
      <c r="AK90" s="267"/>
      <c r="AL90" s="268"/>
      <c r="AM90" s="269">
        <f>VLOOKUP(D90,カラムID辞書!C:H,4,FALSE)</f>
        <v>1</v>
      </c>
      <c r="AN90" s="270"/>
      <c r="AO90" s="271">
        <f>VLOOKUP(D90,カラムID辞書!C:H,6,FALSE)</f>
        <v>1</v>
      </c>
      <c r="AP90" s="272"/>
      <c r="AQ90" s="105"/>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t="s">
        <v>980</v>
      </c>
      <c r="BS90" s="50"/>
      <c r="BT90" s="50"/>
      <c r="BU90" s="50"/>
      <c r="BV90" s="50"/>
      <c r="BW90" s="50"/>
      <c r="BX90" s="50"/>
      <c r="BY90" s="50"/>
      <c r="BZ90" s="50"/>
      <c r="CA90" s="50"/>
      <c r="CB90" s="50"/>
      <c r="CC90" s="52"/>
    </row>
    <row r="91" spans="2:81" ht="12" customHeight="1">
      <c r="B91" s="264">
        <f t="shared" ca="1" si="3"/>
        <v>84</v>
      </c>
      <c r="C91" s="265"/>
      <c r="D91" s="105" t="s">
        <v>620</v>
      </c>
      <c r="E91" s="50"/>
      <c r="F91" s="50"/>
      <c r="G91" s="50"/>
      <c r="H91" s="50"/>
      <c r="I91" s="50"/>
      <c r="J91" s="50"/>
      <c r="K91" s="52"/>
      <c r="L91" s="49" t="str">
        <f>VLOOKUP(D91,カラムID辞書!$C$4:$D$1266,2,FALSE)</f>
        <v>DELFLG</v>
      </c>
      <c r="M91" s="50"/>
      <c r="N91" s="50"/>
      <c r="O91" s="50"/>
      <c r="P91" s="50"/>
      <c r="Q91" s="50"/>
      <c r="R91" s="50"/>
      <c r="S91" s="52"/>
      <c r="T91" s="49"/>
      <c r="U91" s="52"/>
      <c r="V91" s="49"/>
      <c r="W91" s="52"/>
      <c r="X91" s="49"/>
      <c r="Y91" s="52"/>
      <c r="Z91" s="49"/>
      <c r="AA91" s="52"/>
      <c r="AB91" s="107" t="str">
        <f t="shared" si="4"/>
        <v>○</v>
      </c>
      <c r="AC91" s="54"/>
      <c r="AD91" s="53"/>
      <c r="AE91" s="55" t="str">
        <f t="shared" si="5"/>
        <v>' '</v>
      </c>
      <c r="AF91" s="50"/>
      <c r="AG91" s="52"/>
      <c r="AH91" s="266" t="str">
        <f>VLOOKUP(D91,カラムID辞書!C:H,3,FALSE)</f>
        <v>character varying</v>
      </c>
      <c r="AI91" s="267"/>
      <c r="AJ91" s="267"/>
      <c r="AK91" s="267"/>
      <c r="AL91" s="268"/>
      <c r="AM91" s="269">
        <f>VLOOKUP(D91,カラムID辞書!C:H,4,FALSE)</f>
        <v>1</v>
      </c>
      <c r="AN91" s="270"/>
      <c r="AO91" s="271">
        <f>VLOOKUP(D91,カラムID辞書!C:H,6,FALSE)</f>
        <v>1</v>
      </c>
      <c r="AP91" s="272"/>
      <c r="AQ91" s="105" t="s">
        <v>1087</v>
      </c>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05"/>
      <c r="BS91" s="50"/>
      <c r="BT91" s="50"/>
      <c r="BU91" s="50"/>
      <c r="BV91" s="50"/>
      <c r="BW91" s="50"/>
      <c r="BX91" s="50"/>
      <c r="BY91" s="50"/>
      <c r="BZ91" s="50"/>
      <c r="CA91" s="50"/>
      <c r="CB91" s="50"/>
      <c r="CC91" s="52"/>
    </row>
    <row r="92" spans="2:81" ht="12" customHeight="1">
      <c r="B92" s="264">
        <f t="shared" ca="1" si="3"/>
        <v>85</v>
      </c>
      <c r="C92" s="265"/>
      <c r="D92" s="105" t="s">
        <v>222</v>
      </c>
      <c r="E92" s="50"/>
      <c r="F92" s="50"/>
      <c r="G92" s="50"/>
      <c r="H92" s="50"/>
      <c r="I92" s="50"/>
      <c r="J92" s="50"/>
      <c r="K92" s="52"/>
      <c r="L92" s="49" t="str">
        <f>VLOOKUP(D92,カラムID辞書!$C$4:$D$1266,2,FALSE)</f>
        <v>DELDTE</v>
      </c>
      <c r="M92" s="50"/>
      <c r="N92" s="50"/>
      <c r="O92" s="50"/>
      <c r="P92" s="50"/>
      <c r="Q92" s="50"/>
      <c r="R92" s="50"/>
      <c r="S92" s="52"/>
      <c r="T92" s="49"/>
      <c r="U92" s="52"/>
      <c r="V92" s="49"/>
      <c r="W92" s="52"/>
      <c r="X92" s="49"/>
      <c r="Y92" s="52"/>
      <c r="Z92" s="49"/>
      <c r="AA92" s="52"/>
      <c r="AB92" s="107" t="str">
        <f t="shared" si="4"/>
        <v/>
      </c>
      <c r="AC92" s="54"/>
      <c r="AD92" s="53"/>
      <c r="AE92" s="55" t="str">
        <f t="shared" si="5"/>
        <v/>
      </c>
      <c r="AF92" s="50"/>
      <c r="AG92" s="52"/>
      <c r="AH92" s="266" t="str">
        <f>VLOOKUP(D92,カラムID辞書!C:H,3,FALSE)</f>
        <v>timestamp</v>
      </c>
      <c r="AI92" s="267"/>
      <c r="AJ92" s="267"/>
      <c r="AK92" s="267"/>
      <c r="AL92" s="268"/>
      <c r="AM92" s="269">
        <f>VLOOKUP(D92,カラムID辞書!C:H,4,FALSE)</f>
        <v>0</v>
      </c>
      <c r="AN92" s="270"/>
      <c r="AO92" s="271">
        <f>VLOOKUP(D92,カラムID辞書!C:H,6,FALSE)</f>
        <v>7</v>
      </c>
      <c r="AP92" s="272"/>
      <c r="AQ92" s="105"/>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05"/>
      <c r="BS92" s="50"/>
      <c r="BT92" s="50"/>
      <c r="BU92" s="50"/>
      <c r="BV92" s="50"/>
      <c r="BW92" s="50"/>
      <c r="BX92" s="50"/>
      <c r="BY92" s="50"/>
      <c r="BZ92" s="50"/>
      <c r="CA92" s="50"/>
      <c r="CB92" s="50"/>
      <c r="CC92" s="52"/>
    </row>
    <row r="93" spans="2:81" ht="12" customHeight="1">
      <c r="B93" s="264">
        <f t="shared" ca="1" si="3"/>
        <v>86</v>
      </c>
      <c r="C93" s="265"/>
      <c r="D93" s="110" t="s">
        <v>223</v>
      </c>
      <c r="E93" s="56"/>
      <c r="F93" s="50"/>
      <c r="G93" s="50"/>
      <c r="H93" s="50"/>
      <c r="I93" s="50"/>
      <c r="J93" s="50"/>
      <c r="K93" s="52"/>
      <c r="L93" s="49" t="str">
        <f>VLOOKUP(D93,カラムID辞書!$C$4:$D$1266,2,FALSE)</f>
        <v>INSTDTE</v>
      </c>
      <c r="M93" s="50"/>
      <c r="N93" s="50"/>
      <c r="O93" s="50"/>
      <c r="P93" s="50"/>
      <c r="Q93" s="50"/>
      <c r="R93" s="50"/>
      <c r="S93" s="52"/>
      <c r="T93" s="49"/>
      <c r="U93" s="52"/>
      <c r="V93" s="49"/>
      <c r="W93" s="52"/>
      <c r="X93" s="49"/>
      <c r="Y93" s="52"/>
      <c r="Z93" s="49"/>
      <c r="AA93" s="52"/>
      <c r="AB93" s="107" t="str">
        <f t="shared" si="4"/>
        <v>○</v>
      </c>
      <c r="AC93" s="54"/>
      <c r="AD93" s="53"/>
      <c r="AE93" s="55" t="str">
        <f t="shared" si="5"/>
        <v>now()</v>
      </c>
      <c r="AF93" s="50"/>
      <c r="AG93" s="52"/>
      <c r="AH93" s="266" t="str">
        <f>VLOOKUP(D93,カラムID辞書!C:H,3,FALSE)</f>
        <v>timestamp</v>
      </c>
      <c r="AI93" s="267"/>
      <c r="AJ93" s="267"/>
      <c r="AK93" s="267"/>
      <c r="AL93" s="268"/>
      <c r="AM93" s="269">
        <f>VLOOKUP(D93,カラムID辞書!C:H,4,FALSE)</f>
        <v>0</v>
      </c>
      <c r="AN93" s="270"/>
      <c r="AO93" s="271">
        <f>VLOOKUP(D93,カラムID辞書!C:H,6,FALSE)</f>
        <v>7</v>
      </c>
      <c r="AP93" s="272"/>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c r="BS93" s="50"/>
      <c r="BT93" s="50"/>
      <c r="BU93" s="50"/>
      <c r="BV93" s="50"/>
      <c r="BW93" s="50"/>
      <c r="BX93" s="50"/>
      <c r="BY93" s="50"/>
      <c r="BZ93" s="50"/>
      <c r="CA93" s="50"/>
      <c r="CB93" s="50"/>
      <c r="CC93" s="52"/>
    </row>
    <row r="94" spans="2:81" ht="12" customHeight="1">
      <c r="B94" s="264">
        <f t="shared" ca="1" si="3"/>
        <v>87</v>
      </c>
      <c r="C94" s="265"/>
      <c r="D94" s="110" t="s">
        <v>224</v>
      </c>
      <c r="E94" s="50"/>
      <c r="F94" s="50"/>
      <c r="G94" s="50"/>
      <c r="H94" s="50"/>
      <c r="I94" s="50"/>
      <c r="J94" s="50"/>
      <c r="K94" s="52"/>
      <c r="L94" s="49" t="str">
        <f>VLOOKUP(D94,カラムID辞書!$C$4:$D$1266,2,FALSE)</f>
        <v>INSTUSRID</v>
      </c>
      <c r="M94" s="50"/>
      <c r="N94" s="50"/>
      <c r="O94" s="50"/>
      <c r="P94" s="50"/>
      <c r="Q94" s="50"/>
      <c r="R94" s="50"/>
      <c r="S94" s="52"/>
      <c r="T94" s="49"/>
      <c r="U94" s="52"/>
      <c r="V94" s="49"/>
      <c r="W94" s="52"/>
      <c r="X94" s="49"/>
      <c r="Y94" s="52"/>
      <c r="Z94" s="49"/>
      <c r="AA94" s="52"/>
      <c r="AB94" s="107" t="str">
        <f t="shared" si="4"/>
        <v>○</v>
      </c>
      <c r="AC94" s="54"/>
      <c r="AD94" s="53"/>
      <c r="AE94" s="55" t="str">
        <f t="shared" si="5"/>
        <v>' '</v>
      </c>
      <c r="AF94" s="50"/>
      <c r="AG94" s="52"/>
      <c r="AH94" s="266" t="str">
        <f>VLOOKUP(D94,カラムID辞書!C:H,3,FALSE)</f>
        <v>character varying</v>
      </c>
      <c r="AI94" s="267"/>
      <c r="AJ94" s="267"/>
      <c r="AK94" s="267"/>
      <c r="AL94" s="268"/>
      <c r="AM94" s="269">
        <f>VLOOKUP(D94,カラムID辞書!C:H,4,FALSE)</f>
        <v>20</v>
      </c>
      <c r="AN94" s="270"/>
      <c r="AO94" s="271">
        <f>VLOOKUP(D94,カラムID辞書!C:H,6,FALSE)</f>
        <v>20</v>
      </c>
      <c r="AP94" s="272"/>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c r="BS94" s="50"/>
      <c r="BT94" s="50"/>
      <c r="BU94" s="50"/>
      <c r="BV94" s="50"/>
      <c r="BW94" s="50"/>
      <c r="BX94" s="50"/>
      <c r="BY94" s="50"/>
      <c r="BZ94" s="50"/>
      <c r="CA94" s="50"/>
      <c r="CB94" s="50"/>
      <c r="CC94" s="52"/>
    </row>
    <row r="95" spans="2:81" ht="12" customHeight="1">
      <c r="B95" s="264">
        <f t="shared" ca="1" si="3"/>
        <v>88</v>
      </c>
      <c r="C95" s="265"/>
      <c r="D95" s="110" t="s">
        <v>225</v>
      </c>
      <c r="E95" s="50"/>
      <c r="F95" s="50"/>
      <c r="G95" s="50"/>
      <c r="H95" s="50"/>
      <c r="I95" s="50"/>
      <c r="J95" s="50"/>
      <c r="K95" s="52"/>
      <c r="L95" s="49" t="str">
        <f>VLOOKUP(D95,カラムID辞書!$C$4:$D$1266,2,FALSE)</f>
        <v>INSTPRGID</v>
      </c>
      <c r="M95" s="50"/>
      <c r="N95" s="50"/>
      <c r="O95" s="50"/>
      <c r="P95" s="50"/>
      <c r="Q95" s="50"/>
      <c r="R95" s="50"/>
      <c r="S95" s="52"/>
      <c r="T95" s="49"/>
      <c r="U95" s="52"/>
      <c r="V95" s="49"/>
      <c r="W95" s="52"/>
      <c r="X95" s="49"/>
      <c r="Y95" s="52"/>
      <c r="Z95" s="49"/>
      <c r="AA95" s="52"/>
      <c r="AB95" s="107" t="str">
        <f t="shared" si="4"/>
        <v>○</v>
      </c>
      <c r="AC95" s="54"/>
      <c r="AD95" s="53"/>
      <c r="AE95" s="55" t="str">
        <f t="shared" si="5"/>
        <v>' '</v>
      </c>
      <c r="AF95" s="50"/>
      <c r="AG95" s="52"/>
      <c r="AH95" s="266" t="str">
        <f>VLOOKUP(D95,カラムID辞書!C:H,3,FALSE)</f>
        <v>character varying</v>
      </c>
      <c r="AI95" s="267"/>
      <c r="AJ95" s="267"/>
      <c r="AK95" s="267"/>
      <c r="AL95" s="268"/>
      <c r="AM95" s="269">
        <f>VLOOKUP(D95,カラムID辞書!C:H,4,FALSE)</f>
        <v>8</v>
      </c>
      <c r="AN95" s="270"/>
      <c r="AO95" s="271">
        <f>VLOOKUP(D95,カラムID辞書!C:H,6,FALSE)</f>
        <v>8</v>
      </c>
      <c r="AP95" s="272"/>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c r="BS95" s="50"/>
      <c r="BT95" s="50"/>
      <c r="BU95" s="50"/>
      <c r="BV95" s="50"/>
      <c r="BW95" s="50"/>
      <c r="BX95" s="50"/>
      <c r="BY95" s="50"/>
      <c r="BZ95" s="50"/>
      <c r="CA95" s="50"/>
      <c r="CB95" s="50"/>
      <c r="CC95" s="52"/>
    </row>
    <row r="96" spans="2:81" ht="12" customHeight="1">
      <c r="B96" s="264">
        <f t="shared" ca="1" si="3"/>
        <v>89</v>
      </c>
      <c r="C96" s="265"/>
      <c r="D96" s="110" t="s">
        <v>226</v>
      </c>
      <c r="E96" s="50"/>
      <c r="F96" s="50"/>
      <c r="G96" s="50"/>
      <c r="H96" s="50"/>
      <c r="I96" s="50"/>
      <c r="J96" s="50"/>
      <c r="K96" s="52"/>
      <c r="L96" s="49" t="str">
        <f>VLOOKUP(D96,カラムID辞書!$C$4:$D$1266,2,FALSE)</f>
        <v>INSIPADDR</v>
      </c>
      <c r="M96" s="50"/>
      <c r="N96" s="50"/>
      <c r="O96" s="50"/>
      <c r="P96" s="50"/>
      <c r="Q96" s="50"/>
      <c r="R96" s="50"/>
      <c r="S96" s="52"/>
      <c r="T96" s="49"/>
      <c r="U96" s="52"/>
      <c r="V96" s="49"/>
      <c r="W96" s="52"/>
      <c r="X96" s="49"/>
      <c r="Y96" s="52"/>
      <c r="Z96" s="49"/>
      <c r="AA96" s="52"/>
      <c r="AB96" s="107" t="str">
        <f t="shared" si="4"/>
        <v>○</v>
      </c>
      <c r="AC96" s="54"/>
      <c r="AD96" s="53"/>
      <c r="AE96" s="55" t="str">
        <f t="shared" si="5"/>
        <v>' '</v>
      </c>
      <c r="AF96" s="50"/>
      <c r="AG96" s="52"/>
      <c r="AH96" s="266" t="str">
        <f>VLOOKUP(D96,カラムID辞書!C:H,3,FALSE)</f>
        <v>character varying</v>
      </c>
      <c r="AI96" s="267"/>
      <c r="AJ96" s="267"/>
      <c r="AK96" s="267"/>
      <c r="AL96" s="268"/>
      <c r="AM96" s="269">
        <f>VLOOKUP(D96,カラムID辞書!C:H,4,FALSE)</f>
        <v>15</v>
      </c>
      <c r="AN96" s="270"/>
      <c r="AO96" s="271">
        <f>VLOOKUP(D96,カラムID辞書!C:H,6,FALSE)</f>
        <v>15</v>
      </c>
      <c r="AP96" s="272"/>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c r="BS96" s="50"/>
      <c r="BT96" s="50"/>
      <c r="BU96" s="50"/>
      <c r="BV96" s="50"/>
      <c r="BW96" s="50"/>
      <c r="BX96" s="50"/>
      <c r="BY96" s="50"/>
      <c r="BZ96" s="50"/>
      <c r="CA96" s="50"/>
      <c r="CB96" s="50"/>
      <c r="CC96" s="52"/>
    </row>
    <row r="97" spans="2:81" ht="12" customHeight="1">
      <c r="B97" s="264">
        <f t="shared" ca="1" si="3"/>
        <v>90</v>
      </c>
      <c r="C97" s="265"/>
      <c r="D97" s="110" t="s">
        <v>227</v>
      </c>
      <c r="E97" s="56"/>
      <c r="F97" s="50"/>
      <c r="G97" s="50"/>
      <c r="H97" s="50"/>
      <c r="I97" s="50"/>
      <c r="J97" s="50"/>
      <c r="K97" s="52"/>
      <c r="L97" s="49" t="str">
        <f>VLOOKUP(D97,カラムID辞書!$C$4:$D$1266,2,FALSE)</f>
        <v>UPDDTE</v>
      </c>
      <c r="M97" s="50"/>
      <c r="N97" s="50"/>
      <c r="O97" s="50"/>
      <c r="P97" s="50"/>
      <c r="Q97" s="50"/>
      <c r="R97" s="50"/>
      <c r="S97" s="52"/>
      <c r="T97" s="49"/>
      <c r="U97" s="52"/>
      <c r="V97" s="49"/>
      <c r="W97" s="52"/>
      <c r="X97" s="49"/>
      <c r="Y97" s="52"/>
      <c r="Z97" s="49"/>
      <c r="AA97" s="52"/>
      <c r="AB97" s="107" t="str">
        <f t="shared" si="4"/>
        <v>○</v>
      </c>
      <c r="AC97" s="54"/>
      <c r="AD97" s="53"/>
      <c r="AE97" s="55" t="str">
        <f t="shared" si="5"/>
        <v>now()</v>
      </c>
      <c r="AF97" s="50"/>
      <c r="AG97" s="52"/>
      <c r="AH97" s="266" t="str">
        <f>VLOOKUP(D97,カラムID辞書!C:H,3,FALSE)</f>
        <v>timestamp</v>
      </c>
      <c r="AI97" s="267"/>
      <c r="AJ97" s="267"/>
      <c r="AK97" s="267"/>
      <c r="AL97" s="268"/>
      <c r="AM97" s="269">
        <f>VLOOKUP(D97,カラムID辞書!C:H,4,FALSE)</f>
        <v>0</v>
      </c>
      <c r="AN97" s="270"/>
      <c r="AO97" s="271">
        <f>VLOOKUP(D97,カラムID辞書!C:H,6,FALSE)</f>
        <v>7</v>
      </c>
      <c r="AP97" s="272"/>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c r="BS97" s="50"/>
      <c r="BT97" s="50"/>
      <c r="BU97" s="50"/>
      <c r="BV97" s="50"/>
      <c r="BW97" s="50"/>
      <c r="BX97" s="50"/>
      <c r="BY97" s="50"/>
      <c r="BZ97" s="50"/>
      <c r="CA97" s="50"/>
      <c r="CB97" s="50"/>
      <c r="CC97" s="52"/>
    </row>
    <row r="98" spans="2:81" ht="12" customHeight="1">
      <c r="B98" s="264">
        <f t="shared" ca="1" si="3"/>
        <v>91</v>
      </c>
      <c r="C98" s="265"/>
      <c r="D98" s="105" t="s">
        <v>228</v>
      </c>
      <c r="E98" s="56"/>
      <c r="F98" s="50"/>
      <c r="G98" s="50"/>
      <c r="H98" s="50"/>
      <c r="I98" s="50"/>
      <c r="J98" s="50"/>
      <c r="K98" s="52"/>
      <c r="L98" s="49" t="str">
        <f>VLOOKUP(D98,カラムID辞書!$C$4:$D$1266,2,FALSE)</f>
        <v>UPDUSRID</v>
      </c>
      <c r="M98" s="50"/>
      <c r="N98" s="50"/>
      <c r="O98" s="50"/>
      <c r="P98" s="50"/>
      <c r="Q98" s="50"/>
      <c r="R98" s="50"/>
      <c r="S98" s="52"/>
      <c r="T98" s="49"/>
      <c r="U98" s="52"/>
      <c r="V98" s="49"/>
      <c r="W98" s="52"/>
      <c r="X98" s="49"/>
      <c r="Y98" s="52"/>
      <c r="Z98" s="49"/>
      <c r="AA98" s="52"/>
      <c r="AB98" s="107" t="str">
        <f t="shared" si="4"/>
        <v>○</v>
      </c>
      <c r="AC98" s="54"/>
      <c r="AD98" s="53"/>
      <c r="AE98" s="55" t="str">
        <f t="shared" si="5"/>
        <v>' '</v>
      </c>
      <c r="AF98" s="50"/>
      <c r="AG98" s="52"/>
      <c r="AH98" s="266" t="str">
        <f>VLOOKUP(D98,カラムID辞書!C:H,3,FALSE)</f>
        <v>character varying</v>
      </c>
      <c r="AI98" s="267"/>
      <c r="AJ98" s="267"/>
      <c r="AK98" s="267"/>
      <c r="AL98" s="268"/>
      <c r="AM98" s="269">
        <f>VLOOKUP(D98,カラムID辞書!C:H,4,FALSE)</f>
        <v>20</v>
      </c>
      <c r="AN98" s="270"/>
      <c r="AO98" s="271">
        <f>VLOOKUP(D98,カラムID辞書!C:H,6,FALSE)</f>
        <v>20</v>
      </c>
      <c r="AP98" s="272"/>
      <c r="AQ98" s="105"/>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05"/>
      <c r="BS98" s="50"/>
      <c r="BT98" s="50"/>
      <c r="BU98" s="50"/>
      <c r="BV98" s="50"/>
      <c r="BW98" s="50"/>
      <c r="BX98" s="50"/>
      <c r="BY98" s="50"/>
      <c r="BZ98" s="50"/>
      <c r="CA98" s="50"/>
      <c r="CB98" s="50"/>
      <c r="CC98" s="52"/>
    </row>
    <row r="99" spans="2:81" ht="12" customHeight="1">
      <c r="B99" s="264">
        <f t="shared" ca="1" si="3"/>
        <v>92</v>
      </c>
      <c r="C99" s="265"/>
      <c r="D99" s="110" t="s">
        <v>229</v>
      </c>
      <c r="E99" s="56"/>
      <c r="F99" s="50"/>
      <c r="G99" s="50"/>
      <c r="H99" s="50"/>
      <c r="I99" s="50"/>
      <c r="J99" s="50"/>
      <c r="K99" s="52"/>
      <c r="L99" s="49" t="str">
        <f>VLOOKUP(D99,カラムID辞書!$C$4:$D$1266,2,FALSE)</f>
        <v>UPDPRGID</v>
      </c>
      <c r="M99" s="50"/>
      <c r="N99" s="50"/>
      <c r="O99" s="50"/>
      <c r="P99" s="50"/>
      <c r="Q99" s="50"/>
      <c r="R99" s="50"/>
      <c r="S99" s="52"/>
      <c r="T99" s="49"/>
      <c r="U99" s="52"/>
      <c r="V99" s="49"/>
      <c r="W99" s="52"/>
      <c r="X99" s="49"/>
      <c r="Y99" s="52"/>
      <c r="Z99" s="49"/>
      <c r="AA99" s="52"/>
      <c r="AB99" s="107" t="str">
        <f t="shared" si="4"/>
        <v>○</v>
      </c>
      <c r="AC99" s="54"/>
      <c r="AD99" s="53"/>
      <c r="AE99" s="55" t="str">
        <f t="shared" si="5"/>
        <v>' '</v>
      </c>
      <c r="AF99" s="50"/>
      <c r="AG99" s="52"/>
      <c r="AH99" s="266" t="str">
        <f>VLOOKUP(D99,カラムID辞書!C:H,3,FALSE)</f>
        <v>character varying</v>
      </c>
      <c r="AI99" s="267"/>
      <c r="AJ99" s="267"/>
      <c r="AK99" s="267"/>
      <c r="AL99" s="268"/>
      <c r="AM99" s="269">
        <f>VLOOKUP(D99,カラムID辞書!C:H,4,FALSE)</f>
        <v>8</v>
      </c>
      <c r="AN99" s="270"/>
      <c r="AO99" s="271">
        <f>VLOOKUP(D99,カラムID辞書!C:H,6,FALSE)</f>
        <v>8</v>
      </c>
      <c r="AP99" s="272"/>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c r="BS99" s="50"/>
      <c r="BT99" s="50"/>
      <c r="BU99" s="50"/>
      <c r="BV99" s="50"/>
      <c r="BW99" s="50"/>
      <c r="BX99" s="50"/>
      <c r="BY99" s="50"/>
      <c r="BZ99" s="50"/>
      <c r="CA99" s="50"/>
      <c r="CB99" s="50"/>
      <c r="CC99" s="52"/>
    </row>
    <row r="100" spans="2:81" ht="12" customHeight="1">
      <c r="B100" s="264">
        <f t="shared" ca="1" si="3"/>
        <v>93</v>
      </c>
      <c r="C100" s="265"/>
      <c r="D100" s="110" t="s">
        <v>230</v>
      </c>
      <c r="E100" s="56"/>
      <c r="F100" s="50"/>
      <c r="G100" s="50"/>
      <c r="H100" s="50"/>
      <c r="I100" s="50"/>
      <c r="J100" s="50"/>
      <c r="K100" s="52"/>
      <c r="L100" s="49" t="str">
        <f>VLOOKUP(D100,カラムID辞書!$C$4:$D$1266,2,FALSE)</f>
        <v>UPDIPADDR</v>
      </c>
      <c r="M100" s="50"/>
      <c r="N100" s="50"/>
      <c r="O100" s="50"/>
      <c r="P100" s="50"/>
      <c r="Q100" s="50"/>
      <c r="R100" s="50"/>
      <c r="S100" s="52"/>
      <c r="T100" s="49"/>
      <c r="U100" s="52"/>
      <c r="V100" s="49"/>
      <c r="W100" s="52"/>
      <c r="X100" s="49"/>
      <c r="Y100" s="52"/>
      <c r="Z100" s="49"/>
      <c r="AA100" s="52"/>
      <c r="AB100" s="107" t="str">
        <f t="shared" si="4"/>
        <v>○</v>
      </c>
      <c r="AC100" s="54"/>
      <c r="AD100" s="53"/>
      <c r="AE100" s="55" t="str">
        <f t="shared" si="5"/>
        <v>' '</v>
      </c>
      <c r="AF100" s="50"/>
      <c r="AG100" s="52"/>
      <c r="AH100" s="266" t="str">
        <f>VLOOKUP(D100,カラムID辞書!C:H,3,FALSE)</f>
        <v>character varying</v>
      </c>
      <c r="AI100" s="267"/>
      <c r="AJ100" s="267"/>
      <c r="AK100" s="267"/>
      <c r="AL100" s="268"/>
      <c r="AM100" s="269">
        <f>VLOOKUP(D100,カラムID辞書!C:H,4,FALSE)</f>
        <v>15</v>
      </c>
      <c r="AN100" s="270"/>
      <c r="AO100" s="271">
        <f>VLOOKUP(D100,カラムID辞書!C:H,6,FALSE)</f>
        <v>15</v>
      </c>
      <c r="AP100" s="272"/>
      <c r="AQ100" s="49"/>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49"/>
      <c r="BS100" s="50"/>
      <c r="BT100" s="50"/>
      <c r="BU100" s="50"/>
      <c r="BV100" s="50"/>
      <c r="BW100" s="50"/>
      <c r="BX100" s="50"/>
      <c r="BY100" s="50"/>
      <c r="BZ100" s="50"/>
      <c r="CA100" s="50"/>
      <c r="CB100" s="50"/>
      <c r="CC100" s="52"/>
    </row>
    <row r="101" spans="2:81" ht="12" customHeight="1">
      <c r="B101" s="59" t="s">
        <v>2038</v>
      </c>
      <c r="C101" s="59" t="s">
        <v>2038</v>
      </c>
      <c r="D101" s="59" t="s">
        <v>2038</v>
      </c>
      <c r="E101" s="59" t="s">
        <v>2038</v>
      </c>
      <c r="F101" s="59" t="s">
        <v>2038</v>
      </c>
      <c r="G101" s="59" t="s">
        <v>2038</v>
      </c>
      <c r="H101" s="59" t="s">
        <v>2038</v>
      </c>
      <c r="I101" s="59" t="s">
        <v>2038</v>
      </c>
      <c r="J101" s="59" t="s">
        <v>2038</v>
      </c>
      <c r="K101" s="59" t="s">
        <v>2038</v>
      </c>
      <c r="L101" s="59" t="s">
        <v>2038</v>
      </c>
      <c r="M101" s="59" t="s">
        <v>2038</v>
      </c>
      <c r="N101" s="59" t="s">
        <v>2038</v>
      </c>
      <c r="O101" s="59" t="s">
        <v>2038</v>
      </c>
      <c r="P101" s="59" t="s">
        <v>2038</v>
      </c>
      <c r="Q101" s="59" t="s">
        <v>2038</v>
      </c>
      <c r="R101" s="59" t="s">
        <v>2038</v>
      </c>
      <c r="S101" s="59" t="s">
        <v>2038</v>
      </c>
      <c r="T101" s="59" t="s">
        <v>2038</v>
      </c>
      <c r="U101" s="59" t="s">
        <v>2038</v>
      </c>
      <c r="V101" s="59" t="s">
        <v>2038</v>
      </c>
      <c r="W101" s="59" t="s">
        <v>2038</v>
      </c>
      <c r="X101" s="59" t="s">
        <v>2038</v>
      </c>
      <c r="Y101" s="59" t="s">
        <v>2038</v>
      </c>
      <c r="Z101" s="59" t="s">
        <v>2038</v>
      </c>
      <c r="AA101" s="59" t="s">
        <v>2038</v>
      </c>
      <c r="AB101" s="59" t="s">
        <v>2038</v>
      </c>
      <c r="AC101" s="59" t="s">
        <v>2038</v>
      </c>
      <c r="AD101" s="59" t="s">
        <v>2038</v>
      </c>
      <c r="AE101" s="59" t="s">
        <v>2038</v>
      </c>
      <c r="AF101" s="59" t="s">
        <v>2038</v>
      </c>
      <c r="AG101" s="59" t="s">
        <v>2038</v>
      </c>
      <c r="AH101" s="59" t="s">
        <v>2038</v>
      </c>
      <c r="AI101" s="59" t="s">
        <v>2038</v>
      </c>
      <c r="AJ101" s="59"/>
      <c r="AK101" s="59" t="s">
        <v>2038</v>
      </c>
      <c r="AL101" s="59" t="s">
        <v>2038</v>
      </c>
      <c r="AM101" s="59" t="s">
        <v>2038</v>
      </c>
      <c r="AN101" s="59" t="s">
        <v>2038</v>
      </c>
      <c r="AO101" s="59" t="s">
        <v>2038</v>
      </c>
      <c r="AP101" s="59" t="s">
        <v>2038</v>
      </c>
      <c r="AQ101" s="59" t="s">
        <v>2038</v>
      </c>
      <c r="AR101" s="59" t="s">
        <v>2038</v>
      </c>
      <c r="AS101" s="59" t="s">
        <v>2038</v>
      </c>
      <c r="AT101" s="59" t="s">
        <v>2038</v>
      </c>
      <c r="AU101" s="59" t="s">
        <v>2038</v>
      </c>
      <c r="AV101" s="59" t="s">
        <v>2038</v>
      </c>
      <c r="AW101" s="59" t="s">
        <v>2038</v>
      </c>
      <c r="AX101" s="59" t="s">
        <v>2038</v>
      </c>
      <c r="AY101" s="59" t="s">
        <v>2038</v>
      </c>
      <c r="AZ101" s="59" t="s">
        <v>2038</v>
      </c>
      <c r="BA101" s="59" t="s">
        <v>2038</v>
      </c>
      <c r="BB101" s="59" t="s">
        <v>2038</v>
      </c>
      <c r="BC101" s="59" t="s">
        <v>2038</v>
      </c>
      <c r="BD101" s="59" t="s">
        <v>2038</v>
      </c>
      <c r="BE101" s="59" t="s">
        <v>2038</v>
      </c>
      <c r="BF101" s="59" t="s">
        <v>2038</v>
      </c>
      <c r="BG101" s="59" t="s">
        <v>2038</v>
      </c>
      <c r="BH101" s="59" t="s">
        <v>2038</v>
      </c>
      <c r="BI101" s="59" t="s">
        <v>2038</v>
      </c>
      <c r="BJ101" s="59" t="s">
        <v>2038</v>
      </c>
      <c r="BK101" s="59" t="s">
        <v>2038</v>
      </c>
      <c r="BL101" s="59" t="s">
        <v>2038</v>
      </c>
      <c r="BM101" s="59" t="s">
        <v>2038</v>
      </c>
      <c r="BN101" s="59" t="s">
        <v>2038</v>
      </c>
      <c r="BO101" s="59" t="s">
        <v>2038</v>
      </c>
      <c r="BP101" s="59" t="s">
        <v>2038</v>
      </c>
      <c r="BQ101" s="59" t="s">
        <v>2038</v>
      </c>
      <c r="BR101" s="59" t="s">
        <v>2038</v>
      </c>
      <c r="BS101" s="59" t="s">
        <v>2038</v>
      </c>
      <c r="BT101" s="59" t="s">
        <v>2038</v>
      </c>
      <c r="BU101" s="59" t="s">
        <v>2038</v>
      </c>
      <c r="BV101" s="59" t="s">
        <v>2038</v>
      </c>
      <c r="BW101" s="59" t="s">
        <v>2038</v>
      </c>
      <c r="BX101" s="59" t="s">
        <v>2038</v>
      </c>
      <c r="BY101" s="59" t="s">
        <v>2038</v>
      </c>
      <c r="BZ101" s="59" t="s">
        <v>2038</v>
      </c>
      <c r="CA101" s="59" t="s">
        <v>2038</v>
      </c>
      <c r="CB101" s="59" t="s">
        <v>2038</v>
      </c>
      <c r="CC101" s="59" t="s">
        <v>2038</v>
      </c>
    </row>
  </sheetData>
  <mergeCells count="396">
    <mergeCell ref="CA2:CC3"/>
    <mergeCell ref="J3:N3"/>
    <mergeCell ref="O3:S3"/>
    <mergeCell ref="T3:AH3"/>
    <mergeCell ref="BK3:BM3"/>
    <mergeCell ref="BN3:BQ3"/>
    <mergeCell ref="BR3:BS3"/>
    <mergeCell ref="B8:C8"/>
    <mergeCell ref="AH8:AL8"/>
    <mergeCell ref="AM8:AN8"/>
    <mergeCell ref="AO8:AP8"/>
    <mergeCell ref="B2:I3"/>
    <mergeCell ref="J2:N2"/>
    <mergeCell ref="O2:S2"/>
    <mergeCell ref="T2:AH2"/>
    <mergeCell ref="BK2:BM2"/>
    <mergeCell ref="BN2:BQ2"/>
    <mergeCell ref="BT3:BV3"/>
    <mergeCell ref="BW3:BZ3"/>
    <mergeCell ref="AR5:AT5"/>
    <mergeCell ref="AW5:BA5"/>
    <mergeCell ref="BR2:BS2"/>
    <mergeCell ref="BW2:BZ2"/>
    <mergeCell ref="B11:C11"/>
    <mergeCell ref="AH11:AL11"/>
    <mergeCell ref="AM11:AN11"/>
    <mergeCell ref="AO11:AP11"/>
    <mergeCell ref="BT2:BV2"/>
    <mergeCell ref="B14:C14"/>
    <mergeCell ref="AH14:AL14"/>
    <mergeCell ref="AM14:AN14"/>
    <mergeCell ref="AO14:AP14"/>
    <mergeCell ref="B9:C9"/>
    <mergeCell ref="AH9:AL9"/>
    <mergeCell ref="AM9:AN9"/>
    <mergeCell ref="AO9:AP9"/>
    <mergeCell ref="B5:I5"/>
    <mergeCell ref="AD5:AE5"/>
    <mergeCell ref="AF5:AI5"/>
    <mergeCell ref="AK5:AQ5"/>
    <mergeCell ref="B10:C10"/>
    <mergeCell ref="AH10:AL10"/>
    <mergeCell ref="AM10:AN10"/>
    <mergeCell ref="AO10:AP10"/>
    <mergeCell ref="B15:C15"/>
    <mergeCell ref="AH15:AL15"/>
    <mergeCell ref="AM15:AN15"/>
    <mergeCell ref="AO15:AP15"/>
    <mergeCell ref="B12:C12"/>
    <mergeCell ref="AH12:AL12"/>
    <mergeCell ref="AM12:AN12"/>
    <mergeCell ref="AO12:AP12"/>
    <mergeCell ref="B13:C13"/>
    <mergeCell ref="AH13:AL13"/>
    <mergeCell ref="AM13:AN13"/>
    <mergeCell ref="AO13:AP13"/>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32:C32"/>
    <mergeCell ref="AH32:AL32"/>
    <mergeCell ref="AM32:AN32"/>
    <mergeCell ref="AO32:AP32"/>
    <mergeCell ref="B33:C33"/>
    <mergeCell ref="AH33:AL33"/>
    <mergeCell ref="AM33:AN33"/>
    <mergeCell ref="AO33:AP33"/>
    <mergeCell ref="B34:C34"/>
    <mergeCell ref="AH34:AL34"/>
    <mergeCell ref="AM34:AN34"/>
    <mergeCell ref="AO34:AP34"/>
    <mergeCell ref="B36:C36"/>
    <mergeCell ref="AH36:AL36"/>
    <mergeCell ref="AM36:AN36"/>
    <mergeCell ref="AO36:AP36"/>
    <mergeCell ref="B37:C37"/>
    <mergeCell ref="AH37:AL37"/>
    <mergeCell ref="AM37:AN37"/>
    <mergeCell ref="AO37:AP37"/>
    <mergeCell ref="B35:C35"/>
    <mergeCell ref="AH35:AL35"/>
    <mergeCell ref="AM35:AN35"/>
    <mergeCell ref="AO35:AP35"/>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100:C100"/>
    <mergeCell ref="AH100:AL100"/>
    <mergeCell ref="AM100:AN100"/>
    <mergeCell ref="AO100:AP100"/>
    <mergeCell ref="B98:C98"/>
    <mergeCell ref="AH98:AL98"/>
    <mergeCell ref="AM98:AN98"/>
    <mergeCell ref="AO98:AP98"/>
    <mergeCell ref="B99:C99"/>
    <mergeCell ref="AH99:AL99"/>
    <mergeCell ref="AM99:AN99"/>
    <mergeCell ref="AO99:AP99"/>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s>
  <phoneticPr fontId="9"/>
  <conditionalFormatting sqref="B8:C16 B21:C21 B23:C23 B26:C100">
    <cfRule type="expression" dxfId="381" priority="16">
      <formula>$S8&gt;0</formula>
    </cfRule>
  </conditionalFormatting>
  <conditionalFormatting sqref="B20:C20">
    <cfRule type="expression" dxfId="380" priority="11">
      <formula>$S20&gt;0</formula>
    </cfRule>
  </conditionalFormatting>
  <conditionalFormatting sqref="B22:C22">
    <cfRule type="expression" dxfId="379" priority="10">
      <formula>$S22&gt;0</formula>
    </cfRule>
  </conditionalFormatting>
  <conditionalFormatting sqref="B18:C18">
    <cfRule type="expression" dxfId="378" priority="9">
      <formula>$S18&gt;0</formula>
    </cfRule>
  </conditionalFormatting>
  <conditionalFormatting sqref="B17:C17">
    <cfRule type="expression" dxfId="377" priority="8">
      <formula>$S17&gt;0</formula>
    </cfRule>
  </conditionalFormatting>
  <conditionalFormatting sqref="B19:C19">
    <cfRule type="expression" dxfId="376" priority="7">
      <formula>$S19&gt;0</formula>
    </cfRule>
  </conditionalFormatting>
  <conditionalFormatting sqref="B24:C24">
    <cfRule type="expression" dxfId="375" priority="6">
      <formula>$S24&gt;0</formula>
    </cfRule>
  </conditionalFormatting>
  <conditionalFormatting sqref="B25:C25">
    <cfRule type="expression" dxfId="374" priority="5">
      <formula>$S25&gt;0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B1:CC151"/>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2046</v>
      </c>
      <c r="K5" s="38"/>
      <c r="L5" s="38"/>
      <c r="M5" s="38"/>
      <c r="N5" s="38"/>
      <c r="O5" s="38"/>
      <c r="P5" s="38"/>
      <c r="Q5" s="38"/>
      <c r="R5" s="38"/>
      <c r="S5" s="38"/>
      <c r="T5" s="38"/>
      <c r="U5" s="39" t="s">
        <v>2027</v>
      </c>
      <c r="V5" s="38" t="s">
        <v>2047</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ROUNDUP((27+ROUNDUP((MAX(B:B)-COUNTIF(AB:AB,"○"))/8,0)+IF(AF5="",0,4))/8,0)*8+SUM(AO8:AO1019)</f>
        <v>1676</v>
      </c>
      <c r="AS5" s="312"/>
      <c r="AT5" s="285"/>
      <c r="AU5" s="41" t="s">
        <v>2029</v>
      </c>
      <c r="AV5" s="41"/>
      <c r="AW5" s="278" t="s">
        <v>138</v>
      </c>
      <c r="AX5" s="311"/>
      <c r="AY5" s="311"/>
      <c r="AZ5" s="311"/>
      <c r="BA5" s="311"/>
      <c r="BB5" s="37" t="s">
        <v>2115</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10" t="s">
        <v>69</v>
      </c>
      <c r="E8" s="50"/>
      <c r="F8" s="50"/>
      <c r="G8" s="50"/>
      <c r="H8" s="50"/>
      <c r="I8" s="50"/>
      <c r="J8" s="50"/>
      <c r="K8" s="52"/>
      <c r="L8" s="49" t="str">
        <f>VLOOKUP(D8,カラムID辞書!$C$4:$D$1266,2,FALSE)</f>
        <v>YM</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6</v>
      </c>
      <c r="AN8" s="270"/>
      <c r="AO8" s="271">
        <f>VLOOKUP(D8,カラムID辞書!C:H,6,FALSE)</f>
        <v>6</v>
      </c>
      <c r="AP8" s="272"/>
      <c r="AQ8" s="11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73">
        <f ca="1">IF($D9="","",MAX(OFFSET($B$8,0,0,ROW()-ROW($B$8),2))+1)</f>
        <v>2</v>
      </c>
      <c r="C9" s="274"/>
      <c r="D9" s="110" t="s">
        <v>140</v>
      </c>
      <c r="E9" s="50"/>
      <c r="F9" s="50"/>
      <c r="G9" s="50"/>
      <c r="H9" s="50"/>
      <c r="I9" s="50"/>
      <c r="J9" s="50"/>
      <c r="K9" s="52"/>
      <c r="L9" s="49" t="str">
        <f>VLOOKUP(D9,カラムID辞書!$C$4:$D$1266,2,FALSE)</f>
        <v>SYSGRPCD</v>
      </c>
      <c r="M9" s="50"/>
      <c r="N9" s="50"/>
      <c r="O9" s="50"/>
      <c r="P9" s="50"/>
      <c r="Q9" s="50"/>
      <c r="R9" s="50"/>
      <c r="S9" s="52"/>
      <c r="T9" s="106">
        <v>2</v>
      </c>
      <c r="U9" s="53"/>
      <c r="V9" s="49"/>
      <c r="W9" s="52"/>
      <c r="X9" s="49"/>
      <c r="Y9" s="52"/>
      <c r="Z9" s="49"/>
      <c r="AA9" s="52"/>
      <c r="AB9" s="107" t="str">
        <f>IF(L9="DELDTE","","○")</f>
        <v>○</v>
      </c>
      <c r="AC9" s="54"/>
      <c r="AD9" s="53"/>
      <c r="AE9" s="55" t="str">
        <f t="shared" ref="AE9:AE73"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0" t="s">
        <v>38</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73">
        <f t="shared" ref="B10:B73" ca="1" si="1">IF($D10="","",MAX(OFFSET($B$8,0,0,ROW()-ROW($B$8),2))+1)</f>
        <v>3</v>
      </c>
      <c r="C10" s="274"/>
      <c r="D10" s="110" t="s">
        <v>40</v>
      </c>
      <c r="E10" s="50"/>
      <c r="F10" s="50"/>
      <c r="G10" s="50"/>
      <c r="H10" s="50"/>
      <c r="I10" s="50"/>
      <c r="J10" s="50"/>
      <c r="K10" s="52"/>
      <c r="L10" s="49" t="str">
        <f>VLOOKUP(D10,カラムID辞書!$C$4:$D$1266,2,FALSE)</f>
        <v>KGYGRPCD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10" t="s">
        <v>41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73">
        <f t="shared" ca="1" si="1"/>
        <v>4</v>
      </c>
      <c r="C11" s="274"/>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t="s">
        <v>43</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73">
        <f t="shared" ca="1" si="1"/>
        <v>5</v>
      </c>
      <c r="C12" s="274"/>
      <c r="D12" s="110" t="s">
        <v>44</v>
      </c>
      <c r="E12" s="50"/>
      <c r="F12" s="50"/>
      <c r="G12" s="50"/>
      <c r="H12" s="50"/>
      <c r="I12" s="50"/>
      <c r="J12" s="50"/>
      <c r="K12" s="52"/>
      <c r="L12" s="49" t="str">
        <f>VLOOKUP(D12,カラムID辞書!$C$4:$D$1266,2,FALSE)</f>
        <v>SHOHINCD1</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6</v>
      </c>
      <c r="AN12" s="270"/>
      <c r="AO12" s="271">
        <f>VLOOKUP(D12,カラムID辞書!C:H,6,FALSE)</f>
        <v>6</v>
      </c>
      <c r="AP12" s="272"/>
      <c r="AQ12" s="110" t="s">
        <v>45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3582</v>
      </c>
      <c r="BS12" s="50"/>
      <c r="BT12" s="50"/>
      <c r="BU12" s="50"/>
      <c r="BV12" s="50"/>
      <c r="BW12" s="50"/>
      <c r="BX12" s="50"/>
      <c r="BY12" s="50"/>
      <c r="BZ12" s="50"/>
      <c r="CA12" s="50"/>
      <c r="CB12" s="50"/>
      <c r="CC12" s="52"/>
    </row>
    <row r="13" spans="2:81" ht="12" customHeight="1">
      <c r="B13" s="273">
        <f t="shared" ca="1" si="1"/>
        <v>6</v>
      </c>
      <c r="C13" s="274"/>
      <c r="D13" s="110" t="s">
        <v>46</v>
      </c>
      <c r="E13" s="50"/>
      <c r="F13" s="50"/>
      <c r="G13" s="50"/>
      <c r="H13" s="50"/>
      <c r="I13" s="50"/>
      <c r="J13" s="50"/>
      <c r="K13" s="52"/>
      <c r="L13" s="49" t="str">
        <f>VLOOKUP(D13,カラムID辞書!$C$4:$D$1266,2,FALSE)</f>
        <v>SHOHINCD2</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6</v>
      </c>
      <c r="AN13" s="270"/>
      <c r="AO13" s="271">
        <f>VLOOKUP(D13,カラムID辞書!C:H,6,FALSE)</f>
        <v>6</v>
      </c>
      <c r="AP13" s="272"/>
      <c r="AQ13" s="110" t="s">
        <v>47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980</v>
      </c>
      <c r="BS13" s="50"/>
      <c r="BT13" s="50"/>
      <c r="BU13" s="50"/>
      <c r="BV13" s="50"/>
      <c r="BW13" s="50"/>
      <c r="BX13" s="50"/>
      <c r="BY13" s="50"/>
      <c r="BZ13" s="50"/>
      <c r="CA13" s="50"/>
      <c r="CB13" s="50"/>
      <c r="CC13" s="52"/>
    </row>
    <row r="14" spans="2:81" ht="12" customHeight="1">
      <c r="B14" s="273">
        <f t="shared" ca="1" si="1"/>
        <v>7</v>
      </c>
      <c r="C14" s="274"/>
      <c r="D14" s="110" t="s">
        <v>48</v>
      </c>
      <c r="E14" s="50"/>
      <c r="F14" s="50"/>
      <c r="G14" s="50"/>
      <c r="H14" s="50"/>
      <c r="I14" s="50"/>
      <c r="J14" s="50"/>
      <c r="K14" s="52"/>
      <c r="L14" s="49" t="str">
        <f>VLOOKUP(D14,カラムID辞書!$C$4:$D$1266,2,FALSE)</f>
        <v>SHOHINCD3</v>
      </c>
      <c r="M14" s="50"/>
      <c r="N14" s="50"/>
      <c r="O14" s="50"/>
      <c r="P14" s="50"/>
      <c r="Q14" s="50"/>
      <c r="R14" s="50"/>
      <c r="S14" s="52"/>
      <c r="T14" s="106">
        <v>7</v>
      </c>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6</v>
      </c>
      <c r="AN14" s="270"/>
      <c r="AO14" s="271">
        <f>VLOOKUP(D14,カラムID辞書!C:H,6,FALSE)</f>
        <v>6</v>
      </c>
      <c r="AP14" s="272"/>
      <c r="AQ14" s="110" t="s">
        <v>49</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980</v>
      </c>
      <c r="BS14" s="50"/>
      <c r="BT14" s="50"/>
      <c r="BU14" s="50"/>
      <c r="BV14" s="50"/>
      <c r="BW14" s="50"/>
      <c r="BX14" s="50"/>
      <c r="BY14" s="50"/>
      <c r="BZ14" s="50"/>
      <c r="CA14" s="50"/>
      <c r="CB14" s="50"/>
      <c r="CC14" s="52"/>
    </row>
    <row r="15" spans="2:81" ht="12" customHeight="1">
      <c r="B15" s="273">
        <f t="shared" ca="1" si="1"/>
        <v>8</v>
      </c>
      <c r="C15" s="274"/>
      <c r="D15" s="110" t="s">
        <v>50</v>
      </c>
      <c r="E15" s="50"/>
      <c r="F15" s="50"/>
      <c r="G15" s="50"/>
      <c r="H15" s="50"/>
      <c r="I15" s="50"/>
      <c r="J15" s="50"/>
      <c r="K15" s="52"/>
      <c r="L15" s="49" t="str">
        <f>VLOOKUP(D15,カラムID辞書!$C$4:$D$1266,2,FALSE)</f>
        <v>SHOHINCD4</v>
      </c>
      <c r="M15" s="50"/>
      <c r="N15" s="50"/>
      <c r="O15" s="50"/>
      <c r="P15" s="50"/>
      <c r="Q15" s="50"/>
      <c r="R15" s="50"/>
      <c r="S15" s="52"/>
      <c r="T15" s="106">
        <v>8</v>
      </c>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6</v>
      </c>
      <c r="AN15" s="270"/>
      <c r="AO15" s="271">
        <f>VLOOKUP(D15,カラムID辞書!C:H,6,FALSE)</f>
        <v>6</v>
      </c>
      <c r="AP15" s="272"/>
      <c r="AQ15" s="110" t="s">
        <v>51</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980</v>
      </c>
      <c r="BS15" s="50"/>
      <c r="BT15" s="50"/>
      <c r="BU15" s="50"/>
      <c r="BV15" s="50"/>
      <c r="BW15" s="50"/>
      <c r="BX15" s="50"/>
      <c r="BY15" s="50"/>
      <c r="BZ15" s="50"/>
      <c r="CA15" s="50"/>
      <c r="CB15" s="50"/>
      <c r="CC15" s="52"/>
    </row>
    <row r="16" spans="2:81" ht="12" customHeight="1">
      <c r="B16" s="273">
        <f t="shared" ca="1" si="1"/>
        <v>9</v>
      </c>
      <c r="C16" s="274"/>
      <c r="D16" s="110" t="s">
        <v>52</v>
      </c>
      <c r="E16" s="50"/>
      <c r="F16" s="50"/>
      <c r="G16" s="50"/>
      <c r="H16" s="50"/>
      <c r="I16" s="50"/>
      <c r="J16" s="50"/>
      <c r="K16" s="52"/>
      <c r="L16" s="49" t="str">
        <f>VLOOKUP(D16,カラムID辞書!$C$4:$D$1266,2,FALSE)</f>
        <v>SHOHINCD5</v>
      </c>
      <c r="M16" s="50"/>
      <c r="N16" s="50"/>
      <c r="O16" s="50"/>
      <c r="P16" s="50"/>
      <c r="Q16" s="50"/>
      <c r="R16" s="50"/>
      <c r="S16" s="52"/>
      <c r="T16" s="106">
        <v>9</v>
      </c>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6</v>
      </c>
      <c r="AN16" s="270"/>
      <c r="AO16" s="271">
        <f>VLOOKUP(D16,カラムID辞書!C:H,6,FALSE)</f>
        <v>6</v>
      </c>
      <c r="AP16" s="272"/>
      <c r="AQ16" s="110" t="s">
        <v>53</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980</v>
      </c>
      <c r="BS16" s="50"/>
      <c r="BT16" s="50"/>
      <c r="BU16" s="50"/>
      <c r="BV16" s="50"/>
      <c r="BW16" s="50"/>
      <c r="BX16" s="50"/>
      <c r="BY16" s="50"/>
      <c r="BZ16" s="50"/>
      <c r="CA16" s="50"/>
      <c r="CB16" s="50"/>
      <c r="CC16" s="52"/>
    </row>
    <row r="17" spans="2:81" ht="12" customHeight="1">
      <c r="B17" s="273">
        <f t="shared" ca="1" si="1"/>
        <v>10</v>
      </c>
      <c r="C17" s="274"/>
      <c r="D17" s="110" t="s">
        <v>54</v>
      </c>
      <c r="E17" s="50"/>
      <c r="F17" s="50"/>
      <c r="G17" s="50"/>
      <c r="H17" s="50"/>
      <c r="I17" s="50"/>
      <c r="J17" s="50"/>
      <c r="K17" s="52"/>
      <c r="L17" s="49" t="str">
        <f>VLOOKUP(D17,カラムID辞書!$C$4:$D$1266,2,FALSE)</f>
        <v>SIBTCD1</v>
      </c>
      <c r="M17" s="50"/>
      <c r="N17" s="50"/>
      <c r="O17" s="50"/>
      <c r="P17" s="50"/>
      <c r="Q17" s="50"/>
      <c r="R17" s="50"/>
      <c r="S17" s="52"/>
      <c r="T17" s="106">
        <v>10</v>
      </c>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10</v>
      </c>
      <c r="AN17" s="270"/>
      <c r="AO17" s="271">
        <f>VLOOKUP(D17,カラムID辞書!C:H,6,FALSE)</f>
        <v>10</v>
      </c>
      <c r="AP17" s="272"/>
      <c r="AQ17" s="110" t="s">
        <v>55</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980</v>
      </c>
      <c r="BS17" s="50"/>
      <c r="BT17" s="50"/>
      <c r="BU17" s="50"/>
      <c r="BV17" s="50"/>
      <c r="BW17" s="50"/>
      <c r="BX17" s="50"/>
      <c r="BY17" s="50"/>
      <c r="BZ17" s="50"/>
      <c r="CA17" s="50"/>
      <c r="CB17" s="50"/>
      <c r="CC17" s="52"/>
    </row>
    <row r="18" spans="2:81" ht="12" customHeight="1">
      <c r="B18" s="273">
        <f t="shared" ca="1" si="1"/>
        <v>11</v>
      </c>
      <c r="C18" s="274"/>
      <c r="D18" s="110" t="s">
        <v>56</v>
      </c>
      <c r="E18" s="50"/>
      <c r="F18" s="50"/>
      <c r="G18" s="50"/>
      <c r="H18" s="50"/>
      <c r="I18" s="50"/>
      <c r="J18" s="50"/>
      <c r="K18" s="52"/>
      <c r="L18" s="49" t="str">
        <f>VLOOKUP(D18,カラムID辞書!$C$4:$D$1266,2,FALSE)</f>
        <v>SIBTCD2</v>
      </c>
      <c r="M18" s="50"/>
      <c r="N18" s="50"/>
      <c r="O18" s="50"/>
      <c r="P18" s="50"/>
      <c r="Q18" s="50"/>
      <c r="R18" s="50"/>
      <c r="S18" s="52"/>
      <c r="T18" s="106">
        <v>11</v>
      </c>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10</v>
      </c>
      <c r="AN18" s="270"/>
      <c r="AO18" s="271">
        <f>VLOOKUP(D18,カラムID辞書!C:H,6,FALSE)</f>
        <v>10</v>
      </c>
      <c r="AP18" s="272"/>
      <c r="AQ18" s="110" t="s">
        <v>57</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980</v>
      </c>
      <c r="BS18" s="50"/>
      <c r="BT18" s="50"/>
      <c r="BU18" s="50"/>
      <c r="BV18" s="50"/>
      <c r="BW18" s="50"/>
      <c r="BX18" s="50"/>
      <c r="BY18" s="50"/>
      <c r="BZ18" s="50"/>
      <c r="CA18" s="50"/>
      <c r="CB18" s="50"/>
      <c r="CC18" s="52"/>
    </row>
    <row r="19" spans="2:81" ht="12" customHeight="1">
      <c r="B19" s="273">
        <f t="shared" ca="1" si="1"/>
        <v>12</v>
      </c>
      <c r="C19" s="274"/>
      <c r="D19" s="110" t="s">
        <v>58</v>
      </c>
      <c r="E19" s="50"/>
      <c r="F19" s="50"/>
      <c r="G19" s="50"/>
      <c r="H19" s="50"/>
      <c r="I19" s="50"/>
      <c r="J19" s="50"/>
      <c r="K19" s="52"/>
      <c r="L19" s="49" t="str">
        <f>VLOOKUP(D19,カラムID辞書!$C$4:$D$1266,2,FALSE)</f>
        <v>TNPNCD1</v>
      </c>
      <c r="M19" s="50"/>
      <c r="N19" s="50"/>
      <c r="O19" s="50"/>
      <c r="P19" s="50"/>
      <c r="Q19" s="50"/>
      <c r="R19" s="50"/>
      <c r="S19" s="52"/>
      <c r="T19" s="106">
        <v>12</v>
      </c>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13</v>
      </c>
      <c r="AN19" s="270"/>
      <c r="AO19" s="271">
        <f>VLOOKUP(D19,カラムID辞書!C:H,6,FALSE)</f>
        <v>13</v>
      </c>
      <c r="AP19" s="272"/>
      <c r="AQ19" s="110" t="s">
        <v>59</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980</v>
      </c>
      <c r="BS19" s="50"/>
      <c r="BT19" s="50"/>
      <c r="BU19" s="50"/>
      <c r="BV19" s="50"/>
      <c r="BW19" s="50"/>
      <c r="BX19" s="50"/>
      <c r="BY19" s="50"/>
      <c r="BZ19" s="50"/>
      <c r="CA19" s="50"/>
      <c r="CB19" s="50"/>
      <c r="CC19" s="52"/>
    </row>
    <row r="20" spans="2:81" ht="12" customHeight="1">
      <c r="B20" s="273">
        <f t="shared" ca="1" si="1"/>
        <v>13</v>
      </c>
      <c r="C20" s="274"/>
      <c r="D20" s="110" t="s">
        <v>60</v>
      </c>
      <c r="E20" s="50"/>
      <c r="F20" s="50"/>
      <c r="G20" s="50"/>
      <c r="H20" s="50"/>
      <c r="I20" s="50"/>
      <c r="J20" s="50"/>
      <c r="K20" s="52"/>
      <c r="L20" s="49" t="str">
        <f>VLOOKUP(D20,カラムID辞書!$C$4:$D$1266,2,FALSE)</f>
        <v>TNPNCD2</v>
      </c>
      <c r="M20" s="50"/>
      <c r="N20" s="50"/>
      <c r="O20" s="50"/>
      <c r="P20" s="50"/>
      <c r="Q20" s="50"/>
      <c r="R20" s="50"/>
      <c r="S20" s="52"/>
      <c r="T20" s="106">
        <v>13</v>
      </c>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13</v>
      </c>
      <c r="AN20" s="270"/>
      <c r="AO20" s="271">
        <f>VLOOKUP(D20,カラムID辞書!C:H,6,FALSE)</f>
        <v>13</v>
      </c>
      <c r="AP20" s="272"/>
      <c r="AQ20" s="110" t="s">
        <v>61</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980</v>
      </c>
      <c r="BS20" s="50"/>
      <c r="BT20" s="50"/>
      <c r="BU20" s="50"/>
      <c r="BV20" s="50"/>
      <c r="BW20" s="50"/>
      <c r="BX20" s="50"/>
      <c r="BY20" s="50"/>
      <c r="BZ20" s="50"/>
      <c r="CA20" s="50"/>
      <c r="CB20" s="50"/>
      <c r="CC20" s="52"/>
    </row>
    <row r="21" spans="2:81" ht="12" customHeight="1">
      <c r="B21" s="273">
        <f t="shared" ca="1" si="1"/>
        <v>14</v>
      </c>
      <c r="C21" s="274"/>
      <c r="D21" s="110" t="s">
        <v>62</v>
      </c>
      <c r="E21" s="50"/>
      <c r="F21" s="50"/>
      <c r="G21" s="50"/>
      <c r="H21" s="50"/>
      <c r="I21" s="50"/>
      <c r="J21" s="50"/>
      <c r="K21" s="52"/>
      <c r="L21" s="49" t="str">
        <f>VLOOKUP(D21,カラムID辞書!$C$4:$D$1266,2,FALSE)</f>
        <v>SHIIREKBN</v>
      </c>
      <c r="M21" s="50"/>
      <c r="N21" s="50"/>
      <c r="O21" s="50"/>
      <c r="P21" s="50"/>
      <c r="Q21" s="50"/>
      <c r="R21" s="50"/>
      <c r="S21" s="52"/>
      <c r="T21" s="106">
        <v>14</v>
      </c>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2</v>
      </c>
      <c r="AN21" s="270"/>
      <c r="AO21" s="271">
        <f>VLOOKUP(D21,カラムID辞書!C:H,6,FALSE)</f>
        <v>2</v>
      </c>
      <c r="AP21" s="272"/>
      <c r="AQ21" s="110" t="s">
        <v>3027</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7"/>
      <c r="CC21" s="58"/>
    </row>
    <row r="22" spans="2:81" ht="12" customHeight="1">
      <c r="B22" s="273">
        <f t="shared" ca="1" si="1"/>
        <v>15</v>
      </c>
      <c r="C22" s="274"/>
      <c r="D22" s="110" t="s">
        <v>63</v>
      </c>
      <c r="E22" s="50"/>
      <c r="F22" s="50"/>
      <c r="G22" s="50"/>
      <c r="H22" s="50"/>
      <c r="I22" s="50"/>
      <c r="J22" s="50"/>
      <c r="K22" s="52"/>
      <c r="L22" s="49" t="str">
        <f>VLOOKUP(D22,カラムID辞書!$C$4:$D$1266,2,FALSE)</f>
        <v>GNKKBN</v>
      </c>
      <c r="M22" s="50"/>
      <c r="N22" s="50"/>
      <c r="O22" s="50"/>
      <c r="P22" s="50"/>
      <c r="Q22" s="50"/>
      <c r="R22" s="50"/>
      <c r="S22" s="52"/>
      <c r="T22" s="106">
        <v>15</v>
      </c>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1</v>
      </c>
      <c r="AN22" s="270"/>
      <c r="AO22" s="271">
        <f>VLOOKUP(D22,カラムID辞書!C:H,6,FALSE)</f>
        <v>1</v>
      </c>
      <c r="AP22" s="272"/>
      <c r="AQ22" s="110" t="s">
        <v>1015</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73">
        <f ca="1">IF($D23="","",MAX(OFFSET($B$8,0,0,ROW()-ROW($B$8),2))+1)</f>
        <v>16</v>
      </c>
      <c r="C23" s="274"/>
      <c r="D23" s="110" t="s">
        <v>65</v>
      </c>
      <c r="E23" s="50"/>
      <c r="F23" s="50"/>
      <c r="G23" s="50"/>
      <c r="H23" s="50"/>
      <c r="I23" s="50"/>
      <c r="J23" s="50"/>
      <c r="K23" s="52"/>
      <c r="L23" s="49" t="str">
        <f>VLOOKUP(D23,カラムID辞書!$C$4:$D$1266,2,FALSE)</f>
        <v>DSKBN</v>
      </c>
      <c r="M23" s="50"/>
      <c r="N23" s="50"/>
      <c r="O23" s="50"/>
      <c r="P23" s="50"/>
      <c r="Q23" s="50"/>
      <c r="R23" s="50"/>
      <c r="S23" s="52"/>
      <c r="T23" s="106">
        <v>16</v>
      </c>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1</v>
      </c>
      <c r="AN23" s="270"/>
      <c r="AO23" s="271">
        <f>VLOOKUP(D23,カラムID辞書!C:H,6,FALSE)</f>
        <v>1</v>
      </c>
      <c r="AP23" s="272"/>
      <c r="AQ23" s="110" t="s">
        <v>66</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73">
        <f t="shared" ca="1" si="1"/>
        <v>17</v>
      </c>
      <c r="C24" s="274"/>
      <c r="D24" s="110" t="s">
        <v>67</v>
      </c>
      <c r="E24" s="50"/>
      <c r="F24" s="50"/>
      <c r="G24" s="50"/>
      <c r="H24" s="50"/>
      <c r="I24" s="50"/>
      <c r="J24" s="50"/>
      <c r="K24" s="52"/>
      <c r="L24" s="49" t="str">
        <f>VLOOKUP(D24,カラムID辞書!$C$4:$D$1266,2,FALSE)</f>
        <v>RIEKICMPKBN</v>
      </c>
      <c r="M24" s="50"/>
      <c r="N24" s="50"/>
      <c r="O24" s="50"/>
      <c r="P24" s="50"/>
      <c r="Q24" s="50"/>
      <c r="R24" s="50"/>
      <c r="S24" s="52"/>
      <c r="T24" s="106">
        <v>17</v>
      </c>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1</v>
      </c>
      <c r="AN24" s="270"/>
      <c r="AO24" s="271">
        <f>VLOOKUP(D24,カラムID辞書!C:H,6,FALSE)</f>
        <v>1</v>
      </c>
      <c r="AP24" s="272"/>
      <c r="AQ24" s="110" t="s">
        <v>2002</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64">
        <f t="shared" ca="1" si="1"/>
        <v>18</v>
      </c>
      <c r="C25" s="265"/>
      <c r="D25" s="105" t="s">
        <v>1090</v>
      </c>
      <c r="E25" s="50"/>
      <c r="F25" s="50"/>
      <c r="G25" s="50"/>
      <c r="H25" s="50"/>
      <c r="I25" s="50"/>
      <c r="J25" s="50"/>
      <c r="K25" s="52"/>
      <c r="L25" s="49" t="str">
        <f>VLOOKUP(D25,カラムID辞書!$C$4:$D$1266,2,FALSE)</f>
        <v>TANAYMD</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66" t="str">
        <f>VLOOKUP(D25,カラムID辞書!C:H,3,FALSE)</f>
        <v>numeric</v>
      </c>
      <c r="AI25" s="267"/>
      <c r="AJ25" s="267"/>
      <c r="AK25" s="267"/>
      <c r="AL25" s="268"/>
      <c r="AM25" s="269">
        <f>VLOOKUP(D25,カラムID辞書!C:H,4,FALSE)</f>
        <v>8</v>
      </c>
      <c r="AN25" s="270"/>
      <c r="AO25" s="271">
        <f>VLOOKUP(D25,カラムID辞書!C:H,6,FALSE)</f>
        <v>8</v>
      </c>
      <c r="AP25" s="272"/>
      <c r="AQ25" s="105" t="s">
        <v>1091</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64">
        <f t="shared" ca="1" si="1"/>
        <v>19</v>
      </c>
      <c r="C26" s="265"/>
      <c r="D26" s="110" t="s">
        <v>74</v>
      </c>
      <c r="E26" s="50"/>
      <c r="F26" s="50"/>
      <c r="G26" s="50"/>
      <c r="H26" s="50"/>
      <c r="I26" s="50"/>
      <c r="J26" s="50"/>
      <c r="K26" s="52"/>
      <c r="L26" s="49" t="str">
        <f>VLOOKUP(D26,カラムID辞書!$C$4:$D$1266,2,FALSE)</f>
        <v>URIAGED_GNK</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66" t="str">
        <f>VLOOKUP(D26,カラムID辞書!C:H,3,FALSE)</f>
        <v>numeric</v>
      </c>
      <c r="AI26" s="267"/>
      <c r="AJ26" s="267"/>
      <c r="AK26" s="267"/>
      <c r="AL26" s="268"/>
      <c r="AM26" s="269">
        <f>VLOOKUP(D26,カラムID辞書!C:H,4,FALSE)</f>
        <v>13</v>
      </c>
      <c r="AN26" s="270"/>
      <c r="AO26" s="271">
        <f>VLOOKUP(D26,カラムID辞書!C:H,6,FALSE)</f>
        <v>13</v>
      </c>
      <c r="AP26" s="272"/>
      <c r="AQ26" s="110" t="s">
        <v>75</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64">
        <f t="shared" ca="1" si="1"/>
        <v>20</v>
      </c>
      <c r="C27" s="265"/>
      <c r="D27" s="110" t="s">
        <v>76</v>
      </c>
      <c r="E27" s="50"/>
      <c r="F27" s="50"/>
      <c r="G27" s="50"/>
      <c r="H27" s="50"/>
      <c r="I27" s="50"/>
      <c r="J27" s="50"/>
      <c r="K27" s="52"/>
      <c r="L27" s="49" t="str">
        <f>VLOOKUP(D27,カラムID辞書!$C$4:$D$1266,2,FALSE)</f>
        <v>URIAGED_BIK</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66" t="str">
        <f>VLOOKUP(D27,カラムID辞書!C:H,3,FALSE)</f>
        <v>numeric</v>
      </c>
      <c r="AI27" s="267"/>
      <c r="AJ27" s="267"/>
      <c r="AK27" s="267"/>
      <c r="AL27" s="268"/>
      <c r="AM27" s="269">
        <f>VLOOKUP(D27,カラムID辞書!C:H,4,FALSE)</f>
        <v>13</v>
      </c>
      <c r="AN27" s="270"/>
      <c r="AO27" s="271">
        <f>VLOOKUP(D27,カラムID辞書!C:H,6,FALSE)</f>
        <v>13</v>
      </c>
      <c r="AP27" s="272"/>
      <c r="AQ27" s="110" t="s">
        <v>77</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64">
        <f t="shared" ca="1" si="1"/>
        <v>21</v>
      </c>
      <c r="C28" s="265"/>
      <c r="D28" s="110" t="s">
        <v>78</v>
      </c>
      <c r="E28" s="56"/>
      <c r="F28" s="50"/>
      <c r="G28" s="50"/>
      <c r="H28" s="50"/>
      <c r="I28" s="50"/>
      <c r="J28" s="50"/>
      <c r="K28" s="52"/>
      <c r="L28" s="49" t="str">
        <f>VLOOKUP(D28,カラムID辞書!$C$4:$D$1266,2,FALSE)</f>
        <v>URIAGED_BNRI1</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66" t="str">
        <f>VLOOKUP(D28,カラムID辞書!C:H,3,FALSE)</f>
        <v>numeric</v>
      </c>
      <c r="AI28" s="267"/>
      <c r="AJ28" s="267"/>
      <c r="AK28" s="267"/>
      <c r="AL28" s="268"/>
      <c r="AM28" s="269">
        <f>VLOOKUP(D28,カラムID辞書!C:H,4,FALSE)</f>
        <v>13</v>
      </c>
      <c r="AN28" s="270"/>
      <c r="AO28" s="271">
        <f>VLOOKUP(D28,カラムID辞書!C:H,6,FALSE)</f>
        <v>13</v>
      </c>
      <c r="AP28" s="272"/>
      <c r="AQ28" s="110" t="s">
        <v>2229</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64">
        <f t="shared" ca="1" si="1"/>
        <v>22</v>
      </c>
      <c r="C29" s="265"/>
      <c r="D29" s="110" t="s">
        <v>79</v>
      </c>
      <c r="E29" s="50"/>
      <c r="F29" s="50"/>
      <c r="G29" s="50"/>
      <c r="H29" s="50"/>
      <c r="I29" s="50"/>
      <c r="J29" s="50"/>
      <c r="K29" s="52"/>
      <c r="L29" s="49" t="str">
        <f>VLOOKUP(D29,カラムID辞書!$C$4:$D$1266,2,FALSE)</f>
        <v>URIAGED_BNRI2</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66" t="str">
        <f>VLOOKUP(D29,カラムID辞書!C:H,3,FALSE)</f>
        <v>numeric</v>
      </c>
      <c r="AI29" s="267"/>
      <c r="AJ29" s="267"/>
      <c r="AK29" s="267"/>
      <c r="AL29" s="268"/>
      <c r="AM29" s="269">
        <f>VLOOKUP(D29,カラムID辞書!C:H,4,FALSE)</f>
        <v>13</v>
      </c>
      <c r="AN29" s="270"/>
      <c r="AO29" s="271">
        <f>VLOOKUP(D29,カラムID辞書!C:H,6,FALSE)</f>
        <v>13</v>
      </c>
      <c r="AP29" s="272"/>
      <c r="AQ29" s="110" t="s">
        <v>1989</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64">
        <f t="shared" ca="1" si="1"/>
        <v>23</v>
      </c>
      <c r="C30" s="265"/>
      <c r="D30" s="110" t="s">
        <v>80</v>
      </c>
      <c r="E30" s="50"/>
      <c r="F30" s="50"/>
      <c r="G30" s="50"/>
      <c r="H30" s="50"/>
      <c r="I30" s="50"/>
      <c r="J30" s="50"/>
      <c r="K30" s="52"/>
      <c r="L30" s="49" t="str">
        <f>VLOOKUP(D30,カラムID辞書!$C$4:$D$1266,2,FALSE)</f>
        <v>URIAGED_BNRI3</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f>VLOOKUP(D30,カラムID辞書!C:H,4,FALSE)</f>
        <v>13</v>
      </c>
      <c r="AN30" s="270"/>
      <c r="AO30" s="271">
        <f>VLOOKUP(D30,カラムID辞書!C:H,6,FALSE)</f>
        <v>13</v>
      </c>
      <c r="AP30" s="272"/>
      <c r="AQ30" s="110" t="s">
        <v>2232</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64">
        <f t="shared" ca="1" si="1"/>
        <v>24</v>
      </c>
      <c r="C31" s="265"/>
      <c r="D31" s="110" t="s">
        <v>81</v>
      </c>
      <c r="E31" s="50"/>
      <c r="F31" s="50"/>
      <c r="G31" s="50"/>
      <c r="H31" s="50"/>
      <c r="I31" s="50"/>
      <c r="J31" s="50"/>
      <c r="K31" s="52"/>
      <c r="L31" s="49" t="str">
        <f>VLOOKUP(D31,カラムID辞書!$C$4:$D$1266,2,FALSE)</f>
        <v>URIAGED_BNRI4</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f>VLOOKUP(D31,カラムID辞書!C:H,4,FALSE)</f>
        <v>13</v>
      </c>
      <c r="AN31" s="270"/>
      <c r="AO31" s="271">
        <f>VLOOKUP(D31,カラムID辞書!C:H,6,FALSE)</f>
        <v>13</v>
      </c>
      <c r="AP31" s="272"/>
      <c r="AQ31" s="110" t="s">
        <v>2233</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64">
        <f t="shared" ca="1" si="1"/>
        <v>25</v>
      </c>
      <c r="C32" s="265"/>
      <c r="D32" s="110" t="s">
        <v>82</v>
      </c>
      <c r="E32" s="50"/>
      <c r="F32" s="50"/>
      <c r="G32" s="50"/>
      <c r="H32" s="50"/>
      <c r="I32" s="50"/>
      <c r="J32" s="50"/>
      <c r="K32" s="52"/>
      <c r="L32" s="49" t="str">
        <f>VLOOKUP(D32,カラムID辞書!$C$4:$D$1266,2,FALSE)</f>
        <v>URIAGED_BNRI5</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f>VLOOKUP(D32,カラムID辞書!C:H,4,FALSE)</f>
        <v>13</v>
      </c>
      <c r="AN32" s="270"/>
      <c r="AO32" s="271">
        <f>VLOOKUP(D32,カラムID辞書!C:H,6,FALSE)</f>
        <v>13</v>
      </c>
      <c r="AP32" s="272"/>
      <c r="AQ32" s="110" t="s">
        <v>1990</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64">
        <f t="shared" ca="1" si="1"/>
        <v>26</v>
      </c>
      <c r="C33" s="265"/>
      <c r="D33" s="110" t="s">
        <v>83</v>
      </c>
      <c r="E33" s="50"/>
      <c r="F33" s="50"/>
      <c r="G33" s="50"/>
      <c r="H33" s="50"/>
      <c r="I33" s="50"/>
      <c r="J33" s="50"/>
      <c r="K33" s="52"/>
      <c r="L33" s="49" t="str">
        <f>VLOOKUP(D33,カラムID辞書!$C$4:$D$1266,2,FALSE)</f>
        <v>URIAGED_BNRI6</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f>VLOOKUP(D33,カラムID辞書!C:H,4,FALSE)</f>
        <v>13</v>
      </c>
      <c r="AN33" s="270"/>
      <c r="AO33" s="271">
        <f>VLOOKUP(D33,カラムID辞書!C:H,6,FALSE)</f>
        <v>13</v>
      </c>
      <c r="AP33" s="272"/>
      <c r="AQ33" s="110" t="s">
        <v>2231</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64">
        <f t="shared" ca="1" si="1"/>
        <v>27</v>
      </c>
      <c r="C34" s="265"/>
      <c r="D34" s="110" t="s">
        <v>84</v>
      </c>
      <c r="E34" s="50"/>
      <c r="F34" s="50"/>
      <c r="G34" s="50"/>
      <c r="H34" s="50"/>
      <c r="I34" s="50"/>
      <c r="J34" s="50"/>
      <c r="K34" s="194"/>
      <c r="L34" s="193" t="str">
        <f>VLOOKUP(D34,カラムID辞書!$C$4:$D$1266,2,FALSE)</f>
        <v>URIAGED_BNRI7</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66" t="str">
        <f>VLOOKUP(D34,カラムID辞書!C:H,3,FALSE)</f>
        <v>numeric</v>
      </c>
      <c r="AI34" s="267"/>
      <c r="AJ34" s="267"/>
      <c r="AK34" s="267"/>
      <c r="AL34" s="268"/>
      <c r="AM34" s="269">
        <f>VLOOKUP(D34,カラムID辞書!C:H,4,FALSE)</f>
        <v>13</v>
      </c>
      <c r="AN34" s="270"/>
      <c r="AO34" s="271">
        <f>VLOOKUP(D34,カラムID辞書!C:H,6,FALSE)</f>
        <v>13</v>
      </c>
      <c r="AP34" s="272"/>
      <c r="AQ34" s="110" t="s">
        <v>1988</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64">
        <f t="shared" ca="1" si="1"/>
        <v>28</v>
      </c>
      <c r="C35" s="265"/>
      <c r="D35" s="110" t="s">
        <v>85</v>
      </c>
      <c r="E35" s="50"/>
      <c r="F35" s="50"/>
      <c r="G35" s="50"/>
      <c r="H35" s="50"/>
      <c r="I35" s="50"/>
      <c r="J35" s="50"/>
      <c r="K35" s="52"/>
      <c r="L35" s="49" t="str">
        <f>VLOOKUP(D35,カラムID辞書!$C$4:$D$1266,2,FALSE)</f>
        <v>URIAGED_BNRI8</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66" t="str">
        <f>VLOOKUP(D35,カラムID辞書!C:H,3,FALSE)</f>
        <v>numeric</v>
      </c>
      <c r="AI35" s="267"/>
      <c r="AJ35" s="267"/>
      <c r="AK35" s="267"/>
      <c r="AL35" s="268"/>
      <c r="AM35" s="269">
        <f>VLOOKUP(D35,カラムID辞書!C:H,4,FALSE)</f>
        <v>13</v>
      </c>
      <c r="AN35" s="270"/>
      <c r="AO35" s="271">
        <f>VLOOKUP(D35,カラムID辞書!C:H,6,FALSE)</f>
        <v>13</v>
      </c>
      <c r="AP35" s="272"/>
      <c r="AQ35" s="110" t="s">
        <v>2230</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64">
        <f t="shared" ca="1" si="1"/>
        <v>29</v>
      </c>
      <c r="C36" s="265"/>
      <c r="D36" s="110" t="s">
        <v>86</v>
      </c>
      <c r="E36" s="50"/>
      <c r="F36" s="50"/>
      <c r="G36" s="50"/>
      <c r="H36" s="50"/>
      <c r="I36" s="50"/>
      <c r="J36" s="50"/>
      <c r="K36" s="52"/>
      <c r="L36" s="49" t="str">
        <f>VLOOKUP(D36,カラムID辞書!$C$4:$D$1266,2,FALSE)</f>
        <v>URIAGED_BNRI9</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6" t="str">
        <f>VLOOKUP(D36,カラムID辞書!C:H,3,FALSE)</f>
        <v>numeric</v>
      </c>
      <c r="AI36" s="267"/>
      <c r="AJ36" s="267"/>
      <c r="AK36" s="267"/>
      <c r="AL36" s="268"/>
      <c r="AM36" s="269">
        <f>VLOOKUP(D36,カラムID辞書!C:H,4,FALSE)</f>
        <v>13</v>
      </c>
      <c r="AN36" s="270"/>
      <c r="AO36" s="271">
        <f>VLOOKUP(D36,カラムID辞書!C:H,6,FALSE)</f>
        <v>13</v>
      </c>
      <c r="AP36" s="272"/>
      <c r="AQ36" s="110" t="s">
        <v>1991</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c r="BS36" s="50"/>
      <c r="BT36" s="50"/>
      <c r="BU36" s="50"/>
      <c r="BV36" s="50"/>
      <c r="BW36" s="50"/>
      <c r="BX36" s="50"/>
      <c r="BY36" s="50"/>
      <c r="BZ36" s="50"/>
      <c r="CA36" s="50"/>
      <c r="CB36" s="50"/>
      <c r="CC36" s="52"/>
    </row>
    <row r="37" spans="2:81" ht="12" customHeight="1">
      <c r="B37" s="264">
        <f t="shared" ca="1" si="1"/>
        <v>30</v>
      </c>
      <c r="C37" s="265"/>
      <c r="D37" s="110" t="s">
        <v>87</v>
      </c>
      <c r="E37" s="50"/>
      <c r="F37" s="50"/>
      <c r="G37" s="50"/>
      <c r="H37" s="50"/>
      <c r="I37" s="50"/>
      <c r="J37" s="50"/>
      <c r="K37" s="52"/>
      <c r="L37" s="49" t="str">
        <f>VLOOKUP(D37,カラムID辞書!$C$4:$D$1266,2,FALSE)</f>
        <v>URIAGED_BNRI10</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6" t="str">
        <f>VLOOKUP(D37,カラムID辞書!C:H,3,FALSE)</f>
        <v>numeric</v>
      </c>
      <c r="AI37" s="267"/>
      <c r="AJ37" s="267"/>
      <c r="AK37" s="267"/>
      <c r="AL37" s="268"/>
      <c r="AM37" s="269">
        <f>VLOOKUP(D37,カラムID辞書!C:H,4,FALSE)</f>
        <v>13</v>
      </c>
      <c r="AN37" s="270"/>
      <c r="AO37" s="271">
        <f>VLOOKUP(D37,カラムID辞書!C:H,6,FALSE)</f>
        <v>13</v>
      </c>
      <c r="AP37" s="272"/>
      <c r="AQ37" s="11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t="s">
        <v>1019</v>
      </c>
      <c r="BS37" s="50"/>
      <c r="BT37" s="50"/>
      <c r="BU37" s="50"/>
      <c r="BV37" s="50"/>
      <c r="BW37" s="50"/>
      <c r="BX37" s="50"/>
      <c r="BY37" s="50"/>
      <c r="BZ37" s="50"/>
      <c r="CA37" s="50"/>
      <c r="CB37" s="50"/>
      <c r="CC37" s="52"/>
    </row>
    <row r="38" spans="2:81" ht="12" customHeight="1">
      <c r="B38" s="264">
        <f t="shared" ca="1" si="1"/>
        <v>31</v>
      </c>
      <c r="C38" s="265"/>
      <c r="D38" s="110" t="s">
        <v>88</v>
      </c>
      <c r="E38" s="50"/>
      <c r="F38" s="50"/>
      <c r="G38" s="50"/>
      <c r="H38" s="50"/>
      <c r="I38" s="50"/>
      <c r="J38" s="50"/>
      <c r="K38" s="52"/>
      <c r="L38" s="49" t="str">
        <f>VLOOKUP(D38,カラムID辞書!$C$4:$D$1266,2,FALSE)</f>
        <v>URIAGED_SU</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10</v>
      </c>
      <c r="AN38" s="270"/>
      <c r="AO38" s="271">
        <f>VLOOKUP(D38,カラムID辞書!C:H,6,FALSE)</f>
        <v>10</v>
      </c>
      <c r="AP38" s="272"/>
      <c r="AQ38" s="110" t="s">
        <v>89</v>
      </c>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c r="BS38" s="50"/>
      <c r="BT38" s="50"/>
      <c r="BU38" s="50"/>
      <c r="BV38" s="50"/>
      <c r="BW38" s="50"/>
      <c r="BX38" s="50"/>
      <c r="BY38" s="50"/>
      <c r="BZ38" s="50"/>
      <c r="CA38" s="50"/>
      <c r="CB38" s="50"/>
      <c r="CC38" s="52"/>
    </row>
    <row r="39" spans="2:81" ht="12" customHeight="1">
      <c r="B39" s="264">
        <f t="shared" ca="1" si="1"/>
        <v>32</v>
      </c>
      <c r="C39" s="265"/>
      <c r="D39" s="110" t="s">
        <v>90</v>
      </c>
      <c r="E39" s="50"/>
      <c r="F39" s="50"/>
      <c r="G39" s="50"/>
      <c r="H39" s="50"/>
      <c r="I39" s="50"/>
      <c r="J39" s="50"/>
      <c r="K39" s="52"/>
      <c r="L39" s="49" t="str">
        <f>VLOOKUP(D39,カラムID辞書!$C$4:$D$1266,2,FALSE)</f>
        <v>RIEKID</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13</v>
      </c>
      <c r="AN39" s="270"/>
      <c r="AO39" s="271">
        <f>VLOOKUP(D39,カラムID辞書!C:H,6,FALSE)</f>
        <v>13</v>
      </c>
      <c r="AP39" s="272"/>
      <c r="AQ39" s="110" t="s">
        <v>75</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t="s">
        <v>982</v>
      </c>
      <c r="BS39" s="50"/>
      <c r="BT39" s="50"/>
      <c r="BU39" s="50"/>
      <c r="BV39" s="50"/>
      <c r="BW39" s="50"/>
      <c r="BX39" s="50"/>
      <c r="BY39" s="50"/>
      <c r="BZ39" s="50"/>
      <c r="CA39" s="50"/>
      <c r="CB39" s="50"/>
      <c r="CC39" s="52"/>
    </row>
    <row r="40" spans="2:81" ht="12" customHeight="1">
      <c r="B40" s="264">
        <f t="shared" ca="1" si="1"/>
        <v>33</v>
      </c>
      <c r="C40" s="265"/>
      <c r="D40" s="110" t="s">
        <v>91</v>
      </c>
      <c r="E40" s="56"/>
      <c r="F40" s="50"/>
      <c r="G40" s="50"/>
      <c r="H40" s="50"/>
      <c r="I40" s="50"/>
      <c r="J40" s="50"/>
      <c r="K40" s="52"/>
      <c r="L40" s="49" t="str">
        <f>VLOOKUP(D40,カラムID辞書!$C$4:$D$1266,2,FALSE)</f>
        <v>WARIBIKI_GAK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13</v>
      </c>
      <c r="AN40" s="270"/>
      <c r="AO40" s="271">
        <f>VLOOKUP(D40,カラムID辞書!C:H,6,FALSE)</f>
        <v>13</v>
      </c>
      <c r="AP40" s="272"/>
      <c r="AQ40" s="110" t="s">
        <v>92</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c r="BS40" s="50"/>
      <c r="BT40" s="50"/>
      <c r="BU40" s="50"/>
      <c r="BV40" s="50"/>
      <c r="BW40" s="50"/>
      <c r="BX40" s="50"/>
      <c r="BY40" s="50"/>
      <c r="BZ40" s="50"/>
      <c r="CA40" s="50"/>
      <c r="CB40" s="50"/>
      <c r="CC40" s="52"/>
    </row>
    <row r="41" spans="2:81" ht="12" customHeight="1">
      <c r="B41" s="264">
        <f t="shared" ca="1" si="1"/>
        <v>34</v>
      </c>
      <c r="C41" s="265"/>
      <c r="D41" s="110" t="s">
        <v>93</v>
      </c>
      <c r="E41" s="56"/>
      <c r="F41" s="50"/>
      <c r="G41" s="50"/>
      <c r="H41" s="50"/>
      <c r="I41" s="50"/>
      <c r="J41" s="50"/>
      <c r="K41" s="52"/>
      <c r="L41" s="49" t="str">
        <f>VLOOKUP(D41,カラムID辞書!$C$4:$D$1266,2,FALSE)</f>
        <v>NEBIKI_GAK</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13</v>
      </c>
      <c r="AN41" s="270"/>
      <c r="AO41" s="271">
        <f>VLOOKUP(D41,カラムID辞書!C:H,6,FALSE)</f>
        <v>13</v>
      </c>
      <c r="AP41" s="272"/>
      <c r="AQ41" s="110" t="s">
        <v>94</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64">
        <f t="shared" ca="1" si="1"/>
        <v>35</v>
      </c>
      <c r="C42" s="265"/>
      <c r="D42" s="110" t="s">
        <v>95</v>
      </c>
      <c r="E42" s="50"/>
      <c r="F42" s="50"/>
      <c r="G42" s="50"/>
      <c r="H42" s="50"/>
      <c r="I42" s="50"/>
      <c r="J42" s="50"/>
      <c r="K42" s="52"/>
      <c r="L42" s="49" t="str">
        <f>VLOOKUP(D42,カラムID辞書!$C$4:$D$1266,2,FALSE)</f>
        <v>KYAKU1_SU</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t="str">
        <f>VLOOKUP(D42,カラムID辞書!C:H,4,FALSE)</f>
        <v>10,2</v>
      </c>
      <c r="AN42" s="270"/>
      <c r="AO42" s="271">
        <f>VLOOKUP(D42,カラムID辞書!C:H,6,FALSE)</f>
        <v>10</v>
      </c>
      <c r="AP42" s="272"/>
      <c r="AQ42" s="110" t="s">
        <v>96</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20"/>
      <c r="BS42" s="50"/>
      <c r="BT42" s="50"/>
      <c r="BU42" s="50"/>
      <c r="BV42" s="50"/>
      <c r="BW42" s="50"/>
      <c r="BX42" s="50"/>
      <c r="BY42" s="50"/>
      <c r="BZ42" s="50"/>
      <c r="CA42" s="50"/>
      <c r="CB42" s="50"/>
      <c r="CC42" s="52"/>
    </row>
    <row r="43" spans="2:81" ht="12" customHeight="1">
      <c r="B43" s="264">
        <f t="shared" ca="1" si="1"/>
        <v>36</v>
      </c>
      <c r="C43" s="265"/>
      <c r="D43" s="110" t="s">
        <v>97</v>
      </c>
      <c r="E43" s="50"/>
      <c r="F43" s="50"/>
      <c r="G43" s="50"/>
      <c r="H43" s="50"/>
      <c r="I43" s="50"/>
      <c r="J43" s="50"/>
      <c r="K43" s="52"/>
      <c r="L43" s="49" t="str">
        <f>VLOOKUP(D43,カラムID辞書!$C$4:$D$1266,2,FALSE)</f>
        <v>KYAKU2_SU</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t="str">
        <f>VLOOKUP(D43,カラムID辞書!C:H,4,FALSE)</f>
        <v>10,2</v>
      </c>
      <c r="AN43" s="270"/>
      <c r="AO43" s="271">
        <f>VLOOKUP(D43,カラムID辞書!C:H,6,FALSE)</f>
        <v>10</v>
      </c>
      <c r="AP43" s="272"/>
      <c r="AQ43" s="110" t="s">
        <v>98</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20"/>
      <c r="BS43" s="50"/>
      <c r="BT43" s="50"/>
      <c r="BU43" s="50"/>
      <c r="BV43" s="50"/>
      <c r="BW43" s="50"/>
      <c r="BX43" s="50"/>
      <c r="BY43" s="50"/>
      <c r="BZ43" s="50"/>
      <c r="CA43" s="50"/>
      <c r="CB43" s="50"/>
      <c r="CC43" s="52"/>
    </row>
    <row r="44" spans="2:81" ht="12" customHeight="1">
      <c r="B44" s="264">
        <f t="shared" ca="1" si="1"/>
        <v>37</v>
      </c>
      <c r="C44" s="265"/>
      <c r="D44" s="110" t="s">
        <v>99</v>
      </c>
      <c r="E44" s="50"/>
      <c r="F44" s="50"/>
      <c r="G44" s="50"/>
      <c r="H44" s="50"/>
      <c r="I44" s="50"/>
      <c r="J44" s="50"/>
      <c r="K44" s="52"/>
      <c r="L44" s="49" t="str">
        <f>VLOOKUP(D44,カラムID辞書!$C$4:$D$1266,2,FALSE)</f>
        <v>KYAKU3_SU</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t="str">
        <f>VLOOKUP(D44,カラムID辞書!C:H,4,FALSE)</f>
        <v>10,2</v>
      </c>
      <c r="AN44" s="270"/>
      <c r="AO44" s="271">
        <f>VLOOKUP(D44,カラムID辞書!C:H,6,FALSE)</f>
        <v>10</v>
      </c>
      <c r="AP44" s="272"/>
      <c r="AQ44" s="110" t="s">
        <v>100</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t="s">
        <v>1019</v>
      </c>
      <c r="BS44" s="50"/>
      <c r="BT44" s="50"/>
      <c r="BU44" s="50"/>
      <c r="BV44" s="50"/>
      <c r="BW44" s="50"/>
      <c r="BX44" s="50"/>
      <c r="BY44" s="50"/>
      <c r="BZ44" s="50"/>
      <c r="CA44" s="50"/>
      <c r="CB44" s="50"/>
      <c r="CC44" s="52"/>
    </row>
    <row r="45" spans="2:81" ht="12" customHeight="1">
      <c r="B45" s="264">
        <f t="shared" ca="1" si="1"/>
        <v>38</v>
      </c>
      <c r="C45" s="265"/>
      <c r="D45" s="110" t="s">
        <v>1020</v>
      </c>
      <c r="E45" s="50"/>
      <c r="F45" s="50"/>
      <c r="G45" s="50"/>
      <c r="H45" s="50"/>
      <c r="I45" s="50"/>
      <c r="J45" s="50"/>
      <c r="K45" s="52"/>
      <c r="L45" s="49" t="str">
        <f>VLOOKUP(D45,カラムID辞書!$C$4:$D$1266,2,FALSE)</f>
        <v>JNSHIIRED_GNK</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13</v>
      </c>
      <c r="AN45" s="270"/>
      <c r="AO45" s="271">
        <f>VLOOKUP(D45,カラムID辞書!C:H,6,FALSE)</f>
        <v>13</v>
      </c>
      <c r="AP45" s="272"/>
      <c r="AQ45" s="110" t="s">
        <v>75</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c r="BS45" s="50"/>
      <c r="BT45" s="50"/>
      <c r="BU45" s="50"/>
      <c r="BV45" s="50"/>
      <c r="BW45" s="50"/>
      <c r="BX45" s="50"/>
      <c r="BY45" s="50"/>
      <c r="BZ45" s="50"/>
      <c r="CA45" s="50"/>
      <c r="CB45" s="50"/>
      <c r="CC45" s="52"/>
    </row>
    <row r="46" spans="2:81" ht="12" customHeight="1">
      <c r="B46" s="264">
        <f t="shared" ca="1" si="1"/>
        <v>39</v>
      </c>
      <c r="C46" s="265"/>
      <c r="D46" s="110" t="s">
        <v>1021</v>
      </c>
      <c r="E46" s="50"/>
      <c r="F46" s="50"/>
      <c r="G46" s="50"/>
      <c r="H46" s="50"/>
      <c r="I46" s="50"/>
      <c r="J46" s="50"/>
      <c r="K46" s="52"/>
      <c r="L46" s="49" t="str">
        <f>VLOOKUP(D46,カラムID辞書!$C$4:$D$1266,2,FALSE)</f>
        <v>JNSHIIRED_BIK</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13</v>
      </c>
      <c r="AN46" s="270"/>
      <c r="AO46" s="271">
        <f>VLOOKUP(D46,カラムID辞書!C:H,6,FALSE)</f>
        <v>13</v>
      </c>
      <c r="AP46" s="272"/>
      <c r="AQ46" s="110" t="s">
        <v>75</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64">
        <f t="shared" ca="1" si="1"/>
        <v>40</v>
      </c>
      <c r="C47" s="265"/>
      <c r="D47" s="110" t="s">
        <v>104</v>
      </c>
      <c r="E47" s="50"/>
      <c r="F47" s="50"/>
      <c r="G47" s="50"/>
      <c r="H47" s="50"/>
      <c r="I47" s="50"/>
      <c r="J47" s="50"/>
      <c r="K47" s="52"/>
      <c r="L47" s="49" t="str">
        <f>VLOOKUP(D47,カラムID辞書!$C$4:$D$1266,2,FALSE)</f>
        <v>JNSHIIRED_SU</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10</v>
      </c>
      <c r="AN47" s="270"/>
      <c r="AO47" s="271">
        <f>VLOOKUP(D47,カラムID辞書!C:H,6,FALSE)</f>
        <v>10</v>
      </c>
      <c r="AP47" s="272"/>
      <c r="AQ47" s="110" t="s">
        <v>75</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64">
        <f t="shared" ca="1" si="1"/>
        <v>41</v>
      </c>
      <c r="C48" s="265"/>
      <c r="D48" s="110" t="s">
        <v>105</v>
      </c>
      <c r="E48" s="56"/>
      <c r="F48" s="50"/>
      <c r="G48" s="50"/>
      <c r="H48" s="50"/>
      <c r="I48" s="50"/>
      <c r="J48" s="50"/>
      <c r="K48" s="52"/>
      <c r="L48" s="49" t="str">
        <f>VLOOKUP(D48,カラムID辞書!$C$4:$D$1266,2,FALSE)</f>
        <v>SHIIRED_GNK</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13</v>
      </c>
      <c r="AN48" s="270"/>
      <c r="AO48" s="271">
        <f>VLOOKUP(D48,カラムID辞書!C:H,6,FALSE)</f>
        <v>13</v>
      </c>
      <c r="AP48" s="272"/>
      <c r="AQ48" s="110" t="s">
        <v>106</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c r="BS48" s="50"/>
      <c r="BT48" s="50"/>
      <c r="BU48" s="50"/>
      <c r="BV48" s="50"/>
      <c r="BW48" s="50"/>
      <c r="BX48" s="50"/>
      <c r="BY48" s="50"/>
      <c r="BZ48" s="50"/>
      <c r="CA48" s="50"/>
      <c r="CB48" s="50"/>
      <c r="CC48" s="52"/>
    </row>
    <row r="49" spans="2:81" ht="12" customHeight="1">
      <c r="B49" s="264">
        <f t="shared" ca="1" si="1"/>
        <v>42</v>
      </c>
      <c r="C49" s="265"/>
      <c r="D49" s="110" t="s">
        <v>107</v>
      </c>
      <c r="E49" s="56"/>
      <c r="F49" s="50"/>
      <c r="G49" s="50"/>
      <c r="H49" s="50"/>
      <c r="I49" s="50"/>
      <c r="J49" s="50"/>
      <c r="K49" s="52"/>
      <c r="L49" s="49" t="str">
        <f>VLOOKUP(D49,カラムID辞書!$C$4:$D$1266,2,FALSE)</f>
        <v>SHIIRED_BIK</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13</v>
      </c>
      <c r="AN49" s="270"/>
      <c r="AO49" s="271">
        <f>VLOOKUP(D49,カラムID辞書!C:H,6,FALSE)</f>
        <v>13</v>
      </c>
      <c r="AP49" s="272"/>
      <c r="AQ49" s="110" t="s">
        <v>108</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c r="BS49" s="50"/>
      <c r="BT49" s="50"/>
      <c r="BU49" s="50"/>
      <c r="BV49" s="50"/>
      <c r="BW49" s="50"/>
      <c r="BX49" s="50"/>
      <c r="BY49" s="50"/>
      <c r="BZ49" s="50"/>
      <c r="CA49" s="50"/>
      <c r="CB49" s="50"/>
      <c r="CC49" s="52"/>
    </row>
    <row r="50" spans="2:81" ht="12" customHeight="1">
      <c r="B50" s="264">
        <f t="shared" ca="1" si="1"/>
        <v>43</v>
      </c>
      <c r="C50" s="265"/>
      <c r="D50" s="110" t="s">
        <v>109</v>
      </c>
      <c r="E50" s="56"/>
      <c r="F50" s="50"/>
      <c r="G50" s="50"/>
      <c r="H50" s="50"/>
      <c r="I50" s="50"/>
      <c r="J50" s="50"/>
      <c r="K50" s="52"/>
      <c r="L50" s="49" t="str">
        <f>VLOOKUP(D50,カラムID辞書!$C$4:$D$1266,2,FALSE)</f>
        <v>SHIIRED_SU</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10</v>
      </c>
      <c r="AN50" s="270"/>
      <c r="AO50" s="271">
        <f>VLOOKUP(D50,カラムID辞書!C:H,6,FALSE)</f>
        <v>10</v>
      </c>
      <c r="AP50" s="272"/>
      <c r="AQ50" s="110" t="s">
        <v>108</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c r="BS50" s="50"/>
      <c r="BT50" s="50"/>
      <c r="BU50" s="50"/>
      <c r="BV50" s="50"/>
      <c r="BW50" s="50"/>
      <c r="BX50" s="50"/>
      <c r="BY50" s="50"/>
      <c r="BZ50" s="50"/>
      <c r="CA50" s="50"/>
      <c r="CB50" s="50"/>
      <c r="CC50" s="52"/>
    </row>
    <row r="51" spans="2:81" ht="12" customHeight="1">
      <c r="B51" s="264">
        <f t="shared" ca="1" si="1"/>
        <v>44</v>
      </c>
      <c r="C51" s="265"/>
      <c r="D51" s="110" t="s">
        <v>110</v>
      </c>
      <c r="E51" s="50"/>
      <c r="F51" s="50"/>
      <c r="G51" s="50"/>
      <c r="H51" s="50"/>
      <c r="I51" s="50"/>
      <c r="J51" s="50"/>
      <c r="K51" s="52"/>
      <c r="L51" s="49" t="str">
        <f>VLOOKUP(D51,カラムID辞書!$C$4:$D$1266,2,FALSE)</f>
        <v>FUTAISHIIRED_GNK</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13</v>
      </c>
      <c r="AN51" s="270"/>
      <c r="AO51" s="271">
        <f>VLOOKUP(D51,カラムID辞書!C:H,6,FALSE)</f>
        <v>13</v>
      </c>
      <c r="AP51" s="272"/>
      <c r="AQ51" s="110" t="s">
        <v>950</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64">
        <f t="shared" ca="1" si="1"/>
        <v>45</v>
      </c>
      <c r="C52" s="265"/>
      <c r="D52" s="110" t="s">
        <v>1022</v>
      </c>
      <c r="E52" s="50"/>
      <c r="F52" s="50"/>
      <c r="G52" s="50"/>
      <c r="H52" s="50"/>
      <c r="I52" s="50"/>
      <c r="J52" s="50"/>
      <c r="K52" s="52"/>
      <c r="L52" s="49" t="str">
        <f>VLOOKUP(D52,カラムID辞書!$C$4:$D$1266,2,FALSE)</f>
        <v>HENPND_GNK</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13</v>
      </c>
      <c r="AN52" s="270"/>
      <c r="AO52" s="271">
        <f>VLOOKUP(D52,カラムID辞書!C:H,6,FALSE)</f>
        <v>13</v>
      </c>
      <c r="AP52" s="272"/>
      <c r="AQ52" s="110" t="s">
        <v>112</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c r="BS52" s="50"/>
      <c r="BT52" s="50"/>
      <c r="BU52" s="50"/>
      <c r="BV52" s="50"/>
      <c r="BW52" s="50"/>
      <c r="BX52" s="50"/>
      <c r="BY52" s="50"/>
      <c r="BZ52" s="50"/>
      <c r="CA52" s="50"/>
      <c r="CB52" s="50"/>
      <c r="CC52" s="52"/>
    </row>
    <row r="53" spans="2:81" ht="12" customHeight="1">
      <c r="B53" s="264">
        <f t="shared" ca="1" si="1"/>
        <v>46</v>
      </c>
      <c r="C53" s="265"/>
      <c r="D53" s="110" t="s">
        <v>1023</v>
      </c>
      <c r="E53" s="50"/>
      <c r="F53" s="50"/>
      <c r="G53" s="50"/>
      <c r="H53" s="50"/>
      <c r="I53" s="50"/>
      <c r="J53" s="50"/>
      <c r="K53" s="52"/>
      <c r="L53" s="49" t="str">
        <f>VLOOKUP(D53,カラムID辞書!$C$4:$D$1266,2,FALSE)</f>
        <v>HENPND_BIK</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13</v>
      </c>
      <c r="AN53" s="270"/>
      <c r="AO53" s="271">
        <f>VLOOKUP(D53,カラムID辞書!C:H,6,FALSE)</f>
        <v>13</v>
      </c>
      <c r="AP53" s="272"/>
      <c r="AQ53" s="110" t="s">
        <v>113</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64">
        <f t="shared" ca="1" si="1"/>
        <v>47</v>
      </c>
      <c r="C54" s="265"/>
      <c r="D54" s="110" t="s">
        <v>114</v>
      </c>
      <c r="E54" s="56"/>
      <c r="F54" s="50"/>
      <c r="G54" s="50"/>
      <c r="H54" s="50"/>
      <c r="I54" s="50"/>
      <c r="J54" s="50"/>
      <c r="K54" s="52"/>
      <c r="L54" s="49" t="str">
        <f>VLOOKUP(D54,カラムID辞書!$C$4:$D$1266,2,FALSE)</f>
        <v>HENPND_SU</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f>VLOOKUP(D54,カラムID辞書!C:H,4,FALSE)</f>
        <v>10</v>
      </c>
      <c r="AN54" s="270"/>
      <c r="AO54" s="271">
        <f>VLOOKUP(D54,カラムID辞書!C:H,6,FALSE)</f>
        <v>10</v>
      </c>
      <c r="AP54" s="272"/>
      <c r="AQ54" s="110" t="s">
        <v>113</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c r="BS54" s="50"/>
      <c r="BT54" s="50"/>
      <c r="BU54" s="50"/>
      <c r="BV54" s="50"/>
      <c r="BW54" s="50"/>
      <c r="BX54" s="50"/>
      <c r="BY54" s="50"/>
      <c r="BZ54" s="50"/>
      <c r="CA54" s="50"/>
      <c r="CB54" s="50"/>
      <c r="CC54" s="52"/>
    </row>
    <row r="55" spans="2:81" ht="12" customHeight="1">
      <c r="B55" s="264">
        <f t="shared" ca="1" si="1"/>
        <v>48</v>
      </c>
      <c r="C55" s="265"/>
      <c r="D55" s="110" t="s">
        <v>115</v>
      </c>
      <c r="E55" s="50"/>
      <c r="F55" s="50"/>
      <c r="G55" s="50"/>
      <c r="H55" s="50"/>
      <c r="I55" s="50"/>
      <c r="J55" s="50"/>
      <c r="K55" s="52"/>
      <c r="L55" s="49" t="str">
        <f>VLOOKUP(D55,カラムID辞書!$C$4:$D$1266,2,FALSE)</f>
        <v>FUTAIHENPND_GNK</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f>VLOOKUP(D55,カラムID辞書!C:H,4,FALSE)</f>
        <v>13</v>
      </c>
      <c r="AN55" s="270"/>
      <c r="AO55" s="271">
        <f>VLOOKUP(D55,カラムID辞書!C:H,6,FALSE)</f>
        <v>13</v>
      </c>
      <c r="AP55" s="272"/>
      <c r="AQ55" s="110" t="s">
        <v>951</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c r="BS55" s="50"/>
      <c r="BT55" s="50"/>
      <c r="BU55" s="50"/>
      <c r="BV55" s="50"/>
      <c r="BW55" s="50"/>
      <c r="BX55" s="50"/>
      <c r="BY55" s="50"/>
      <c r="BZ55" s="50"/>
      <c r="CA55" s="50"/>
      <c r="CB55" s="50"/>
      <c r="CC55" s="52"/>
    </row>
    <row r="56" spans="2:81" ht="12" customHeight="1">
      <c r="B56" s="264">
        <f t="shared" ca="1" si="1"/>
        <v>49</v>
      </c>
      <c r="C56" s="265"/>
      <c r="D56" s="110" t="s">
        <v>117</v>
      </c>
      <c r="E56" s="50"/>
      <c r="F56" s="50"/>
      <c r="G56" s="50"/>
      <c r="H56" s="50"/>
      <c r="I56" s="50"/>
      <c r="J56" s="50"/>
      <c r="K56" s="52"/>
      <c r="L56" s="49" t="str">
        <f>VLOOKUP(D56,カラムID辞書!$C$4:$D$1266,2,FALSE)</f>
        <v>TEISEISHIIRED_GNK</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f>VLOOKUP(D56,カラムID辞書!C:H,4,FALSE)</f>
        <v>13</v>
      </c>
      <c r="AN56" s="270"/>
      <c r="AO56" s="271">
        <f>VLOOKUP(D56,カラムID辞書!C:H,6,FALSE)</f>
        <v>13</v>
      </c>
      <c r="AP56" s="272"/>
      <c r="AQ56" s="110" t="s">
        <v>2004</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20"/>
      <c r="BS56" s="50"/>
      <c r="BT56" s="50"/>
      <c r="BU56" s="50"/>
      <c r="BV56" s="50"/>
      <c r="BW56" s="50"/>
      <c r="BX56" s="50"/>
      <c r="BY56" s="50"/>
      <c r="BZ56" s="50"/>
      <c r="CA56" s="50"/>
      <c r="CB56" s="50"/>
      <c r="CC56" s="52"/>
    </row>
    <row r="57" spans="2:81" ht="12" customHeight="1">
      <c r="B57" s="264">
        <f t="shared" ca="1" si="1"/>
        <v>50</v>
      </c>
      <c r="C57" s="265"/>
      <c r="D57" s="110" t="s">
        <v>119</v>
      </c>
      <c r="E57" s="50"/>
      <c r="F57" s="50"/>
      <c r="G57" s="50"/>
      <c r="H57" s="50"/>
      <c r="I57" s="50"/>
      <c r="J57" s="50"/>
      <c r="K57" s="52"/>
      <c r="L57" s="49" t="str">
        <f>VLOOKUP(D57,カラムID辞書!$C$4:$D$1266,2,FALSE)</f>
        <v>TEISEISHIIRED_BIK</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6" t="str">
        <f>VLOOKUP(D57,カラムID辞書!C:H,3,FALSE)</f>
        <v>numeric</v>
      </c>
      <c r="AI57" s="267"/>
      <c r="AJ57" s="267"/>
      <c r="AK57" s="267"/>
      <c r="AL57" s="268"/>
      <c r="AM57" s="269">
        <f>VLOOKUP(D57,カラムID辞書!C:H,4,FALSE)</f>
        <v>13</v>
      </c>
      <c r="AN57" s="270"/>
      <c r="AO57" s="271">
        <f>VLOOKUP(D57,カラムID辞書!C:H,6,FALSE)</f>
        <v>13</v>
      </c>
      <c r="AP57" s="272"/>
      <c r="AQ57" s="110" t="s">
        <v>1998</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20"/>
      <c r="BS57" s="50"/>
      <c r="BT57" s="50"/>
      <c r="BU57" s="50"/>
      <c r="BV57" s="50"/>
      <c r="BW57" s="50"/>
      <c r="BX57" s="50"/>
      <c r="BY57" s="50"/>
      <c r="BZ57" s="50"/>
      <c r="CA57" s="50"/>
      <c r="CB57" s="50"/>
      <c r="CC57" s="52"/>
    </row>
    <row r="58" spans="2:81" ht="12" customHeight="1">
      <c r="B58" s="264">
        <f t="shared" ca="1" si="1"/>
        <v>51</v>
      </c>
      <c r="C58" s="265"/>
      <c r="D58" s="110" t="s">
        <v>121</v>
      </c>
      <c r="E58" s="56"/>
      <c r="F58" s="50"/>
      <c r="G58" s="50"/>
      <c r="H58" s="50"/>
      <c r="I58" s="50"/>
      <c r="J58" s="50"/>
      <c r="K58" s="52"/>
      <c r="L58" s="49" t="str">
        <f>VLOOKUP(D58,カラムID辞書!$C$4:$D$1266,2,FALSE)</f>
        <v>TEISEISHIIRED_SU</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6" t="str">
        <f>VLOOKUP(D58,カラムID辞書!C:H,3,FALSE)</f>
        <v>numeric</v>
      </c>
      <c r="AI58" s="267"/>
      <c r="AJ58" s="267"/>
      <c r="AK58" s="267"/>
      <c r="AL58" s="268"/>
      <c r="AM58" s="269">
        <f>VLOOKUP(D58,カラムID辞書!C:H,4,FALSE)</f>
        <v>10</v>
      </c>
      <c r="AN58" s="270"/>
      <c r="AO58" s="271">
        <f>VLOOKUP(D58,カラムID辞書!C:H,6,FALSE)</f>
        <v>10</v>
      </c>
      <c r="AP58" s="272"/>
      <c r="AQ58" s="110" t="s">
        <v>1997</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20"/>
      <c r="BS58" s="50"/>
      <c r="BT58" s="50"/>
      <c r="BU58" s="50"/>
      <c r="BV58" s="50"/>
      <c r="BW58" s="50"/>
      <c r="BX58" s="50"/>
      <c r="BY58" s="50"/>
      <c r="BZ58" s="50"/>
      <c r="CA58" s="50"/>
      <c r="CB58" s="50"/>
      <c r="CC58" s="52"/>
    </row>
    <row r="59" spans="2:81" ht="12" customHeight="1">
      <c r="B59" s="264">
        <f t="shared" ca="1" si="1"/>
        <v>52</v>
      </c>
      <c r="C59" s="265"/>
      <c r="D59" s="110" t="s">
        <v>123</v>
      </c>
      <c r="E59" s="56"/>
      <c r="F59" s="50"/>
      <c r="G59" s="50"/>
      <c r="H59" s="50"/>
      <c r="I59" s="50"/>
      <c r="J59" s="50"/>
      <c r="K59" s="52"/>
      <c r="L59" s="49" t="str">
        <f>VLOOKUP(D59,カラムID辞書!$C$4:$D$1266,2,FALSE)</f>
        <v>TEISEIHENPIND_GNK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f>VLOOKUP(D59,カラムID辞書!C:H,4,FALSE)</f>
        <v>13</v>
      </c>
      <c r="AN59" s="270"/>
      <c r="AO59" s="271">
        <f>VLOOKUP(D59,カラムID辞書!C:H,6,FALSE)</f>
        <v>13</v>
      </c>
      <c r="AP59" s="272"/>
      <c r="AQ59" s="110" t="s">
        <v>2005</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20"/>
      <c r="BS59" s="50"/>
      <c r="BT59" s="50"/>
      <c r="BU59" s="50"/>
      <c r="BV59" s="50"/>
      <c r="BW59" s="50"/>
      <c r="BX59" s="50"/>
      <c r="BY59" s="50"/>
      <c r="BZ59" s="50"/>
      <c r="CA59" s="50"/>
      <c r="CB59" s="50"/>
      <c r="CC59" s="52"/>
    </row>
    <row r="60" spans="2:81" ht="12" customHeight="1">
      <c r="B60" s="264">
        <f t="shared" ca="1" si="1"/>
        <v>53</v>
      </c>
      <c r="C60" s="265"/>
      <c r="D60" s="110" t="s">
        <v>125</v>
      </c>
      <c r="E60" s="56"/>
      <c r="F60" s="50"/>
      <c r="G60" s="50"/>
      <c r="H60" s="50"/>
      <c r="I60" s="50"/>
      <c r="J60" s="50"/>
      <c r="K60" s="52"/>
      <c r="L60" s="49" t="str">
        <f>VLOOKUP(D60,カラムID辞書!$C$4:$D$1266,2,FALSE)</f>
        <v>TEISEIHENPIND_BIK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13</v>
      </c>
      <c r="AN60" s="270"/>
      <c r="AO60" s="271">
        <f>VLOOKUP(D60,カラムID辞書!C:H,6,FALSE)</f>
        <v>13</v>
      </c>
      <c r="AP60" s="272"/>
      <c r="AQ60" s="110" t="s">
        <v>2006</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20"/>
      <c r="BS60" s="50"/>
      <c r="BT60" s="50"/>
      <c r="BU60" s="50"/>
      <c r="BV60" s="50"/>
      <c r="BW60" s="50"/>
      <c r="BX60" s="50"/>
      <c r="BY60" s="50"/>
      <c r="BZ60" s="50"/>
      <c r="CA60" s="50"/>
      <c r="CB60" s="50"/>
      <c r="CC60" s="52"/>
    </row>
    <row r="61" spans="2:81" ht="12" customHeight="1">
      <c r="B61" s="264">
        <f t="shared" ca="1" si="1"/>
        <v>54</v>
      </c>
      <c r="C61" s="265"/>
      <c r="D61" s="110" t="s">
        <v>127</v>
      </c>
      <c r="E61" s="56"/>
      <c r="F61" s="50"/>
      <c r="G61" s="50"/>
      <c r="H61" s="50"/>
      <c r="I61" s="50"/>
      <c r="J61" s="50"/>
      <c r="K61" s="52"/>
      <c r="L61" s="49" t="str">
        <f>VLOOKUP(D61,カラムID辞書!$C$4:$D$1266,2,FALSE)</f>
        <v>TEISEIHENPIND_SU</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10</v>
      </c>
      <c r="AN61" s="270"/>
      <c r="AO61" s="271">
        <f>VLOOKUP(D61,カラムID辞書!C:H,6,FALSE)</f>
        <v>10</v>
      </c>
      <c r="AP61" s="272"/>
      <c r="AQ61" s="110" t="s">
        <v>2007</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20"/>
      <c r="BS61" s="50"/>
      <c r="BT61" s="50"/>
      <c r="BU61" s="50"/>
      <c r="BV61" s="50"/>
      <c r="BW61" s="50"/>
      <c r="BX61" s="50"/>
      <c r="BY61" s="50"/>
      <c r="BZ61" s="50"/>
      <c r="CA61" s="50"/>
      <c r="CB61" s="50"/>
      <c r="CC61" s="52"/>
    </row>
    <row r="62" spans="2:81" ht="12" customHeight="1">
      <c r="B62" s="264">
        <f t="shared" ca="1" si="1"/>
        <v>55</v>
      </c>
      <c r="C62" s="265"/>
      <c r="D62" s="110" t="s">
        <v>129</v>
      </c>
      <c r="E62" s="56"/>
      <c r="F62" s="50"/>
      <c r="G62" s="50"/>
      <c r="H62" s="50"/>
      <c r="I62" s="50"/>
      <c r="J62" s="50"/>
      <c r="K62" s="52"/>
      <c r="L62" s="49" t="str">
        <f>VLOOKUP(D62,カラムID辞書!$C$4:$D$1266,2,FALSE)</f>
        <v>JISHANEAGED_BIK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13</v>
      </c>
      <c r="AN62" s="270"/>
      <c r="AO62" s="271">
        <f>VLOOKUP(D62,カラムID辞書!C:H,6,FALSE)</f>
        <v>13</v>
      </c>
      <c r="AP62" s="272"/>
      <c r="AQ62" s="110" t="s">
        <v>1992</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20"/>
      <c r="BS62" s="50"/>
      <c r="BT62" s="50"/>
      <c r="BU62" s="50"/>
      <c r="BV62" s="50"/>
      <c r="BW62" s="50"/>
      <c r="BX62" s="50"/>
      <c r="BY62" s="50"/>
      <c r="BZ62" s="50"/>
      <c r="CA62" s="50"/>
      <c r="CB62" s="50"/>
      <c r="CC62" s="52"/>
    </row>
    <row r="63" spans="2:81" ht="12" customHeight="1">
      <c r="B63" s="264">
        <f t="shared" ca="1" si="1"/>
        <v>56</v>
      </c>
      <c r="C63" s="265"/>
      <c r="D63" s="110" t="s">
        <v>131</v>
      </c>
      <c r="E63" s="56"/>
      <c r="F63" s="50"/>
      <c r="G63" s="50"/>
      <c r="H63" s="50"/>
      <c r="I63" s="50"/>
      <c r="J63" s="50"/>
      <c r="K63" s="52"/>
      <c r="L63" s="49" t="str">
        <f>VLOOKUP(D63,カラムID辞書!$C$4:$D$1266,2,FALSE)</f>
        <v>JISHANESAGED_BIK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13</v>
      </c>
      <c r="AN63" s="270"/>
      <c r="AO63" s="271">
        <f>VLOOKUP(D63,カラムID辞書!C:H,6,FALSE)</f>
        <v>13</v>
      </c>
      <c r="AP63" s="272"/>
      <c r="AQ63" s="110" t="s">
        <v>1993</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20"/>
      <c r="BS63" s="50"/>
      <c r="BT63" s="50"/>
      <c r="BU63" s="50"/>
      <c r="BV63" s="50"/>
      <c r="BW63" s="50"/>
      <c r="BX63" s="50"/>
      <c r="BY63" s="50"/>
      <c r="BZ63" s="50"/>
      <c r="CA63" s="50"/>
      <c r="CB63" s="50"/>
      <c r="CC63" s="52"/>
    </row>
    <row r="64" spans="2:81" ht="12" customHeight="1">
      <c r="B64" s="264">
        <f t="shared" ca="1" si="1"/>
        <v>57</v>
      </c>
      <c r="C64" s="265"/>
      <c r="D64" s="110" t="s">
        <v>145</v>
      </c>
      <c r="E64" s="56"/>
      <c r="F64" s="50"/>
      <c r="G64" s="50"/>
      <c r="H64" s="50"/>
      <c r="I64" s="50"/>
      <c r="J64" s="50"/>
      <c r="K64" s="52"/>
      <c r="L64" s="49" t="str">
        <f>VLOOKUP(D64,カラムID辞書!$C$4:$D$1266,2,FALSE)</f>
        <v>NEAGED1_GNK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13</v>
      </c>
      <c r="AN64" s="270"/>
      <c r="AO64" s="271">
        <f>VLOOKUP(D64,カラムID辞書!C:H,6,FALSE)</f>
        <v>13</v>
      </c>
      <c r="AP64" s="272"/>
      <c r="AQ64" s="11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0" t="s">
        <v>1019</v>
      </c>
      <c r="BS64" s="50"/>
      <c r="BT64" s="50"/>
      <c r="BU64" s="50"/>
      <c r="BV64" s="50"/>
      <c r="BW64" s="50"/>
      <c r="BX64" s="50"/>
      <c r="BY64" s="50"/>
      <c r="BZ64" s="50"/>
      <c r="CA64" s="50"/>
      <c r="CB64" s="50"/>
      <c r="CC64" s="52"/>
    </row>
    <row r="65" spans="2:81" ht="12" customHeight="1">
      <c r="B65" s="264">
        <f t="shared" ca="1" si="1"/>
        <v>58</v>
      </c>
      <c r="C65" s="265"/>
      <c r="D65" s="110" t="s">
        <v>146</v>
      </c>
      <c r="E65" s="56"/>
      <c r="F65" s="50"/>
      <c r="G65" s="50"/>
      <c r="H65" s="50"/>
      <c r="I65" s="50"/>
      <c r="J65" s="50"/>
      <c r="K65" s="52"/>
      <c r="L65" s="49" t="str">
        <f>VLOOKUP(D65,カラムID辞書!$C$4:$D$1266,2,FALSE)</f>
        <v>NEAGED1_BIK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13</v>
      </c>
      <c r="AN65" s="270"/>
      <c r="AO65" s="271">
        <f>VLOOKUP(D65,カラムID辞書!C:H,6,FALSE)</f>
        <v>13</v>
      </c>
      <c r="AP65" s="272"/>
      <c r="AQ65" s="11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0" t="s">
        <v>1019</v>
      </c>
      <c r="BS65" s="50"/>
      <c r="BT65" s="50"/>
      <c r="BU65" s="50"/>
      <c r="BV65" s="50"/>
      <c r="BW65" s="50"/>
      <c r="BX65" s="50"/>
      <c r="BY65" s="50"/>
      <c r="BZ65" s="50"/>
      <c r="CA65" s="50"/>
      <c r="CB65" s="50"/>
      <c r="CC65" s="52"/>
    </row>
    <row r="66" spans="2:81" ht="12" customHeight="1">
      <c r="B66" s="264">
        <f t="shared" ca="1" si="1"/>
        <v>59</v>
      </c>
      <c r="C66" s="265"/>
      <c r="D66" s="110" t="s">
        <v>147</v>
      </c>
      <c r="E66" s="56"/>
      <c r="F66" s="50"/>
      <c r="G66" s="50"/>
      <c r="H66" s="50"/>
      <c r="I66" s="50"/>
      <c r="J66" s="50"/>
      <c r="K66" s="52"/>
      <c r="L66" s="49" t="str">
        <f>VLOOKUP(D66,カラムID辞書!$C$4:$D$1266,2,FALSE)</f>
        <v>NESAGED1_GNK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13</v>
      </c>
      <c r="AN66" s="270"/>
      <c r="AO66" s="271">
        <f>VLOOKUP(D66,カラムID辞書!C:H,6,FALSE)</f>
        <v>13</v>
      </c>
      <c r="AP66" s="272"/>
      <c r="AQ66" s="110" t="s">
        <v>3860</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0"/>
      <c r="BS66" s="50"/>
      <c r="BT66" s="50"/>
      <c r="BU66" s="50"/>
      <c r="BV66" s="50"/>
      <c r="BW66" s="50"/>
      <c r="BX66" s="50"/>
      <c r="BY66" s="50"/>
      <c r="BZ66" s="50"/>
      <c r="CA66" s="50"/>
      <c r="CB66" s="50"/>
      <c r="CC66" s="52"/>
    </row>
    <row r="67" spans="2:81" ht="12" customHeight="1">
      <c r="B67" s="264">
        <f t="shared" ca="1" si="1"/>
        <v>60</v>
      </c>
      <c r="C67" s="265"/>
      <c r="D67" s="110" t="s">
        <v>148</v>
      </c>
      <c r="E67" s="56"/>
      <c r="F67" s="50"/>
      <c r="G67" s="50"/>
      <c r="H67" s="50"/>
      <c r="I67" s="50"/>
      <c r="J67" s="50"/>
      <c r="K67" s="52"/>
      <c r="L67" s="49" t="str">
        <f>VLOOKUP(D67,カラムID辞書!$C$4:$D$1266,2,FALSE)</f>
        <v>NESAGED1_BIK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13</v>
      </c>
      <c r="AN67" s="270"/>
      <c r="AO67" s="271">
        <f>VLOOKUP(D67,カラムID辞書!C:H,6,FALSE)</f>
        <v>13</v>
      </c>
      <c r="AP67" s="272"/>
      <c r="AQ67" s="110" t="s">
        <v>2000</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c r="BS67" s="50"/>
      <c r="BT67" s="50"/>
      <c r="BU67" s="50"/>
      <c r="BV67" s="50"/>
      <c r="BW67" s="50"/>
      <c r="BX67" s="50"/>
      <c r="BY67" s="50"/>
      <c r="BZ67" s="50"/>
      <c r="CA67" s="50"/>
      <c r="CB67" s="50"/>
      <c r="CC67" s="52"/>
    </row>
    <row r="68" spans="2:81" ht="12" customHeight="1">
      <c r="B68" s="264">
        <f t="shared" ca="1" si="1"/>
        <v>61</v>
      </c>
      <c r="C68" s="265"/>
      <c r="D68" s="110" t="s">
        <v>149</v>
      </c>
      <c r="E68" s="50"/>
      <c r="F68" s="50"/>
      <c r="G68" s="50"/>
      <c r="H68" s="50"/>
      <c r="I68" s="50"/>
      <c r="J68" s="50"/>
      <c r="K68" s="52"/>
      <c r="L68" s="49" t="str">
        <f>VLOOKUP(D68,カラムID辞書!$C$4:$D$1266,2,FALSE)</f>
        <v>NEAGED2_GNK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13</v>
      </c>
      <c r="AN68" s="270"/>
      <c r="AO68" s="271">
        <f>VLOOKUP(D68,カラムID辞書!C:H,6,FALSE)</f>
        <v>13</v>
      </c>
      <c r="AP68" s="272"/>
      <c r="AQ68" s="11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0" t="s">
        <v>1019</v>
      </c>
      <c r="BS68" s="50"/>
      <c r="BT68" s="50"/>
      <c r="BU68" s="50"/>
      <c r="BV68" s="50"/>
      <c r="BW68" s="50"/>
      <c r="BX68" s="50"/>
      <c r="BY68" s="50"/>
      <c r="BZ68" s="50"/>
      <c r="CA68" s="50"/>
      <c r="CB68" s="50"/>
      <c r="CC68" s="52"/>
    </row>
    <row r="69" spans="2:81" ht="12" customHeight="1">
      <c r="B69" s="264">
        <f t="shared" ca="1" si="1"/>
        <v>62</v>
      </c>
      <c r="C69" s="265"/>
      <c r="D69" s="110" t="s">
        <v>150</v>
      </c>
      <c r="E69" s="50"/>
      <c r="F69" s="50"/>
      <c r="G69" s="50"/>
      <c r="H69" s="50"/>
      <c r="I69" s="50"/>
      <c r="J69" s="50"/>
      <c r="K69" s="52"/>
      <c r="L69" s="49" t="str">
        <f>VLOOKUP(D69,カラムID辞書!$C$4:$D$1266,2,FALSE)</f>
        <v>NEAGED2_BIK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13</v>
      </c>
      <c r="AN69" s="270"/>
      <c r="AO69" s="271">
        <f>VLOOKUP(D69,カラムID辞書!C:H,6,FALSE)</f>
        <v>13</v>
      </c>
      <c r="AP69" s="272"/>
      <c r="AQ69" s="11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0" t="s">
        <v>1019</v>
      </c>
      <c r="BS69" s="50"/>
      <c r="BT69" s="50"/>
      <c r="BU69" s="50"/>
      <c r="BV69" s="50"/>
      <c r="BW69" s="50"/>
      <c r="BX69" s="50"/>
      <c r="BY69" s="50"/>
      <c r="BZ69" s="50"/>
      <c r="CA69" s="50"/>
      <c r="CB69" s="50"/>
      <c r="CC69" s="52"/>
    </row>
    <row r="70" spans="2:81" ht="12" customHeight="1">
      <c r="B70" s="264">
        <f t="shared" ca="1" si="1"/>
        <v>63</v>
      </c>
      <c r="C70" s="265"/>
      <c r="D70" s="110" t="s">
        <v>151</v>
      </c>
      <c r="E70" s="50"/>
      <c r="F70" s="50"/>
      <c r="G70" s="50"/>
      <c r="H70" s="50"/>
      <c r="I70" s="50"/>
      <c r="J70" s="50"/>
      <c r="K70" s="52"/>
      <c r="L70" s="49" t="str">
        <f>VLOOKUP(D70,カラムID辞書!$C$4:$D$1266,2,FALSE)</f>
        <v>NESAGED2_GNK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13</v>
      </c>
      <c r="AN70" s="270"/>
      <c r="AO70" s="271">
        <f>VLOOKUP(D70,カラムID辞書!C:H,6,FALSE)</f>
        <v>13</v>
      </c>
      <c r="AP70" s="272"/>
      <c r="AQ70" s="11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0" t="s">
        <v>1019</v>
      </c>
      <c r="BS70" s="50"/>
      <c r="BT70" s="50"/>
      <c r="BU70" s="50"/>
      <c r="BV70" s="50"/>
      <c r="BW70" s="50"/>
      <c r="BX70" s="50"/>
      <c r="BY70" s="50"/>
      <c r="BZ70" s="50"/>
      <c r="CA70" s="50"/>
      <c r="CB70" s="50"/>
      <c r="CC70" s="52"/>
    </row>
    <row r="71" spans="2:81" ht="12" customHeight="1">
      <c r="B71" s="264">
        <f t="shared" ca="1" si="1"/>
        <v>64</v>
      </c>
      <c r="C71" s="265"/>
      <c r="D71" s="110" t="s">
        <v>152</v>
      </c>
      <c r="E71" s="50"/>
      <c r="F71" s="50"/>
      <c r="G71" s="50"/>
      <c r="H71" s="50"/>
      <c r="I71" s="50"/>
      <c r="J71" s="50"/>
      <c r="K71" s="52"/>
      <c r="L71" s="49" t="str">
        <f>VLOOKUP(D71,カラムID辞書!$C$4:$D$1266,2,FALSE)</f>
        <v>NESAGED2_BIK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13</v>
      </c>
      <c r="AN71" s="270"/>
      <c r="AO71" s="271">
        <f>VLOOKUP(D71,カラムID辞書!C:H,6,FALSE)</f>
        <v>13</v>
      </c>
      <c r="AP71" s="272"/>
      <c r="AQ71" s="11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t="s">
        <v>1019</v>
      </c>
      <c r="BS71" s="50"/>
      <c r="BT71" s="50"/>
      <c r="BU71" s="50"/>
      <c r="BV71" s="50"/>
      <c r="BW71" s="50"/>
      <c r="BX71" s="50"/>
      <c r="BY71" s="50"/>
      <c r="BZ71" s="50"/>
      <c r="CA71" s="50"/>
      <c r="CB71" s="50"/>
      <c r="CC71" s="52"/>
    </row>
    <row r="72" spans="2:81" ht="12" customHeight="1">
      <c r="B72" s="264">
        <f t="shared" ca="1" si="1"/>
        <v>65</v>
      </c>
      <c r="C72" s="265"/>
      <c r="D72" s="110" t="s">
        <v>153</v>
      </c>
      <c r="E72" s="50"/>
      <c r="F72" s="50"/>
      <c r="G72" s="50"/>
      <c r="H72" s="50"/>
      <c r="I72" s="50"/>
      <c r="J72" s="50"/>
      <c r="K72" s="52"/>
      <c r="L72" s="49" t="str">
        <f>VLOOKUP(D72,カラムID辞書!$C$4:$D$1266,2,FALSE)</f>
        <v>TNKANFURI_O_GNK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13</v>
      </c>
      <c r="AN72" s="270"/>
      <c r="AO72" s="271">
        <f>VLOOKUP(D72,カラムID辞書!C:H,6,FALSE)</f>
        <v>13</v>
      </c>
      <c r="AP72" s="272"/>
      <c r="AQ72" s="110" t="s">
        <v>952</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0"/>
      <c r="BS72" s="50"/>
      <c r="BT72" s="50"/>
      <c r="BU72" s="50"/>
      <c r="BV72" s="50"/>
      <c r="BW72" s="50"/>
      <c r="BX72" s="50"/>
      <c r="BY72" s="50"/>
      <c r="BZ72" s="50"/>
      <c r="CA72" s="50"/>
      <c r="CB72" s="50"/>
      <c r="CC72" s="52"/>
    </row>
    <row r="73" spans="2:81" ht="12" customHeight="1">
      <c r="B73" s="264">
        <f t="shared" ca="1" si="1"/>
        <v>66</v>
      </c>
      <c r="C73" s="265"/>
      <c r="D73" s="110" t="s">
        <v>154</v>
      </c>
      <c r="E73" s="50"/>
      <c r="F73" s="50"/>
      <c r="G73" s="50"/>
      <c r="H73" s="50"/>
      <c r="I73" s="50"/>
      <c r="J73" s="50"/>
      <c r="K73" s="52"/>
      <c r="L73" s="49" t="str">
        <f>VLOOKUP(D73,カラムID辞書!$C$4:$D$1266,2,FALSE)</f>
        <v>TNKANFURI_O_BIK</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13</v>
      </c>
      <c r="AN73" s="270"/>
      <c r="AO73" s="271">
        <f>VLOOKUP(D73,カラムID辞書!C:H,6,FALSE)</f>
        <v>13</v>
      </c>
      <c r="AP73" s="272"/>
      <c r="AQ73" s="110" t="s">
        <v>953</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c r="BS73" s="50"/>
      <c r="BT73" s="50"/>
      <c r="BU73" s="50"/>
      <c r="BV73" s="50"/>
      <c r="BW73" s="50"/>
      <c r="BX73" s="50"/>
      <c r="BY73" s="50"/>
      <c r="BZ73" s="50"/>
      <c r="CA73" s="50"/>
      <c r="CB73" s="50"/>
      <c r="CC73" s="52"/>
    </row>
    <row r="74" spans="2:81" ht="12" customHeight="1">
      <c r="B74" s="264">
        <f t="shared" ref="B74:B150" ca="1" si="5">IF($D74="","",MAX(OFFSET($B$8,0,0,ROW()-ROW($B$8),2))+1)</f>
        <v>67</v>
      </c>
      <c r="C74" s="265"/>
      <c r="D74" s="110" t="s">
        <v>155</v>
      </c>
      <c r="E74" s="50"/>
      <c r="F74" s="50"/>
      <c r="G74" s="50"/>
      <c r="H74" s="50"/>
      <c r="I74" s="50"/>
      <c r="J74" s="50"/>
      <c r="K74" s="52"/>
      <c r="L74" s="49" t="str">
        <f>VLOOKUP(D74,カラムID辞書!$C$4:$D$1266,2,FALSE)</f>
        <v>TNKANFURI_O_SU</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ref="AE74:AE149" si="7">IF(AB74="○",IF(AH74="timestamp","now()",IF(LEFT(AH74,9)="character","' '","0")),"")</f>
        <v>0</v>
      </c>
      <c r="AF74" s="50"/>
      <c r="AG74" s="52"/>
      <c r="AH74" s="266" t="str">
        <f>VLOOKUP(D74,カラムID辞書!C:H,3,FALSE)</f>
        <v>numeric</v>
      </c>
      <c r="AI74" s="267"/>
      <c r="AJ74" s="267"/>
      <c r="AK74" s="267"/>
      <c r="AL74" s="268"/>
      <c r="AM74" s="269">
        <f>VLOOKUP(D74,カラムID辞書!C:H,4,FALSE)</f>
        <v>10</v>
      </c>
      <c r="AN74" s="270"/>
      <c r="AO74" s="271">
        <f>VLOOKUP(D74,カラムID辞書!C:H,6,FALSE)</f>
        <v>10</v>
      </c>
      <c r="AP74" s="272"/>
      <c r="AQ74" s="110" t="s">
        <v>954</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c r="BS74" s="50"/>
      <c r="BT74" s="50"/>
      <c r="BU74" s="50"/>
      <c r="BV74" s="50"/>
      <c r="BW74" s="50"/>
      <c r="BX74" s="50"/>
      <c r="BY74" s="50"/>
      <c r="BZ74" s="50"/>
      <c r="CA74" s="50"/>
      <c r="CB74" s="50"/>
      <c r="CC74" s="52"/>
    </row>
    <row r="75" spans="2:81" ht="12" customHeight="1">
      <c r="B75" s="264">
        <f t="shared" ca="1" si="5"/>
        <v>68</v>
      </c>
      <c r="C75" s="265"/>
      <c r="D75" s="110" t="s">
        <v>156</v>
      </c>
      <c r="E75" s="50"/>
      <c r="F75" s="50"/>
      <c r="G75" s="50"/>
      <c r="H75" s="50"/>
      <c r="I75" s="50"/>
      <c r="J75" s="50"/>
      <c r="K75" s="52"/>
      <c r="L75" s="49" t="str">
        <f>VLOOKUP(D75,カラムID辞書!$C$4:$D$1266,2,FALSE)</f>
        <v>TNKANFURI_I_GNK</v>
      </c>
      <c r="M75" s="50"/>
      <c r="N75" s="50"/>
      <c r="O75" s="50"/>
      <c r="P75" s="50"/>
      <c r="Q75" s="50"/>
      <c r="R75" s="50"/>
      <c r="S75" s="52"/>
      <c r="T75" s="49"/>
      <c r="U75" s="52"/>
      <c r="V75" s="49"/>
      <c r="W75" s="52"/>
      <c r="X75" s="49"/>
      <c r="Y75" s="52"/>
      <c r="Z75" s="49"/>
      <c r="AA75" s="52"/>
      <c r="AB75" s="107" t="str">
        <f t="shared" si="6"/>
        <v>○</v>
      </c>
      <c r="AC75" s="54"/>
      <c r="AD75" s="53"/>
      <c r="AE75" s="55" t="str">
        <f t="shared" si="7"/>
        <v>0</v>
      </c>
      <c r="AF75" s="50"/>
      <c r="AG75" s="52"/>
      <c r="AH75" s="266" t="str">
        <f>VLOOKUP(D75,カラムID辞書!C:H,3,FALSE)</f>
        <v>numeric</v>
      </c>
      <c r="AI75" s="267"/>
      <c r="AJ75" s="267"/>
      <c r="AK75" s="267"/>
      <c r="AL75" s="268"/>
      <c r="AM75" s="269">
        <f>VLOOKUP(D75,カラムID辞書!C:H,4,FALSE)</f>
        <v>13</v>
      </c>
      <c r="AN75" s="270"/>
      <c r="AO75" s="271">
        <f>VLOOKUP(D75,カラムID辞書!C:H,6,FALSE)</f>
        <v>13</v>
      </c>
      <c r="AP75" s="272"/>
      <c r="AQ75" s="110" t="s">
        <v>955</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c r="BS75" s="50"/>
      <c r="BT75" s="50"/>
      <c r="BU75" s="50"/>
      <c r="BV75" s="50"/>
      <c r="BW75" s="50"/>
      <c r="BX75" s="50"/>
      <c r="BY75" s="50"/>
      <c r="BZ75" s="50"/>
      <c r="CA75" s="50"/>
      <c r="CB75" s="50"/>
      <c r="CC75" s="52"/>
    </row>
    <row r="76" spans="2:81" ht="12" customHeight="1">
      <c r="B76" s="264">
        <f t="shared" ca="1" si="5"/>
        <v>69</v>
      </c>
      <c r="C76" s="265"/>
      <c r="D76" s="110" t="s">
        <v>157</v>
      </c>
      <c r="E76" s="50"/>
      <c r="F76" s="50"/>
      <c r="G76" s="50"/>
      <c r="H76" s="50"/>
      <c r="I76" s="50"/>
      <c r="J76" s="50"/>
      <c r="K76" s="52"/>
      <c r="L76" s="49" t="str">
        <f>VLOOKUP(D76,カラムID辞書!$C$4:$D$1266,2,FALSE)</f>
        <v>TNKANFURI_I_BIK</v>
      </c>
      <c r="M76" s="50"/>
      <c r="N76" s="50"/>
      <c r="O76" s="50"/>
      <c r="P76" s="50"/>
      <c r="Q76" s="50"/>
      <c r="R76" s="50"/>
      <c r="S76" s="52"/>
      <c r="T76" s="49"/>
      <c r="U76" s="52"/>
      <c r="V76" s="49"/>
      <c r="W76" s="52"/>
      <c r="X76" s="49"/>
      <c r="Y76" s="52"/>
      <c r="Z76" s="49"/>
      <c r="AA76" s="52"/>
      <c r="AB76" s="107" t="str">
        <f t="shared" si="6"/>
        <v>○</v>
      </c>
      <c r="AC76" s="54"/>
      <c r="AD76" s="53"/>
      <c r="AE76" s="55" t="str">
        <f t="shared" si="7"/>
        <v>0</v>
      </c>
      <c r="AF76" s="50"/>
      <c r="AG76" s="52"/>
      <c r="AH76" s="266" t="str">
        <f>VLOOKUP(D76,カラムID辞書!C:H,3,FALSE)</f>
        <v>numeric</v>
      </c>
      <c r="AI76" s="267"/>
      <c r="AJ76" s="267"/>
      <c r="AK76" s="267"/>
      <c r="AL76" s="268"/>
      <c r="AM76" s="269">
        <f>VLOOKUP(D76,カラムID辞書!C:H,4,FALSE)</f>
        <v>13</v>
      </c>
      <c r="AN76" s="270"/>
      <c r="AO76" s="271">
        <f>VLOOKUP(D76,カラムID辞書!C:H,6,FALSE)</f>
        <v>13</v>
      </c>
      <c r="AP76" s="272"/>
      <c r="AQ76" s="110" t="s">
        <v>956</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c r="BS76" s="50"/>
      <c r="BT76" s="50"/>
      <c r="BU76" s="50"/>
      <c r="BV76" s="50"/>
      <c r="BW76" s="50"/>
      <c r="BX76" s="50"/>
      <c r="BY76" s="50"/>
      <c r="BZ76" s="50"/>
      <c r="CA76" s="50"/>
      <c r="CB76" s="50"/>
      <c r="CC76" s="52"/>
    </row>
    <row r="77" spans="2:81" ht="12" customHeight="1">
      <c r="B77" s="264">
        <f t="shared" ca="1" si="5"/>
        <v>70</v>
      </c>
      <c r="C77" s="265"/>
      <c r="D77" s="110" t="s">
        <v>158</v>
      </c>
      <c r="E77" s="50"/>
      <c r="F77" s="50"/>
      <c r="G77" s="50"/>
      <c r="H77" s="50"/>
      <c r="I77" s="50"/>
      <c r="J77" s="50"/>
      <c r="K77" s="52"/>
      <c r="L77" s="49" t="str">
        <f>VLOOKUP(D77,カラムID辞書!$C$4:$D$1266,2,FALSE)</f>
        <v>TNKANFURI_I_SU</v>
      </c>
      <c r="M77" s="50"/>
      <c r="N77" s="50"/>
      <c r="O77" s="50"/>
      <c r="P77" s="50"/>
      <c r="Q77" s="50"/>
      <c r="R77" s="50"/>
      <c r="S77" s="52"/>
      <c r="T77" s="49"/>
      <c r="U77" s="52"/>
      <c r="V77" s="49"/>
      <c r="W77" s="52"/>
      <c r="X77" s="49"/>
      <c r="Y77" s="52"/>
      <c r="Z77" s="49"/>
      <c r="AA77" s="52"/>
      <c r="AB77" s="107" t="str">
        <f t="shared" si="6"/>
        <v>○</v>
      </c>
      <c r="AC77" s="54"/>
      <c r="AD77" s="53"/>
      <c r="AE77" s="55" t="str">
        <f t="shared" si="7"/>
        <v>0</v>
      </c>
      <c r="AF77" s="50"/>
      <c r="AG77" s="52"/>
      <c r="AH77" s="266" t="str">
        <f>VLOOKUP(D77,カラムID辞書!C:H,3,FALSE)</f>
        <v>numeric</v>
      </c>
      <c r="AI77" s="267"/>
      <c r="AJ77" s="267"/>
      <c r="AK77" s="267"/>
      <c r="AL77" s="268"/>
      <c r="AM77" s="269">
        <f>VLOOKUP(D77,カラムID辞書!C:H,4,FALSE)</f>
        <v>10</v>
      </c>
      <c r="AN77" s="270"/>
      <c r="AO77" s="271">
        <f>VLOOKUP(D77,カラムID辞書!C:H,6,FALSE)</f>
        <v>10</v>
      </c>
      <c r="AP77" s="272"/>
      <c r="AQ77" s="110" t="s">
        <v>957</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c r="BS77" s="50"/>
      <c r="BT77" s="50"/>
      <c r="BU77" s="50"/>
      <c r="BV77" s="50"/>
      <c r="BW77" s="50"/>
      <c r="BX77" s="50"/>
      <c r="BY77" s="50"/>
      <c r="BZ77" s="50"/>
      <c r="CA77" s="50"/>
      <c r="CB77" s="50"/>
      <c r="CC77" s="52"/>
    </row>
    <row r="78" spans="2:81" ht="12" customHeight="1">
      <c r="B78" s="264">
        <f t="shared" ca="1" si="5"/>
        <v>71</v>
      </c>
      <c r="C78" s="265"/>
      <c r="D78" s="110" t="s">
        <v>159</v>
      </c>
      <c r="E78" s="50"/>
      <c r="F78" s="50"/>
      <c r="G78" s="50"/>
      <c r="H78" s="50"/>
      <c r="I78" s="50"/>
      <c r="J78" s="50"/>
      <c r="K78" s="52"/>
      <c r="L78" s="49" t="str">
        <f>VLOOKUP(D78,カラムID辞書!$C$4:$D$1266,2,FALSE)</f>
        <v>TNNAIFURI_O_GNK</v>
      </c>
      <c r="M78" s="50"/>
      <c r="N78" s="50"/>
      <c r="O78" s="50"/>
      <c r="P78" s="50"/>
      <c r="Q78" s="50"/>
      <c r="R78" s="50"/>
      <c r="S78" s="52"/>
      <c r="T78" s="49"/>
      <c r="U78" s="52"/>
      <c r="V78" s="49"/>
      <c r="W78" s="52"/>
      <c r="X78" s="49"/>
      <c r="Y78" s="52"/>
      <c r="Z78" s="49"/>
      <c r="AA78" s="52"/>
      <c r="AB78" s="107" t="str">
        <f t="shared" si="6"/>
        <v>○</v>
      </c>
      <c r="AC78" s="54"/>
      <c r="AD78" s="53"/>
      <c r="AE78" s="55" t="str">
        <f t="shared" si="7"/>
        <v>0</v>
      </c>
      <c r="AF78" s="50"/>
      <c r="AG78" s="52"/>
      <c r="AH78" s="266" t="str">
        <f>VLOOKUP(D78,カラムID辞書!C:H,3,FALSE)</f>
        <v>numeric</v>
      </c>
      <c r="AI78" s="267"/>
      <c r="AJ78" s="267"/>
      <c r="AK78" s="267"/>
      <c r="AL78" s="268"/>
      <c r="AM78" s="269">
        <f>VLOOKUP(D78,カラムID辞書!C:H,4,FALSE)</f>
        <v>13</v>
      </c>
      <c r="AN78" s="270"/>
      <c r="AO78" s="271">
        <f>VLOOKUP(D78,カラムID辞書!C:H,6,FALSE)</f>
        <v>13</v>
      </c>
      <c r="AP78" s="272"/>
      <c r="AQ78" s="110" t="s">
        <v>958</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20"/>
      <c r="BS78" s="50"/>
      <c r="BT78" s="50"/>
      <c r="BU78" s="50"/>
      <c r="BV78" s="50"/>
      <c r="BW78" s="50"/>
      <c r="BX78" s="50"/>
      <c r="BY78" s="50"/>
      <c r="BZ78" s="50"/>
      <c r="CA78" s="50"/>
      <c r="CB78" s="50"/>
      <c r="CC78" s="52"/>
    </row>
    <row r="79" spans="2:81" ht="12" customHeight="1">
      <c r="B79" s="264">
        <f t="shared" ca="1" si="5"/>
        <v>72</v>
      </c>
      <c r="C79" s="265"/>
      <c r="D79" s="110" t="s">
        <v>160</v>
      </c>
      <c r="E79" s="56"/>
      <c r="F79" s="50"/>
      <c r="G79" s="50"/>
      <c r="H79" s="50"/>
      <c r="I79" s="50"/>
      <c r="J79" s="50"/>
      <c r="K79" s="52"/>
      <c r="L79" s="49" t="str">
        <f>VLOOKUP(D79,カラムID辞書!$C$4:$D$1266,2,FALSE)</f>
        <v>TNNAIFURI_O_BIK</v>
      </c>
      <c r="M79" s="50"/>
      <c r="N79" s="50"/>
      <c r="O79" s="50"/>
      <c r="P79" s="50"/>
      <c r="Q79" s="50"/>
      <c r="R79" s="50"/>
      <c r="S79" s="52"/>
      <c r="T79" s="49"/>
      <c r="U79" s="52"/>
      <c r="V79" s="49"/>
      <c r="W79" s="52"/>
      <c r="X79" s="49"/>
      <c r="Y79" s="52"/>
      <c r="Z79" s="49"/>
      <c r="AA79" s="52"/>
      <c r="AB79" s="107" t="str">
        <f t="shared" si="6"/>
        <v>○</v>
      </c>
      <c r="AC79" s="54"/>
      <c r="AD79" s="53"/>
      <c r="AE79" s="55" t="str">
        <f t="shared" si="7"/>
        <v>0</v>
      </c>
      <c r="AF79" s="50"/>
      <c r="AG79" s="52"/>
      <c r="AH79" s="266" t="str">
        <f>VLOOKUP(D79,カラムID辞書!C:H,3,FALSE)</f>
        <v>numeric</v>
      </c>
      <c r="AI79" s="267"/>
      <c r="AJ79" s="267"/>
      <c r="AK79" s="267"/>
      <c r="AL79" s="268"/>
      <c r="AM79" s="269">
        <f>VLOOKUP(D79,カラムID辞書!C:H,4,FALSE)</f>
        <v>13</v>
      </c>
      <c r="AN79" s="270"/>
      <c r="AO79" s="271">
        <f>VLOOKUP(D79,カラムID辞書!C:H,6,FALSE)</f>
        <v>13</v>
      </c>
      <c r="AP79" s="272"/>
      <c r="AQ79" s="110" t="s">
        <v>959</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20"/>
      <c r="BS79" s="50"/>
      <c r="BT79" s="50"/>
      <c r="BU79" s="50"/>
      <c r="BV79" s="50"/>
      <c r="BW79" s="50"/>
      <c r="BX79" s="50"/>
      <c r="BY79" s="50"/>
      <c r="BZ79" s="50"/>
      <c r="CA79" s="50"/>
      <c r="CB79" s="50"/>
      <c r="CC79" s="52"/>
    </row>
    <row r="80" spans="2:81" ht="12" customHeight="1">
      <c r="B80" s="264">
        <f t="shared" ca="1" si="5"/>
        <v>73</v>
      </c>
      <c r="C80" s="265"/>
      <c r="D80" s="110" t="s">
        <v>161</v>
      </c>
      <c r="E80" s="56"/>
      <c r="F80" s="50"/>
      <c r="G80" s="50"/>
      <c r="H80" s="50"/>
      <c r="I80" s="50"/>
      <c r="J80" s="50"/>
      <c r="K80" s="52"/>
      <c r="L80" s="49" t="str">
        <f>VLOOKUP(D80,カラムID辞書!$C$4:$D$1266,2,FALSE)</f>
        <v>TNNAIFURI_O_SU</v>
      </c>
      <c r="M80" s="50"/>
      <c r="N80" s="50"/>
      <c r="O80" s="50"/>
      <c r="P80" s="50"/>
      <c r="Q80" s="50"/>
      <c r="R80" s="50"/>
      <c r="S80" s="52"/>
      <c r="T80" s="49"/>
      <c r="U80" s="52"/>
      <c r="V80" s="49"/>
      <c r="W80" s="52"/>
      <c r="X80" s="49"/>
      <c r="Y80" s="52"/>
      <c r="Z80" s="49"/>
      <c r="AA80" s="52"/>
      <c r="AB80" s="107" t="str">
        <f t="shared" si="6"/>
        <v>○</v>
      </c>
      <c r="AC80" s="54"/>
      <c r="AD80" s="53"/>
      <c r="AE80" s="55" t="str">
        <f t="shared" si="7"/>
        <v>0</v>
      </c>
      <c r="AF80" s="50"/>
      <c r="AG80" s="52"/>
      <c r="AH80" s="266" t="str">
        <f>VLOOKUP(D80,カラムID辞書!C:H,3,FALSE)</f>
        <v>numeric</v>
      </c>
      <c r="AI80" s="267"/>
      <c r="AJ80" s="267"/>
      <c r="AK80" s="267"/>
      <c r="AL80" s="268"/>
      <c r="AM80" s="269">
        <f>VLOOKUP(D80,カラムID辞書!C:H,4,FALSE)</f>
        <v>10</v>
      </c>
      <c r="AN80" s="270"/>
      <c r="AO80" s="271">
        <f>VLOOKUP(D80,カラムID辞書!C:H,6,FALSE)</f>
        <v>10</v>
      </c>
      <c r="AP80" s="272"/>
      <c r="AQ80" s="110" t="s">
        <v>960</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20"/>
      <c r="BS80" s="50"/>
      <c r="BT80" s="50"/>
      <c r="BU80" s="50"/>
      <c r="BV80" s="50"/>
      <c r="BW80" s="50"/>
      <c r="BX80" s="50"/>
      <c r="BY80" s="50"/>
      <c r="BZ80" s="50"/>
      <c r="CA80" s="50"/>
      <c r="CB80" s="50"/>
      <c r="CC80" s="52"/>
    </row>
    <row r="81" spans="2:81" ht="12" customHeight="1">
      <c r="B81" s="264">
        <f t="shared" ca="1" si="5"/>
        <v>74</v>
      </c>
      <c r="C81" s="265"/>
      <c r="D81" s="110" t="s">
        <v>162</v>
      </c>
      <c r="E81" s="50"/>
      <c r="F81" s="50"/>
      <c r="G81" s="50"/>
      <c r="H81" s="50"/>
      <c r="I81" s="50"/>
      <c r="J81" s="50"/>
      <c r="K81" s="52"/>
      <c r="L81" s="49" t="str">
        <f>VLOOKUP(D81,カラムID辞書!$C$4:$D$1266,2,FALSE)</f>
        <v>TNNAIFURI_I_GNK</v>
      </c>
      <c r="M81" s="50"/>
      <c r="N81" s="50"/>
      <c r="O81" s="50"/>
      <c r="P81" s="50"/>
      <c r="Q81" s="50"/>
      <c r="R81" s="50"/>
      <c r="S81" s="52"/>
      <c r="T81" s="49"/>
      <c r="U81" s="52"/>
      <c r="V81" s="49"/>
      <c r="W81" s="52"/>
      <c r="X81" s="49"/>
      <c r="Y81" s="52"/>
      <c r="Z81" s="49"/>
      <c r="AA81" s="52"/>
      <c r="AB81" s="107" t="str">
        <f t="shared" si="6"/>
        <v>○</v>
      </c>
      <c r="AC81" s="54"/>
      <c r="AD81" s="53"/>
      <c r="AE81" s="55" t="str">
        <f t="shared" si="7"/>
        <v>0</v>
      </c>
      <c r="AF81" s="50"/>
      <c r="AG81" s="52"/>
      <c r="AH81" s="266" t="str">
        <f>VLOOKUP(D81,カラムID辞書!C:H,3,FALSE)</f>
        <v>numeric</v>
      </c>
      <c r="AI81" s="267"/>
      <c r="AJ81" s="267"/>
      <c r="AK81" s="267"/>
      <c r="AL81" s="268"/>
      <c r="AM81" s="269">
        <f>VLOOKUP(D81,カラムID辞書!C:H,4,FALSE)</f>
        <v>13</v>
      </c>
      <c r="AN81" s="270"/>
      <c r="AO81" s="271">
        <f>VLOOKUP(D81,カラムID辞書!C:H,6,FALSE)</f>
        <v>13</v>
      </c>
      <c r="AP81" s="272"/>
      <c r="AQ81" s="110" t="s">
        <v>961</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20"/>
      <c r="BS81" s="50"/>
      <c r="BT81" s="50"/>
      <c r="BU81" s="50"/>
      <c r="BV81" s="50"/>
      <c r="BW81" s="50"/>
      <c r="BX81" s="50"/>
      <c r="BY81" s="50"/>
      <c r="BZ81" s="50"/>
      <c r="CA81" s="50"/>
      <c r="CB81" s="50"/>
      <c r="CC81" s="52"/>
    </row>
    <row r="82" spans="2:81" ht="12" customHeight="1">
      <c r="B82" s="264">
        <f t="shared" ca="1" si="5"/>
        <v>75</v>
      </c>
      <c r="C82" s="265"/>
      <c r="D82" s="110" t="s">
        <v>163</v>
      </c>
      <c r="E82" s="50"/>
      <c r="F82" s="50"/>
      <c r="G82" s="50"/>
      <c r="H82" s="50"/>
      <c r="I82" s="50"/>
      <c r="J82" s="50"/>
      <c r="K82" s="52"/>
      <c r="L82" s="49" t="str">
        <f>VLOOKUP(D82,カラムID辞書!$C$4:$D$1266,2,FALSE)</f>
        <v>TNNAIFURI_I_BIK</v>
      </c>
      <c r="M82" s="50"/>
      <c r="N82" s="50"/>
      <c r="O82" s="50"/>
      <c r="P82" s="50"/>
      <c r="Q82" s="50"/>
      <c r="R82" s="50"/>
      <c r="S82" s="52"/>
      <c r="T82" s="49"/>
      <c r="U82" s="52"/>
      <c r="V82" s="49"/>
      <c r="W82" s="52"/>
      <c r="X82" s="49"/>
      <c r="Y82" s="52"/>
      <c r="Z82" s="49"/>
      <c r="AA82" s="52"/>
      <c r="AB82" s="107" t="str">
        <f t="shared" si="6"/>
        <v>○</v>
      </c>
      <c r="AC82" s="54"/>
      <c r="AD82" s="53"/>
      <c r="AE82" s="55" t="str">
        <f t="shared" si="7"/>
        <v>0</v>
      </c>
      <c r="AF82" s="50"/>
      <c r="AG82" s="52"/>
      <c r="AH82" s="266" t="str">
        <f>VLOOKUP(D82,カラムID辞書!C:H,3,FALSE)</f>
        <v>numeric</v>
      </c>
      <c r="AI82" s="267"/>
      <c r="AJ82" s="267"/>
      <c r="AK82" s="267"/>
      <c r="AL82" s="268"/>
      <c r="AM82" s="269">
        <f>VLOOKUP(D82,カラムID辞書!C:H,4,FALSE)</f>
        <v>13</v>
      </c>
      <c r="AN82" s="270"/>
      <c r="AO82" s="271">
        <f>VLOOKUP(D82,カラムID辞書!C:H,6,FALSE)</f>
        <v>13</v>
      </c>
      <c r="AP82" s="272"/>
      <c r="AQ82" s="110" t="s">
        <v>962</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20"/>
      <c r="BS82" s="50"/>
      <c r="BT82" s="50"/>
      <c r="BU82" s="50"/>
      <c r="BV82" s="50"/>
      <c r="BW82" s="50"/>
      <c r="BX82" s="50"/>
      <c r="BY82" s="50"/>
      <c r="BZ82" s="50"/>
      <c r="CA82" s="50"/>
      <c r="CB82" s="50"/>
      <c r="CC82" s="52"/>
    </row>
    <row r="83" spans="2:81" ht="12" customHeight="1">
      <c r="B83" s="264">
        <f t="shared" ca="1" si="5"/>
        <v>76</v>
      </c>
      <c r="C83" s="265"/>
      <c r="D83" s="110" t="s">
        <v>164</v>
      </c>
      <c r="E83" s="50"/>
      <c r="F83" s="50"/>
      <c r="G83" s="50"/>
      <c r="H83" s="50"/>
      <c r="I83" s="50"/>
      <c r="J83" s="50"/>
      <c r="K83" s="52"/>
      <c r="L83" s="49" t="str">
        <f>VLOOKUP(D83,カラムID辞書!$C$4:$D$1266,2,FALSE)</f>
        <v>TNNAIFURI_I_SU</v>
      </c>
      <c r="M83" s="50"/>
      <c r="N83" s="50"/>
      <c r="O83" s="50"/>
      <c r="P83" s="50"/>
      <c r="Q83" s="50"/>
      <c r="R83" s="50"/>
      <c r="S83" s="52"/>
      <c r="T83" s="49"/>
      <c r="U83" s="52"/>
      <c r="V83" s="49"/>
      <c r="W83" s="52"/>
      <c r="X83" s="49"/>
      <c r="Y83" s="52"/>
      <c r="Z83" s="49"/>
      <c r="AA83" s="52"/>
      <c r="AB83" s="107" t="str">
        <f t="shared" si="6"/>
        <v>○</v>
      </c>
      <c r="AC83" s="54"/>
      <c r="AD83" s="53"/>
      <c r="AE83" s="55" t="str">
        <f t="shared" si="7"/>
        <v>0</v>
      </c>
      <c r="AF83" s="50"/>
      <c r="AG83" s="52"/>
      <c r="AH83" s="266" t="str">
        <f>VLOOKUP(D83,カラムID辞書!C:H,3,FALSE)</f>
        <v>numeric</v>
      </c>
      <c r="AI83" s="267"/>
      <c r="AJ83" s="267"/>
      <c r="AK83" s="267"/>
      <c r="AL83" s="268"/>
      <c r="AM83" s="269">
        <f>VLOOKUP(D83,カラムID辞書!C:H,4,FALSE)</f>
        <v>10</v>
      </c>
      <c r="AN83" s="270"/>
      <c r="AO83" s="271">
        <f>VLOOKUP(D83,カラムID辞書!C:H,6,FALSE)</f>
        <v>10</v>
      </c>
      <c r="AP83" s="272"/>
      <c r="AQ83" s="110" t="s">
        <v>963</v>
      </c>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20"/>
      <c r="BS83" s="50"/>
      <c r="BT83" s="50"/>
      <c r="BU83" s="50"/>
      <c r="BV83" s="50"/>
      <c r="BW83" s="50"/>
      <c r="BX83" s="50"/>
      <c r="BY83" s="50"/>
      <c r="BZ83" s="50"/>
      <c r="CA83" s="50"/>
      <c r="CB83" s="50"/>
      <c r="CC83" s="52"/>
    </row>
    <row r="84" spans="2:81" ht="12" customHeight="1">
      <c r="B84" s="264">
        <f t="shared" ca="1" si="5"/>
        <v>77</v>
      </c>
      <c r="C84" s="265"/>
      <c r="D84" s="110" t="s">
        <v>165</v>
      </c>
      <c r="E84" s="50"/>
      <c r="F84" s="50"/>
      <c r="G84" s="50"/>
      <c r="H84" s="50"/>
      <c r="I84" s="50"/>
      <c r="J84" s="50"/>
      <c r="K84" s="52"/>
      <c r="L84" s="49" t="str">
        <f>VLOOKUP(D84,カラムID辞書!$C$4:$D$1266,2,FALSE)</f>
        <v>SHOHNFURI_O_GNK</v>
      </c>
      <c r="M84" s="50"/>
      <c r="N84" s="50"/>
      <c r="O84" s="50"/>
      <c r="P84" s="50"/>
      <c r="Q84" s="50"/>
      <c r="R84" s="50"/>
      <c r="S84" s="52"/>
      <c r="T84" s="49"/>
      <c r="U84" s="52"/>
      <c r="V84" s="49"/>
      <c r="W84" s="52"/>
      <c r="X84" s="49"/>
      <c r="Y84" s="52"/>
      <c r="Z84" s="49"/>
      <c r="AA84" s="52"/>
      <c r="AB84" s="107" t="str">
        <f t="shared" si="6"/>
        <v>○</v>
      </c>
      <c r="AC84" s="54"/>
      <c r="AD84" s="53"/>
      <c r="AE84" s="55" t="str">
        <f t="shared" si="7"/>
        <v>0</v>
      </c>
      <c r="AF84" s="50"/>
      <c r="AG84" s="52"/>
      <c r="AH84" s="266" t="str">
        <f>VLOOKUP(D84,カラムID辞書!C:H,3,FALSE)</f>
        <v>numeric</v>
      </c>
      <c r="AI84" s="267"/>
      <c r="AJ84" s="267"/>
      <c r="AK84" s="267"/>
      <c r="AL84" s="268"/>
      <c r="AM84" s="269">
        <f>VLOOKUP(D84,カラムID辞書!C:H,4,FALSE)</f>
        <v>13</v>
      </c>
      <c r="AN84" s="270"/>
      <c r="AO84" s="271">
        <f>VLOOKUP(D84,カラムID辞書!C:H,6,FALSE)</f>
        <v>13</v>
      </c>
      <c r="AP84" s="272"/>
      <c r="AQ84" s="110" t="s">
        <v>964</v>
      </c>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0" t="s">
        <v>1019</v>
      </c>
      <c r="BS84" s="50"/>
      <c r="BT84" s="50"/>
      <c r="BU84" s="50"/>
      <c r="BV84" s="50"/>
      <c r="BW84" s="50"/>
      <c r="BX84" s="50"/>
      <c r="BY84" s="50"/>
      <c r="BZ84" s="50"/>
      <c r="CA84" s="50"/>
      <c r="CB84" s="50"/>
      <c r="CC84" s="52"/>
    </row>
    <row r="85" spans="2:81" ht="12" customHeight="1">
      <c r="B85" s="264">
        <f t="shared" ca="1" si="5"/>
        <v>78</v>
      </c>
      <c r="C85" s="265"/>
      <c r="D85" s="110" t="s">
        <v>166</v>
      </c>
      <c r="E85" s="50"/>
      <c r="F85" s="50"/>
      <c r="G85" s="50"/>
      <c r="H85" s="50"/>
      <c r="I85" s="50"/>
      <c r="J85" s="50"/>
      <c r="K85" s="52"/>
      <c r="L85" s="49" t="str">
        <f>VLOOKUP(D85,カラムID辞書!$C$4:$D$1266,2,FALSE)</f>
        <v>SHOHNFURI_O_BIK</v>
      </c>
      <c r="M85" s="50"/>
      <c r="N85" s="50"/>
      <c r="O85" s="50"/>
      <c r="P85" s="50"/>
      <c r="Q85" s="50"/>
      <c r="R85" s="50"/>
      <c r="S85" s="52"/>
      <c r="T85" s="49"/>
      <c r="U85" s="52"/>
      <c r="V85" s="49"/>
      <c r="W85" s="52"/>
      <c r="X85" s="49"/>
      <c r="Y85" s="52"/>
      <c r="Z85" s="49"/>
      <c r="AA85" s="52"/>
      <c r="AB85" s="107" t="str">
        <f t="shared" si="6"/>
        <v>○</v>
      </c>
      <c r="AC85" s="54"/>
      <c r="AD85" s="53"/>
      <c r="AE85" s="55" t="str">
        <f t="shared" si="7"/>
        <v>0</v>
      </c>
      <c r="AF85" s="50"/>
      <c r="AG85" s="52"/>
      <c r="AH85" s="266" t="str">
        <f>VLOOKUP(D85,カラムID辞書!C:H,3,FALSE)</f>
        <v>numeric</v>
      </c>
      <c r="AI85" s="267"/>
      <c r="AJ85" s="267"/>
      <c r="AK85" s="267"/>
      <c r="AL85" s="268"/>
      <c r="AM85" s="269">
        <f>VLOOKUP(D85,カラムID辞書!C:H,4,FALSE)</f>
        <v>13</v>
      </c>
      <c r="AN85" s="270"/>
      <c r="AO85" s="271">
        <f>VLOOKUP(D85,カラムID辞書!C:H,6,FALSE)</f>
        <v>13</v>
      </c>
      <c r="AP85" s="272"/>
      <c r="AQ85" s="110" t="s">
        <v>965</v>
      </c>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t="s">
        <v>1019</v>
      </c>
      <c r="BS85" s="50"/>
      <c r="BT85" s="50"/>
      <c r="BU85" s="50"/>
      <c r="BV85" s="50"/>
      <c r="BW85" s="50"/>
      <c r="BX85" s="50"/>
      <c r="BY85" s="50"/>
      <c r="BZ85" s="50"/>
      <c r="CA85" s="50"/>
      <c r="CB85" s="50"/>
      <c r="CC85" s="52"/>
    </row>
    <row r="86" spans="2:81" ht="12" customHeight="1">
      <c r="B86" s="264">
        <f t="shared" ca="1" si="5"/>
        <v>79</v>
      </c>
      <c r="C86" s="265"/>
      <c r="D86" s="110" t="s">
        <v>167</v>
      </c>
      <c r="E86" s="50"/>
      <c r="F86" s="50"/>
      <c r="G86" s="50"/>
      <c r="H86" s="50"/>
      <c r="I86" s="50"/>
      <c r="J86" s="50"/>
      <c r="K86" s="52"/>
      <c r="L86" s="49" t="str">
        <f>VLOOKUP(D86,カラムID辞書!$C$4:$D$1266,2,FALSE)</f>
        <v>SHOHNFURI_O_SU</v>
      </c>
      <c r="M86" s="50"/>
      <c r="N86" s="50"/>
      <c r="O86" s="50"/>
      <c r="P86" s="50"/>
      <c r="Q86" s="50"/>
      <c r="R86" s="50"/>
      <c r="S86" s="52"/>
      <c r="T86" s="49"/>
      <c r="U86" s="52"/>
      <c r="V86" s="49"/>
      <c r="W86" s="52"/>
      <c r="X86" s="49"/>
      <c r="Y86" s="52"/>
      <c r="Z86" s="49"/>
      <c r="AA86" s="52"/>
      <c r="AB86" s="107" t="str">
        <f t="shared" si="6"/>
        <v>○</v>
      </c>
      <c r="AC86" s="54"/>
      <c r="AD86" s="53"/>
      <c r="AE86" s="55" t="str">
        <f t="shared" si="7"/>
        <v>0</v>
      </c>
      <c r="AF86" s="50"/>
      <c r="AG86" s="52"/>
      <c r="AH86" s="266" t="str">
        <f>VLOOKUP(D86,カラムID辞書!C:H,3,FALSE)</f>
        <v>numeric</v>
      </c>
      <c r="AI86" s="267"/>
      <c r="AJ86" s="267"/>
      <c r="AK86" s="267"/>
      <c r="AL86" s="268"/>
      <c r="AM86" s="269">
        <f>VLOOKUP(D86,カラムID辞書!C:H,4,FALSE)</f>
        <v>10</v>
      </c>
      <c r="AN86" s="270"/>
      <c r="AO86" s="271">
        <f>VLOOKUP(D86,カラムID辞書!C:H,6,FALSE)</f>
        <v>10</v>
      </c>
      <c r="AP86" s="272"/>
      <c r="AQ86" s="110" t="s">
        <v>966</v>
      </c>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0" t="s">
        <v>1019</v>
      </c>
      <c r="BS86" s="50"/>
      <c r="BT86" s="50"/>
      <c r="BU86" s="50"/>
      <c r="BV86" s="50"/>
      <c r="BW86" s="50"/>
      <c r="BX86" s="50"/>
      <c r="BY86" s="50"/>
      <c r="BZ86" s="50"/>
      <c r="CA86" s="50"/>
      <c r="CB86" s="50"/>
      <c r="CC86" s="52"/>
    </row>
    <row r="87" spans="2:81" ht="12" customHeight="1">
      <c r="B87" s="264">
        <f t="shared" ca="1" si="5"/>
        <v>80</v>
      </c>
      <c r="C87" s="265"/>
      <c r="D87" s="110" t="s">
        <v>168</v>
      </c>
      <c r="E87" s="56"/>
      <c r="F87" s="50"/>
      <c r="G87" s="50"/>
      <c r="H87" s="50"/>
      <c r="I87" s="50"/>
      <c r="J87" s="50"/>
      <c r="K87" s="52"/>
      <c r="L87" s="49" t="str">
        <f>VLOOKUP(D87,カラムID辞書!$C$4:$D$1266,2,FALSE)</f>
        <v>SHOHNFURI_I_GNK</v>
      </c>
      <c r="M87" s="50"/>
      <c r="N87" s="50"/>
      <c r="O87" s="50"/>
      <c r="P87" s="50"/>
      <c r="Q87" s="50"/>
      <c r="R87" s="50"/>
      <c r="S87" s="52"/>
      <c r="T87" s="49"/>
      <c r="U87" s="52"/>
      <c r="V87" s="49"/>
      <c r="W87" s="52"/>
      <c r="X87" s="49"/>
      <c r="Y87" s="52"/>
      <c r="Z87" s="49"/>
      <c r="AA87" s="52"/>
      <c r="AB87" s="107" t="str">
        <f t="shared" si="6"/>
        <v>○</v>
      </c>
      <c r="AC87" s="54"/>
      <c r="AD87" s="53"/>
      <c r="AE87" s="55" t="str">
        <f t="shared" si="7"/>
        <v>0</v>
      </c>
      <c r="AF87" s="50"/>
      <c r="AG87" s="52"/>
      <c r="AH87" s="266" t="str">
        <f>VLOOKUP(D87,カラムID辞書!C:H,3,FALSE)</f>
        <v>numeric</v>
      </c>
      <c r="AI87" s="267"/>
      <c r="AJ87" s="267"/>
      <c r="AK87" s="267"/>
      <c r="AL87" s="268"/>
      <c r="AM87" s="269">
        <f>VLOOKUP(D87,カラムID辞書!C:H,4,FALSE)</f>
        <v>13</v>
      </c>
      <c r="AN87" s="270"/>
      <c r="AO87" s="271">
        <f>VLOOKUP(D87,カラムID辞書!C:H,6,FALSE)</f>
        <v>13</v>
      </c>
      <c r="AP87" s="272"/>
      <c r="AQ87" s="110" t="s">
        <v>967</v>
      </c>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t="s">
        <v>1019</v>
      </c>
      <c r="BS87" s="50"/>
      <c r="BT87" s="50"/>
      <c r="BU87" s="50"/>
      <c r="BV87" s="50"/>
      <c r="BW87" s="50"/>
      <c r="BX87" s="50"/>
      <c r="BY87" s="50"/>
      <c r="BZ87" s="50"/>
      <c r="CA87" s="50"/>
      <c r="CB87" s="50"/>
      <c r="CC87" s="52"/>
    </row>
    <row r="88" spans="2:81" ht="12" customHeight="1">
      <c r="B88" s="264">
        <f t="shared" ca="1" si="5"/>
        <v>81</v>
      </c>
      <c r="C88" s="265"/>
      <c r="D88" s="110" t="s">
        <v>169</v>
      </c>
      <c r="E88" s="56"/>
      <c r="F88" s="50"/>
      <c r="G88" s="50"/>
      <c r="H88" s="50"/>
      <c r="I88" s="50"/>
      <c r="J88" s="50"/>
      <c r="K88" s="52"/>
      <c r="L88" s="49" t="str">
        <f>VLOOKUP(D88,カラムID辞書!$C$4:$D$1266,2,FALSE)</f>
        <v>SHOHNFURI_I_BIK</v>
      </c>
      <c r="M88" s="50"/>
      <c r="N88" s="50"/>
      <c r="O88" s="50"/>
      <c r="P88" s="50"/>
      <c r="Q88" s="50"/>
      <c r="R88" s="50"/>
      <c r="S88" s="52"/>
      <c r="T88" s="49"/>
      <c r="U88" s="52"/>
      <c r="V88" s="49"/>
      <c r="W88" s="52"/>
      <c r="X88" s="49"/>
      <c r="Y88" s="52"/>
      <c r="Z88" s="49"/>
      <c r="AA88" s="52"/>
      <c r="AB88" s="107" t="str">
        <f t="shared" si="6"/>
        <v>○</v>
      </c>
      <c r="AC88" s="54"/>
      <c r="AD88" s="53"/>
      <c r="AE88" s="55" t="str">
        <f t="shared" si="7"/>
        <v>0</v>
      </c>
      <c r="AF88" s="50"/>
      <c r="AG88" s="52"/>
      <c r="AH88" s="266" t="str">
        <f>VLOOKUP(D88,カラムID辞書!C:H,3,FALSE)</f>
        <v>numeric</v>
      </c>
      <c r="AI88" s="267"/>
      <c r="AJ88" s="267"/>
      <c r="AK88" s="267"/>
      <c r="AL88" s="268"/>
      <c r="AM88" s="269">
        <f>VLOOKUP(D88,カラムID辞書!C:H,4,FALSE)</f>
        <v>13</v>
      </c>
      <c r="AN88" s="270"/>
      <c r="AO88" s="271">
        <f>VLOOKUP(D88,カラムID辞書!C:H,6,FALSE)</f>
        <v>13</v>
      </c>
      <c r="AP88" s="272"/>
      <c r="AQ88" s="110" t="s">
        <v>968</v>
      </c>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t="s">
        <v>1019</v>
      </c>
      <c r="BS88" s="50"/>
      <c r="BT88" s="50"/>
      <c r="BU88" s="50"/>
      <c r="BV88" s="50"/>
      <c r="BW88" s="50"/>
      <c r="BX88" s="50"/>
      <c r="BY88" s="50"/>
      <c r="BZ88" s="50"/>
      <c r="CA88" s="50"/>
      <c r="CB88" s="50"/>
      <c r="CC88" s="52"/>
    </row>
    <row r="89" spans="2:81" ht="12" customHeight="1">
      <c r="B89" s="264">
        <f t="shared" ca="1" si="5"/>
        <v>82</v>
      </c>
      <c r="C89" s="265"/>
      <c r="D89" s="110" t="s">
        <v>170</v>
      </c>
      <c r="E89" s="56"/>
      <c r="F89" s="50"/>
      <c r="G89" s="50"/>
      <c r="H89" s="50"/>
      <c r="I89" s="50"/>
      <c r="J89" s="50"/>
      <c r="K89" s="52"/>
      <c r="L89" s="49" t="str">
        <f>VLOOKUP(D89,カラムID辞書!$C$4:$D$1266,2,FALSE)</f>
        <v>SHOHNFURI_I_SU</v>
      </c>
      <c r="M89" s="50"/>
      <c r="N89" s="50"/>
      <c r="O89" s="50"/>
      <c r="P89" s="50"/>
      <c r="Q89" s="50"/>
      <c r="R89" s="50"/>
      <c r="S89" s="52"/>
      <c r="T89" s="49"/>
      <c r="U89" s="52"/>
      <c r="V89" s="49"/>
      <c r="W89" s="52"/>
      <c r="X89" s="49"/>
      <c r="Y89" s="52"/>
      <c r="Z89" s="49"/>
      <c r="AA89" s="52"/>
      <c r="AB89" s="107" t="str">
        <f t="shared" si="6"/>
        <v>○</v>
      </c>
      <c r="AC89" s="54"/>
      <c r="AD89" s="53"/>
      <c r="AE89" s="55" t="str">
        <f t="shared" si="7"/>
        <v>0</v>
      </c>
      <c r="AF89" s="50"/>
      <c r="AG89" s="52"/>
      <c r="AH89" s="266" t="str">
        <f>VLOOKUP(D89,カラムID辞書!C:H,3,FALSE)</f>
        <v>numeric</v>
      </c>
      <c r="AI89" s="267"/>
      <c r="AJ89" s="267"/>
      <c r="AK89" s="267"/>
      <c r="AL89" s="268"/>
      <c r="AM89" s="269">
        <f>VLOOKUP(D89,カラムID辞書!C:H,4,FALSE)</f>
        <v>10</v>
      </c>
      <c r="AN89" s="270"/>
      <c r="AO89" s="271">
        <f>VLOOKUP(D89,カラムID辞書!C:H,6,FALSE)</f>
        <v>10</v>
      </c>
      <c r="AP89" s="272"/>
      <c r="AQ89" s="110" t="s">
        <v>969</v>
      </c>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t="s">
        <v>1019</v>
      </c>
      <c r="BS89" s="50"/>
      <c r="BT89" s="50"/>
      <c r="BU89" s="50"/>
      <c r="BV89" s="50"/>
      <c r="BW89" s="50"/>
      <c r="BX89" s="50"/>
      <c r="BY89" s="50"/>
      <c r="BZ89" s="50"/>
      <c r="CA89" s="50"/>
      <c r="CB89" s="50"/>
      <c r="CC89" s="52"/>
    </row>
    <row r="90" spans="2:81" ht="12" customHeight="1">
      <c r="B90" s="264">
        <f t="shared" ca="1" si="5"/>
        <v>83</v>
      </c>
      <c r="C90" s="265"/>
      <c r="D90" s="110" t="s">
        <v>1024</v>
      </c>
      <c r="E90" s="50"/>
      <c r="F90" s="50"/>
      <c r="G90" s="50"/>
      <c r="H90" s="50"/>
      <c r="I90" s="50"/>
      <c r="J90" s="50"/>
      <c r="K90" s="52"/>
      <c r="L90" s="49" t="str">
        <f>VLOOKUP(D90,カラムID辞書!$C$4:$D$1266,2,FALSE)</f>
        <v>REBATE</v>
      </c>
      <c r="M90" s="50"/>
      <c r="N90" s="50"/>
      <c r="O90" s="50"/>
      <c r="P90" s="50"/>
      <c r="Q90" s="50"/>
      <c r="R90" s="50"/>
      <c r="S90" s="52"/>
      <c r="T90" s="49"/>
      <c r="U90" s="52"/>
      <c r="V90" s="49"/>
      <c r="W90" s="52"/>
      <c r="X90" s="49"/>
      <c r="Y90" s="52"/>
      <c r="Z90" s="49"/>
      <c r="AA90" s="52"/>
      <c r="AB90" s="107" t="str">
        <f t="shared" si="6"/>
        <v>○</v>
      </c>
      <c r="AC90" s="54"/>
      <c r="AD90" s="53"/>
      <c r="AE90" s="55" t="str">
        <f t="shared" si="7"/>
        <v>0</v>
      </c>
      <c r="AF90" s="50"/>
      <c r="AG90" s="52"/>
      <c r="AH90" s="266" t="str">
        <f>VLOOKUP(D90,カラムID辞書!C:H,3,FALSE)</f>
        <v>numeric</v>
      </c>
      <c r="AI90" s="267"/>
      <c r="AJ90" s="267"/>
      <c r="AK90" s="267"/>
      <c r="AL90" s="268"/>
      <c r="AM90" s="269">
        <f>VLOOKUP(D90,カラムID辞書!C:H,4,FALSE)</f>
        <v>13</v>
      </c>
      <c r="AN90" s="270"/>
      <c r="AO90" s="271">
        <f>VLOOKUP(D90,カラムID辞書!C:H,6,FALSE)</f>
        <v>13</v>
      </c>
      <c r="AP90" s="272"/>
      <c r="AQ90" s="110" t="s">
        <v>970</v>
      </c>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t="s">
        <v>1019</v>
      </c>
      <c r="BS90" s="50"/>
      <c r="BT90" s="50"/>
      <c r="BU90" s="50"/>
      <c r="BV90" s="50"/>
      <c r="BW90" s="50"/>
      <c r="BX90" s="50"/>
      <c r="BY90" s="50"/>
      <c r="BZ90" s="50"/>
      <c r="CA90" s="50"/>
      <c r="CB90" s="50"/>
      <c r="CC90" s="52"/>
    </row>
    <row r="91" spans="2:81" ht="12" customHeight="1">
      <c r="B91" s="264">
        <f t="shared" ca="1" si="5"/>
        <v>84</v>
      </c>
      <c r="C91" s="265"/>
      <c r="D91" s="110" t="s">
        <v>172</v>
      </c>
      <c r="E91" s="50"/>
      <c r="F91" s="50"/>
      <c r="G91" s="50"/>
      <c r="H91" s="50"/>
      <c r="I91" s="50"/>
      <c r="J91" s="50"/>
      <c r="K91" s="52"/>
      <c r="L91" s="49" t="str">
        <f>VLOOKUP(D91,カラムID辞書!$C$4:$D$1266,2,FALSE)</f>
        <v>REBATE_HENKIN</v>
      </c>
      <c r="M91" s="50"/>
      <c r="N91" s="50"/>
      <c r="O91" s="50"/>
      <c r="P91" s="50"/>
      <c r="Q91" s="50"/>
      <c r="R91" s="50"/>
      <c r="S91" s="52"/>
      <c r="T91" s="49"/>
      <c r="U91" s="52"/>
      <c r="V91" s="49"/>
      <c r="W91" s="52"/>
      <c r="X91" s="49"/>
      <c r="Y91" s="52"/>
      <c r="Z91" s="49"/>
      <c r="AA91" s="52"/>
      <c r="AB91" s="107" t="str">
        <f t="shared" si="6"/>
        <v>○</v>
      </c>
      <c r="AC91" s="54"/>
      <c r="AD91" s="53"/>
      <c r="AE91" s="55" t="str">
        <f t="shared" si="7"/>
        <v>0</v>
      </c>
      <c r="AF91" s="50"/>
      <c r="AG91" s="52"/>
      <c r="AH91" s="266" t="str">
        <f>VLOOKUP(D91,カラムID辞書!C:H,3,FALSE)</f>
        <v>numeric</v>
      </c>
      <c r="AI91" s="267"/>
      <c r="AJ91" s="267"/>
      <c r="AK91" s="267"/>
      <c r="AL91" s="268"/>
      <c r="AM91" s="269">
        <f>VLOOKUP(D91,カラムID辞書!C:H,4,FALSE)</f>
        <v>13</v>
      </c>
      <c r="AN91" s="270"/>
      <c r="AO91" s="271">
        <f>VLOOKUP(D91,カラムID辞書!C:H,6,FALSE)</f>
        <v>13</v>
      </c>
      <c r="AP91" s="272"/>
      <c r="AQ91" s="110" t="s">
        <v>971</v>
      </c>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t="s">
        <v>1019</v>
      </c>
      <c r="BS91" s="50"/>
      <c r="BT91" s="50"/>
      <c r="BU91" s="50"/>
      <c r="BV91" s="50"/>
      <c r="BW91" s="50"/>
      <c r="BX91" s="50"/>
      <c r="BY91" s="50"/>
      <c r="BZ91" s="50"/>
      <c r="CA91" s="50"/>
      <c r="CB91" s="50"/>
      <c r="CC91" s="52"/>
    </row>
    <row r="92" spans="2:81" ht="12" customHeight="1">
      <c r="B92" s="264">
        <f t="shared" ca="1" si="5"/>
        <v>85</v>
      </c>
      <c r="C92" s="265"/>
      <c r="D92" s="110" t="s">
        <v>173</v>
      </c>
      <c r="E92" s="50"/>
      <c r="F92" s="50"/>
      <c r="G92" s="50"/>
      <c r="H92" s="50"/>
      <c r="I92" s="50"/>
      <c r="J92" s="50"/>
      <c r="K92" s="52"/>
      <c r="L92" s="49" t="str">
        <f>VLOOKUP(D92,カラムID辞書!$C$4:$D$1266,2,FALSE)</f>
        <v>RSV_GNK1</v>
      </c>
      <c r="M92" s="50"/>
      <c r="N92" s="50"/>
      <c r="O92" s="50"/>
      <c r="P92" s="50"/>
      <c r="Q92" s="50"/>
      <c r="R92" s="50"/>
      <c r="S92" s="52"/>
      <c r="T92" s="49"/>
      <c r="U92" s="52"/>
      <c r="V92" s="49"/>
      <c r="W92" s="52"/>
      <c r="X92" s="49"/>
      <c r="Y92" s="52"/>
      <c r="Z92" s="49"/>
      <c r="AA92" s="52"/>
      <c r="AB92" s="107" t="str">
        <f t="shared" si="6"/>
        <v>○</v>
      </c>
      <c r="AC92" s="54"/>
      <c r="AD92" s="53"/>
      <c r="AE92" s="55" t="str">
        <f t="shared" si="7"/>
        <v>0</v>
      </c>
      <c r="AF92" s="50"/>
      <c r="AG92" s="52"/>
      <c r="AH92" s="266" t="str">
        <f>VLOOKUP(D92,カラムID辞書!C:H,3,FALSE)</f>
        <v>numeric</v>
      </c>
      <c r="AI92" s="267"/>
      <c r="AJ92" s="267"/>
      <c r="AK92" s="267"/>
      <c r="AL92" s="268"/>
      <c r="AM92" s="269">
        <f>VLOOKUP(D92,カラムID辞書!C:H,4,FALSE)</f>
        <v>13</v>
      </c>
      <c r="AN92" s="270"/>
      <c r="AO92" s="271">
        <f>VLOOKUP(D92,カラムID辞書!C:H,6,FALSE)</f>
        <v>13</v>
      </c>
      <c r="AP92" s="272"/>
      <c r="AQ92" s="11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t="s">
        <v>1019</v>
      </c>
      <c r="BS92" s="50"/>
      <c r="BT92" s="50"/>
      <c r="BU92" s="50"/>
      <c r="BV92" s="50"/>
      <c r="BW92" s="50"/>
      <c r="BX92" s="50"/>
      <c r="BY92" s="50"/>
      <c r="BZ92" s="50"/>
      <c r="CA92" s="50"/>
      <c r="CB92" s="50"/>
      <c r="CC92" s="52"/>
    </row>
    <row r="93" spans="2:81" ht="12" customHeight="1">
      <c r="B93" s="264">
        <f t="shared" ca="1" si="5"/>
        <v>86</v>
      </c>
      <c r="C93" s="265"/>
      <c r="D93" s="110" t="s">
        <v>174</v>
      </c>
      <c r="E93" s="56"/>
      <c r="F93" s="50"/>
      <c r="G93" s="50"/>
      <c r="H93" s="50"/>
      <c r="I93" s="50"/>
      <c r="J93" s="50"/>
      <c r="K93" s="52"/>
      <c r="L93" s="49" t="str">
        <f>VLOOKUP(D93,カラムID辞書!$C$4:$D$1266,2,FALSE)</f>
        <v>RSV_BIK1</v>
      </c>
      <c r="M93" s="50"/>
      <c r="N93" s="50"/>
      <c r="O93" s="50"/>
      <c r="P93" s="50"/>
      <c r="Q93" s="50"/>
      <c r="R93" s="50"/>
      <c r="S93" s="52"/>
      <c r="T93" s="49"/>
      <c r="U93" s="52"/>
      <c r="V93" s="49"/>
      <c r="W93" s="52"/>
      <c r="X93" s="49"/>
      <c r="Y93" s="52"/>
      <c r="Z93" s="49"/>
      <c r="AA93" s="52"/>
      <c r="AB93" s="107" t="str">
        <f t="shared" si="6"/>
        <v>○</v>
      </c>
      <c r="AC93" s="54"/>
      <c r="AD93" s="53"/>
      <c r="AE93" s="55" t="str">
        <f t="shared" si="7"/>
        <v>0</v>
      </c>
      <c r="AF93" s="50"/>
      <c r="AG93" s="52"/>
      <c r="AH93" s="266" t="str">
        <f>VLOOKUP(D93,カラムID辞書!C:H,3,FALSE)</f>
        <v>numeric</v>
      </c>
      <c r="AI93" s="267"/>
      <c r="AJ93" s="267"/>
      <c r="AK93" s="267"/>
      <c r="AL93" s="268"/>
      <c r="AM93" s="269">
        <f>VLOOKUP(D93,カラムID辞書!C:H,4,FALSE)</f>
        <v>13</v>
      </c>
      <c r="AN93" s="270"/>
      <c r="AO93" s="271">
        <f>VLOOKUP(D93,カラムID辞書!C:H,6,FALSE)</f>
        <v>13</v>
      </c>
      <c r="AP93" s="272"/>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t="s">
        <v>1019</v>
      </c>
      <c r="BS93" s="50"/>
      <c r="BT93" s="50"/>
      <c r="BU93" s="50"/>
      <c r="BV93" s="50"/>
      <c r="BW93" s="50"/>
      <c r="BX93" s="50"/>
      <c r="BY93" s="50"/>
      <c r="BZ93" s="50"/>
      <c r="CA93" s="50"/>
      <c r="CB93" s="50"/>
      <c r="CC93" s="52"/>
    </row>
    <row r="94" spans="2:81" ht="12" customHeight="1">
      <c r="B94" s="264">
        <f t="shared" ca="1" si="5"/>
        <v>87</v>
      </c>
      <c r="C94" s="265"/>
      <c r="D94" s="110" t="s">
        <v>175</v>
      </c>
      <c r="E94" s="50"/>
      <c r="F94" s="50"/>
      <c r="G94" s="50"/>
      <c r="H94" s="50"/>
      <c r="I94" s="50"/>
      <c r="J94" s="50"/>
      <c r="K94" s="52"/>
      <c r="L94" s="49" t="str">
        <f>VLOOKUP(D94,カラムID辞書!$C$4:$D$1266,2,FALSE)</f>
        <v>RSV_SU1</v>
      </c>
      <c r="M94" s="50"/>
      <c r="N94" s="50"/>
      <c r="O94" s="50"/>
      <c r="P94" s="50"/>
      <c r="Q94" s="50"/>
      <c r="R94" s="50"/>
      <c r="S94" s="52"/>
      <c r="T94" s="49"/>
      <c r="U94" s="52"/>
      <c r="V94" s="49"/>
      <c r="W94" s="52"/>
      <c r="X94" s="49"/>
      <c r="Y94" s="52"/>
      <c r="Z94" s="49"/>
      <c r="AA94" s="52"/>
      <c r="AB94" s="107" t="str">
        <f t="shared" si="6"/>
        <v>○</v>
      </c>
      <c r="AC94" s="54"/>
      <c r="AD94" s="53"/>
      <c r="AE94" s="55" t="str">
        <f t="shared" si="7"/>
        <v>0</v>
      </c>
      <c r="AF94" s="50"/>
      <c r="AG94" s="52"/>
      <c r="AH94" s="266" t="str">
        <f>VLOOKUP(D94,カラムID辞書!C:H,3,FALSE)</f>
        <v>numeric</v>
      </c>
      <c r="AI94" s="267"/>
      <c r="AJ94" s="267"/>
      <c r="AK94" s="267"/>
      <c r="AL94" s="268"/>
      <c r="AM94" s="269">
        <f>VLOOKUP(D94,カラムID辞書!C:H,4,FALSE)</f>
        <v>10</v>
      </c>
      <c r="AN94" s="270"/>
      <c r="AO94" s="271">
        <f>VLOOKUP(D94,カラムID辞書!C:H,6,FALSE)</f>
        <v>10</v>
      </c>
      <c r="AP94" s="272"/>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t="s">
        <v>1019</v>
      </c>
      <c r="BS94" s="50"/>
      <c r="BT94" s="50"/>
      <c r="BU94" s="50"/>
      <c r="BV94" s="50"/>
      <c r="BW94" s="50"/>
      <c r="BX94" s="50"/>
      <c r="BY94" s="50"/>
      <c r="BZ94" s="50"/>
      <c r="CA94" s="50"/>
      <c r="CB94" s="50"/>
      <c r="CC94" s="52"/>
    </row>
    <row r="95" spans="2:81" ht="12" customHeight="1">
      <c r="B95" s="264">
        <f t="shared" ca="1" si="5"/>
        <v>88</v>
      </c>
      <c r="C95" s="265"/>
      <c r="D95" s="110" t="s">
        <v>176</v>
      </c>
      <c r="E95" s="50"/>
      <c r="F95" s="50"/>
      <c r="G95" s="50"/>
      <c r="H95" s="50"/>
      <c r="I95" s="50"/>
      <c r="J95" s="50"/>
      <c r="K95" s="52"/>
      <c r="L95" s="49" t="str">
        <f>VLOOKUP(D95,カラムID辞書!$C$4:$D$1266,2,FALSE)</f>
        <v>RSV_GNK2</v>
      </c>
      <c r="M95" s="50"/>
      <c r="N95" s="50"/>
      <c r="O95" s="50"/>
      <c r="P95" s="50"/>
      <c r="Q95" s="50"/>
      <c r="R95" s="50"/>
      <c r="S95" s="52"/>
      <c r="T95" s="49"/>
      <c r="U95" s="52"/>
      <c r="V95" s="49"/>
      <c r="W95" s="52"/>
      <c r="X95" s="49"/>
      <c r="Y95" s="52"/>
      <c r="Z95" s="49"/>
      <c r="AA95" s="52"/>
      <c r="AB95" s="107" t="str">
        <f t="shared" si="6"/>
        <v>○</v>
      </c>
      <c r="AC95" s="54"/>
      <c r="AD95" s="53"/>
      <c r="AE95" s="55" t="str">
        <f t="shared" si="7"/>
        <v>0</v>
      </c>
      <c r="AF95" s="50"/>
      <c r="AG95" s="52"/>
      <c r="AH95" s="266" t="str">
        <f>VLOOKUP(D95,カラムID辞書!C:H,3,FALSE)</f>
        <v>numeric</v>
      </c>
      <c r="AI95" s="267"/>
      <c r="AJ95" s="267"/>
      <c r="AK95" s="267"/>
      <c r="AL95" s="268"/>
      <c r="AM95" s="269">
        <f>VLOOKUP(D95,カラムID辞書!C:H,4,FALSE)</f>
        <v>13</v>
      </c>
      <c r="AN95" s="270"/>
      <c r="AO95" s="271">
        <f>VLOOKUP(D95,カラムID辞書!C:H,6,FALSE)</f>
        <v>13</v>
      </c>
      <c r="AP95" s="272"/>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t="s">
        <v>1019</v>
      </c>
      <c r="BS95" s="50"/>
      <c r="BT95" s="50"/>
      <c r="BU95" s="50"/>
      <c r="BV95" s="50"/>
      <c r="BW95" s="50"/>
      <c r="BX95" s="50"/>
      <c r="BY95" s="50"/>
      <c r="BZ95" s="50"/>
      <c r="CA95" s="50"/>
      <c r="CB95" s="50"/>
      <c r="CC95" s="52"/>
    </row>
    <row r="96" spans="2:81" ht="12" customHeight="1">
      <c r="B96" s="264">
        <f t="shared" ca="1" si="5"/>
        <v>89</v>
      </c>
      <c r="C96" s="265"/>
      <c r="D96" s="110" t="s">
        <v>177</v>
      </c>
      <c r="E96" s="50"/>
      <c r="F96" s="50"/>
      <c r="G96" s="50"/>
      <c r="H96" s="50"/>
      <c r="I96" s="50"/>
      <c r="J96" s="50"/>
      <c r="K96" s="52"/>
      <c r="L96" s="49" t="str">
        <f>VLOOKUP(D96,カラムID辞書!$C$4:$D$1266,2,FALSE)</f>
        <v>RSV_BIK2</v>
      </c>
      <c r="M96" s="50"/>
      <c r="N96" s="50"/>
      <c r="O96" s="50"/>
      <c r="P96" s="50"/>
      <c r="Q96" s="50"/>
      <c r="R96" s="50"/>
      <c r="S96" s="52"/>
      <c r="T96" s="49"/>
      <c r="U96" s="52"/>
      <c r="V96" s="49"/>
      <c r="W96" s="52"/>
      <c r="X96" s="49"/>
      <c r="Y96" s="52"/>
      <c r="Z96" s="49"/>
      <c r="AA96" s="52"/>
      <c r="AB96" s="107" t="str">
        <f t="shared" si="6"/>
        <v>○</v>
      </c>
      <c r="AC96" s="54"/>
      <c r="AD96" s="53"/>
      <c r="AE96" s="55" t="str">
        <f t="shared" si="7"/>
        <v>0</v>
      </c>
      <c r="AF96" s="50"/>
      <c r="AG96" s="52"/>
      <c r="AH96" s="266" t="str">
        <f>VLOOKUP(D96,カラムID辞書!C:H,3,FALSE)</f>
        <v>numeric</v>
      </c>
      <c r="AI96" s="267"/>
      <c r="AJ96" s="267"/>
      <c r="AK96" s="267"/>
      <c r="AL96" s="268"/>
      <c r="AM96" s="269">
        <f>VLOOKUP(D96,カラムID辞書!C:H,4,FALSE)</f>
        <v>13</v>
      </c>
      <c r="AN96" s="270"/>
      <c r="AO96" s="271">
        <f>VLOOKUP(D96,カラムID辞書!C:H,6,FALSE)</f>
        <v>13</v>
      </c>
      <c r="AP96" s="272"/>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t="s">
        <v>1019</v>
      </c>
      <c r="BS96" s="50"/>
      <c r="BT96" s="50"/>
      <c r="BU96" s="50"/>
      <c r="BV96" s="50"/>
      <c r="BW96" s="50"/>
      <c r="BX96" s="50"/>
      <c r="BY96" s="50"/>
      <c r="BZ96" s="50"/>
      <c r="CA96" s="50"/>
      <c r="CB96" s="50"/>
      <c r="CC96" s="52"/>
    </row>
    <row r="97" spans="2:81" ht="12" customHeight="1">
      <c r="B97" s="264">
        <f t="shared" ca="1" si="5"/>
        <v>90</v>
      </c>
      <c r="C97" s="265"/>
      <c r="D97" s="110" t="s">
        <v>178</v>
      </c>
      <c r="E97" s="56"/>
      <c r="F97" s="50"/>
      <c r="G97" s="50"/>
      <c r="H97" s="50"/>
      <c r="I97" s="50"/>
      <c r="J97" s="50"/>
      <c r="K97" s="52"/>
      <c r="L97" s="49" t="str">
        <f>VLOOKUP(D97,カラムID辞書!$C$4:$D$1266,2,FALSE)</f>
        <v>RSV_SU2</v>
      </c>
      <c r="M97" s="50"/>
      <c r="N97" s="50"/>
      <c r="O97" s="50"/>
      <c r="P97" s="50"/>
      <c r="Q97" s="50"/>
      <c r="R97" s="50"/>
      <c r="S97" s="52"/>
      <c r="T97" s="49"/>
      <c r="U97" s="52"/>
      <c r="V97" s="49"/>
      <c r="W97" s="52"/>
      <c r="X97" s="49"/>
      <c r="Y97" s="52"/>
      <c r="Z97" s="49"/>
      <c r="AA97" s="52"/>
      <c r="AB97" s="107" t="str">
        <f t="shared" si="6"/>
        <v>○</v>
      </c>
      <c r="AC97" s="54"/>
      <c r="AD97" s="53"/>
      <c r="AE97" s="55" t="str">
        <f t="shared" si="7"/>
        <v>0</v>
      </c>
      <c r="AF97" s="50"/>
      <c r="AG97" s="52"/>
      <c r="AH97" s="266" t="str">
        <f>VLOOKUP(D97,カラムID辞書!C:H,3,FALSE)</f>
        <v>numeric</v>
      </c>
      <c r="AI97" s="267"/>
      <c r="AJ97" s="267"/>
      <c r="AK97" s="267"/>
      <c r="AL97" s="268"/>
      <c r="AM97" s="269">
        <f>VLOOKUP(D97,カラムID辞書!C:H,4,FALSE)</f>
        <v>10</v>
      </c>
      <c r="AN97" s="270"/>
      <c r="AO97" s="271">
        <f>VLOOKUP(D97,カラムID辞書!C:H,6,FALSE)</f>
        <v>10</v>
      </c>
      <c r="AP97" s="272"/>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t="s">
        <v>1019</v>
      </c>
      <c r="BS97" s="50"/>
      <c r="BT97" s="50"/>
      <c r="BU97" s="50"/>
      <c r="BV97" s="50"/>
      <c r="BW97" s="50"/>
      <c r="BX97" s="50"/>
      <c r="BY97" s="50"/>
      <c r="BZ97" s="50"/>
      <c r="CA97" s="50"/>
      <c r="CB97" s="50"/>
      <c r="CC97" s="52"/>
    </row>
    <row r="98" spans="2:81" ht="12" customHeight="1">
      <c r="B98" s="264">
        <f t="shared" ca="1" si="5"/>
        <v>91</v>
      </c>
      <c r="C98" s="265"/>
      <c r="D98" s="110" t="s">
        <v>179</v>
      </c>
      <c r="E98" s="56"/>
      <c r="F98" s="50"/>
      <c r="G98" s="50"/>
      <c r="H98" s="50"/>
      <c r="I98" s="50"/>
      <c r="J98" s="50"/>
      <c r="K98" s="52"/>
      <c r="L98" s="49" t="str">
        <f>VLOOKUP(D98,カラムID辞書!$C$4:$D$1266,2,FALSE)</f>
        <v>RSV_GNK3</v>
      </c>
      <c r="M98" s="50"/>
      <c r="N98" s="50"/>
      <c r="O98" s="50"/>
      <c r="P98" s="50"/>
      <c r="Q98" s="50"/>
      <c r="R98" s="50"/>
      <c r="S98" s="52"/>
      <c r="T98" s="49"/>
      <c r="U98" s="52"/>
      <c r="V98" s="49"/>
      <c r="W98" s="52"/>
      <c r="X98" s="49"/>
      <c r="Y98" s="52"/>
      <c r="Z98" s="49"/>
      <c r="AA98" s="52"/>
      <c r="AB98" s="107" t="str">
        <f t="shared" si="6"/>
        <v>○</v>
      </c>
      <c r="AC98" s="54"/>
      <c r="AD98" s="53"/>
      <c r="AE98" s="55" t="str">
        <f t="shared" si="7"/>
        <v>0</v>
      </c>
      <c r="AF98" s="50"/>
      <c r="AG98" s="52"/>
      <c r="AH98" s="266" t="str">
        <f>VLOOKUP(D98,カラムID辞書!C:H,3,FALSE)</f>
        <v>numeric</v>
      </c>
      <c r="AI98" s="267"/>
      <c r="AJ98" s="267"/>
      <c r="AK98" s="267"/>
      <c r="AL98" s="268"/>
      <c r="AM98" s="269">
        <f>VLOOKUP(D98,カラムID辞書!C:H,4,FALSE)</f>
        <v>13</v>
      </c>
      <c r="AN98" s="270"/>
      <c r="AO98" s="271">
        <f>VLOOKUP(D98,カラムID辞書!C:H,6,FALSE)</f>
        <v>13</v>
      </c>
      <c r="AP98" s="272"/>
      <c r="AQ98" s="11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1019</v>
      </c>
      <c r="BS98" s="50"/>
      <c r="BT98" s="50"/>
      <c r="BU98" s="50"/>
      <c r="BV98" s="50"/>
      <c r="BW98" s="50"/>
      <c r="BX98" s="50"/>
      <c r="BY98" s="50"/>
      <c r="BZ98" s="50"/>
      <c r="CA98" s="50"/>
      <c r="CB98" s="50"/>
      <c r="CC98" s="52"/>
    </row>
    <row r="99" spans="2:81" ht="12" customHeight="1">
      <c r="B99" s="264">
        <f t="shared" ca="1" si="5"/>
        <v>92</v>
      </c>
      <c r="C99" s="265"/>
      <c r="D99" s="110" t="s">
        <v>180</v>
      </c>
      <c r="E99" s="56"/>
      <c r="F99" s="50"/>
      <c r="G99" s="50"/>
      <c r="H99" s="50"/>
      <c r="I99" s="50"/>
      <c r="J99" s="50"/>
      <c r="K99" s="52"/>
      <c r="L99" s="49" t="str">
        <f>VLOOKUP(D99,カラムID辞書!$C$4:$D$1266,2,FALSE)</f>
        <v>RSV_BIK3</v>
      </c>
      <c r="M99" s="50"/>
      <c r="N99" s="50"/>
      <c r="O99" s="50"/>
      <c r="P99" s="50"/>
      <c r="Q99" s="50"/>
      <c r="R99" s="50"/>
      <c r="S99" s="52"/>
      <c r="T99" s="49"/>
      <c r="U99" s="52"/>
      <c r="V99" s="49"/>
      <c r="W99" s="52"/>
      <c r="X99" s="49"/>
      <c r="Y99" s="52"/>
      <c r="Z99" s="49"/>
      <c r="AA99" s="52"/>
      <c r="AB99" s="107" t="str">
        <f t="shared" si="6"/>
        <v>○</v>
      </c>
      <c r="AC99" s="54"/>
      <c r="AD99" s="53"/>
      <c r="AE99" s="55" t="str">
        <f t="shared" ref="AE99:AE122" si="8">IF(AB99="○",IF(AH99="timestamp","now()",IF(LEFT(AH99,9)="character","' '","0")),"")</f>
        <v>0</v>
      </c>
      <c r="AF99" s="50"/>
      <c r="AG99" s="52"/>
      <c r="AH99" s="266" t="str">
        <f>VLOOKUP(D99,カラムID辞書!C:H,3,FALSE)</f>
        <v>numeric</v>
      </c>
      <c r="AI99" s="267"/>
      <c r="AJ99" s="267"/>
      <c r="AK99" s="267"/>
      <c r="AL99" s="268"/>
      <c r="AM99" s="269">
        <f>VLOOKUP(D99,カラムID辞書!C:H,4,FALSE)</f>
        <v>13</v>
      </c>
      <c r="AN99" s="270"/>
      <c r="AO99" s="271">
        <f>VLOOKUP(D99,カラムID辞書!C:H,6,FALSE)</f>
        <v>13</v>
      </c>
      <c r="AP99" s="272"/>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1019</v>
      </c>
      <c r="BS99" s="50"/>
      <c r="BT99" s="50"/>
      <c r="BU99" s="50"/>
      <c r="BV99" s="50"/>
      <c r="BW99" s="50"/>
      <c r="BX99" s="50"/>
      <c r="BY99" s="50"/>
      <c r="BZ99" s="50"/>
      <c r="CA99" s="50"/>
      <c r="CB99" s="50"/>
      <c r="CC99" s="52"/>
    </row>
    <row r="100" spans="2:81" ht="12" customHeight="1">
      <c r="B100" s="264">
        <f t="shared" ca="1" si="5"/>
        <v>93</v>
      </c>
      <c r="C100" s="265"/>
      <c r="D100" s="110" t="s">
        <v>181</v>
      </c>
      <c r="E100" s="56"/>
      <c r="F100" s="50"/>
      <c r="G100" s="50"/>
      <c r="H100" s="50"/>
      <c r="I100" s="50"/>
      <c r="J100" s="50"/>
      <c r="K100" s="52"/>
      <c r="L100" s="49" t="str">
        <f>VLOOKUP(D100,カラムID辞書!$C$4:$D$1266,2,FALSE)</f>
        <v>RSV_SU3</v>
      </c>
      <c r="M100" s="50"/>
      <c r="N100" s="50"/>
      <c r="O100" s="50"/>
      <c r="P100" s="50"/>
      <c r="Q100" s="50"/>
      <c r="R100" s="50"/>
      <c r="S100" s="52"/>
      <c r="T100" s="49"/>
      <c r="U100" s="52"/>
      <c r="V100" s="49"/>
      <c r="W100" s="52"/>
      <c r="X100" s="49"/>
      <c r="Y100" s="52"/>
      <c r="Z100" s="49"/>
      <c r="AA100" s="52"/>
      <c r="AB100" s="107" t="str">
        <f t="shared" si="6"/>
        <v>○</v>
      </c>
      <c r="AC100" s="54"/>
      <c r="AD100" s="53"/>
      <c r="AE100" s="55" t="str">
        <f t="shared" si="8"/>
        <v>0</v>
      </c>
      <c r="AF100" s="50"/>
      <c r="AG100" s="52"/>
      <c r="AH100" s="266" t="str">
        <f>VLOOKUP(D100,カラムID辞書!C:H,3,FALSE)</f>
        <v>numeric</v>
      </c>
      <c r="AI100" s="267"/>
      <c r="AJ100" s="267"/>
      <c r="AK100" s="267"/>
      <c r="AL100" s="268"/>
      <c r="AM100" s="269">
        <f>VLOOKUP(D100,カラムID辞書!C:H,4,FALSE)</f>
        <v>10</v>
      </c>
      <c r="AN100" s="270"/>
      <c r="AO100" s="271">
        <f>VLOOKUP(D100,カラムID辞書!C:H,6,FALSE)</f>
        <v>10</v>
      </c>
      <c r="AP100" s="272"/>
      <c r="AQ100" s="11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1019</v>
      </c>
      <c r="BS100" s="50"/>
      <c r="BT100" s="50"/>
      <c r="BU100" s="50"/>
      <c r="BV100" s="50"/>
      <c r="BW100" s="50"/>
      <c r="BX100" s="50"/>
      <c r="BY100" s="50"/>
      <c r="BZ100" s="50"/>
      <c r="CA100" s="50"/>
      <c r="CB100" s="50"/>
      <c r="CC100" s="52"/>
    </row>
    <row r="101" spans="2:81" ht="12" customHeight="1">
      <c r="B101" s="264">
        <f t="shared" ca="1" si="5"/>
        <v>94</v>
      </c>
      <c r="C101" s="265"/>
      <c r="D101" s="110" t="s">
        <v>182</v>
      </c>
      <c r="E101" s="56"/>
      <c r="F101" s="50"/>
      <c r="G101" s="50"/>
      <c r="H101" s="50"/>
      <c r="I101" s="50"/>
      <c r="J101" s="50"/>
      <c r="K101" s="52"/>
      <c r="L101" s="49" t="str">
        <f>VLOOKUP(D101,カラムID辞書!$C$4:$D$1266,2,FALSE)</f>
        <v>RSV_GNK4</v>
      </c>
      <c r="M101" s="50"/>
      <c r="N101" s="50"/>
      <c r="O101" s="50"/>
      <c r="P101" s="50"/>
      <c r="Q101" s="50"/>
      <c r="R101" s="50"/>
      <c r="S101" s="52"/>
      <c r="T101" s="49"/>
      <c r="U101" s="52"/>
      <c r="V101" s="49"/>
      <c r="W101" s="52"/>
      <c r="X101" s="49"/>
      <c r="Y101" s="52"/>
      <c r="Z101" s="49"/>
      <c r="AA101" s="52"/>
      <c r="AB101" s="107" t="str">
        <f t="shared" si="6"/>
        <v>○</v>
      </c>
      <c r="AC101" s="54"/>
      <c r="AD101" s="53"/>
      <c r="AE101" s="55" t="str">
        <f t="shared" si="8"/>
        <v>0</v>
      </c>
      <c r="AF101" s="50"/>
      <c r="AG101" s="52"/>
      <c r="AH101" s="266" t="str">
        <f>VLOOKUP(D101,カラムID辞書!C:H,3,FALSE)</f>
        <v>numeric</v>
      </c>
      <c r="AI101" s="267"/>
      <c r="AJ101" s="267"/>
      <c r="AK101" s="267"/>
      <c r="AL101" s="268"/>
      <c r="AM101" s="269">
        <f>VLOOKUP(D101,カラムID辞書!C:H,4,FALSE)</f>
        <v>13</v>
      </c>
      <c r="AN101" s="270"/>
      <c r="AO101" s="271">
        <f>VLOOKUP(D101,カラムID辞書!C:H,6,FALSE)</f>
        <v>13</v>
      </c>
      <c r="AP101" s="272"/>
      <c r="AQ101" s="11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t="s">
        <v>1019</v>
      </c>
      <c r="BS101" s="50"/>
      <c r="BT101" s="50"/>
      <c r="BU101" s="50"/>
      <c r="BV101" s="50"/>
      <c r="BW101" s="50"/>
      <c r="BX101" s="50"/>
      <c r="BY101" s="50"/>
      <c r="BZ101" s="50"/>
      <c r="CA101" s="50"/>
      <c r="CB101" s="50"/>
      <c r="CC101" s="52"/>
    </row>
    <row r="102" spans="2:81" ht="12" customHeight="1">
      <c r="B102" s="264">
        <f t="shared" ca="1" si="5"/>
        <v>95</v>
      </c>
      <c r="C102" s="265"/>
      <c r="D102" s="110" t="s">
        <v>183</v>
      </c>
      <c r="E102" s="56"/>
      <c r="F102" s="50"/>
      <c r="G102" s="50"/>
      <c r="H102" s="50"/>
      <c r="I102" s="50"/>
      <c r="J102" s="50"/>
      <c r="K102" s="52"/>
      <c r="L102" s="49" t="str">
        <f>VLOOKUP(D102,カラムID辞書!$C$4:$D$1266,2,FALSE)</f>
        <v>RSV_BIK4</v>
      </c>
      <c r="M102" s="50"/>
      <c r="N102" s="50"/>
      <c r="O102" s="50"/>
      <c r="P102" s="50"/>
      <c r="Q102" s="50"/>
      <c r="R102" s="50"/>
      <c r="S102" s="52"/>
      <c r="T102" s="49"/>
      <c r="U102" s="52"/>
      <c r="V102" s="49"/>
      <c r="W102" s="52"/>
      <c r="X102" s="49"/>
      <c r="Y102" s="52"/>
      <c r="Z102" s="49"/>
      <c r="AA102" s="52"/>
      <c r="AB102" s="107" t="str">
        <f t="shared" si="6"/>
        <v>○</v>
      </c>
      <c r="AC102" s="54"/>
      <c r="AD102" s="53"/>
      <c r="AE102" s="55" t="str">
        <f t="shared" si="8"/>
        <v>0</v>
      </c>
      <c r="AF102" s="50"/>
      <c r="AG102" s="52"/>
      <c r="AH102" s="266" t="str">
        <f>VLOOKUP(D102,カラムID辞書!C:H,3,FALSE)</f>
        <v>numeric</v>
      </c>
      <c r="AI102" s="267"/>
      <c r="AJ102" s="267"/>
      <c r="AK102" s="267"/>
      <c r="AL102" s="268"/>
      <c r="AM102" s="269">
        <f>VLOOKUP(D102,カラムID辞書!C:H,4,FALSE)</f>
        <v>13</v>
      </c>
      <c r="AN102" s="270"/>
      <c r="AO102" s="271">
        <f>VLOOKUP(D102,カラムID辞書!C:H,6,FALSE)</f>
        <v>13</v>
      </c>
      <c r="AP102" s="272"/>
      <c r="AQ102" s="11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t="s">
        <v>1019</v>
      </c>
      <c r="BS102" s="50"/>
      <c r="BT102" s="50"/>
      <c r="BU102" s="50"/>
      <c r="BV102" s="50"/>
      <c r="BW102" s="50"/>
      <c r="BX102" s="50"/>
      <c r="BY102" s="50"/>
      <c r="BZ102" s="50"/>
      <c r="CA102" s="50"/>
      <c r="CB102" s="50"/>
      <c r="CC102" s="52"/>
    </row>
    <row r="103" spans="2:81" ht="12" customHeight="1">
      <c r="B103" s="264">
        <f t="shared" ca="1" si="5"/>
        <v>96</v>
      </c>
      <c r="C103" s="265"/>
      <c r="D103" s="110" t="s">
        <v>184</v>
      </c>
      <c r="E103" s="56"/>
      <c r="F103" s="50"/>
      <c r="G103" s="50"/>
      <c r="H103" s="50"/>
      <c r="I103" s="50"/>
      <c r="J103" s="50"/>
      <c r="K103" s="52"/>
      <c r="L103" s="49" t="str">
        <f>VLOOKUP(D103,カラムID辞書!$C$4:$D$1266,2,FALSE)</f>
        <v>RSV_SU4</v>
      </c>
      <c r="M103" s="50"/>
      <c r="N103" s="50"/>
      <c r="O103" s="50"/>
      <c r="P103" s="50"/>
      <c r="Q103" s="50"/>
      <c r="R103" s="50"/>
      <c r="S103" s="52"/>
      <c r="T103" s="49"/>
      <c r="U103" s="52"/>
      <c r="V103" s="49"/>
      <c r="W103" s="52"/>
      <c r="X103" s="49"/>
      <c r="Y103" s="52"/>
      <c r="Z103" s="49"/>
      <c r="AA103" s="52"/>
      <c r="AB103" s="107" t="str">
        <f t="shared" si="6"/>
        <v>○</v>
      </c>
      <c r="AC103" s="54"/>
      <c r="AD103" s="53"/>
      <c r="AE103" s="55" t="str">
        <f t="shared" si="8"/>
        <v>0</v>
      </c>
      <c r="AF103" s="50"/>
      <c r="AG103" s="52"/>
      <c r="AH103" s="266" t="str">
        <f>VLOOKUP(D103,カラムID辞書!C:H,3,FALSE)</f>
        <v>numeric</v>
      </c>
      <c r="AI103" s="267"/>
      <c r="AJ103" s="267"/>
      <c r="AK103" s="267"/>
      <c r="AL103" s="268"/>
      <c r="AM103" s="269">
        <f>VLOOKUP(D103,カラムID辞書!C:H,4,FALSE)</f>
        <v>10</v>
      </c>
      <c r="AN103" s="270"/>
      <c r="AO103" s="271">
        <f>VLOOKUP(D103,カラムID辞書!C:H,6,FALSE)</f>
        <v>10</v>
      </c>
      <c r="AP103" s="272"/>
      <c r="AQ103" s="11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t="s">
        <v>1019</v>
      </c>
      <c r="BS103" s="50"/>
      <c r="BT103" s="50"/>
      <c r="BU103" s="50"/>
      <c r="BV103" s="50"/>
      <c r="BW103" s="50"/>
      <c r="BX103" s="50"/>
      <c r="BY103" s="50"/>
      <c r="BZ103" s="50"/>
      <c r="CA103" s="50"/>
      <c r="CB103" s="50"/>
      <c r="CC103" s="52"/>
    </row>
    <row r="104" spans="2:81" ht="12" customHeight="1">
      <c r="B104" s="264">
        <f t="shared" ca="1" si="5"/>
        <v>97</v>
      </c>
      <c r="C104" s="265"/>
      <c r="D104" s="110" t="s">
        <v>185</v>
      </c>
      <c r="E104" s="56"/>
      <c r="F104" s="50"/>
      <c r="G104" s="50"/>
      <c r="H104" s="50"/>
      <c r="I104" s="50"/>
      <c r="J104" s="50"/>
      <c r="K104" s="52"/>
      <c r="L104" s="49" t="str">
        <f>VLOOKUP(D104,カラムID辞書!$C$4:$D$1266,2,FALSE)</f>
        <v>RSV_GNK5</v>
      </c>
      <c r="M104" s="50"/>
      <c r="N104" s="50"/>
      <c r="O104" s="50"/>
      <c r="P104" s="50"/>
      <c r="Q104" s="50"/>
      <c r="R104" s="50"/>
      <c r="S104" s="52"/>
      <c r="T104" s="49"/>
      <c r="U104" s="52"/>
      <c r="V104" s="49"/>
      <c r="W104" s="52"/>
      <c r="X104" s="49"/>
      <c r="Y104" s="52"/>
      <c r="Z104" s="49"/>
      <c r="AA104" s="52"/>
      <c r="AB104" s="107" t="str">
        <f t="shared" si="6"/>
        <v>○</v>
      </c>
      <c r="AC104" s="54"/>
      <c r="AD104" s="53"/>
      <c r="AE104" s="55" t="str">
        <f t="shared" si="8"/>
        <v>0</v>
      </c>
      <c r="AF104" s="50"/>
      <c r="AG104" s="52"/>
      <c r="AH104" s="266" t="str">
        <f>VLOOKUP(D104,カラムID辞書!C:H,3,FALSE)</f>
        <v>numeric</v>
      </c>
      <c r="AI104" s="267"/>
      <c r="AJ104" s="267"/>
      <c r="AK104" s="267"/>
      <c r="AL104" s="268"/>
      <c r="AM104" s="269">
        <f>VLOOKUP(D104,カラムID辞書!C:H,4,FALSE)</f>
        <v>13</v>
      </c>
      <c r="AN104" s="270"/>
      <c r="AO104" s="271">
        <f>VLOOKUP(D104,カラムID辞書!C:H,6,FALSE)</f>
        <v>13</v>
      </c>
      <c r="AP104" s="272"/>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1019</v>
      </c>
      <c r="BS104" s="50"/>
      <c r="BT104" s="50"/>
      <c r="BU104" s="50"/>
      <c r="BV104" s="50"/>
      <c r="BW104" s="50"/>
      <c r="BX104" s="50"/>
      <c r="BY104" s="50"/>
      <c r="BZ104" s="50"/>
      <c r="CA104" s="50"/>
      <c r="CB104" s="50"/>
      <c r="CC104" s="52"/>
    </row>
    <row r="105" spans="2:81" ht="12" customHeight="1">
      <c r="B105" s="264">
        <f t="shared" ca="1" si="5"/>
        <v>98</v>
      </c>
      <c r="C105" s="265"/>
      <c r="D105" s="110" t="s">
        <v>186</v>
      </c>
      <c r="E105" s="56"/>
      <c r="F105" s="50"/>
      <c r="G105" s="50"/>
      <c r="H105" s="50"/>
      <c r="I105" s="50"/>
      <c r="J105" s="50"/>
      <c r="K105" s="52"/>
      <c r="L105" s="49" t="str">
        <f>VLOOKUP(D105,カラムID辞書!$C$4:$D$1266,2,FALSE)</f>
        <v>RSV_BIK5</v>
      </c>
      <c r="M105" s="50"/>
      <c r="N105" s="50"/>
      <c r="O105" s="50"/>
      <c r="P105" s="50"/>
      <c r="Q105" s="50"/>
      <c r="R105" s="50"/>
      <c r="S105" s="52"/>
      <c r="T105" s="49"/>
      <c r="U105" s="52"/>
      <c r="V105" s="49"/>
      <c r="W105" s="52"/>
      <c r="X105" s="49"/>
      <c r="Y105" s="52"/>
      <c r="Z105" s="49"/>
      <c r="AA105" s="52"/>
      <c r="AB105" s="107" t="str">
        <f t="shared" si="6"/>
        <v>○</v>
      </c>
      <c r="AC105" s="54"/>
      <c r="AD105" s="53"/>
      <c r="AE105" s="55" t="str">
        <f t="shared" si="8"/>
        <v>0</v>
      </c>
      <c r="AF105" s="50"/>
      <c r="AG105" s="52"/>
      <c r="AH105" s="266" t="str">
        <f>VLOOKUP(D105,カラムID辞書!C:H,3,FALSE)</f>
        <v>numeric</v>
      </c>
      <c r="AI105" s="267"/>
      <c r="AJ105" s="267"/>
      <c r="AK105" s="267"/>
      <c r="AL105" s="268"/>
      <c r="AM105" s="269">
        <f>VLOOKUP(D105,カラムID辞書!C:H,4,FALSE)</f>
        <v>13</v>
      </c>
      <c r="AN105" s="270"/>
      <c r="AO105" s="271">
        <f>VLOOKUP(D105,カラムID辞書!C:H,6,FALSE)</f>
        <v>13</v>
      </c>
      <c r="AP105" s="272"/>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1019</v>
      </c>
      <c r="BS105" s="50"/>
      <c r="BT105" s="50"/>
      <c r="BU105" s="50"/>
      <c r="BV105" s="50"/>
      <c r="BW105" s="50"/>
      <c r="BX105" s="50"/>
      <c r="BY105" s="50"/>
      <c r="BZ105" s="50"/>
      <c r="CA105" s="50"/>
      <c r="CB105" s="50"/>
      <c r="CC105" s="52"/>
    </row>
    <row r="106" spans="2:81" ht="12" customHeight="1">
      <c r="B106" s="264">
        <f t="shared" ca="1" si="5"/>
        <v>99</v>
      </c>
      <c r="C106" s="265"/>
      <c r="D106" s="110" t="s">
        <v>187</v>
      </c>
      <c r="E106" s="50"/>
      <c r="F106" s="50"/>
      <c r="G106" s="50"/>
      <c r="H106" s="50"/>
      <c r="I106" s="50"/>
      <c r="J106" s="50"/>
      <c r="K106" s="52"/>
      <c r="L106" s="49" t="str">
        <f>VLOOKUP(D106,カラムID辞書!$C$4:$D$1266,2,FALSE)</f>
        <v>RSV_SU5</v>
      </c>
      <c r="M106" s="50"/>
      <c r="N106" s="50"/>
      <c r="O106" s="50"/>
      <c r="P106" s="50"/>
      <c r="Q106" s="50"/>
      <c r="R106" s="50"/>
      <c r="S106" s="52"/>
      <c r="T106" s="49"/>
      <c r="U106" s="52"/>
      <c r="V106" s="49"/>
      <c r="W106" s="52"/>
      <c r="X106" s="49"/>
      <c r="Y106" s="52"/>
      <c r="Z106" s="49"/>
      <c r="AA106" s="52"/>
      <c r="AB106" s="107" t="str">
        <f t="shared" si="6"/>
        <v>○</v>
      </c>
      <c r="AC106" s="54"/>
      <c r="AD106" s="53"/>
      <c r="AE106" s="55" t="str">
        <f t="shared" si="8"/>
        <v>0</v>
      </c>
      <c r="AF106" s="50"/>
      <c r="AG106" s="52"/>
      <c r="AH106" s="266" t="str">
        <f>VLOOKUP(D106,カラムID辞書!C:H,3,FALSE)</f>
        <v>numeric</v>
      </c>
      <c r="AI106" s="267"/>
      <c r="AJ106" s="267"/>
      <c r="AK106" s="267"/>
      <c r="AL106" s="268"/>
      <c r="AM106" s="269">
        <f>VLOOKUP(D106,カラムID辞書!C:H,4,FALSE)</f>
        <v>10</v>
      </c>
      <c r="AN106" s="270"/>
      <c r="AO106" s="271">
        <f>VLOOKUP(D106,カラムID辞書!C:H,6,FALSE)</f>
        <v>10</v>
      </c>
      <c r="AP106" s="272"/>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1019</v>
      </c>
      <c r="BS106" s="50"/>
      <c r="BT106" s="50"/>
      <c r="BU106" s="50"/>
      <c r="BV106" s="50"/>
      <c r="BW106" s="50"/>
      <c r="BX106" s="50"/>
      <c r="BY106" s="50"/>
      <c r="BZ106" s="50"/>
      <c r="CA106" s="50"/>
      <c r="CB106" s="50"/>
      <c r="CC106" s="52"/>
    </row>
    <row r="107" spans="2:81" ht="12" customHeight="1">
      <c r="B107" s="264">
        <f t="shared" ca="1" si="5"/>
        <v>100</v>
      </c>
      <c r="C107" s="265"/>
      <c r="D107" s="110" t="s">
        <v>188</v>
      </c>
      <c r="E107" s="50"/>
      <c r="F107" s="50"/>
      <c r="G107" s="50"/>
      <c r="H107" s="50"/>
      <c r="I107" s="50"/>
      <c r="J107" s="50"/>
      <c r="K107" s="52"/>
      <c r="L107" s="49" t="str">
        <f>VLOOKUP(D107,カラムID辞書!$C$4:$D$1266,2,FALSE)</f>
        <v>RSV_GNK6</v>
      </c>
      <c r="M107" s="50"/>
      <c r="N107" s="50"/>
      <c r="O107" s="50"/>
      <c r="P107" s="50"/>
      <c r="Q107" s="50"/>
      <c r="R107" s="50"/>
      <c r="S107" s="52"/>
      <c r="T107" s="49"/>
      <c r="U107" s="52"/>
      <c r="V107" s="49"/>
      <c r="W107" s="52"/>
      <c r="X107" s="49"/>
      <c r="Y107" s="52"/>
      <c r="Z107" s="49"/>
      <c r="AA107" s="52"/>
      <c r="AB107" s="107" t="str">
        <f t="shared" si="6"/>
        <v>○</v>
      </c>
      <c r="AC107" s="54"/>
      <c r="AD107" s="53"/>
      <c r="AE107" s="55" t="str">
        <f t="shared" si="8"/>
        <v>0</v>
      </c>
      <c r="AF107" s="50"/>
      <c r="AG107" s="52"/>
      <c r="AH107" s="266" t="str">
        <f>VLOOKUP(D107,カラムID辞書!C:H,3,FALSE)</f>
        <v>numeric</v>
      </c>
      <c r="AI107" s="267"/>
      <c r="AJ107" s="267"/>
      <c r="AK107" s="267"/>
      <c r="AL107" s="268"/>
      <c r="AM107" s="269">
        <f>VLOOKUP(D107,カラムID辞書!C:H,4,FALSE)</f>
        <v>13</v>
      </c>
      <c r="AN107" s="270"/>
      <c r="AO107" s="271">
        <f>VLOOKUP(D107,カラムID辞書!C:H,6,FALSE)</f>
        <v>13</v>
      </c>
      <c r="AP107" s="272"/>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1019</v>
      </c>
      <c r="BS107" s="50"/>
      <c r="BT107" s="50"/>
      <c r="BU107" s="50"/>
      <c r="BV107" s="50"/>
      <c r="BW107" s="50"/>
      <c r="BX107" s="50"/>
      <c r="BY107" s="50"/>
      <c r="BZ107" s="50"/>
      <c r="CA107" s="50"/>
      <c r="CB107" s="50"/>
      <c r="CC107" s="52"/>
    </row>
    <row r="108" spans="2:81" ht="12" customHeight="1">
      <c r="B108" s="264">
        <f t="shared" ca="1" si="5"/>
        <v>101</v>
      </c>
      <c r="C108" s="265"/>
      <c r="D108" s="110" t="s">
        <v>189</v>
      </c>
      <c r="E108" s="50"/>
      <c r="F108" s="50"/>
      <c r="G108" s="50"/>
      <c r="H108" s="50"/>
      <c r="I108" s="50"/>
      <c r="J108" s="50"/>
      <c r="K108" s="52"/>
      <c r="L108" s="49" t="str">
        <f>VLOOKUP(D108,カラムID辞書!$C$4:$D$1266,2,FALSE)</f>
        <v>RSV_BIK6</v>
      </c>
      <c r="M108" s="50"/>
      <c r="N108" s="50"/>
      <c r="O108" s="50"/>
      <c r="P108" s="50"/>
      <c r="Q108" s="50"/>
      <c r="R108" s="50"/>
      <c r="S108" s="52"/>
      <c r="T108" s="49"/>
      <c r="U108" s="52"/>
      <c r="V108" s="49"/>
      <c r="W108" s="52"/>
      <c r="X108" s="49"/>
      <c r="Y108" s="52"/>
      <c r="Z108" s="49"/>
      <c r="AA108" s="52"/>
      <c r="AB108" s="107" t="str">
        <f t="shared" si="6"/>
        <v>○</v>
      </c>
      <c r="AC108" s="54"/>
      <c r="AD108" s="53"/>
      <c r="AE108" s="55" t="str">
        <f t="shared" si="8"/>
        <v>0</v>
      </c>
      <c r="AF108" s="50"/>
      <c r="AG108" s="52"/>
      <c r="AH108" s="266" t="str">
        <f>VLOOKUP(D108,カラムID辞書!C:H,3,FALSE)</f>
        <v>numeric</v>
      </c>
      <c r="AI108" s="267"/>
      <c r="AJ108" s="267"/>
      <c r="AK108" s="267"/>
      <c r="AL108" s="268"/>
      <c r="AM108" s="269">
        <f>VLOOKUP(D108,カラムID辞書!C:H,4,FALSE)</f>
        <v>13</v>
      </c>
      <c r="AN108" s="270"/>
      <c r="AO108" s="271">
        <f>VLOOKUP(D108,カラムID辞書!C:H,6,FALSE)</f>
        <v>13</v>
      </c>
      <c r="AP108" s="272"/>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1019</v>
      </c>
      <c r="BS108" s="50"/>
      <c r="BT108" s="50"/>
      <c r="BU108" s="50"/>
      <c r="BV108" s="50"/>
      <c r="BW108" s="50"/>
      <c r="BX108" s="50"/>
      <c r="BY108" s="50"/>
      <c r="BZ108" s="50"/>
      <c r="CA108" s="50"/>
      <c r="CB108" s="50"/>
      <c r="CC108" s="52"/>
    </row>
    <row r="109" spans="2:81" ht="12" customHeight="1">
      <c r="B109" s="264">
        <f t="shared" ca="1" si="5"/>
        <v>102</v>
      </c>
      <c r="C109" s="265"/>
      <c r="D109" s="110" t="s">
        <v>190</v>
      </c>
      <c r="E109" s="50"/>
      <c r="F109" s="50"/>
      <c r="G109" s="50"/>
      <c r="H109" s="50"/>
      <c r="I109" s="50"/>
      <c r="J109" s="50"/>
      <c r="K109" s="52"/>
      <c r="L109" s="49" t="str">
        <f>VLOOKUP(D109,カラムID辞書!$C$4:$D$1266,2,FALSE)</f>
        <v>RSV_SU6</v>
      </c>
      <c r="M109" s="50"/>
      <c r="N109" s="50"/>
      <c r="O109" s="50"/>
      <c r="P109" s="50"/>
      <c r="Q109" s="50"/>
      <c r="R109" s="50"/>
      <c r="S109" s="52"/>
      <c r="T109" s="49"/>
      <c r="U109" s="52"/>
      <c r="V109" s="49"/>
      <c r="W109" s="52"/>
      <c r="X109" s="49"/>
      <c r="Y109" s="52"/>
      <c r="Z109" s="49"/>
      <c r="AA109" s="52"/>
      <c r="AB109" s="107" t="str">
        <f t="shared" si="6"/>
        <v>○</v>
      </c>
      <c r="AC109" s="54"/>
      <c r="AD109" s="53"/>
      <c r="AE109" s="55" t="str">
        <f t="shared" si="8"/>
        <v>0</v>
      </c>
      <c r="AF109" s="50"/>
      <c r="AG109" s="52"/>
      <c r="AH109" s="266" t="str">
        <f>VLOOKUP(D109,カラムID辞書!C:H,3,FALSE)</f>
        <v>numeric</v>
      </c>
      <c r="AI109" s="267"/>
      <c r="AJ109" s="267"/>
      <c r="AK109" s="267"/>
      <c r="AL109" s="268"/>
      <c r="AM109" s="269">
        <f>VLOOKUP(D109,カラムID辞書!C:H,4,FALSE)</f>
        <v>10</v>
      </c>
      <c r="AN109" s="270"/>
      <c r="AO109" s="271">
        <f>VLOOKUP(D109,カラムID辞書!C:H,6,FALSE)</f>
        <v>10</v>
      </c>
      <c r="AP109" s="272"/>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t="s">
        <v>1019</v>
      </c>
      <c r="BS109" s="50"/>
      <c r="BT109" s="50"/>
      <c r="BU109" s="50"/>
      <c r="BV109" s="50"/>
      <c r="BW109" s="50"/>
      <c r="BX109" s="50"/>
      <c r="BY109" s="50"/>
      <c r="BZ109" s="50"/>
      <c r="CA109" s="50"/>
      <c r="CB109" s="50"/>
      <c r="CC109" s="52"/>
    </row>
    <row r="110" spans="2:81" ht="12" customHeight="1">
      <c r="B110" s="264">
        <f t="shared" ca="1" si="5"/>
        <v>103</v>
      </c>
      <c r="C110" s="265"/>
      <c r="D110" s="110" t="s">
        <v>191</v>
      </c>
      <c r="E110" s="50"/>
      <c r="F110" s="50"/>
      <c r="G110" s="50"/>
      <c r="H110" s="50"/>
      <c r="I110" s="50"/>
      <c r="J110" s="50"/>
      <c r="K110" s="52"/>
      <c r="L110" s="49" t="str">
        <f>VLOOKUP(D110,カラムID辞書!$C$4:$D$1266,2,FALSE)</f>
        <v>RSV_GNK7</v>
      </c>
      <c r="M110" s="50"/>
      <c r="N110" s="50"/>
      <c r="O110" s="50"/>
      <c r="P110" s="50"/>
      <c r="Q110" s="50"/>
      <c r="R110" s="50"/>
      <c r="S110" s="52"/>
      <c r="T110" s="49"/>
      <c r="U110" s="52"/>
      <c r="V110" s="49"/>
      <c r="W110" s="52"/>
      <c r="X110" s="49"/>
      <c r="Y110" s="52"/>
      <c r="Z110" s="49"/>
      <c r="AA110" s="52"/>
      <c r="AB110" s="107" t="str">
        <f t="shared" si="6"/>
        <v>○</v>
      </c>
      <c r="AC110" s="54"/>
      <c r="AD110" s="53"/>
      <c r="AE110" s="55" t="str">
        <f t="shared" si="8"/>
        <v>0</v>
      </c>
      <c r="AF110" s="50"/>
      <c r="AG110" s="52"/>
      <c r="AH110" s="266" t="str">
        <f>VLOOKUP(D110,カラムID辞書!C:H,3,FALSE)</f>
        <v>numeric</v>
      </c>
      <c r="AI110" s="267"/>
      <c r="AJ110" s="267"/>
      <c r="AK110" s="267"/>
      <c r="AL110" s="268"/>
      <c r="AM110" s="269">
        <f>VLOOKUP(D110,カラムID辞書!C:H,4,FALSE)</f>
        <v>13</v>
      </c>
      <c r="AN110" s="270"/>
      <c r="AO110" s="271">
        <f>VLOOKUP(D110,カラムID辞書!C:H,6,FALSE)</f>
        <v>13</v>
      </c>
      <c r="AP110" s="272"/>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1019</v>
      </c>
      <c r="BS110" s="50"/>
      <c r="BT110" s="50"/>
      <c r="BU110" s="50"/>
      <c r="BV110" s="50"/>
      <c r="BW110" s="50"/>
      <c r="BX110" s="50"/>
      <c r="BY110" s="50"/>
      <c r="BZ110" s="50"/>
      <c r="CA110" s="50"/>
      <c r="CB110" s="50"/>
      <c r="CC110" s="52"/>
    </row>
    <row r="111" spans="2:81" ht="12" customHeight="1">
      <c r="B111" s="264">
        <f t="shared" ca="1" si="5"/>
        <v>104</v>
      </c>
      <c r="C111" s="265"/>
      <c r="D111" s="110" t="s">
        <v>192</v>
      </c>
      <c r="E111" s="50"/>
      <c r="F111" s="50"/>
      <c r="G111" s="50"/>
      <c r="H111" s="50"/>
      <c r="I111" s="50"/>
      <c r="J111" s="50"/>
      <c r="K111" s="52"/>
      <c r="L111" s="49" t="str">
        <f>VLOOKUP(D111,カラムID辞書!$C$4:$D$1266,2,FALSE)</f>
        <v>RSV_BIK7</v>
      </c>
      <c r="M111" s="50"/>
      <c r="N111" s="50"/>
      <c r="O111" s="50"/>
      <c r="P111" s="50"/>
      <c r="Q111" s="50"/>
      <c r="R111" s="50"/>
      <c r="S111" s="52"/>
      <c r="T111" s="49"/>
      <c r="U111" s="52"/>
      <c r="V111" s="49"/>
      <c r="W111" s="52"/>
      <c r="X111" s="49"/>
      <c r="Y111" s="52"/>
      <c r="Z111" s="49"/>
      <c r="AA111" s="52"/>
      <c r="AB111" s="107" t="str">
        <f t="shared" si="6"/>
        <v>○</v>
      </c>
      <c r="AC111" s="54"/>
      <c r="AD111" s="53"/>
      <c r="AE111" s="55" t="str">
        <f t="shared" si="8"/>
        <v>0</v>
      </c>
      <c r="AF111" s="50"/>
      <c r="AG111" s="52"/>
      <c r="AH111" s="266" t="str">
        <f>VLOOKUP(D111,カラムID辞書!C:H,3,FALSE)</f>
        <v>numeric</v>
      </c>
      <c r="AI111" s="267"/>
      <c r="AJ111" s="267"/>
      <c r="AK111" s="267"/>
      <c r="AL111" s="268"/>
      <c r="AM111" s="269">
        <f>VLOOKUP(D111,カラムID辞書!C:H,4,FALSE)</f>
        <v>13</v>
      </c>
      <c r="AN111" s="270"/>
      <c r="AO111" s="271">
        <f>VLOOKUP(D111,カラムID辞書!C:H,6,FALSE)</f>
        <v>13</v>
      </c>
      <c r="AP111" s="272"/>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1019</v>
      </c>
      <c r="BS111" s="50"/>
      <c r="BT111" s="50"/>
      <c r="BU111" s="50"/>
      <c r="BV111" s="50"/>
      <c r="BW111" s="50"/>
      <c r="BX111" s="50"/>
      <c r="BY111" s="50"/>
      <c r="BZ111" s="50"/>
      <c r="CA111" s="50"/>
      <c r="CB111" s="50"/>
      <c r="CC111" s="52"/>
    </row>
    <row r="112" spans="2:81" ht="12" customHeight="1">
      <c r="B112" s="264">
        <f t="shared" ca="1" si="5"/>
        <v>105</v>
      </c>
      <c r="C112" s="265"/>
      <c r="D112" s="110" t="s">
        <v>193</v>
      </c>
      <c r="E112" s="50"/>
      <c r="F112" s="50"/>
      <c r="G112" s="50"/>
      <c r="H112" s="50"/>
      <c r="I112" s="50"/>
      <c r="J112" s="50"/>
      <c r="K112" s="52"/>
      <c r="L112" s="49" t="str">
        <f>VLOOKUP(D112,カラムID辞書!$C$4:$D$1266,2,FALSE)</f>
        <v>RSV_SU7</v>
      </c>
      <c r="M112" s="50"/>
      <c r="N112" s="50"/>
      <c r="O112" s="50"/>
      <c r="P112" s="50"/>
      <c r="Q112" s="50"/>
      <c r="R112" s="50"/>
      <c r="S112" s="52"/>
      <c r="T112" s="49"/>
      <c r="U112" s="52"/>
      <c r="V112" s="49"/>
      <c r="W112" s="52"/>
      <c r="X112" s="49"/>
      <c r="Y112" s="52"/>
      <c r="Z112" s="49"/>
      <c r="AA112" s="52"/>
      <c r="AB112" s="107" t="str">
        <f t="shared" si="6"/>
        <v>○</v>
      </c>
      <c r="AC112" s="54"/>
      <c r="AD112" s="53"/>
      <c r="AE112" s="55" t="str">
        <f t="shared" si="8"/>
        <v>0</v>
      </c>
      <c r="AF112" s="50"/>
      <c r="AG112" s="52"/>
      <c r="AH112" s="266" t="str">
        <f>VLOOKUP(D112,カラムID辞書!C:H,3,FALSE)</f>
        <v>numeric</v>
      </c>
      <c r="AI112" s="267"/>
      <c r="AJ112" s="267"/>
      <c r="AK112" s="267"/>
      <c r="AL112" s="268"/>
      <c r="AM112" s="269">
        <f>VLOOKUP(D112,カラムID辞書!C:H,4,FALSE)</f>
        <v>10</v>
      </c>
      <c r="AN112" s="270"/>
      <c r="AO112" s="271">
        <f>VLOOKUP(D112,カラムID辞書!C:H,6,FALSE)</f>
        <v>10</v>
      </c>
      <c r="AP112" s="272"/>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1019</v>
      </c>
      <c r="BS112" s="50"/>
      <c r="BT112" s="50"/>
      <c r="BU112" s="50"/>
      <c r="BV112" s="50"/>
      <c r="BW112" s="50"/>
      <c r="BX112" s="50"/>
      <c r="BY112" s="50"/>
      <c r="BZ112" s="50"/>
      <c r="CA112" s="50"/>
      <c r="CB112" s="50"/>
      <c r="CC112" s="52"/>
    </row>
    <row r="113" spans="2:81" ht="12" customHeight="1">
      <c r="B113" s="264">
        <f t="shared" ca="1" si="5"/>
        <v>106</v>
      </c>
      <c r="C113" s="265"/>
      <c r="D113" s="110" t="s">
        <v>194</v>
      </c>
      <c r="E113" s="50"/>
      <c r="F113" s="50"/>
      <c r="G113" s="50"/>
      <c r="H113" s="50"/>
      <c r="I113" s="50"/>
      <c r="J113" s="50"/>
      <c r="K113" s="52"/>
      <c r="L113" s="49" t="str">
        <f>VLOOKUP(D113,カラムID辞書!$C$4:$D$1266,2,FALSE)</f>
        <v>RSV_GNK8</v>
      </c>
      <c r="M113" s="50"/>
      <c r="N113" s="50"/>
      <c r="O113" s="50"/>
      <c r="P113" s="50"/>
      <c r="Q113" s="50"/>
      <c r="R113" s="50"/>
      <c r="S113" s="52"/>
      <c r="T113" s="49"/>
      <c r="U113" s="52"/>
      <c r="V113" s="49"/>
      <c r="W113" s="52"/>
      <c r="X113" s="49"/>
      <c r="Y113" s="52"/>
      <c r="Z113" s="49"/>
      <c r="AA113" s="52"/>
      <c r="AB113" s="107" t="str">
        <f t="shared" si="6"/>
        <v>○</v>
      </c>
      <c r="AC113" s="54"/>
      <c r="AD113" s="53"/>
      <c r="AE113" s="55" t="str">
        <f t="shared" si="8"/>
        <v>0</v>
      </c>
      <c r="AF113" s="50"/>
      <c r="AG113" s="52"/>
      <c r="AH113" s="266" t="str">
        <f>VLOOKUP(D113,カラムID辞書!C:H,3,FALSE)</f>
        <v>numeric</v>
      </c>
      <c r="AI113" s="267"/>
      <c r="AJ113" s="267"/>
      <c r="AK113" s="267"/>
      <c r="AL113" s="268"/>
      <c r="AM113" s="269">
        <f>VLOOKUP(D113,カラムID辞書!C:H,4,FALSE)</f>
        <v>13</v>
      </c>
      <c r="AN113" s="270"/>
      <c r="AO113" s="271">
        <f>VLOOKUP(D113,カラムID辞書!C:H,6,FALSE)</f>
        <v>13</v>
      </c>
      <c r="AP113" s="272"/>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1019</v>
      </c>
      <c r="BS113" s="50"/>
      <c r="BT113" s="50"/>
      <c r="BU113" s="50"/>
      <c r="BV113" s="50"/>
      <c r="BW113" s="50"/>
      <c r="BX113" s="50"/>
      <c r="BY113" s="50"/>
      <c r="BZ113" s="50"/>
      <c r="CA113" s="50"/>
      <c r="CB113" s="50"/>
      <c r="CC113" s="52"/>
    </row>
    <row r="114" spans="2:81" ht="12" customHeight="1">
      <c r="B114" s="264">
        <f t="shared" ca="1" si="5"/>
        <v>107</v>
      </c>
      <c r="C114" s="265"/>
      <c r="D114" s="110" t="s">
        <v>195</v>
      </c>
      <c r="E114" s="50"/>
      <c r="F114" s="50"/>
      <c r="G114" s="50"/>
      <c r="H114" s="50"/>
      <c r="I114" s="50"/>
      <c r="J114" s="50"/>
      <c r="K114" s="52"/>
      <c r="L114" s="49" t="str">
        <f>VLOOKUP(D114,カラムID辞書!$C$4:$D$1266,2,FALSE)</f>
        <v>RSV_BIK8</v>
      </c>
      <c r="M114" s="50"/>
      <c r="N114" s="50"/>
      <c r="O114" s="50"/>
      <c r="P114" s="50"/>
      <c r="Q114" s="50"/>
      <c r="R114" s="50"/>
      <c r="S114" s="52"/>
      <c r="T114" s="49"/>
      <c r="U114" s="52"/>
      <c r="V114" s="49"/>
      <c r="W114" s="52"/>
      <c r="X114" s="49"/>
      <c r="Y114" s="52"/>
      <c r="Z114" s="49"/>
      <c r="AA114" s="52"/>
      <c r="AB114" s="107" t="str">
        <f t="shared" si="6"/>
        <v>○</v>
      </c>
      <c r="AC114" s="54"/>
      <c r="AD114" s="53"/>
      <c r="AE114" s="55" t="str">
        <f t="shared" si="8"/>
        <v>0</v>
      </c>
      <c r="AF114" s="50"/>
      <c r="AG114" s="52"/>
      <c r="AH114" s="266" t="str">
        <f>VLOOKUP(D114,カラムID辞書!C:H,3,FALSE)</f>
        <v>numeric</v>
      </c>
      <c r="AI114" s="267"/>
      <c r="AJ114" s="267"/>
      <c r="AK114" s="267"/>
      <c r="AL114" s="268"/>
      <c r="AM114" s="269">
        <f>VLOOKUP(D114,カラムID辞書!C:H,4,FALSE)</f>
        <v>13</v>
      </c>
      <c r="AN114" s="270"/>
      <c r="AO114" s="271">
        <f>VLOOKUP(D114,カラムID辞書!C:H,6,FALSE)</f>
        <v>13</v>
      </c>
      <c r="AP114" s="272"/>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1019</v>
      </c>
      <c r="BS114" s="50"/>
      <c r="BT114" s="50"/>
      <c r="BU114" s="50"/>
      <c r="BV114" s="50"/>
      <c r="BW114" s="50"/>
      <c r="BX114" s="50"/>
      <c r="BY114" s="50"/>
      <c r="BZ114" s="50"/>
      <c r="CA114" s="50"/>
      <c r="CB114" s="50"/>
      <c r="CC114" s="52"/>
    </row>
    <row r="115" spans="2:81" ht="12" customHeight="1">
      <c r="B115" s="264">
        <f t="shared" ca="1" si="5"/>
        <v>108</v>
      </c>
      <c r="C115" s="265"/>
      <c r="D115" s="110" t="s">
        <v>196</v>
      </c>
      <c r="E115" s="50"/>
      <c r="F115" s="50"/>
      <c r="G115" s="50"/>
      <c r="H115" s="50"/>
      <c r="I115" s="50"/>
      <c r="J115" s="50"/>
      <c r="K115" s="52"/>
      <c r="L115" s="49" t="str">
        <f>VLOOKUP(D115,カラムID辞書!$C$4:$D$1266,2,FALSE)</f>
        <v>RSV_SU8</v>
      </c>
      <c r="M115" s="50"/>
      <c r="N115" s="50"/>
      <c r="O115" s="50"/>
      <c r="P115" s="50"/>
      <c r="Q115" s="50"/>
      <c r="R115" s="50"/>
      <c r="S115" s="52"/>
      <c r="T115" s="49"/>
      <c r="U115" s="52"/>
      <c r="V115" s="49"/>
      <c r="W115" s="52"/>
      <c r="X115" s="49"/>
      <c r="Y115" s="52"/>
      <c r="Z115" s="49"/>
      <c r="AA115" s="52"/>
      <c r="AB115" s="107" t="str">
        <f t="shared" si="6"/>
        <v>○</v>
      </c>
      <c r="AC115" s="54"/>
      <c r="AD115" s="53"/>
      <c r="AE115" s="55" t="str">
        <f t="shared" si="8"/>
        <v>0</v>
      </c>
      <c r="AF115" s="50"/>
      <c r="AG115" s="52"/>
      <c r="AH115" s="266" t="str">
        <f>VLOOKUP(D115,カラムID辞書!C:H,3,FALSE)</f>
        <v>numeric</v>
      </c>
      <c r="AI115" s="267"/>
      <c r="AJ115" s="267"/>
      <c r="AK115" s="267"/>
      <c r="AL115" s="268"/>
      <c r="AM115" s="269">
        <f>VLOOKUP(D115,カラムID辞書!C:H,4,FALSE)</f>
        <v>10</v>
      </c>
      <c r="AN115" s="270"/>
      <c r="AO115" s="271">
        <f>VLOOKUP(D115,カラムID辞書!C:H,6,FALSE)</f>
        <v>10</v>
      </c>
      <c r="AP115" s="272"/>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1019</v>
      </c>
      <c r="BS115" s="50"/>
      <c r="BT115" s="50"/>
      <c r="BU115" s="50"/>
      <c r="BV115" s="50"/>
      <c r="BW115" s="50"/>
      <c r="BX115" s="50"/>
      <c r="BY115" s="50"/>
      <c r="BZ115" s="50"/>
      <c r="CA115" s="50"/>
      <c r="CB115" s="50"/>
      <c r="CC115" s="52"/>
    </row>
    <row r="116" spans="2:81" ht="12" customHeight="1">
      <c r="B116" s="264">
        <f t="shared" ca="1" si="5"/>
        <v>109</v>
      </c>
      <c r="C116" s="265"/>
      <c r="D116" s="110" t="s">
        <v>197</v>
      </c>
      <c r="E116" s="56"/>
      <c r="F116" s="50"/>
      <c r="G116" s="50"/>
      <c r="H116" s="50"/>
      <c r="I116" s="50"/>
      <c r="J116" s="50"/>
      <c r="K116" s="52"/>
      <c r="L116" s="49" t="str">
        <f>VLOOKUP(D116,カラムID辞書!$C$4:$D$1266,2,FALSE)</f>
        <v>RSV_GNK9</v>
      </c>
      <c r="M116" s="50"/>
      <c r="N116" s="50"/>
      <c r="O116" s="50"/>
      <c r="P116" s="50"/>
      <c r="Q116" s="50"/>
      <c r="R116" s="50"/>
      <c r="S116" s="52"/>
      <c r="T116" s="49"/>
      <c r="U116" s="52"/>
      <c r="V116" s="49"/>
      <c r="W116" s="52"/>
      <c r="X116" s="49"/>
      <c r="Y116" s="52"/>
      <c r="Z116" s="49"/>
      <c r="AA116" s="52"/>
      <c r="AB116" s="107" t="str">
        <f t="shared" si="6"/>
        <v>○</v>
      </c>
      <c r="AC116" s="54"/>
      <c r="AD116" s="53"/>
      <c r="AE116" s="55" t="str">
        <f t="shared" si="8"/>
        <v>0</v>
      </c>
      <c r="AF116" s="50"/>
      <c r="AG116" s="52"/>
      <c r="AH116" s="266" t="str">
        <f>VLOOKUP(D116,カラムID辞書!C:H,3,FALSE)</f>
        <v>numeric</v>
      </c>
      <c r="AI116" s="267"/>
      <c r="AJ116" s="267"/>
      <c r="AK116" s="267"/>
      <c r="AL116" s="268"/>
      <c r="AM116" s="269">
        <f>VLOOKUP(D116,カラムID辞書!C:H,4,FALSE)</f>
        <v>13</v>
      </c>
      <c r="AN116" s="270"/>
      <c r="AO116" s="271">
        <f>VLOOKUP(D116,カラムID辞書!C:H,6,FALSE)</f>
        <v>13</v>
      </c>
      <c r="AP116" s="272"/>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1019</v>
      </c>
      <c r="BS116" s="50"/>
      <c r="BT116" s="50"/>
      <c r="BU116" s="50"/>
      <c r="BV116" s="50"/>
      <c r="BW116" s="50"/>
      <c r="BX116" s="50"/>
      <c r="BY116" s="50"/>
      <c r="BZ116" s="50"/>
      <c r="CA116" s="50"/>
      <c r="CB116" s="50"/>
      <c r="CC116" s="52"/>
    </row>
    <row r="117" spans="2:81" ht="12" customHeight="1">
      <c r="B117" s="264">
        <f t="shared" ca="1" si="5"/>
        <v>110</v>
      </c>
      <c r="C117" s="265"/>
      <c r="D117" s="110" t="s">
        <v>198</v>
      </c>
      <c r="E117" s="56"/>
      <c r="F117" s="50"/>
      <c r="G117" s="50"/>
      <c r="H117" s="50"/>
      <c r="I117" s="50"/>
      <c r="J117" s="50"/>
      <c r="K117" s="52"/>
      <c r="L117" s="49" t="str">
        <f>VLOOKUP(D117,カラムID辞書!$C$4:$D$1266,2,FALSE)</f>
        <v>RSV_BIK9</v>
      </c>
      <c r="M117" s="50"/>
      <c r="N117" s="50"/>
      <c r="O117" s="50"/>
      <c r="P117" s="50"/>
      <c r="Q117" s="50"/>
      <c r="R117" s="50"/>
      <c r="S117" s="52"/>
      <c r="T117" s="49"/>
      <c r="U117" s="52"/>
      <c r="V117" s="49"/>
      <c r="W117" s="52"/>
      <c r="X117" s="49"/>
      <c r="Y117" s="52"/>
      <c r="Z117" s="49"/>
      <c r="AA117" s="52"/>
      <c r="AB117" s="107" t="str">
        <f t="shared" si="6"/>
        <v>○</v>
      </c>
      <c r="AC117" s="54"/>
      <c r="AD117" s="53"/>
      <c r="AE117" s="55" t="str">
        <f t="shared" si="8"/>
        <v>0</v>
      </c>
      <c r="AF117" s="50"/>
      <c r="AG117" s="52"/>
      <c r="AH117" s="266" t="str">
        <f>VLOOKUP(D117,カラムID辞書!C:H,3,FALSE)</f>
        <v>numeric</v>
      </c>
      <c r="AI117" s="267"/>
      <c r="AJ117" s="267"/>
      <c r="AK117" s="267"/>
      <c r="AL117" s="268"/>
      <c r="AM117" s="269">
        <f>VLOOKUP(D117,カラムID辞書!C:H,4,FALSE)</f>
        <v>13</v>
      </c>
      <c r="AN117" s="270"/>
      <c r="AO117" s="271">
        <f>VLOOKUP(D117,カラムID辞書!C:H,6,FALSE)</f>
        <v>13</v>
      </c>
      <c r="AP117" s="272"/>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1019</v>
      </c>
      <c r="BS117" s="50"/>
      <c r="BT117" s="50"/>
      <c r="BU117" s="50"/>
      <c r="BV117" s="50"/>
      <c r="BW117" s="50"/>
      <c r="BX117" s="50"/>
      <c r="BY117" s="50"/>
      <c r="BZ117" s="50"/>
      <c r="CA117" s="50"/>
      <c r="CB117" s="50"/>
      <c r="CC117" s="52"/>
    </row>
    <row r="118" spans="2:81" ht="12" customHeight="1">
      <c r="B118" s="264">
        <f t="shared" ca="1" si="5"/>
        <v>111</v>
      </c>
      <c r="C118" s="265"/>
      <c r="D118" s="110" t="s">
        <v>199</v>
      </c>
      <c r="E118" s="50"/>
      <c r="F118" s="50"/>
      <c r="G118" s="50"/>
      <c r="H118" s="50"/>
      <c r="I118" s="50"/>
      <c r="J118" s="50"/>
      <c r="K118" s="52"/>
      <c r="L118" s="49" t="str">
        <f>VLOOKUP(D118,カラムID辞書!$C$4:$D$1266,2,FALSE)</f>
        <v>RSV_SU9</v>
      </c>
      <c r="M118" s="50"/>
      <c r="N118" s="50"/>
      <c r="O118" s="50"/>
      <c r="P118" s="50"/>
      <c r="Q118" s="50"/>
      <c r="R118" s="50"/>
      <c r="S118" s="52"/>
      <c r="T118" s="49"/>
      <c r="U118" s="52"/>
      <c r="V118" s="49"/>
      <c r="W118" s="52"/>
      <c r="X118" s="49"/>
      <c r="Y118" s="52"/>
      <c r="Z118" s="49"/>
      <c r="AA118" s="52"/>
      <c r="AB118" s="107" t="str">
        <f t="shared" si="6"/>
        <v>○</v>
      </c>
      <c r="AC118" s="54"/>
      <c r="AD118" s="53"/>
      <c r="AE118" s="55" t="str">
        <f t="shared" si="8"/>
        <v>0</v>
      </c>
      <c r="AF118" s="50"/>
      <c r="AG118" s="52"/>
      <c r="AH118" s="266" t="str">
        <f>VLOOKUP(D118,カラムID辞書!C:H,3,FALSE)</f>
        <v>numeric</v>
      </c>
      <c r="AI118" s="267"/>
      <c r="AJ118" s="267"/>
      <c r="AK118" s="267"/>
      <c r="AL118" s="268"/>
      <c r="AM118" s="269">
        <f>VLOOKUP(D118,カラムID辞書!C:H,4,FALSE)</f>
        <v>10</v>
      </c>
      <c r="AN118" s="270"/>
      <c r="AO118" s="271">
        <f>VLOOKUP(D118,カラムID辞書!C:H,6,FALSE)</f>
        <v>10</v>
      </c>
      <c r="AP118" s="272"/>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1019</v>
      </c>
      <c r="BS118" s="50"/>
      <c r="BT118" s="50"/>
      <c r="BU118" s="50"/>
      <c r="BV118" s="50"/>
      <c r="BW118" s="50"/>
      <c r="BX118" s="50"/>
      <c r="BY118" s="50"/>
      <c r="BZ118" s="50"/>
      <c r="CA118" s="50"/>
      <c r="CB118" s="50"/>
      <c r="CC118" s="52"/>
    </row>
    <row r="119" spans="2:81" ht="12" customHeight="1">
      <c r="B119" s="264">
        <f t="shared" ca="1" si="5"/>
        <v>112</v>
      </c>
      <c r="C119" s="265"/>
      <c r="D119" s="110" t="s">
        <v>200</v>
      </c>
      <c r="E119" s="50"/>
      <c r="F119" s="50"/>
      <c r="G119" s="50"/>
      <c r="H119" s="50"/>
      <c r="I119" s="50"/>
      <c r="J119" s="50"/>
      <c r="K119" s="52"/>
      <c r="L119" s="49" t="str">
        <f>VLOOKUP(D119,カラムID辞書!$C$4:$D$1266,2,FALSE)</f>
        <v>RSV_GNK10</v>
      </c>
      <c r="M119" s="50"/>
      <c r="N119" s="50"/>
      <c r="O119" s="50"/>
      <c r="P119" s="50"/>
      <c r="Q119" s="50"/>
      <c r="R119" s="50"/>
      <c r="S119" s="52"/>
      <c r="T119" s="49"/>
      <c r="U119" s="52"/>
      <c r="V119" s="49"/>
      <c r="W119" s="52"/>
      <c r="X119" s="49"/>
      <c r="Y119" s="52"/>
      <c r="Z119" s="49"/>
      <c r="AA119" s="52"/>
      <c r="AB119" s="107" t="str">
        <f t="shared" si="6"/>
        <v>○</v>
      </c>
      <c r="AC119" s="54"/>
      <c r="AD119" s="53"/>
      <c r="AE119" s="55" t="str">
        <f t="shared" si="8"/>
        <v>0</v>
      </c>
      <c r="AF119" s="50"/>
      <c r="AG119" s="52"/>
      <c r="AH119" s="266" t="str">
        <f>VLOOKUP(D119,カラムID辞書!C:H,3,FALSE)</f>
        <v>numeric</v>
      </c>
      <c r="AI119" s="267"/>
      <c r="AJ119" s="267"/>
      <c r="AK119" s="267"/>
      <c r="AL119" s="268"/>
      <c r="AM119" s="269">
        <f>VLOOKUP(D119,カラムID辞書!C:H,4,FALSE)</f>
        <v>13</v>
      </c>
      <c r="AN119" s="270"/>
      <c r="AO119" s="271">
        <f>VLOOKUP(D119,カラムID辞書!C:H,6,FALSE)</f>
        <v>13</v>
      </c>
      <c r="AP119" s="272"/>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1019</v>
      </c>
      <c r="BS119" s="50"/>
      <c r="BT119" s="50"/>
      <c r="BU119" s="50"/>
      <c r="BV119" s="50"/>
      <c r="BW119" s="50"/>
      <c r="BX119" s="50"/>
      <c r="BY119" s="50"/>
      <c r="BZ119" s="50"/>
      <c r="CA119" s="50"/>
      <c r="CB119" s="50"/>
      <c r="CC119" s="52"/>
    </row>
    <row r="120" spans="2:81" ht="12" customHeight="1">
      <c r="B120" s="264">
        <f t="shared" ca="1" si="5"/>
        <v>113</v>
      </c>
      <c r="C120" s="265"/>
      <c r="D120" s="110" t="s">
        <v>201</v>
      </c>
      <c r="E120" s="50"/>
      <c r="F120" s="50"/>
      <c r="G120" s="50"/>
      <c r="H120" s="50"/>
      <c r="I120" s="50"/>
      <c r="J120" s="50"/>
      <c r="K120" s="52"/>
      <c r="L120" s="49" t="str">
        <f>VLOOKUP(D120,カラムID辞書!$C$4:$D$1266,2,FALSE)</f>
        <v>RSV_BIK10</v>
      </c>
      <c r="M120" s="50"/>
      <c r="N120" s="50"/>
      <c r="O120" s="50"/>
      <c r="P120" s="50"/>
      <c r="Q120" s="50"/>
      <c r="R120" s="50"/>
      <c r="S120" s="52"/>
      <c r="T120" s="49"/>
      <c r="U120" s="52"/>
      <c r="V120" s="49"/>
      <c r="W120" s="52"/>
      <c r="X120" s="49"/>
      <c r="Y120" s="52"/>
      <c r="Z120" s="49"/>
      <c r="AA120" s="52"/>
      <c r="AB120" s="107" t="str">
        <f t="shared" si="6"/>
        <v>○</v>
      </c>
      <c r="AC120" s="54"/>
      <c r="AD120" s="53"/>
      <c r="AE120" s="55" t="str">
        <f t="shared" si="8"/>
        <v>0</v>
      </c>
      <c r="AF120" s="50"/>
      <c r="AG120" s="52"/>
      <c r="AH120" s="266" t="str">
        <f>VLOOKUP(D120,カラムID辞書!C:H,3,FALSE)</f>
        <v>numeric</v>
      </c>
      <c r="AI120" s="267"/>
      <c r="AJ120" s="267"/>
      <c r="AK120" s="267"/>
      <c r="AL120" s="268"/>
      <c r="AM120" s="269">
        <f>VLOOKUP(D120,カラムID辞書!C:H,4,FALSE)</f>
        <v>13</v>
      </c>
      <c r="AN120" s="270"/>
      <c r="AO120" s="271">
        <f>VLOOKUP(D120,カラムID辞書!C:H,6,FALSE)</f>
        <v>13</v>
      </c>
      <c r="AP120" s="272"/>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1019</v>
      </c>
      <c r="BS120" s="50"/>
      <c r="BT120" s="50"/>
      <c r="BU120" s="50"/>
      <c r="BV120" s="50"/>
      <c r="BW120" s="50"/>
      <c r="BX120" s="50"/>
      <c r="BY120" s="50"/>
      <c r="BZ120" s="50"/>
      <c r="CA120" s="50"/>
      <c r="CB120" s="50"/>
      <c r="CC120" s="52"/>
    </row>
    <row r="121" spans="2:81" ht="12" customHeight="1">
      <c r="B121" s="264">
        <f t="shared" ca="1" si="5"/>
        <v>114</v>
      </c>
      <c r="C121" s="265"/>
      <c r="D121" s="110" t="s">
        <v>202</v>
      </c>
      <c r="E121" s="50"/>
      <c r="F121" s="50"/>
      <c r="G121" s="50"/>
      <c r="H121" s="50"/>
      <c r="I121" s="50"/>
      <c r="J121" s="50"/>
      <c r="K121" s="52"/>
      <c r="L121" s="49" t="str">
        <f>VLOOKUP(D121,カラムID辞書!$C$4:$D$1266,2,FALSE)</f>
        <v>RSV_SU10</v>
      </c>
      <c r="M121" s="50"/>
      <c r="N121" s="50"/>
      <c r="O121" s="50"/>
      <c r="P121" s="50"/>
      <c r="Q121" s="50"/>
      <c r="R121" s="50"/>
      <c r="S121" s="52"/>
      <c r="T121" s="49"/>
      <c r="U121" s="52"/>
      <c r="V121" s="49"/>
      <c r="W121" s="52"/>
      <c r="X121" s="49"/>
      <c r="Y121" s="52"/>
      <c r="Z121" s="49"/>
      <c r="AA121" s="52"/>
      <c r="AB121" s="107" t="str">
        <f t="shared" si="6"/>
        <v>○</v>
      </c>
      <c r="AC121" s="54"/>
      <c r="AD121" s="53"/>
      <c r="AE121" s="55" t="str">
        <f t="shared" si="8"/>
        <v>0</v>
      </c>
      <c r="AF121" s="50"/>
      <c r="AG121" s="52"/>
      <c r="AH121" s="266" t="str">
        <f>VLOOKUP(D121,カラムID辞書!C:H,3,FALSE)</f>
        <v>numeric</v>
      </c>
      <c r="AI121" s="267"/>
      <c r="AJ121" s="267"/>
      <c r="AK121" s="267"/>
      <c r="AL121" s="268"/>
      <c r="AM121" s="269">
        <f>VLOOKUP(D121,カラムID辞書!C:H,4,FALSE)</f>
        <v>10</v>
      </c>
      <c r="AN121" s="270"/>
      <c r="AO121" s="271">
        <f>VLOOKUP(D121,カラムID辞書!C:H,6,FALSE)</f>
        <v>10</v>
      </c>
      <c r="AP121" s="272"/>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1019</v>
      </c>
      <c r="BS121" s="50"/>
      <c r="BT121" s="50"/>
      <c r="BU121" s="50"/>
      <c r="BV121" s="50"/>
      <c r="BW121" s="50"/>
      <c r="BX121" s="50"/>
      <c r="BY121" s="50"/>
      <c r="BZ121" s="50"/>
      <c r="CA121" s="50"/>
      <c r="CB121" s="50"/>
      <c r="CC121" s="52"/>
    </row>
    <row r="122" spans="2:81" ht="12" customHeight="1">
      <c r="B122" s="264">
        <f t="shared" ca="1" si="5"/>
        <v>115</v>
      </c>
      <c r="C122" s="265"/>
      <c r="D122" s="110" t="s">
        <v>622</v>
      </c>
      <c r="E122" s="50"/>
      <c r="F122" s="50"/>
      <c r="G122" s="50"/>
      <c r="H122" s="50"/>
      <c r="I122" s="50"/>
      <c r="J122" s="50"/>
      <c r="K122" s="52"/>
      <c r="L122" s="49" t="str">
        <f>VLOOKUP(D122,カラムID辞書!$C$4:$D$1266,2,FALSE)</f>
        <v>KRKSZAID_GNK</v>
      </c>
      <c r="M122" s="50"/>
      <c r="N122" s="50"/>
      <c r="O122" s="50"/>
      <c r="P122" s="50"/>
      <c r="Q122" s="50"/>
      <c r="R122" s="50"/>
      <c r="S122" s="52"/>
      <c r="T122" s="49"/>
      <c r="U122" s="52"/>
      <c r="V122" s="49"/>
      <c r="W122" s="52"/>
      <c r="X122" s="49"/>
      <c r="Y122" s="52"/>
      <c r="Z122" s="49"/>
      <c r="AA122" s="52"/>
      <c r="AB122" s="107" t="str">
        <f t="shared" si="6"/>
        <v>○</v>
      </c>
      <c r="AC122" s="54"/>
      <c r="AD122" s="53"/>
      <c r="AE122" s="55" t="str">
        <f t="shared" si="8"/>
        <v>0</v>
      </c>
      <c r="AF122" s="50"/>
      <c r="AG122" s="52"/>
      <c r="AH122" s="266" t="str">
        <f>VLOOKUP(D122,カラムID辞書!C:H,3,FALSE)</f>
        <v>numeric</v>
      </c>
      <c r="AI122" s="267"/>
      <c r="AJ122" s="267"/>
      <c r="AK122" s="267"/>
      <c r="AL122" s="268"/>
      <c r="AM122" s="269">
        <f>VLOOKUP(D122,カラムID辞書!C:H,4,FALSE)</f>
        <v>13</v>
      </c>
      <c r="AN122" s="270"/>
      <c r="AO122" s="271">
        <f>VLOOKUP(D122,カラムID辞書!C:H,6,FALSE)</f>
        <v>13</v>
      </c>
      <c r="AP122" s="272"/>
      <c r="AQ122" s="110" t="s">
        <v>75</v>
      </c>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c r="BS122" s="50"/>
      <c r="BT122" s="50"/>
      <c r="BU122" s="50"/>
      <c r="BV122" s="50"/>
      <c r="BW122" s="50"/>
      <c r="BX122" s="50"/>
      <c r="BY122" s="50"/>
      <c r="BZ122" s="50"/>
      <c r="CA122" s="50"/>
      <c r="CB122" s="50"/>
      <c r="CC122" s="52"/>
    </row>
    <row r="123" spans="2:81" ht="12" customHeight="1">
      <c r="B123" s="264">
        <f t="shared" ca="1" si="5"/>
        <v>116</v>
      </c>
      <c r="C123" s="265"/>
      <c r="D123" s="110" t="s">
        <v>624</v>
      </c>
      <c r="E123" s="50"/>
      <c r="F123" s="50"/>
      <c r="G123" s="50"/>
      <c r="H123" s="50"/>
      <c r="I123" s="50"/>
      <c r="J123" s="50"/>
      <c r="K123" s="52"/>
      <c r="L123" s="49" t="str">
        <f>VLOOKUP(D123,カラムID辞書!$C$4:$D$1266,2,FALSE)</f>
        <v>KRKSZAID_BIK</v>
      </c>
      <c r="M123" s="50"/>
      <c r="N123" s="50"/>
      <c r="O123" s="50"/>
      <c r="P123" s="50"/>
      <c r="Q123" s="50"/>
      <c r="R123" s="50"/>
      <c r="S123" s="52"/>
      <c r="T123" s="49"/>
      <c r="U123" s="52"/>
      <c r="V123" s="49"/>
      <c r="W123" s="52"/>
      <c r="X123" s="49"/>
      <c r="Y123" s="52"/>
      <c r="Z123" s="49"/>
      <c r="AA123" s="52"/>
      <c r="AB123" s="107" t="str">
        <f t="shared" si="6"/>
        <v>○</v>
      </c>
      <c r="AC123" s="54"/>
      <c r="AD123" s="53"/>
      <c r="AE123" s="55" t="str">
        <f t="shared" si="7"/>
        <v>0</v>
      </c>
      <c r="AF123" s="50"/>
      <c r="AG123" s="52"/>
      <c r="AH123" s="266" t="str">
        <f>VLOOKUP(D123,カラムID辞書!C:H,3,FALSE)</f>
        <v>numeric</v>
      </c>
      <c r="AI123" s="267"/>
      <c r="AJ123" s="267"/>
      <c r="AK123" s="267"/>
      <c r="AL123" s="268"/>
      <c r="AM123" s="269">
        <f>VLOOKUP(D123,カラムID辞書!C:H,4,FALSE)</f>
        <v>13</v>
      </c>
      <c r="AN123" s="270"/>
      <c r="AO123" s="271">
        <f>VLOOKUP(D123,カラムID辞書!C:H,6,FALSE)</f>
        <v>13</v>
      </c>
      <c r="AP123" s="272"/>
      <c r="AQ123" s="110" t="s">
        <v>75</v>
      </c>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c r="BS123" s="50"/>
      <c r="BT123" s="50"/>
      <c r="BU123" s="50"/>
      <c r="BV123" s="50"/>
      <c r="BW123" s="50"/>
      <c r="BX123" s="50"/>
      <c r="BY123" s="50"/>
      <c r="BZ123" s="50"/>
      <c r="CA123" s="50"/>
      <c r="CB123" s="50"/>
      <c r="CC123" s="52"/>
    </row>
    <row r="124" spans="2:81" ht="12" customHeight="1">
      <c r="B124" s="264">
        <f t="shared" ca="1" si="5"/>
        <v>117</v>
      </c>
      <c r="C124" s="265"/>
      <c r="D124" s="110" t="s">
        <v>626</v>
      </c>
      <c r="E124" s="56"/>
      <c r="F124" s="50"/>
      <c r="G124" s="50"/>
      <c r="H124" s="50"/>
      <c r="I124" s="50"/>
      <c r="J124" s="50"/>
      <c r="K124" s="52"/>
      <c r="L124" s="49" t="str">
        <f>VLOOKUP(D124,カラムID辞書!$C$4:$D$1266,2,FALSE)</f>
        <v>KRKSZAID_SU</v>
      </c>
      <c r="M124" s="50"/>
      <c r="N124" s="50"/>
      <c r="O124" s="50"/>
      <c r="P124" s="50"/>
      <c r="Q124" s="50"/>
      <c r="R124" s="50"/>
      <c r="S124" s="52"/>
      <c r="T124" s="49"/>
      <c r="U124" s="52"/>
      <c r="V124" s="49"/>
      <c r="W124" s="52"/>
      <c r="X124" s="49"/>
      <c r="Y124" s="52"/>
      <c r="Z124" s="49"/>
      <c r="AA124" s="52"/>
      <c r="AB124" s="107" t="str">
        <f t="shared" si="6"/>
        <v>○</v>
      </c>
      <c r="AC124" s="54"/>
      <c r="AD124" s="53"/>
      <c r="AE124" s="55" t="str">
        <f t="shared" si="7"/>
        <v>0</v>
      </c>
      <c r="AF124" s="50"/>
      <c r="AG124" s="52"/>
      <c r="AH124" s="266" t="str">
        <f>VLOOKUP(D124,カラムID辞書!C:H,3,FALSE)</f>
        <v>numeric</v>
      </c>
      <c r="AI124" s="267"/>
      <c r="AJ124" s="267"/>
      <c r="AK124" s="267"/>
      <c r="AL124" s="268"/>
      <c r="AM124" s="269">
        <f>VLOOKUP(D124,カラムID辞書!C:H,4,FALSE)</f>
        <v>10</v>
      </c>
      <c r="AN124" s="270"/>
      <c r="AO124" s="271">
        <f>VLOOKUP(D124,カラムID辞書!C:H,6,FALSE)</f>
        <v>10</v>
      </c>
      <c r="AP124" s="272"/>
      <c r="AQ124" s="110" t="s">
        <v>75</v>
      </c>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c r="BS124" s="50"/>
      <c r="BT124" s="50"/>
      <c r="BU124" s="50"/>
      <c r="BV124" s="50"/>
      <c r="BW124" s="50"/>
      <c r="BX124" s="50"/>
      <c r="BY124" s="50"/>
      <c r="BZ124" s="50"/>
      <c r="CA124" s="50"/>
      <c r="CB124" s="50"/>
      <c r="CC124" s="52"/>
    </row>
    <row r="125" spans="2:81" ht="12" customHeight="1">
      <c r="B125" s="264">
        <f t="shared" ca="1" si="5"/>
        <v>118</v>
      </c>
      <c r="C125" s="265"/>
      <c r="D125" s="110" t="s">
        <v>628</v>
      </c>
      <c r="E125" s="56"/>
      <c r="F125" s="50"/>
      <c r="G125" s="50"/>
      <c r="H125" s="50"/>
      <c r="I125" s="50"/>
      <c r="J125" s="50"/>
      <c r="K125" s="52"/>
      <c r="L125" s="49" t="str">
        <f>VLOOKUP(D125,カラムID辞書!$C$4:$D$1266,2,FALSE)</f>
        <v>KRKSHYOKASON</v>
      </c>
      <c r="M125" s="50"/>
      <c r="N125" s="50"/>
      <c r="O125" s="50"/>
      <c r="P125" s="50"/>
      <c r="Q125" s="50"/>
      <c r="R125" s="50"/>
      <c r="S125" s="52"/>
      <c r="T125" s="49"/>
      <c r="U125" s="52"/>
      <c r="V125" s="49"/>
      <c r="W125" s="52"/>
      <c r="X125" s="49"/>
      <c r="Y125" s="52"/>
      <c r="Z125" s="49"/>
      <c r="AA125" s="52"/>
      <c r="AB125" s="107" t="str">
        <f t="shared" si="6"/>
        <v>○</v>
      </c>
      <c r="AC125" s="54"/>
      <c r="AD125" s="53"/>
      <c r="AE125" s="55" t="str">
        <f t="shared" si="7"/>
        <v>0</v>
      </c>
      <c r="AF125" s="50"/>
      <c r="AG125" s="52"/>
      <c r="AH125" s="266" t="str">
        <f>VLOOKUP(D125,カラムID辞書!C:H,3,FALSE)</f>
        <v>numeric</v>
      </c>
      <c r="AI125" s="267"/>
      <c r="AJ125" s="267"/>
      <c r="AK125" s="267"/>
      <c r="AL125" s="268"/>
      <c r="AM125" s="269">
        <f>VLOOKUP(D125,カラムID辞書!C:H,4,FALSE)</f>
        <v>13</v>
      </c>
      <c r="AN125" s="270"/>
      <c r="AO125" s="271">
        <f>VLOOKUP(D125,カラムID辞書!C:H,6,FALSE)</f>
        <v>13</v>
      </c>
      <c r="AP125" s="272"/>
      <c r="AQ125" s="110" t="s">
        <v>75</v>
      </c>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c r="BS125" s="50"/>
      <c r="BT125" s="50"/>
      <c r="BU125" s="50"/>
      <c r="BV125" s="50"/>
      <c r="BW125" s="50"/>
      <c r="BX125" s="50"/>
      <c r="BY125" s="50"/>
      <c r="BZ125" s="50"/>
      <c r="CA125" s="50"/>
      <c r="CB125" s="50"/>
      <c r="CC125" s="52"/>
    </row>
    <row r="126" spans="2:81" ht="12" customHeight="1">
      <c r="B126" s="264">
        <f ca="1">IF($D126="","",MAX(OFFSET($B$8,0,0,ROW()-ROW($B$8),2))+1)</f>
        <v>119</v>
      </c>
      <c r="C126" s="265"/>
      <c r="D126" s="110" t="s">
        <v>630</v>
      </c>
      <c r="E126" s="56"/>
      <c r="F126" s="50"/>
      <c r="G126" s="50"/>
      <c r="H126" s="50"/>
      <c r="I126" s="50"/>
      <c r="J126" s="50"/>
      <c r="K126" s="52"/>
      <c r="L126" s="49" t="str">
        <f>VLOOKUP(D126,カラムID辞書!$C$4:$D$1266,2,FALSE)</f>
        <v>CHOBZAID_GNK</v>
      </c>
      <c r="M126" s="50"/>
      <c r="N126" s="50"/>
      <c r="O126" s="50"/>
      <c r="P126" s="50"/>
      <c r="Q126" s="50"/>
      <c r="R126" s="50"/>
      <c r="S126" s="52"/>
      <c r="T126" s="49"/>
      <c r="U126" s="52"/>
      <c r="V126" s="49"/>
      <c r="W126" s="52"/>
      <c r="X126" s="49"/>
      <c r="Y126" s="52"/>
      <c r="Z126" s="49"/>
      <c r="AA126" s="52"/>
      <c r="AB126" s="107" t="str">
        <f t="shared" si="6"/>
        <v>○</v>
      </c>
      <c r="AC126" s="54"/>
      <c r="AD126" s="53"/>
      <c r="AE126" s="55" t="str">
        <f t="shared" si="7"/>
        <v>0</v>
      </c>
      <c r="AF126" s="50"/>
      <c r="AG126" s="52"/>
      <c r="AH126" s="266" t="str">
        <f>VLOOKUP(D126,カラムID辞書!C:H,3,FALSE)</f>
        <v>numeric</v>
      </c>
      <c r="AI126" s="267"/>
      <c r="AJ126" s="267"/>
      <c r="AK126" s="267"/>
      <c r="AL126" s="268"/>
      <c r="AM126" s="269">
        <f>VLOOKUP(D126,カラムID辞書!C:H,4,FALSE)</f>
        <v>13</v>
      </c>
      <c r="AN126" s="270"/>
      <c r="AO126" s="271">
        <f>VLOOKUP(D126,カラムID辞書!C:H,6,FALSE)</f>
        <v>13</v>
      </c>
      <c r="AP126" s="272"/>
      <c r="AQ126" s="110" t="s">
        <v>75</v>
      </c>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c r="BS126" s="50"/>
      <c r="BT126" s="50"/>
      <c r="BU126" s="50"/>
      <c r="BV126" s="50"/>
      <c r="BW126" s="50"/>
      <c r="BX126" s="50"/>
      <c r="BY126" s="50"/>
      <c r="BZ126" s="50"/>
      <c r="CA126" s="50"/>
      <c r="CB126" s="50"/>
      <c r="CC126" s="52"/>
    </row>
    <row r="127" spans="2:81" ht="12" customHeight="1">
      <c r="B127" s="264">
        <f ca="1">IF($D127="","",MAX(OFFSET($B$8,0,0,ROW()-ROW($B$8),2))+1)</f>
        <v>120</v>
      </c>
      <c r="C127" s="265"/>
      <c r="D127" s="110" t="s">
        <v>632</v>
      </c>
      <c r="E127" s="50"/>
      <c r="F127" s="50"/>
      <c r="G127" s="50"/>
      <c r="H127" s="50"/>
      <c r="I127" s="50"/>
      <c r="J127" s="50"/>
      <c r="K127" s="52"/>
      <c r="L127" s="49" t="str">
        <f>VLOOKUP(D127,カラムID辞書!$C$4:$D$1266,2,FALSE)</f>
        <v>CHOBZAID_BIK</v>
      </c>
      <c r="M127" s="50"/>
      <c r="N127" s="50"/>
      <c r="O127" s="50"/>
      <c r="P127" s="50"/>
      <c r="Q127" s="50"/>
      <c r="R127" s="50"/>
      <c r="S127" s="52"/>
      <c r="T127" s="49"/>
      <c r="U127" s="52"/>
      <c r="V127" s="49"/>
      <c r="W127" s="52"/>
      <c r="X127" s="49"/>
      <c r="Y127" s="52"/>
      <c r="Z127" s="49"/>
      <c r="AA127" s="52"/>
      <c r="AB127" s="107" t="str">
        <f t="shared" si="6"/>
        <v>○</v>
      </c>
      <c r="AC127" s="54"/>
      <c r="AD127" s="53"/>
      <c r="AE127" s="55" t="str">
        <f t="shared" si="7"/>
        <v>0</v>
      </c>
      <c r="AF127" s="50"/>
      <c r="AG127" s="52"/>
      <c r="AH127" s="266" t="str">
        <f>VLOOKUP(D127,カラムID辞書!C:H,3,FALSE)</f>
        <v>numeric</v>
      </c>
      <c r="AI127" s="267"/>
      <c r="AJ127" s="267"/>
      <c r="AK127" s="267"/>
      <c r="AL127" s="268"/>
      <c r="AM127" s="269">
        <f>VLOOKUP(D127,カラムID辞書!C:H,4,FALSE)</f>
        <v>13</v>
      </c>
      <c r="AN127" s="270"/>
      <c r="AO127" s="271">
        <f>VLOOKUP(D127,カラムID辞書!C:H,6,FALSE)</f>
        <v>13</v>
      </c>
      <c r="AP127" s="272"/>
      <c r="AQ127" s="110" t="s">
        <v>75</v>
      </c>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c r="BS127" s="50"/>
      <c r="BT127" s="50"/>
      <c r="BU127" s="50"/>
      <c r="BV127" s="50"/>
      <c r="BW127" s="50"/>
      <c r="BX127" s="50"/>
      <c r="BY127" s="50"/>
      <c r="BZ127" s="50"/>
      <c r="CA127" s="50"/>
      <c r="CB127" s="50"/>
      <c r="CC127" s="52"/>
    </row>
    <row r="128" spans="2:81" ht="12" customHeight="1">
      <c r="B128" s="264">
        <f ca="1">IF($D128="","",MAX(OFFSET($B$8,0,0,ROW()-ROW($B$8),2))+1)</f>
        <v>121</v>
      </c>
      <c r="C128" s="265"/>
      <c r="D128" s="110" t="s">
        <v>634</v>
      </c>
      <c r="E128" s="50"/>
      <c r="F128" s="50"/>
      <c r="G128" s="50"/>
      <c r="H128" s="50"/>
      <c r="I128" s="50"/>
      <c r="J128" s="50"/>
      <c r="K128" s="52"/>
      <c r="L128" s="49" t="str">
        <f>VLOOKUP(D128,カラムID辞書!$C$4:$D$1266,2,FALSE)</f>
        <v>CHOBZAID_SU</v>
      </c>
      <c r="M128" s="50"/>
      <c r="N128" s="50"/>
      <c r="O128" s="50"/>
      <c r="P128" s="50"/>
      <c r="Q128" s="50"/>
      <c r="R128" s="50"/>
      <c r="S128" s="52"/>
      <c r="T128" s="49"/>
      <c r="U128" s="52"/>
      <c r="V128" s="49"/>
      <c r="W128" s="52"/>
      <c r="X128" s="49"/>
      <c r="Y128" s="52"/>
      <c r="Z128" s="49"/>
      <c r="AA128" s="52"/>
      <c r="AB128" s="107" t="str">
        <f t="shared" si="6"/>
        <v>○</v>
      </c>
      <c r="AC128" s="54"/>
      <c r="AD128" s="53"/>
      <c r="AE128" s="55" t="str">
        <f t="shared" si="7"/>
        <v>0</v>
      </c>
      <c r="AF128" s="50"/>
      <c r="AG128" s="52"/>
      <c r="AH128" s="266" t="str">
        <f>VLOOKUP(D128,カラムID辞書!C:H,3,FALSE)</f>
        <v>numeric</v>
      </c>
      <c r="AI128" s="267"/>
      <c r="AJ128" s="267"/>
      <c r="AK128" s="267"/>
      <c r="AL128" s="268"/>
      <c r="AM128" s="269">
        <f>VLOOKUP(D128,カラムID辞書!C:H,4,FALSE)</f>
        <v>10</v>
      </c>
      <c r="AN128" s="270"/>
      <c r="AO128" s="271">
        <f>VLOOKUP(D128,カラムID辞書!C:H,6,FALSE)</f>
        <v>10</v>
      </c>
      <c r="AP128" s="272"/>
      <c r="AQ128" s="110" t="s">
        <v>75</v>
      </c>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c r="BS128" s="50"/>
      <c r="BT128" s="50"/>
      <c r="BU128" s="50"/>
      <c r="BV128" s="50"/>
      <c r="BW128" s="50"/>
      <c r="BX128" s="50"/>
      <c r="BY128" s="50"/>
      <c r="BZ128" s="50"/>
      <c r="CA128" s="50"/>
      <c r="CB128" s="50"/>
      <c r="CC128" s="52"/>
    </row>
    <row r="129" spans="2:81" ht="12" customHeight="1">
      <c r="B129" s="264">
        <f ca="1">IF($D129="","",MAX(OFFSET($B$8,0,0,ROW()-ROW($B$8),2))+1)</f>
        <v>122</v>
      </c>
      <c r="C129" s="265"/>
      <c r="D129" s="110" t="s">
        <v>636</v>
      </c>
      <c r="E129" s="50"/>
      <c r="F129" s="50"/>
      <c r="G129" s="50"/>
      <c r="H129" s="50"/>
      <c r="I129" s="50"/>
      <c r="J129" s="50"/>
      <c r="K129" s="52"/>
      <c r="L129" s="49" t="str">
        <f>VLOOKUP(D129,カラムID辞書!$C$4:$D$1266,2,FALSE)</f>
        <v>TANAZAID_GNK</v>
      </c>
      <c r="M129" s="50"/>
      <c r="N129" s="50"/>
      <c r="O129" s="50"/>
      <c r="P129" s="50"/>
      <c r="Q129" s="50"/>
      <c r="R129" s="50"/>
      <c r="S129" s="52"/>
      <c r="T129" s="49"/>
      <c r="U129" s="52"/>
      <c r="V129" s="49"/>
      <c r="W129" s="52"/>
      <c r="X129" s="49"/>
      <c r="Y129" s="52"/>
      <c r="Z129" s="49"/>
      <c r="AA129" s="52"/>
      <c r="AB129" s="107" t="str">
        <f t="shared" si="6"/>
        <v>○</v>
      </c>
      <c r="AC129" s="54"/>
      <c r="AD129" s="53"/>
      <c r="AE129" s="55" t="str">
        <f t="shared" si="7"/>
        <v>0</v>
      </c>
      <c r="AF129" s="50"/>
      <c r="AG129" s="52"/>
      <c r="AH129" s="266" t="str">
        <f>VLOOKUP(D129,カラムID辞書!C:H,3,FALSE)</f>
        <v>numeric</v>
      </c>
      <c r="AI129" s="267"/>
      <c r="AJ129" s="267"/>
      <c r="AK129" s="267"/>
      <c r="AL129" s="268"/>
      <c r="AM129" s="269">
        <f>VLOOKUP(D129,カラムID辞書!C:H,4,FALSE)</f>
        <v>13</v>
      </c>
      <c r="AN129" s="270"/>
      <c r="AO129" s="271">
        <f>VLOOKUP(D129,カラムID辞書!C:H,6,FALSE)</f>
        <v>13</v>
      </c>
      <c r="AP129" s="272"/>
      <c r="AQ129" s="110" t="s">
        <v>75</v>
      </c>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c r="BS129" s="50"/>
      <c r="BT129" s="50"/>
      <c r="BU129" s="50"/>
      <c r="BV129" s="50"/>
      <c r="BW129" s="50"/>
      <c r="BX129" s="50"/>
      <c r="BY129" s="50"/>
      <c r="BZ129" s="50"/>
      <c r="CA129" s="50"/>
      <c r="CB129" s="50"/>
      <c r="CC129" s="52"/>
    </row>
    <row r="130" spans="2:81" ht="12" customHeight="1">
      <c r="B130" s="264">
        <f t="shared" ca="1" si="5"/>
        <v>123</v>
      </c>
      <c r="C130" s="265"/>
      <c r="D130" s="110" t="s">
        <v>638</v>
      </c>
      <c r="E130" s="56"/>
      <c r="F130" s="50"/>
      <c r="G130" s="50"/>
      <c r="H130" s="50"/>
      <c r="I130" s="50"/>
      <c r="J130" s="50"/>
      <c r="K130" s="52"/>
      <c r="L130" s="49" t="str">
        <f>VLOOKUP(D130,カラムID辞書!$C$4:$D$1266,2,FALSE)</f>
        <v>TANAZAID_BIK</v>
      </c>
      <c r="M130" s="50"/>
      <c r="N130" s="50"/>
      <c r="O130" s="50"/>
      <c r="P130" s="50"/>
      <c r="Q130" s="50"/>
      <c r="R130" s="50"/>
      <c r="S130" s="52"/>
      <c r="T130" s="49"/>
      <c r="U130" s="52"/>
      <c r="V130" s="49"/>
      <c r="W130" s="52"/>
      <c r="X130" s="49"/>
      <c r="Y130" s="52"/>
      <c r="Z130" s="49"/>
      <c r="AA130" s="52"/>
      <c r="AB130" s="107" t="str">
        <f t="shared" si="6"/>
        <v>○</v>
      </c>
      <c r="AC130" s="54"/>
      <c r="AD130" s="53"/>
      <c r="AE130" s="55" t="str">
        <f t="shared" si="7"/>
        <v>0</v>
      </c>
      <c r="AF130" s="50"/>
      <c r="AG130" s="52"/>
      <c r="AH130" s="266" t="str">
        <f>VLOOKUP(D130,カラムID辞書!C:H,3,FALSE)</f>
        <v>numeric</v>
      </c>
      <c r="AI130" s="267"/>
      <c r="AJ130" s="267"/>
      <c r="AK130" s="267"/>
      <c r="AL130" s="268"/>
      <c r="AM130" s="269">
        <f>VLOOKUP(D130,カラムID辞書!C:H,4,FALSE)</f>
        <v>13</v>
      </c>
      <c r="AN130" s="270"/>
      <c r="AO130" s="271">
        <f>VLOOKUP(D130,カラムID辞書!C:H,6,FALSE)</f>
        <v>13</v>
      </c>
      <c r="AP130" s="272"/>
      <c r="AQ130" s="110" t="s">
        <v>75</v>
      </c>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c r="BS130" s="50"/>
      <c r="BT130" s="50"/>
      <c r="BU130" s="50"/>
      <c r="BV130" s="50"/>
      <c r="BW130" s="50"/>
      <c r="BX130" s="50"/>
      <c r="BY130" s="50"/>
      <c r="BZ130" s="50"/>
      <c r="CA130" s="50"/>
      <c r="CB130" s="50"/>
      <c r="CC130" s="52"/>
    </row>
    <row r="131" spans="2:81" ht="12" customHeight="1">
      <c r="B131" s="264">
        <f t="shared" ca="1" si="5"/>
        <v>124</v>
      </c>
      <c r="C131" s="265"/>
      <c r="D131" s="110" t="s">
        <v>640</v>
      </c>
      <c r="E131" s="50"/>
      <c r="F131" s="50"/>
      <c r="G131" s="50"/>
      <c r="H131" s="50"/>
      <c r="I131" s="50"/>
      <c r="J131" s="50"/>
      <c r="K131" s="52"/>
      <c r="L131" s="49" t="str">
        <f>VLOOKUP(D131,カラムID辞書!$C$4:$D$1266,2,FALSE)</f>
        <v>TANAZAID_SU</v>
      </c>
      <c r="M131" s="50"/>
      <c r="N131" s="50"/>
      <c r="O131" s="50"/>
      <c r="P131" s="50"/>
      <c r="Q131" s="50"/>
      <c r="R131" s="50"/>
      <c r="S131" s="52"/>
      <c r="T131" s="49"/>
      <c r="U131" s="52"/>
      <c r="V131" s="49"/>
      <c r="W131" s="52"/>
      <c r="X131" s="49"/>
      <c r="Y131" s="52"/>
      <c r="Z131" s="49"/>
      <c r="AA131" s="52"/>
      <c r="AB131" s="107" t="str">
        <f t="shared" si="6"/>
        <v>○</v>
      </c>
      <c r="AC131" s="54"/>
      <c r="AD131" s="53"/>
      <c r="AE131" s="55" t="str">
        <f t="shared" si="7"/>
        <v>0</v>
      </c>
      <c r="AF131" s="50"/>
      <c r="AG131" s="52"/>
      <c r="AH131" s="266" t="str">
        <f>VLOOKUP(D131,カラムID辞書!C:H,3,FALSE)</f>
        <v>numeric</v>
      </c>
      <c r="AI131" s="267"/>
      <c r="AJ131" s="267"/>
      <c r="AK131" s="267"/>
      <c r="AL131" s="268"/>
      <c r="AM131" s="269">
        <f>VLOOKUP(D131,カラムID辞書!C:H,4,FALSE)</f>
        <v>10</v>
      </c>
      <c r="AN131" s="270"/>
      <c r="AO131" s="271">
        <f>VLOOKUP(D131,カラムID辞書!C:H,6,FALSE)</f>
        <v>10</v>
      </c>
      <c r="AP131" s="272"/>
      <c r="AQ131" s="110" t="s">
        <v>75</v>
      </c>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c r="BS131" s="50"/>
      <c r="BT131" s="50"/>
      <c r="BU131" s="50"/>
      <c r="BV131" s="50"/>
      <c r="BW131" s="50"/>
      <c r="BX131" s="50"/>
      <c r="BY131" s="50"/>
      <c r="BZ131" s="50"/>
      <c r="CA131" s="50"/>
      <c r="CB131" s="50"/>
      <c r="CC131" s="52"/>
    </row>
    <row r="132" spans="2:81" ht="12" customHeight="1">
      <c r="B132" s="264">
        <f t="shared" ca="1" si="5"/>
        <v>125</v>
      </c>
      <c r="C132" s="265"/>
      <c r="D132" s="110" t="s">
        <v>448</v>
      </c>
      <c r="E132" s="50"/>
      <c r="F132" s="50"/>
      <c r="G132" s="50"/>
      <c r="H132" s="50"/>
      <c r="I132" s="50"/>
      <c r="J132" s="50"/>
      <c r="K132" s="52"/>
      <c r="L132" s="49" t="str">
        <f>VLOOKUP(D132,カラムID辞書!$C$4:$D$1266,2,FALSE)</f>
        <v>TANAGENMOD_GNK</v>
      </c>
      <c r="M132" s="50"/>
      <c r="N132" s="50"/>
      <c r="O132" s="50"/>
      <c r="P132" s="50"/>
      <c r="Q132" s="50"/>
      <c r="R132" s="50"/>
      <c r="S132" s="52"/>
      <c r="T132" s="49"/>
      <c r="U132" s="52"/>
      <c r="V132" s="49"/>
      <c r="W132" s="52"/>
      <c r="X132" s="49"/>
      <c r="Y132" s="52"/>
      <c r="Z132" s="49"/>
      <c r="AA132" s="52"/>
      <c r="AB132" s="107" t="str">
        <f t="shared" si="6"/>
        <v>○</v>
      </c>
      <c r="AC132" s="54"/>
      <c r="AD132" s="53"/>
      <c r="AE132" s="55" t="str">
        <f t="shared" si="7"/>
        <v>0</v>
      </c>
      <c r="AF132" s="50"/>
      <c r="AG132" s="52"/>
      <c r="AH132" s="266" t="str">
        <f>VLOOKUP(D132,カラムID辞書!C:H,3,FALSE)</f>
        <v>numeric</v>
      </c>
      <c r="AI132" s="267"/>
      <c r="AJ132" s="267"/>
      <c r="AK132" s="267"/>
      <c r="AL132" s="268"/>
      <c r="AM132" s="269">
        <f>VLOOKUP(D132,カラムID辞書!C:H,4,FALSE)</f>
        <v>13</v>
      </c>
      <c r="AN132" s="270"/>
      <c r="AO132" s="271">
        <f>VLOOKUP(D132,カラムID辞書!C:H,6,FALSE)</f>
        <v>13</v>
      </c>
      <c r="AP132" s="272"/>
      <c r="AQ132" s="110" t="s">
        <v>75</v>
      </c>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c r="BS132" s="50"/>
      <c r="BT132" s="50"/>
      <c r="BU132" s="50"/>
      <c r="BV132" s="50"/>
      <c r="BW132" s="50"/>
      <c r="BX132" s="50"/>
      <c r="BY132" s="50"/>
      <c r="BZ132" s="50"/>
      <c r="CA132" s="50"/>
      <c r="CB132" s="50"/>
      <c r="CC132" s="52"/>
    </row>
    <row r="133" spans="2:81" ht="12" customHeight="1">
      <c r="B133" s="264">
        <f t="shared" ca="1" si="5"/>
        <v>126</v>
      </c>
      <c r="C133" s="265"/>
      <c r="D133" s="110" t="s">
        <v>450</v>
      </c>
      <c r="E133" s="50"/>
      <c r="F133" s="50"/>
      <c r="G133" s="50"/>
      <c r="H133" s="50"/>
      <c r="I133" s="50"/>
      <c r="J133" s="50"/>
      <c r="K133" s="52"/>
      <c r="L133" s="49" t="str">
        <f>VLOOKUP(D133,カラムID辞書!$C$4:$D$1266,2,FALSE)</f>
        <v>TANAGENMOD_BIK</v>
      </c>
      <c r="M133" s="50"/>
      <c r="N133" s="50"/>
      <c r="O133" s="50"/>
      <c r="P133" s="50"/>
      <c r="Q133" s="50"/>
      <c r="R133" s="50"/>
      <c r="S133" s="52"/>
      <c r="T133" s="49"/>
      <c r="U133" s="52"/>
      <c r="V133" s="49"/>
      <c r="W133" s="52"/>
      <c r="X133" s="49"/>
      <c r="Y133" s="52"/>
      <c r="Z133" s="49"/>
      <c r="AA133" s="52"/>
      <c r="AB133" s="107" t="str">
        <f t="shared" si="6"/>
        <v>○</v>
      </c>
      <c r="AC133" s="54"/>
      <c r="AD133" s="53"/>
      <c r="AE133" s="55" t="str">
        <f t="shared" si="7"/>
        <v>0</v>
      </c>
      <c r="AF133" s="50"/>
      <c r="AG133" s="52"/>
      <c r="AH133" s="266" t="str">
        <f>VLOOKUP(D133,カラムID辞書!C:H,3,FALSE)</f>
        <v>numeric</v>
      </c>
      <c r="AI133" s="267"/>
      <c r="AJ133" s="267"/>
      <c r="AK133" s="267"/>
      <c r="AL133" s="268"/>
      <c r="AM133" s="269">
        <f>VLOOKUP(D133,カラムID辞書!C:H,4,FALSE)</f>
        <v>13</v>
      </c>
      <c r="AN133" s="270"/>
      <c r="AO133" s="271">
        <f>VLOOKUP(D133,カラムID辞書!C:H,6,FALSE)</f>
        <v>13</v>
      </c>
      <c r="AP133" s="272"/>
      <c r="AQ133" s="110" t="s">
        <v>75</v>
      </c>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c r="BS133" s="50"/>
      <c r="BT133" s="50"/>
      <c r="BU133" s="50"/>
      <c r="BV133" s="50"/>
      <c r="BW133" s="50"/>
      <c r="BX133" s="50"/>
      <c r="BY133" s="50"/>
      <c r="BZ133" s="50"/>
      <c r="CA133" s="50"/>
      <c r="CB133" s="50"/>
      <c r="CC133" s="52"/>
    </row>
    <row r="134" spans="2:81" ht="12" customHeight="1">
      <c r="B134" s="264">
        <f t="shared" ca="1" si="5"/>
        <v>127</v>
      </c>
      <c r="C134" s="265"/>
      <c r="D134" s="110" t="s">
        <v>452</v>
      </c>
      <c r="E134" s="56"/>
      <c r="F134" s="50"/>
      <c r="G134" s="50"/>
      <c r="H134" s="50"/>
      <c r="I134" s="50"/>
      <c r="J134" s="50"/>
      <c r="K134" s="52"/>
      <c r="L134" s="49" t="str">
        <f>VLOOKUP(D134,カラムID辞書!$C$4:$D$1266,2,FALSE)</f>
        <v>TANAGENMOD_SU</v>
      </c>
      <c r="M134" s="50"/>
      <c r="N134" s="50"/>
      <c r="O134" s="50"/>
      <c r="P134" s="50"/>
      <c r="Q134" s="50"/>
      <c r="R134" s="50"/>
      <c r="S134" s="52"/>
      <c r="T134" s="49"/>
      <c r="U134" s="52"/>
      <c r="V134" s="49"/>
      <c r="W134" s="52"/>
      <c r="X134" s="49"/>
      <c r="Y134" s="52"/>
      <c r="Z134" s="49"/>
      <c r="AA134" s="52"/>
      <c r="AB134" s="107" t="str">
        <f t="shared" si="6"/>
        <v>○</v>
      </c>
      <c r="AC134" s="54"/>
      <c r="AD134" s="53"/>
      <c r="AE134" s="55" t="str">
        <f t="shared" si="7"/>
        <v>0</v>
      </c>
      <c r="AF134" s="50"/>
      <c r="AG134" s="52"/>
      <c r="AH134" s="266" t="str">
        <f>VLOOKUP(D134,カラムID辞書!C:H,3,FALSE)</f>
        <v>numeric</v>
      </c>
      <c r="AI134" s="267"/>
      <c r="AJ134" s="267"/>
      <c r="AK134" s="267"/>
      <c r="AL134" s="268"/>
      <c r="AM134" s="269">
        <f>VLOOKUP(D134,カラムID辞書!C:H,4,FALSE)</f>
        <v>10</v>
      </c>
      <c r="AN134" s="270"/>
      <c r="AO134" s="271">
        <f>VLOOKUP(D134,カラムID辞書!C:H,6,FALSE)</f>
        <v>10</v>
      </c>
      <c r="AP134" s="272"/>
      <c r="AQ134" s="110" t="s">
        <v>75</v>
      </c>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c r="BS134" s="50"/>
      <c r="BT134" s="50"/>
      <c r="BU134" s="50"/>
      <c r="BV134" s="50"/>
      <c r="BW134" s="50"/>
      <c r="BX134" s="50"/>
      <c r="BY134" s="50"/>
      <c r="BZ134" s="50"/>
      <c r="CA134" s="50"/>
      <c r="CB134" s="50"/>
      <c r="CC134" s="52"/>
    </row>
    <row r="135" spans="2:81" ht="12" customHeight="1">
      <c r="B135" s="264">
        <f t="shared" ca="1" si="5"/>
        <v>128</v>
      </c>
      <c r="C135" s="265"/>
      <c r="D135" s="110" t="s">
        <v>454</v>
      </c>
      <c r="E135" s="56"/>
      <c r="F135" s="50"/>
      <c r="G135" s="50"/>
      <c r="H135" s="50"/>
      <c r="I135" s="50"/>
      <c r="J135" s="50"/>
      <c r="K135" s="52"/>
      <c r="L135" s="49" t="str">
        <f>VLOOKUP(D135,カラムID辞書!$C$4:$D$1266,2,FALSE)</f>
        <v>HYOKASON</v>
      </c>
      <c r="M135" s="50"/>
      <c r="N135" s="50"/>
      <c r="O135" s="50"/>
      <c r="P135" s="50"/>
      <c r="Q135" s="50"/>
      <c r="R135" s="50"/>
      <c r="S135" s="52"/>
      <c r="T135" s="49"/>
      <c r="U135" s="52"/>
      <c r="V135" s="49"/>
      <c r="W135" s="52"/>
      <c r="X135" s="49"/>
      <c r="Y135" s="52"/>
      <c r="Z135" s="49"/>
      <c r="AA135" s="52"/>
      <c r="AB135" s="107" t="str">
        <f t="shared" si="6"/>
        <v>○</v>
      </c>
      <c r="AC135" s="54"/>
      <c r="AD135" s="53"/>
      <c r="AE135" s="55" t="str">
        <f t="shared" si="7"/>
        <v>0</v>
      </c>
      <c r="AF135" s="50"/>
      <c r="AG135" s="52"/>
      <c r="AH135" s="266" t="str">
        <f>VLOOKUP(D135,カラムID辞書!C:H,3,FALSE)</f>
        <v>numeric</v>
      </c>
      <c r="AI135" s="267"/>
      <c r="AJ135" s="267"/>
      <c r="AK135" s="267"/>
      <c r="AL135" s="268"/>
      <c r="AM135" s="269">
        <f>VLOOKUP(D135,カラムID辞書!C:H,4,FALSE)</f>
        <v>13</v>
      </c>
      <c r="AN135" s="270"/>
      <c r="AO135" s="271">
        <f>VLOOKUP(D135,カラムID辞書!C:H,6,FALSE)</f>
        <v>13</v>
      </c>
      <c r="AP135" s="272"/>
      <c r="AQ135" s="110" t="s">
        <v>75</v>
      </c>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c r="BS135" s="50"/>
      <c r="BT135" s="50"/>
      <c r="BU135" s="50"/>
      <c r="BV135" s="50"/>
      <c r="BW135" s="50"/>
      <c r="BX135" s="50"/>
      <c r="BY135" s="50"/>
      <c r="BZ135" s="50"/>
      <c r="CA135" s="50"/>
      <c r="CB135" s="50"/>
      <c r="CC135" s="52"/>
    </row>
    <row r="136" spans="2:81" ht="12" customHeight="1">
      <c r="B136" s="264">
        <f t="shared" ca="1" si="5"/>
        <v>129</v>
      </c>
      <c r="C136" s="265"/>
      <c r="D136" s="110" t="s">
        <v>215</v>
      </c>
      <c r="E136" s="56"/>
      <c r="F136" s="50"/>
      <c r="G136" s="50"/>
      <c r="H136" s="50"/>
      <c r="I136" s="50"/>
      <c r="J136" s="50"/>
      <c r="K136" s="52"/>
      <c r="L136" s="49" t="str">
        <f>VLOOKUP(D136,カラムID辞書!$C$4:$D$1266,2,FALSE)</f>
        <v>ZAIDBIK_HENDOD</v>
      </c>
      <c r="M136" s="50"/>
      <c r="N136" s="50"/>
      <c r="O136" s="50"/>
      <c r="P136" s="50"/>
      <c r="Q136" s="50"/>
      <c r="R136" s="50"/>
      <c r="S136" s="52"/>
      <c r="T136" s="49"/>
      <c r="U136" s="52"/>
      <c r="V136" s="49"/>
      <c r="W136" s="52"/>
      <c r="X136" s="49"/>
      <c r="Y136" s="52"/>
      <c r="Z136" s="49"/>
      <c r="AA136" s="52"/>
      <c r="AB136" s="107" t="str">
        <f t="shared" si="6"/>
        <v>○</v>
      </c>
      <c r="AC136" s="54"/>
      <c r="AD136" s="53"/>
      <c r="AE136" s="55" t="str">
        <f t="shared" si="7"/>
        <v>0</v>
      </c>
      <c r="AF136" s="50"/>
      <c r="AG136" s="52"/>
      <c r="AH136" s="266" t="str">
        <f>VLOOKUP(D136,カラムID辞書!C:H,3,FALSE)</f>
        <v>numeric</v>
      </c>
      <c r="AI136" s="267"/>
      <c r="AJ136" s="267"/>
      <c r="AK136" s="267"/>
      <c r="AL136" s="268"/>
      <c r="AM136" s="269">
        <f>VLOOKUP(D136,カラムID辞書!C:H,4,FALSE)</f>
        <v>13</v>
      </c>
      <c r="AN136" s="270"/>
      <c r="AO136" s="271">
        <f>VLOOKUP(D136,カラムID辞書!C:H,6,FALSE)</f>
        <v>13</v>
      </c>
      <c r="AP136" s="272"/>
      <c r="AQ136" s="110" t="s">
        <v>1017</v>
      </c>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t="s">
        <v>985</v>
      </c>
      <c r="BS136" s="50"/>
      <c r="BT136" s="50"/>
      <c r="BU136" s="50"/>
      <c r="BV136" s="50"/>
      <c r="BW136" s="50"/>
      <c r="BX136" s="50"/>
      <c r="BY136" s="50"/>
      <c r="BZ136" s="50"/>
      <c r="CA136" s="50"/>
      <c r="CB136" s="50"/>
      <c r="CC136" s="52"/>
    </row>
    <row r="137" spans="2:81" ht="12" customHeight="1">
      <c r="B137" s="264">
        <f t="shared" ca="1" si="5"/>
        <v>130</v>
      </c>
      <c r="C137" s="265"/>
      <c r="D137" s="110" t="s">
        <v>216</v>
      </c>
      <c r="E137" s="56"/>
      <c r="F137" s="50"/>
      <c r="G137" s="50"/>
      <c r="H137" s="50"/>
      <c r="I137" s="50"/>
      <c r="J137" s="50"/>
      <c r="K137" s="52"/>
      <c r="L137" s="49" t="str">
        <f>VLOOKUP(D137,カラムID辞書!$C$4:$D$1266,2,FALSE)</f>
        <v>GNKRTBNS</v>
      </c>
      <c r="M137" s="50"/>
      <c r="N137" s="50"/>
      <c r="O137" s="50"/>
      <c r="P137" s="50"/>
      <c r="Q137" s="50"/>
      <c r="R137" s="50"/>
      <c r="S137" s="52"/>
      <c r="T137" s="49"/>
      <c r="U137" s="52"/>
      <c r="V137" s="49"/>
      <c r="W137" s="52"/>
      <c r="X137" s="49"/>
      <c r="Y137" s="52"/>
      <c r="Z137" s="49"/>
      <c r="AA137" s="52"/>
      <c r="AB137" s="107" t="str">
        <f t="shared" si="6"/>
        <v>○</v>
      </c>
      <c r="AC137" s="54"/>
      <c r="AD137" s="53"/>
      <c r="AE137" s="55" t="str">
        <f t="shared" si="7"/>
        <v>0</v>
      </c>
      <c r="AF137" s="50"/>
      <c r="AG137" s="52"/>
      <c r="AH137" s="266" t="str">
        <f>VLOOKUP(D137,カラムID辞書!C:H,3,FALSE)</f>
        <v>numeric</v>
      </c>
      <c r="AI137" s="267"/>
      <c r="AJ137" s="267"/>
      <c r="AK137" s="267"/>
      <c r="AL137" s="268"/>
      <c r="AM137" s="269">
        <f>VLOOKUP(D137,カラムID辞書!C:H,4,FALSE)</f>
        <v>13</v>
      </c>
      <c r="AN137" s="270"/>
      <c r="AO137" s="271">
        <f>VLOOKUP(D137,カラムID辞書!C:H,6,FALSE)</f>
        <v>13</v>
      </c>
      <c r="AP137" s="272"/>
      <c r="AQ137" s="110" t="s">
        <v>1008</v>
      </c>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986</v>
      </c>
      <c r="BS137" s="50"/>
      <c r="BT137" s="50"/>
      <c r="BU137" s="50"/>
      <c r="BV137" s="50"/>
      <c r="BW137" s="50"/>
      <c r="BX137" s="50"/>
      <c r="BY137" s="50"/>
      <c r="BZ137" s="50"/>
      <c r="CA137" s="50"/>
      <c r="CB137" s="50"/>
      <c r="CC137" s="52"/>
    </row>
    <row r="138" spans="2:81" ht="12" customHeight="1">
      <c r="B138" s="264">
        <f t="shared" ca="1" si="5"/>
        <v>131</v>
      </c>
      <c r="C138" s="265"/>
      <c r="D138" s="110" t="s">
        <v>217</v>
      </c>
      <c r="E138" s="56"/>
      <c r="F138" s="50"/>
      <c r="G138" s="50"/>
      <c r="H138" s="50"/>
      <c r="I138" s="50"/>
      <c r="J138" s="50"/>
      <c r="K138" s="52"/>
      <c r="L138" s="49" t="str">
        <f>VLOOKUP(D138,カラムID辞書!$C$4:$D$1266,2,FALSE)</f>
        <v>GNKHOU_GNKRTBNB</v>
      </c>
      <c r="M138" s="50"/>
      <c r="N138" s="50"/>
      <c r="O138" s="50"/>
      <c r="P138" s="50"/>
      <c r="Q138" s="50"/>
      <c r="R138" s="50"/>
      <c r="S138" s="52"/>
      <c r="T138" s="49"/>
      <c r="U138" s="52"/>
      <c r="V138" s="49"/>
      <c r="W138" s="52"/>
      <c r="X138" s="49"/>
      <c r="Y138" s="52"/>
      <c r="Z138" s="49"/>
      <c r="AA138" s="52"/>
      <c r="AB138" s="107" t="str">
        <f t="shared" ref="AB138:AB150" si="9">IF(L138="DELDTE","","○")</f>
        <v>○</v>
      </c>
      <c r="AC138" s="54"/>
      <c r="AD138" s="53"/>
      <c r="AE138" s="55" t="str">
        <f t="shared" si="7"/>
        <v>0</v>
      </c>
      <c r="AF138" s="50"/>
      <c r="AG138" s="52"/>
      <c r="AH138" s="266" t="str">
        <f>VLOOKUP(D138,カラムID辞書!C:H,3,FALSE)</f>
        <v>numeric</v>
      </c>
      <c r="AI138" s="267"/>
      <c r="AJ138" s="267"/>
      <c r="AK138" s="267"/>
      <c r="AL138" s="268"/>
      <c r="AM138" s="269">
        <f>VLOOKUP(D138,カラムID辞書!C:H,4,FALSE)</f>
        <v>13</v>
      </c>
      <c r="AN138" s="270"/>
      <c r="AO138" s="271">
        <f>VLOOKUP(D138,カラムID辞書!C:H,6,FALSE)</f>
        <v>13</v>
      </c>
      <c r="AP138" s="272"/>
      <c r="AQ138" s="110" t="s">
        <v>979</v>
      </c>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987</v>
      </c>
      <c r="BS138" s="50"/>
      <c r="BT138" s="50"/>
      <c r="BU138" s="50"/>
      <c r="BV138" s="50"/>
      <c r="BW138" s="50"/>
      <c r="BX138" s="50"/>
      <c r="BY138" s="50"/>
      <c r="BZ138" s="50"/>
      <c r="CA138" s="50"/>
      <c r="CB138" s="50"/>
      <c r="CC138" s="52"/>
    </row>
    <row r="139" spans="2:81" ht="12" customHeight="1">
      <c r="B139" s="264">
        <f t="shared" ca="1" si="5"/>
        <v>132</v>
      </c>
      <c r="C139" s="265"/>
      <c r="D139" s="110" t="s">
        <v>218</v>
      </c>
      <c r="E139" s="56"/>
      <c r="F139" s="50"/>
      <c r="G139" s="50"/>
      <c r="H139" s="50"/>
      <c r="I139" s="50"/>
      <c r="J139" s="50"/>
      <c r="K139" s="52"/>
      <c r="L139" s="49" t="str">
        <f>VLOOKUP(D139,カラムID辞書!$C$4:$D$1266,2,FALSE)</f>
        <v>TEIKHOU_GNKRTBNB</v>
      </c>
      <c r="M139" s="50"/>
      <c r="N139" s="50"/>
      <c r="O139" s="50"/>
      <c r="P139" s="50"/>
      <c r="Q139" s="50"/>
      <c r="R139" s="50"/>
      <c r="S139" s="52"/>
      <c r="T139" s="49"/>
      <c r="U139" s="52"/>
      <c r="V139" s="49"/>
      <c r="W139" s="52"/>
      <c r="X139" s="49"/>
      <c r="Y139" s="52"/>
      <c r="Z139" s="49"/>
      <c r="AA139" s="52"/>
      <c r="AB139" s="107" t="str">
        <f t="shared" si="9"/>
        <v>○</v>
      </c>
      <c r="AC139" s="54"/>
      <c r="AD139" s="53"/>
      <c r="AE139" s="55" t="str">
        <f t="shared" si="7"/>
        <v>0</v>
      </c>
      <c r="AF139" s="50"/>
      <c r="AG139" s="52"/>
      <c r="AH139" s="266" t="str">
        <f>VLOOKUP(D139,カラムID辞書!C:H,3,FALSE)</f>
        <v>numeric</v>
      </c>
      <c r="AI139" s="267"/>
      <c r="AJ139" s="267"/>
      <c r="AK139" s="267"/>
      <c r="AL139" s="268"/>
      <c r="AM139" s="269">
        <f>VLOOKUP(D139,カラムID辞書!C:H,4,FALSE)</f>
        <v>13</v>
      </c>
      <c r="AN139" s="270"/>
      <c r="AO139" s="271">
        <f>VLOOKUP(D139,カラムID辞書!C:H,6,FALSE)</f>
        <v>13</v>
      </c>
      <c r="AP139" s="272"/>
      <c r="AQ139" s="110" t="s">
        <v>979</v>
      </c>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988</v>
      </c>
      <c r="BS139" s="50"/>
      <c r="BT139" s="50"/>
      <c r="BU139" s="50"/>
      <c r="BV139" s="50"/>
      <c r="BW139" s="50"/>
      <c r="BX139" s="50"/>
      <c r="BY139" s="50"/>
      <c r="BZ139" s="50"/>
      <c r="CA139" s="50"/>
      <c r="CB139" s="50"/>
      <c r="CC139" s="52"/>
    </row>
    <row r="140" spans="2:81" ht="12" customHeight="1">
      <c r="B140" s="264">
        <f t="shared" ca="1" si="5"/>
        <v>133</v>
      </c>
      <c r="C140" s="265"/>
      <c r="D140" s="110" t="s">
        <v>642</v>
      </c>
      <c r="E140" s="56"/>
      <c r="F140" s="50"/>
      <c r="G140" s="50"/>
      <c r="H140" s="50"/>
      <c r="I140" s="50"/>
      <c r="J140" s="50"/>
      <c r="K140" s="52"/>
      <c r="L140" s="49" t="str">
        <f>VLOOKUP(D140,カラムID辞書!$C$4:$D$1266,2,FALSE)</f>
        <v>CHOBGNKRT</v>
      </c>
      <c r="M140" s="50"/>
      <c r="N140" s="50"/>
      <c r="O140" s="50"/>
      <c r="P140" s="50"/>
      <c r="Q140" s="50"/>
      <c r="R140" s="50"/>
      <c r="S140" s="52"/>
      <c r="T140" s="49"/>
      <c r="U140" s="52"/>
      <c r="V140" s="49"/>
      <c r="W140" s="52"/>
      <c r="X140" s="49"/>
      <c r="Y140" s="52"/>
      <c r="Z140" s="49"/>
      <c r="AA140" s="52"/>
      <c r="AB140" s="107" t="str">
        <f t="shared" si="9"/>
        <v>○</v>
      </c>
      <c r="AC140" s="54"/>
      <c r="AD140" s="53"/>
      <c r="AE140" s="55" t="str">
        <f t="shared" si="7"/>
        <v>0</v>
      </c>
      <c r="AF140" s="50"/>
      <c r="AG140" s="52"/>
      <c r="AH140" s="266" t="str">
        <f>VLOOKUP(D140,カラムID辞書!C:H,3,FALSE)</f>
        <v>numeric</v>
      </c>
      <c r="AI140" s="267"/>
      <c r="AJ140" s="267"/>
      <c r="AK140" s="267"/>
      <c r="AL140" s="268"/>
      <c r="AM140" s="269" t="str">
        <f>VLOOKUP(D140,カラムID辞書!C:H,4,FALSE)</f>
        <v>18,11</v>
      </c>
      <c r="AN140" s="270"/>
      <c r="AO140" s="271">
        <f>VLOOKUP(D140,カラムID辞書!C:H,6,FALSE)</f>
        <v>18</v>
      </c>
      <c r="AP140" s="272"/>
      <c r="AQ140" s="110" t="s">
        <v>75</v>
      </c>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c r="BS140" s="50"/>
      <c r="BT140" s="50"/>
      <c r="BU140" s="50"/>
      <c r="BV140" s="50"/>
      <c r="BW140" s="50"/>
      <c r="BX140" s="50"/>
      <c r="BY140" s="50"/>
      <c r="BZ140" s="50"/>
      <c r="CA140" s="50"/>
      <c r="CB140" s="50"/>
      <c r="CC140" s="52"/>
    </row>
    <row r="141" spans="2:81" ht="12" customHeight="1">
      <c r="B141" s="264">
        <f t="shared" ca="1" si="5"/>
        <v>134</v>
      </c>
      <c r="C141" s="265"/>
      <c r="D141" s="110" t="s">
        <v>644</v>
      </c>
      <c r="E141" s="56"/>
      <c r="F141" s="50"/>
      <c r="G141" s="50"/>
      <c r="H141" s="50"/>
      <c r="I141" s="50"/>
      <c r="J141" s="50"/>
      <c r="K141" s="52"/>
      <c r="L141" s="49" t="str">
        <f>VLOOKUP(D141,カラムID辞書!$C$4:$D$1266,2,FALSE)</f>
        <v>TANAGNKRT</v>
      </c>
      <c r="M141" s="50"/>
      <c r="N141" s="50"/>
      <c r="O141" s="50"/>
      <c r="P141" s="50"/>
      <c r="Q141" s="50"/>
      <c r="R141" s="50"/>
      <c r="S141" s="52"/>
      <c r="T141" s="49"/>
      <c r="U141" s="52"/>
      <c r="V141" s="49"/>
      <c r="W141" s="52"/>
      <c r="X141" s="49"/>
      <c r="Y141" s="52"/>
      <c r="Z141" s="49"/>
      <c r="AA141" s="52"/>
      <c r="AB141" s="107" t="str">
        <f t="shared" si="9"/>
        <v>○</v>
      </c>
      <c r="AC141" s="54"/>
      <c r="AD141" s="53"/>
      <c r="AE141" s="55" t="str">
        <f t="shared" si="7"/>
        <v>0</v>
      </c>
      <c r="AF141" s="50"/>
      <c r="AG141" s="52"/>
      <c r="AH141" s="266" t="str">
        <f>VLOOKUP(D141,カラムID辞書!C:H,3,FALSE)</f>
        <v>numeric</v>
      </c>
      <c r="AI141" s="267"/>
      <c r="AJ141" s="267"/>
      <c r="AK141" s="267"/>
      <c r="AL141" s="268"/>
      <c r="AM141" s="269" t="str">
        <f>VLOOKUP(D141,カラムID辞書!C:H,4,FALSE)</f>
        <v>18,11</v>
      </c>
      <c r="AN141" s="270"/>
      <c r="AO141" s="271">
        <f>VLOOKUP(D141,カラムID辞書!C:H,6,FALSE)</f>
        <v>18</v>
      </c>
      <c r="AP141" s="272"/>
      <c r="AQ141" s="110" t="s">
        <v>75</v>
      </c>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c r="BS141" s="50"/>
      <c r="BT141" s="50"/>
      <c r="BU141" s="50"/>
      <c r="BV141" s="50"/>
      <c r="BW141" s="50"/>
      <c r="BX141" s="50"/>
      <c r="BY141" s="50"/>
      <c r="BZ141" s="50"/>
      <c r="CA141" s="50"/>
      <c r="CB141" s="50"/>
      <c r="CC141" s="52"/>
    </row>
    <row r="142" spans="2:81" ht="12" customHeight="1">
      <c r="B142" s="264">
        <f t="shared" ca="1" si="5"/>
        <v>135</v>
      </c>
      <c r="C142" s="265"/>
      <c r="D142" s="105" t="s">
        <v>222</v>
      </c>
      <c r="E142" s="56"/>
      <c r="F142" s="50"/>
      <c r="G142" s="50"/>
      <c r="H142" s="50"/>
      <c r="I142" s="50"/>
      <c r="J142" s="50"/>
      <c r="K142" s="52"/>
      <c r="L142" s="49" t="str">
        <f>VLOOKUP(D142,カラムID辞書!$C$4:$D$1266,2,FALSE)</f>
        <v>DELDTE</v>
      </c>
      <c r="M142" s="50"/>
      <c r="N142" s="50"/>
      <c r="O142" s="50"/>
      <c r="P142" s="50"/>
      <c r="Q142" s="50"/>
      <c r="R142" s="50"/>
      <c r="S142" s="52"/>
      <c r="T142" s="49"/>
      <c r="U142" s="52"/>
      <c r="V142" s="49"/>
      <c r="W142" s="52"/>
      <c r="X142" s="49"/>
      <c r="Y142" s="52"/>
      <c r="Z142" s="49"/>
      <c r="AA142" s="52"/>
      <c r="AB142" s="107" t="str">
        <f t="shared" si="9"/>
        <v/>
      </c>
      <c r="AC142" s="54"/>
      <c r="AD142" s="53"/>
      <c r="AE142" s="55" t="str">
        <f t="shared" si="7"/>
        <v/>
      </c>
      <c r="AF142" s="50"/>
      <c r="AG142" s="52"/>
      <c r="AH142" s="266" t="str">
        <f>VLOOKUP(D142,カラムID辞書!C:H,3,FALSE)</f>
        <v>timestamp</v>
      </c>
      <c r="AI142" s="267"/>
      <c r="AJ142" s="267"/>
      <c r="AK142" s="267"/>
      <c r="AL142" s="268"/>
      <c r="AM142" s="269">
        <f>VLOOKUP(D142,カラムID辞書!C:H,4,FALSE)</f>
        <v>0</v>
      </c>
      <c r="AN142" s="270"/>
      <c r="AO142" s="271">
        <f>VLOOKUP(D142,カラムID辞書!C:H,6,FALSE)</f>
        <v>7</v>
      </c>
      <c r="AP142" s="272"/>
      <c r="AQ142" s="105"/>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05"/>
      <c r="BS142" s="50"/>
      <c r="BT142" s="50"/>
      <c r="BU142" s="50"/>
      <c r="BV142" s="50"/>
      <c r="BW142" s="50"/>
      <c r="BX142" s="50"/>
      <c r="BY142" s="50"/>
      <c r="BZ142" s="50"/>
      <c r="CA142" s="50"/>
      <c r="CB142" s="50"/>
      <c r="CC142" s="52"/>
    </row>
    <row r="143" spans="2:81" ht="12" customHeight="1">
      <c r="B143" s="264">
        <f t="shared" ca="1" si="5"/>
        <v>136</v>
      </c>
      <c r="C143" s="265"/>
      <c r="D143" s="110" t="s">
        <v>223</v>
      </c>
      <c r="E143" s="50"/>
      <c r="F143" s="50"/>
      <c r="G143" s="50"/>
      <c r="H143" s="50"/>
      <c r="I143" s="50"/>
      <c r="J143" s="50"/>
      <c r="K143" s="52"/>
      <c r="L143" s="49" t="str">
        <f>VLOOKUP(D143,カラムID辞書!$C$4:$D$1266,2,FALSE)</f>
        <v>INSTDTE</v>
      </c>
      <c r="M143" s="50"/>
      <c r="N143" s="50"/>
      <c r="O143" s="50"/>
      <c r="P143" s="50"/>
      <c r="Q143" s="50"/>
      <c r="R143" s="50"/>
      <c r="S143" s="52"/>
      <c r="T143" s="49"/>
      <c r="U143" s="52"/>
      <c r="V143" s="49"/>
      <c r="W143" s="52"/>
      <c r="X143" s="49"/>
      <c r="Y143" s="52"/>
      <c r="Z143" s="49"/>
      <c r="AA143" s="52"/>
      <c r="AB143" s="107" t="str">
        <f t="shared" si="9"/>
        <v>○</v>
      </c>
      <c r="AC143" s="54"/>
      <c r="AD143" s="53"/>
      <c r="AE143" s="55" t="str">
        <f t="shared" si="7"/>
        <v>now()</v>
      </c>
      <c r="AF143" s="50"/>
      <c r="AG143" s="52"/>
      <c r="AH143" s="266" t="str">
        <f>VLOOKUP(D143,カラムID辞書!C:H,3,FALSE)</f>
        <v>timestamp</v>
      </c>
      <c r="AI143" s="267"/>
      <c r="AJ143" s="267"/>
      <c r="AK143" s="267"/>
      <c r="AL143" s="268"/>
      <c r="AM143" s="269">
        <f>VLOOKUP(D143,カラムID辞書!C:H,4,FALSE)</f>
        <v>0</v>
      </c>
      <c r="AN143" s="270"/>
      <c r="AO143" s="271">
        <f>VLOOKUP(D143,カラムID辞書!C:H,6,FALSE)</f>
        <v>7</v>
      </c>
      <c r="AP143" s="272"/>
      <c r="AQ143" s="11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c r="BS143" s="50"/>
      <c r="BT143" s="50"/>
      <c r="BU143" s="50"/>
      <c r="BV143" s="50"/>
      <c r="BW143" s="50"/>
      <c r="BX143" s="50"/>
      <c r="BY143" s="50"/>
      <c r="BZ143" s="50"/>
      <c r="CA143" s="50"/>
      <c r="CB143" s="50"/>
      <c r="CC143" s="52"/>
    </row>
    <row r="144" spans="2:81" ht="12" customHeight="1">
      <c r="B144" s="264">
        <f t="shared" ca="1" si="5"/>
        <v>137</v>
      </c>
      <c r="C144" s="265"/>
      <c r="D144" s="110" t="s">
        <v>224</v>
      </c>
      <c r="E144" s="56"/>
      <c r="F144" s="50"/>
      <c r="G144" s="50"/>
      <c r="H144" s="50"/>
      <c r="I144" s="50"/>
      <c r="J144" s="50"/>
      <c r="K144" s="52"/>
      <c r="L144" s="49" t="str">
        <f>VLOOKUP(D144,カラムID辞書!$C$4:$D$1266,2,FALSE)</f>
        <v>INSTUSRID</v>
      </c>
      <c r="M144" s="50"/>
      <c r="N144" s="50"/>
      <c r="O144" s="50"/>
      <c r="P144" s="50"/>
      <c r="Q144" s="50"/>
      <c r="R144" s="50"/>
      <c r="S144" s="52"/>
      <c r="T144" s="49"/>
      <c r="U144" s="52"/>
      <c r="V144" s="49"/>
      <c r="W144" s="52"/>
      <c r="X144" s="49"/>
      <c r="Y144" s="52"/>
      <c r="Z144" s="49"/>
      <c r="AA144" s="52"/>
      <c r="AB144" s="107" t="str">
        <f t="shared" si="9"/>
        <v>○</v>
      </c>
      <c r="AC144" s="54"/>
      <c r="AD144" s="53"/>
      <c r="AE144" s="55" t="str">
        <f t="shared" si="7"/>
        <v>' '</v>
      </c>
      <c r="AF144" s="50"/>
      <c r="AG144" s="52"/>
      <c r="AH144" s="266" t="str">
        <f>VLOOKUP(D144,カラムID辞書!C:H,3,FALSE)</f>
        <v>character varying</v>
      </c>
      <c r="AI144" s="267"/>
      <c r="AJ144" s="267"/>
      <c r="AK144" s="267"/>
      <c r="AL144" s="268"/>
      <c r="AM144" s="269">
        <f>VLOOKUP(D144,カラムID辞書!C:H,4,FALSE)</f>
        <v>20</v>
      </c>
      <c r="AN144" s="270"/>
      <c r="AO144" s="271">
        <f>VLOOKUP(D144,カラムID辞書!C:H,6,FALSE)</f>
        <v>20</v>
      </c>
      <c r="AP144" s="272"/>
      <c r="AQ144" s="11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0"/>
      <c r="BS144" s="50"/>
      <c r="BT144" s="50"/>
      <c r="BU144" s="50"/>
      <c r="BV144" s="50"/>
      <c r="BW144" s="50"/>
      <c r="BX144" s="50"/>
      <c r="BY144" s="50"/>
      <c r="BZ144" s="50"/>
      <c r="CA144" s="50"/>
      <c r="CB144" s="50"/>
      <c r="CC144" s="52"/>
    </row>
    <row r="145" spans="2:81" ht="12" customHeight="1">
      <c r="B145" s="264">
        <f t="shared" ca="1" si="5"/>
        <v>138</v>
      </c>
      <c r="C145" s="265"/>
      <c r="D145" s="110" t="s">
        <v>225</v>
      </c>
      <c r="E145" s="50"/>
      <c r="F145" s="50"/>
      <c r="G145" s="50"/>
      <c r="H145" s="50"/>
      <c r="I145" s="50"/>
      <c r="J145" s="50"/>
      <c r="K145" s="52"/>
      <c r="L145" s="49" t="str">
        <f>VLOOKUP(D145,カラムID辞書!$C$4:$D$1266,2,FALSE)</f>
        <v>INSTPRGID</v>
      </c>
      <c r="M145" s="50"/>
      <c r="N145" s="50"/>
      <c r="O145" s="50"/>
      <c r="P145" s="50"/>
      <c r="Q145" s="50"/>
      <c r="R145" s="50"/>
      <c r="S145" s="52"/>
      <c r="T145" s="49"/>
      <c r="U145" s="52"/>
      <c r="V145" s="49"/>
      <c r="W145" s="52"/>
      <c r="X145" s="49"/>
      <c r="Y145" s="52"/>
      <c r="Z145" s="49"/>
      <c r="AA145" s="52"/>
      <c r="AB145" s="107" t="str">
        <f t="shared" si="9"/>
        <v>○</v>
      </c>
      <c r="AC145" s="54"/>
      <c r="AD145" s="53"/>
      <c r="AE145" s="55" t="str">
        <f t="shared" si="7"/>
        <v>' '</v>
      </c>
      <c r="AF145" s="50"/>
      <c r="AG145" s="52"/>
      <c r="AH145" s="266" t="str">
        <f>VLOOKUP(D145,カラムID辞書!C:H,3,FALSE)</f>
        <v>character varying</v>
      </c>
      <c r="AI145" s="267"/>
      <c r="AJ145" s="267"/>
      <c r="AK145" s="267"/>
      <c r="AL145" s="268"/>
      <c r="AM145" s="269">
        <f>VLOOKUP(D145,カラムID辞書!C:H,4,FALSE)</f>
        <v>8</v>
      </c>
      <c r="AN145" s="270"/>
      <c r="AO145" s="271">
        <f>VLOOKUP(D145,カラムID辞書!C:H,6,FALSE)</f>
        <v>8</v>
      </c>
      <c r="AP145" s="272"/>
      <c r="AQ145" s="11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0"/>
      <c r="BS145" s="50"/>
      <c r="BT145" s="50"/>
      <c r="BU145" s="50"/>
      <c r="BV145" s="50"/>
      <c r="BW145" s="50"/>
      <c r="BX145" s="50"/>
      <c r="BY145" s="50"/>
      <c r="BZ145" s="50"/>
      <c r="CA145" s="50"/>
      <c r="CB145" s="50"/>
      <c r="CC145" s="52"/>
    </row>
    <row r="146" spans="2:81" ht="12" customHeight="1">
      <c r="B146" s="264">
        <f t="shared" ca="1" si="5"/>
        <v>139</v>
      </c>
      <c r="C146" s="265"/>
      <c r="D146" s="110" t="s">
        <v>226</v>
      </c>
      <c r="E146" s="50"/>
      <c r="F146" s="50"/>
      <c r="G146" s="50"/>
      <c r="H146" s="50"/>
      <c r="I146" s="50"/>
      <c r="J146" s="50"/>
      <c r="K146" s="52"/>
      <c r="L146" s="49" t="str">
        <f>VLOOKUP(D146,カラムID辞書!$C$4:$D$1266,2,FALSE)</f>
        <v>INSIPADDR</v>
      </c>
      <c r="M146" s="50"/>
      <c r="N146" s="50"/>
      <c r="O146" s="50"/>
      <c r="P146" s="50"/>
      <c r="Q146" s="50"/>
      <c r="R146" s="50"/>
      <c r="S146" s="52"/>
      <c r="T146" s="49"/>
      <c r="U146" s="52"/>
      <c r="V146" s="49"/>
      <c r="W146" s="52"/>
      <c r="X146" s="49"/>
      <c r="Y146" s="52"/>
      <c r="Z146" s="49"/>
      <c r="AA146" s="52"/>
      <c r="AB146" s="107" t="str">
        <f t="shared" si="9"/>
        <v>○</v>
      </c>
      <c r="AC146" s="54"/>
      <c r="AD146" s="53"/>
      <c r="AE146" s="55" t="str">
        <f t="shared" si="7"/>
        <v>' '</v>
      </c>
      <c r="AF146" s="50"/>
      <c r="AG146" s="52"/>
      <c r="AH146" s="266" t="str">
        <f>VLOOKUP(D146,カラムID辞書!C:H,3,FALSE)</f>
        <v>character varying</v>
      </c>
      <c r="AI146" s="267"/>
      <c r="AJ146" s="267"/>
      <c r="AK146" s="267"/>
      <c r="AL146" s="268"/>
      <c r="AM146" s="269">
        <f>VLOOKUP(D146,カラムID辞書!C:H,4,FALSE)</f>
        <v>15</v>
      </c>
      <c r="AN146" s="270"/>
      <c r="AO146" s="271">
        <f>VLOOKUP(D146,カラムID辞書!C:H,6,FALSE)</f>
        <v>15</v>
      </c>
      <c r="AP146" s="272"/>
      <c r="AQ146" s="11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0"/>
      <c r="BS146" s="50"/>
      <c r="BT146" s="50"/>
      <c r="BU146" s="50"/>
      <c r="BV146" s="50"/>
      <c r="BW146" s="50"/>
      <c r="BX146" s="50"/>
      <c r="BY146" s="50"/>
      <c r="BZ146" s="50"/>
      <c r="CA146" s="50"/>
      <c r="CB146" s="50"/>
      <c r="CC146" s="52"/>
    </row>
    <row r="147" spans="2:81" ht="12" customHeight="1">
      <c r="B147" s="264">
        <f t="shared" ca="1" si="5"/>
        <v>140</v>
      </c>
      <c r="C147" s="265"/>
      <c r="D147" s="110" t="s">
        <v>227</v>
      </c>
      <c r="E147" s="50"/>
      <c r="F147" s="50"/>
      <c r="G147" s="50"/>
      <c r="H147" s="50"/>
      <c r="I147" s="50"/>
      <c r="J147" s="50"/>
      <c r="K147" s="52"/>
      <c r="L147" s="49" t="str">
        <f>VLOOKUP(D147,カラムID辞書!$C$4:$D$1266,2,FALSE)</f>
        <v>UPDDTE</v>
      </c>
      <c r="M147" s="50"/>
      <c r="N147" s="50"/>
      <c r="O147" s="50"/>
      <c r="P147" s="50"/>
      <c r="Q147" s="50"/>
      <c r="R147" s="50"/>
      <c r="S147" s="52"/>
      <c r="T147" s="49"/>
      <c r="U147" s="52"/>
      <c r="V147" s="49"/>
      <c r="W147" s="52"/>
      <c r="X147" s="49"/>
      <c r="Y147" s="52"/>
      <c r="Z147" s="49"/>
      <c r="AA147" s="52"/>
      <c r="AB147" s="107" t="str">
        <f t="shared" si="9"/>
        <v>○</v>
      </c>
      <c r="AC147" s="54"/>
      <c r="AD147" s="53"/>
      <c r="AE147" s="55" t="str">
        <f t="shared" si="7"/>
        <v>now()</v>
      </c>
      <c r="AF147" s="50"/>
      <c r="AG147" s="52"/>
      <c r="AH147" s="266" t="str">
        <f>VLOOKUP(D147,カラムID辞書!C:H,3,FALSE)</f>
        <v>timestamp</v>
      </c>
      <c r="AI147" s="267"/>
      <c r="AJ147" s="267"/>
      <c r="AK147" s="267"/>
      <c r="AL147" s="268"/>
      <c r="AM147" s="269">
        <f>VLOOKUP(D147,カラムID辞書!C:H,4,FALSE)</f>
        <v>0</v>
      </c>
      <c r="AN147" s="270"/>
      <c r="AO147" s="271">
        <f>VLOOKUP(D147,カラムID辞書!C:H,6,FALSE)</f>
        <v>7</v>
      </c>
      <c r="AP147" s="272"/>
      <c r="AQ147" s="110"/>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10"/>
      <c r="BS147" s="50"/>
      <c r="BT147" s="50"/>
      <c r="BU147" s="50"/>
      <c r="BV147" s="50"/>
      <c r="BW147" s="50"/>
      <c r="BX147" s="50"/>
      <c r="BY147" s="50"/>
      <c r="BZ147" s="50"/>
      <c r="CA147" s="50"/>
      <c r="CB147" s="50"/>
      <c r="CC147" s="52"/>
    </row>
    <row r="148" spans="2:81" ht="12" customHeight="1">
      <c r="B148" s="264">
        <f t="shared" ca="1" si="5"/>
        <v>141</v>
      </c>
      <c r="C148" s="265"/>
      <c r="D148" s="105" t="s">
        <v>228</v>
      </c>
      <c r="E148" s="56"/>
      <c r="F148" s="50"/>
      <c r="G148" s="50"/>
      <c r="H148" s="50"/>
      <c r="I148" s="50"/>
      <c r="J148" s="50"/>
      <c r="K148" s="52"/>
      <c r="L148" s="49" t="str">
        <f>VLOOKUP(D148,カラムID辞書!$C$4:$D$1266,2,FALSE)</f>
        <v>UPDUSRID</v>
      </c>
      <c r="M148" s="50"/>
      <c r="N148" s="50"/>
      <c r="O148" s="50"/>
      <c r="P148" s="50"/>
      <c r="Q148" s="50"/>
      <c r="R148" s="50"/>
      <c r="S148" s="52"/>
      <c r="T148" s="49"/>
      <c r="U148" s="52"/>
      <c r="V148" s="49"/>
      <c r="W148" s="52"/>
      <c r="X148" s="49"/>
      <c r="Y148" s="52"/>
      <c r="Z148" s="49"/>
      <c r="AA148" s="52"/>
      <c r="AB148" s="107" t="str">
        <f t="shared" si="9"/>
        <v>○</v>
      </c>
      <c r="AC148" s="54"/>
      <c r="AD148" s="53"/>
      <c r="AE148" s="55" t="str">
        <f t="shared" si="7"/>
        <v>' '</v>
      </c>
      <c r="AF148" s="50"/>
      <c r="AG148" s="52"/>
      <c r="AH148" s="266" t="str">
        <f>VLOOKUP(D148,カラムID辞書!C:H,3,FALSE)</f>
        <v>character varying</v>
      </c>
      <c r="AI148" s="267"/>
      <c r="AJ148" s="267"/>
      <c r="AK148" s="267"/>
      <c r="AL148" s="268"/>
      <c r="AM148" s="269">
        <f>VLOOKUP(D148,カラムID辞書!C:H,4,FALSE)</f>
        <v>20</v>
      </c>
      <c r="AN148" s="270"/>
      <c r="AO148" s="271">
        <f>VLOOKUP(D148,カラムID辞書!C:H,6,FALSE)</f>
        <v>20</v>
      </c>
      <c r="AP148" s="272"/>
      <c r="AQ148" s="105"/>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05"/>
      <c r="BS148" s="50"/>
      <c r="BT148" s="50"/>
      <c r="BU148" s="50"/>
      <c r="BV148" s="50"/>
      <c r="BW148" s="50"/>
      <c r="BX148" s="50"/>
      <c r="BY148" s="50"/>
      <c r="BZ148" s="50"/>
      <c r="CA148" s="50"/>
      <c r="CB148" s="50"/>
      <c r="CC148" s="52"/>
    </row>
    <row r="149" spans="2:81" ht="12" customHeight="1">
      <c r="B149" s="264">
        <f t="shared" ca="1" si="5"/>
        <v>142</v>
      </c>
      <c r="C149" s="265"/>
      <c r="D149" s="110" t="s">
        <v>229</v>
      </c>
      <c r="E149" s="56"/>
      <c r="F149" s="50"/>
      <c r="G149" s="50"/>
      <c r="H149" s="50"/>
      <c r="I149" s="50"/>
      <c r="J149" s="50"/>
      <c r="K149" s="52"/>
      <c r="L149" s="49" t="str">
        <f>VLOOKUP(D149,カラムID辞書!$C$4:$D$1266,2,FALSE)</f>
        <v>UPDPRGID</v>
      </c>
      <c r="M149" s="50"/>
      <c r="N149" s="50"/>
      <c r="O149" s="50"/>
      <c r="P149" s="50"/>
      <c r="Q149" s="50"/>
      <c r="R149" s="50"/>
      <c r="S149" s="52"/>
      <c r="T149" s="49"/>
      <c r="U149" s="52"/>
      <c r="V149" s="49"/>
      <c r="W149" s="52"/>
      <c r="X149" s="49"/>
      <c r="Y149" s="52"/>
      <c r="Z149" s="49"/>
      <c r="AA149" s="52"/>
      <c r="AB149" s="107" t="str">
        <f t="shared" si="9"/>
        <v>○</v>
      </c>
      <c r="AC149" s="54"/>
      <c r="AD149" s="53"/>
      <c r="AE149" s="55" t="str">
        <f t="shared" si="7"/>
        <v>' '</v>
      </c>
      <c r="AF149" s="50"/>
      <c r="AG149" s="52"/>
      <c r="AH149" s="266" t="str">
        <f>VLOOKUP(D149,カラムID辞書!C:H,3,FALSE)</f>
        <v>character varying</v>
      </c>
      <c r="AI149" s="267"/>
      <c r="AJ149" s="267"/>
      <c r="AK149" s="267"/>
      <c r="AL149" s="268"/>
      <c r="AM149" s="269">
        <f>VLOOKUP(D149,カラムID辞書!C:H,4,FALSE)</f>
        <v>8</v>
      </c>
      <c r="AN149" s="270"/>
      <c r="AO149" s="271">
        <f>VLOOKUP(D149,カラムID辞書!C:H,6,FALSE)</f>
        <v>8</v>
      </c>
      <c r="AP149" s="272"/>
      <c r="AQ149" s="11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10"/>
      <c r="BS149" s="50"/>
      <c r="BT149" s="50"/>
      <c r="BU149" s="50"/>
      <c r="BV149" s="50"/>
      <c r="BW149" s="50"/>
      <c r="BX149" s="50"/>
      <c r="BY149" s="50"/>
      <c r="BZ149" s="50"/>
      <c r="CA149" s="50"/>
      <c r="CB149" s="50"/>
      <c r="CC149" s="52"/>
    </row>
    <row r="150" spans="2:81" ht="12" customHeight="1">
      <c r="B150" s="264">
        <f t="shared" ca="1" si="5"/>
        <v>143</v>
      </c>
      <c r="C150" s="265"/>
      <c r="D150" s="110" t="s">
        <v>230</v>
      </c>
      <c r="E150" s="56"/>
      <c r="F150" s="50"/>
      <c r="G150" s="50"/>
      <c r="H150" s="50"/>
      <c r="I150" s="50"/>
      <c r="J150" s="50"/>
      <c r="K150" s="52"/>
      <c r="L150" s="49" t="str">
        <f>VLOOKUP(D150,カラムID辞書!$C$4:$D$1266,2,FALSE)</f>
        <v>UPDIPADDR</v>
      </c>
      <c r="M150" s="50"/>
      <c r="N150" s="50"/>
      <c r="O150" s="50"/>
      <c r="P150" s="50"/>
      <c r="Q150" s="50"/>
      <c r="R150" s="50"/>
      <c r="S150" s="52"/>
      <c r="T150" s="49"/>
      <c r="U150" s="52"/>
      <c r="V150" s="49"/>
      <c r="W150" s="52"/>
      <c r="X150" s="49"/>
      <c r="Y150" s="52"/>
      <c r="Z150" s="49"/>
      <c r="AA150" s="52"/>
      <c r="AB150" s="107" t="str">
        <f t="shared" si="9"/>
        <v>○</v>
      </c>
      <c r="AC150" s="54"/>
      <c r="AD150" s="53"/>
      <c r="AE150" s="55" t="str">
        <f t="shared" ref="AE150" si="10">IF(AB150="○",IF(AH150="timestamp","now()",IF(LEFT(AH150,9)="character","' '","0")),"")</f>
        <v>' '</v>
      </c>
      <c r="AF150" s="50"/>
      <c r="AG150" s="52"/>
      <c r="AH150" s="266" t="str">
        <f>VLOOKUP(D150,カラムID辞書!C:H,3,FALSE)</f>
        <v>character varying</v>
      </c>
      <c r="AI150" s="267"/>
      <c r="AJ150" s="267"/>
      <c r="AK150" s="267"/>
      <c r="AL150" s="268"/>
      <c r="AM150" s="269">
        <f>VLOOKUP(D150,カラムID辞書!C:H,4,FALSE)</f>
        <v>15</v>
      </c>
      <c r="AN150" s="270"/>
      <c r="AO150" s="271">
        <f>VLOOKUP(D150,カラムID辞書!C:H,6,FALSE)</f>
        <v>15</v>
      </c>
      <c r="AP150" s="272"/>
      <c r="AQ150" s="49"/>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49"/>
      <c r="BS150" s="50"/>
      <c r="BT150" s="50"/>
      <c r="BU150" s="50"/>
      <c r="BV150" s="50"/>
      <c r="BW150" s="50"/>
      <c r="BX150" s="50"/>
      <c r="BY150" s="50"/>
      <c r="BZ150" s="50"/>
      <c r="CA150" s="50"/>
      <c r="CB150" s="50"/>
      <c r="CC150" s="52"/>
    </row>
    <row r="151" spans="2:81" ht="12" customHeight="1">
      <c r="B151" s="59" t="s">
        <v>2038</v>
      </c>
      <c r="C151" s="59" t="s">
        <v>2038</v>
      </c>
      <c r="D151" s="59" t="s">
        <v>2038</v>
      </c>
      <c r="E151" s="59" t="s">
        <v>2038</v>
      </c>
      <c r="F151" s="59" t="s">
        <v>2038</v>
      </c>
      <c r="G151" s="59" t="s">
        <v>2038</v>
      </c>
      <c r="H151" s="59" t="s">
        <v>2038</v>
      </c>
      <c r="I151" s="59" t="s">
        <v>2038</v>
      </c>
      <c r="J151" s="59" t="s">
        <v>2038</v>
      </c>
      <c r="K151" s="59" t="s">
        <v>2038</v>
      </c>
      <c r="L151" s="59" t="s">
        <v>2038</v>
      </c>
      <c r="M151" s="59" t="s">
        <v>2038</v>
      </c>
      <c r="N151" s="59" t="s">
        <v>2038</v>
      </c>
      <c r="O151" s="59" t="s">
        <v>2038</v>
      </c>
      <c r="P151" s="59" t="s">
        <v>2038</v>
      </c>
      <c r="Q151" s="59" t="s">
        <v>2038</v>
      </c>
      <c r="R151" s="59" t="s">
        <v>2038</v>
      </c>
      <c r="S151" s="59" t="s">
        <v>2038</v>
      </c>
      <c r="T151" s="59" t="s">
        <v>2038</v>
      </c>
      <c r="U151" s="59" t="s">
        <v>2038</v>
      </c>
      <c r="V151" s="59" t="s">
        <v>2038</v>
      </c>
      <c r="W151" s="59" t="s">
        <v>2038</v>
      </c>
      <c r="X151" s="59" t="s">
        <v>2038</v>
      </c>
      <c r="Y151" s="59" t="s">
        <v>2038</v>
      </c>
      <c r="Z151" s="59" t="s">
        <v>2038</v>
      </c>
      <c r="AA151" s="59" t="s">
        <v>2038</v>
      </c>
      <c r="AB151" s="59" t="s">
        <v>2038</v>
      </c>
      <c r="AC151" s="59" t="s">
        <v>2038</v>
      </c>
      <c r="AD151" s="59" t="s">
        <v>2038</v>
      </c>
      <c r="AE151" s="59" t="s">
        <v>2038</v>
      </c>
      <c r="AF151" s="59" t="s">
        <v>2038</v>
      </c>
      <c r="AG151" s="59" t="s">
        <v>2038</v>
      </c>
      <c r="AH151" s="59" t="s">
        <v>2038</v>
      </c>
      <c r="AI151" s="59" t="s">
        <v>2038</v>
      </c>
      <c r="AJ151" s="59"/>
      <c r="AK151" s="59" t="s">
        <v>2038</v>
      </c>
      <c r="AL151" s="59" t="s">
        <v>2038</v>
      </c>
      <c r="AM151" s="59" t="s">
        <v>2038</v>
      </c>
      <c r="AN151" s="59" t="s">
        <v>2038</v>
      </c>
      <c r="AO151" s="59" t="s">
        <v>2038</v>
      </c>
      <c r="AP151" s="59" t="s">
        <v>2038</v>
      </c>
      <c r="AQ151" s="59" t="s">
        <v>2038</v>
      </c>
      <c r="AR151" s="59" t="s">
        <v>2038</v>
      </c>
      <c r="AS151" s="59" t="s">
        <v>2038</v>
      </c>
      <c r="AT151" s="59" t="s">
        <v>2038</v>
      </c>
      <c r="AU151" s="59" t="s">
        <v>2038</v>
      </c>
      <c r="AV151" s="59" t="s">
        <v>2038</v>
      </c>
      <c r="AW151" s="59" t="s">
        <v>2038</v>
      </c>
      <c r="AX151" s="59" t="s">
        <v>2038</v>
      </c>
      <c r="AY151" s="59" t="s">
        <v>2038</v>
      </c>
      <c r="AZ151" s="59" t="s">
        <v>2038</v>
      </c>
      <c r="BA151" s="59" t="s">
        <v>2038</v>
      </c>
      <c r="BB151" s="59" t="s">
        <v>2038</v>
      </c>
      <c r="BC151" s="59" t="s">
        <v>2038</v>
      </c>
      <c r="BD151" s="59" t="s">
        <v>2038</v>
      </c>
      <c r="BE151" s="59" t="s">
        <v>2038</v>
      </c>
      <c r="BF151" s="59" t="s">
        <v>2038</v>
      </c>
      <c r="BG151" s="59" t="s">
        <v>2038</v>
      </c>
      <c r="BH151" s="59" t="s">
        <v>2038</v>
      </c>
      <c r="BI151" s="59" t="s">
        <v>2038</v>
      </c>
      <c r="BJ151" s="59" t="s">
        <v>2038</v>
      </c>
      <c r="BK151" s="59" t="s">
        <v>2038</v>
      </c>
      <c r="BL151" s="59" t="s">
        <v>2038</v>
      </c>
      <c r="BM151" s="59" t="s">
        <v>2038</v>
      </c>
      <c r="BN151" s="59" t="s">
        <v>2038</v>
      </c>
      <c r="BO151" s="59" t="s">
        <v>2038</v>
      </c>
      <c r="BP151" s="59" t="s">
        <v>2038</v>
      </c>
      <c r="BQ151" s="59" t="s">
        <v>2038</v>
      </c>
      <c r="BR151" s="59" t="s">
        <v>2038</v>
      </c>
      <c r="BS151" s="59" t="s">
        <v>2038</v>
      </c>
      <c r="BT151" s="59" t="s">
        <v>2038</v>
      </c>
      <c r="BU151" s="59" t="s">
        <v>2038</v>
      </c>
      <c r="BV151" s="59" t="s">
        <v>2038</v>
      </c>
      <c r="BW151" s="59" t="s">
        <v>2038</v>
      </c>
      <c r="BX151" s="59" t="s">
        <v>2038</v>
      </c>
      <c r="BY151" s="59" t="s">
        <v>2038</v>
      </c>
      <c r="BZ151" s="59" t="s">
        <v>2038</v>
      </c>
      <c r="CA151" s="59" t="s">
        <v>2038</v>
      </c>
      <c r="CB151" s="59" t="s">
        <v>2038</v>
      </c>
      <c r="CC151" s="59" t="s">
        <v>2038</v>
      </c>
    </row>
  </sheetData>
  <mergeCells count="596">
    <mergeCell ref="B34:C34"/>
    <mergeCell ref="AH34:AL34"/>
    <mergeCell ref="AM34:AN34"/>
    <mergeCell ref="AO34:AP34"/>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5:C35"/>
    <mergeCell ref="AH35:AL35"/>
    <mergeCell ref="AM35:AN35"/>
    <mergeCell ref="AO35:AP35"/>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 ref="B98:C98"/>
    <mergeCell ref="AH98:AL98"/>
    <mergeCell ref="AM98:AN98"/>
    <mergeCell ref="AO98:AP98"/>
    <mergeCell ref="B123:C123"/>
    <mergeCell ref="AH123:AL123"/>
    <mergeCell ref="AM123:AN123"/>
    <mergeCell ref="AO123:AP123"/>
    <mergeCell ref="AM100:AN100"/>
    <mergeCell ref="AO100:AP100"/>
    <mergeCell ref="B99:C99"/>
    <mergeCell ref="AH99:AL99"/>
    <mergeCell ref="AM99:AN99"/>
    <mergeCell ref="AO99:AP99"/>
    <mergeCell ref="B100:C100"/>
    <mergeCell ref="AH100:AL100"/>
    <mergeCell ref="B106:C106"/>
    <mergeCell ref="AH106:AL106"/>
    <mergeCell ref="AM106:AN106"/>
    <mergeCell ref="AO106:AP106"/>
    <mergeCell ref="B103:C103"/>
    <mergeCell ref="AH103:AL103"/>
    <mergeCell ref="AM103:AN103"/>
    <mergeCell ref="AO103:AP103"/>
    <mergeCell ref="B126:C126"/>
    <mergeCell ref="AH126:AL126"/>
    <mergeCell ref="AM126:AN126"/>
    <mergeCell ref="AO126:AP126"/>
    <mergeCell ref="B127:C127"/>
    <mergeCell ref="AH127:AL127"/>
    <mergeCell ref="AM127:AN127"/>
    <mergeCell ref="AO127:AP127"/>
    <mergeCell ref="B124:C124"/>
    <mergeCell ref="AH124:AL124"/>
    <mergeCell ref="AM124:AN124"/>
    <mergeCell ref="AO124:AP124"/>
    <mergeCell ref="B125:C125"/>
    <mergeCell ref="AH125:AL125"/>
    <mergeCell ref="AM125:AN125"/>
    <mergeCell ref="AO125:AP125"/>
    <mergeCell ref="B130:C130"/>
    <mergeCell ref="AH130:AL130"/>
    <mergeCell ref="AM130:AN130"/>
    <mergeCell ref="AO130:AP130"/>
    <mergeCell ref="B131:C131"/>
    <mergeCell ref="AH131:AL131"/>
    <mergeCell ref="AM131:AN131"/>
    <mergeCell ref="AO131:AP131"/>
    <mergeCell ref="B128:C128"/>
    <mergeCell ref="AH128:AL128"/>
    <mergeCell ref="AM128:AN128"/>
    <mergeCell ref="AO128:AP128"/>
    <mergeCell ref="B129:C129"/>
    <mergeCell ref="AH129:AL129"/>
    <mergeCell ref="AM129:AN129"/>
    <mergeCell ref="AO129:AP129"/>
    <mergeCell ref="B134:C134"/>
    <mergeCell ref="AH134:AL134"/>
    <mergeCell ref="AM134:AN134"/>
    <mergeCell ref="AO134:AP134"/>
    <mergeCell ref="B135:C135"/>
    <mergeCell ref="AH135:AL135"/>
    <mergeCell ref="AM135:AN135"/>
    <mergeCell ref="AO135:AP135"/>
    <mergeCell ref="B132:C132"/>
    <mergeCell ref="AH132:AL132"/>
    <mergeCell ref="AM132:AN132"/>
    <mergeCell ref="AO132:AP132"/>
    <mergeCell ref="B133:C133"/>
    <mergeCell ref="AH133:AL133"/>
    <mergeCell ref="AM133:AN133"/>
    <mergeCell ref="AO133:AP133"/>
    <mergeCell ref="B139:C139"/>
    <mergeCell ref="AH139:AL139"/>
    <mergeCell ref="AM139:AN139"/>
    <mergeCell ref="AO139:AP139"/>
    <mergeCell ref="B136:C136"/>
    <mergeCell ref="AH136:AL136"/>
    <mergeCell ref="AM136:AN136"/>
    <mergeCell ref="AO136:AP136"/>
    <mergeCell ref="B137:C137"/>
    <mergeCell ref="AH137:AL137"/>
    <mergeCell ref="AM137:AN137"/>
    <mergeCell ref="AO137:AP137"/>
    <mergeCell ref="B147:C147"/>
    <mergeCell ref="AH147:AL147"/>
    <mergeCell ref="B105:C105"/>
    <mergeCell ref="AH105:AL105"/>
    <mergeCell ref="AM105:AN105"/>
    <mergeCell ref="AO105:AP105"/>
    <mergeCell ref="AM147:AN147"/>
    <mergeCell ref="AO147:AP147"/>
    <mergeCell ref="B144:C144"/>
    <mergeCell ref="AH144:AL144"/>
    <mergeCell ref="AM144:AN144"/>
    <mergeCell ref="AO144:AP144"/>
    <mergeCell ref="B145:C145"/>
    <mergeCell ref="AH145:AL145"/>
    <mergeCell ref="AM145:AN145"/>
    <mergeCell ref="AO145:AP145"/>
    <mergeCell ref="B142:C142"/>
    <mergeCell ref="AH142:AL142"/>
    <mergeCell ref="AM142:AN142"/>
    <mergeCell ref="AO142:AP142"/>
    <mergeCell ref="B143:C143"/>
    <mergeCell ref="AH143:AL143"/>
    <mergeCell ref="AM143:AN143"/>
    <mergeCell ref="AO143:AP143"/>
    <mergeCell ref="B101:C101"/>
    <mergeCell ref="AH101:AL101"/>
    <mergeCell ref="AM101:AN101"/>
    <mergeCell ref="AO101:AP101"/>
    <mergeCell ref="B102:C102"/>
    <mergeCell ref="AH102:AL102"/>
    <mergeCell ref="AM102:AN102"/>
    <mergeCell ref="AO102:AP102"/>
    <mergeCell ref="B146:C146"/>
    <mergeCell ref="AH146:AL146"/>
    <mergeCell ref="AM146:AN146"/>
    <mergeCell ref="AO146:AP146"/>
    <mergeCell ref="B140:C140"/>
    <mergeCell ref="AH140:AL140"/>
    <mergeCell ref="AM140:AN140"/>
    <mergeCell ref="AO140:AP140"/>
    <mergeCell ref="B141:C141"/>
    <mergeCell ref="AH141:AL141"/>
    <mergeCell ref="AM141:AN141"/>
    <mergeCell ref="AO141:AP141"/>
    <mergeCell ref="B138:C138"/>
    <mergeCell ref="AH138:AL138"/>
    <mergeCell ref="AM138:AN138"/>
    <mergeCell ref="AO138:AP138"/>
    <mergeCell ref="AM149:AN149"/>
    <mergeCell ref="AO149:AP149"/>
    <mergeCell ref="B150:C150"/>
    <mergeCell ref="AH150:AL150"/>
    <mergeCell ref="AM150:AN150"/>
    <mergeCell ref="AO150:AP150"/>
    <mergeCell ref="B148:C148"/>
    <mergeCell ref="AH148:AL148"/>
    <mergeCell ref="AM148:AN148"/>
    <mergeCell ref="AO148:AP148"/>
    <mergeCell ref="B149:C149"/>
    <mergeCell ref="AH149:AL149"/>
    <mergeCell ref="B104:C104"/>
    <mergeCell ref="AH104:AL104"/>
    <mergeCell ref="AM104:AN104"/>
    <mergeCell ref="AO104:AP104"/>
    <mergeCell ref="B109:C109"/>
    <mergeCell ref="AH109:AL109"/>
    <mergeCell ref="AM109:AN109"/>
    <mergeCell ref="AO109:AP109"/>
    <mergeCell ref="B110:C110"/>
    <mergeCell ref="AH110:AL110"/>
    <mergeCell ref="AM110:AN110"/>
    <mergeCell ref="AO110:AP110"/>
    <mergeCell ref="B107:C107"/>
    <mergeCell ref="AH107:AL107"/>
    <mergeCell ref="AM107:AN107"/>
    <mergeCell ref="AO107:AP107"/>
    <mergeCell ref="B108:C108"/>
    <mergeCell ref="AH108:AL108"/>
    <mergeCell ref="AM108:AN108"/>
    <mergeCell ref="AO108:AP108"/>
    <mergeCell ref="B113:C113"/>
    <mergeCell ref="AH113:AL113"/>
    <mergeCell ref="AM113:AN113"/>
    <mergeCell ref="AO113:AP113"/>
    <mergeCell ref="B114:C114"/>
    <mergeCell ref="AH114:AL114"/>
    <mergeCell ref="AM114:AN114"/>
    <mergeCell ref="AO114:AP114"/>
    <mergeCell ref="B111:C111"/>
    <mergeCell ref="AH111:AL111"/>
    <mergeCell ref="AM111:AN111"/>
    <mergeCell ref="AO111:AP111"/>
    <mergeCell ref="B112:C112"/>
    <mergeCell ref="AH112:AL112"/>
    <mergeCell ref="AM112:AN112"/>
    <mergeCell ref="AO112:AP112"/>
    <mergeCell ref="B117:C117"/>
    <mergeCell ref="AH117:AL117"/>
    <mergeCell ref="AM117:AN117"/>
    <mergeCell ref="AO117:AP117"/>
    <mergeCell ref="B118:C118"/>
    <mergeCell ref="AH118:AL118"/>
    <mergeCell ref="AM118:AN118"/>
    <mergeCell ref="AO118:AP118"/>
    <mergeCell ref="B115:C115"/>
    <mergeCell ref="AH115:AL115"/>
    <mergeCell ref="AM115:AN115"/>
    <mergeCell ref="AO115:AP115"/>
    <mergeCell ref="B116:C116"/>
    <mergeCell ref="AH116:AL116"/>
    <mergeCell ref="AM116:AN116"/>
    <mergeCell ref="AO116:AP116"/>
    <mergeCell ref="B121:C121"/>
    <mergeCell ref="AH121:AL121"/>
    <mergeCell ref="AM121:AN121"/>
    <mergeCell ref="AO121:AP121"/>
    <mergeCell ref="B122:C122"/>
    <mergeCell ref="AH122:AL122"/>
    <mergeCell ref="AM122:AN122"/>
    <mergeCell ref="AO122:AP122"/>
    <mergeCell ref="B119:C119"/>
    <mergeCell ref="AH119:AL119"/>
    <mergeCell ref="AM119:AN119"/>
    <mergeCell ref="AO119:AP119"/>
    <mergeCell ref="B120:C120"/>
    <mergeCell ref="AH120:AL120"/>
    <mergeCell ref="AM120:AN120"/>
    <mergeCell ref="AO120:AP120"/>
  </mergeCells>
  <phoneticPr fontId="9"/>
  <conditionalFormatting sqref="B8:C16 B21:C21 B23:C23 B127:C127 B130:C149 B123:C125 B26:C33 B35:C98">
    <cfRule type="expression" dxfId="373" priority="18">
      <formula>$S8&gt;0</formula>
    </cfRule>
  </conditionalFormatting>
  <conditionalFormatting sqref="B20:C20">
    <cfRule type="expression" dxfId="372" priority="13">
      <formula>$S20&gt;0</formula>
    </cfRule>
  </conditionalFormatting>
  <conditionalFormatting sqref="B22:C22">
    <cfRule type="expression" dxfId="371" priority="12">
      <formula>$S22&gt;0</formula>
    </cfRule>
  </conditionalFormatting>
  <conditionalFormatting sqref="B18:C18">
    <cfRule type="expression" dxfId="370" priority="11">
      <formula>$S18&gt;0</formula>
    </cfRule>
  </conditionalFormatting>
  <conditionalFormatting sqref="B17:C17">
    <cfRule type="expression" dxfId="369" priority="10">
      <formula>$S17&gt;0</formula>
    </cfRule>
  </conditionalFormatting>
  <conditionalFormatting sqref="B19:C19">
    <cfRule type="expression" dxfId="368" priority="9">
      <formula>$S19&gt;0</formula>
    </cfRule>
  </conditionalFormatting>
  <conditionalFormatting sqref="B24:C24">
    <cfRule type="expression" dxfId="367" priority="8">
      <formula>$S24&gt;0</formula>
    </cfRule>
  </conditionalFormatting>
  <conditionalFormatting sqref="B25:C25">
    <cfRule type="expression" dxfId="366" priority="7">
      <formula>$S25&gt;0</formula>
    </cfRule>
  </conditionalFormatting>
  <conditionalFormatting sqref="B150:C150">
    <cfRule type="expression" dxfId="365" priority="6">
      <formula>$S150&gt;0</formula>
    </cfRule>
  </conditionalFormatting>
  <conditionalFormatting sqref="B126:C126">
    <cfRule type="expression" dxfId="364" priority="5">
      <formula>$S126&gt;0</formula>
    </cfRule>
  </conditionalFormatting>
  <conditionalFormatting sqref="B128:C128">
    <cfRule type="expression" dxfId="363" priority="4">
      <formula>$S128&gt;0</formula>
    </cfRule>
  </conditionalFormatting>
  <conditionalFormatting sqref="B129:C129">
    <cfRule type="expression" dxfId="362" priority="3">
      <formula>$S129&gt;0</formula>
    </cfRule>
  </conditionalFormatting>
  <conditionalFormatting sqref="B99:C122">
    <cfRule type="expression" dxfId="361" priority="2">
      <formula>$S99&gt;0</formula>
    </cfRule>
  </conditionalFormatting>
  <conditionalFormatting sqref="B34:C34">
    <cfRule type="expression" dxfId="360"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B1:CC153"/>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2215</v>
      </c>
      <c r="K5" s="38"/>
      <c r="L5" s="38"/>
      <c r="M5" s="38"/>
      <c r="N5" s="38"/>
      <c r="O5" s="38"/>
      <c r="P5" s="38"/>
      <c r="Q5" s="38"/>
      <c r="R5" s="38"/>
      <c r="S5" s="38"/>
      <c r="T5" s="38"/>
      <c r="U5" s="39" t="s">
        <v>2027</v>
      </c>
      <c r="V5" s="38" t="s">
        <v>2216</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ROUNDUP((27+ROUNDUP((MAX(B:B)-COUNTIF(AB:AB,"○"))/8,0)+IF(AF5="",0,4))/8,0)*8+SUM(AO8:AO1022)</f>
        <v>1688</v>
      </c>
      <c r="AS5" s="312"/>
      <c r="AT5" s="285"/>
      <c r="AU5" s="41" t="s">
        <v>2029</v>
      </c>
      <c r="AV5" s="41"/>
      <c r="AW5" s="278" t="s">
        <v>138</v>
      </c>
      <c r="AX5" s="311"/>
      <c r="AY5" s="311"/>
      <c r="AZ5" s="311"/>
      <c r="BA5" s="311"/>
      <c r="BB5" s="37" t="s">
        <v>2217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49" t="s">
        <v>34</v>
      </c>
      <c r="E8" s="50"/>
      <c r="F8" s="50"/>
      <c r="G8" s="50"/>
      <c r="H8" s="50"/>
      <c r="I8" s="50"/>
      <c r="J8" s="50"/>
      <c r="K8" s="52"/>
      <c r="L8" s="49" t="str">
        <f>VLOOKUP(D8,カラムID辞書!$C$4:$D$1266,2,FALSE)</f>
        <v>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7" t="str">
        <f>VLOOKUP(D8,カラムID辞書!C:H,3,FALSE)</f>
        <v>numeric</v>
      </c>
      <c r="AI8" s="267"/>
      <c r="AJ8" s="267"/>
      <c r="AK8" s="267"/>
      <c r="AL8" s="268"/>
      <c r="AM8" s="269">
        <f>VLOOKUP(D8,カラムID辞書!C:H,4,FALSE)</f>
        <v>8</v>
      </c>
      <c r="AN8" s="270"/>
      <c r="AO8" s="271">
        <f>VLOOKUP(D8,カラムID辞書!C:H,6,FALSE)</f>
        <v>8</v>
      </c>
      <c r="AP8" s="272"/>
      <c r="AQ8" s="110" t="s">
        <v>36</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73">
        <f ca="1">IF($D9="","",MAX(OFFSET($B$8,0,0,ROW()-ROW($B$8),2))+1)</f>
        <v>2</v>
      </c>
      <c r="C9" s="274"/>
      <c r="D9" s="49" t="s">
        <v>139</v>
      </c>
      <c r="E9" s="50"/>
      <c r="F9" s="50"/>
      <c r="G9" s="50"/>
      <c r="H9" s="50"/>
      <c r="I9" s="50"/>
      <c r="J9" s="50"/>
      <c r="K9" s="52"/>
      <c r="L9" s="49" t="str">
        <f>VLOOKUP(D9,カラムID辞書!$C$4:$D$1266,2,FALSE)</f>
        <v>SEQNO</v>
      </c>
      <c r="M9" s="50"/>
      <c r="N9" s="50"/>
      <c r="O9" s="50"/>
      <c r="P9" s="50"/>
      <c r="Q9" s="50"/>
      <c r="R9" s="50"/>
      <c r="S9" s="52"/>
      <c r="T9" s="106">
        <v>2</v>
      </c>
      <c r="U9" s="53"/>
      <c r="V9" s="49"/>
      <c r="W9" s="52"/>
      <c r="X9" s="49"/>
      <c r="Y9" s="52"/>
      <c r="Z9" s="49"/>
      <c r="AA9" s="52"/>
      <c r="AB9" s="107" t="str">
        <f>IF(L9="DELDTE","","○")</f>
        <v>○</v>
      </c>
      <c r="AC9" s="54"/>
      <c r="AD9" s="53"/>
      <c r="AE9" s="55" t="str">
        <f t="shared" ref="AE9:AE94" si="0">IF(AB9="○",IF(AH9="timestamp","now()",IF(LEFT(AH9,9)="character","' '","0")),"")</f>
        <v>0</v>
      </c>
      <c r="AF9" s="50"/>
      <c r="AG9" s="52"/>
      <c r="AH9" s="267" t="str">
        <f>VLOOKUP(D9,カラムID辞書!C:H,3,FALSE)</f>
        <v>numeric</v>
      </c>
      <c r="AI9" s="267"/>
      <c r="AJ9" s="267"/>
      <c r="AK9" s="267"/>
      <c r="AL9" s="268"/>
      <c r="AM9" s="269">
        <f>VLOOKUP(D9,カラムID辞書!C:H,4,FALSE)</f>
        <v>2</v>
      </c>
      <c r="AN9" s="270"/>
      <c r="AO9" s="271">
        <f>VLOOKUP(D9,カラムID辞書!C:H,6,FALSE)</f>
        <v>2</v>
      </c>
      <c r="AP9" s="272"/>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73">
        <f t="shared" ref="B10:B94" ca="1" si="1">IF($D10="","",MAX(OFFSET($B$8,0,0,ROW()-ROW($B$8),2))+1)</f>
        <v>3</v>
      </c>
      <c r="C10" s="274"/>
      <c r="D10" s="49" t="s">
        <v>140</v>
      </c>
      <c r="E10" s="50"/>
      <c r="F10" s="50"/>
      <c r="G10" s="50"/>
      <c r="H10" s="50"/>
      <c r="I10" s="50"/>
      <c r="J10" s="50"/>
      <c r="K10" s="52"/>
      <c r="L10" s="49" t="str">
        <f>VLOOKUP(D10,カラムID辞書!$C$4:$D$1266,2,FALSE)</f>
        <v>SYSGRPCD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67" t="str">
        <f>VLOOKUP(D10,カラムID辞書!C:H,3,FALSE)</f>
        <v>character varying</v>
      </c>
      <c r="AI10" s="267"/>
      <c r="AJ10" s="267"/>
      <c r="AK10" s="267"/>
      <c r="AL10" s="268"/>
      <c r="AM10" s="269">
        <f>VLOOKUP(D10,カラムID辞書!C:H,4,FALSE)</f>
        <v>4</v>
      </c>
      <c r="AN10" s="270"/>
      <c r="AO10" s="271">
        <f>VLOOKUP(D10,カラムID辞書!C:H,6,FALSE)</f>
        <v>4</v>
      </c>
      <c r="AP10" s="272"/>
      <c r="AQ10" s="110" t="s">
        <v>38</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t="s">
        <v>39</v>
      </c>
      <c r="BS10" s="50"/>
      <c r="BT10" s="50"/>
      <c r="BU10" s="50"/>
      <c r="BV10" s="50"/>
      <c r="BW10" s="50"/>
      <c r="BX10" s="50"/>
      <c r="BY10" s="50"/>
      <c r="BZ10" s="50"/>
      <c r="CA10" s="50"/>
      <c r="CB10" s="50"/>
      <c r="CC10" s="52"/>
    </row>
    <row r="11" spans="2:81" ht="12" customHeight="1">
      <c r="B11" s="273">
        <f t="shared" ca="1" si="1"/>
        <v>4</v>
      </c>
      <c r="C11" s="274"/>
      <c r="D11" s="49" t="s">
        <v>40</v>
      </c>
      <c r="E11" s="50"/>
      <c r="F11" s="50"/>
      <c r="G11" s="50"/>
      <c r="H11" s="50"/>
      <c r="I11" s="50"/>
      <c r="J11" s="50"/>
      <c r="K11" s="52"/>
      <c r="L11" s="49" t="str">
        <f>VLOOKUP(D11,カラムID辞書!$C$4:$D$1266,2,FALSE)</f>
        <v>KGYGRPCD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67" t="str">
        <f>VLOOKUP(D11,カラムID辞書!C:H,3,FALSE)</f>
        <v>character varying</v>
      </c>
      <c r="AI11" s="267"/>
      <c r="AJ11" s="267"/>
      <c r="AK11" s="267"/>
      <c r="AL11" s="268"/>
      <c r="AM11" s="269">
        <f>VLOOKUP(D11,カラムID辞書!C:H,4,FALSE)</f>
        <v>3</v>
      </c>
      <c r="AN11" s="270"/>
      <c r="AO11" s="271">
        <f>VLOOKUP(D11,カラムID辞書!C:H,6,FALSE)</f>
        <v>3</v>
      </c>
      <c r="AP11" s="272"/>
      <c r="AQ11" s="110" t="s">
        <v>41</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73">
        <f t="shared" ca="1" si="1"/>
        <v>5</v>
      </c>
      <c r="C12" s="274"/>
      <c r="D12" s="49" t="s">
        <v>42</v>
      </c>
      <c r="E12" s="50"/>
      <c r="F12" s="50"/>
      <c r="G12" s="50"/>
      <c r="H12" s="50"/>
      <c r="I12" s="50"/>
      <c r="J12" s="50"/>
      <c r="K12" s="52"/>
      <c r="L12" s="49" t="str">
        <f>VLOOKUP(D12,カラムID辞書!$C$4:$D$1266,2,FALSE)</f>
        <v>TENCD</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67" t="str">
        <f>VLOOKUP(D12,カラムID辞書!C:H,3,FALSE)</f>
        <v>character varying</v>
      </c>
      <c r="AI12" s="267"/>
      <c r="AJ12" s="267"/>
      <c r="AK12" s="267"/>
      <c r="AL12" s="268"/>
      <c r="AM12" s="269">
        <f>VLOOKUP(D12,カラムID辞書!C:H,4,FALSE)</f>
        <v>4</v>
      </c>
      <c r="AN12" s="270"/>
      <c r="AO12" s="271">
        <f>VLOOKUP(D12,カラムID辞書!C:H,6,FALSE)</f>
        <v>4</v>
      </c>
      <c r="AP12" s="272"/>
      <c r="AQ12" s="110" t="s">
        <v>43</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316">
        <f t="shared" ca="1" si="1"/>
        <v>6</v>
      </c>
      <c r="C13" s="317"/>
      <c r="D13" s="49" t="s">
        <v>44</v>
      </c>
      <c r="E13" s="50"/>
      <c r="F13" s="50"/>
      <c r="G13" s="50"/>
      <c r="H13" s="50"/>
      <c r="I13" s="50"/>
      <c r="J13" s="50"/>
      <c r="K13" s="52"/>
      <c r="L13" s="49" t="str">
        <f>VLOOKUP(D13,カラムID辞書!$C$4:$D$1266,2,FALSE)</f>
        <v>SHOHINCD1</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7" t="str">
        <f>VLOOKUP(D13,カラムID辞書!C:H,3,FALSE)</f>
        <v>character varying</v>
      </c>
      <c r="AI13" s="267"/>
      <c r="AJ13" s="267"/>
      <c r="AK13" s="267"/>
      <c r="AL13" s="268"/>
      <c r="AM13" s="269">
        <f>VLOOKUP(D13,カラムID辞書!C:H,4,FALSE)</f>
        <v>6</v>
      </c>
      <c r="AN13" s="270"/>
      <c r="AO13" s="271">
        <f>VLOOKUP(D13,カラムID辞書!C:H,6,FALSE)</f>
        <v>6</v>
      </c>
      <c r="AP13" s="272"/>
      <c r="AQ13" s="110" t="s">
        <v>45</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3582</v>
      </c>
      <c r="BS13" s="50"/>
      <c r="BT13" s="50"/>
      <c r="BU13" s="50"/>
      <c r="BV13" s="50"/>
      <c r="BW13" s="50"/>
      <c r="BX13" s="50"/>
      <c r="BY13" s="50"/>
      <c r="BZ13" s="50"/>
      <c r="CA13" s="50"/>
      <c r="CB13" s="50"/>
      <c r="CC13" s="52"/>
    </row>
    <row r="14" spans="2:81" ht="12" customHeight="1">
      <c r="B14" s="316">
        <f t="shared" ca="1" si="1"/>
        <v>7</v>
      </c>
      <c r="C14" s="317"/>
      <c r="D14" s="49" t="s">
        <v>46</v>
      </c>
      <c r="E14" s="50"/>
      <c r="F14" s="50"/>
      <c r="G14" s="50"/>
      <c r="H14" s="50"/>
      <c r="I14" s="50"/>
      <c r="J14" s="50"/>
      <c r="K14" s="52"/>
      <c r="L14" s="49" t="str">
        <f>VLOOKUP(D14,カラムID辞書!$C$4:$D$1266,2,FALSE)</f>
        <v>SHOHINCD2</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7" t="str">
        <f>VLOOKUP(D14,カラムID辞書!C:H,3,FALSE)</f>
        <v>character varying</v>
      </c>
      <c r="AI14" s="267"/>
      <c r="AJ14" s="267"/>
      <c r="AK14" s="267"/>
      <c r="AL14" s="268"/>
      <c r="AM14" s="269">
        <f>VLOOKUP(D14,カラムID辞書!C:H,4,FALSE)</f>
        <v>6</v>
      </c>
      <c r="AN14" s="270"/>
      <c r="AO14" s="271">
        <f>VLOOKUP(D14,カラムID辞書!C:H,6,FALSE)</f>
        <v>6</v>
      </c>
      <c r="AP14" s="272"/>
      <c r="AQ14" s="110" t="s">
        <v>47</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2218</v>
      </c>
      <c r="BS14" s="50"/>
      <c r="BT14" s="50"/>
      <c r="BU14" s="50"/>
      <c r="BV14" s="50"/>
      <c r="BW14" s="50"/>
      <c r="BX14" s="50"/>
      <c r="BY14" s="50"/>
      <c r="BZ14" s="50"/>
      <c r="CA14" s="50"/>
      <c r="CB14" s="50"/>
      <c r="CC14" s="52"/>
    </row>
    <row r="15" spans="2:81" ht="12" customHeight="1">
      <c r="B15" s="316">
        <f t="shared" ca="1" si="1"/>
        <v>8</v>
      </c>
      <c r="C15" s="317"/>
      <c r="D15" s="49" t="s">
        <v>48</v>
      </c>
      <c r="E15" s="50"/>
      <c r="F15" s="50"/>
      <c r="G15" s="50"/>
      <c r="H15" s="50"/>
      <c r="I15" s="50"/>
      <c r="J15" s="50"/>
      <c r="K15" s="52"/>
      <c r="L15" s="49" t="str">
        <f>VLOOKUP(D15,カラムID辞書!$C$4:$D$1266,2,FALSE)</f>
        <v>SHOHINCD3</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67" t="str">
        <f>VLOOKUP(D15,カラムID辞書!C:H,3,FALSE)</f>
        <v>character varying</v>
      </c>
      <c r="AI15" s="267"/>
      <c r="AJ15" s="267"/>
      <c r="AK15" s="267"/>
      <c r="AL15" s="268"/>
      <c r="AM15" s="269">
        <f>VLOOKUP(D15,カラムID辞書!C:H,4,FALSE)</f>
        <v>6</v>
      </c>
      <c r="AN15" s="270"/>
      <c r="AO15" s="271">
        <f>VLOOKUP(D15,カラムID辞書!C:H,6,FALSE)</f>
        <v>6</v>
      </c>
      <c r="AP15" s="272"/>
      <c r="AQ15" s="110" t="s">
        <v>49</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905</v>
      </c>
      <c r="BS15" s="50"/>
      <c r="BT15" s="50"/>
      <c r="BU15" s="50"/>
      <c r="BV15" s="50"/>
      <c r="BW15" s="50"/>
      <c r="BX15" s="50"/>
      <c r="BY15" s="50"/>
      <c r="BZ15" s="50"/>
      <c r="CA15" s="50"/>
      <c r="CB15" s="50"/>
      <c r="CC15" s="52"/>
    </row>
    <row r="16" spans="2:81" ht="12" customHeight="1">
      <c r="B16" s="316">
        <f t="shared" ca="1" si="1"/>
        <v>9</v>
      </c>
      <c r="C16" s="317"/>
      <c r="D16" s="49" t="s">
        <v>50</v>
      </c>
      <c r="E16" s="50"/>
      <c r="F16" s="50"/>
      <c r="G16" s="50"/>
      <c r="H16" s="50"/>
      <c r="I16" s="50"/>
      <c r="J16" s="50"/>
      <c r="K16" s="52"/>
      <c r="L16" s="49" t="str">
        <f>VLOOKUP(D16,カラムID辞書!$C$4:$D$1266,2,FALSE)</f>
        <v>SHOHINCD4</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67" t="str">
        <f>VLOOKUP(D16,カラムID辞書!C:H,3,FALSE)</f>
        <v>character varying</v>
      </c>
      <c r="AI16" s="267"/>
      <c r="AJ16" s="267"/>
      <c r="AK16" s="267"/>
      <c r="AL16" s="268"/>
      <c r="AM16" s="269">
        <f>VLOOKUP(D16,カラムID辞書!C:H,4,FALSE)</f>
        <v>6</v>
      </c>
      <c r="AN16" s="270"/>
      <c r="AO16" s="271">
        <f>VLOOKUP(D16,カラムID辞書!C:H,6,FALSE)</f>
        <v>6</v>
      </c>
      <c r="AP16" s="272"/>
      <c r="AQ16" s="110" t="s">
        <v>51</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980</v>
      </c>
      <c r="BS16" s="50"/>
      <c r="BT16" s="50"/>
      <c r="BU16" s="50"/>
      <c r="BV16" s="50"/>
      <c r="BW16" s="50"/>
      <c r="BX16" s="50"/>
      <c r="BY16" s="50"/>
      <c r="BZ16" s="50"/>
      <c r="CA16" s="50"/>
      <c r="CB16" s="50"/>
      <c r="CC16" s="52"/>
    </row>
    <row r="17" spans="2:81" ht="12" customHeight="1">
      <c r="B17" s="316">
        <f t="shared" ca="1" si="1"/>
        <v>10</v>
      </c>
      <c r="C17" s="317"/>
      <c r="D17" s="49" t="s">
        <v>52</v>
      </c>
      <c r="E17" s="50"/>
      <c r="F17" s="50"/>
      <c r="G17" s="50"/>
      <c r="H17" s="50"/>
      <c r="I17" s="50"/>
      <c r="J17" s="50"/>
      <c r="K17" s="52"/>
      <c r="L17" s="49" t="str">
        <f>VLOOKUP(D17,カラムID辞書!$C$4:$D$1266,2,FALSE)</f>
        <v>SHOHINCD5</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7" t="str">
        <f>VLOOKUP(D17,カラムID辞書!C:H,3,FALSE)</f>
        <v>character varying</v>
      </c>
      <c r="AI17" s="267"/>
      <c r="AJ17" s="267"/>
      <c r="AK17" s="267"/>
      <c r="AL17" s="268"/>
      <c r="AM17" s="269">
        <f>VLOOKUP(D17,カラムID辞書!C:H,4,FALSE)</f>
        <v>6</v>
      </c>
      <c r="AN17" s="270"/>
      <c r="AO17" s="271">
        <f>VLOOKUP(D17,カラムID辞書!C:H,6,FALSE)</f>
        <v>6</v>
      </c>
      <c r="AP17" s="272"/>
      <c r="AQ17" s="110" t="s">
        <v>53</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980</v>
      </c>
      <c r="BS17" s="50"/>
      <c r="BT17" s="50"/>
      <c r="BU17" s="50"/>
      <c r="BV17" s="50"/>
      <c r="BW17" s="50"/>
      <c r="BX17" s="50"/>
      <c r="BY17" s="50"/>
      <c r="BZ17" s="50"/>
      <c r="CA17" s="50"/>
      <c r="CB17" s="50"/>
      <c r="CC17" s="52"/>
    </row>
    <row r="18" spans="2:81" ht="12" customHeight="1">
      <c r="B18" s="316">
        <f t="shared" ca="1" si="1"/>
        <v>11</v>
      </c>
      <c r="C18" s="317"/>
      <c r="D18" s="49" t="s">
        <v>54</v>
      </c>
      <c r="E18" s="50"/>
      <c r="F18" s="50"/>
      <c r="G18" s="50"/>
      <c r="H18" s="50"/>
      <c r="I18" s="50"/>
      <c r="J18" s="50"/>
      <c r="K18" s="52"/>
      <c r="L18" s="49" t="str">
        <f>VLOOKUP(D18,カラムID辞書!$C$4:$D$1266,2,FALSE)</f>
        <v>SIBTCD1</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7" t="str">
        <f>VLOOKUP(D18,カラムID辞書!C:H,3,FALSE)</f>
        <v>character varying</v>
      </c>
      <c r="AI18" s="267"/>
      <c r="AJ18" s="267"/>
      <c r="AK18" s="267"/>
      <c r="AL18" s="268"/>
      <c r="AM18" s="269">
        <f>VLOOKUP(D18,カラムID辞書!C:H,4,FALSE)</f>
        <v>10</v>
      </c>
      <c r="AN18" s="270"/>
      <c r="AO18" s="271">
        <f>VLOOKUP(D18,カラムID辞書!C:H,6,FALSE)</f>
        <v>10</v>
      </c>
      <c r="AP18" s="272"/>
      <c r="AQ18" s="110" t="s">
        <v>55</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980</v>
      </c>
      <c r="BS18" s="50"/>
      <c r="BT18" s="50"/>
      <c r="BU18" s="50"/>
      <c r="BV18" s="50"/>
      <c r="BW18" s="50"/>
      <c r="BX18" s="50"/>
      <c r="BY18" s="50"/>
      <c r="BZ18" s="50"/>
      <c r="CA18" s="50"/>
      <c r="CB18" s="50"/>
      <c r="CC18" s="52"/>
    </row>
    <row r="19" spans="2:81" ht="12" customHeight="1">
      <c r="B19" s="316">
        <f t="shared" ca="1" si="1"/>
        <v>12</v>
      </c>
      <c r="C19" s="317"/>
      <c r="D19" s="49" t="s">
        <v>56</v>
      </c>
      <c r="E19" s="50"/>
      <c r="F19" s="50"/>
      <c r="G19" s="50"/>
      <c r="H19" s="50"/>
      <c r="I19" s="50"/>
      <c r="J19" s="50"/>
      <c r="K19" s="52"/>
      <c r="L19" s="49" t="str">
        <f>VLOOKUP(D19,カラムID辞書!$C$4:$D$1266,2,FALSE)</f>
        <v>SIBTCD2</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7" t="str">
        <f>VLOOKUP(D19,カラムID辞書!C:H,3,FALSE)</f>
        <v>character varying</v>
      </c>
      <c r="AI19" s="267"/>
      <c r="AJ19" s="267"/>
      <c r="AK19" s="267"/>
      <c r="AL19" s="268"/>
      <c r="AM19" s="269">
        <f>VLOOKUP(D19,カラムID辞書!C:H,4,FALSE)</f>
        <v>10</v>
      </c>
      <c r="AN19" s="270"/>
      <c r="AO19" s="271">
        <f>VLOOKUP(D19,カラムID辞書!C:H,6,FALSE)</f>
        <v>10</v>
      </c>
      <c r="AP19" s="272"/>
      <c r="AQ19" s="110" t="s">
        <v>57</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980</v>
      </c>
      <c r="BS19" s="50"/>
      <c r="BT19" s="50"/>
      <c r="BU19" s="50"/>
      <c r="BV19" s="50"/>
      <c r="BW19" s="50"/>
      <c r="BX19" s="50"/>
      <c r="BY19" s="50"/>
      <c r="BZ19" s="50"/>
      <c r="CA19" s="50"/>
      <c r="CB19" s="50"/>
      <c r="CC19" s="52"/>
    </row>
    <row r="20" spans="2:81" ht="12" customHeight="1">
      <c r="B20" s="273">
        <f t="shared" ca="1" si="1"/>
        <v>13</v>
      </c>
      <c r="C20" s="274"/>
      <c r="D20" s="49" t="s">
        <v>58</v>
      </c>
      <c r="E20" s="50"/>
      <c r="F20" s="50"/>
      <c r="G20" s="50"/>
      <c r="H20" s="50"/>
      <c r="I20" s="50"/>
      <c r="J20" s="50"/>
      <c r="K20" s="52"/>
      <c r="L20" s="49" t="str">
        <f>VLOOKUP(D20,カラムID辞書!$C$4:$D$1266,2,FALSE)</f>
        <v>TNPNCD1</v>
      </c>
      <c r="M20" s="50"/>
      <c r="N20" s="50"/>
      <c r="O20" s="50"/>
      <c r="P20" s="50"/>
      <c r="Q20" s="50"/>
      <c r="R20" s="50"/>
      <c r="S20" s="52"/>
      <c r="T20" s="106">
        <v>6</v>
      </c>
      <c r="U20" s="53"/>
      <c r="V20" s="49"/>
      <c r="W20" s="52"/>
      <c r="X20" s="49"/>
      <c r="Y20" s="52"/>
      <c r="Z20" s="49"/>
      <c r="AA20" s="52"/>
      <c r="AB20" s="107" t="str">
        <f t="shared" si="2"/>
        <v>○</v>
      </c>
      <c r="AC20" s="54"/>
      <c r="AD20" s="53"/>
      <c r="AE20" s="55" t="str">
        <f t="shared" si="0"/>
        <v>' '</v>
      </c>
      <c r="AF20" s="50"/>
      <c r="AG20" s="52"/>
      <c r="AH20" s="267" t="str">
        <f>VLOOKUP(D20,カラムID辞書!C:H,3,FALSE)</f>
        <v>character varying</v>
      </c>
      <c r="AI20" s="267"/>
      <c r="AJ20" s="267"/>
      <c r="AK20" s="267"/>
      <c r="AL20" s="268"/>
      <c r="AM20" s="269">
        <f>VLOOKUP(D20,カラムID辞書!C:H,4,FALSE)</f>
        <v>13</v>
      </c>
      <c r="AN20" s="270"/>
      <c r="AO20" s="271">
        <f>VLOOKUP(D20,カラムID辞書!C:H,6,FALSE)</f>
        <v>13</v>
      </c>
      <c r="AP20" s="272"/>
      <c r="AQ20" s="110" t="s">
        <v>59</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3900</v>
      </c>
      <c r="BS20" s="50"/>
      <c r="BT20" s="50"/>
      <c r="BU20" s="50"/>
      <c r="BV20" s="50"/>
      <c r="BW20" s="50"/>
      <c r="BX20" s="50"/>
      <c r="BY20" s="50"/>
      <c r="BZ20" s="50"/>
      <c r="CA20" s="50"/>
      <c r="CB20" s="50"/>
      <c r="CC20" s="52"/>
    </row>
    <row r="21" spans="2:81" ht="12" customHeight="1">
      <c r="B21" s="316">
        <f t="shared" ca="1" si="1"/>
        <v>14</v>
      </c>
      <c r="C21" s="317"/>
      <c r="D21" s="49" t="s">
        <v>60</v>
      </c>
      <c r="E21" s="50"/>
      <c r="F21" s="50"/>
      <c r="G21" s="50"/>
      <c r="H21" s="50"/>
      <c r="I21" s="50"/>
      <c r="J21" s="50"/>
      <c r="K21" s="52"/>
      <c r="L21" s="49" t="str">
        <f>VLOOKUP(D21,カラムID辞書!$C$4:$D$1266,2,FALSE)</f>
        <v>TNPNCD2</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7" t="str">
        <f>VLOOKUP(D21,カラムID辞書!C:H,3,FALSE)</f>
        <v>character varying</v>
      </c>
      <c r="AI21" s="267"/>
      <c r="AJ21" s="267"/>
      <c r="AK21" s="267"/>
      <c r="AL21" s="268"/>
      <c r="AM21" s="269">
        <f>VLOOKUP(D21,カラムID辞書!C:H,4,FALSE)</f>
        <v>13</v>
      </c>
      <c r="AN21" s="270"/>
      <c r="AO21" s="271">
        <f>VLOOKUP(D21,カラムID辞書!C:H,6,FALSE)</f>
        <v>13</v>
      </c>
      <c r="AP21" s="272"/>
      <c r="AQ21" s="110" t="s">
        <v>61</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t="s">
        <v>980</v>
      </c>
      <c r="BS21" s="57"/>
      <c r="BT21" s="57"/>
      <c r="BU21" s="57"/>
      <c r="BV21" s="57"/>
      <c r="BW21" s="57"/>
      <c r="BX21" s="57"/>
      <c r="BY21" s="57"/>
      <c r="BZ21" s="57"/>
      <c r="CA21" s="57"/>
      <c r="CB21" s="57"/>
      <c r="CC21" s="58"/>
    </row>
    <row r="22" spans="2:81" ht="12" customHeight="1">
      <c r="B22" s="273">
        <f t="shared" ca="1" si="1"/>
        <v>15</v>
      </c>
      <c r="C22" s="274"/>
      <c r="D22" s="49" t="s">
        <v>62</v>
      </c>
      <c r="E22" s="50"/>
      <c r="F22" s="50"/>
      <c r="G22" s="50"/>
      <c r="H22" s="50"/>
      <c r="I22" s="50"/>
      <c r="J22" s="50"/>
      <c r="K22" s="52"/>
      <c r="L22" s="49" t="str">
        <f>VLOOKUP(D22,カラムID辞書!$C$4:$D$1266,2,FALSE)</f>
        <v>SHIIREKBN</v>
      </c>
      <c r="M22" s="50"/>
      <c r="N22" s="50"/>
      <c r="O22" s="50"/>
      <c r="P22" s="50"/>
      <c r="Q22" s="50"/>
      <c r="R22" s="50"/>
      <c r="S22" s="52"/>
      <c r="T22" s="106">
        <v>7</v>
      </c>
      <c r="U22" s="53"/>
      <c r="V22" s="49"/>
      <c r="W22" s="52"/>
      <c r="X22" s="49"/>
      <c r="Y22" s="52"/>
      <c r="Z22" s="49"/>
      <c r="AA22" s="52"/>
      <c r="AB22" s="107" t="str">
        <f t="shared" si="2"/>
        <v>○</v>
      </c>
      <c r="AC22" s="54"/>
      <c r="AD22" s="53"/>
      <c r="AE22" s="55" t="str">
        <f t="shared" si="0"/>
        <v>' '</v>
      </c>
      <c r="AF22" s="50"/>
      <c r="AG22" s="52"/>
      <c r="AH22" s="267" t="str">
        <f>VLOOKUP(D22,カラムID辞書!C:H,3,FALSE)</f>
        <v>character varying</v>
      </c>
      <c r="AI22" s="267"/>
      <c r="AJ22" s="267"/>
      <c r="AK22" s="267"/>
      <c r="AL22" s="268"/>
      <c r="AM22" s="269">
        <f>VLOOKUP(D22,カラムID辞書!C:H,4,FALSE)</f>
        <v>2</v>
      </c>
      <c r="AN22" s="270"/>
      <c r="AO22" s="271">
        <f>VLOOKUP(D22,カラムID辞書!C:H,6,FALSE)</f>
        <v>2</v>
      </c>
      <c r="AP22" s="272"/>
      <c r="AQ22" s="110" t="s">
        <v>3028</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316">
        <f ca="1">IF($D23="","",MAX(OFFSET($B$8,0,0,ROW()-ROW($B$8),2))+1)</f>
        <v>16</v>
      </c>
      <c r="C23" s="317"/>
      <c r="D23" s="49" t="s">
        <v>63</v>
      </c>
      <c r="E23" s="50"/>
      <c r="F23" s="50"/>
      <c r="G23" s="50"/>
      <c r="H23" s="50"/>
      <c r="I23" s="50"/>
      <c r="J23" s="50"/>
      <c r="K23" s="52"/>
      <c r="L23" s="49" t="str">
        <f>VLOOKUP(D23,カラムID辞書!$C$4:$D$1266,2,FALSE)</f>
        <v>GNKKBN</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7" t="str">
        <f>VLOOKUP(D23,カラムID辞書!C:H,3,FALSE)</f>
        <v>character varying</v>
      </c>
      <c r="AI23" s="267"/>
      <c r="AJ23" s="267"/>
      <c r="AK23" s="267"/>
      <c r="AL23" s="268"/>
      <c r="AM23" s="269">
        <f>VLOOKUP(D23,カラムID辞書!C:H,4,FALSE)</f>
        <v>1</v>
      </c>
      <c r="AN23" s="270"/>
      <c r="AO23" s="271">
        <f>VLOOKUP(D23,カラムID辞書!C:H,6,FALSE)</f>
        <v>1</v>
      </c>
      <c r="AP23" s="272"/>
      <c r="AQ23" s="110" t="s">
        <v>64</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316">
        <f t="shared" ca="1" si="1"/>
        <v>17</v>
      </c>
      <c r="C24" s="317"/>
      <c r="D24" s="49" t="s">
        <v>65</v>
      </c>
      <c r="E24" s="50"/>
      <c r="F24" s="50"/>
      <c r="G24" s="50"/>
      <c r="H24" s="50"/>
      <c r="I24" s="50"/>
      <c r="J24" s="50"/>
      <c r="K24" s="52"/>
      <c r="L24" s="49" t="str">
        <f>VLOOKUP(D24,カラムID辞書!$C$4:$D$1266,2,FALSE)</f>
        <v>DSKBN</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7" t="str">
        <f>VLOOKUP(D24,カラムID辞書!C:H,3,FALSE)</f>
        <v>character varying</v>
      </c>
      <c r="AI24" s="267"/>
      <c r="AJ24" s="267"/>
      <c r="AK24" s="267"/>
      <c r="AL24" s="268"/>
      <c r="AM24" s="269">
        <f>VLOOKUP(D24,カラムID辞書!C:H,4,FALSE)</f>
        <v>1</v>
      </c>
      <c r="AN24" s="270"/>
      <c r="AO24" s="271">
        <f>VLOOKUP(D24,カラムID辞書!C:H,6,FALSE)</f>
        <v>1</v>
      </c>
      <c r="AP24" s="272"/>
      <c r="AQ24" s="110" t="s">
        <v>66</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316">
        <f t="shared" ca="1" si="1"/>
        <v>18</v>
      </c>
      <c r="C25" s="317"/>
      <c r="D25" s="49" t="s">
        <v>67</v>
      </c>
      <c r="E25" s="50"/>
      <c r="F25" s="50"/>
      <c r="G25" s="50"/>
      <c r="H25" s="50"/>
      <c r="I25" s="50"/>
      <c r="J25" s="50"/>
      <c r="K25" s="52"/>
      <c r="L25" s="49" t="str">
        <f>VLOOKUP(D25,カラムID辞書!$C$4:$D$1266,2,FALSE)</f>
        <v>RIEKICMPKBN</v>
      </c>
      <c r="M25" s="50"/>
      <c r="N25" s="50"/>
      <c r="O25" s="50"/>
      <c r="P25" s="50"/>
      <c r="Q25" s="50"/>
      <c r="R25" s="50"/>
      <c r="S25" s="52"/>
      <c r="T25" s="106"/>
      <c r="U25" s="53"/>
      <c r="V25" s="49"/>
      <c r="W25" s="52"/>
      <c r="X25" s="49"/>
      <c r="Y25" s="52"/>
      <c r="Z25" s="49"/>
      <c r="AA25" s="52"/>
      <c r="AB25" s="107" t="str">
        <f t="shared" si="2"/>
        <v>○</v>
      </c>
      <c r="AC25" s="54"/>
      <c r="AD25" s="53"/>
      <c r="AE25" s="55" t="str">
        <f t="shared" si="0"/>
        <v>' '</v>
      </c>
      <c r="AF25" s="50"/>
      <c r="AG25" s="52"/>
      <c r="AH25" s="267" t="str">
        <f>VLOOKUP(D25,カラムID辞書!C:H,3,FALSE)</f>
        <v>character varying</v>
      </c>
      <c r="AI25" s="267"/>
      <c r="AJ25" s="267"/>
      <c r="AK25" s="267"/>
      <c r="AL25" s="268"/>
      <c r="AM25" s="269">
        <f>VLOOKUP(D25,カラムID辞書!C:H,4,FALSE)</f>
        <v>1</v>
      </c>
      <c r="AN25" s="270"/>
      <c r="AO25" s="271">
        <f>VLOOKUP(D25,カラムID辞書!C:H,6,FALSE)</f>
        <v>1</v>
      </c>
      <c r="AP25" s="272"/>
      <c r="AQ25" s="110" t="s">
        <v>2002</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64">
        <f t="shared" ca="1" si="1"/>
        <v>19</v>
      </c>
      <c r="C26" s="265"/>
      <c r="D26" s="49" t="s">
        <v>69</v>
      </c>
      <c r="E26" s="50"/>
      <c r="F26" s="50"/>
      <c r="G26" s="50"/>
      <c r="H26" s="50"/>
      <c r="I26" s="50"/>
      <c r="J26" s="50"/>
      <c r="K26" s="52"/>
      <c r="L26" s="49" t="str">
        <f>VLOOKUP(D26,カラムID辞書!$C$4:$D$1266,2,FALSE)</f>
        <v>YM</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67" t="str">
        <f>VLOOKUP(D26,カラムID辞書!C:H,3,FALSE)</f>
        <v>numeric</v>
      </c>
      <c r="AI26" s="267"/>
      <c r="AJ26" s="267"/>
      <c r="AK26" s="267"/>
      <c r="AL26" s="268"/>
      <c r="AM26" s="269">
        <f>VLOOKUP(D26,カラムID辞書!C:H,4,FALSE)</f>
        <v>6</v>
      </c>
      <c r="AN26" s="270"/>
      <c r="AO26" s="271">
        <f>VLOOKUP(D26,カラムID辞書!C:H,6,FALSE)</f>
        <v>6</v>
      </c>
      <c r="AP26" s="272"/>
      <c r="AQ26" s="110" t="s">
        <v>70</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64">
        <f t="shared" ca="1" si="1"/>
        <v>20</v>
      </c>
      <c r="C27" s="265"/>
      <c r="D27" s="49" t="s">
        <v>19</v>
      </c>
      <c r="E27" s="50"/>
      <c r="F27" s="50"/>
      <c r="G27" s="50"/>
      <c r="H27" s="50"/>
      <c r="I27" s="50"/>
      <c r="J27" s="50"/>
      <c r="K27" s="52"/>
      <c r="L27" s="49" t="str">
        <f>VLOOKUP(D27,カラムID辞書!$C$4:$D$1266,2,FALSE)</f>
        <v>NENKI</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67" t="str">
        <f>VLOOKUP(D27,カラムID辞書!C:H,3,FALSE)</f>
        <v>numeric</v>
      </c>
      <c r="AI27" s="267"/>
      <c r="AJ27" s="267"/>
      <c r="AK27" s="267"/>
      <c r="AL27" s="268"/>
      <c r="AM27" s="269">
        <f>VLOOKUP(D27,カラムID辞書!C:H,4,FALSE)</f>
        <v>6</v>
      </c>
      <c r="AN27" s="270"/>
      <c r="AO27" s="271">
        <f>VLOOKUP(D27,カラムID辞書!C:H,6,FALSE)</f>
        <v>6</v>
      </c>
      <c r="AP27" s="272"/>
      <c r="AQ27" s="110" t="s">
        <v>71</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64">
        <f t="shared" ca="1" si="1"/>
        <v>21</v>
      </c>
      <c r="C28" s="265"/>
      <c r="D28" s="49" t="s">
        <v>72</v>
      </c>
      <c r="E28" s="56"/>
      <c r="F28" s="50"/>
      <c r="G28" s="50"/>
      <c r="H28" s="50"/>
      <c r="I28" s="50"/>
      <c r="J28" s="50"/>
      <c r="K28" s="52"/>
      <c r="L28" s="49" t="str">
        <f>VLOOKUP(D28,カラムID辞書!$C$4:$D$1266,2,FALSE)</f>
        <v>NENDO</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67" t="str">
        <f>VLOOKUP(D28,カラムID辞書!C:H,3,FALSE)</f>
        <v>numeric</v>
      </c>
      <c r="AI28" s="267"/>
      <c r="AJ28" s="267"/>
      <c r="AK28" s="267"/>
      <c r="AL28" s="268"/>
      <c r="AM28" s="269">
        <f>VLOOKUP(D28,カラムID辞書!C:H,4,FALSE)</f>
        <v>6</v>
      </c>
      <c r="AN28" s="270"/>
      <c r="AO28" s="271">
        <f>VLOOKUP(D28,カラムID辞書!C:H,6,FALSE)</f>
        <v>6</v>
      </c>
      <c r="AP28" s="272"/>
      <c r="AQ28" s="110" t="s">
        <v>73</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64">
        <f t="shared" ca="1" si="1"/>
        <v>22</v>
      </c>
      <c r="C29" s="265"/>
      <c r="D29" s="49" t="s">
        <v>74</v>
      </c>
      <c r="E29" s="50"/>
      <c r="F29" s="50"/>
      <c r="G29" s="50"/>
      <c r="H29" s="50"/>
      <c r="I29" s="50"/>
      <c r="J29" s="50"/>
      <c r="K29" s="52"/>
      <c r="L29" s="49" t="str">
        <f>VLOOKUP(D29,カラムID辞書!$C$4:$D$1266,2,FALSE)</f>
        <v>URIAGED_GNK</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67" t="str">
        <f>VLOOKUP(D29,カラムID辞書!C:H,3,FALSE)</f>
        <v>numeric</v>
      </c>
      <c r="AI29" s="267"/>
      <c r="AJ29" s="267"/>
      <c r="AK29" s="267"/>
      <c r="AL29" s="268"/>
      <c r="AM29" s="269">
        <f>VLOOKUP(D29,カラムID辞書!C:H,4,FALSE)</f>
        <v>13</v>
      </c>
      <c r="AN29" s="270"/>
      <c r="AO29" s="271">
        <f>VLOOKUP(D29,カラムID辞書!C:H,6,FALSE)</f>
        <v>13</v>
      </c>
      <c r="AP29" s="272"/>
      <c r="AQ29" s="110" t="s">
        <v>75</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64">
        <f t="shared" ca="1" si="1"/>
        <v>23</v>
      </c>
      <c r="C30" s="265"/>
      <c r="D30" s="49" t="s">
        <v>76</v>
      </c>
      <c r="E30" s="50"/>
      <c r="F30" s="50"/>
      <c r="G30" s="50"/>
      <c r="H30" s="50"/>
      <c r="I30" s="50"/>
      <c r="J30" s="50"/>
      <c r="K30" s="52"/>
      <c r="L30" s="49" t="str">
        <f>VLOOKUP(D30,カラムID辞書!$C$4:$D$1266,2,FALSE)</f>
        <v>URIAGED_BIK</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7" t="str">
        <f>VLOOKUP(D30,カラムID辞書!C:H,3,FALSE)</f>
        <v>numeric</v>
      </c>
      <c r="AI30" s="267"/>
      <c r="AJ30" s="267"/>
      <c r="AK30" s="267"/>
      <c r="AL30" s="268"/>
      <c r="AM30" s="269">
        <f>VLOOKUP(D30,カラムID辞書!C:H,4,FALSE)</f>
        <v>13</v>
      </c>
      <c r="AN30" s="270"/>
      <c r="AO30" s="271">
        <f>VLOOKUP(D30,カラムID辞書!C:H,6,FALSE)</f>
        <v>13</v>
      </c>
      <c r="AP30" s="272"/>
      <c r="AQ30" s="110" t="s">
        <v>77</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64">
        <f t="shared" ca="1" si="1"/>
        <v>24</v>
      </c>
      <c r="C31" s="265"/>
      <c r="D31" s="49" t="s">
        <v>78</v>
      </c>
      <c r="E31" s="50"/>
      <c r="F31" s="50"/>
      <c r="G31" s="50"/>
      <c r="H31" s="50"/>
      <c r="I31" s="50"/>
      <c r="J31" s="50"/>
      <c r="K31" s="52"/>
      <c r="L31" s="49" t="str">
        <f>VLOOKUP(D31,カラムID辞書!$C$4:$D$1266,2,FALSE)</f>
        <v>URIAGED_BNRI1</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7" t="str">
        <f>VLOOKUP(D31,カラムID辞書!C:H,3,FALSE)</f>
        <v>numeric</v>
      </c>
      <c r="AI31" s="267"/>
      <c r="AJ31" s="267"/>
      <c r="AK31" s="267"/>
      <c r="AL31" s="268"/>
      <c r="AM31" s="269">
        <f>VLOOKUP(D31,カラムID辞書!C:H,4,FALSE)</f>
        <v>13</v>
      </c>
      <c r="AN31" s="270"/>
      <c r="AO31" s="271">
        <f>VLOOKUP(D31,カラムID辞書!C:H,6,FALSE)</f>
        <v>13</v>
      </c>
      <c r="AP31" s="272"/>
      <c r="AQ31" s="110" t="s">
        <v>2229</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64">
        <f t="shared" ca="1" si="1"/>
        <v>25</v>
      </c>
      <c r="C32" s="265"/>
      <c r="D32" s="49" t="s">
        <v>79</v>
      </c>
      <c r="E32" s="50"/>
      <c r="F32" s="50"/>
      <c r="G32" s="50"/>
      <c r="H32" s="50"/>
      <c r="I32" s="50"/>
      <c r="J32" s="50"/>
      <c r="K32" s="52"/>
      <c r="L32" s="49" t="str">
        <f>VLOOKUP(D32,カラムID辞書!$C$4:$D$1266,2,FALSE)</f>
        <v>URIAGED_BNRI2</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7" t="str">
        <f>VLOOKUP(D32,カラムID辞書!C:H,3,FALSE)</f>
        <v>numeric</v>
      </c>
      <c r="AI32" s="267"/>
      <c r="AJ32" s="267"/>
      <c r="AK32" s="267"/>
      <c r="AL32" s="268"/>
      <c r="AM32" s="269">
        <f>VLOOKUP(D32,カラムID辞書!C:H,4,FALSE)</f>
        <v>13</v>
      </c>
      <c r="AN32" s="270"/>
      <c r="AO32" s="271">
        <f>VLOOKUP(D32,カラムID辞書!C:H,6,FALSE)</f>
        <v>13</v>
      </c>
      <c r="AP32" s="272"/>
      <c r="AQ32" s="110" t="s">
        <v>1989</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64">
        <f t="shared" ca="1" si="1"/>
        <v>26</v>
      </c>
      <c r="C33" s="265"/>
      <c r="D33" s="49" t="s">
        <v>80</v>
      </c>
      <c r="E33" s="50"/>
      <c r="F33" s="50"/>
      <c r="G33" s="50"/>
      <c r="H33" s="50"/>
      <c r="I33" s="50"/>
      <c r="J33" s="50"/>
      <c r="K33" s="52"/>
      <c r="L33" s="49" t="str">
        <f>VLOOKUP(D33,カラムID辞書!$C$4:$D$1266,2,FALSE)</f>
        <v>URIAGED_BNRI3</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7" t="str">
        <f>VLOOKUP(D33,カラムID辞書!C:H,3,FALSE)</f>
        <v>numeric</v>
      </c>
      <c r="AI33" s="267"/>
      <c r="AJ33" s="267"/>
      <c r="AK33" s="267"/>
      <c r="AL33" s="268"/>
      <c r="AM33" s="269">
        <f>VLOOKUP(D33,カラムID辞書!C:H,4,FALSE)</f>
        <v>13</v>
      </c>
      <c r="AN33" s="270"/>
      <c r="AO33" s="271">
        <f>VLOOKUP(D33,カラムID辞書!C:H,6,FALSE)</f>
        <v>13</v>
      </c>
      <c r="AP33" s="272"/>
      <c r="AQ33" s="110" t="s">
        <v>2232</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64">
        <f t="shared" ca="1" si="1"/>
        <v>27</v>
      </c>
      <c r="C34" s="265"/>
      <c r="D34" s="193" t="s">
        <v>81</v>
      </c>
      <c r="E34" s="50"/>
      <c r="F34" s="50"/>
      <c r="G34" s="50"/>
      <c r="H34" s="50"/>
      <c r="I34" s="50"/>
      <c r="J34" s="50"/>
      <c r="K34" s="194"/>
      <c r="L34" s="193" t="str">
        <f>VLOOKUP(D34,カラムID辞書!$C$4:$D$1266,2,FALSE)</f>
        <v>URIAGED_BNRI4</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67" t="str">
        <f>VLOOKUP(D34,カラムID辞書!C:H,3,FALSE)</f>
        <v>numeric</v>
      </c>
      <c r="AI34" s="267"/>
      <c r="AJ34" s="267"/>
      <c r="AK34" s="267"/>
      <c r="AL34" s="268"/>
      <c r="AM34" s="269">
        <f>VLOOKUP(D34,カラムID辞書!C:H,4,FALSE)</f>
        <v>13</v>
      </c>
      <c r="AN34" s="270"/>
      <c r="AO34" s="271">
        <f>VLOOKUP(D34,カラムID辞書!C:H,6,FALSE)</f>
        <v>13</v>
      </c>
      <c r="AP34" s="272"/>
      <c r="AQ34" s="110" t="s">
        <v>2233</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64">
        <f t="shared" ca="1" si="1"/>
        <v>28</v>
      </c>
      <c r="C35" s="265"/>
      <c r="D35" s="49" t="s">
        <v>82</v>
      </c>
      <c r="E35" s="50"/>
      <c r="F35" s="50"/>
      <c r="G35" s="50"/>
      <c r="H35" s="50"/>
      <c r="I35" s="50"/>
      <c r="J35" s="50"/>
      <c r="K35" s="52"/>
      <c r="L35" s="49" t="str">
        <f>VLOOKUP(D35,カラムID辞書!$C$4:$D$1266,2,FALSE)</f>
        <v>URIAGED_BNRI5</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67" t="str">
        <f>VLOOKUP(D35,カラムID辞書!C:H,3,FALSE)</f>
        <v>numeric</v>
      </c>
      <c r="AI35" s="267"/>
      <c r="AJ35" s="267"/>
      <c r="AK35" s="267"/>
      <c r="AL35" s="268"/>
      <c r="AM35" s="269">
        <f>VLOOKUP(D35,カラムID辞書!C:H,4,FALSE)</f>
        <v>13</v>
      </c>
      <c r="AN35" s="270"/>
      <c r="AO35" s="271">
        <f>VLOOKUP(D35,カラムID辞書!C:H,6,FALSE)</f>
        <v>13</v>
      </c>
      <c r="AP35" s="272"/>
      <c r="AQ35" s="110" t="s">
        <v>1990</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64">
        <f t="shared" ca="1" si="1"/>
        <v>29</v>
      </c>
      <c r="C36" s="265"/>
      <c r="D36" s="49" t="s">
        <v>83</v>
      </c>
      <c r="E36" s="50"/>
      <c r="F36" s="50"/>
      <c r="G36" s="50"/>
      <c r="H36" s="50"/>
      <c r="I36" s="50"/>
      <c r="J36" s="50"/>
      <c r="K36" s="52"/>
      <c r="L36" s="49" t="str">
        <f>VLOOKUP(D36,カラムID辞書!$C$4:$D$1266,2,FALSE)</f>
        <v>URIAGED_BNRI6</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7" t="str">
        <f>VLOOKUP(D36,カラムID辞書!C:H,3,FALSE)</f>
        <v>numeric</v>
      </c>
      <c r="AI36" s="267"/>
      <c r="AJ36" s="267"/>
      <c r="AK36" s="267"/>
      <c r="AL36" s="268"/>
      <c r="AM36" s="269">
        <f>VLOOKUP(D36,カラムID辞書!C:H,4,FALSE)</f>
        <v>13</v>
      </c>
      <c r="AN36" s="270"/>
      <c r="AO36" s="271">
        <f>VLOOKUP(D36,カラムID辞書!C:H,6,FALSE)</f>
        <v>13</v>
      </c>
      <c r="AP36" s="272"/>
      <c r="AQ36" s="110" t="s">
        <v>2231</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c r="BS36" s="50"/>
      <c r="BT36" s="50"/>
      <c r="BU36" s="50"/>
      <c r="BV36" s="50"/>
      <c r="BW36" s="50"/>
      <c r="BX36" s="50"/>
      <c r="BY36" s="50"/>
      <c r="BZ36" s="50"/>
      <c r="CA36" s="50"/>
      <c r="CB36" s="50"/>
      <c r="CC36" s="52"/>
    </row>
    <row r="37" spans="2:81" ht="12" customHeight="1">
      <c r="B37" s="264">
        <f t="shared" ca="1" si="1"/>
        <v>30</v>
      </c>
      <c r="C37" s="265"/>
      <c r="D37" s="49" t="s">
        <v>84</v>
      </c>
      <c r="E37" s="50"/>
      <c r="F37" s="50"/>
      <c r="G37" s="50"/>
      <c r="H37" s="50"/>
      <c r="I37" s="50"/>
      <c r="J37" s="50"/>
      <c r="K37" s="52"/>
      <c r="L37" s="49" t="str">
        <f>VLOOKUP(D37,カラムID辞書!$C$4:$D$1266,2,FALSE)</f>
        <v>URIAGED_BNRI7</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7" t="str">
        <f>VLOOKUP(D37,カラムID辞書!C:H,3,FALSE)</f>
        <v>numeric</v>
      </c>
      <c r="AI37" s="267"/>
      <c r="AJ37" s="267"/>
      <c r="AK37" s="267"/>
      <c r="AL37" s="268"/>
      <c r="AM37" s="269">
        <f>VLOOKUP(D37,カラムID辞書!C:H,4,FALSE)</f>
        <v>13</v>
      </c>
      <c r="AN37" s="270"/>
      <c r="AO37" s="271">
        <f>VLOOKUP(D37,カラムID辞書!C:H,6,FALSE)</f>
        <v>13</v>
      </c>
      <c r="AP37" s="272"/>
      <c r="AQ37" s="110" t="s">
        <v>1988</v>
      </c>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c r="BS37" s="50"/>
      <c r="BT37" s="50"/>
      <c r="BU37" s="50"/>
      <c r="BV37" s="50"/>
      <c r="BW37" s="50"/>
      <c r="BX37" s="50"/>
      <c r="BY37" s="50"/>
      <c r="BZ37" s="50"/>
      <c r="CA37" s="50"/>
      <c r="CB37" s="50"/>
      <c r="CC37" s="52"/>
    </row>
    <row r="38" spans="2:81" ht="12" customHeight="1">
      <c r="B38" s="264">
        <f t="shared" ca="1" si="1"/>
        <v>31</v>
      </c>
      <c r="C38" s="265"/>
      <c r="D38" s="49" t="s">
        <v>85</v>
      </c>
      <c r="E38" s="50"/>
      <c r="F38" s="50"/>
      <c r="G38" s="50"/>
      <c r="H38" s="50"/>
      <c r="I38" s="50"/>
      <c r="J38" s="50"/>
      <c r="K38" s="52"/>
      <c r="L38" s="49" t="str">
        <f>VLOOKUP(D38,カラムID辞書!$C$4:$D$1266,2,FALSE)</f>
        <v>URIAGED_BNRI8</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7" t="str">
        <f>VLOOKUP(D38,カラムID辞書!C:H,3,FALSE)</f>
        <v>numeric</v>
      </c>
      <c r="AI38" s="267"/>
      <c r="AJ38" s="267"/>
      <c r="AK38" s="267"/>
      <c r="AL38" s="268"/>
      <c r="AM38" s="269">
        <f>VLOOKUP(D38,カラムID辞書!C:H,4,FALSE)</f>
        <v>13</v>
      </c>
      <c r="AN38" s="270"/>
      <c r="AO38" s="271">
        <f>VLOOKUP(D38,カラムID辞書!C:H,6,FALSE)</f>
        <v>13</v>
      </c>
      <c r="AP38" s="272"/>
      <c r="AQ38" s="110" t="s">
        <v>2230</v>
      </c>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c r="BS38" s="50"/>
      <c r="BT38" s="50"/>
      <c r="BU38" s="50"/>
      <c r="BV38" s="50"/>
      <c r="BW38" s="50"/>
      <c r="BX38" s="50"/>
      <c r="BY38" s="50"/>
      <c r="BZ38" s="50"/>
      <c r="CA38" s="50"/>
      <c r="CB38" s="50"/>
      <c r="CC38" s="52"/>
    </row>
    <row r="39" spans="2:81" ht="12" customHeight="1">
      <c r="B39" s="264">
        <f t="shared" ca="1" si="1"/>
        <v>32</v>
      </c>
      <c r="C39" s="265"/>
      <c r="D39" s="49" t="s">
        <v>86</v>
      </c>
      <c r="E39" s="50"/>
      <c r="F39" s="50"/>
      <c r="G39" s="50"/>
      <c r="H39" s="50"/>
      <c r="I39" s="50"/>
      <c r="J39" s="50"/>
      <c r="K39" s="52"/>
      <c r="L39" s="49" t="str">
        <f>VLOOKUP(D39,カラムID辞書!$C$4:$D$1266,2,FALSE)</f>
        <v>URIAGED_BNRI9</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7" t="str">
        <f>VLOOKUP(D39,カラムID辞書!C:H,3,FALSE)</f>
        <v>numeric</v>
      </c>
      <c r="AI39" s="267"/>
      <c r="AJ39" s="267"/>
      <c r="AK39" s="267"/>
      <c r="AL39" s="268"/>
      <c r="AM39" s="269">
        <f>VLOOKUP(D39,カラムID辞書!C:H,4,FALSE)</f>
        <v>13</v>
      </c>
      <c r="AN39" s="270"/>
      <c r="AO39" s="271">
        <f>VLOOKUP(D39,カラムID辞書!C:H,6,FALSE)</f>
        <v>13</v>
      </c>
      <c r="AP39" s="272"/>
      <c r="AQ39" s="110" t="s">
        <v>1991</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c r="BS39" s="50"/>
      <c r="BT39" s="50"/>
      <c r="BU39" s="50"/>
      <c r="BV39" s="50"/>
      <c r="BW39" s="50"/>
      <c r="BX39" s="50"/>
      <c r="BY39" s="50"/>
      <c r="BZ39" s="50"/>
      <c r="CA39" s="50"/>
      <c r="CB39" s="50"/>
      <c r="CC39" s="52"/>
    </row>
    <row r="40" spans="2:81" ht="12" customHeight="1">
      <c r="B40" s="264">
        <f t="shared" ca="1" si="1"/>
        <v>33</v>
      </c>
      <c r="C40" s="265"/>
      <c r="D40" s="49" t="s">
        <v>87</v>
      </c>
      <c r="E40" s="56"/>
      <c r="F40" s="50"/>
      <c r="G40" s="50"/>
      <c r="H40" s="50"/>
      <c r="I40" s="50"/>
      <c r="J40" s="50"/>
      <c r="K40" s="52"/>
      <c r="L40" s="49" t="str">
        <f>VLOOKUP(D40,カラムID辞書!$C$4:$D$1266,2,FALSE)</f>
        <v>URIAGED_BNRI10</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7" t="str">
        <f>VLOOKUP(D40,カラムID辞書!C:H,3,FALSE)</f>
        <v>numeric</v>
      </c>
      <c r="AI40" s="267"/>
      <c r="AJ40" s="267"/>
      <c r="AK40" s="267"/>
      <c r="AL40" s="268"/>
      <c r="AM40" s="269">
        <f>VLOOKUP(D40,カラムID辞書!C:H,4,FALSE)</f>
        <v>13</v>
      </c>
      <c r="AN40" s="270"/>
      <c r="AO40" s="271">
        <f>VLOOKUP(D40,カラムID辞書!C:H,6,FALSE)</f>
        <v>13</v>
      </c>
      <c r="AP40" s="272"/>
      <c r="AQ40" s="11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t="s">
        <v>981</v>
      </c>
      <c r="BS40" s="50"/>
      <c r="BT40" s="50"/>
      <c r="BU40" s="50"/>
      <c r="BV40" s="50"/>
      <c r="BW40" s="50"/>
      <c r="BX40" s="50"/>
      <c r="BY40" s="50"/>
      <c r="BZ40" s="50"/>
      <c r="CA40" s="50"/>
      <c r="CB40" s="50"/>
      <c r="CC40" s="52"/>
    </row>
    <row r="41" spans="2:81" ht="12" customHeight="1">
      <c r="B41" s="264">
        <f t="shared" ca="1" si="1"/>
        <v>34</v>
      </c>
      <c r="C41" s="265"/>
      <c r="D41" s="49" t="s">
        <v>88</v>
      </c>
      <c r="E41" s="56"/>
      <c r="F41" s="50"/>
      <c r="G41" s="50"/>
      <c r="H41" s="50"/>
      <c r="I41" s="50"/>
      <c r="J41" s="50"/>
      <c r="K41" s="52"/>
      <c r="L41" s="49" t="str">
        <f>VLOOKUP(D41,カラムID辞書!$C$4:$D$1266,2,FALSE)</f>
        <v>URIAGED_SU</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7" t="str">
        <f>VLOOKUP(D41,カラムID辞書!C:H,3,FALSE)</f>
        <v>numeric</v>
      </c>
      <c r="AI41" s="267"/>
      <c r="AJ41" s="267"/>
      <c r="AK41" s="267"/>
      <c r="AL41" s="268"/>
      <c r="AM41" s="269">
        <f>VLOOKUP(D41,カラムID辞書!C:H,4,FALSE)</f>
        <v>10</v>
      </c>
      <c r="AN41" s="270"/>
      <c r="AO41" s="271">
        <f>VLOOKUP(D41,カラムID辞書!C:H,6,FALSE)</f>
        <v>10</v>
      </c>
      <c r="AP41" s="272"/>
      <c r="AQ41" s="110" t="s">
        <v>89</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64">
        <f t="shared" ca="1" si="1"/>
        <v>35</v>
      </c>
      <c r="C42" s="265"/>
      <c r="D42" s="49" t="s">
        <v>90</v>
      </c>
      <c r="E42" s="50"/>
      <c r="F42" s="50"/>
      <c r="G42" s="50"/>
      <c r="H42" s="50"/>
      <c r="I42" s="50"/>
      <c r="J42" s="50"/>
      <c r="K42" s="52"/>
      <c r="L42" s="49" t="str">
        <f>VLOOKUP(D42,カラムID辞書!$C$4:$D$1266,2,FALSE)</f>
        <v>RIEKID</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7" t="str">
        <f>VLOOKUP(D42,カラムID辞書!C:H,3,FALSE)</f>
        <v>numeric</v>
      </c>
      <c r="AI42" s="267"/>
      <c r="AJ42" s="267"/>
      <c r="AK42" s="267"/>
      <c r="AL42" s="268"/>
      <c r="AM42" s="269">
        <f>VLOOKUP(D42,カラムID辞書!C:H,4,FALSE)</f>
        <v>13</v>
      </c>
      <c r="AN42" s="270"/>
      <c r="AO42" s="271">
        <f>VLOOKUP(D42,カラムID辞書!C:H,6,FALSE)</f>
        <v>13</v>
      </c>
      <c r="AP42" s="272"/>
      <c r="AQ42" s="110" t="s">
        <v>75</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0" t="s">
        <v>2219</v>
      </c>
      <c r="BS42" s="50"/>
      <c r="BT42" s="50"/>
      <c r="BU42" s="50"/>
      <c r="BV42" s="50"/>
      <c r="BW42" s="50"/>
      <c r="BX42" s="50"/>
      <c r="BY42" s="50"/>
      <c r="BZ42" s="50"/>
      <c r="CA42" s="50"/>
      <c r="CB42" s="50"/>
      <c r="CC42" s="52"/>
    </row>
    <row r="43" spans="2:81" ht="12" customHeight="1">
      <c r="B43" s="264">
        <f t="shared" ca="1" si="1"/>
        <v>36</v>
      </c>
      <c r="C43" s="265"/>
      <c r="D43" s="49" t="s">
        <v>91</v>
      </c>
      <c r="E43" s="50"/>
      <c r="F43" s="50"/>
      <c r="G43" s="50"/>
      <c r="H43" s="50"/>
      <c r="I43" s="50"/>
      <c r="J43" s="50"/>
      <c r="K43" s="52"/>
      <c r="L43" s="49" t="str">
        <f>VLOOKUP(D43,カラムID辞書!$C$4:$D$1266,2,FALSE)</f>
        <v>WARIBIKI_GAK</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7" t="str">
        <f>VLOOKUP(D43,カラムID辞書!C:H,3,FALSE)</f>
        <v>numeric</v>
      </c>
      <c r="AI43" s="267"/>
      <c r="AJ43" s="267"/>
      <c r="AK43" s="267"/>
      <c r="AL43" s="268"/>
      <c r="AM43" s="269">
        <f>VLOOKUP(D43,カラムID辞書!C:H,4,FALSE)</f>
        <v>13</v>
      </c>
      <c r="AN43" s="270"/>
      <c r="AO43" s="271">
        <f>VLOOKUP(D43,カラムID辞書!C:H,6,FALSE)</f>
        <v>13</v>
      </c>
      <c r="AP43" s="272"/>
      <c r="AQ43" s="110" t="s">
        <v>92</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0"/>
      <c r="BS43" s="50"/>
      <c r="BT43" s="50"/>
      <c r="BU43" s="50"/>
      <c r="BV43" s="50"/>
      <c r="BW43" s="50"/>
      <c r="BX43" s="50"/>
      <c r="BY43" s="50"/>
      <c r="BZ43" s="50"/>
      <c r="CA43" s="50"/>
      <c r="CB43" s="50"/>
      <c r="CC43" s="52"/>
    </row>
    <row r="44" spans="2:81" ht="12" customHeight="1">
      <c r="B44" s="264">
        <f t="shared" ca="1" si="1"/>
        <v>37</v>
      </c>
      <c r="C44" s="265"/>
      <c r="D44" s="49" t="s">
        <v>93</v>
      </c>
      <c r="E44" s="50"/>
      <c r="F44" s="50"/>
      <c r="G44" s="50"/>
      <c r="H44" s="50"/>
      <c r="I44" s="50"/>
      <c r="J44" s="50"/>
      <c r="K44" s="52"/>
      <c r="L44" s="49" t="str">
        <f>VLOOKUP(D44,カラムID辞書!$C$4:$D$1266,2,FALSE)</f>
        <v>NEBIKI_GAK</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7" t="str">
        <f>VLOOKUP(D44,カラムID辞書!C:H,3,FALSE)</f>
        <v>numeric</v>
      </c>
      <c r="AI44" s="267"/>
      <c r="AJ44" s="267"/>
      <c r="AK44" s="267"/>
      <c r="AL44" s="268"/>
      <c r="AM44" s="269">
        <f>VLOOKUP(D44,カラムID辞書!C:H,4,FALSE)</f>
        <v>13</v>
      </c>
      <c r="AN44" s="270"/>
      <c r="AO44" s="271">
        <f>VLOOKUP(D44,カラムID辞書!C:H,6,FALSE)</f>
        <v>13</v>
      </c>
      <c r="AP44" s="272"/>
      <c r="AQ44" s="110" t="s">
        <v>94</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c r="BS44" s="50"/>
      <c r="BT44" s="50"/>
      <c r="BU44" s="50"/>
      <c r="BV44" s="50"/>
      <c r="BW44" s="50"/>
      <c r="BX44" s="50"/>
      <c r="BY44" s="50"/>
      <c r="BZ44" s="50"/>
      <c r="CA44" s="50"/>
      <c r="CB44" s="50"/>
      <c r="CC44" s="52"/>
    </row>
    <row r="45" spans="2:81" ht="12" customHeight="1">
      <c r="B45" s="264">
        <f t="shared" ca="1" si="1"/>
        <v>38</v>
      </c>
      <c r="C45" s="265"/>
      <c r="D45" s="49" t="s">
        <v>95</v>
      </c>
      <c r="E45" s="50"/>
      <c r="F45" s="50"/>
      <c r="G45" s="50"/>
      <c r="H45" s="50"/>
      <c r="I45" s="50"/>
      <c r="J45" s="50"/>
      <c r="K45" s="52"/>
      <c r="L45" s="49" t="str">
        <f>VLOOKUP(D45,カラムID辞書!$C$4:$D$1266,2,FALSE)</f>
        <v>KYAKU1_SU</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7" t="str">
        <f>VLOOKUP(D45,カラムID辞書!C:H,3,FALSE)</f>
        <v>numeric</v>
      </c>
      <c r="AI45" s="267"/>
      <c r="AJ45" s="267"/>
      <c r="AK45" s="267"/>
      <c r="AL45" s="268"/>
      <c r="AM45" s="269" t="str">
        <f>VLOOKUP(D45,カラムID辞書!C:H,4,FALSE)</f>
        <v>10,2</v>
      </c>
      <c r="AN45" s="270"/>
      <c r="AO45" s="271">
        <f>VLOOKUP(D45,カラムID辞書!C:H,6,FALSE)</f>
        <v>10</v>
      </c>
      <c r="AP45" s="272"/>
      <c r="AQ45" s="110" t="s">
        <v>96</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20"/>
      <c r="BS45" s="50"/>
      <c r="BT45" s="50"/>
      <c r="BU45" s="50"/>
      <c r="BV45" s="50"/>
      <c r="BW45" s="50"/>
      <c r="BX45" s="50"/>
      <c r="BY45" s="50"/>
      <c r="BZ45" s="50"/>
      <c r="CA45" s="50"/>
      <c r="CB45" s="50"/>
      <c r="CC45" s="52"/>
    </row>
    <row r="46" spans="2:81" ht="12" customHeight="1">
      <c r="B46" s="264">
        <f t="shared" ca="1" si="1"/>
        <v>39</v>
      </c>
      <c r="C46" s="265"/>
      <c r="D46" s="49" t="s">
        <v>97</v>
      </c>
      <c r="E46" s="50"/>
      <c r="F46" s="50"/>
      <c r="G46" s="50"/>
      <c r="H46" s="50"/>
      <c r="I46" s="50"/>
      <c r="J46" s="50"/>
      <c r="K46" s="52"/>
      <c r="L46" s="49" t="str">
        <f>VLOOKUP(D46,カラムID辞書!$C$4:$D$1266,2,FALSE)</f>
        <v>KYAKU2_SU</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7" t="str">
        <f>VLOOKUP(D46,カラムID辞書!C:H,3,FALSE)</f>
        <v>numeric</v>
      </c>
      <c r="AI46" s="267"/>
      <c r="AJ46" s="267"/>
      <c r="AK46" s="267"/>
      <c r="AL46" s="268"/>
      <c r="AM46" s="269" t="str">
        <f>VLOOKUP(D46,カラムID辞書!C:H,4,FALSE)</f>
        <v>10,2</v>
      </c>
      <c r="AN46" s="270"/>
      <c r="AO46" s="271">
        <f>VLOOKUP(D46,カラムID辞書!C:H,6,FALSE)</f>
        <v>10</v>
      </c>
      <c r="AP46" s="272"/>
      <c r="AQ46" s="110" t="s">
        <v>98</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20"/>
      <c r="BS46" s="50"/>
      <c r="BT46" s="50"/>
      <c r="BU46" s="50"/>
      <c r="BV46" s="50"/>
      <c r="BW46" s="50"/>
      <c r="BX46" s="50"/>
      <c r="BY46" s="50"/>
      <c r="BZ46" s="50"/>
      <c r="CA46" s="50"/>
      <c r="CB46" s="50"/>
      <c r="CC46" s="52"/>
    </row>
    <row r="47" spans="2:81" ht="12" customHeight="1">
      <c r="B47" s="264">
        <f t="shared" ca="1" si="1"/>
        <v>40</v>
      </c>
      <c r="C47" s="265"/>
      <c r="D47" s="49" t="s">
        <v>99</v>
      </c>
      <c r="E47" s="50"/>
      <c r="F47" s="50"/>
      <c r="G47" s="50"/>
      <c r="H47" s="50"/>
      <c r="I47" s="50"/>
      <c r="J47" s="50"/>
      <c r="K47" s="52"/>
      <c r="L47" s="49" t="str">
        <f>VLOOKUP(D47,カラムID辞書!$C$4:$D$1266,2,FALSE)</f>
        <v>KYAKU3_SU</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7" t="str">
        <f>VLOOKUP(D47,カラムID辞書!C:H,3,FALSE)</f>
        <v>numeric</v>
      </c>
      <c r="AI47" s="267"/>
      <c r="AJ47" s="267"/>
      <c r="AK47" s="267"/>
      <c r="AL47" s="268"/>
      <c r="AM47" s="269" t="str">
        <f>VLOOKUP(D47,カラムID辞書!C:H,4,FALSE)</f>
        <v>10,2</v>
      </c>
      <c r="AN47" s="270"/>
      <c r="AO47" s="271">
        <f>VLOOKUP(D47,カラムID辞書!C:H,6,FALSE)</f>
        <v>10</v>
      </c>
      <c r="AP47" s="272"/>
      <c r="AQ47" s="110" t="s">
        <v>100</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t="s">
        <v>981</v>
      </c>
      <c r="BS47" s="50"/>
      <c r="BT47" s="50"/>
      <c r="BU47" s="50"/>
      <c r="BV47" s="50"/>
      <c r="BW47" s="50"/>
      <c r="BX47" s="50"/>
      <c r="BY47" s="50"/>
      <c r="BZ47" s="50"/>
      <c r="CA47" s="50"/>
      <c r="CB47" s="50"/>
      <c r="CC47" s="52"/>
    </row>
    <row r="48" spans="2:81" ht="12" customHeight="1">
      <c r="B48" s="264">
        <f t="shared" ca="1" si="1"/>
        <v>41</v>
      </c>
      <c r="C48" s="265"/>
      <c r="D48" s="49" t="s">
        <v>141</v>
      </c>
      <c r="E48" s="56"/>
      <c r="F48" s="50"/>
      <c r="G48" s="50"/>
      <c r="H48" s="50"/>
      <c r="I48" s="50"/>
      <c r="J48" s="50"/>
      <c r="K48" s="52"/>
      <c r="L48" s="49" t="str">
        <f>VLOOKUP(D48,カラムID辞書!$C$4:$D$1266,2,FALSE)</f>
        <v>JNSHIIRED_GNK</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7" t="str">
        <f>VLOOKUP(D48,カラムID辞書!C:H,3,FALSE)</f>
        <v>numeric</v>
      </c>
      <c r="AI48" s="267"/>
      <c r="AJ48" s="267"/>
      <c r="AK48" s="267"/>
      <c r="AL48" s="268"/>
      <c r="AM48" s="269">
        <f>VLOOKUP(D48,カラムID辞書!C:H,4,FALSE)</f>
        <v>13</v>
      </c>
      <c r="AN48" s="270"/>
      <c r="AO48" s="271">
        <f>VLOOKUP(D48,カラムID辞書!C:H,6,FALSE)</f>
        <v>13</v>
      </c>
      <c r="AP48" s="272"/>
      <c r="AQ48" s="110" t="s">
        <v>75</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c r="BS48" s="50"/>
      <c r="BT48" s="50"/>
      <c r="BU48" s="50"/>
      <c r="BV48" s="50"/>
      <c r="BW48" s="50"/>
      <c r="BX48" s="50"/>
      <c r="BY48" s="50"/>
      <c r="BZ48" s="50"/>
      <c r="CA48" s="50"/>
      <c r="CB48" s="50"/>
      <c r="CC48" s="52"/>
    </row>
    <row r="49" spans="2:81" ht="12" customHeight="1">
      <c r="B49" s="264">
        <f t="shared" ca="1" si="1"/>
        <v>42</v>
      </c>
      <c r="C49" s="265"/>
      <c r="D49" s="49" t="s">
        <v>142</v>
      </c>
      <c r="E49" s="56"/>
      <c r="F49" s="50"/>
      <c r="G49" s="50"/>
      <c r="H49" s="50"/>
      <c r="I49" s="50"/>
      <c r="J49" s="50"/>
      <c r="K49" s="52"/>
      <c r="L49" s="49" t="str">
        <f>VLOOKUP(D49,カラムID辞書!$C$4:$D$1266,2,FALSE)</f>
        <v>JNSHIIRED_BIK</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7" t="str">
        <f>VLOOKUP(D49,カラムID辞書!C:H,3,FALSE)</f>
        <v>numeric</v>
      </c>
      <c r="AI49" s="267"/>
      <c r="AJ49" s="267"/>
      <c r="AK49" s="267"/>
      <c r="AL49" s="268"/>
      <c r="AM49" s="269">
        <f>VLOOKUP(D49,カラムID辞書!C:H,4,FALSE)</f>
        <v>13</v>
      </c>
      <c r="AN49" s="270"/>
      <c r="AO49" s="271">
        <f>VLOOKUP(D49,カラムID辞書!C:H,6,FALSE)</f>
        <v>13</v>
      </c>
      <c r="AP49" s="272"/>
      <c r="AQ49" s="110" t="s">
        <v>75</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c r="BS49" s="50"/>
      <c r="BT49" s="50"/>
      <c r="BU49" s="50"/>
      <c r="BV49" s="50"/>
      <c r="BW49" s="50"/>
      <c r="BX49" s="50"/>
      <c r="BY49" s="50"/>
      <c r="BZ49" s="50"/>
      <c r="CA49" s="50"/>
      <c r="CB49" s="50"/>
      <c r="CC49" s="52"/>
    </row>
    <row r="50" spans="2:81" ht="12" customHeight="1">
      <c r="B50" s="264">
        <f t="shared" ca="1" si="1"/>
        <v>43</v>
      </c>
      <c r="C50" s="265"/>
      <c r="D50" s="49" t="s">
        <v>104</v>
      </c>
      <c r="E50" s="56"/>
      <c r="F50" s="50"/>
      <c r="G50" s="50"/>
      <c r="H50" s="50"/>
      <c r="I50" s="50"/>
      <c r="J50" s="50"/>
      <c r="K50" s="52"/>
      <c r="L50" s="49" t="str">
        <f>VLOOKUP(D50,カラムID辞書!$C$4:$D$1266,2,FALSE)</f>
        <v>JNSHIIRED_SU</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7" t="str">
        <f>VLOOKUP(D50,カラムID辞書!C:H,3,FALSE)</f>
        <v>numeric</v>
      </c>
      <c r="AI50" s="267"/>
      <c r="AJ50" s="267"/>
      <c r="AK50" s="267"/>
      <c r="AL50" s="268"/>
      <c r="AM50" s="269">
        <f>VLOOKUP(D50,カラムID辞書!C:H,4,FALSE)</f>
        <v>10</v>
      </c>
      <c r="AN50" s="270"/>
      <c r="AO50" s="271">
        <f>VLOOKUP(D50,カラムID辞書!C:H,6,FALSE)</f>
        <v>10</v>
      </c>
      <c r="AP50" s="272"/>
      <c r="AQ50" s="110" t="s">
        <v>75</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c r="BS50" s="50"/>
      <c r="BT50" s="50"/>
      <c r="BU50" s="50"/>
      <c r="BV50" s="50"/>
      <c r="BW50" s="50"/>
      <c r="BX50" s="50"/>
      <c r="BY50" s="50"/>
      <c r="BZ50" s="50"/>
      <c r="CA50" s="50"/>
      <c r="CB50" s="50"/>
      <c r="CC50" s="52"/>
    </row>
    <row r="51" spans="2:81" ht="12" customHeight="1">
      <c r="B51" s="264">
        <f t="shared" ca="1" si="1"/>
        <v>44</v>
      </c>
      <c r="C51" s="265"/>
      <c r="D51" s="49" t="s">
        <v>105</v>
      </c>
      <c r="E51" s="50"/>
      <c r="F51" s="50"/>
      <c r="G51" s="50"/>
      <c r="H51" s="50"/>
      <c r="I51" s="50"/>
      <c r="J51" s="50"/>
      <c r="K51" s="52"/>
      <c r="L51" s="49" t="str">
        <f>VLOOKUP(D51,カラムID辞書!$C$4:$D$1266,2,FALSE)</f>
        <v>SHIIRED_GNK</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7" t="str">
        <f>VLOOKUP(D51,カラムID辞書!C:H,3,FALSE)</f>
        <v>numeric</v>
      </c>
      <c r="AI51" s="267"/>
      <c r="AJ51" s="267"/>
      <c r="AK51" s="267"/>
      <c r="AL51" s="268"/>
      <c r="AM51" s="269">
        <f>VLOOKUP(D51,カラムID辞書!C:H,4,FALSE)</f>
        <v>13</v>
      </c>
      <c r="AN51" s="270"/>
      <c r="AO51" s="271">
        <f>VLOOKUP(D51,カラムID辞書!C:H,6,FALSE)</f>
        <v>13</v>
      </c>
      <c r="AP51" s="272"/>
      <c r="AQ51" s="110" t="s">
        <v>106</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64">
        <f t="shared" ca="1" si="1"/>
        <v>45</v>
      </c>
      <c r="C52" s="265"/>
      <c r="D52" s="49" t="s">
        <v>107</v>
      </c>
      <c r="E52" s="50"/>
      <c r="F52" s="50"/>
      <c r="G52" s="50"/>
      <c r="H52" s="50"/>
      <c r="I52" s="50"/>
      <c r="J52" s="50"/>
      <c r="K52" s="52"/>
      <c r="L52" s="49" t="str">
        <f>VLOOKUP(D52,カラムID辞書!$C$4:$D$1266,2,FALSE)</f>
        <v>SHIIRED_BIK</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7" t="str">
        <f>VLOOKUP(D52,カラムID辞書!C:H,3,FALSE)</f>
        <v>numeric</v>
      </c>
      <c r="AI52" s="267"/>
      <c r="AJ52" s="267"/>
      <c r="AK52" s="267"/>
      <c r="AL52" s="268"/>
      <c r="AM52" s="269">
        <f>VLOOKUP(D52,カラムID辞書!C:H,4,FALSE)</f>
        <v>13</v>
      </c>
      <c r="AN52" s="270"/>
      <c r="AO52" s="271">
        <f>VLOOKUP(D52,カラムID辞書!C:H,6,FALSE)</f>
        <v>13</v>
      </c>
      <c r="AP52" s="272"/>
      <c r="AQ52" s="110" t="s">
        <v>108</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c r="BS52" s="50"/>
      <c r="BT52" s="50"/>
      <c r="BU52" s="50"/>
      <c r="BV52" s="50"/>
      <c r="BW52" s="50"/>
      <c r="BX52" s="50"/>
      <c r="BY52" s="50"/>
      <c r="BZ52" s="50"/>
      <c r="CA52" s="50"/>
      <c r="CB52" s="50"/>
      <c r="CC52" s="52"/>
    </row>
    <row r="53" spans="2:81" ht="12" customHeight="1">
      <c r="B53" s="264">
        <f t="shared" ca="1" si="1"/>
        <v>46</v>
      </c>
      <c r="C53" s="265"/>
      <c r="D53" s="49" t="s">
        <v>109</v>
      </c>
      <c r="E53" s="50"/>
      <c r="F53" s="50"/>
      <c r="G53" s="50"/>
      <c r="H53" s="50"/>
      <c r="I53" s="50"/>
      <c r="J53" s="50"/>
      <c r="K53" s="52"/>
      <c r="L53" s="49" t="str">
        <f>VLOOKUP(D53,カラムID辞書!$C$4:$D$1266,2,FALSE)</f>
        <v>SHIIRED_SU</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7" t="str">
        <f>VLOOKUP(D53,カラムID辞書!C:H,3,FALSE)</f>
        <v>numeric</v>
      </c>
      <c r="AI53" s="267"/>
      <c r="AJ53" s="267"/>
      <c r="AK53" s="267"/>
      <c r="AL53" s="268"/>
      <c r="AM53" s="269">
        <f>VLOOKUP(D53,カラムID辞書!C:H,4,FALSE)</f>
        <v>10</v>
      </c>
      <c r="AN53" s="270"/>
      <c r="AO53" s="271">
        <f>VLOOKUP(D53,カラムID辞書!C:H,6,FALSE)</f>
        <v>10</v>
      </c>
      <c r="AP53" s="272"/>
      <c r="AQ53" s="110" t="s">
        <v>3897</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64">
        <f t="shared" ca="1" si="1"/>
        <v>47</v>
      </c>
      <c r="C54" s="265"/>
      <c r="D54" s="49" t="s">
        <v>110</v>
      </c>
      <c r="E54" s="56"/>
      <c r="F54" s="50"/>
      <c r="G54" s="50"/>
      <c r="H54" s="50"/>
      <c r="I54" s="50"/>
      <c r="J54" s="50"/>
      <c r="K54" s="52"/>
      <c r="L54" s="49" t="str">
        <f>VLOOKUP(D54,カラムID辞書!$C$4:$D$1266,2,FALSE)</f>
        <v>FUTAISHIIRED_GNK</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7" t="str">
        <f>VLOOKUP(D54,カラムID辞書!C:H,3,FALSE)</f>
        <v>numeric</v>
      </c>
      <c r="AI54" s="267"/>
      <c r="AJ54" s="267"/>
      <c r="AK54" s="267"/>
      <c r="AL54" s="268"/>
      <c r="AM54" s="269">
        <f>VLOOKUP(D54,カラムID辞書!C:H,4,FALSE)</f>
        <v>13</v>
      </c>
      <c r="AN54" s="270"/>
      <c r="AO54" s="271">
        <f>VLOOKUP(D54,カラムID辞書!C:H,6,FALSE)</f>
        <v>13</v>
      </c>
      <c r="AP54" s="272"/>
      <c r="AQ54" s="11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t="s">
        <v>981</v>
      </c>
      <c r="BS54" s="50"/>
      <c r="BT54" s="50"/>
      <c r="BU54" s="50"/>
      <c r="BV54" s="50"/>
      <c r="BW54" s="50"/>
      <c r="BX54" s="50"/>
      <c r="BY54" s="50"/>
      <c r="BZ54" s="50"/>
      <c r="CA54" s="50"/>
      <c r="CB54" s="50"/>
      <c r="CC54" s="52"/>
    </row>
    <row r="55" spans="2:81" ht="12" customHeight="1">
      <c r="B55" s="264">
        <f t="shared" ca="1" si="1"/>
        <v>48</v>
      </c>
      <c r="C55" s="265"/>
      <c r="D55" s="49" t="s">
        <v>143</v>
      </c>
      <c r="E55" s="50"/>
      <c r="F55" s="50"/>
      <c r="G55" s="50"/>
      <c r="H55" s="50"/>
      <c r="I55" s="50"/>
      <c r="J55" s="50"/>
      <c r="K55" s="52"/>
      <c r="L55" s="49" t="str">
        <f>VLOOKUP(D55,カラムID辞書!$C$4:$D$1266,2,FALSE)</f>
        <v>HENPND_GNK</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7" t="str">
        <f>VLOOKUP(D55,カラムID辞書!C:H,3,FALSE)</f>
        <v>numeric</v>
      </c>
      <c r="AI55" s="267"/>
      <c r="AJ55" s="267"/>
      <c r="AK55" s="267"/>
      <c r="AL55" s="268"/>
      <c r="AM55" s="269">
        <f>VLOOKUP(D55,カラムID辞書!C:H,4,FALSE)</f>
        <v>13</v>
      </c>
      <c r="AN55" s="270"/>
      <c r="AO55" s="271">
        <f>VLOOKUP(D55,カラムID辞書!C:H,6,FALSE)</f>
        <v>13</v>
      </c>
      <c r="AP55" s="272"/>
      <c r="AQ55" s="110" t="s">
        <v>112</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c r="BS55" s="50"/>
      <c r="BT55" s="50"/>
      <c r="BU55" s="50"/>
      <c r="BV55" s="50"/>
      <c r="BW55" s="50"/>
      <c r="BX55" s="50"/>
      <c r="BY55" s="50"/>
      <c r="BZ55" s="50"/>
      <c r="CA55" s="50"/>
      <c r="CB55" s="50"/>
      <c r="CC55" s="52"/>
    </row>
    <row r="56" spans="2:81" ht="12" customHeight="1">
      <c r="B56" s="264">
        <f t="shared" ca="1" si="1"/>
        <v>49</v>
      </c>
      <c r="C56" s="265"/>
      <c r="D56" s="49" t="s">
        <v>144</v>
      </c>
      <c r="E56" s="50"/>
      <c r="F56" s="50"/>
      <c r="G56" s="50"/>
      <c r="H56" s="50"/>
      <c r="I56" s="50"/>
      <c r="J56" s="50"/>
      <c r="K56" s="52"/>
      <c r="L56" s="49" t="str">
        <f>VLOOKUP(D56,カラムID辞書!$C$4:$D$1266,2,FALSE)</f>
        <v>HENPND_BIK</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7" t="str">
        <f>VLOOKUP(D56,カラムID辞書!C:H,3,FALSE)</f>
        <v>numeric</v>
      </c>
      <c r="AI56" s="267"/>
      <c r="AJ56" s="267"/>
      <c r="AK56" s="267"/>
      <c r="AL56" s="268"/>
      <c r="AM56" s="269">
        <f>VLOOKUP(D56,カラムID辞書!C:H,4,FALSE)</f>
        <v>13</v>
      </c>
      <c r="AN56" s="270"/>
      <c r="AO56" s="271">
        <f>VLOOKUP(D56,カラムID辞書!C:H,6,FALSE)</f>
        <v>13</v>
      </c>
      <c r="AP56" s="272"/>
      <c r="AQ56" s="110" t="s">
        <v>113</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c r="BS56" s="50"/>
      <c r="BT56" s="50"/>
      <c r="BU56" s="50"/>
      <c r="BV56" s="50"/>
      <c r="BW56" s="50"/>
      <c r="BX56" s="50"/>
      <c r="BY56" s="50"/>
      <c r="BZ56" s="50"/>
      <c r="CA56" s="50"/>
      <c r="CB56" s="50"/>
      <c r="CC56" s="52"/>
    </row>
    <row r="57" spans="2:81" ht="12" customHeight="1">
      <c r="B57" s="264">
        <f t="shared" ca="1" si="1"/>
        <v>50</v>
      </c>
      <c r="C57" s="265"/>
      <c r="D57" s="49" t="s">
        <v>114</v>
      </c>
      <c r="E57" s="50"/>
      <c r="F57" s="50"/>
      <c r="G57" s="50"/>
      <c r="H57" s="50"/>
      <c r="I57" s="50"/>
      <c r="J57" s="50"/>
      <c r="K57" s="52"/>
      <c r="L57" s="49" t="str">
        <f>VLOOKUP(D57,カラムID辞書!$C$4:$D$1266,2,FALSE)</f>
        <v>HENPND_SU</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7" t="str">
        <f>VLOOKUP(D57,カラムID辞書!C:H,3,FALSE)</f>
        <v>numeric</v>
      </c>
      <c r="AI57" s="267"/>
      <c r="AJ57" s="267"/>
      <c r="AK57" s="267"/>
      <c r="AL57" s="268"/>
      <c r="AM57" s="269">
        <f>VLOOKUP(D57,カラムID辞書!C:H,4,FALSE)</f>
        <v>10</v>
      </c>
      <c r="AN57" s="270"/>
      <c r="AO57" s="271">
        <f>VLOOKUP(D57,カラムID辞書!C:H,6,FALSE)</f>
        <v>10</v>
      </c>
      <c r="AP57" s="272"/>
      <c r="AQ57" s="110" t="s">
        <v>3898</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0"/>
      <c r="BS57" s="50"/>
      <c r="BT57" s="50"/>
      <c r="BU57" s="50"/>
      <c r="BV57" s="50"/>
      <c r="BW57" s="50"/>
      <c r="BX57" s="50"/>
      <c r="BY57" s="50"/>
      <c r="BZ57" s="50"/>
      <c r="CA57" s="50"/>
      <c r="CB57" s="50"/>
      <c r="CC57" s="52"/>
    </row>
    <row r="58" spans="2:81" ht="12" customHeight="1">
      <c r="B58" s="264">
        <f t="shared" ca="1" si="1"/>
        <v>51</v>
      </c>
      <c r="C58" s="265"/>
      <c r="D58" s="49" t="s">
        <v>115</v>
      </c>
      <c r="E58" s="56"/>
      <c r="F58" s="50"/>
      <c r="G58" s="50"/>
      <c r="H58" s="50"/>
      <c r="I58" s="50"/>
      <c r="J58" s="50"/>
      <c r="K58" s="52"/>
      <c r="L58" s="49" t="str">
        <f>VLOOKUP(D58,カラムID辞書!$C$4:$D$1266,2,FALSE)</f>
        <v>FUTAIHENPND_GNK</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7" t="str">
        <f>VLOOKUP(D58,カラムID辞書!C:H,3,FALSE)</f>
        <v>numeric</v>
      </c>
      <c r="AI58" s="267"/>
      <c r="AJ58" s="267"/>
      <c r="AK58" s="267"/>
      <c r="AL58" s="268"/>
      <c r="AM58" s="269">
        <f>VLOOKUP(D58,カラムID辞書!C:H,4,FALSE)</f>
        <v>13</v>
      </c>
      <c r="AN58" s="270"/>
      <c r="AO58" s="271">
        <f>VLOOKUP(D58,カラムID辞書!C:H,6,FALSE)</f>
        <v>13</v>
      </c>
      <c r="AP58" s="272"/>
      <c r="AQ58" s="11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0" t="s">
        <v>981</v>
      </c>
      <c r="BS58" s="50"/>
      <c r="BT58" s="50"/>
      <c r="BU58" s="50"/>
      <c r="BV58" s="50"/>
      <c r="BW58" s="50"/>
      <c r="BX58" s="50"/>
      <c r="BY58" s="50"/>
      <c r="BZ58" s="50"/>
      <c r="CA58" s="50"/>
      <c r="CB58" s="50"/>
      <c r="CC58" s="52"/>
    </row>
    <row r="59" spans="2:81" ht="12" customHeight="1">
      <c r="B59" s="264">
        <f t="shared" ca="1" si="1"/>
        <v>52</v>
      </c>
      <c r="C59" s="265"/>
      <c r="D59" s="49" t="s">
        <v>117</v>
      </c>
      <c r="E59" s="56"/>
      <c r="F59" s="50"/>
      <c r="G59" s="50"/>
      <c r="H59" s="50"/>
      <c r="I59" s="50"/>
      <c r="J59" s="50"/>
      <c r="K59" s="52"/>
      <c r="L59" s="49" t="str">
        <f>VLOOKUP(D59,カラムID辞書!$C$4:$D$1266,2,FALSE)</f>
        <v>TEISEISHIIRED_GNK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7" t="str">
        <f>VLOOKUP(D59,カラムID辞書!C:H,3,FALSE)</f>
        <v>numeric</v>
      </c>
      <c r="AI59" s="267"/>
      <c r="AJ59" s="267"/>
      <c r="AK59" s="267"/>
      <c r="AL59" s="268"/>
      <c r="AM59" s="269">
        <f>VLOOKUP(D59,カラムID辞書!C:H,4,FALSE)</f>
        <v>13</v>
      </c>
      <c r="AN59" s="270"/>
      <c r="AO59" s="271">
        <f>VLOOKUP(D59,カラムID辞書!C:H,6,FALSE)</f>
        <v>13</v>
      </c>
      <c r="AP59" s="272"/>
      <c r="AQ59" s="110" t="s">
        <v>1999</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20"/>
      <c r="BS59" s="50"/>
      <c r="BT59" s="50"/>
      <c r="BU59" s="50"/>
      <c r="BV59" s="50"/>
      <c r="BW59" s="50"/>
      <c r="BX59" s="50"/>
      <c r="BY59" s="50"/>
      <c r="BZ59" s="50"/>
      <c r="CA59" s="50"/>
      <c r="CB59" s="50"/>
      <c r="CC59" s="52"/>
    </row>
    <row r="60" spans="2:81" ht="12" customHeight="1">
      <c r="B60" s="264">
        <f t="shared" ca="1" si="1"/>
        <v>53</v>
      </c>
      <c r="C60" s="265"/>
      <c r="D60" s="49" t="s">
        <v>119</v>
      </c>
      <c r="E60" s="56"/>
      <c r="F60" s="50"/>
      <c r="G60" s="50"/>
      <c r="H60" s="50"/>
      <c r="I60" s="50"/>
      <c r="J60" s="50"/>
      <c r="K60" s="52"/>
      <c r="L60" s="49" t="str">
        <f>VLOOKUP(D60,カラムID辞書!$C$4:$D$1266,2,FALSE)</f>
        <v>TEISEISHIIRED_BIK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7" t="str">
        <f>VLOOKUP(D60,カラムID辞書!C:H,3,FALSE)</f>
        <v>numeric</v>
      </c>
      <c r="AI60" s="267"/>
      <c r="AJ60" s="267"/>
      <c r="AK60" s="267"/>
      <c r="AL60" s="268"/>
      <c r="AM60" s="269">
        <f>VLOOKUP(D60,カラムID辞書!C:H,4,FALSE)</f>
        <v>13</v>
      </c>
      <c r="AN60" s="270"/>
      <c r="AO60" s="271">
        <f>VLOOKUP(D60,カラムID辞書!C:H,6,FALSE)</f>
        <v>13</v>
      </c>
      <c r="AP60" s="272"/>
      <c r="AQ60" s="110" t="s">
        <v>1998</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20"/>
      <c r="BS60" s="50"/>
      <c r="BT60" s="50"/>
      <c r="BU60" s="50"/>
      <c r="BV60" s="50"/>
      <c r="BW60" s="50"/>
      <c r="BX60" s="50"/>
      <c r="BY60" s="50"/>
      <c r="BZ60" s="50"/>
      <c r="CA60" s="50"/>
      <c r="CB60" s="50"/>
      <c r="CC60" s="52"/>
    </row>
    <row r="61" spans="2:81" ht="12" customHeight="1">
      <c r="B61" s="264">
        <f t="shared" ca="1" si="1"/>
        <v>54</v>
      </c>
      <c r="C61" s="265"/>
      <c r="D61" s="49" t="s">
        <v>121</v>
      </c>
      <c r="E61" s="56"/>
      <c r="F61" s="50"/>
      <c r="G61" s="50"/>
      <c r="H61" s="50"/>
      <c r="I61" s="50"/>
      <c r="J61" s="50"/>
      <c r="K61" s="52"/>
      <c r="L61" s="49" t="str">
        <f>VLOOKUP(D61,カラムID辞書!$C$4:$D$1266,2,FALSE)</f>
        <v>TEISEISHIIRED_SU</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7" t="str">
        <f>VLOOKUP(D61,カラムID辞書!C:H,3,FALSE)</f>
        <v>numeric</v>
      </c>
      <c r="AI61" s="267"/>
      <c r="AJ61" s="267"/>
      <c r="AK61" s="267"/>
      <c r="AL61" s="268"/>
      <c r="AM61" s="269">
        <f>VLOOKUP(D61,カラムID辞書!C:H,4,FALSE)</f>
        <v>10</v>
      </c>
      <c r="AN61" s="270"/>
      <c r="AO61" s="271">
        <f>VLOOKUP(D61,カラムID辞書!C:H,6,FALSE)</f>
        <v>10</v>
      </c>
      <c r="AP61" s="272"/>
      <c r="AQ61" s="110" t="s">
        <v>1997</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20"/>
      <c r="BS61" s="50"/>
      <c r="BT61" s="50"/>
      <c r="BU61" s="50"/>
      <c r="BV61" s="50"/>
      <c r="BW61" s="50"/>
      <c r="BX61" s="50"/>
      <c r="BY61" s="50"/>
      <c r="BZ61" s="50"/>
      <c r="CA61" s="50"/>
      <c r="CB61" s="50"/>
      <c r="CC61" s="52"/>
    </row>
    <row r="62" spans="2:81" ht="12" customHeight="1">
      <c r="B62" s="264">
        <f t="shared" ca="1" si="1"/>
        <v>55</v>
      </c>
      <c r="C62" s="265"/>
      <c r="D62" s="49" t="s">
        <v>123</v>
      </c>
      <c r="E62" s="56"/>
      <c r="F62" s="50"/>
      <c r="G62" s="50"/>
      <c r="H62" s="50"/>
      <c r="I62" s="50"/>
      <c r="J62" s="50"/>
      <c r="K62" s="52"/>
      <c r="L62" s="49" t="str">
        <f>VLOOKUP(D62,カラムID辞書!$C$4:$D$1266,2,FALSE)</f>
        <v>TEISEIHENPIND_GNK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7" t="str">
        <f>VLOOKUP(D62,カラムID辞書!C:H,3,FALSE)</f>
        <v>numeric</v>
      </c>
      <c r="AI62" s="267"/>
      <c r="AJ62" s="267"/>
      <c r="AK62" s="267"/>
      <c r="AL62" s="268"/>
      <c r="AM62" s="269">
        <f>VLOOKUP(D62,カラムID辞書!C:H,4,FALSE)</f>
        <v>13</v>
      </c>
      <c r="AN62" s="270"/>
      <c r="AO62" s="271">
        <f>VLOOKUP(D62,カラムID辞書!C:H,6,FALSE)</f>
        <v>13</v>
      </c>
      <c r="AP62" s="272"/>
      <c r="AQ62" s="110" t="s">
        <v>1994</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20"/>
      <c r="BS62" s="50"/>
      <c r="BT62" s="50"/>
      <c r="BU62" s="50"/>
      <c r="BV62" s="50"/>
      <c r="BW62" s="50"/>
      <c r="BX62" s="50"/>
      <c r="BY62" s="50"/>
      <c r="BZ62" s="50"/>
      <c r="CA62" s="50"/>
      <c r="CB62" s="50"/>
      <c r="CC62" s="52"/>
    </row>
    <row r="63" spans="2:81" ht="12" customHeight="1">
      <c r="B63" s="264">
        <f t="shared" ca="1" si="1"/>
        <v>56</v>
      </c>
      <c r="C63" s="265"/>
      <c r="D63" s="49" t="s">
        <v>125</v>
      </c>
      <c r="E63" s="56"/>
      <c r="F63" s="50"/>
      <c r="G63" s="50"/>
      <c r="H63" s="50"/>
      <c r="I63" s="50"/>
      <c r="J63" s="50"/>
      <c r="K63" s="52"/>
      <c r="L63" s="49" t="str">
        <f>VLOOKUP(D63,カラムID辞書!$C$4:$D$1266,2,FALSE)</f>
        <v>TEISEIHENPIND_BIK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7" t="str">
        <f>VLOOKUP(D63,カラムID辞書!C:H,3,FALSE)</f>
        <v>numeric</v>
      </c>
      <c r="AI63" s="267"/>
      <c r="AJ63" s="267"/>
      <c r="AK63" s="267"/>
      <c r="AL63" s="268"/>
      <c r="AM63" s="269">
        <f>VLOOKUP(D63,カラムID辞書!C:H,4,FALSE)</f>
        <v>13</v>
      </c>
      <c r="AN63" s="270"/>
      <c r="AO63" s="271">
        <f>VLOOKUP(D63,カラムID辞書!C:H,6,FALSE)</f>
        <v>13</v>
      </c>
      <c r="AP63" s="272"/>
      <c r="AQ63" s="110" t="s">
        <v>1995</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20"/>
      <c r="BS63" s="50"/>
      <c r="BT63" s="50"/>
      <c r="BU63" s="50"/>
      <c r="BV63" s="50"/>
      <c r="BW63" s="50"/>
      <c r="BX63" s="50"/>
      <c r="BY63" s="50"/>
      <c r="BZ63" s="50"/>
      <c r="CA63" s="50"/>
      <c r="CB63" s="50"/>
      <c r="CC63" s="52"/>
    </row>
    <row r="64" spans="2:81" ht="12" customHeight="1">
      <c r="B64" s="264">
        <f t="shared" ca="1" si="1"/>
        <v>57</v>
      </c>
      <c r="C64" s="265"/>
      <c r="D64" s="49" t="s">
        <v>127</v>
      </c>
      <c r="E64" s="56"/>
      <c r="F64" s="50"/>
      <c r="G64" s="50"/>
      <c r="H64" s="50"/>
      <c r="I64" s="50"/>
      <c r="J64" s="50"/>
      <c r="K64" s="52"/>
      <c r="L64" s="49" t="str">
        <f>VLOOKUP(D64,カラムID辞書!$C$4:$D$1266,2,FALSE)</f>
        <v>TEISEIHENPIND_SU</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7" t="str">
        <f>VLOOKUP(D64,カラムID辞書!C:H,3,FALSE)</f>
        <v>numeric</v>
      </c>
      <c r="AI64" s="267"/>
      <c r="AJ64" s="267"/>
      <c r="AK64" s="267"/>
      <c r="AL64" s="268"/>
      <c r="AM64" s="269">
        <f>VLOOKUP(D64,カラムID辞書!C:H,4,FALSE)</f>
        <v>10</v>
      </c>
      <c r="AN64" s="270"/>
      <c r="AO64" s="271">
        <f>VLOOKUP(D64,カラムID辞書!C:H,6,FALSE)</f>
        <v>10</v>
      </c>
      <c r="AP64" s="272"/>
      <c r="AQ64" s="110" t="s">
        <v>1996</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20"/>
      <c r="BS64" s="50"/>
      <c r="BT64" s="50"/>
      <c r="BU64" s="50"/>
      <c r="BV64" s="50"/>
      <c r="BW64" s="50"/>
      <c r="BX64" s="50"/>
      <c r="BY64" s="50"/>
      <c r="BZ64" s="50"/>
      <c r="CA64" s="50"/>
      <c r="CB64" s="50"/>
      <c r="CC64" s="52"/>
    </row>
    <row r="65" spans="2:81" ht="12" customHeight="1">
      <c r="B65" s="264">
        <f t="shared" ca="1" si="1"/>
        <v>58</v>
      </c>
      <c r="C65" s="265"/>
      <c r="D65" s="49" t="s">
        <v>129</v>
      </c>
      <c r="E65" s="56"/>
      <c r="F65" s="50"/>
      <c r="G65" s="50"/>
      <c r="H65" s="50"/>
      <c r="I65" s="50"/>
      <c r="J65" s="50"/>
      <c r="K65" s="52"/>
      <c r="L65" s="49" t="str">
        <f>VLOOKUP(D65,カラムID辞書!$C$4:$D$1266,2,FALSE)</f>
        <v>JISHANEAGED_BIK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7" t="str">
        <f>VLOOKUP(D65,カラムID辞書!C:H,3,FALSE)</f>
        <v>numeric</v>
      </c>
      <c r="AI65" s="267"/>
      <c r="AJ65" s="267"/>
      <c r="AK65" s="267"/>
      <c r="AL65" s="268"/>
      <c r="AM65" s="269">
        <f>VLOOKUP(D65,カラムID辞書!C:H,4,FALSE)</f>
        <v>13</v>
      </c>
      <c r="AN65" s="270"/>
      <c r="AO65" s="271">
        <f>VLOOKUP(D65,カラムID辞書!C:H,6,FALSE)</f>
        <v>13</v>
      </c>
      <c r="AP65" s="272"/>
      <c r="AQ65" s="110" t="s">
        <v>1992</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20"/>
      <c r="BS65" s="50"/>
      <c r="BT65" s="50"/>
      <c r="BU65" s="50"/>
      <c r="BV65" s="50"/>
      <c r="BW65" s="50"/>
      <c r="BX65" s="50"/>
      <c r="BY65" s="50"/>
      <c r="BZ65" s="50"/>
      <c r="CA65" s="50"/>
      <c r="CB65" s="50"/>
      <c r="CC65" s="52"/>
    </row>
    <row r="66" spans="2:81" ht="12" customHeight="1">
      <c r="B66" s="264">
        <f t="shared" ca="1" si="1"/>
        <v>59</v>
      </c>
      <c r="C66" s="265"/>
      <c r="D66" s="49" t="s">
        <v>131</v>
      </c>
      <c r="E66" s="56"/>
      <c r="F66" s="50"/>
      <c r="G66" s="50"/>
      <c r="H66" s="50"/>
      <c r="I66" s="50"/>
      <c r="J66" s="50"/>
      <c r="K66" s="52"/>
      <c r="L66" s="49" t="str">
        <f>VLOOKUP(D66,カラムID辞書!$C$4:$D$1266,2,FALSE)</f>
        <v>JISHANESAGED_BIK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7" t="str">
        <f>VLOOKUP(D66,カラムID辞書!C:H,3,FALSE)</f>
        <v>numeric</v>
      </c>
      <c r="AI66" s="267"/>
      <c r="AJ66" s="267"/>
      <c r="AK66" s="267"/>
      <c r="AL66" s="268"/>
      <c r="AM66" s="269">
        <f>VLOOKUP(D66,カラムID辞書!C:H,4,FALSE)</f>
        <v>13</v>
      </c>
      <c r="AN66" s="270"/>
      <c r="AO66" s="271">
        <f>VLOOKUP(D66,カラムID辞書!C:H,6,FALSE)</f>
        <v>13</v>
      </c>
      <c r="AP66" s="272"/>
      <c r="AQ66" s="110" t="s">
        <v>1993</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20"/>
      <c r="BS66" s="50"/>
      <c r="BT66" s="50"/>
      <c r="BU66" s="50"/>
      <c r="BV66" s="50"/>
      <c r="BW66" s="50"/>
      <c r="BX66" s="50"/>
      <c r="BY66" s="50"/>
      <c r="BZ66" s="50"/>
      <c r="CA66" s="50"/>
      <c r="CB66" s="50"/>
      <c r="CC66" s="52"/>
    </row>
    <row r="67" spans="2:81" ht="12" customHeight="1">
      <c r="B67" s="264">
        <f t="shared" ca="1" si="1"/>
        <v>60</v>
      </c>
      <c r="C67" s="265"/>
      <c r="D67" s="49" t="s">
        <v>145</v>
      </c>
      <c r="E67" s="56"/>
      <c r="F67" s="50"/>
      <c r="G67" s="50"/>
      <c r="H67" s="50"/>
      <c r="I67" s="50"/>
      <c r="J67" s="50"/>
      <c r="K67" s="52"/>
      <c r="L67" s="49" t="str">
        <f>VLOOKUP(D67,カラムID辞書!$C$4:$D$1266,2,FALSE)</f>
        <v>NEAGED1_GNK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13</v>
      </c>
      <c r="AN67" s="270"/>
      <c r="AO67" s="271">
        <f>VLOOKUP(D67,カラムID辞書!C:H,6,FALSE)</f>
        <v>13</v>
      </c>
      <c r="AP67" s="272"/>
      <c r="AQ67" s="110"/>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t="s">
        <v>981</v>
      </c>
      <c r="BS67" s="50"/>
      <c r="BT67" s="50"/>
      <c r="BU67" s="50"/>
      <c r="BV67" s="50"/>
      <c r="BW67" s="50"/>
      <c r="BX67" s="50"/>
      <c r="BY67" s="50"/>
      <c r="BZ67" s="50"/>
      <c r="CA67" s="50"/>
      <c r="CB67" s="50"/>
      <c r="CC67" s="52"/>
    </row>
    <row r="68" spans="2:81" ht="12" customHeight="1">
      <c r="B68" s="264">
        <f t="shared" ca="1" si="1"/>
        <v>61</v>
      </c>
      <c r="C68" s="265"/>
      <c r="D68" s="49" t="s">
        <v>146</v>
      </c>
      <c r="E68" s="50"/>
      <c r="F68" s="50"/>
      <c r="G68" s="50"/>
      <c r="H68" s="50"/>
      <c r="I68" s="50"/>
      <c r="J68" s="50"/>
      <c r="K68" s="52"/>
      <c r="L68" s="49" t="str">
        <f>VLOOKUP(D68,カラムID辞書!$C$4:$D$1266,2,FALSE)</f>
        <v>NEAGED1_BIK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13</v>
      </c>
      <c r="AN68" s="270"/>
      <c r="AO68" s="271">
        <f>VLOOKUP(D68,カラムID辞書!C:H,6,FALSE)</f>
        <v>13</v>
      </c>
      <c r="AP68" s="272"/>
      <c r="AQ68" s="11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0" t="s">
        <v>981</v>
      </c>
      <c r="BS68" s="50"/>
      <c r="BT68" s="50"/>
      <c r="BU68" s="50"/>
      <c r="BV68" s="50"/>
      <c r="BW68" s="50"/>
      <c r="BX68" s="50"/>
      <c r="BY68" s="50"/>
      <c r="BZ68" s="50"/>
      <c r="CA68" s="50"/>
      <c r="CB68" s="50"/>
      <c r="CC68" s="52"/>
    </row>
    <row r="69" spans="2:81" ht="12" customHeight="1">
      <c r="B69" s="264">
        <f t="shared" ca="1" si="1"/>
        <v>62</v>
      </c>
      <c r="C69" s="265"/>
      <c r="D69" s="49" t="s">
        <v>147</v>
      </c>
      <c r="E69" s="50"/>
      <c r="F69" s="50"/>
      <c r="G69" s="50"/>
      <c r="H69" s="50"/>
      <c r="I69" s="50"/>
      <c r="J69" s="50"/>
      <c r="K69" s="52"/>
      <c r="L69" s="49" t="str">
        <f>VLOOKUP(D69,カラムID辞書!$C$4:$D$1266,2,FALSE)</f>
        <v>NESAGED1_GNK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13</v>
      </c>
      <c r="AN69" s="270"/>
      <c r="AO69" s="271">
        <f>VLOOKUP(D69,カラムID辞書!C:H,6,FALSE)</f>
        <v>13</v>
      </c>
      <c r="AP69" s="272"/>
      <c r="AQ69" s="110" t="s">
        <v>3860</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0"/>
      <c r="BS69" s="50"/>
      <c r="BT69" s="50"/>
      <c r="BU69" s="50"/>
      <c r="BV69" s="50"/>
      <c r="BW69" s="50"/>
      <c r="BX69" s="50"/>
      <c r="BY69" s="50"/>
      <c r="BZ69" s="50"/>
      <c r="CA69" s="50"/>
      <c r="CB69" s="50"/>
      <c r="CC69" s="52"/>
    </row>
    <row r="70" spans="2:81" ht="12" customHeight="1">
      <c r="B70" s="264">
        <f t="shared" ca="1" si="1"/>
        <v>63</v>
      </c>
      <c r="C70" s="265"/>
      <c r="D70" s="49" t="s">
        <v>148</v>
      </c>
      <c r="E70" s="50"/>
      <c r="F70" s="50"/>
      <c r="G70" s="50"/>
      <c r="H70" s="50"/>
      <c r="I70" s="50"/>
      <c r="J70" s="50"/>
      <c r="K70" s="52"/>
      <c r="L70" s="49" t="str">
        <f>VLOOKUP(D70,カラムID辞書!$C$4:$D$1266,2,FALSE)</f>
        <v>NESAGED1_BIK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13</v>
      </c>
      <c r="AN70" s="270"/>
      <c r="AO70" s="271">
        <f>VLOOKUP(D70,カラムID辞書!C:H,6,FALSE)</f>
        <v>13</v>
      </c>
      <c r="AP70" s="272"/>
      <c r="AQ70" s="110" t="s">
        <v>2000</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0"/>
      <c r="BS70" s="50"/>
      <c r="BT70" s="50"/>
      <c r="BU70" s="50"/>
      <c r="BV70" s="50"/>
      <c r="BW70" s="50"/>
      <c r="BX70" s="50"/>
      <c r="BY70" s="50"/>
      <c r="BZ70" s="50"/>
      <c r="CA70" s="50"/>
      <c r="CB70" s="50"/>
      <c r="CC70" s="52"/>
    </row>
    <row r="71" spans="2:81" ht="12" customHeight="1">
      <c r="B71" s="264">
        <f t="shared" ca="1" si="1"/>
        <v>64</v>
      </c>
      <c r="C71" s="265"/>
      <c r="D71" s="49" t="s">
        <v>149</v>
      </c>
      <c r="E71" s="50"/>
      <c r="F71" s="50"/>
      <c r="G71" s="50"/>
      <c r="H71" s="50"/>
      <c r="I71" s="50"/>
      <c r="J71" s="50"/>
      <c r="K71" s="52"/>
      <c r="L71" s="49" t="str">
        <f>VLOOKUP(D71,カラムID辞書!$C$4:$D$1266,2,FALSE)</f>
        <v>NEAGED2_GNK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13</v>
      </c>
      <c r="AN71" s="270"/>
      <c r="AO71" s="271">
        <f>VLOOKUP(D71,カラムID辞書!C:H,6,FALSE)</f>
        <v>13</v>
      </c>
      <c r="AP71" s="272"/>
      <c r="AQ71" s="11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t="s">
        <v>981</v>
      </c>
      <c r="BS71" s="50"/>
      <c r="BT71" s="50"/>
      <c r="BU71" s="50"/>
      <c r="BV71" s="50"/>
      <c r="BW71" s="50"/>
      <c r="BX71" s="50"/>
      <c r="BY71" s="50"/>
      <c r="BZ71" s="50"/>
      <c r="CA71" s="50"/>
      <c r="CB71" s="50"/>
      <c r="CC71" s="52"/>
    </row>
    <row r="72" spans="2:81" ht="12" customHeight="1">
      <c r="B72" s="264">
        <f t="shared" ca="1" si="1"/>
        <v>65</v>
      </c>
      <c r="C72" s="265"/>
      <c r="D72" s="49" t="s">
        <v>150</v>
      </c>
      <c r="E72" s="50"/>
      <c r="F72" s="50"/>
      <c r="G72" s="50"/>
      <c r="H72" s="50"/>
      <c r="I72" s="50"/>
      <c r="J72" s="50"/>
      <c r="K72" s="52"/>
      <c r="L72" s="49" t="str">
        <f>VLOOKUP(D72,カラムID辞書!$C$4:$D$1266,2,FALSE)</f>
        <v>NEAGED2_BIK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13</v>
      </c>
      <c r="AN72" s="270"/>
      <c r="AO72" s="271">
        <f>VLOOKUP(D72,カラムID辞書!C:H,6,FALSE)</f>
        <v>13</v>
      </c>
      <c r="AP72" s="272"/>
      <c r="AQ72" s="110"/>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0" t="s">
        <v>981</v>
      </c>
      <c r="BS72" s="50"/>
      <c r="BT72" s="50"/>
      <c r="BU72" s="50"/>
      <c r="BV72" s="50"/>
      <c r="BW72" s="50"/>
      <c r="BX72" s="50"/>
      <c r="BY72" s="50"/>
      <c r="BZ72" s="50"/>
      <c r="CA72" s="50"/>
      <c r="CB72" s="50"/>
      <c r="CC72" s="52"/>
    </row>
    <row r="73" spans="2:81" ht="12" customHeight="1">
      <c r="B73" s="264">
        <f t="shared" ca="1" si="1"/>
        <v>66</v>
      </c>
      <c r="C73" s="265"/>
      <c r="D73" s="49" t="s">
        <v>151</v>
      </c>
      <c r="E73" s="50"/>
      <c r="F73" s="50"/>
      <c r="G73" s="50"/>
      <c r="H73" s="50"/>
      <c r="I73" s="50"/>
      <c r="J73" s="50"/>
      <c r="K73" s="52"/>
      <c r="L73" s="49" t="str">
        <f>VLOOKUP(D73,カラムID辞書!$C$4:$D$1266,2,FALSE)</f>
        <v>NESAGED2_GNK</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13</v>
      </c>
      <c r="AN73" s="270"/>
      <c r="AO73" s="271">
        <f>VLOOKUP(D73,カラムID辞書!C:H,6,FALSE)</f>
        <v>13</v>
      </c>
      <c r="AP73" s="272"/>
      <c r="AQ73" s="110"/>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t="s">
        <v>981</v>
      </c>
      <c r="BS73" s="50"/>
      <c r="BT73" s="50"/>
      <c r="BU73" s="50"/>
      <c r="BV73" s="50"/>
      <c r="BW73" s="50"/>
      <c r="BX73" s="50"/>
      <c r="BY73" s="50"/>
      <c r="BZ73" s="50"/>
      <c r="CA73" s="50"/>
      <c r="CB73" s="50"/>
      <c r="CC73" s="52"/>
    </row>
    <row r="74" spans="2:81" ht="12" customHeight="1">
      <c r="B74" s="264">
        <f t="shared" ca="1" si="1"/>
        <v>67</v>
      </c>
      <c r="C74" s="265"/>
      <c r="D74" s="49" t="s">
        <v>152</v>
      </c>
      <c r="E74" s="50"/>
      <c r="F74" s="50"/>
      <c r="G74" s="50"/>
      <c r="H74" s="50"/>
      <c r="I74" s="50"/>
      <c r="J74" s="50"/>
      <c r="K74" s="52"/>
      <c r="L74" s="49" t="str">
        <f>VLOOKUP(D74,カラムID辞書!$C$4:$D$1266,2,FALSE)</f>
        <v>NESAGED2_BIK</v>
      </c>
      <c r="M74" s="50"/>
      <c r="N74" s="50"/>
      <c r="O74" s="50"/>
      <c r="P74" s="50"/>
      <c r="Q74" s="50"/>
      <c r="R74" s="50"/>
      <c r="S74" s="52"/>
      <c r="T74" s="49"/>
      <c r="U74" s="52"/>
      <c r="V74" s="49"/>
      <c r="W74" s="52"/>
      <c r="X74" s="49"/>
      <c r="Y74" s="52"/>
      <c r="Z74" s="49"/>
      <c r="AA74" s="52"/>
      <c r="AB74" s="107" t="str">
        <f t="shared" ref="AB74:AB137" si="5">IF(L74="DELDTE","","○")</f>
        <v>○</v>
      </c>
      <c r="AC74" s="54"/>
      <c r="AD74" s="53"/>
      <c r="AE74" s="55" t="str">
        <f t="shared" si="0"/>
        <v>0</v>
      </c>
      <c r="AF74" s="50"/>
      <c r="AG74" s="52"/>
      <c r="AH74" s="266" t="str">
        <f>VLOOKUP(D74,カラムID辞書!C:H,3,FALSE)</f>
        <v>numeric</v>
      </c>
      <c r="AI74" s="267"/>
      <c r="AJ74" s="267"/>
      <c r="AK74" s="267"/>
      <c r="AL74" s="268"/>
      <c r="AM74" s="269">
        <f>VLOOKUP(D74,カラムID辞書!C:H,4,FALSE)</f>
        <v>13</v>
      </c>
      <c r="AN74" s="270"/>
      <c r="AO74" s="271">
        <f>VLOOKUP(D74,カラムID辞書!C:H,6,FALSE)</f>
        <v>13</v>
      </c>
      <c r="AP74" s="272"/>
      <c r="AQ74" s="110"/>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t="s">
        <v>981</v>
      </c>
      <c r="BS74" s="50"/>
      <c r="BT74" s="50"/>
      <c r="BU74" s="50"/>
      <c r="BV74" s="50"/>
      <c r="BW74" s="50"/>
      <c r="BX74" s="50"/>
      <c r="BY74" s="50"/>
      <c r="BZ74" s="50"/>
      <c r="CA74" s="50"/>
      <c r="CB74" s="50"/>
      <c r="CC74" s="52"/>
    </row>
    <row r="75" spans="2:81" ht="12" customHeight="1">
      <c r="B75" s="264">
        <f t="shared" ca="1" si="1"/>
        <v>68</v>
      </c>
      <c r="C75" s="265"/>
      <c r="D75" s="49" t="s">
        <v>153</v>
      </c>
      <c r="E75" s="50"/>
      <c r="F75" s="50"/>
      <c r="G75" s="50"/>
      <c r="H75" s="50"/>
      <c r="I75" s="50"/>
      <c r="J75" s="50"/>
      <c r="K75" s="52"/>
      <c r="L75" s="49" t="str">
        <f>VLOOKUP(D75,カラムID辞書!$C$4:$D$1266,2,FALSE)</f>
        <v>TNKANFURI_O_GNK</v>
      </c>
      <c r="M75" s="50"/>
      <c r="N75" s="50"/>
      <c r="O75" s="50"/>
      <c r="P75" s="50"/>
      <c r="Q75" s="50"/>
      <c r="R75" s="50"/>
      <c r="S75" s="52"/>
      <c r="T75" s="49"/>
      <c r="U75" s="52"/>
      <c r="V75" s="49"/>
      <c r="W75" s="52"/>
      <c r="X75" s="49"/>
      <c r="Y75" s="52"/>
      <c r="Z75" s="49"/>
      <c r="AA75" s="52"/>
      <c r="AB75" s="107" t="str">
        <f t="shared" si="5"/>
        <v>○</v>
      </c>
      <c r="AC75" s="54"/>
      <c r="AD75" s="53"/>
      <c r="AE75" s="55" t="str">
        <f t="shared" si="0"/>
        <v>0</v>
      </c>
      <c r="AF75" s="50"/>
      <c r="AG75" s="52"/>
      <c r="AH75" s="266" t="str">
        <f>VLOOKUP(D75,カラムID辞書!C:H,3,FALSE)</f>
        <v>numeric</v>
      </c>
      <c r="AI75" s="267"/>
      <c r="AJ75" s="267"/>
      <c r="AK75" s="267"/>
      <c r="AL75" s="268"/>
      <c r="AM75" s="269">
        <f>VLOOKUP(D75,カラムID辞書!C:H,4,FALSE)</f>
        <v>13</v>
      </c>
      <c r="AN75" s="270"/>
      <c r="AO75" s="271">
        <f>VLOOKUP(D75,カラムID辞書!C:H,6,FALSE)</f>
        <v>13</v>
      </c>
      <c r="AP75" s="272"/>
      <c r="AQ75" s="110" t="s">
        <v>952</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c r="BS75" s="50"/>
      <c r="BT75" s="50"/>
      <c r="BU75" s="50"/>
      <c r="BV75" s="50"/>
      <c r="BW75" s="50"/>
      <c r="BX75" s="50"/>
      <c r="BY75" s="50"/>
      <c r="BZ75" s="50"/>
      <c r="CA75" s="50"/>
      <c r="CB75" s="50"/>
      <c r="CC75" s="52"/>
    </row>
    <row r="76" spans="2:81" ht="12" customHeight="1">
      <c r="B76" s="264">
        <f t="shared" ca="1" si="1"/>
        <v>69</v>
      </c>
      <c r="C76" s="265"/>
      <c r="D76" s="49" t="s">
        <v>154</v>
      </c>
      <c r="E76" s="50"/>
      <c r="F76" s="50"/>
      <c r="G76" s="50"/>
      <c r="H76" s="50"/>
      <c r="I76" s="50"/>
      <c r="J76" s="50"/>
      <c r="K76" s="52"/>
      <c r="L76" s="49" t="str">
        <f>VLOOKUP(D76,カラムID辞書!$C$4:$D$1266,2,FALSE)</f>
        <v>TNKANFURI_O_BIK</v>
      </c>
      <c r="M76" s="50"/>
      <c r="N76" s="50"/>
      <c r="O76" s="50"/>
      <c r="P76" s="50"/>
      <c r="Q76" s="50"/>
      <c r="R76" s="50"/>
      <c r="S76" s="52"/>
      <c r="T76" s="49"/>
      <c r="U76" s="52"/>
      <c r="V76" s="49"/>
      <c r="W76" s="52"/>
      <c r="X76" s="49"/>
      <c r="Y76" s="52"/>
      <c r="Z76" s="49"/>
      <c r="AA76" s="52"/>
      <c r="AB76" s="107" t="str">
        <f t="shared" si="5"/>
        <v>○</v>
      </c>
      <c r="AC76" s="54"/>
      <c r="AD76" s="53"/>
      <c r="AE76" s="55" t="str">
        <f t="shared" si="0"/>
        <v>0</v>
      </c>
      <c r="AF76" s="50"/>
      <c r="AG76" s="52"/>
      <c r="AH76" s="266" t="str">
        <f>VLOOKUP(D76,カラムID辞書!C:H,3,FALSE)</f>
        <v>numeric</v>
      </c>
      <c r="AI76" s="267"/>
      <c r="AJ76" s="267"/>
      <c r="AK76" s="267"/>
      <c r="AL76" s="268"/>
      <c r="AM76" s="269">
        <f>VLOOKUP(D76,カラムID辞書!C:H,4,FALSE)</f>
        <v>13</v>
      </c>
      <c r="AN76" s="270"/>
      <c r="AO76" s="271">
        <f>VLOOKUP(D76,カラムID辞書!C:H,6,FALSE)</f>
        <v>13</v>
      </c>
      <c r="AP76" s="272"/>
      <c r="AQ76" s="110" t="s">
        <v>953</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c r="BS76" s="50"/>
      <c r="BT76" s="50"/>
      <c r="BU76" s="50"/>
      <c r="BV76" s="50"/>
      <c r="BW76" s="50"/>
      <c r="BX76" s="50"/>
      <c r="BY76" s="50"/>
      <c r="BZ76" s="50"/>
      <c r="CA76" s="50"/>
      <c r="CB76" s="50"/>
      <c r="CC76" s="52"/>
    </row>
    <row r="77" spans="2:81" ht="12" customHeight="1">
      <c r="B77" s="264">
        <f t="shared" ca="1" si="1"/>
        <v>70</v>
      </c>
      <c r="C77" s="265"/>
      <c r="D77" s="49" t="s">
        <v>155</v>
      </c>
      <c r="E77" s="50"/>
      <c r="F77" s="50"/>
      <c r="G77" s="50"/>
      <c r="H77" s="50"/>
      <c r="I77" s="50"/>
      <c r="J77" s="50"/>
      <c r="K77" s="52"/>
      <c r="L77" s="49" t="str">
        <f>VLOOKUP(D77,カラムID辞書!$C$4:$D$1266,2,FALSE)</f>
        <v>TNKANFURI_O_SU</v>
      </c>
      <c r="M77" s="50"/>
      <c r="N77" s="50"/>
      <c r="O77" s="50"/>
      <c r="P77" s="50"/>
      <c r="Q77" s="50"/>
      <c r="R77" s="50"/>
      <c r="S77" s="52"/>
      <c r="T77" s="49"/>
      <c r="U77" s="52"/>
      <c r="V77" s="49"/>
      <c r="W77" s="52"/>
      <c r="X77" s="49"/>
      <c r="Y77" s="52"/>
      <c r="Z77" s="49"/>
      <c r="AA77" s="52"/>
      <c r="AB77" s="107" t="str">
        <f t="shared" si="5"/>
        <v>○</v>
      </c>
      <c r="AC77" s="54"/>
      <c r="AD77" s="53"/>
      <c r="AE77" s="55" t="str">
        <f t="shared" si="0"/>
        <v>0</v>
      </c>
      <c r="AF77" s="50"/>
      <c r="AG77" s="52"/>
      <c r="AH77" s="266" t="str">
        <f>VLOOKUP(D77,カラムID辞書!C:H,3,FALSE)</f>
        <v>numeric</v>
      </c>
      <c r="AI77" s="267"/>
      <c r="AJ77" s="267"/>
      <c r="AK77" s="267"/>
      <c r="AL77" s="268"/>
      <c r="AM77" s="269">
        <f>VLOOKUP(D77,カラムID辞書!C:H,4,FALSE)</f>
        <v>10</v>
      </c>
      <c r="AN77" s="270"/>
      <c r="AO77" s="271">
        <f>VLOOKUP(D77,カラムID辞書!C:H,6,FALSE)</f>
        <v>10</v>
      </c>
      <c r="AP77" s="272"/>
      <c r="AQ77" s="110" t="s">
        <v>954</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c r="BS77" s="50"/>
      <c r="BT77" s="50"/>
      <c r="BU77" s="50"/>
      <c r="BV77" s="50"/>
      <c r="BW77" s="50"/>
      <c r="BX77" s="50"/>
      <c r="BY77" s="50"/>
      <c r="BZ77" s="50"/>
      <c r="CA77" s="50"/>
      <c r="CB77" s="50"/>
      <c r="CC77" s="52"/>
    </row>
    <row r="78" spans="2:81" ht="12" customHeight="1">
      <c r="B78" s="264">
        <f t="shared" ca="1" si="1"/>
        <v>71</v>
      </c>
      <c r="C78" s="265"/>
      <c r="D78" s="49" t="s">
        <v>156</v>
      </c>
      <c r="E78" s="50"/>
      <c r="F78" s="50"/>
      <c r="G78" s="50"/>
      <c r="H78" s="50"/>
      <c r="I78" s="50"/>
      <c r="J78" s="50"/>
      <c r="K78" s="52"/>
      <c r="L78" s="49" t="str">
        <f>VLOOKUP(D78,カラムID辞書!$C$4:$D$1266,2,FALSE)</f>
        <v>TNKANFURI_I_GNK</v>
      </c>
      <c r="M78" s="50"/>
      <c r="N78" s="50"/>
      <c r="O78" s="50"/>
      <c r="P78" s="50"/>
      <c r="Q78" s="50"/>
      <c r="R78" s="50"/>
      <c r="S78" s="52"/>
      <c r="T78" s="49"/>
      <c r="U78" s="52"/>
      <c r="V78" s="49"/>
      <c r="W78" s="52"/>
      <c r="X78" s="49"/>
      <c r="Y78" s="52"/>
      <c r="Z78" s="49"/>
      <c r="AA78" s="52"/>
      <c r="AB78" s="107" t="str">
        <f t="shared" si="5"/>
        <v>○</v>
      </c>
      <c r="AC78" s="54"/>
      <c r="AD78" s="53"/>
      <c r="AE78" s="55" t="str">
        <f t="shared" si="0"/>
        <v>0</v>
      </c>
      <c r="AF78" s="50"/>
      <c r="AG78" s="52"/>
      <c r="AH78" s="266" t="str">
        <f>VLOOKUP(D78,カラムID辞書!C:H,3,FALSE)</f>
        <v>numeric</v>
      </c>
      <c r="AI78" s="267"/>
      <c r="AJ78" s="267"/>
      <c r="AK78" s="267"/>
      <c r="AL78" s="268"/>
      <c r="AM78" s="269">
        <f>VLOOKUP(D78,カラムID辞書!C:H,4,FALSE)</f>
        <v>13</v>
      </c>
      <c r="AN78" s="270"/>
      <c r="AO78" s="271">
        <f>VLOOKUP(D78,カラムID辞書!C:H,6,FALSE)</f>
        <v>13</v>
      </c>
      <c r="AP78" s="272"/>
      <c r="AQ78" s="110" t="s">
        <v>955</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0"/>
      <c r="BS78" s="50"/>
      <c r="BT78" s="50"/>
      <c r="BU78" s="50"/>
      <c r="BV78" s="50"/>
      <c r="BW78" s="50"/>
      <c r="BX78" s="50"/>
      <c r="BY78" s="50"/>
      <c r="BZ78" s="50"/>
      <c r="CA78" s="50"/>
      <c r="CB78" s="50"/>
      <c r="CC78" s="52"/>
    </row>
    <row r="79" spans="2:81" ht="12" customHeight="1">
      <c r="B79" s="264">
        <f t="shared" ca="1" si="1"/>
        <v>72</v>
      </c>
      <c r="C79" s="265"/>
      <c r="D79" s="49" t="s">
        <v>157</v>
      </c>
      <c r="E79" s="56"/>
      <c r="F79" s="50"/>
      <c r="G79" s="50"/>
      <c r="H79" s="50"/>
      <c r="I79" s="50"/>
      <c r="J79" s="50"/>
      <c r="K79" s="52"/>
      <c r="L79" s="49" t="str">
        <f>VLOOKUP(D79,カラムID辞書!$C$4:$D$1266,2,FALSE)</f>
        <v>TNKANFURI_I_BIK</v>
      </c>
      <c r="M79" s="50"/>
      <c r="N79" s="50"/>
      <c r="O79" s="50"/>
      <c r="P79" s="50"/>
      <c r="Q79" s="50"/>
      <c r="R79" s="50"/>
      <c r="S79" s="52"/>
      <c r="T79" s="49"/>
      <c r="U79" s="52"/>
      <c r="V79" s="49"/>
      <c r="W79" s="52"/>
      <c r="X79" s="49"/>
      <c r="Y79" s="52"/>
      <c r="Z79" s="49"/>
      <c r="AA79" s="52"/>
      <c r="AB79" s="107" t="str">
        <f t="shared" si="5"/>
        <v>○</v>
      </c>
      <c r="AC79" s="54"/>
      <c r="AD79" s="53"/>
      <c r="AE79" s="55" t="str">
        <f t="shared" si="0"/>
        <v>0</v>
      </c>
      <c r="AF79" s="50"/>
      <c r="AG79" s="52"/>
      <c r="AH79" s="266" t="str">
        <f>VLOOKUP(D79,カラムID辞書!C:H,3,FALSE)</f>
        <v>numeric</v>
      </c>
      <c r="AI79" s="267"/>
      <c r="AJ79" s="267"/>
      <c r="AK79" s="267"/>
      <c r="AL79" s="268"/>
      <c r="AM79" s="269">
        <f>VLOOKUP(D79,カラムID辞書!C:H,4,FALSE)</f>
        <v>13</v>
      </c>
      <c r="AN79" s="270"/>
      <c r="AO79" s="271">
        <f>VLOOKUP(D79,カラムID辞書!C:H,6,FALSE)</f>
        <v>13</v>
      </c>
      <c r="AP79" s="272"/>
      <c r="AQ79" s="110" t="s">
        <v>956</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10"/>
      <c r="BS79" s="50"/>
      <c r="BT79" s="50"/>
      <c r="BU79" s="50"/>
      <c r="BV79" s="50"/>
      <c r="BW79" s="50"/>
      <c r="BX79" s="50"/>
      <c r="BY79" s="50"/>
      <c r="BZ79" s="50"/>
      <c r="CA79" s="50"/>
      <c r="CB79" s="50"/>
      <c r="CC79" s="52"/>
    </row>
    <row r="80" spans="2:81" ht="12" customHeight="1">
      <c r="B80" s="264">
        <f t="shared" ca="1" si="1"/>
        <v>73</v>
      </c>
      <c r="C80" s="265"/>
      <c r="D80" s="49" t="s">
        <v>158</v>
      </c>
      <c r="E80" s="56"/>
      <c r="F80" s="50"/>
      <c r="G80" s="50"/>
      <c r="H80" s="50"/>
      <c r="I80" s="50"/>
      <c r="J80" s="50"/>
      <c r="K80" s="52"/>
      <c r="L80" s="49" t="str">
        <f>VLOOKUP(D80,カラムID辞書!$C$4:$D$1266,2,FALSE)</f>
        <v>TNKANFURI_I_SU</v>
      </c>
      <c r="M80" s="50"/>
      <c r="N80" s="50"/>
      <c r="O80" s="50"/>
      <c r="P80" s="50"/>
      <c r="Q80" s="50"/>
      <c r="R80" s="50"/>
      <c r="S80" s="52"/>
      <c r="T80" s="49"/>
      <c r="U80" s="52"/>
      <c r="V80" s="49"/>
      <c r="W80" s="52"/>
      <c r="X80" s="49"/>
      <c r="Y80" s="52"/>
      <c r="Z80" s="49"/>
      <c r="AA80" s="52"/>
      <c r="AB80" s="107" t="str">
        <f t="shared" si="5"/>
        <v>○</v>
      </c>
      <c r="AC80" s="54"/>
      <c r="AD80" s="53"/>
      <c r="AE80" s="55" t="str">
        <f t="shared" si="0"/>
        <v>0</v>
      </c>
      <c r="AF80" s="50"/>
      <c r="AG80" s="52"/>
      <c r="AH80" s="266" t="str">
        <f>VLOOKUP(D80,カラムID辞書!C:H,3,FALSE)</f>
        <v>numeric</v>
      </c>
      <c r="AI80" s="267"/>
      <c r="AJ80" s="267"/>
      <c r="AK80" s="267"/>
      <c r="AL80" s="268"/>
      <c r="AM80" s="269">
        <f>VLOOKUP(D80,カラムID辞書!C:H,4,FALSE)</f>
        <v>10</v>
      </c>
      <c r="AN80" s="270"/>
      <c r="AO80" s="271">
        <f>VLOOKUP(D80,カラムID辞書!C:H,6,FALSE)</f>
        <v>10</v>
      </c>
      <c r="AP80" s="272"/>
      <c r="AQ80" s="110" t="s">
        <v>957</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10"/>
      <c r="BS80" s="50"/>
      <c r="BT80" s="50"/>
      <c r="BU80" s="50"/>
      <c r="BV80" s="50"/>
      <c r="BW80" s="50"/>
      <c r="BX80" s="50"/>
      <c r="BY80" s="50"/>
      <c r="BZ80" s="50"/>
      <c r="CA80" s="50"/>
      <c r="CB80" s="50"/>
      <c r="CC80" s="52"/>
    </row>
    <row r="81" spans="2:81" ht="12" customHeight="1">
      <c r="B81" s="264">
        <f t="shared" ca="1" si="1"/>
        <v>74</v>
      </c>
      <c r="C81" s="265"/>
      <c r="D81" s="49" t="s">
        <v>159</v>
      </c>
      <c r="E81" s="50"/>
      <c r="F81" s="50"/>
      <c r="G81" s="50"/>
      <c r="H81" s="50"/>
      <c r="I81" s="50"/>
      <c r="J81" s="50"/>
      <c r="K81" s="52"/>
      <c r="L81" s="49" t="str">
        <f>VLOOKUP(D81,カラムID辞書!$C$4:$D$1266,2,FALSE)</f>
        <v>TNNAIFURI_O_GNK</v>
      </c>
      <c r="M81" s="50"/>
      <c r="N81" s="50"/>
      <c r="O81" s="50"/>
      <c r="P81" s="50"/>
      <c r="Q81" s="50"/>
      <c r="R81" s="50"/>
      <c r="S81" s="52"/>
      <c r="T81" s="49"/>
      <c r="U81" s="52"/>
      <c r="V81" s="49"/>
      <c r="W81" s="52"/>
      <c r="X81" s="49"/>
      <c r="Y81" s="52"/>
      <c r="Z81" s="49"/>
      <c r="AA81" s="52"/>
      <c r="AB81" s="107" t="str">
        <f t="shared" si="5"/>
        <v>○</v>
      </c>
      <c r="AC81" s="54"/>
      <c r="AD81" s="53"/>
      <c r="AE81" s="55" t="str">
        <f t="shared" si="0"/>
        <v>0</v>
      </c>
      <c r="AF81" s="50"/>
      <c r="AG81" s="52"/>
      <c r="AH81" s="266" t="str">
        <f>VLOOKUP(D81,カラムID辞書!C:H,3,FALSE)</f>
        <v>numeric</v>
      </c>
      <c r="AI81" s="267"/>
      <c r="AJ81" s="267"/>
      <c r="AK81" s="267"/>
      <c r="AL81" s="268"/>
      <c r="AM81" s="269">
        <f>VLOOKUP(D81,カラムID辞書!C:H,4,FALSE)</f>
        <v>13</v>
      </c>
      <c r="AN81" s="270"/>
      <c r="AO81" s="271">
        <f>VLOOKUP(D81,カラムID辞書!C:H,6,FALSE)</f>
        <v>13</v>
      </c>
      <c r="AP81" s="272"/>
      <c r="AQ81" s="110" t="s">
        <v>958</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20"/>
      <c r="BS81" s="50"/>
      <c r="BT81" s="50"/>
      <c r="BU81" s="50"/>
      <c r="BV81" s="50"/>
      <c r="BW81" s="50"/>
      <c r="BX81" s="50"/>
      <c r="BY81" s="50"/>
      <c r="BZ81" s="50"/>
      <c r="CA81" s="50"/>
      <c r="CB81" s="50"/>
      <c r="CC81" s="52"/>
    </row>
    <row r="82" spans="2:81" ht="12" customHeight="1">
      <c r="B82" s="264">
        <f t="shared" ca="1" si="1"/>
        <v>75</v>
      </c>
      <c r="C82" s="265"/>
      <c r="D82" s="49" t="s">
        <v>160</v>
      </c>
      <c r="E82" s="50"/>
      <c r="F82" s="50"/>
      <c r="G82" s="50"/>
      <c r="H82" s="50"/>
      <c r="I82" s="50"/>
      <c r="J82" s="50"/>
      <c r="K82" s="52"/>
      <c r="L82" s="49" t="str">
        <f>VLOOKUP(D82,カラムID辞書!$C$4:$D$1266,2,FALSE)</f>
        <v>TNNAIFURI_O_BIK</v>
      </c>
      <c r="M82" s="50"/>
      <c r="N82" s="50"/>
      <c r="O82" s="50"/>
      <c r="P82" s="50"/>
      <c r="Q82" s="50"/>
      <c r="R82" s="50"/>
      <c r="S82" s="52"/>
      <c r="T82" s="49"/>
      <c r="U82" s="52"/>
      <c r="V82" s="49"/>
      <c r="W82" s="52"/>
      <c r="X82" s="49"/>
      <c r="Y82" s="52"/>
      <c r="Z82" s="49"/>
      <c r="AA82" s="52"/>
      <c r="AB82" s="107" t="str">
        <f t="shared" si="5"/>
        <v>○</v>
      </c>
      <c r="AC82" s="54"/>
      <c r="AD82" s="53"/>
      <c r="AE82" s="55" t="str">
        <f t="shared" si="0"/>
        <v>0</v>
      </c>
      <c r="AF82" s="50"/>
      <c r="AG82" s="52"/>
      <c r="AH82" s="266" t="str">
        <f>VLOOKUP(D82,カラムID辞書!C:H,3,FALSE)</f>
        <v>numeric</v>
      </c>
      <c r="AI82" s="267"/>
      <c r="AJ82" s="267"/>
      <c r="AK82" s="267"/>
      <c r="AL82" s="268"/>
      <c r="AM82" s="269">
        <f>VLOOKUP(D82,カラムID辞書!C:H,4,FALSE)</f>
        <v>13</v>
      </c>
      <c r="AN82" s="270"/>
      <c r="AO82" s="271">
        <f>VLOOKUP(D82,カラムID辞書!C:H,6,FALSE)</f>
        <v>13</v>
      </c>
      <c r="AP82" s="272"/>
      <c r="AQ82" s="110" t="s">
        <v>959</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20"/>
      <c r="BS82" s="50"/>
      <c r="BT82" s="50"/>
      <c r="BU82" s="50"/>
      <c r="BV82" s="50"/>
      <c r="BW82" s="50"/>
      <c r="BX82" s="50"/>
      <c r="BY82" s="50"/>
      <c r="BZ82" s="50"/>
      <c r="CA82" s="50"/>
      <c r="CB82" s="50"/>
      <c r="CC82" s="52"/>
    </row>
    <row r="83" spans="2:81" ht="12" customHeight="1">
      <c r="B83" s="264">
        <f t="shared" ca="1" si="1"/>
        <v>76</v>
      </c>
      <c r="C83" s="265"/>
      <c r="D83" s="49" t="s">
        <v>161</v>
      </c>
      <c r="E83" s="50"/>
      <c r="F83" s="50"/>
      <c r="G83" s="50"/>
      <c r="H83" s="50"/>
      <c r="I83" s="50"/>
      <c r="J83" s="50"/>
      <c r="K83" s="52"/>
      <c r="L83" s="49" t="str">
        <f>VLOOKUP(D83,カラムID辞書!$C$4:$D$1266,2,FALSE)</f>
        <v>TNNAIFURI_O_SU</v>
      </c>
      <c r="M83" s="50"/>
      <c r="N83" s="50"/>
      <c r="O83" s="50"/>
      <c r="P83" s="50"/>
      <c r="Q83" s="50"/>
      <c r="R83" s="50"/>
      <c r="S83" s="52"/>
      <c r="T83" s="49"/>
      <c r="U83" s="52"/>
      <c r="V83" s="49"/>
      <c r="W83" s="52"/>
      <c r="X83" s="49"/>
      <c r="Y83" s="52"/>
      <c r="Z83" s="49"/>
      <c r="AA83" s="52"/>
      <c r="AB83" s="107" t="str">
        <f t="shared" si="5"/>
        <v>○</v>
      </c>
      <c r="AC83" s="54"/>
      <c r="AD83" s="53"/>
      <c r="AE83" s="55" t="str">
        <f t="shared" si="0"/>
        <v>0</v>
      </c>
      <c r="AF83" s="50"/>
      <c r="AG83" s="52"/>
      <c r="AH83" s="266" t="str">
        <f>VLOOKUP(D83,カラムID辞書!C:H,3,FALSE)</f>
        <v>numeric</v>
      </c>
      <c r="AI83" s="267"/>
      <c r="AJ83" s="267"/>
      <c r="AK83" s="267"/>
      <c r="AL83" s="268"/>
      <c r="AM83" s="269">
        <f>VLOOKUP(D83,カラムID辞書!C:H,4,FALSE)</f>
        <v>10</v>
      </c>
      <c r="AN83" s="270"/>
      <c r="AO83" s="271">
        <f>VLOOKUP(D83,カラムID辞書!C:H,6,FALSE)</f>
        <v>10</v>
      </c>
      <c r="AP83" s="272"/>
      <c r="AQ83" s="110" t="s">
        <v>960</v>
      </c>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20"/>
      <c r="BS83" s="50"/>
      <c r="BT83" s="50"/>
      <c r="BU83" s="50"/>
      <c r="BV83" s="50"/>
      <c r="BW83" s="50"/>
      <c r="BX83" s="50"/>
      <c r="BY83" s="50"/>
      <c r="BZ83" s="50"/>
      <c r="CA83" s="50"/>
      <c r="CB83" s="50"/>
      <c r="CC83" s="52"/>
    </row>
    <row r="84" spans="2:81" ht="12" customHeight="1">
      <c r="B84" s="264">
        <f t="shared" ca="1" si="1"/>
        <v>77</v>
      </c>
      <c r="C84" s="265"/>
      <c r="D84" s="49" t="s">
        <v>162</v>
      </c>
      <c r="E84" s="50"/>
      <c r="F84" s="50"/>
      <c r="G84" s="50"/>
      <c r="H84" s="50"/>
      <c r="I84" s="50"/>
      <c r="J84" s="50"/>
      <c r="K84" s="52"/>
      <c r="L84" s="49" t="str">
        <f>VLOOKUP(D84,カラムID辞書!$C$4:$D$1266,2,FALSE)</f>
        <v>TNNAIFURI_I_GNK</v>
      </c>
      <c r="M84" s="50"/>
      <c r="N84" s="50"/>
      <c r="O84" s="50"/>
      <c r="P84" s="50"/>
      <c r="Q84" s="50"/>
      <c r="R84" s="50"/>
      <c r="S84" s="52"/>
      <c r="T84" s="49"/>
      <c r="U84" s="52"/>
      <c r="V84" s="49"/>
      <c r="W84" s="52"/>
      <c r="X84" s="49"/>
      <c r="Y84" s="52"/>
      <c r="Z84" s="49"/>
      <c r="AA84" s="52"/>
      <c r="AB84" s="107" t="str">
        <f t="shared" si="5"/>
        <v>○</v>
      </c>
      <c r="AC84" s="54"/>
      <c r="AD84" s="53"/>
      <c r="AE84" s="55" t="str">
        <f t="shared" si="0"/>
        <v>0</v>
      </c>
      <c r="AF84" s="50"/>
      <c r="AG84" s="52"/>
      <c r="AH84" s="266" t="str">
        <f>VLOOKUP(D84,カラムID辞書!C:H,3,FALSE)</f>
        <v>numeric</v>
      </c>
      <c r="AI84" s="267"/>
      <c r="AJ84" s="267"/>
      <c r="AK84" s="267"/>
      <c r="AL84" s="268"/>
      <c r="AM84" s="269">
        <f>VLOOKUP(D84,カラムID辞書!C:H,4,FALSE)</f>
        <v>13</v>
      </c>
      <c r="AN84" s="270"/>
      <c r="AO84" s="271">
        <f>VLOOKUP(D84,カラムID辞書!C:H,6,FALSE)</f>
        <v>13</v>
      </c>
      <c r="AP84" s="272"/>
      <c r="AQ84" s="110" t="s">
        <v>961</v>
      </c>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20"/>
      <c r="BS84" s="50"/>
      <c r="BT84" s="50"/>
      <c r="BU84" s="50"/>
      <c r="BV84" s="50"/>
      <c r="BW84" s="50"/>
      <c r="BX84" s="50"/>
      <c r="BY84" s="50"/>
      <c r="BZ84" s="50"/>
      <c r="CA84" s="50"/>
      <c r="CB84" s="50"/>
      <c r="CC84" s="52"/>
    </row>
    <row r="85" spans="2:81" ht="12" customHeight="1">
      <c r="B85" s="264">
        <f t="shared" ca="1" si="1"/>
        <v>78</v>
      </c>
      <c r="C85" s="265"/>
      <c r="D85" s="49" t="s">
        <v>163</v>
      </c>
      <c r="E85" s="50"/>
      <c r="F85" s="50"/>
      <c r="G85" s="50"/>
      <c r="H85" s="50"/>
      <c r="I85" s="50"/>
      <c r="J85" s="50"/>
      <c r="K85" s="52"/>
      <c r="L85" s="49" t="str">
        <f>VLOOKUP(D85,カラムID辞書!$C$4:$D$1266,2,FALSE)</f>
        <v>TNNAIFURI_I_BIK</v>
      </c>
      <c r="M85" s="50"/>
      <c r="N85" s="50"/>
      <c r="O85" s="50"/>
      <c r="P85" s="50"/>
      <c r="Q85" s="50"/>
      <c r="R85" s="50"/>
      <c r="S85" s="52"/>
      <c r="T85" s="49"/>
      <c r="U85" s="52"/>
      <c r="V85" s="49"/>
      <c r="W85" s="52"/>
      <c r="X85" s="49"/>
      <c r="Y85" s="52"/>
      <c r="Z85" s="49"/>
      <c r="AA85" s="52"/>
      <c r="AB85" s="107" t="str">
        <f t="shared" si="5"/>
        <v>○</v>
      </c>
      <c r="AC85" s="54"/>
      <c r="AD85" s="53"/>
      <c r="AE85" s="55" t="str">
        <f t="shared" si="0"/>
        <v>0</v>
      </c>
      <c r="AF85" s="50"/>
      <c r="AG85" s="52"/>
      <c r="AH85" s="266" t="str">
        <f>VLOOKUP(D85,カラムID辞書!C:H,3,FALSE)</f>
        <v>numeric</v>
      </c>
      <c r="AI85" s="267"/>
      <c r="AJ85" s="267"/>
      <c r="AK85" s="267"/>
      <c r="AL85" s="268"/>
      <c r="AM85" s="269">
        <f>VLOOKUP(D85,カラムID辞書!C:H,4,FALSE)</f>
        <v>13</v>
      </c>
      <c r="AN85" s="270"/>
      <c r="AO85" s="271">
        <f>VLOOKUP(D85,カラムID辞書!C:H,6,FALSE)</f>
        <v>13</v>
      </c>
      <c r="AP85" s="272"/>
      <c r="AQ85" s="110" t="s">
        <v>962</v>
      </c>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20"/>
      <c r="BS85" s="50"/>
      <c r="BT85" s="50"/>
      <c r="BU85" s="50"/>
      <c r="BV85" s="50"/>
      <c r="BW85" s="50"/>
      <c r="BX85" s="50"/>
      <c r="BY85" s="50"/>
      <c r="BZ85" s="50"/>
      <c r="CA85" s="50"/>
      <c r="CB85" s="50"/>
      <c r="CC85" s="52"/>
    </row>
    <row r="86" spans="2:81" ht="12" customHeight="1">
      <c r="B86" s="264">
        <f t="shared" ca="1" si="1"/>
        <v>79</v>
      </c>
      <c r="C86" s="265"/>
      <c r="D86" s="49" t="s">
        <v>164</v>
      </c>
      <c r="E86" s="50"/>
      <c r="F86" s="50"/>
      <c r="G86" s="50"/>
      <c r="H86" s="50"/>
      <c r="I86" s="50"/>
      <c r="J86" s="50"/>
      <c r="K86" s="52"/>
      <c r="L86" s="49" t="str">
        <f>VLOOKUP(D86,カラムID辞書!$C$4:$D$1266,2,FALSE)</f>
        <v>TNNAIFURI_I_SU</v>
      </c>
      <c r="M86" s="50"/>
      <c r="N86" s="50"/>
      <c r="O86" s="50"/>
      <c r="P86" s="50"/>
      <c r="Q86" s="50"/>
      <c r="R86" s="50"/>
      <c r="S86" s="52"/>
      <c r="T86" s="49"/>
      <c r="U86" s="52"/>
      <c r="V86" s="49"/>
      <c r="W86" s="52"/>
      <c r="X86" s="49"/>
      <c r="Y86" s="52"/>
      <c r="Z86" s="49"/>
      <c r="AA86" s="52"/>
      <c r="AB86" s="107" t="str">
        <f t="shared" si="5"/>
        <v>○</v>
      </c>
      <c r="AC86" s="54"/>
      <c r="AD86" s="53"/>
      <c r="AE86" s="55" t="str">
        <f t="shared" si="0"/>
        <v>0</v>
      </c>
      <c r="AF86" s="50"/>
      <c r="AG86" s="52"/>
      <c r="AH86" s="266" t="str">
        <f>VLOOKUP(D86,カラムID辞書!C:H,3,FALSE)</f>
        <v>numeric</v>
      </c>
      <c r="AI86" s="267"/>
      <c r="AJ86" s="267"/>
      <c r="AK86" s="267"/>
      <c r="AL86" s="268"/>
      <c r="AM86" s="269">
        <f>VLOOKUP(D86,カラムID辞書!C:H,4,FALSE)</f>
        <v>10</v>
      </c>
      <c r="AN86" s="270"/>
      <c r="AO86" s="271">
        <f>VLOOKUP(D86,カラムID辞書!C:H,6,FALSE)</f>
        <v>10</v>
      </c>
      <c r="AP86" s="272"/>
      <c r="AQ86" s="110" t="s">
        <v>963</v>
      </c>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20"/>
      <c r="BS86" s="50"/>
      <c r="BT86" s="50"/>
      <c r="BU86" s="50"/>
      <c r="BV86" s="50"/>
      <c r="BW86" s="50"/>
      <c r="BX86" s="50"/>
      <c r="BY86" s="50"/>
      <c r="BZ86" s="50"/>
      <c r="CA86" s="50"/>
      <c r="CB86" s="50"/>
      <c r="CC86" s="52"/>
    </row>
    <row r="87" spans="2:81" ht="12" customHeight="1">
      <c r="B87" s="264">
        <f t="shared" ca="1" si="1"/>
        <v>80</v>
      </c>
      <c r="C87" s="265"/>
      <c r="D87" s="49" t="s">
        <v>165</v>
      </c>
      <c r="E87" s="56"/>
      <c r="F87" s="50"/>
      <c r="G87" s="50"/>
      <c r="H87" s="50"/>
      <c r="I87" s="50"/>
      <c r="J87" s="50"/>
      <c r="K87" s="52"/>
      <c r="L87" s="49" t="str">
        <f>VLOOKUP(D87,カラムID辞書!$C$4:$D$1266,2,FALSE)</f>
        <v>SHOHNFURI_O_GNK</v>
      </c>
      <c r="M87" s="50"/>
      <c r="N87" s="50"/>
      <c r="O87" s="50"/>
      <c r="P87" s="50"/>
      <c r="Q87" s="50"/>
      <c r="R87" s="50"/>
      <c r="S87" s="52"/>
      <c r="T87" s="49"/>
      <c r="U87" s="52"/>
      <c r="V87" s="49"/>
      <c r="W87" s="52"/>
      <c r="X87" s="49"/>
      <c r="Y87" s="52"/>
      <c r="Z87" s="49"/>
      <c r="AA87" s="52"/>
      <c r="AB87" s="107" t="str">
        <f t="shared" si="5"/>
        <v>○</v>
      </c>
      <c r="AC87" s="54"/>
      <c r="AD87" s="53"/>
      <c r="AE87" s="55" t="str">
        <f t="shared" si="0"/>
        <v>0</v>
      </c>
      <c r="AF87" s="50"/>
      <c r="AG87" s="52"/>
      <c r="AH87" s="266" t="str">
        <f>VLOOKUP(D87,カラムID辞書!C:H,3,FALSE)</f>
        <v>numeric</v>
      </c>
      <c r="AI87" s="267"/>
      <c r="AJ87" s="267"/>
      <c r="AK87" s="267"/>
      <c r="AL87" s="268"/>
      <c r="AM87" s="269">
        <f>VLOOKUP(D87,カラムID辞書!C:H,4,FALSE)</f>
        <v>13</v>
      </c>
      <c r="AN87" s="270"/>
      <c r="AO87" s="271">
        <f>VLOOKUP(D87,カラムID辞書!C:H,6,FALSE)</f>
        <v>13</v>
      </c>
      <c r="AP87" s="272"/>
      <c r="AQ87" s="11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t="s">
        <v>981</v>
      </c>
      <c r="BS87" s="50"/>
      <c r="BT87" s="50"/>
      <c r="BU87" s="50"/>
      <c r="BV87" s="50"/>
      <c r="BW87" s="50"/>
      <c r="BX87" s="50"/>
      <c r="BY87" s="50"/>
      <c r="BZ87" s="50"/>
      <c r="CA87" s="50"/>
      <c r="CB87" s="50"/>
      <c r="CC87" s="52"/>
    </row>
    <row r="88" spans="2:81" ht="12" customHeight="1">
      <c r="B88" s="264">
        <f t="shared" ca="1" si="1"/>
        <v>81</v>
      </c>
      <c r="C88" s="265"/>
      <c r="D88" s="49" t="s">
        <v>166</v>
      </c>
      <c r="E88" s="56"/>
      <c r="F88" s="50"/>
      <c r="G88" s="50"/>
      <c r="H88" s="50"/>
      <c r="I88" s="50"/>
      <c r="J88" s="50"/>
      <c r="K88" s="52"/>
      <c r="L88" s="49" t="str">
        <f>VLOOKUP(D88,カラムID辞書!$C$4:$D$1266,2,FALSE)</f>
        <v>SHOHNFURI_O_BIK</v>
      </c>
      <c r="M88" s="50"/>
      <c r="N88" s="50"/>
      <c r="O88" s="50"/>
      <c r="P88" s="50"/>
      <c r="Q88" s="50"/>
      <c r="R88" s="50"/>
      <c r="S88" s="52"/>
      <c r="T88" s="49"/>
      <c r="U88" s="52"/>
      <c r="V88" s="49"/>
      <c r="W88" s="52"/>
      <c r="X88" s="49"/>
      <c r="Y88" s="52"/>
      <c r="Z88" s="49"/>
      <c r="AA88" s="52"/>
      <c r="AB88" s="107" t="str">
        <f t="shared" si="5"/>
        <v>○</v>
      </c>
      <c r="AC88" s="54"/>
      <c r="AD88" s="53"/>
      <c r="AE88" s="55" t="str">
        <f t="shared" si="0"/>
        <v>0</v>
      </c>
      <c r="AF88" s="50"/>
      <c r="AG88" s="52"/>
      <c r="AH88" s="266" t="str">
        <f>VLOOKUP(D88,カラムID辞書!C:H,3,FALSE)</f>
        <v>numeric</v>
      </c>
      <c r="AI88" s="267"/>
      <c r="AJ88" s="267"/>
      <c r="AK88" s="267"/>
      <c r="AL88" s="268"/>
      <c r="AM88" s="269">
        <f>VLOOKUP(D88,カラムID辞書!C:H,4,FALSE)</f>
        <v>13</v>
      </c>
      <c r="AN88" s="270"/>
      <c r="AO88" s="271">
        <f>VLOOKUP(D88,カラムID辞書!C:H,6,FALSE)</f>
        <v>13</v>
      </c>
      <c r="AP88" s="272"/>
      <c r="AQ88" s="11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t="s">
        <v>981</v>
      </c>
      <c r="BS88" s="50"/>
      <c r="BT88" s="50"/>
      <c r="BU88" s="50"/>
      <c r="BV88" s="50"/>
      <c r="BW88" s="50"/>
      <c r="BX88" s="50"/>
      <c r="BY88" s="50"/>
      <c r="BZ88" s="50"/>
      <c r="CA88" s="50"/>
      <c r="CB88" s="50"/>
      <c r="CC88" s="52"/>
    </row>
    <row r="89" spans="2:81" ht="12" customHeight="1">
      <c r="B89" s="264">
        <f t="shared" ca="1" si="1"/>
        <v>82</v>
      </c>
      <c r="C89" s="265"/>
      <c r="D89" s="49" t="s">
        <v>167</v>
      </c>
      <c r="E89" s="56"/>
      <c r="F89" s="50"/>
      <c r="G89" s="50"/>
      <c r="H89" s="50"/>
      <c r="I89" s="50"/>
      <c r="J89" s="50"/>
      <c r="K89" s="52"/>
      <c r="L89" s="49" t="str">
        <f>VLOOKUP(D89,カラムID辞書!$C$4:$D$1266,2,FALSE)</f>
        <v>SHOHNFURI_O_SU</v>
      </c>
      <c r="M89" s="50"/>
      <c r="N89" s="50"/>
      <c r="O89" s="50"/>
      <c r="P89" s="50"/>
      <c r="Q89" s="50"/>
      <c r="R89" s="50"/>
      <c r="S89" s="52"/>
      <c r="T89" s="49"/>
      <c r="U89" s="52"/>
      <c r="V89" s="49"/>
      <c r="W89" s="52"/>
      <c r="X89" s="49"/>
      <c r="Y89" s="52"/>
      <c r="Z89" s="49"/>
      <c r="AA89" s="52"/>
      <c r="AB89" s="107" t="str">
        <f t="shared" si="5"/>
        <v>○</v>
      </c>
      <c r="AC89" s="54"/>
      <c r="AD89" s="53"/>
      <c r="AE89" s="55" t="str">
        <f t="shared" si="0"/>
        <v>0</v>
      </c>
      <c r="AF89" s="50"/>
      <c r="AG89" s="52"/>
      <c r="AH89" s="266" t="str">
        <f>VLOOKUP(D89,カラムID辞書!C:H,3,FALSE)</f>
        <v>numeric</v>
      </c>
      <c r="AI89" s="267"/>
      <c r="AJ89" s="267"/>
      <c r="AK89" s="267"/>
      <c r="AL89" s="268"/>
      <c r="AM89" s="269">
        <f>VLOOKUP(D89,カラムID辞書!C:H,4,FALSE)</f>
        <v>10</v>
      </c>
      <c r="AN89" s="270"/>
      <c r="AO89" s="271">
        <f>VLOOKUP(D89,カラムID辞書!C:H,6,FALSE)</f>
        <v>10</v>
      </c>
      <c r="AP89" s="272"/>
      <c r="AQ89" s="11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t="s">
        <v>981</v>
      </c>
      <c r="BS89" s="50"/>
      <c r="BT89" s="50"/>
      <c r="BU89" s="50"/>
      <c r="BV89" s="50"/>
      <c r="BW89" s="50"/>
      <c r="BX89" s="50"/>
      <c r="BY89" s="50"/>
      <c r="BZ89" s="50"/>
      <c r="CA89" s="50"/>
      <c r="CB89" s="50"/>
      <c r="CC89" s="52"/>
    </row>
    <row r="90" spans="2:81" ht="12" customHeight="1">
      <c r="B90" s="264">
        <f t="shared" ca="1" si="1"/>
        <v>83</v>
      </c>
      <c r="C90" s="265"/>
      <c r="D90" s="49" t="s">
        <v>168</v>
      </c>
      <c r="E90" s="50"/>
      <c r="F90" s="50"/>
      <c r="G90" s="50"/>
      <c r="H90" s="50"/>
      <c r="I90" s="50"/>
      <c r="J90" s="50"/>
      <c r="K90" s="52"/>
      <c r="L90" s="49" t="str">
        <f>VLOOKUP(D90,カラムID辞書!$C$4:$D$1266,2,FALSE)</f>
        <v>SHOHNFURI_I_GNK</v>
      </c>
      <c r="M90" s="50"/>
      <c r="N90" s="50"/>
      <c r="O90" s="50"/>
      <c r="P90" s="50"/>
      <c r="Q90" s="50"/>
      <c r="R90" s="50"/>
      <c r="S90" s="52"/>
      <c r="T90" s="49"/>
      <c r="U90" s="52"/>
      <c r="V90" s="49"/>
      <c r="W90" s="52"/>
      <c r="X90" s="49"/>
      <c r="Y90" s="52"/>
      <c r="Z90" s="49"/>
      <c r="AA90" s="52"/>
      <c r="AB90" s="107" t="str">
        <f t="shared" si="5"/>
        <v>○</v>
      </c>
      <c r="AC90" s="54"/>
      <c r="AD90" s="53"/>
      <c r="AE90" s="55" t="str">
        <f t="shared" si="0"/>
        <v>0</v>
      </c>
      <c r="AF90" s="50"/>
      <c r="AG90" s="52"/>
      <c r="AH90" s="266" t="str">
        <f>VLOOKUP(D90,カラムID辞書!C:H,3,FALSE)</f>
        <v>numeric</v>
      </c>
      <c r="AI90" s="267"/>
      <c r="AJ90" s="267"/>
      <c r="AK90" s="267"/>
      <c r="AL90" s="268"/>
      <c r="AM90" s="269">
        <f>VLOOKUP(D90,カラムID辞書!C:H,4,FALSE)</f>
        <v>13</v>
      </c>
      <c r="AN90" s="270"/>
      <c r="AO90" s="271">
        <f>VLOOKUP(D90,カラムID辞書!C:H,6,FALSE)</f>
        <v>13</v>
      </c>
      <c r="AP90" s="272"/>
      <c r="AQ90" s="11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t="s">
        <v>981</v>
      </c>
      <c r="BS90" s="50"/>
      <c r="BT90" s="50"/>
      <c r="BU90" s="50"/>
      <c r="BV90" s="50"/>
      <c r="BW90" s="50"/>
      <c r="BX90" s="50"/>
      <c r="BY90" s="50"/>
      <c r="BZ90" s="50"/>
      <c r="CA90" s="50"/>
      <c r="CB90" s="50"/>
      <c r="CC90" s="52"/>
    </row>
    <row r="91" spans="2:81" ht="12" customHeight="1">
      <c r="B91" s="264">
        <f t="shared" ca="1" si="1"/>
        <v>84</v>
      </c>
      <c r="C91" s="265"/>
      <c r="D91" s="49" t="s">
        <v>169</v>
      </c>
      <c r="E91" s="50"/>
      <c r="F91" s="50"/>
      <c r="G91" s="50"/>
      <c r="H91" s="50"/>
      <c r="I91" s="50"/>
      <c r="J91" s="50"/>
      <c r="K91" s="52"/>
      <c r="L91" s="49" t="str">
        <f>VLOOKUP(D91,カラムID辞書!$C$4:$D$1266,2,FALSE)</f>
        <v>SHOHNFURI_I_BIK</v>
      </c>
      <c r="M91" s="50"/>
      <c r="N91" s="50"/>
      <c r="O91" s="50"/>
      <c r="P91" s="50"/>
      <c r="Q91" s="50"/>
      <c r="R91" s="50"/>
      <c r="S91" s="52"/>
      <c r="T91" s="49"/>
      <c r="U91" s="52"/>
      <c r="V91" s="49"/>
      <c r="W91" s="52"/>
      <c r="X91" s="49"/>
      <c r="Y91" s="52"/>
      <c r="Z91" s="49"/>
      <c r="AA91" s="52"/>
      <c r="AB91" s="107" t="str">
        <f t="shared" si="5"/>
        <v>○</v>
      </c>
      <c r="AC91" s="54"/>
      <c r="AD91" s="53"/>
      <c r="AE91" s="55" t="str">
        <f t="shared" si="0"/>
        <v>0</v>
      </c>
      <c r="AF91" s="50"/>
      <c r="AG91" s="52"/>
      <c r="AH91" s="266" t="str">
        <f>VLOOKUP(D91,カラムID辞書!C:H,3,FALSE)</f>
        <v>numeric</v>
      </c>
      <c r="AI91" s="267"/>
      <c r="AJ91" s="267"/>
      <c r="AK91" s="267"/>
      <c r="AL91" s="268"/>
      <c r="AM91" s="269">
        <f>VLOOKUP(D91,カラムID辞書!C:H,4,FALSE)</f>
        <v>13</v>
      </c>
      <c r="AN91" s="270"/>
      <c r="AO91" s="271">
        <f>VLOOKUP(D91,カラムID辞書!C:H,6,FALSE)</f>
        <v>13</v>
      </c>
      <c r="AP91" s="272"/>
      <c r="AQ91" s="11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t="s">
        <v>981</v>
      </c>
      <c r="BS91" s="50"/>
      <c r="BT91" s="50"/>
      <c r="BU91" s="50"/>
      <c r="BV91" s="50"/>
      <c r="BW91" s="50"/>
      <c r="BX91" s="50"/>
      <c r="BY91" s="50"/>
      <c r="BZ91" s="50"/>
      <c r="CA91" s="50"/>
      <c r="CB91" s="50"/>
      <c r="CC91" s="52"/>
    </row>
    <row r="92" spans="2:81" ht="12" customHeight="1">
      <c r="B92" s="264">
        <f t="shared" ca="1" si="1"/>
        <v>85</v>
      </c>
      <c r="C92" s="265"/>
      <c r="D92" s="49" t="s">
        <v>170</v>
      </c>
      <c r="E92" s="50"/>
      <c r="F92" s="50"/>
      <c r="G92" s="50"/>
      <c r="H92" s="50"/>
      <c r="I92" s="50"/>
      <c r="J92" s="50"/>
      <c r="K92" s="52"/>
      <c r="L92" s="49" t="str">
        <f>VLOOKUP(D92,カラムID辞書!$C$4:$D$1266,2,FALSE)</f>
        <v>SHOHNFURI_I_SU</v>
      </c>
      <c r="M92" s="50"/>
      <c r="N92" s="50"/>
      <c r="O92" s="50"/>
      <c r="P92" s="50"/>
      <c r="Q92" s="50"/>
      <c r="R92" s="50"/>
      <c r="S92" s="52"/>
      <c r="T92" s="49"/>
      <c r="U92" s="52"/>
      <c r="V92" s="49"/>
      <c r="W92" s="52"/>
      <c r="X92" s="49"/>
      <c r="Y92" s="52"/>
      <c r="Z92" s="49"/>
      <c r="AA92" s="52"/>
      <c r="AB92" s="107" t="str">
        <f t="shared" si="5"/>
        <v>○</v>
      </c>
      <c r="AC92" s="54"/>
      <c r="AD92" s="53"/>
      <c r="AE92" s="55" t="str">
        <f t="shared" si="0"/>
        <v>0</v>
      </c>
      <c r="AF92" s="50"/>
      <c r="AG92" s="52"/>
      <c r="AH92" s="266" t="str">
        <f>VLOOKUP(D92,カラムID辞書!C:H,3,FALSE)</f>
        <v>numeric</v>
      </c>
      <c r="AI92" s="267"/>
      <c r="AJ92" s="267"/>
      <c r="AK92" s="267"/>
      <c r="AL92" s="268"/>
      <c r="AM92" s="269">
        <f>VLOOKUP(D92,カラムID辞書!C:H,4,FALSE)</f>
        <v>10</v>
      </c>
      <c r="AN92" s="270"/>
      <c r="AO92" s="271">
        <f>VLOOKUP(D92,カラムID辞書!C:H,6,FALSE)</f>
        <v>10</v>
      </c>
      <c r="AP92" s="272"/>
      <c r="AQ92" s="11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t="s">
        <v>981</v>
      </c>
      <c r="BS92" s="50"/>
      <c r="BT92" s="50"/>
      <c r="BU92" s="50"/>
      <c r="BV92" s="50"/>
      <c r="BW92" s="50"/>
      <c r="BX92" s="50"/>
      <c r="BY92" s="50"/>
      <c r="BZ92" s="50"/>
      <c r="CA92" s="50"/>
      <c r="CB92" s="50"/>
      <c r="CC92" s="52"/>
    </row>
    <row r="93" spans="2:81" ht="12" customHeight="1">
      <c r="B93" s="264">
        <f t="shared" ca="1" si="1"/>
        <v>86</v>
      </c>
      <c r="C93" s="265"/>
      <c r="D93" s="49" t="s">
        <v>171</v>
      </c>
      <c r="E93" s="56"/>
      <c r="F93" s="50"/>
      <c r="G93" s="50"/>
      <c r="H93" s="50"/>
      <c r="I93" s="50"/>
      <c r="J93" s="50"/>
      <c r="K93" s="52"/>
      <c r="L93" s="49" t="str">
        <f>VLOOKUP(D93,カラムID辞書!$C$4:$D$1266,2,FALSE)</f>
        <v>REBATE</v>
      </c>
      <c r="M93" s="50"/>
      <c r="N93" s="50"/>
      <c r="O93" s="50"/>
      <c r="P93" s="50"/>
      <c r="Q93" s="50"/>
      <c r="R93" s="50"/>
      <c r="S93" s="52"/>
      <c r="T93" s="49"/>
      <c r="U93" s="52"/>
      <c r="V93" s="49"/>
      <c r="W93" s="52"/>
      <c r="X93" s="49"/>
      <c r="Y93" s="52"/>
      <c r="Z93" s="49"/>
      <c r="AA93" s="52"/>
      <c r="AB93" s="107" t="str">
        <f t="shared" si="5"/>
        <v>○</v>
      </c>
      <c r="AC93" s="54"/>
      <c r="AD93" s="53"/>
      <c r="AE93" s="55" t="str">
        <f t="shared" si="0"/>
        <v>0</v>
      </c>
      <c r="AF93" s="50"/>
      <c r="AG93" s="52"/>
      <c r="AH93" s="266" t="str">
        <f>VLOOKUP(D93,カラムID辞書!C:H,3,FALSE)</f>
        <v>numeric</v>
      </c>
      <c r="AI93" s="267"/>
      <c r="AJ93" s="267"/>
      <c r="AK93" s="267"/>
      <c r="AL93" s="268"/>
      <c r="AM93" s="269">
        <f>VLOOKUP(D93,カラムID辞書!C:H,4,FALSE)</f>
        <v>13</v>
      </c>
      <c r="AN93" s="270"/>
      <c r="AO93" s="271">
        <f>VLOOKUP(D93,カラムID辞書!C:H,6,FALSE)</f>
        <v>13</v>
      </c>
      <c r="AP93" s="272"/>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t="s">
        <v>981</v>
      </c>
      <c r="BS93" s="50"/>
      <c r="BT93" s="50"/>
      <c r="BU93" s="50"/>
      <c r="BV93" s="50"/>
      <c r="BW93" s="50"/>
      <c r="BX93" s="50"/>
      <c r="BY93" s="50"/>
      <c r="BZ93" s="50"/>
      <c r="CA93" s="50"/>
      <c r="CB93" s="50"/>
      <c r="CC93" s="52"/>
    </row>
    <row r="94" spans="2:81" ht="12" customHeight="1">
      <c r="B94" s="264">
        <f t="shared" ca="1" si="1"/>
        <v>87</v>
      </c>
      <c r="C94" s="265"/>
      <c r="D94" s="49" t="s">
        <v>172</v>
      </c>
      <c r="E94" s="50"/>
      <c r="F94" s="50"/>
      <c r="G94" s="50"/>
      <c r="H94" s="50"/>
      <c r="I94" s="50"/>
      <c r="J94" s="50"/>
      <c r="K94" s="52"/>
      <c r="L94" s="49" t="str">
        <f>VLOOKUP(D94,カラムID辞書!$C$4:$D$1266,2,FALSE)</f>
        <v>REBATE_HENKIN</v>
      </c>
      <c r="M94" s="50"/>
      <c r="N94" s="50"/>
      <c r="O94" s="50"/>
      <c r="P94" s="50"/>
      <c r="Q94" s="50"/>
      <c r="R94" s="50"/>
      <c r="S94" s="52"/>
      <c r="T94" s="49"/>
      <c r="U94" s="52"/>
      <c r="V94" s="49"/>
      <c r="W94" s="52"/>
      <c r="X94" s="49"/>
      <c r="Y94" s="52"/>
      <c r="Z94" s="49"/>
      <c r="AA94" s="52"/>
      <c r="AB94" s="107" t="str">
        <f t="shared" si="5"/>
        <v>○</v>
      </c>
      <c r="AC94" s="54"/>
      <c r="AD94" s="53"/>
      <c r="AE94" s="55" t="str">
        <f t="shared" si="0"/>
        <v>0</v>
      </c>
      <c r="AF94" s="50"/>
      <c r="AG94" s="52"/>
      <c r="AH94" s="266" t="str">
        <f>VLOOKUP(D94,カラムID辞書!C:H,3,FALSE)</f>
        <v>numeric</v>
      </c>
      <c r="AI94" s="267"/>
      <c r="AJ94" s="267"/>
      <c r="AK94" s="267"/>
      <c r="AL94" s="268"/>
      <c r="AM94" s="269">
        <f>VLOOKUP(D94,カラムID辞書!C:H,4,FALSE)</f>
        <v>13</v>
      </c>
      <c r="AN94" s="270"/>
      <c r="AO94" s="271">
        <f>VLOOKUP(D94,カラムID辞書!C:H,6,FALSE)</f>
        <v>13</v>
      </c>
      <c r="AP94" s="272"/>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t="s">
        <v>981</v>
      </c>
      <c r="BS94" s="50"/>
      <c r="BT94" s="50"/>
      <c r="BU94" s="50"/>
      <c r="BV94" s="50"/>
      <c r="BW94" s="50"/>
      <c r="BX94" s="50"/>
      <c r="BY94" s="50"/>
      <c r="BZ94" s="50"/>
      <c r="CA94" s="50"/>
      <c r="CB94" s="50"/>
      <c r="CC94" s="52"/>
    </row>
    <row r="95" spans="2:81" ht="12" customHeight="1">
      <c r="B95" s="264">
        <f t="shared" ref="B95:B152" ca="1" si="6">IF($D95="","",MAX(OFFSET($B$8,0,0,ROW()-ROW($B$8),2))+1)</f>
        <v>88</v>
      </c>
      <c r="C95" s="265"/>
      <c r="D95" s="49" t="s">
        <v>173</v>
      </c>
      <c r="E95" s="50"/>
      <c r="F95" s="50"/>
      <c r="G95" s="50"/>
      <c r="H95" s="50"/>
      <c r="I95" s="50"/>
      <c r="J95" s="50"/>
      <c r="K95" s="52"/>
      <c r="L95" s="49" t="str">
        <f>VLOOKUP(D95,カラムID辞書!$C$4:$D$1266,2,FALSE)</f>
        <v>RSV_GNK1</v>
      </c>
      <c r="M95" s="50"/>
      <c r="N95" s="50"/>
      <c r="O95" s="50"/>
      <c r="P95" s="50"/>
      <c r="Q95" s="50"/>
      <c r="R95" s="50"/>
      <c r="S95" s="52"/>
      <c r="T95" s="49"/>
      <c r="U95" s="52"/>
      <c r="V95" s="49"/>
      <c r="W95" s="52"/>
      <c r="X95" s="49"/>
      <c r="Y95" s="52"/>
      <c r="Z95" s="49"/>
      <c r="AA95" s="52"/>
      <c r="AB95" s="107" t="str">
        <f t="shared" si="5"/>
        <v>○</v>
      </c>
      <c r="AC95" s="54"/>
      <c r="AD95" s="53"/>
      <c r="AE95" s="55" t="str">
        <f t="shared" ref="AE95:AE152" si="7">IF(AB95="○",IF(AH95="timestamp","now()",IF(LEFT(AH95,9)="character","' '","0")),"")</f>
        <v>0</v>
      </c>
      <c r="AF95" s="50"/>
      <c r="AG95" s="52"/>
      <c r="AH95" s="266" t="str">
        <f>VLOOKUP(D95,カラムID辞書!C:H,3,FALSE)</f>
        <v>numeric</v>
      </c>
      <c r="AI95" s="267"/>
      <c r="AJ95" s="267"/>
      <c r="AK95" s="267"/>
      <c r="AL95" s="268"/>
      <c r="AM95" s="269">
        <f>VLOOKUP(D95,カラムID辞書!C:H,4,FALSE)</f>
        <v>13</v>
      </c>
      <c r="AN95" s="270"/>
      <c r="AO95" s="271">
        <f>VLOOKUP(D95,カラムID辞書!C:H,6,FALSE)</f>
        <v>13</v>
      </c>
      <c r="AP95" s="272"/>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t="s">
        <v>981</v>
      </c>
      <c r="BS95" s="50"/>
      <c r="BT95" s="50"/>
      <c r="BU95" s="50"/>
      <c r="BV95" s="50"/>
      <c r="BW95" s="50"/>
      <c r="BX95" s="50"/>
      <c r="BY95" s="50"/>
      <c r="BZ95" s="50"/>
      <c r="CA95" s="50"/>
      <c r="CB95" s="50"/>
      <c r="CC95" s="52"/>
    </row>
    <row r="96" spans="2:81" ht="12" customHeight="1">
      <c r="B96" s="264">
        <f t="shared" ca="1" si="6"/>
        <v>89</v>
      </c>
      <c r="C96" s="265"/>
      <c r="D96" s="49" t="s">
        <v>174</v>
      </c>
      <c r="E96" s="50"/>
      <c r="F96" s="50"/>
      <c r="G96" s="50"/>
      <c r="H96" s="50"/>
      <c r="I96" s="50"/>
      <c r="J96" s="50"/>
      <c r="K96" s="52"/>
      <c r="L96" s="49" t="str">
        <f>VLOOKUP(D96,カラムID辞書!$C$4:$D$1266,2,FALSE)</f>
        <v>RSV_BIK1</v>
      </c>
      <c r="M96" s="50"/>
      <c r="N96" s="50"/>
      <c r="O96" s="50"/>
      <c r="P96" s="50"/>
      <c r="Q96" s="50"/>
      <c r="R96" s="50"/>
      <c r="S96" s="52"/>
      <c r="T96" s="49"/>
      <c r="U96" s="52"/>
      <c r="V96" s="49"/>
      <c r="W96" s="52"/>
      <c r="X96" s="49"/>
      <c r="Y96" s="52"/>
      <c r="Z96" s="49"/>
      <c r="AA96" s="52"/>
      <c r="AB96" s="107" t="str">
        <f t="shared" si="5"/>
        <v>○</v>
      </c>
      <c r="AC96" s="54"/>
      <c r="AD96" s="53"/>
      <c r="AE96" s="55" t="str">
        <f t="shared" si="7"/>
        <v>0</v>
      </c>
      <c r="AF96" s="50"/>
      <c r="AG96" s="52"/>
      <c r="AH96" s="266" t="str">
        <f>VLOOKUP(D96,カラムID辞書!C:H,3,FALSE)</f>
        <v>numeric</v>
      </c>
      <c r="AI96" s="267"/>
      <c r="AJ96" s="267"/>
      <c r="AK96" s="267"/>
      <c r="AL96" s="268"/>
      <c r="AM96" s="269">
        <f>VLOOKUP(D96,カラムID辞書!C:H,4,FALSE)</f>
        <v>13</v>
      </c>
      <c r="AN96" s="270"/>
      <c r="AO96" s="271">
        <f>VLOOKUP(D96,カラムID辞書!C:H,6,FALSE)</f>
        <v>13</v>
      </c>
      <c r="AP96" s="272"/>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t="s">
        <v>981</v>
      </c>
      <c r="BS96" s="50"/>
      <c r="BT96" s="50"/>
      <c r="BU96" s="50"/>
      <c r="BV96" s="50"/>
      <c r="BW96" s="50"/>
      <c r="BX96" s="50"/>
      <c r="BY96" s="50"/>
      <c r="BZ96" s="50"/>
      <c r="CA96" s="50"/>
      <c r="CB96" s="50"/>
      <c r="CC96" s="52"/>
    </row>
    <row r="97" spans="2:81" ht="12" customHeight="1">
      <c r="B97" s="264">
        <f t="shared" ca="1" si="6"/>
        <v>90</v>
      </c>
      <c r="C97" s="265"/>
      <c r="D97" s="49" t="s">
        <v>175</v>
      </c>
      <c r="E97" s="56"/>
      <c r="F97" s="50"/>
      <c r="G97" s="50"/>
      <c r="H97" s="50"/>
      <c r="I97" s="50"/>
      <c r="J97" s="50"/>
      <c r="K97" s="52"/>
      <c r="L97" s="49" t="str">
        <f>VLOOKUP(D97,カラムID辞書!$C$4:$D$1266,2,FALSE)</f>
        <v>RSV_SU1</v>
      </c>
      <c r="M97" s="50"/>
      <c r="N97" s="50"/>
      <c r="O97" s="50"/>
      <c r="P97" s="50"/>
      <c r="Q97" s="50"/>
      <c r="R97" s="50"/>
      <c r="S97" s="52"/>
      <c r="T97" s="49"/>
      <c r="U97" s="52"/>
      <c r="V97" s="49"/>
      <c r="W97" s="52"/>
      <c r="X97" s="49"/>
      <c r="Y97" s="52"/>
      <c r="Z97" s="49"/>
      <c r="AA97" s="52"/>
      <c r="AB97" s="107" t="str">
        <f t="shared" si="5"/>
        <v>○</v>
      </c>
      <c r="AC97" s="54"/>
      <c r="AD97" s="53"/>
      <c r="AE97" s="55" t="str">
        <f t="shared" si="7"/>
        <v>0</v>
      </c>
      <c r="AF97" s="50"/>
      <c r="AG97" s="52"/>
      <c r="AH97" s="266" t="str">
        <f>VLOOKUP(D97,カラムID辞書!C:H,3,FALSE)</f>
        <v>numeric</v>
      </c>
      <c r="AI97" s="267"/>
      <c r="AJ97" s="267"/>
      <c r="AK97" s="267"/>
      <c r="AL97" s="268"/>
      <c r="AM97" s="269">
        <f>VLOOKUP(D97,カラムID辞書!C:H,4,FALSE)</f>
        <v>10</v>
      </c>
      <c r="AN97" s="270"/>
      <c r="AO97" s="271">
        <f>VLOOKUP(D97,カラムID辞書!C:H,6,FALSE)</f>
        <v>10</v>
      </c>
      <c r="AP97" s="272"/>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t="s">
        <v>981</v>
      </c>
      <c r="BS97" s="50"/>
      <c r="BT97" s="50"/>
      <c r="BU97" s="50"/>
      <c r="BV97" s="50"/>
      <c r="BW97" s="50"/>
      <c r="BX97" s="50"/>
      <c r="BY97" s="50"/>
      <c r="BZ97" s="50"/>
      <c r="CA97" s="50"/>
      <c r="CB97" s="50"/>
      <c r="CC97" s="52"/>
    </row>
    <row r="98" spans="2:81" ht="12" customHeight="1">
      <c r="B98" s="264">
        <f t="shared" ca="1" si="6"/>
        <v>91</v>
      </c>
      <c r="C98" s="265"/>
      <c r="D98" s="49" t="s">
        <v>176</v>
      </c>
      <c r="E98" s="56"/>
      <c r="F98" s="50"/>
      <c r="G98" s="50"/>
      <c r="H98" s="50"/>
      <c r="I98" s="50"/>
      <c r="J98" s="50"/>
      <c r="K98" s="52"/>
      <c r="L98" s="49" t="str">
        <f>VLOOKUP(D98,カラムID辞書!$C$4:$D$1266,2,FALSE)</f>
        <v>RSV_GNK2</v>
      </c>
      <c r="M98" s="50"/>
      <c r="N98" s="50"/>
      <c r="O98" s="50"/>
      <c r="P98" s="50"/>
      <c r="Q98" s="50"/>
      <c r="R98" s="50"/>
      <c r="S98" s="52"/>
      <c r="T98" s="49"/>
      <c r="U98" s="52"/>
      <c r="V98" s="49"/>
      <c r="W98" s="52"/>
      <c r="X98" s="49"/>
      <c r="Y98" s="52"/>
      <c r="Z98" s="49"/>
      <c r="AA98" s="52"/>
      <c r="AB98" s="107" t="str">
        <f t="shared" si="5"/>
        <v>○</v>
      </c>
      <c r="AC98" s="54"/>
      <c r="AD98" s="53"/>
      <c r="AE98" s="55" t="str">
        <f t="shared" si="7"/>
        <v>0</v>
      </c>
      <c r="AF98" s="50"/>
      <c r="AG98" s="52"/>
      <c r="AH98" s="266" t="str">
        <f>VLOOKUP(D98,カラムID辞書!C:H,3,FALSE)</f>
        <v>numeric</v>
      </c>
      <c r="AI98" s="267"/>
      <c r="AJ98" s="267"/>
      <c r="AK98" s="267"/>
      <c r="AL98" s="268"/>
      <c r="AM98" s="269">
        <f>VLOOKUP(D98,カラムID辞書!C:H,4,FALSE)</f>
        <v>13</v>
      </c>
      <c r="AN98" s="270"/>
      <c r="AO98" s="271">
        <f>VLOOKUP(D98,カラムID辞書!C:H,6,FALSE)</f>
        <v>13</v>
      </c>
      <c r="AP98" s="272"/>
      <c r="AQ98" s="11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981</v>
      </c>
      <c r="BS98" s="50"/>
      <c r="BT98" s="50"/>
      <c r="BU98" s="50"/>
      <c r="BV98" s="50"/>
      <c r="BW98" s="50"/>
      <c r="BX98" s="50"/>
      <c r="BY98" s="50"/>
      <c r="BZ98" s="50"/>
      <c r="CA98" s="50"/>
      <c r="CB98" s="50"/>
      <c r="CC98" s="52"/>
    </row>
    <row r="99" spans="2:81" ht="12" customHeight="1">
      <c r="B99" s="264">
        <f t="shared" ca="1" si="6"/>
        <v>92</v>
      </c>
      <c r="C99" s="265"/>
      <c r="D99" s="49" t="s">
        <v>177</v>
      </c>
      <c r="E99" s="56"/>
      <c r="F99" s="50"/>
      <c r="G99" s="50"/>
      <c r="H99" s="50"/>
      <c r="I99" s="50"/>
      <c r="J99" s="50"/>
      <c r="K99" s="52"/>
      <c r="L99" s="49" t="str">
        <f>VLOOKUP(D99,カラムID辞書!$C$4:$D$1266,2,FALSE)</f>
        <v>RSV_BIK2</v>
      </c>
      <c r="M99" s="50"/>
      <c r="N99" s="50"/>
      <c r="O99" s="50"/>
      <c r="P99" s="50"/>
      <c r="Q99" s="50"/>
      <c r="R99" s="50"/>
      <c r="S99" s="52"/>
      <c r="T99" s="49"/>
      <c r="U99" s="52"/>
      <c r="V99" s="49"/>
      <c r="W99" s="52"/>
      <c r="X99" s="49"/>
      <c r="Y99" s="52"/>
      <c r="Z99" s="49"/>
      <c r="AA99" s="52"/>
      <c r="AB99" s="107" t="str">
        <f t="shared" si="5"/>
        <v>○</v>
      </c>
      <c r="AC99" s="54"/>
      <c r="AD99" s="53"/>
      <c r="AE99" s="55" t="str">
        <f t="shared" si="7"/>
        <v>0</v>
      </c>
      <c r="AF99" s="50"/>
      <c r="AG99" s="52"/>
      <c r="AH99" s="266" t="str">
        <f>VLOOKUP(D99,カラムID辞書!C:H,3,FALSE)</f>
        <v>numeric</v>
      </c>
      <c r="AI99" s="267"/>
      <c r="AJ99" s="267"/>
      <c r="AK99" s="267"/>
      <c r="AL99" s="268"/>
      <c r="AM99" s="269">
        <f>VLOOKUP(D99,カラムID辞書!C:H,4,FALSE)</f>
        <v>13</v>
      </c>
      <c r="AN99" s="270"/>
      <c r="AO99" s="271">
        <f>VLOOKUP(D99,カラムID辞書!C:H,6,FALSE)</f>
        <v>13</v>
      </c>
      <c r="AP99" s="272"/>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981</v>
      </c>
      <c r="BS99" s="50"/>
      <c r="BT99" s="50"/>
      <c r="BU99" s="50"/>
      <c r="BV99" s="50"/>
      <c r="BW99" s="50"/>
      <c r="BX99" s="50"/>
      <c r="BY99" s="50"/>
      <c r="BZ99" s="50"/>
      <c r="CA99" s="50"/>
      <c r="CB99" s="50"/>
      <c r="CC99" s="52"/>
    </row>
    <row r="100" spans="2:81" ht="12" customHeight="1">
      <c r="B100" s="264">
        <f t="shared" ca="1" si="6"/>
        <v>93</v>
      </c>
      <c r="C100" s="265"/>
      <c r="D100" s="49" t="s">
        <v>178</v>
      </c>
      <c r="E100" s="56"/>
      <c r="F100" s="50"/>
      <c r="G100" s="50"/>
      <c r="H100" s="50"/>
      <c r="I100" s="50"/>
      <c r="J100" s="50"/>
      <c r="K100" s="52"/>
      <c r="L100" s="49" t="str">
        <f>VLOOKUP(D100,カラムID辞書!$C$4:$D$1266,2,FALSE)</f>
        <v>RSV_SU2</v>
      </c>
      <c r="M100" s="50"/>
      <c r="N100" s="50"/>
      <c r="O100" s="50"/>
      <c r="P100" s="50"/>
      <c r="Q100" s="50"/>
      <c r="R100" s="50"/>
      <c r="S100" s="52"/>
      <c r="T100" s="49"/>
      <c r="U100" s="52"/>
      <c r="V100" s="49"/>
      <c r="W100" s="52"/>
      <c r="X100" s="49"/>
      <c r="Y100" s="52"/>
      <c r="Z100" s="49"/>
      <c r="AA100" s="52"/>
      <c r="AB100" s="107" t="str">
        <f t="shared" si="5"/>
        <v>○</v>
      </c>
      <c r="AC100" s="54"/>
      <c r="AD100" s="53"/>
      <c r="AE100" s="55" t="str">
        <f t="shared" si="7"/>
        <v>0</v>
      </c>
      <c r="AF100" s="50"/>
      <c r="AG100" s="52"/>
      <c r="AH100" s="266" t="str">
        <f>VLOOKUP(D100,カラムID辞書!C:H,3,FALSE)</f>
        <v>numeric</v>
      </c>
      <c r="AI100" s="267"/>
      <c r="AJ100" s="267"/>
      <c r="AK100" s="267"/>
      <c r="AL100" s="268"/>
      <c r="AM100" s="269">
        <f>VLOOKUP(D100,カラムID辞書!C:H,4,FALSE)</f>
        <v>10</v>
      </c>
      <c r="AN100" s="270"/>
      <c r="AO100" s="271">
        <f>VLOOKUP(D100,カラムID辞書!C:H,6,FALSE)</f>
        <v>10</v>
      </c>
      <c r="AP100" s="272"/>
      <c r="AQ100" s="11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981</v>
      </c>
      <c r="BS100" s="50"/>
      <c r="BT100" s="50"/>
      <c r="BU100" s="50"/>
      <c r="BV100" s="50"/>
      <c r="BW100" s="50"/>
      <c r="BX100" s="50"/>
      <c r="BY100" s="50"/>
      <c r="BZ100" s="50"/>
      <c r="CA100" s="50"/>
      <c r="CB100" s="50"/>
      <c r="CC100" s="52"/>
    </row>
    <row r="101" spans="2:81" ht="12" customHeight="1">
      <c r="B101" s="264">
        <f t="shared" ca="1" si="6"/>
        <v>94</v>
      </c>
      <c r="C101" s="265"/>
      <c r="D101" s="49" t="s">
        <v>179</v>
      </c>
      <c r="E101" s="56"/>
      <c r="F101" s="50"/>
      <c r="G101" s="50"/>
      <c r="H101" s="50"/>
      <c r="I101" s="50"/>
      <c r="J101" s="50"/>
      <c r="K101" s="52"/>
      <c r="L101" s="49" t="str">
        <f>VLOOKUP(D101,カラムID辞書!$C$4:$D$1266,2,FALSE)</f>
        <v>RSV_GNK3</v>
      </c>
      <c r="M101" s="50"/>
      <c r="N101" s="50"/>
      <c r="O101" s="50"/>
      <c r="P101" s="50"/>
      <c r="Q101" s="50"/>
      <c r="R101" s="50"/>
      <c r="S101" s="52"/>
      <c r="T101" s="49"/>
      <c r="U101" s="52"/>
      <c r="V101" s="49"/>
      <c r="W101" s="52"/>
      <c r="X101" s="49"/>
      <c r="Y101" s="52"/>
      <c r="Z101" s="49"/>
      <c r="AA101" s="52"/>
      <c r="AB101" s="107" t="str">
        <f t="shared" si="5"/>
        <v>○</v>
      </c>
      <c r="AC101" s="54"/>
      <c r="AD101" s="53"/>
      <c r="AE101" s="55" t="str">
        <f t="shared" si="7"/>
        <v>0</v>
      </c>
      <c r="AF101" s="50"/>
      <c r="AG101" s="52"/>
      <c r="AH101" s="266" t="str">
        <f>VLOOKUP(D101,カラムID辞書!C:H,3,FALSE)</f>
        <v>numeric</v>
      </c>
      <c r="AI101" s="267"/>
      <c r="AJ101" s="267"/>
      <c r="AK101" s="267"/>
      <c r="AL101" s="268"/>
      <c r="AM101" s="269">
        <f>VLOOKUP(D101,カラムID辞書!C:H,4,FALSE)</f>
        <v>13</v>
      </c>
      <c r="AN101" s="270"/>
      <c r="AO101" s="271">
        <f>VLOOKUP(D101,カラムID辞書!C:H,6,FALSE)</f>
        <v>13</v>
      </c>
      <c r="AP101" s="272"/>
      <c r="AQ101" s="11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t="s">
        <v>981</v>
      </c>
      <c r="BS101" s="50"/>
      <c r="BT101" s="50"/>
      <c r="BU101" s="50"/>
      <c r="BV101" s="50"/>
      <c r="BW101" s="50"/>
      <c r="BX101" s="50"/>
      <c r="BY101" s="50"/>
      <c r="BZ101" s="50"/>
      <c r="CA101" s="50"/>
      <c r="CB101" s="50"/>
      <c r="CC101" s="52"/>
    </row>
    <row r="102" spans="2:81" ht="12" customHeight="1">
      <c r="B102" s="264">
        <f t="shared" ca="1" si="6"/>
        <v>95</v>
      </c>
      <c r="C102" s="265"/>
      <c r="D102" s="49" t="s">
        <v>180</v>
      </c>
      <c r="E102" s="56"/>
      <c r="F102" s="50"/>
      <c r="G102" s="50"/>
      <c r="H102" s="50"/>
      <c r="I102" s="50"/>
      <c r="J102" s="50"/>
      <c r="K102" s="52"/>
      <c r="L102" s="49" t="str">
        <f>VLOOKUP(D102,カラムID辞書!$C$4:$D$1266,2,FALSE)</f>
        <v>RSV_BIK3</v>
      </c>
      <c r="M102" s="50"/>
      <c r="N102" s="50"/>
      <c r="O102" s="50"/>
      <c r="P102" s="50"/>
      <c r="Q102" s="50"/>
      <c r="R102" s="50"/>
      <c r="S102" s="52"/>
      <c r="T102" s="49"/>
      <c r="U102" s="52"/>
      <c r="V102" s="49"/>
      <c r="W102" s="52"/>
      <c r="X102" s="49"/>
      <c r="Y102" s="52"/>
      <c r="Z102" s="49"/>
      <c r="AA102" s="52"/>
      <c r="AB102" s="107" t="str">
        <f t="shared" si="5"/>
        <v>○</v>
      </c>
      <c r="AC102" s="54"/>
      <c r="AD102" s="53"/>
      <c r="AE102" s="55" t="str">
        <f t="shared" si="7"/>
        <v>0</v>
      </c>
      <c r="AF102" s="50"/>
      <c r="AG102" s="52"/>
      <c r="AH102" s="266" t="str">
        <f>VLOOKUP(D102,カラムID辞書!C:H,3,FALSE)</f>
        <v>numeric</v>
      </c>
      <c r="AI102" s="267"/>
      <c r="AJ102" s="267"/>
      <c r="AK102" s="267"/>
      <c r="AL102" s="268"/>
      <c r="AM102" s="269">
        <f>VLOOKUP(D102,カラムID辞書!C:H,4,FALSE)</f>
        <v>13</v>
      </c>
      <c r="AN102" s="270"/>
      <c r="AO102" s="271">
        <f>VLOOKUP(D102,カラムID辞書!C:H,6,FALSE)</f>
        <v>13</v>
      </c>
      <c r="AP102" s="272"/>
      <c r="AQ102" s="11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t="s">
        <v>981</v>
      </c>
      <c r="BS102" s="50"/>
      <c r="BT102" s="50"/>
      <c r="BU102" s="50"/>
      <c r="BV102" s="50"/>
      <c r="BW102" s="50"/>
      <c r="BX102" s="50"/>
      <c r="BY102" s="50"/>
      <c r="BZ102" s="50"/>
      <c r="CA102" s="50"/>
      <c r="CB102" s="50"/>
      <c r="CC102" s="52"/>
    </row>
    <row r="103" spans="2:81" ht="12" customHeight="1">
      <c r="B103" s="264">
        <f t="shared" ca="1" si="6"/>
        <v>96</v>
      </c>
      <c r="C103" s="265"/>
      <c r="D103" s="49" t="s">
        <v>181</v>
      </c>
      <c r="E103" s="56"/>
      <c r="F103" s="50"/>
      <c r="G103" s="50"/>
      <c r="H103" s="50"/>
      <c r="I103" s="50"/>
      <c r="J103" s="50"/>
      <c r="K103" s="52"/>
      <c r="L103" s="49" t="str">
        <f>VLOOKUP(D103,カラムID辞書!$C$4:$D$1266,2,FALSE)</f>
        <v>RSV_SU3</v>
      </c>
      <c r="M103" s="50"/>
      <c r="N103" s="50"/>
      <c r="O103" s="50"/>
      <c r="P103" s="50"/>
      <c r="Q103" s="50"/>
      <c r="R103" s="50"/>
      <c r="S103" s="52"/>
      <c r="T103" s="49"/>
      <c r="U103" s="52"/>
      <c r="V103" s="49"/>
      <c r="W103" s="52"/>
      <c r="X103" s="49"/>
      <c r="Y103" s="52"/>
      <c r="Z103" s="49"/>
      <c r="AA103" s="52"/>
      <c r="AB103" s="107" t="str">
        <f t="shared" si="5"/>
        <v>○</v>
      </c>
      <c r="AC103" s="54"/>
      <c r="AD103" s="53"/>
      <c r="AE103" s="55" t="str">
        <f t="shared" si="7"/>
        <v>0</v>
      </c>
      <c r="AF103" s="50"/>
      <c r="AG103" s="52"/>
      <c r="AH103" s="266" t="str">
        <f>VLOOKUP(D103,カラムID辞書!C:H,3,FALSE)</f>
        <v>numeric</v>
      </c>
      <c r="AI103" s="267"/>
      <c r="AJ103" s="267"/>
      <c r="AK103" s="267"/>
      <c r="AL103" s="268"/>
      <c r="AM103" s="269">
        <f>VLOOKUP(D103,カラムID辞書!C:H,4,FALSE)</f>
        <v>10</v>
      </c>
      <c r="AN103" s="270"/>
      <c r="AO103" s="271">
        <f>VLOOKUP(D103,カラムID辞書!C:H,6,FALSE)</f>
        <v>10</v>
      </c>
      <c r="AP103" s="272"/>
      <c r="AQ103" s="11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t="s">
        <v>981</v>
      </c>
      <c r="BS103" s="50"/>
      <c r="BT103" s="50"/>
      <c r="BU103" s="50"/>
      <c r="BV103" s="50"/>
      <c r="BW103" s="50"/>
      <c r="BX103" s="50"/>
      <c r="BY103" s="50"/>
      <c r="BZ103" s="50"/>
      <c r="CA103" s="50"/>
      <c r="CB103" s="50"/>
      <c r="CC103" s="52"/>
    </row>
    <row r="104" spans="2:81" ht="12" customHeight="1">
      <c r="B104" s="264">
        <f t="shared" ca="1" si="6"/>
        <v>97</v>
      </c>
      <c r="C104" s="265"/>
      <c r="D104" s="49" t="s">
        <v>182</v>
      </c>
      <c r="E104" s="56"/>
      <c r="F104" s="50"/>
      <c r="G104" s="50"/>
      <c r="H104" s="50"/>
      <c r="I104" s="50"/>
      <c r="J104" s="50"/>
      <c r="K104" s="52"/>
      <c r="L104" s="49" t="str">
        <f>VLOOKUP(D104,カラムID辞書!$C$4:$D$1266,2,FALSE)</f>
        <v>RSV_GNK4</v>
      </c>
      <c r="M104" s="50"/>
      <c r="N104" s="50"/>
      <c r="O104" s="50"/>
      <c r="P104" s="50"/>
      <c r="Q104" s="50"/>
      <c r="R104" s="50"/>
      <c r="S104" s="52"/>
      <c r="T104" s="49"/>
      <c r="U104" s="52"/>
      <c r="V104" s="49"/>
      <c r="W104" s="52"/>
      <c r="X104" s="49"/>
      <c r="Y104" s="52"/>
      <c r="Z104" s="49"/>
      <c r="AA104" s="52"/>
      <c r="AB104" s="107" t="str">
        <f t="shared" si="5"/>
        <v>○</v>
      </c>
      <c r="AC104" s="54"/>
      <c r="AD104" s="53"/>
      <c r="AE104" s="55" t="str">
        <f t="shared" si="7"/>
        <v>0</v>
      </c>
      <c r="AF104" s="50"/>
      <c r="AG104" s="52"/>
      <c r="AH104" s="266" t="str">
        <f>VLOOKUP(D104,カラムID辞書!C:H,3,FALSE)</f>
        <v>numeric</v>
      </c>
      <c r="AI104" s="267"/>
      <c r="AJ104" s="267"/>
      <c r="AK104" s="267"/>
      <c r="AL104" s="268"/>
      <c r="AM104" s="269">
        <f>VLOOKUP(D104,カラムID辞書!C:H,4,FALSE)</f>
        <v>13</v>
      </c>
      <c r="AN104" s="270"/>
      <c r="AO104" s="271">
        <f>VLOOKUP(D104,カラムID辞書!C:H,6,FALSE)</f>
        <v>13</v>
      </c>
      <c r="AP104" s="272"/>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981</v>
      </c>
      <c r="BS104" s="50"/>
      <c r="BT104" s="50"/>
      <c r="BU104" s="50"/>
      <c r="BV104" s="50"/>
      <c r="BW104" s="50"/>
      <c r="BX104" s="50"/>
      <c r="BY104" s="50"/>
      <c r="BZ104" s="50"/>
      <c r="CA104" s="50"/>
      <c r="CB104" s="50"/>
      <c r="CC104" s="52"/>
    </row>
    <row r="105" spans="2:81" ht="12" customHeight="1">
      <c r="B105" s="264">
        <f t="shared" ca="1" si="6"/>
        <v>98</v>
      </c>
      <c r="C105" s="265"/>
      <c r="D105" s="49" t="s">
        <v>183</v>
      </c>
      <c r="E105" s="56"/>
      <c r="F105" s="50"/>
      <c r="G105" s="50"/>
      <c r="H105" s="50"/>
      <c r="I105" s="50"/>
      <c r="J105" s="50"/>
      <c r="K105" s="52"/>
      <c r="L105" s="49" t="str">
        <f>VLOOKUP(D105,カラムID辞書!$C$4:$D$1266,2,FALSE)</f>
        <v>RSV_BIK4</v>
      </c>
      <c r="M105" s="50"/>
      <c r="N105" s="50"/>
      <c r="O105" s="50"/>
      <c r="P105" s="50"/>
      <c r="Q105" s="50"/>
      <c r="R105" s="50"/>
      <c r="S105" s="52"/>
      <c r="T105" s="49"/>
      <c r="U105" s="52"/>
      <c r="V105" s="49"/>
      <c r="W105" s="52"/>
      <c r="X105" s="49"/>
      <c r="Y105" s="52"/>
      <c r="Z105" s="49"/>
      <c r="AA105" s="52"/>
      <c r="AB105" s="107" t="str">
        <f t="shared" si="5"/>
        <v>○</v>
      </c>
      <c r="AC105" s="54"/>
      <c r="AD105" s="53"/>
      <c r="AE105" s="55" t="str">
        <f t="shared" si="7"/>
        <v>0</v>
      </c>
      <c r="AF105" s="50"/>
      <c r="AG105" s="52"/>
      <c r="AH105" s="266" t="str">
        <f>VLOOKUP(D105,カラムID辞書!C:H,3,FALSE)</f>
        <v>numeric</v>
      </c>
      <c r="AI105" s="267"/>
      <c r="AJ105" s="267"/>
      <c r="AK105" s="267"/>
      <c r="AL105" s="268"/>
      <c r="AM105" s="269">
        <f>VLOOKUP(D105,カラムID辞書!C:H,4,FALSE)</f>
        <v>13</v>
      </c>
      <c r="AN105" s="270"/>
      <c r="AO105" s="271">
        <f>VLOOKUP(D105,カラムID辞書!C:H,6,FALSE)</f>
        <v>13</v>
      </c>
      <c r="AP105" s="272"/>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981</v>
      </c>
      <c r="BS105" s="50"/>
      <c r="BT105" s="50"/>
      <c r="BU105" s="50"/>
      <c r="BV105" s="50"/>
      <c r="BW105" s="50"/>
      <c r="BX105" s="50"/>
      <c r="BY105" s="50"/>
      <c r="BZ105" s="50"/>
      <c r="CA105" s="50"/>
      <c r="CB105" s="50"/>
      <c r="CC105" s="52"/>
    </row>
    <row r="106" spans="2:81" ht="12" customHeight="1">
      <c r="B106" s="264">
        <f t="shared" ca="1" si="6"/>
        <v>99</v>
      </c>
      <c r="C106" s="265"/>
      <c r="D106" s="49" t="s">
        <v>184</v>
      </c>
      <c r="E106" s="50"/>
      <c r="F106" s="50"/>
      <c r="G106" s="50"/>
      <c r="H106" s="50"/>
      <c r="I106" s="50"/>
      <c r="J106" s="50"/>
      <c r="K106" s="52"/>
      <c r="L106" s="49" t="str">
        <f>VLOOKUP(D106,カラムID辞書!$C$4:$D$1266,2,FALSE)</f>
        <v>RSV_SU4</v>
      </c>
      <c r="M106" s="50"/>
      <c r="N106" s="50"/>
      <c r="O106" s="50"/>
      <c r="P106" s="50"/>
      <c r="Q106" s="50"/>
      <c r="R106" s="50"/>
      <c r="S106" s="52"/>
      <c r="T106" s="49"/>
      <c r="U106" s="52"/>
      <c r="V106" s="49"/>
      <c r="W106" s="52"/>
      <c r="X106" s="49"/>
      <c r="Y106" s="52"/>
      <c r="Z106" s="49"/>
      <c r="AA106" s="52"/>
      <c r="AB106" s="107" t="str">
        <f t="shared" si="5"/>
        <v>○</v>
      </c>
      <c r="AC106" s="54"/>
      <c r="AD106" s="53"/>
      <c r="AE106" s="55" t="str">
        <f t="shared" si="7"/>
        <v>0</v>
      </c>
      <c r="AF106" s="50"/>
      <c r="AG106" s="52"/>
      <c r="AH106" s="267" t="str">
        <f>VLOOKUP(D106,カラムID辞書!C:H,3,FALSE)</f>
        <v>numeric</v>
      </c>
      <c r="AI106" s="267"/>
      <c r="AJ106" s="267"/>
      <c r="AK106" s="267"/>
      <c r="AL106" s="268"/>
      <c r="AM106" s="269">
        <f>VLOOKUP(D106,カラムID辞書!C:H,4,FALSE)</f>
        <v>10</v>
      </c>
      <c r="AN106" s="270"/>
      <c r="AO106" s="271">
        <f>VLOOKUP(D106,カラムID辞書!C:H,6,FALSE)</f>
        <v>10</v>
      </c>
      <c r="AP106" s="272"/>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981</v>
      </c>
      <c r="BS106" s="50"/>
      <c r="BT106" s="50"/>
      <c r="BU106" s="50"/>
      <c r="BV106" s="50"/>
      <c r="BW106" s="50"/>
      <c r="BX106" s="50"/>
      <c r="BY106" s="50"/>
      <c r="BZ106" s="50"/>
      <c r="CA106" s="50"/>
      <c r="CB106" s="50"/>
      <c r="CC106" s="52"/>
    </row>
    <row r="107" spans="2:81" ht="12" customHeight="1">
      <c r="B107" s="264">
        <f t="shared" ca="1" si="6"/>
        <v>100</v>
      </c>
      <c r="C107" s="265"/>
      <c r="D107" s="49" t="s">
        <v>185</v>
      </c>
      <c r="E107" s="50"/>
      <c r="F107" s="50"/>
      <c r="G107" s="50"/>
      <c r="H107" s="50"/>
      <c r="I107" s="50"/>
      <c r="J107" s="50"/>
      <c r="K107" s="52"/>
      <c r="L107" s="49" t="str">
        <f>VLOOKUP(D107,カラムID辞書!$C$4:$D$1266,2,FALSE)</f>
        <v>RSV_GNK5</v>
      </c>
      <c r="M107" s="50"/>
      <c r="N107" s="50"/>
      <c r="O107" s="50"/>
      <c r="P107" s="50"/>
      <c r="Q107" s="50"/>
      <c r="R107" s="50"/>
      <c r="S107" s="52"/>
      <c r="T107" s="49"/>
      <c r="U107" s="52"/>
      <c r="V107" s="49"/>
      <c r="W107" s="52"/>
      <c r="X107" s="49"/>
      <c r="Y107" s="52"/>
      <c r="Z107" s="49"/>
      <c r="AA107" s="52"/>
      <c r="AB107" s="107" t="str">
        <f t="shared" si="5"/>
        <v>○</v>
      </c>
      <c r="AC107" s="54"/>
      <c r="AD107" s="53"/>
      <c r="AE107" s="55" t="str">
        <f t="shared" si="7"/>
        <v>0</v>
      </c>
      <c r="AF107" s="50"/>
      <c r="AG107" s="52"/>
      <c r="AH107" s="267" t="str">
        <f>VLOOKUP(D107,カラムID辞書!C:H,3,FALSE)</f>
        <v>numeric</v>
      </c>
      <c r="AI107" s="267"/>
      <c r="AJ107" s="267"/>
      <c r="AK107" s="267"/>
      <c r="AL107" s="268"/>
      <c r="AM107" s="269">
        <f>VLOOKUP(D107,カラムID辞書!C:H,4,FALSE)</f>
        <v>13</v>
      </c>
      <c r="AN107" s="270"/>
      <c r="AO107" s="271">
        <f>VLOOKUP(D107,カラムID辞書!C:H,6,FALSE)</f>
        <v>13</v>
      </c>
      <c r="AP107" s="272"/>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981</v>
      </c>
      <c r="BS107" s="50"/>
      <c r="BT107" s="50"/>
      <c r="BU107" s="50"/>
      <c r="BV107" s="50"/>
      <c r="BW107" s="50"/>
      <c r="BX107" s="50"/>
      <c r="BY107" s="50"/>
      <c r="BZ107" s="50"/>
      <c r="CA107" s="50"/>
      <c r="CB107" s="50"/>
      <c r="CC107" s="52"/>
    </row>
    <row r="108" spans="2:81" ht="12" customHeight="1">
      <c r="B108" s="264">
        <f t="shared" ca="1" si="6"/>
        <v>101</v>
      </c>
      <c r="C108" s="265"/>
      <c r="D108" s="49" t="s">
        <v>186</v>
      </c>
      <c r="E108" s="50"/>
      <c r="F108" s="50"/>
      <c r="G108" s="50"/>
      <c r="H108" s="50"/>
      <c r="I108" s="50"/>
      <c r="J108" s="50"/>
      <c r="K108" s="52"/>
      <c r="L108" s="49" t="str">
        <f>VLOOKUP(D108,カラムID辞書!$C$4:$D$1266,2,FALSE)</f>
        <v>RSV_BIK5</v>
      </c>
      <c r="M108" s="50"/>
      <c r="N108" s="50"/>
      <c r="O108" s="50"/>
      <c r="P108" s="50"/>
      <c r="Q108" s="50"/>
      <c r="R108" s="50"/>
      <c r="S108" s="52"/>
      <c r="T108" s="49"/>
      <c r="U108" s="52"/>
      <c r="V108" s="49"/>
      <c r="W108" s="52"/>
      <c r="X108" s="49"/>
      <c r="Y108" s="52"/>
      <c r="Z108" s="49"/>
      <c r="AA108" s="52"/>
      <c r="AB108" s="107" t="str">
        <f t="shared" si="5"/>
        <v>○</v>
      </c>
      <c r="AC108" s="54"/>
      <c r="AD108" s="53"/>
      <c r="AE108" s="55" t="str">
        <f t="shared" si="7"/>
        <v>0</v>
      </c>
      <c r="AF108" s="50"/>
      <c r="AG108" s="52"/>
      <c r="AH108" s="267" t="str">
        <f>VLOOKUP(D108,カラムID辞書!C:H,3,FALSE)</f>
        <v>numeric</v>
      </c>
      <c r="AI108" s="267"/>
      <c r="AJ108" s="267"/>
      <c r="AK108" s="267"/>
      <c r="AL108" s="268"/>
      <c r="AM108" s="269">
        <f>VLOOKUP(D108,カラムID辞書!C:H,4,FALSE)</f>
        <v>13</v>
      </c>
      <c r="AN108" s="270"/>
      <c r="AO108" s="271">
        <f>VLOOKUP(D108,カラムID辞書!C:H,6,FALSE)</f>
        <v>13</v>
      </c>
      <c r="AP108" s="272"/>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981</v>
      </c>
      <c r="BS108" s="50"/>
      <c r="BT108" s="50"/>
      <c r="BU108" s="50"/>
      <c r="BV108" s="50"/>
      <c r="BW108" s="50"/>
      <c r="BX108" s="50"/>
      <c r="BY108" s="50"/>
      <c r="BZ108" s="50"/>
      <c r="CA108" s="50"/>
      <c r="CB108" s="50"/>
      <c r="CC108" s="52"/>
    </row>
    <row r="109" spans="2:81" ht="12" customHeight="1">
      <c r="B109" s="264">
        <f t="shared" ca="1" si="6"/>
        <v>102</v>
      </c>
      <c r="C109" s="265"/>
      <c r="D109" s="49" t="s">
        <v>187</v>
      </c>
      <c r="E109" s="50"/>
      <c r="F109" s="50"/>
      <c r="G109" s="50"/>
      <c r="H109" s="50"/>
      <c r="I109" s="50"/>
      <c r="J109" s="50"/>
      <c r="K109" s="52"/>
      <c r="L109" s="49" t="str">
        <f>VLOOKUP(D109,カラムID辞書!$C$4:$D$1266,2,FALSE)</f>
        <v>RSV_SU5</v>
      </c>
      <c r="M109" s="50"/>
      <c r="N109" s="50"/>
      <c r="O109" s="50"/>
      <c r="P109" s="50"/>
      <c r="Q109" s="50"/>
      <c r="R109" s="50"/>
      <c r="S109" s="52"/>
      <c r="T109" s="49"/>
      <c r="U109" s="52"/>
      <c r="V109" s="49"/>
      <c r="W109" s="52"/>
      <c r="X109" s="49"/>
      <c r="Y109" s="52"/>
      <c r="Z109" s="49"/>
      <c r="AA109" s="52"/>
      <c r="AB109" s="107" t="str">
        <f t="shared" si="5"/>
        <v>○</v>
      </c>
      <c r="AC109" s="54"/>
      <c r="AD109" s="53"/>
      <c r="AE109" s="55" t="str">
        <f t="shared" si="7"/>
        <v>0</v>
      </c>
      <c r="AF109" s="50"/>
      <c r="AG109" s="52"/>
      <c r="AH109" s="267" t="str">
        <f>VLOOKUP(D109,カラムID辞書!C:H,3,FALSE)</f>
        <v>numeric</v>
      </c>
      <c r="AI109" s="267"/>
      <c r="AJ109" s="267"/>
      <c r="AK109" s="267"/>
      <c r="AL109" s="268"/>
      <c r="AM109" s="269">
        <f>VLOOKUP(D109,カラムID辞書!C:H,4,FALSE)</f>
        <v>10</v>
      </c>
      <c r="AN109" s="270"/>
      <c r="AO109" s="271">
        <f>VLOOKUP(D109,カラムID辞書!C:H,6,FALSE)</f>
        <v>10</v>
      </c>
      <c r="AP109" s="272"/>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t="s">
        <v>981</v>
      </c>
      <c r="BS109" s="50"/>
      <c r="BT109" s="50"/>
      <c r="BU109" s="50"/>
      <c r="BV109" s="50"/>
      <c r="BW109" s="50"/>
      <c r="BX109" s="50"/>
      <c r="BY109" s="50"/>
      <c r="BZ109" s="50"/>
      <c r="CA109" s="50"/>
      <c r="CB109" s="50"/>
      <c r="CC109" s="52"/>
    </row>
    <row r="110" spans="2:81" ht="12" customHeight="1">
      <c r="B110" s="264">
        <f t="shared" ca="1" si="6"/>
        <v>103</v>
      </c>
      <c r="C110" s="265"/>
      <c r="D110" s="49" t="s">
        <v>188</v>
      </c>
      <c r="E110" s="50"/>
      <c r="F110" s="50"/>
      <c r="G110" s="50"/>
      <c r="H110" s="50"/>
      <c r="I110" s="50"/>
      <c r="J110" s="50"/>
      <c r="K110" s="52"/>
      <c r="L110" s="49" t="str">
        <f>VLOOKUP(D110,カラムID辞書!$C$4:$D$1266,2,FALSE)</f>
        <v>RSV_GNK6</v>
      </c>
      <c r="M110" s="50"/>
      <c r="N110" s="50"/>
      <c r="O110" s="50"/>
      <c r="P110" s="50"/>
      <c r="Q110" s="50"/>
      <c r="R110" s="50"/>
      <c r="S110" s="52"/>
      <c r="T110" s="49"/>
      <c r="U110" s="52"/>
      <c r="V110" s="49"/>
      <c r="W110" s="52"/>
      <c r="X110" s="49"/>
      <c r="Y110" s="52"/>
      <c r="Z110" s="49"/>
      <c r="AA110" s="52"/>
      <c r="AB110" s="107" t="str">
        <f t="shared" si="5"/>
        <v>○</v>
      </c>
      <c r="AC110" s="54"/>
      <c r="AD110" s="53"/>
      <c r="AE110" s="55" t="str">
        <f t="shared" si="7"/>
        <v>0</v>
      </c>
      <c r="AF110" s="50"/>
      <c r="AG110" s="52"/>
      <c r="AH110" s="267" t="str">
        <f>VLOOKUP(D110,カラムID辞書!C:H,3,FALSE)</f>
        <v>numeric</v>
      </c>
      <c r="AI110" s="267"/>
      <c r="AJ110" s="267"/>
      <c r="AK110" s="267"/>
      <c r="AL110" s="268"/>
      <c r="AM110" s="269">
        <f>VLOOKUP(D110,カラムID辞書!C:H,4,FALSE)</f>
        <v>13</v>
      </c>
      <c r="AN110" s="270"/>
      <c r="AO110" s="271">
        <f>VLOOKUP(D110,カラムID辞書!C:H,6,FALSE)</f>
        <v>13</v>
      </c>
      <c r="AP110" s="272"/>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981</v>
      </c>
      <c r="BS110" s="50"/>
      <c r="BT110" s="50"/>
      <c r="BU110" s="50"/>
      <c r="BV110" s="50"/>
      <c r="BW110" s="50"/>
      <c r="BX110" s="50"/>
      <c r="BY110" s="50"/>
      <c r="BZ110" s="50"/>
      <c r="CA110" s="50"/>
      <c r="CB110" s="50"/>
      <c r="CC110" s="52"/>
    </row>
    <row r="111" spans="2:81" ht="12" customHeight="1">
      <c r="B111" s="264">
        <f t="shared" ca="1" si="6"/>
        <v>104</v>
      </c>
      <c r="C111" s="265"/>
      <c r="D111" s="49" t="s">
        <v>189</v>
      </c>
      <c r="E111" s="50"/>
      <c r="F111" s="50"/>
      <c r="G111" s="50"/>
      <c r="H111" s="50"/>
      <c r="I111" s="50"/>
      <c r="J111" s="50"/>
      <c r="K111" s="52"/>
      <c r="L111" s="49" t="str">
        <f>VLOOKUP(D111,カラムID辞書!$C$4:$D$1266,2,FALSE)</f>
        <v>RSV_BIK6</v>
      </c>
      <c r="M111" s="50"/>
      <c r="N111" s="50"/>
      <c r="O111" s="50"/>
      <c r="P111" s="50"/>
      <c r="Q111" s="50"/>
      <c r="R111" s="50"/>
      <c r="S111" s="52"/>
      <c r="T111" s="49"/>
      <c r="U111" s="52"/>
      <c r="V111" s="49"/>
      <c r="W111" s="52"/>
      <c r="X111" s="49"/>
      <c r="Y111" s="52"/>
      <c r="Z111" s="49"/>
      <c r="AA111" s="52"/>
      <c r="AB111" s="107" t="str">
        <f t="shared" si="5"/>
        <v>○</v>
      </c>
      <c r="AC111" s="54"/>
      <c r="AD111" s="53"/>
      <c r="AE111" s="55" t="str">
        <f t="shared" si="7"/>
        <v>0</v>
      </c>
      <c r="AF111" s="50"/>
      <c r="AG111" s="52"/>
      <c r="AH111" s="267" t="str">
        <f>VLOOKUP(D111,カラムID辞書!C:H,3,FALSE)</f>
        <v>numeric</v>
      </c>
      <c r="AI111" s="267"/>
      <c r="AJ111" s="267"/>
      <c r="AK111" s="267"/>
      <c r="AL111" s="268"/>
      <c r="AM111" s="269">
        <f>VLOOKUP(D111,カラムID辞書!C:H,4,FALSE)</f>
        <v>13</v>
      </c>
      <c r="AN111" s="270"/>
      <c r="AO111" s="271">
        <f>VLOOKUP(D111,カラムID辞書!C:H,6,FALSE)</f>
        <v>13</v>
      </c>
      <c r="AP111" s="272"/>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981</v>
      </c>
      <c r="BS111" s="50"/>
      <c r="BT111" s="50"/>
      <c r="BU111" s="50"/>
      <c r="BV111" s="50"/>
      <c r="BW111" s="50"/>
      <c r="BX111" s="50"/>
      <c r="BY111" s="50"/>
      <c r="BZ111" s="50"/>
      <c r="CA111" s="50"/>
      <c r="CB111" s="50"/>
      <c r="CC111" s="52"/>
    </row>
    <row r="112" spans="2:81" ht="12" customHeight="1">
      <c r="B112" s="264">
        <f t="shared" ca="1" si="6"/>
        <v>105</v>
      </c>
      <c r="C112" s="265"/>
      <c r="D112" s="49" t="s">
        <v>190</v>
      </c>
      <c r="E112" s="50"/>
      <c r="F112" s="50"/>
      <c r="G112" s="50"/>
      <c r="H112" s="50"/>
      <c r="I112" s="50"/>
      <c r="J112" s="50"/>
      <c r="K112" s="52"/>
      <c r="L112" s="49" t="str">
        <f>VLOOKUP(D112,カラムID辞書!$C$4:$D$1266,2,FALSE)</f>
        <v>RSV_SU6</v>
      </c>
      <c r="M112" s="50"/>
      <c r="N112" s="50"/>
      <c r="O112" s="50"/>
      <c r="P112" s="50"/>
      <c r="Q112" s="50"/>
      <c r="R112" s="50"/>
      <c r="S112" s="52"/>
      <c r="T112" s="49"/>
      <c r="U112" s="52"/>
      <c r="V112" s="49"/>
      <c r="W112" s="52"/>
      <c r="X112" s="49"/>
      <c r="Y112" s="52"/>
      <c r="Z112" s="49"/>
      <c r="AA112" s="52"/>
      <c r="AB112" s="107" t="str">
        <f t="shared" si="5"/>
        <v>○</v>
      </c>
      <c r="AC112" s="54"/>
      <c r="AD112" s="53"/>
      <c r="AE112" s="55" t="str">
        <f t="shared" si="7"/>
        <v>0</v>
      </c>
      <c r="AF112" s="50"/>
      <c r="AG112" s="52"/>
      <c r="AH112" s="267" t="str">
        <f>VLOOKUP(D112,カラムID辞書!C:H,3,FALSE)</f>
        <v>numeric</v>
      </c>
      <c r="AI112" s="267"/>
      <c r="AJ112" s="267"/>
      <c r="AK112" s="267"/>
      <c r="AL112" s="268"/>
      <c r="AM112" s="269">
        <f>VLOOKUP(D112,カラムID辞書!C:H,4,FALSE)</f>
        <v>10</v>
      </c>
      <c r="AN112" s="270"/>
      <c r="AO112" s="271">
        <f>VLOOKUP(D112,カラムID辞書!C:H,6,FALSE)</f>
        <v>10</v>
      </c>
      <c r="AP112" s="272"/>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981</v>
      </c>
      <c r="BS112" s="50"/>
      <c r="BT112" s="50"/>
      <c r="BU112" s="50"/>
      <c r="BV112" s="50"/>
      <c r="BW112" s="50"/>
      <c r="BX112" s="50"/>
      <c r="BY112" s="50"/>
      <c r="BZ112" s="50"/>
      <c r="CA112" s="50"/>
      <c r="CB112" s="50"/>
      <c r="CC112" s="52"/>
    </row>
    <row r="113" spans="2:81" ht="12" customHeight="1">
      <c r="B113" s="264">
        <f t="shared" ca="1" si="6"/>
        <v>106</v>
      </c>
      <c r="C113" s="265"/>
      <c r="D113" s="49" t="s">
        <v>191</v>
      </c>
      <c r="E113" s="50"/>
      <c r="F113" s="50"/>
      <c r="G113" s="50"/>
      <c r="H113" s="50"/>
      <c r="I113" s="50"/>
      <c r="J113" s="50"/>
      <c r="K113" s="52"/>
      <c r="L113" s="49" t="str">
        <f>VLOOKUP(D113,カラムID辞書!$C$4:$D$1266,2,FALSE)</f>
        <v>RSV_GNK7</v>
      </c>
      <c r="M113" s="50"/>
      <c r="N113" s="50"/>
      <c r="O113" s="50"/>
      <c r="P113" s="50"/>
      <c r="Q113" s="50"/>
      <c r="R113" s="50"/>
      <c r="S113" s="52"/>
      <c r="T113" s="49"/>
      <c r="U113" s="52"/>
      <c r="V113" s="49"/>
      <c r="W113" s="52"/>
      <c r="X113" s="49"/>
      <c r="Y113" s="52"/>
      <c r="Z113" s="49"/>
      <c r="AA113" s="52"/>
      <c r="AB113" s="107" t="str">
        <f t="shared" si="5"/>
        <v>○</v>
      </c>
      <c r="AC113" s="54"/>
      <c r="AD113" s="53"/>
      <c r="AE113" s="55" t="str">
        <f t="shared" si="7"/>
        <v>0</v>
      </c>
      <c r="AF113" s="50"/>
      <c r="AG113" s="52"/>
      <c r="AH113" s="267" t="str">
        <f>VLOOKUP(D113,カラムID辞書!C:H,3,FALSE)</f>
        <v>numeric</v>
      </c>
      <c r="AI113" s="267"/>
      <c r="AJ113" s="267"/>
      <c r="AK113" s="267"/>
      <c r="AL113" s="268"/>
      <c r="AM113" s="269">
        <f>VLOOKUP(D113,カラムID辞書!C:H,4,FALSE)</f>
        <v>13</v>
      </c>
      <c r="AN113" s="270"/>
      <c r="AO113" s="271">
        <f>VLOOKUP(D113,カラムID辞書!C:H,6,FALSE)</f>
        <v>13</v>
      </c>
      <c r="AP113" s="272"/>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981</v>
      </c>
      <c r="BS113" s="50"/>
      <c r="BT113" s="50"/>
      <c r="BU113" s="50"/>
      <c r="BV113" s="50"/>
      <c r="BW113" s="50"/>
      <c r="BX113" s="50"/>
      <c r="BY113" s="50"/>
      <c r="BZ113" s="50"/>
      <c r="CA113" s="50"/>
      <c r="CB113" s="50"/>
      <c r="CC113" s="52"/>
    </row>
    <row r="114" spans="2:81" ht="12" customHeight="1">
      <c r="B114" s="264">
        <f t="shared" ca="1" si="6"/>
        <v>107</v>
      </c>
      <c r="C114" s="265"/>
      <c r="D114" s="49" t="s">
        <v>192</v>
      </c>
      <c r="E114" s="50"/>
      <c r="F114" s="50"/>
      <c r="G114" s="50"/>
      <c r="H114" s="50"/>
      <c r="I114" s="50"/>
      <c r="J114" s="50"/>
      <c r="K114" s="52"/>
      <c r="L114" s="49" t="str">
        <f>VLOOKUP(D114,カラムID辞書!$C$4:$D$1266,2,FALSE)</f>
        <v>RSV_BIK7</v>
      </c>
      <c r="M114" s="50"/>
      <c r="N114" s="50"/>
      <c r="O114" s="50"/>
      <c r="P114" s="50"/>
      <c r="Q114" s="50"/>
      <c r="R114" s="50"/>
      <c r="S114" s="52"/>
      <c r="T114" s="49"/>
      <c r="U114" s="52"/>
      <c r="V114" s="49"/>
      <c r="W114" s="52"/>
      <c r="X114" s="49"/>
      <c r="Y114" s="52"/>
      <c r="Z114" s="49"/>
      <c r="AA114" s="52"/>
      <c r="AB114" s="107" t="str">
        <f t="shared" si="5"/>
        <v>○</v>
      </c>
      <c r="AC114" s="54"/>
      <c r="AD114" s="53"/>
      <c r="AE114" s="55" t="str">
        <f t="shared" si="7"/>
        <v>0</v>
      </c>
      <c r="AF114" s="50"/>
      <c r="AG114" s="52"/>
      <c r="AH114" s="267" t="str">
        <f>VLOOKUP(D114,カラムID辞書!C:H,3,FALSE)</f>
        <v>numeric</v>
      </c>
      <c r="AI114" s="267"/>
      <c r="AJ114" s="267"/>
      <c r="AK114" s="267"/>
      <c r="AL114" s="268"/>
      <c r="AM114" s="269">
        <f>VLOOKUP(D114,カラムID辞書!C:H,4,FALSE)</f>
        <v>13</v>
      </c>
      <c r="AN114" s="270"/>
      <c r="AO114" s="271">
        <f>VLOOKUP(D114,カラムID辞書!C:H,6,FALSE)</f>
        <v>13</v>
      </c>
      <c r="AP114" s="272"/>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981</v>
      </c>
      <c r="BS114" s="50"/>
      <c r="BT114" s="50"/>
      <c r="BU114" s="50"/>
      <c r="BV114" s="50"/>
      <c r="BW114" s="50"/>
      <c r="BX114" s="50"/>
      <c r="BY114" s="50"/>
      <c r="BZ114" s="50"/>
      <c r="CA114" s="50"/>
      <c r="CB114" s="50"/>
      <c r="CC114" s="52"/>
    </row>
    <row r="115" spans="2:81" ht="12" customHeight="1">
      <c r="B115" s="264">
        <f t="shared" ca="1" si="6"/>
        <v>108</v>
      </c>
      <c r="C115" s="265"/>
      <c r="D115" s="49" t="s">
        <v>193</v>
      </c>
      <c r="E115" s="50"/>
      <c r="F115" s="50"/>
      <c r="G115" s="50"/>
      <c r="H115" s="50"/>
      <c r="I115" s="50"/>
      <c r="J115" s="50"/>
      <c r="K115" s="52"/>
      <c r="L115" s="49" t="str">
        <f>VLOOKUP(D115,カラムID辞書!$C$4:$D$1266,2,FALSE)</f>
        <v>RSV_SU7</v>
      </c>
      <c r="M115" s="50"/>
      <c r="N115" s="50"/>
      <c r="O115" s="50"/>
      <c r="P115" s="50"/>
      <c r="Q115" s="50"/>
      <c r="R115" s="50"/>
      <c r="S115" s="52"/>
      <c r="T115" s="49"/>
      <c r="U115" s="52"/>
      <c r="V115" s="49"/>
      <c r="W115" s="52"/>
      <c r="X115" s="49"/>
      <c r="Y115" s="52"/>
      <c r="Z115" s="49"/>
      <c r="AA115" s="52"/>
      <c r="AB115" s="107" t="str">
        <f t="shared" si="5"/>
        <v>○</v>
      </c>
      <c r="AC115" s="54"/>
      <c r="AD115" s="53"/>
      <c r="AE115" s="55" t="str">
        <f t="shared" si="7"/>
        <v>0</v>
      </c>
      <c r="AF115" s="50"/>
      <c r="AG115" s="52"/>
      <c r="AH115" s="267" t="str">
        <f>VLOOKUP(D115,カラムID辞書!C:H,3,FALSE)</f>
        <v>numeric</v>
      </c>
      <c r="AI115" s="267"/>
      <c r="AJ115" s="267"/>
      <c r="AK115" s="267"/>
      <c r="AL115" s="268"/>
      <c r="AM115" s="269">
        <f>VLOOKUP(D115,カラムID辞書!C:H,4,FALSE)</f>
        <v>10</v>
      </c>
      <c r="AN115" s="270"/>
      <c r="AO115" s="271">
        <f>VLOOKUP(D115,カラムID辞書!C:H,6,FALSE)</f>
        <v>10</v>
      </c>
      <c r="AP115" s="272"/>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981</v>
      </c>
      <c r="BS115" s="50"/>
      <c r="BT115" s="50"/>
      <c r="BU115" s="50"/>
      <c r="BV115" s="50"/>
      <c r="BW115" s="50"/>
      <c r="BX115" s="50"/>
      <c r="BY115" s="50"/>
      <c r="BZ115" s="50"/>
      <c r="CA115" s="50"/>
      <c r="CB115" s="50"/>
      <c r="CC115" s="52"/>
    </row>
    <row r="116" spans="2:81" ht="12" customHeight="1">
      <c r="B116" s="264">
        <f t="shared" ca="1" si="6"/>
        <v>109</v>
      </c>
      <c r="C116" s="265"/>
      <c r="D116" s="49" t="s">
        <v>194</v>
      </c>
      <c r="E116" s="56"/>
      <c r="F116" s="50"/>
      <c r="G116" s="50"/>
      <c r="H116" s="50"/>
      <c r="I116" s="50"/>
      <c r="J116" s="50"/>
      <c r="K116" s="52"/>
      <c r="L116" s="49" t="str">
        <f>VLOOKUP(D116,カラムID辞書!$C$4:$D$1266,2,FALSE)</f>
        <v>RSV_GNK8</v>
      </c>
      <c r="M116" s="50"/>
      <c r="N116" s="50"/>
      <c r="O116" s="50"/>
      <c r="P116" s="50"/>
      <c r="Q116" s="50"/>
      <c r="R116" s="50"/>
      <c r="S116" s="52"/>
      <c r="T116" s="49"/>
      <c r="U116" s="52"/>
      <c r="V116" s="49"/>
      <c r="W116" s="52"/>
      <c r="X116" s="49"/>
      <c r="Y116" s="52"/>
      <c r="Z116" s="49"/>
      <c r="AA116" s="52"/>
      <c r="AB116" s="107" t="str">
        <f t="shared" si="5"/>
        <v>○</v>
      </c>
      <c r="AC116" s="54"/>
      <c r="AD116" s="53"/>
      <c r="AE116" s="55" t="str">
        <f t="shared" si="7"/>
        <v>0</v>
      </c>
      <c r="AF116" s="50"/>
      <c r="AG116" s="52"/>
      <c r="AH116" s="267" t="str">
        <f>VLOOKUP(D116,カラムID辞書!C:H,3,FALSE)</f>
        <v>numeric</v>
      </c>
      <c r="AI116" s="267"/>
      <c r="AJ116" s="267"/>
      <c r="AK116" s="267"/>
      <c r="AL116" s="268"/>
      <c r="AM116" s="269">
        <f>VLOOKUP(D116,カラムID辞書!C:H,4,FALSE)</f>
        <v>13</v>
      </c>
      <c r="AN116" s="270"/>
      <c r="AO116" s="271">
        <f>VLOOKUP(D116,カラムID辞書!C:H,6,FALSE)</f>
        <v>13</v>
      </c>
      <c r="AP116" s="272"/>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981</v>
      </c>
      <c r="BS116" s="50"/>
      <c r="BT116" s="50"/>
      <c r="BU116" s="50"/>
      <c r="BV116" s="50"/>
      <c r="BW116" s="50"/>
      <c r="BX116" s="50"/>
      <c r="BY116" s="50"/>
      <c r="BZ116" s="50"/>
      <c r="CA116" s="50"/>
      <c r="CB116" s="50"/>
      <c r="CC116" s="52"/>
    </row>
    <row r="117" spans="2:81" ht="12" customHeight="1">
      <c r="B117" s="264">
        <f t="shared" ca="1" si="6"/>
        <v>110</v>
      </c>
      <c r="C117" s="265"/>
      <c r="D117" s="49" t="s">
        <v>195</v>
      </c>
      <c r="E117" s="56"/>
      <c r="F117" s="50"/>
      <c r="G117" s="50"/>
      <c r="H117" s="50"/>
      <c r="I117" s="50"/>
      <c r="J117" s="50"/>
      <c r="K117" s="52"/>
      <c r="L117" s="49" t="str">
        <f>VLOOKUP(D117,カラムID辞書!$C$4:$D$1266,2,FALSE)</f>
        <v>RSV_BIK8</v>
      </c>
      <c r="M117" s="50"/>
      <c r="N117" s="50"/>
      <c r="O117" s="50"/>
      <c r="P117" s="50"/>
      <c r="Q117" s="50"/>
      <c r="R117" s="50"/>
      <c r="S117" s="52"/>
      <c r="T117" s="49"/>
      <c r="U117" s="52"/>
      <c r="V117" s="49"/>
      <c r="W117" s="52"/>
      <c r="X117" s="49"/>
      <c r="Y117" s="52"/>
      <c r="Z117" s="49"/>
      <c r="AA117" s="52"/>
      <c r="AB117" s="107" t="str">
        <f t="shared" si="5"/>
        <v>○</v>
      </c>
      <c r="AC117" s="54"/>
      <c r="AD117" s="53"/>
      <c r="AE117" s="55" t="str">
        <f t="shared" si="7"/>
        <v>0</v>
      </c>
      <c r="AF117" s="50"/>
      <c r="AG117" s="52"/>
      <c r="AH117" s="267" t="str">
        <f>VLOOKUP(D117,カラムID辞書!C:H,3,FALSE)</f>
        <v>numeric</v>
      </c>
      <c r="AI117" s="267"/>
      <c r="AJ117" s="267"/>
      <c r="AK117" s="267"/>
      <c r="AL117" s="268"/>
      <c r="AM117" s="269">
        <f>VLOOKUP(D117,カラムID辞書!C:H,4,FALSE)</f>
        <v>13</v>
      </c>
      <c r="AN117" s="270"/>
      <c r="AO117" s="271">
        <f>VLOOKUP(D117,カラムID辞書!C:H,6,FALSE)</f>
        <v>13</v>
      </c>
      <c r="AP117" s="272"/>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981</v>
      </c>
      <c r="BS117" s="50"/>
      <c r="BT117" s="50"/>
      <c r="BU117" s="50"/>
      <c r="BV117" s="50"/>
      <c r="BW117" s="50"/>
      <c r="BX117" s="50"/>
      <c r="BY117" s="50"/>
      <c r="BZ117" s="50"/>
      <c r="CA117" s="50"/>
      <c r="CB117" s="50"/>
      <c r="CC117" s="52"/>
    </row>
    <row r="118" spans="2:81" ht="12" customHeight="1">
      <c r="B118" s="264">
        <f t="shared" ca="1" si="6"/>
        <v>111</v>
      </c>
      <c r="C118" s="265"/>
      <c r="D118" s="49" t="s">
        <v>196</v>
      </c>
      <c r="E118" s="50"/>
      <c r="F118" s="50"/>
      <c r="G118" s="50"/>
      <c r="H118" s="50"/>
      <c r="I118" s="50"/>
      <c r="J118" s="50"/>
      <c r="K118" s="52"/>
      <c r="L118" s="49" t="str">
        <f>VLOOKUP(D118,カラムID辞書!$C$4:$D$1266,2,FALSE)</f>
        <v>RSV_SU8</v>
      </c>
      <c r="M118" s="50"/>
      <c r="N118" s="50"/>
      <c r="O118" s="50"/>
      <c r="P118" s="50"/>
      <c r="Q118" s="50"/>
      <c r="R118" s="50"/>
      <c r="S118" s="52"/>
      <c r="T118" s="49"/>
      <c r="U118" s="52"/>
      <c r="V118" s="49"/>
      <c r="W118" s="52"/>
      <c r="X118" s="49"/>
      <c r="Y118" s="52"/>
      <c r="Z118" s="49"/>
      <c r="AA118" s="52"/>
      <c r="AB118" s="107" t="str">
        <f t="shared" si="5"/>
        <v>○</v>
      </c>
      <c r="AC118" s="54"/>
      <c r="AD118" s="53"/>
      <c r="AE118" s="55" t="str">
        <f t="shared" si="7"/>
        <v>0</v>
      </c>
      <c r="AF118" s="50"/>
      <c r="AG118" s="52"/>
      <c r="AH118" s="267" t="str">
        <f>VLOOKUP(D118,カラムID辞書!C:H,3,FALSE)</f>
        <v>numeric</v>
      </c>
      <c r="AI118" s="267"/>
      <c r="AJ118" s="267"/>
      <c r="AK118" s="267"/>
      <c r="AL118" s="268"/>
      <c r="AM118" s="269">
        <f>VLOOKUP(D118,カラムID辞書!C:H,4,FALSE)</f>
        <v>10</v>
      </c>
      <c r="AN118" s="270"/>
      <c r="AO118" s="271">
        <f>VLOOKUP(D118,カラムID辞書!C:H,6,FALSE)</f>
        <v>10</v>
      </c>
      <c r="AP118" s="272"/>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981</v>
      </c>
      <c r="BS118" s="50"/>
      <c r="BT118" s="50"/>
      <c r="BU118" s="50"/>
      <c r="BV118" s="50"/>
      <c r="BW118" s="50"/>
      <c r="BX118" s="50"/>
      <c r="BY118" s="50"/>
      <c r="BZ118" s="50"/>
      <c r="CA118" s="50"/>
      <c r="CB118" s="50"/>
      <c r="CC118" s="52"/>
    </row>
    <row r="119" spans="2:81" ht="12" customHeight="1">
      <c r="B119" s="264">
        <f t="shared" ca="1" si="6"/>
        <v>112</v>
      </c>
      <c r="C119" s="265"/>
      <c r="D119" s="49" t="s">
        <v>197</v>
      </c>
      <c r="E119" s="50"/>
      <c r="F119" s="50"/>
      <c r="G119" s="50"/>
      <c r="H119" s="50"/>
      <c r="I119" s="50"/>
      <c r="J119" s="50"/>
      <c r="K119" s="52"/>
      <c r="L119" s="49" t="str">
        <f>VLOOKUP(D119,カラムID辞書!$C$4:$D$1266,2,FALSE)</f>
        <v>RSV_GNK9</v>
      </c>
      <c r="M119" s="50"/>
      <c r="N119" s="50"/>
      <c r="O119" s="50"/>
      <c r="P119" s="50"/>
      <c r="Q119" s="50"/>
      <c r="R119" s="50"/>
      <c r="S119" s="52"/>
      <c r="T119" s="49"/>
      <c r="U119" s="52"/>
      <c r="V119" s="49"/>
      <c r="W119" s="52"/>
      <c r="X119" s="49"/>
      <c r="Y119" s="52"/>
      <c r="Z119" s="49"/>
      <c r="AA119" s="52"/>
      <c r="AB119" s="107" t="str">
        <f t="shared" si="5"/>
        <v>○</v>
      </c>
      <c r="AC119" s="54"/>
      <c r="AD119" s="53"/>
      <c r="AE119" s="55" t="str">
        <f t="shared" si="7"/>
        <v>0</v>
      </c>
      <c r="AF119" s="50"/>
      <c r="AG119" s="52"/>
      <c r="AH119" s="267" t="str">
        <f>VLOOKUP(D119,カラムID辞書!C:H,3,FALSE)</f>
        <v>numeric</v>
      </c>
      <c r="AI119" s="267"/>
      <c r="AJ119" s="267"/>
      <c r="AK119" s="267"/>
      <c r="AL119" s="268"/>
      <c r="AM119" s="269">
        <f>VLOOKUP(D119,カラムID辞書!C:H,4,FALSE)</f>
        <v>13</v>
      </c>
      <c r="AN119" s="270"/>
      <c r="AO119" s="271">
        <f>VLOOKUP(D119,カラムID辞書!C:H,6,FALSE)</f>
        <v>13</v>
      </c>
      <c r="AP119" s="272"/>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981</v>
      </c>
      <c r="BS119" s="50"/>
      <c r="BT119" s="50"/>
      <c r="BU119" s="50"/>
      <c r="BV119" s="50"/>
      <c r="BW119" s="50"/>
      <c r="BX119" s="50"/>
      <c r="BY119" s="50"/>
      <c r="BZ119" s="50"/>
      <c r="CA119" s="50"/>
      <c r="CB119" s="50"/>
      <c r="CC119" s="52"/>
    </row>
    <row r="120" spans="2:81" ht="12" customHeight="1">
      <c r="B120" s="264">
        <f t="shared" ca="1" si="6"/>
        <v>113</v>
      </c>
      <c r="C120" s="265"/>
      <c r="D120" s="49" t="s">
        <v>198</v>
      </c>
      <c r="E120" s="50"/>
      <c r="F120" s="50"/>
      <c r="G120" s="50"/>
      <c r="H120" s="50"/>
      <c r="I120" s="50"/>
      <c r="J120" s="50"/>
      <c r="K120" s="52"/>
      <c r="L120" s="49" t="str">
        <f>VLOOKUP(D120,カラムID辞書!$C$4:$D$1266,2,FALSE)</f>
        <v>RSV_BIK9</v>
      </c>
      <c r="M120" s="50"/>
      <c r="N120" s="50"/>
      <c r="O120" s="50"/>
      <c r="P120" s="50"/>
      <c r="Q120" s="50"/>
      <c r="R120" s="50"/>
      <c r="S120" s="52"/>
      <c r="T120" s="49"/>
      <c r="U120" s="52"/>
      <c r="V120" s="49"/>
      <c r="W120" s="52"/>
      <c r="X120" s="49"/>
      <c r="Y120" s="52"/>
      <c r="Z120" s="49"/>
      <c r="AA120" s="52"/>
      <c r="AB120" s="107" t="str">
        <f t="shared" si="5"/>
        <v>○</v>
      </c>
      <c r="AC120" s="54"/>
      <c r="AD120" s="53"/>
      <c r="AE120" s="55" t="str">
        <f t="shared" si="7"/>
        <v>0</v>
      </c>
      <c r="AF120" s="50"/>
      <c r="AG120" s="52"/>
      <c r="AH120" s="267" t="str">
        <f>VLOOKUP(D120,カラムID辞書!C:H,3,FALSE)</f>
        <v>numeric</v>
      </c>
      <c r="AI120" s="267"/>
      <c r="AJ120" s="267"/>
      <c r="AK120" s="267"/>
      <c r="AL120" s="268"/>
      <c r="AM120" s="269">
        <f>VLOOKUP(D120,カラムID辞書!C:H,4,FALSE)</f>
        <v>13</v>
      </c>
      <c r="AN120" s="270"/>
      <c r="AO120" s="271">
        <f>VLOOKUP(D120,カラムID辞書!C:H,6,FALSE)</f>
        <v>13</v>
      </c>
      <c r="AP120" s="272"/>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981</v>
      </c>
      <c r="BS120" s="50"/>
      <c r="BT120" s="50"/>
      <c r="BU120" s="50"/>
      <c r="BV120" s="50"/>
      <c r="BW120" s="50"/>
      <c r="BX120" s="50"/>
      <c r="BY120" s="50"/>
      <c r="BZ120" s="50"/>
      <c r="CA120" s="50"/>
      <c r="CB120" s="50"/>
      <c r="CC120" s="52"/>
    </row>
    <row r="121" spans="2:81" ht="12" customHeight="1">
      <c r="B121" s="264">
        <f t="shared" ca="1" si="6"/>
        <v>114</v>
      </c>
      <c r="C121" s="265"/>
      <c r="D121" s="49" t="s">
        <v>199</v>
      </c>
      <c r="E121" s="50"/>
      <c r="F121" s="50"/>
      <c r="G121" s="50"/>
      <c r="H121" s="50"/>
      <c r="I121" s="50"/>
      <c r="J121" s="50"/>
      <c r="K121" s="52"/>
      <c r="L121" s="49" t="str">
        <f>VLOOKUP(D121,カラムID辞書!$C$4:$D$1266,2,FALSE)</f>
        <v>RSV_SU9</v>
      </c>
      <c r="M121" s="50"/>
      <c r="N121" s="50"/>
      <c r="O121" s="50"/>
      <c r="P121" s="50"/>
      <c r="Q121" s="50"/>
      <c r="R121" s="50"/>
      <c r="S121" s="52"/>
      <c r="T121" s="49"/>
      <c r="U121" s="52"/>
      <c r="V121" s="49"/>
      <c r="W121" s="52"/>
      <c r="X121" s="49"/>
      <c r="Y121" s="52"/>
      <c r="Z121" s="49"/>
      <c r="AA121" s="52"/>
      <c r="AB121" s="107" t="str">
        <f t="shared" si="5"/>
        <v>○</v>
      </c>
      <c r="AC121" s="54"/>
      <c r="AD121" s="53"/>
      <c r="AE121" s="55" t="str">
        <f t="shared" si="7"/>
        <v>0</v>
      </c>
      <c r="AF121" s="50"/>
      <c r="AG121" s="52"/>
      <c r="AH121" s="267" t="str">
        <f>VLOOKUP(D121,カラムID辞書!C:H,3,FALSE)</f>
        <v>numeric</v>
      </c>
      <c r="AI121" s="267"/>
      <c r="AJ121" s="267"/>
      <c r="AK121" s="267"/>
      <c r="AL121" s="268"/>
      <c r="AM121" s="269">
        <f>VLOOKUP(D121,カラムID辞書!C:H,4,FALSE)</f>
        <v>10</v>
      </c>
      <c r="AN121" s="270"/>
      <c r="AO121" s="271">
        <f>VLOOKUP(D121,カラムID辞書!C:H,6,FALSE)</f>
        <v>10</v>
      </c>
      <c r="AP121" s="272"/>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981</v>
      </c>
      <c r="BS121" s="50"/>
      <c r="BT121" s="50"/>
      <c r="BU121" s="50"/>
      <c r="BV121" s="50"/>
      <c r="BW121" s="50"/>
      <c r="BX121" s="50"/>
      <c r="BY121" s="50"/>
      <c r="BZ121" s="50"/>
      <c r="CA121" s="50"/>
      <c r="CB121" s="50"/>
      <c r="CC121" s="52"/>
    </row>
    <row r="122" spans="2:81" ht="12" customHeight="1">
      <c r="B122" s="264">
        <f t="shared" ca="1" si="6"/>
        <v>115</v>
      </c>
      <c r="C122" s="265"/>
      <c r="D122" s="49" t="s">
        <v>200</v>
      </c>
      <c r="E122" s="50"/>
      <c r="F122" s="50"/>
      <c r="G122" s="50"/>
      <c r="H122" s="50"/>
      <c r="I122" s="50"/>
      <c r="J122" s="50"/>
      <c r="K122" s="52"/>
      <c r="L122" s="49" t="str">
        <f>VLOOKUP(D122,カラムID辞書!$C$4:$D$1266,2,FALSE)</f>
        <v>RSV_GNK10</v>
      </c>
      <c r="M122" s="50"/>
      <c r="N122" s="50"/>
      <c r="O122" s="50"/>
      <c r="P122" s="50"/>
      <c r="Q122" s="50"/>
      <c r="R122" s="50"/>
      <c r="S122" s="52"/>
      <c r="T122" s="49"/>
      <c r="U122" s="52"/>
      <c r="V122" s="49"/>
      <c r="W122" s="52"/>
      <c r="X122" s="49"/>
      <c r="Y122" s="52"/>
      <c r="Z122" s="49"/>
      <c r="AA122" s="52"/>
      <c r="AB122" s="107" t="str">
        <f t="shared" si="5"/>
        <v>○</v>
      </c>
      <c r="AC122" s="54"/>
      <c r="AD122" s="53"/>
      <c r="AE122" s="55" t="str">
        <f t="shared" si="7"/>
        <v>0</v>
      </c>
      <c r="AF122" s="50"/>
      <c r="AG122" s="52"/>
      <c r="AH122" s="267" t="str">
        <f>VLOOKUP(D122,カラムID辞書!C:H,3,FALSE)</f>
        <v>numeric</v>
      </c>
      <c r="AI122" s="267"/>
      <c r="AJ122" s="267"/>
      <c r="AK122" s="267"/>
      <c r="AL122" s="268"/>
      <c r="AM122" s="269">
        <f>VLOOKUP(D122,カラムID辞書!C:H,4,FALSE)</f>
        <v>13</v>
      </c>
      <c r="AN122" s="270"/>
      <c r="AO122" s="271">
        <f>VLOOKUP(D122,カラムID辞書!C:H,6,FALSE)</f>
        <v>13</v>
      </c>
      <c r="AP122" s="272"/>
      <c r="AQ122" s="11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t="s">
        <v>981</v>
      </c>
      <c r="BS122" s="50"/>
      <c r="BT122" s="50"/>
      <c r="BU122" s="50"/>
      <c r="BV122" s="50"/>
      <c r="BW122" s="50"/>
      <c r="BX122" s="50"/>
      <c r="BY122" s="50"/>
      <c r="BZ122" s="50"/>
      <c r="CA122" s="50"/>
      <c r="CB122" s="50"/>
      <c r="CC122" s="52"/>
    </row>
    <row r="123" spans="2:81" ht="12" customHeight="1">
      <c r="B123" s="264">
        <f t="shared" ca="1" si="6"/>
        <v>116</v>
      </c>
      <c r="C123" s="265"/>
      <c r="D123" s="49" t="s">
        <v>201</v>
      </c>
      <c r="E123" s="50"/>
      <c r="F123" s="50"/>
      <c r="G123" s="50"/>
      <c r="H123" s="50"/>
      <c r="I123" s="50"/>
      <c r="J123" s="50"/>
      <c r="K123" s="52"/>
      <c r="L123" s="49" t="str">
        <f>VLOOKUP(D123,カラムID辞書!$C$4:$D$1266,2,FALSE)</f>
        <v>RSV_BIK10</v>
      </c>
      <c r="M123" s="50"/>
      <c r="N123" s="50"/>
      <c r="O123" s="50"/>
      <c r="P123" s="50"/>
      <c r="Q123" s="50"/>
      <c r="R123" s="50"/>
      <c r="S123" s="52"/>
      <c r="T123" s="49"/>
      <c r="U123" s="52"/>
      <c r="V123" s="49"/>
      <c r="W123" s="52"/>
      <c r="X123" s="49"/>
      <c r="Y123" s="52"/>
      <c r="Z123" s="49"/>
      <c r="AA123" s="52"/>
      <c r="AB123" s="107" t="str">
        <f t="shared" si="5"/>
        <v>○</v>
      </c>
      <c r="AC123" s="54"/>
      <c r="AD123" s="53"/>
      <c r="AE123" s="55" t="str">
        <f t="shared" si="7"/>
        <v>0</v>
      </c>
      <c r="AF123" s="50"/>
      <c r="AG123" s="52"/>
      <c r="AH123" s="267" t="str">
        <f>VLOOKUP(D123,カラムID辞書!C:H,3,FALSE)</f>
        <v>numeric</v>
      </c>
      <c r="AI123" s="267"/>
      <c r="AJ123" s="267"/>
      <c r="AK123" s="267"/>
      <c r="AL123" s="268"/>
      <c r="AM123" s="269">
        <f>VLOOKUP(D123,カラムID辞書!C:H,4,FALSE)</f>
        <v>13</v>
      </c>
      <c r="AN123" s="270"/>
      <c r="AO123" s="271">
        <f>VLOOKUP(D123,カラムID辞書!C:H,6,FALSE)</f>
        <v>13</v>
      </c>
      <c r="AP123" s="272"/>
      <c r="AQ123" s="11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t="s">
        <v>981</v>
      </c>
      <c r="BS123" s="50"/>
      <c r="BT123" s="50"/>
      <c r="BU123" s="50"/>
      <c r="BV123" s="50"/>
      <c r="BW123" s="50"/>
      <c r="BX123" s="50"/>
      <c r="BY123" s="50"/>
      <c r="BZ123" s="50"/>
      <c r="CA123" s="50"/>
      <c r="CB123" s="50"/>
      <c r="CC123" s="52"/>
    </row>
    <row r="124" spans="2:81" ht="12" customHeight="1">
      <c r="B124" s="264">
        <f t="shared" ca="1" si="6"/>
        <v>117</v>
      </c>
      <c r="C124" s="265"/>
      <c r="D124" s="49" t="s">
        <v>202</v>
      </c>
      <c r="E124" s="56"/>
      <c r="F124" s="50"/>
      <c r="G124" s="50"/>
      <c r="H124" s="50"/>
      <c r="I124" s="50"/>
      <c r="J124" s="50"/>
      <c r="K124" s="52"/>
      <c r="L124" s="49" t="str">
        <f>VLOOKUP(D124,カラムID辞書!$C$4:$D$1266,2,FALSE)</f>
        <v>RSV_SU10</v>
      </c>
      <c r="M124" s="50"/>
      <c r="N124" s="50"/>
      <c r="O124" s="50"/>
      <c r="P124" s="50"/>
      <c r="Q124" s="50"/>
      <c r="R124" s="50"/>
      <c r="S124" s="52"/>
      <c r="T124" s="49"/>
      <c r="U124" s="52"/>
      <c r="V124" s="49"/>
      <c r="W124" s="52"/>
      <c r="X124" s="49"/>
      <c r="Y124" s="52"/>
      <c r="Z124" s="49"/>
      <c r="AA124" s="52"/>
      <c r="AB124" s="107" t="str">
        <f t="shared" si="5"/>
        <v>○</v>
      </c>
      <c r="AC124" s="54"/>
      <c r="AD124" s="53"/>
      <c r="AE124" s="55" t="str">
        <f t="shared" si="7"/>
        <v>0</v>
      </c>
      <c r="AF124" s="50"/>
      <c r="AG124" s="52"/>
      <c r="AH124" s="267" t="str">
        <f>VLOOKUP(D124,カラムID辞書!C:H,3,FALSE)</f>
        <v>numeric</v>
      </c>
      <c r="AI124" s="267"/>
      <c r="AJ124" s="267"/>
      <c r="AK124" s="267"/>
      <c r="AL124" s="268"/>
      <c r="AM124" s="269">
        <f>VLOOKUP(D124,カラムID辞書!C:H,4,FALSE)</f>
        <v>10</v>
      </c>
      <c r="AN124" s="270"/>
      <c r="AO124" s="271">
        <f>VLOOKUP(D124,カラムID辞書!C:H,6,FALSE)</f>
        <v>10</v>
      </c>
      <c r="AP124" s="272"/>
      <c r="AQ124" s="11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t="s">
        <v>981</v>
      </c>
      <c r="BS124" s="50"/>
      <c r="BT124" s="50"/>
      <c r="BU124" s="50"/>
      <c r="BV124" s="50"/>
      <c r="BW124" s="50"/>
      <c r="BX124" s="50"/>
      <c r="BY124" s="50"/>
      <c r="BZ124" s="50"/>
      <c r="CA124" s="50"/>
      <c r="CB124" s="50"/>
      <c r="CC124" s="52"/>
    </row>
    <row r="125" spans="2:81" ht="12" customHeight="1">
      <c r="B125" s="264">
        <f t="shared" ca="1" si="6"/>
        <v>118</v>
      </c>
      <c r="C125" s="265"/>
      <c r="D125" s="49" t="s">
        <v>203</v>
      </c>
      <c r="E125" s="56"/>
      <c r="F125" s="50"/>
      <c r="G125" s="50"/>
      <c r="H125" s="50"/>
      <c r="I125" s="50"/>
      <c r="J125" s="50"/>
      <c r="K125" s="52"/>
      <c r="L125" s="49" t="str">
        <f>VLOOKUP(D125,カラムID辞書!$C$4:$D$1266,2,FALSE)</f>
        <v>ZENJTZAID_GNK</v>
      </c>
      <c r="M125" s="50"/>
      <c r="N125" s="50"/>
      <c r="O125" s="50"/>
      <c r="P125" s="50"/>
      <c r="Q125" s="50"/>
      <c r="R125" s="50"/>
      <c r="S125" s="52"/>
      <c r="T125" s="49"/>
      <c r="U125" s="52"/>
      <c r="V125" s="49"/>
      <c r="W125" s="52"/>
      <c r="X125" s="49"/>
      <c r="Y125" s="52"/>
      <c r="Z125" s="49"/>
      <c r="AA125" s="52"/>
      <c r="AB125" s="107" t="str">
        <f t="shared" si="5"/>
        <v>○</v>
      </c>
      <c r="AC125" s="54"/>
      <c r="AD125" s="53"/>
      <c r="AE125" s="55" t="str">
        <f t="shared" si="7"/>
        <v>0</v>
      </c>
      <c r="AF125" s="50"/>
      <c r="AG125" s="52"/>
      <c r="AH125" s="267" t="str">
        <f>VLOOKUP(D125,カラムID辞書!C:H,3,FALSE)</f>
        <v>numeric</v>
      </c>
      <c r="AI125" s="267"/>
      <c r="AJ125" s="267"/>
      <c r="AK125" s="267"/>
      <c r="AL125" s="268"/>
      <c r="AM125" s="269">
        <f>VLOOKUP(D125,カラムID辞書!C:H,4,FALSE)</f>
        <v>13</v>
      </c>
      <c r="AN125" s="270"/>
      <c r="AO125" s="271">
        <f>VLOOKUP(D125,カラムID辞書!C:H,6,FALSE)</f>
        <v>13</v>
      </c>
      <c r="AP125" s="272"/>
      <c r="AQ125" s="110" t="s">
        <v>75</v>
      </c>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t="s">
        <v>981</v>
      </c>
      <c r="BS125" s="50"/>
      <c r="BT125" s="50"/>
      <c r="BU125" s="50"/>
      <c r="BV125" s="50"/>
      <c r="BW125" s="50"/>
      <c r="BX125" s="50"/>
      <c r="BY125" s="50"/>
      <c r="BZ125" s="50"/>
      <c r="CA125" s="50"/>
      <c r="CB125" s="50"/>
      <c r="CC125" s="52"/>
    </row>
    <row r="126" spans="2:81" ht="12" customHeight="1">
      <c r="B126" s="264">
        <f t="shared" ca="1" si="6"/>
        <v>119</v>
      </c>
      <c r="C126" s="265"/>
      <c r="D126" s="49" t="s">
        <v>204</v>
      </c>
      <c r="E126" s="56"/>
      <c r="F126" s="50"/>
      <c r="G126" s="50"/>
      <c r="H126" s="50"/>
      <c r="I126" s="50"/>
      <c r="J126" s="50"/>
      <c r="K126" s="52"/>
      <c r="L126" s="49" t="str">
        <f>VLOOKUP(D126,カラムID辞書!$C$4:$D$1266,2,FALSE)</f>
        <v>ZENJTZAID_BIK</v>
      </c>
      <c r="M126" s="50"/>
      <c r="N126" s="50"/>
      <c r="O126" s="50"/>
      <c r="P126" s="50"/>
      <c r="Q126" s="50"/>
      <c r="R126" s="50"/>
      <c r="S126" s="52"/>
      <c r="T126" s="49"/>
      <c r="U126" s="52"/>
      <c r="V126" s="49"/>
      <c r="W126" s="52"/>
      <c r="X126" s="49"/>
      <c r="Y126" s="52"/>
      <c r="Z126" s="49"/>
      <c r="AA126" s="52"/>
      <c r="AB126" s="107" t="str">
        <f t="shared" si="5"/>
        <v>○</v>
      </c>
      <c r="AC126" s="54"/>
      <c r="AD126" s="53"/>
      <c r="AE126" s="55" t="str">
        <f t="shared" si="7"/>
        <v>0</v>
      </c>
      <c r="AF126" s="50"/>
      <c r="AG126" s="52"/>
      <c r="AH126" s="267" t="str">
        <f>VLOOKUP(D126,カラムID辞書!C:H,3,FALSE)</f>
        <v>numeric</v>
      </c>
      <c r="AI126" s="267"/>
      <c r="AJ126" s="267"/>
      <c r="AK126" s="267"/>
      <c r="AL126" s="268"/>
      <c r="AM126" s="269">
        <f>VLOOKUP(D126,カラムID辞書!C:H,4,FALSE)</f>
        <v>13</v>
      </c>
      <c r="AN126" s="270"/>
      <c r="AO126" s="271">
        <f>VLOOKUP(D126,カラムID辞書!C:H,6,FALSE)</f>
        <v>13</v>
      </c>
      <c r="AP126" s="272"/>
      <c r="AQ126" s="110" t="s">
        <v>75</v>
      </c>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c r="BS126" s="50"/>
      <c r="BT126" s="50"/>
      <c r="BU126" s="50"/>
      <c r="BV126" s="50"/>
      <c r="BW126" s="50"/>
      <c r="BX126" s="50"/>
      <c r="BY126" s="50"/>
      <c r="BZ126" s="50"/>
      <c r="CA126" s="50"/>
      <c r="CB126" s="50"/>
      <c r="CC126" s="52"/>
    </row>
    <row r="127" spans="2:81" ht="12" customHeight="1">
      <c r="B127" s="264">
        <f t="shared" ca="1" si="6"/>
        <v>120</v>
      </c>
      <c r="C127" s="265"/>
      <c r="D127" s="49" t="s">
        <v>205</v>
      </c>
      <c r="E127" s="50"/>
      <c r="F127" s="50"/>
      <c r="G127" s="50"/>
      <c r="H127" s="50"/>
      <c r="I127" s="50"/>
      <c r="J127" s="50"/>
      <c r="K127" s="52"/>
      <c r="L127" s="49" t="str">
        <f>VLOOKUP(D127,カラムID辞書!$C$4:$D$1266,2,FALSE)</f>
        <v>ZENJTZAID_SU</v>
      </c>
      <c r="M127" s="50"/>
      <c r="N127" s="50"/>
      <c r="O127" s="50"/>
      <c r="P127" s="50"/>
      <c r="Q127" s="50"/>
      <c r="R127" s="50"/>
      <c r="S127" s="52"/>
      <c r="T127" s="49"/>
      <c r="U127" s="52"/>
      <c r="V127" s="49"/>
      <c r="W127" s="52"/>
      <c r="X127" s="49"/>
      <c r="Y127" s="52"/>
      <c r="Z127" s="49"/>
      <c r="AA127" s="52"/>
      <c r="AB127" s="107" t="str">
        <f t="shared" si="5"/>
        <v>○</v>
      </c>
      <c r="AC127" s="54"/>
      <c r="AD127" s="53"/>
      <c r="AE127" s="55" t="str">
        <f t="shared" si="7"/>
        <v>0</v>
      </c>
      <c r="AF127" s="50"/>
      <c r="AG127" s="52"/>
      <c r="AH127" s="267" t="str">
        <f>VLOOKUP(D127,カラムID辞書!C:H,3,FALSE)</f>
        <v>numeric</v>
      </c>
      <c r="AI127" s="267"/>
      <c r="AJ127" s="267"/>
      <c r="AK127" s="267"/>
      <c r="AL127" s="268"/>
      <c r="AM127" s="269">
        <f>VLOOKUP(D127,カラムID辞書!C:H,4,FALSE)</f>
        <v>10</v>
      </c>
      <c r="AN127" s="270"/>
      <c r="AO127" s="271">
        <f>VLOOKUP(D127,カラムID辞書!C:H,6,FALSE)</f>
        <v>10</v>
      </c>
      <c r="AP127" s="272"/>
      <c r="AQ127" s="110" t="s">
        <v>75</v>
      </c>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c r="BS127" s="50"/>
      <c r="BT127" s="50"/>
      <c r="BU127" s="50"/>
      <c r="BV127" s="50"/>
      <c r="BW127" s="50"/>
      <c r="BX127" s="50"/>
      <c r="BY127" s="50"/>
      <c r="BZ127" s="50"/>
      <c r="CA127" s="50"/>
      <c r="CB127" s="50"/>
      <c r="CC127" s="52"/>
    </row>
    <row r="128" spans="2:81" ht="12" customHeight="1">
      <c r="B128" s="264">
        <f t="shared" ca="1" si="6"/>
        <v>121</v>
      </c>
      <c r="C128" s="265"/>
      <c r="D128" s="49" t="s">
        <v>206</v>
      </c>
      <c r="E128" s="50"/>
      <c r="F128" s="50"/>
      <c r="G128" s="50"/>
      <c r="H128" s="50"/>
      <c r="I128" s="50"/>
      <c r="J128" s="50"/>
      <c r="K128" s="52"/>
      <c r="L128" s="49" t="str">
        <f>VLOOKUP(D128,カラムID辞書!$C$4:$D$1266,2,FALSE)</f>
        <v>GNK_TOUJTZAID_GNK</v>
      </c>
      <c r="M128" s="50"/>
      <c r="N128" s="50"/>
      <c r="O128" s="50"/>
      <c r="P128" s="50"/>
      <c r="Q128" s="50"/>
      <c r="R128" s="50"/>
      <c r="S128" s="52"/>
      <c r="T128" s="49"/>
      <c r="U128" s="52"/>
      <c r="V128" s="49"/>
      <c r="W128" s="52"/>
      <c r="X128" s="49"/>
      <c r="Y128" s="52"/>
      <c r="Z128" s="49"/>
      <c r="AA128" s="52"/>
      <c r="AB128" s="107" t="str">
        <f t="shared" si="5"/>
        <v>○</v>
      </c>
      <c r="AC128" s="54"/>
      <c r="AD128" s="53"/>
      <c r="AE128" s="55" t="str">
        <f t="shared" si="7"/>
        <v>0</v>
      </c>
      <c r="AF128" s="50"/>
      <c r="AG128" s="52"/>
      <c r="AH128" s="267" t="str">
        <f>VLOOKUP(D128,カラムID辞書!C:H,3,FALSE)</f>
        <v>numeric</v>
      </c>
      <c r="AI128" s="267"/>
      <c r="AJ128" s="267"/>
      <c r="AK128" s="267"/>
      <c r="AL128" s="268"/>
      <c r="AM128" s="269">
        <f>VLOOKUP(D128,カラムID辞書!C:H,4,FALSE)</f>
        <v>13</v>
      </c>
      <c r="AN128" s="270"/>
      <c r="AO128" s="271">
        <f>VLOOKUP(D128,カラムID辞書!C:H,6,FALSE)</f>
        <v>13</v>
      </c>
      <c r="AP128" s="272"/>
      <c r="AQ128" s="11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t="s">
        <v>981</v>
      </c>
      <c r="BS128" s="50"/>
      <c r="BT128" s="50"/>
      <c r="BU128" s="50"/>
      <c r="BV128" s="50"/>
      <c r="BW128" s="50"/>
      <c r="BX128" s="50"/>
      <c r="BY128" s="50"/>
      <c r="BZ128" s="50"/>
      <c r="CA128" s="50"/>
      <c r="CB128" s="50"/>
      <c r="CC128" s="52"/>
    </row>
    <row r="129" spans="2:81" ht="12" customHeight="1">
      <c r="B129" s="264">
        <f t="shared" ca="1" si="6"/>
        <v>122</v>
      </c>
      <c r="C129" s="265"/>
      <c r="D129" s="49" t="s">
        <v>207</v>
      </c>
      <c r="E129" s="50"/>
      <c r="F129" s="50"/>
      <c r="G129" s="50"/>
      <c r="H129" s="50"/>
      <c r="I129" s="50"/>
      <c r="J129" s="50"/>
      <c r="K129" s="52"/>
      <c r="L129" s="49" t="str">
        <f>VLOOKUP(D129,カラムID辞書!$C$4:$D$1266,2,FALSE)</f>
        <v>TIK_TOUJTZAID_GNK</v>
      </c>
      <c r="M129" s="50"/>
      <c r="N129" s="50"/>
      <c r="O129" s="50"/>
      <c r="P129" s="50"/>
      <c r="Q129" s="50"/>
      <c r="R129" s="50"/>
      <c r="S129" s="52"/>
      <c r="T129" s="49"/>
      <c r="U129" s="52"/>
      <c r="V129" s="49"/>
      <c r="W129" s="52"/>
      <c r="X129" s="49"/>
      <c r="Y129" s="52"/>
      <c r="Z129" s="49"/>
      <c r="AA129" s="52"/>
      <c r="AB129" s="107" t="str">
        <f t="shared" si="5"/>
        <v>○</v>
      </c>
      <c r="AC129" s="54"/>
      <c r="AD129" s="53"/>
      <c r="AE129" s="55" t="str">
        <f t="shared" si="7"/>
        <v>0</v>
      </c>
      <c r="AF129" s="50"/>
      <c r="AG129" s="52"/>
      <c r="AH129" s="267" t="str">
        <f>VLOOKUP(D129,カラムID辞書!C:H,3,FALSE)</f>
        <v>numeric</v>
      </c>
      <c r="AI129" s="267"/>
      <c r="AJ129" s="267"/>
      <c r="AK129" s="267"/>
      <c r="AL129" s="268"/>
      <c r="AM129" s="269">
        <f>VLOOKUP(D129,カラムID辞書!C:H,4,FALSE)</f>
        <v>13</v>
      </c>
      <c r="AN129" s="270"/>
      <c r="AO129" s="271">
        <f>VLOOKUP(D129,カラムID辞書!C:H,6,FALSE)</f>
        <v>13</v>
      </c>
      <c r="AP129" s="272"/>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t="s">
        <v>981</v>
      </c>
      <c r="BS129" s="50"/>
      <c r="BT129" s="50"/>
      <c r="BU129" s="50"/>
      <c r="BV129" s="50"/>
      <c r="BW129" s="50"/>
      <c r="BX129" s="50"/>
      <c r="BY129" s="50"/>
      <c r="BZ129" s="50"/>
      <c r="CA129" s="50"/>
      <c r="CB129" s="50"/>
      <c r="CC129" s="52"/>
    </row>
    <row r="130" spans="2:81" ht="12" customHeight="1">
      <c r="B130" s="264">
        <f t="shared" ca="1" si="6"/>
        <v>123</v>
      </c>
      <c r="C130" s="265"/>
      <c r="D130" s="49" t="s">
        <v>208</v>
      </c>
      <c r="E130" s="56"/>
      <c r="F130" s="50"/>
      <c r="G130" s="50"/>
      <c r="H130" s="50"/>
      <c r="I130" s="50"/>
      <c r="J130" s="50"/>
      <c r="K130" s="52"/>
      <c r="L130" s="49" t="str">
        <f>VLOOKUP(D130,カラムID辞書!$C$4:$D$1266,2,FALSE)</f>
        <v>TOUJTZAID_BIK</v>
      </c>
      <c r="M130" s="50"/>
      <c r="N130" s="50"/>
      <c r="O130" s="50"/>
      <c r="P130" s="50"/>
      <c r="Q130" s="50"/>
      <c r="R130" s="50"/>
      <c r="S130" s="52"/>
      <c r="T130" s="49"/>
      <c r="U130" s="52"/>
      <c r="V130" s="49"/>
      <c r="W130" s="52"/>
      <c r="X130" s="49"/>
      <c r="Y130" s="52"/>
      <c r="Z130" s="49"/>
      <c r="AA130" s="52"/>
      <c r="AB130" s="107" t="str">
        <f t="shared" si="5"/>
        <v>○</v>
      </c>
      <c r="AC130" s="54"/>
      <c r="AD130" s="53"/>
      <c r="AE130" s="55" t="str">
        <f t="shared" si="7"/>
        <v>0</v>
      </c>
      <c r="AF130" s="50"/>
      <c r="AG130" s="52"/>
      <c r="AH130" s="267" t="str">
        <f>VLOOKUP(D130,カラムID辞書!C:H,3,FALSE)</f>
        <v>numeric</v>
      </c>
      <c r="AI130" s="267"/>
      <c r="AJ130" s="267"/>
      <c r="AK130" s="267"/>
      <c r="AL130" s="268"/>
      <c r="AM130" s="269">
        <f>VLOOKUP(D130,カラムID辞書!C:H,4,FALSE)</f>
        <v>13</v>
      </c>
      <c r="AN130" s="270"/>
      <c r="AO130" s="271">
        <f>VLOOKUP(D130,カラムID辞書!C:H,6,FALSE)</f>
        <v>13</v>
      </c>
      <c r="AP130" s="272"/>
      <c r="AQ130" s="110" t="s">
        <v>75</v>
      </c>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c r="BS130" s="50"/>
      <c r="BT130" s="50"/>
      <c r="BU130" s="50"/>
      <c r="BV130" s="50"/>
      <c r="BW130" s="50"/>
      <c r="BX130" s="50"/>
      <c r="BY130" s="50"/>
      <c r="BZ130" s="50"/>
      <c r="CA130" s="50"/>
      <c r="CB130" s="50"/>
      <c r="CC130" s="52"/>
    </row>
    <row r="131" spans="2:81" ht="12" customHeight="1">
      <c r="B131" s="264">
        <f t="shared" ca="1" si="6"/>
        <v>124</v>
      </c>
      <c r="C131" s="265"/>
      <c r="D131" s="49" t="s">
        <v>209</v>
      </c>
      <c r="E131" s="50"/>
      <c r="F131" s="50"/>
      <c r="G131" s="50"/>
      <c r="H131" s="50"/>
      <c r="I131" s="50"/>
      <c r="J131" s="50"/>
      <c r="K131" s="52"/>
      <c r="L131" s="49" t="str">
        <f>VLOOKUP(D131,カラムID辞書!$C$4:$D$1266,2,FALSE)</f>
        <v>TOUJTZAID_SU</v>
      </c>
      <c r="M131" s="50"/>
      <c r="N131" s="50"/>
      <c r="O131" s="50"/>
      <c r="P131" s="50"/>
      <c r="Q131" s="50"/>
      <c r="R131" s="50"/>
      <c r="S131" s="52"/>
      <c r="T131" s="49"/>
      <c r="U131" s="52"/>
      <c r="V131" s="49"/>
      <c r="W131" s="52"/>
      <c r="X131" s="49"/>
      <c r="Y131" s="52"/>
      <c r="Z131" s="49"/>
      <c r="AA131" s="52"/>
      <c r="AB131" s="107" t="str">
        <f t="shared" si="5"/>
        <v>○</v>
      </c>
      <c r="AC131" s="54"/>
      <c r="AD131" s="53"/>
      <c r="AE131" s="55" t="str">
        <f t="shared" si="7"/>
        <v>0</v>
      </c>
      <c r="AF131" s="50"/>
      <c r="AG131" s="52"/>
      <c r="AH131" s="267" t="str">
        <f>VLOOKUP(D131,カラムID辞書!C:H,3,FALSE)</f>
        <v>numeric</v>
      </c>
      <c r="AI131" s="267"/>
      <c r="AJ131" s="267"/>
      <c r="AK131" s="267"/>
      <c r="AL131" s="268"/>
      <c r="AM131" s="269">
        <f>VLOOKUP(D131,カラムID辞書!C:H,4,FALSE)</f>
        <v>10</v>
      </c>
      <c r="AN131" s="270"/>
      <c r="AO131" s="271">
        <f>VLOOKUP(D131,カラムID辞書!C:H,6,FALSE)</f>
        <v>10</v>
      </c>
      <c r="AP131" s="272"/>
      <c r="AQ131" s="110" t="s">
        <v>75</v>
      </c>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c r="BS131" s="50"/>
      <c r="BT131" s="50"/>
      <c r="BU131" s="50"/>
      <c r="BV131" s="50"/>
      <c r="BW131" s="50"/>
      <c r="BX131" s="50"/>
      <c r="BY131" s="50"/>
      <c r="BZ131" s="50"/>
      <c r="CA131" s="50"/>
      <c r="CB131" s="50"/>
      <c r="CC131" s="52"/>
    </row>
    <row r="132" spans="2:81" ht="12" customHeight="1">
      <c r="B132" s="264">
        <f t="shared" ca="1" si="6"/>
        <v>125</v>
      </c>
      <c r="C132" s="265"/>
      <c r="D132" s="49" t="s">
        <v>210</v>
      </c>
      <c r="E132" s="50"/>
      <c r="F132" s="50"/>
      <c r="G132" s="50"/>
      <c r="H132" s="50"/>
      <c r="I132" s="50"/>
      <c r="J132" s="50"/>
      <c r="K132" s="52"/>
      <c r="L132" s="49" t="str">
        <f>VLOOKUP(D132,カラムID辞書!$C$4:$D$1266,2,FALSE)</f>
        <v>TGT_HEIKINZAID_GNK</v>
      </c>
      <c r="M132" s="50"/>
      <c r="N132" s="50"/>
      <c r="O132" s="50"/>
      <c r="P132" s="50"/>
      <c r="Q132" s="50"/>
      <c r="R132" s="50"/>
      <c r="S132" s="52"/>
      <c r="T132" s="49"/>
      <c r="U132" s="52"/>
      <c r="V132" s="49"/>
      <c r="W132" s="52"/>
      <c r="X132" s="49"/>
      <c r="Y132" s="52"/>
      <c r="Z132" s="49"/>
      <c r="AA132" s="52"/>
      <c r="AB132" s="107" t="str">
        <f t="shared" si="5"/>
        <v>○</v>
      </c>
      <c r="AC132" s="54"/>
      <c r="AD132" s="53"/>
      <c r="AE132" s="55" t="str">
        <f t="shared" si="7"/>
        <v>0</v>
      </c>
      <c r="AF132" s="50"/>
      <c r="AG132" s="52"/>
      <c r="AH132" s="267" t="str">
        <f>VLOOKUP(D132,カラムID辞書!C:H,3,FALSE)</f>
        <v>numeric</v>
      </c>
      <c r="AI132" s="267"/>
      <c r="AJ132" s="267"/>
      <c r="AK132" s="267"/>
      <c r="AL132" s="268"/>
      <c r="AM132" s="269">
        <f>VLOOKUP(D132,カラムID辞書!C:H,4,FALSE)</f>
        <v>13</v>
      </c>
      <c r="AN132" s="270"/>
      <c r="AO132" s="271">
        <f>VLOOKUP(D132,カラムID辞書!C:H,6,FALSE)</f>
        <v>13</v>
      </c>
      <c r="AP132" s="272"/>
      <c r="AQ132" s="11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t="s">
        <v>981</v>
      </c>
      <c r="BS132" s="50"/>
      <c r="BT132" s="50"/>
      <c r="BU132" s="50"/>
      <c r="BV132" s="50"/>
      <c r="BW132" s="50"/>
      <c r="BX132" s="50"/>
      <c r="BY132" s="50"/>
      <c r="BZ132" s="50"/>
      <c r="CA132" s="50"/>
      <c r="CB132" s="50"/>
      <c r="CC132" s="52"/>
    </row>
    <row r="133" spans="2:81" ht="12" customHeight="1">
      <c r="B133" s="264">
        <f ca="1">IF($D133="","",MAX(OFFSET($B$8,0,0,ROW()-ROW($B$8),2))+1)</f>
        <v>126</v>
      </c>
      <c r="C133" s="265"/>
      <c r="D133" s="49" t="s">
        <v>211</v>
      </c>
      <c r="E133" s="50"/>
      <c r="F133" s="50"/>
      <c r="G133" s="50"/>
      <c r="H133" s="50"/>
      <c r="I133" s="50"/>
      <c r="J133" s="50"/>
      <c r="K133" s="52"/>
      <c r="L133" s="49" t="str">
        <f>VLOOKUP(D133,カラムID辞書!$C$4:$D$1266,2,FALSE)</f>
        <v>TGT_HEIKINZAID_BIK</v>
      </c>
      <c r="M133" s="50"/>
      <c r="N133" s="50"/>
      <c r="O133" s="50"/>
      <c r="P133" s="50"/>
      <c r="Q133" s="50"/>
      <c r="R133" s="50"/>
      <c r="S133" s="52"/>
      <c r="T133" s="49"/>
      <c r="U133" s="52"/>
      <c r="V133" s="49"/>
      <c r="W133" s="52"/>
      <c r="X133" s="49"/>
      <c r="Y133" s="52"/>
      <c r="Z133" s="49"/>
      <c r="AA133" s="52"/>
      <c r="AB133" s="107" t="str">
        <f t="shared" si="5"/>
        <v>○</v>
      </c>
      <c r="AC133" s="54"/>
      <c r="AD133" s="53"/>
      <c r="AE133" s="55" t="str">
        <f t="shared" si="7"/>
        <v>0</v>
      </c>
      <c r="AF133" s="50"/>
      <c r="AG133" s="52"/>
      <c r="AH133" s="267" t="str">
        <f>VLOOKUP(D133,カラムID辞書!C:H,3,FALSE)</f>
        <v>numeric</v>
      </c>
      <c r="AI133" s="267"/>
      <c r="AJ133" s="267"/>
      <c r="AK133" s="267"/>
      <c r="AL133" s="268"/>
      <c r="AM133" s="269">
        <f>VLOOKUP(D133,カラムID辞書!C:H,4,FALSE)</f>
        <v>13</v>
      </c>
      <c r="AN133" s="270"/>
      <c r="AO133" s="271">
        <f>VLOOKUP(D133,カラムID辞書!C:H,6,FALSE)</f>
        <v>13</v>
      </c>
      <c r="AP133" s="272"/>
      <c r="AQ133" s="11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t="s">
        <v>981</v>
      </c>
      <c r="BS133" s="50"/>
      <c r="BT133" s="50"/>
      <c r="BU133" s="50"/>
      <c r="BV133" s="50"/>
      <c r="BW133" s="50"/>
      <c r="BX133" s="50"/>
      <c r="BY133" s="50"/>
      <c r="BZ133" s="50"/>
      <c r="CA133" s="50"/>
      <c r="CB133" s="50"/>
      <c r="CC133" s="52"/>
    </row>
    <row r="134" spans="2:81" ht="12" customHeight="1">
      <c r="B134" s="264">
        <f ca="1">IF($D134="","",MAX(OFFSET($B$8,0,0,ROW()-ROW($B$8),2))+1)</f>
        <v>127</v>
      </c>
      <c r="C134" s="265"/>
      <c r="D134" s="49" t="s">
        <v>212</v>
      </c>
      <c r="E134" s="56"/>
      <c r="F134" s="50"/>
      <c r="G134" s="50"/>
      <c r="H134" s="50"/>
      <c r="I134" s="50"/>
      <c r="J134" s="50"/>
      <c r="K134" s="52"/>
      <c r="L134" s="49" t="str">
        <f>VLOOKUP(D134,カラムID辞書!$C$4:$D$1266,2,FALSE)</f>
        <v>ZENJTRUIEKID</v>
      </c>
      <c r="M134" s="50"/>
      <c r="N134" s="50"/>
      <c r="O134" s="50"/>
      <c r="P134" s="50"/>
      <c r="Q134" s="50"/>
      <c r="R134" s="50"/>
      <c r="S134" s="52"/>
      <c r="T134" s="49"/>
      <c r="U134" s="52"/>
      <c r="V134" s="49"/>
      <c r="W134" s="52"/>
      <c r="X134" s="49"/>
      <c r="Y134" s="52"/>
      <c r="Z134" s="49"/>
      <c r="AA134" s="52"/>
      <c r="AB134" s="107" t="str">
        <f t="shared" si="5"/>
        <v>○</v>
      </c>
      <c r="AC134" s="54"/>
      <c r="AD134" s="53"/>
      <c r="AE134" s="55" t="str">
        <f t="shared" si="7"/>
        <v>0</v>
      </c>
      <c r="AF134" s="50"/>
      <c r="AG134" s="52"/>
      <c r="AH134" s="267" t="str">
        <f>VLOOKUP(D134,カラムID辞書!C:H,3,FALSE)</f>
        <v>numeric</v>
      </c>
      <c r="AI134" s="267"/>
      <c r="AJ134" s="267"/>
      <c r="AK134" s="267"/>
      <c r="AL134" s="268"/>
      <c r="AM134" s="269">
        <f>VLOOKUP(D134,カラムID辞書!C:H,4,FALSE)</f>
        <v>13</v>
      </c>
      <c r="AN134" s="270"/>
      <c r="AO134" s="271">
        <f>VLOOKUP(D134,カラムID辞書!C:H,6,FALSE)</f>
        <v>13</v>
      </c>
      <c r="AP134" s="272"/>
      <c r="AQ134" s="11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t="s">
        <v>981</v>
      </c>
      <c r="BS134" s="50"/>
      <c r="BT134" s="50"/>
      <c r="BU134" s="50"/>
      <c r="BV134" s="50"/>
      <c r="BW134" s="50"/>
      <c r="BX134" s="50"/>
      <c r="BY134" s="50"/>
      <c r="BZ134" s="50"/>
      <c r="CA134" s="50"/>
      <c r="CB134" s="50"/>
      <c r="CC134" s="52"/>
    </row>
    <row r="135" spans="2:81" ht="12" customHeight="1">
      <c r="B135" s="264">
        <f ca="1">IF($D135="","",MAX(OFFSET($B$8,0,0,ROW()-ROW($B$8),2))+1)</f>
        <v>128</v>
      </c>
      <c r="C135" s="265"/>
      <c r="D135" s="49" t="s">
        <v>213</v>
      </c>
      <c r="E135" s="56"/>
      <c r="F135" s="50"/>
      <c r="G135" s="50"/>
      <c r="H135" s="50"/>
      <c r="I135" s="50"/>
      <c r="J135" s="50"/>
      <c r="K135" s="52"/>
      <c r="L135" s="49" t="str">
        <f>VLOOKUP(D135,カラムID辞書!$C$4:$D$1266,2,FALSE)</f>
        <v>ZENJTRUIZAID_GNK</v>
      </c>
      <c r="M135" s="50"/>
      <c r="N135" s="50"/>
      <c r="O135" s="50"/>
      <c r="P135" s="50"/>
      <c r="Q135" s="50"/>
      <c r="R135" s="50"/>
      <c r="S135" s="52"/>
      <c r="T135" s="49"/>
      <c r="U135" s="52"/>
      <c r="V135" s="49"/>
      <c r="W135" s="52"/>
      <c r="X135" s="49"/>
      <c r="Y135" s="52"/>
      <c r="Z135" s="49"/>
      <c r="AA135" s="52"/>
      <c r="AB135" s="107" t="str">
        <f t="shared" si="5"/>
        <v>○</v>
      </c>
      <c r="AC135" s="54"/>
      <c r="AD135" s="53"/>
      <c r="AE135" s="55" t="str">
        <f t="shared" si="7"/>
        <v>0</v>
      </c>
      <c r="AF135" s="50"/>
      <c r="AG135" s="52"/>
      <c r="AH135" s="267" t="str">
        <f>VLOOKUP(D135,カラムID辞書!C:H,3,FALSE)</f>
        <v>numeric</v>
      </c>
      <c r="AI135" s="267"/>
      <c r="AJ135" s="267"/>
      <c r="AK135" s="267"/>
      <c r="AL135" s="268"/>
      <c r="AM135" s="269">
        <f>VLOOKUP(D135,カラムID辞書!C:H,4,FALSE)</f>
        <v>13</v>
      </c>
      <c r="AN135" s="270"/>
      <c r="AO135" s="271">
        <f>VLOOKUP(D135,カラムID辞書!C:H,6,FALSE)</f>
        <v>13</v>
      </c>
      <c r="AP135" s="272"/>
      <c r="AQ135" s="11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t="s">
        <v>981</v>
      </c>
      <c r="BS135" s="50"/>
      <c r="BT135" s="50"/>
      <c r="BU135" s="50"/>
      <c r="BV135" s="50"/>
      <c r="BW135" s="50"/>
      <c r="BX135" s="50"/>
      <c r="BY135" s="50"/>
      <c r="BZ135" s="50"/>
      <c r="CA135" s="50"/>
      <c r="CB135" s="50"/>
      <c r="CC135" s="52"/>
    </row>
    <row r="136" spans="2:81" ht="12" customHeight="1">
      <c r="B136" s="264">
        <f ca="1">IF($D136="","",MAX(OFFSET($B$8,0,0,ROW()-ROW($B$8),2))+1)</f>
        <v>129</v>
      </c>
      <c r="C136" s="265"/>
      <c r="D136" s="49" t="s">
        <v>214</v>
      </c>
      <c r="E136" s="56"/>
      <c r="F136" s="50"/>
      <c r="G136" s="50"/>
      <c r="H136" s="50"/>
      <c r="I136" s="50"/>
      <c r="J136" s="50"/>
      <c r="K136" s="52"/>
      <c r="L136" s="49" t="str">
        <f>VLOOKUP(D136,カラムID辞書!$C$4:$D$1266,2,FALSE)</f>
        <v>ZENJTRUIZAID_BIK</v>
      </c>
      <c r="M136" s="50"/>
      <c r="N136" s="50"/>
      <c r="O136" s="50"/>
      <c r="P136" s="50"/>
      <c r="Q136" s="50"/>
      <c r="R136" s="50"/>
      <c r="S136" s="52"/>
      <c r="T136" s="49"/>
      <c r="U136" s="52"/>
      <c r="V136" s="49"/>
      <c r="W136" s="52"/>
      <c r="X136" s="49"/>
      <c r="Y136" s="52"/>
      <c r="Z136" s="49"/>
      <c r="AA136" s="52"/>
      <c r="AB136" s="107" t="str">
        <f t="shared" si="5"/>
        <v>○</v>
      </c>
      <c r="AC136" s="54"/>
      <c r="AD136" s="53"/>
      <c r="AE136" s="55" t="str">
        <f t="shared" si="7"/>
        <v>0</v>
      </c>
      <c r="AF136" s="50"/>
      <c r="AG136" s="52"/>
      <c r="AH136" s="267" t="str">
        <f>VLOOKUP(D136,カラムID辞書!C:H,3,FALSE)</f>
        <v>numeric</v>
      </c>
      <c r="AI136" s="267"/>
      <c r="AJ136" s="267"/>
      <c r="AK136" s="267"/>
      <c r="AL136" s="268"/>
      <c r="AM136" s="269">
        <f>VLOOKUP(D136,カラムID辞書!C:H,4,FALSE)</f>
        <v>13</v>
      </c>
      <c r="AN136" s="270"/>
      <c r="AO136" s="271">
        <f>VLOOKUP(D136,カラムID辞書!C:H,6,FALSE)</f>
        <v>13</v>
      </c>
      <c r="AP136" s="272"/>
      <c r="AQ136" s="11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t="s">
        <v>981</v>
      </c>
      <c r="BS136" s="50"/>
      <c r="BT136" s="50"/>
      <c r="BU136" s="50"/>
      <c r="BV136" s="50"/>
      <c r="BW136" s="50"/>
      <c r="BX136" s="50"/>
      <c r="BY136" s="50"/>
      <c r="BZ136" s="50"/>
      <c r="CA136" s="50"/>
      <c r="CB136" s="50"/>
      <c r="CC136" s="52"/>
    </row>
    <row r="137" spans="2:81" ht="12" customHeight="1">
      <c r="B137" s="264">
        <f t="shared" ca="1" si="6"/>
        <v>130</v>
      </c>
      <c r="C137" s="265"/>
      <c r="D137" s="49" t="s">
        <v>215</v>
      </c>
      <c r="E137" s="56"/>
      <c r="F137" s="50"/>
      <c r="G137" s="50"/>
      <c r="H137" s="50"/>
      <c r="I137" s="50"/>
      <c r="J137" s="50"/>
      <c r="K137" s="52"/>
      <c r="L137" s="49" t="str">
        <f>VLOOKUP(D137,カラムID辞書!$C$4:$D$1266,2,FALSE)</f>
        <v>ZAIDBIK_HENDOD</v>
      </c>
      <c r="M137" s="50"/>
      <c r="N137" s="50"/>
      <c r="O137" s="50"/>
      <c r="P137" s="50"/>
      <c r="Q137" s="50"/>
      <c r="R137" s="50"/>
      <c r="S137" s="52"/>
      <c r="T137" s="49"/>
      <c r="U137" s="52"/>
      <c r="V137" s="49"/>
      <c r="W137" s="52"/>
      <c r="X137" s="49"/>
      <c r="Y137" s="52"/>
      <c r="Z137" s="49"/>
      <c r="AA137" s="52"/>
      <c r="AB137" s="107" t="str">
        <f t="shared" si="5"/>
        <v>○</v>
      </c>
      <c r="AC137" s="54"/>
      <c r="AD137" s="53"/>
      <c r="AE137" s="55" t="str">
        <f t="shared" si="7"/>
        <v>0</v>
      </c>
      <c r="AF137" s="50"/>
      <c r="AG137" s="52"/>
      <c r="AH137" s="267" t="str">
        <f>VLOOKUP(D137,カラムID辞書!C:H,3,FALSE)</f>
        <v>numeric</v>
      </c>
      <c r="AI137" s="267"/>
      <c r="AJ137" s="267"/>
      <c r="AK137" s="267"/>
      <c r="AL137" s="268"/>
      <c r="AM137" s="269">
        <f>VLOOKUP(D137,カラムID辞書!C:H,4,FALSE)</f>
        <v>13</v>
      </c>
      <c r="AN137" s="270"/>
      <c r="AO137" s="271">
        <f>VLOOKUP(D137,カラムID辞書!C:H,6,FALSE)</f>
        <v>13</v>
      </c>
      <c r="AP137" s="272"/>
      <c r="AQ137" s="11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981</v>
      </c>
      <c r="BS137" s="50"/>
      <c r="BT137" s="50"/>
      <c r="BU137" s="50"/>
      <c r="BV137" s="50"/>
      <c r="BW137" s="50"/>
      <c r="BX137" s="50"/>
      <c r="BY137" s="50"/>
      <c r="BZ137" s="50"/>
      <c r="CA137" s="50"/>
      <c r="CB137" s="50"/>
      <c r="CC137" s="52"/>
    </row>
    <row r="138" spans="2:81" ht="12" customHeight="1">
      <c r="B138" s="264">
        <f t="shared" ca="1" si="6"/>
        <v>131</v>
      </c>
      <c r="C138" s="265"/>
      <c r="D138" s="49" t="s">
        <v>216</v>
      </c>
      <c r="E138" s="56"/>
      <c r="F138" s="50"/>
      <c r="G138" s="50"/>
      <c r="H138" s="50"/>
      <c r="I138" s="50"/>
      <c r="J138" s="50"/>
      <c r="K138" s="52"/>
      <c r="L138" s="49" t="str">
        <f>VLOOKUP(D138,カラムID辞書!$C$4:$D$1266,2,FALSE)</f>
        <v>GNKRTBNS</v>
      </c>
      <c r="M138" s="50"/>
      <c r="N138" s="50"/>
      <c r="O138" s="50"/>
      <c r="P138" s="50"/>
      <c r="Q138" s="50"/>
      <c r="R138" s="50"/>
      <c r="S138" s="52"/>
      <c r="T138" s="49"/>
      <c r="U138" s="52"/>
      <c r="V138" s="49"/>
      <c r="W138" s="52"/>
      <c r="X138" s="49"/>
      <c r="Y138" s="52"/>
      <c r="Z138" s="49"/>
      <c r="AA138" s="52"/>
      <c r="AB138" s="107" t="str">
        <f t="shared" ref="AB138:AB152" si="8">IF(L138="DELDTE","","○")</f>
        <v>○</v>
      </c>
      <c r="AC138" s="54"/>
      <c r="AD138" s="53"/>
      <c r="AE138" s="55" t="str">
        <f t="shared" si="7"/>
        <v>0</v>
      </c>
      <c r="AF138" s="50"/>
      <c r="AG138" s="52"/>
      <c r="AH138" s="267" t="str">
        <f>VLOOKUP(D138,カラムID辞書!C:H,3,FALSE)</f>
        <v>numeric</v>
      </c>
      <c r="AI138" s="267"/>
      <c r="AJ138" s="267"/>
      <c r="AK138" s="267"/>
      <c r="AL138" s="268"/>
      <c r="AM138" s="269">
        <f>VLOOKUP(D138,カラムID辞書!C:H,4,FALSE)</f>
        <v>13</v>
      </c>
      <c r="AN138" s="270"/>
      <c r="AO138" s="271">
        <f>VLOOKUP(D138,カラムID辞書!C:H,6,FALSE)</f>
        <v>13</v>
      </c>
      <c r="AP138" s="272"/>
      <c r="AQ138" s="11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981</v>
      </c>
      <c r="BS138" s="50"/>
      <c r="BT138" s="50"/>
      <c r="BU138" s="50"/>
      <c r="BV138" s="50"/>
      <c r="BW138" s="50"/>
      <c r="BX138" s="50"/>
      <c r="BY138" s="50"/>
      <c r="BZ138" s="50"/>
      <c r="CA138" s="50"/>
      <c r="CB138" s="50"/>
      <c r="CC138" s="52"/>
    </row>
    <row r="139" spans="2:81" ht="12" customHeight="1">
      <c r="B139" s="264">
        <f t="shared" ca="1" si="6"/>
        <v>132</v>
      </c>
      <c r="C139" s="265"/>
      <c r="D139" s="49" t="s">
        <v>217</v>
      </c>
      <c r="E139" s="56"/>
      <c r="F139" s="50"/>
      <c r="G139" s="50"/>
      <c r="H139" s="50"/>
      <c r="I139" s="50"/>
      <c r="J139" s="50"/>
      <c r="K139" s="52"/>
      <c r="L139" s="49" t="str">
        <f>VLOOKUP(D139,カラムID辞書!$C$4:$D$1266,2,FALSE)</f>
        <v>GNKHOU_GNKRTBNB</v>
      </c>
      <c r="M139" s="50"/>
      <c r="N139" s="50"/>
      <c r="O139" s="50"/>
      <c r="P139" s="50"/>
      <c r="Q139" s="50"/>
      <c r="R139" s="50"/>
      <c r="S139" s="52"/>
      <c r="T139" s="49"/>
      <c r="U139" s="52"/>
      <c r="V139" s="49"/>
      <c r="W139" s="52"/>
      <c r="X139" s="49"/>
      <c r="Y139" s="52"/>
      <c r="Z139" s="49"/>
      <c r="AA139" s="52"/>
      <c r="AB139" s="107" t="str">
        <f t="shared" si="8"/>
        <v>○</v>
      </c>
      <c r="AC139" s="54"/>
      <c r="AD139" s="53"/>
      <c r="AE139" s="55" t="str">
        <f t="shared" si="7"/>
        <v>0</v>
      </c>
      <c r="AF139" s="50"/>
      <c r="AG139" s="52"/>
      <c r="AH139" s="267" t="str">
        <f>VLOOKUP(D139,カラムID辞書!C:H,3,FALSE)</f>
        <v>numeric</v>
      </c>
      <c r="AI139" s="267"/>
      <c r="AJ139" s="267"/>
      <c r="AK139" s="267"/>
      <c r="AL139" s="268"/>
      <c r="AM139" s="269">
        <f>VLOOKUP(D139,カラムID辞書!C:H,4,FALSE)</f>
        <v>13</v>
      </c>
      <c r="AN139" s="270"/>
      <c r="AO139" s="271">
        <f>VLOOKUP(D139,カラムID辞書!C:H,6,FALSE)</f>
        <v>13</v>
      </c>
      <c r="AP139" s="272"/>
      <c r="AQ139" s="11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981</v>
      </c>
      <c r="BS139" s="50"/>
      <c r="BT139" s="50"/>
      <c r="BU139" s="50"/>
      <c r="BV139" s="50"/>
      <c r="BW139" s="50"/>
      <c r="BX139" s="50"/>
      <c r="BY139" s="50"/>
      <c r="BZ139" s="50"/>
      <c r="CA139" s="50"/>
      <c r="CB139" s="50"/>
      <c r="CC139" s="52"/>
    </row>
    <row r="140" spans="2:81" ht="12" customHeight="1">
      <c r="B140" s="264">
        <f t="shared" ca="1" si="6"/>
        <v>133</v>
      </c>
      <c r="C140" s="265"/>
      <c r="D140" s="49" t="s">
        <v>218</v>
      </c>
      <c r="E140" s="56"/>
      <c r="F140" s="50"/>
      <c r="G140" s="50"/>
      <c r="H140" s="50"/>
      <c r="I140" s="50"/>
      <c r="J140" s="50"/>
      <c r="K140" s="52"/>
      <c r="L140" s="49" t="str">
        <f>VLOOKUP(D140,カラムID辞書!$C$4:$D$1266,2,FALSE)</f>
        <v>TEIKHOU_GNKRTBNB</v>
      </c>
      <c r="M140" s="50"/>
      <c r="N140" s="50"/>
      <c r="O140" s="50"/>
      <c r="P140" s="50"/>
      <c r="Q140" s="50"/>
      <c r="R140" s="50"/>
      <c r="S140" s="52"/>
      <c r="T140" s="49"/>
      <c r="U140" s="52"/>
      <c r="V140" s="49"/>
      <c r="W140" s="52"/>
      <c r="X140" s="49"/>
      <c r="Y140" s="52"/>
      <c r="Z140" s="49"/>
      <c r="AA140" s="52"/>
      <c r="AB140" s="107" t="str">
        <f t="shared" si="8"/>
        <v>○</v>
      </c>
      <c r="AC140" s="54"/>
      <c r="AD140" s="53"/>
      <c r="AE140" s="55" t="str">
        <f t="shared" si="7"/>
        <v>0</v>
      </c>
      <c r="AF140" s="50"/>
      <c r="AG140" s="52"/>
      <c r="AH140" s="267" t="str">
        <f>VLOOKUP(D140,カラムID辞書!C:H,3,FALSE)</f>
        <v>numeric</v>
      </c>
      <c r="AI140" s="267"/>
      <c r="AJ140" s="267"/>
      <c r="AK140" s="267"/>
      <c r="AL140" s="268"/>
      <c r="AM140" s="269">
        <f>VLOOKUP(D140,カラムID辞書!C:H,4,FALSE)</f>
        <v>13</v>
      </c>
      <c r="AN140" s="270"/>
      <c r="AO140" s="271">
        <f>VLOOKUP(D140,カラムID辞書!C:H,6,FALSE)</f>
        <v>13</v>
      </c>
      <c r="AP140" s="272"/>
      <c r="AQ140" s="11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t="s">
        <v>981</v>
      </c>
      <c r="BS140" s="50"/>
      <c r="BT140" s="50"/>
      <c r="BU140" s="50"/>
      <c r="BV140" s="50"/>
      <c r="BW140" s="50"/>
      <c r="BX140" s="50"/>
      <c r="BY140" s="50"/>
      <c r="BZ140" s="50"/>
      <c r="CA140" s="50"/>
      <c r="CB140" s="50"/>
      <c r="CC140" s="52"/>
    </row>
    <row r="141" spans="2:81" ht="12" customHeight="1">
      <c r="B141" s="264">
        <f t="shared" ca="1" si="6"/>
        <v>134</v>
      </c>
      <c r="C141" s="265"/>
      <c r="D141" s="49" t="s">
        <v>219</v>
      </c>
      <c r="E141" s="56"/>
      <c r="F141" s="50"/>
      <c r="G141" s="50"/>
      <c r="H141" s="50"/>
      <c r="I141" s="50"/>
      <c r="J141" s="50"/>
      <c r="K141" s="52"/>
      <c r="L141" s="49" t="str">
        <f>VLOOKUP(D141,カラムID辞書!$C$4:$D$1266,2,FALSE)</f>
        <v>GNK_GNKRT</v>
      </c>
      <c r="M141" s="50"/>
      <c r="N141" s="50"/>
      <c r="O141" s="50"/>
      <c r="P141" s="50"/>
      <c r="Q141" s="50"/>
      <c r="R141" s="50"/>
      <c r="S141" s="52"/>
      <c r="T141" s="49"/>
      <c r="U141" s="52"/>
      <c r="V141" s="49"/>
      <c r="W141" s="52"/>
      <c r="X141" s="49"/>
      <c r="Y141" s="52"/>
      <c r="Z141" s="49"/>
      <c r="AA141" s="52"/>
      <c r="AB141" s="107" t="str">
        <f t="shared" si="8"/>
        <v>○</v>
      </c>
      <c r="AC141" s="54"/>
      <c r="AD141" s="53"/>
      <c r="AE141" s="55" t="str">
        <f t="shared" si="7"/>
        <v>0</v>
      </c>
      <c r="AF141" s="50"/>
      <c r="AG141" s="52"/>
      <c r="AH141" s="267" t="str">
        <f>VLOOKUP(D141,カラムID辞書!C:H,3,FALSE)</f>
        <v>numeric</v>
      </c>
      <c r="AI141" s="267"/>
      <c r="AJ141" s="267"/>
      <c r="AK141" s="267"/>
      <c r="AL141" s="268"/>
      <c r="AM141" s="269" t="str">
        <f>VLOOKUP(D141,カラムID辞書!C:H,4,FALSE)</f>
        <v>18,11</v>
      </c>
      <c r="AN141" s="270"/>
      <c r="AO141" s="271">
        <f>VLOOKUP(D141,カラムID辞書!C:H,6,FALSE)</f>
        <v>18</v>
      </c>
      <c r="AP141" s="272"/>
      <c r="AQ141" s="11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t="s">
        <v>981</v>
      </c>
      <c r="BS141" s="50"/>
      <c r="BT141" s="50"/>
      <c r="BU141" s="50"/>
      <c r="BV141" s="50"/>
      <c r="BW141" s="50"/>
      <c r="BX141" s="50"/>
      <c r="BY141" s="50"/>
      <c r="BZ141" s="50"/>
      <c r="CA141" s="50"/>
      <c r="CB141" s="50"/>
      <c r="CC141" s="52"/>
    </row>
    <row r="142" spans="2:81" ht="12" customHeight="1">
      <c r="B142" s="264">
        <f t="shared" ca="1" si="6"/>
        <v>135</v>
      </c>
      <c r="C142" s="265"/>
      <c r="D142" s="49" t="s">
        <v>220</v>
      </c>
      <c r="E142" s="56"/>
      <c r="F142" s="50"/>
      <c r="G142" s="50"/>
      <c r="H142" s="50"/>
      <c r="I142" s="50"/>
      <c r="J142" s="50"/>
      <c r="K142" s="52"/>
      <c r="L142" s="49" t="str">
        <f>VLOOKUP(D142,カラムID辞書!$C$4:$D$1266,2,FALSE)</f>
        <v>TIK_GNKRT</v>
      </c>
      <c r="M142" s="50"/>
      <c r="N142" s="50"/>
      <c r="O142" s="50"/>
      <c r="P142" s="50"/>
      <c r="Q142" s="50"/>
      <c r="R142" s="50"/>
      <c r="S142" s="52"/>
      <c r="T142" s="49"/>
      <c r="U142" s="52"/>
      <c r="V142" s="49"/>
      <c r="W142" s="52"/>
      <c r="X142" s="49"/>
      <c r="Y142" s="52"/>
      <c r="Z142" s="49"/>
      <c r="AA142" s="52"/>
      <c r="AB142" s="107" t="str">
        <f t="shared" si="8"/>
        <v>○</v>
      </c>
      <c r="AC142" s="54"/>
      <c r="AD142" s="53"/>
      <c r="AE142" s="55" t="str">
        <f t="shared" si="7"/>
        <v>0</v>
      </c>
      <c r="AF142" s="50"/>
      <c r="AG142" s="52"/>
      <c r="AH142" s="267" t="str">
        <f>VLOOKUP(D142,カラムID辞書!C:H,3,FALSE)</f>
        <v>numeric</v>
      </c>
      <c r="AI142" s="267"/>
      <c r="AJ142" s="267"/>
      <c r="AK142" s="267"/>
      <c r="AL142" s="268"/>
      <c r="AM142" s="269" t="str">
        <f>VLOOKUP(D142,カラムID辞書!C:H,4,FALSE)</f>
        <v>18,11</v>
      </c>
      <c r="AN142" s="270"/>
      <c r="AO142" s="271">
        <f>VLOOKUP(D142,カラムID辞書!C:H,6,FALSE)</f>
        <v>18</v>
      </c>
      <c r="AP142" s="272"/>
      <c r="AQ142" s="11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0" t="s">
        <v>981</v>
      </c>
      <c r="BS142" s="50"/>
      <c r="BT142" s="50"/>
      <c r="BU142" s="50"/>
      <c r="BV142" s="50"/>
      <c r="BW142" s="50"/>
      <c r="BX142" s="50"/>
      <c r="BY142" s="50"/>
      <c r="BZ142" s="50"/>
      <c r="CA142" s="50"/>
      <c r="CB142" s="50"/>
      <c r="CC142" s="52"/>
    </row>
    <row r="143" spans="2:81" ht="12" customHeight="1">
      <c r="B143" s="264">
        <f t="shared" ca="1" si="6"/>
        <v>136</v>
      </c>
      <c r="C143" s="265"/>
      <c r="D143" s="49" t="s">
        <v>221</v>
      </c>
      <c r="E143" s="50"/>
      <c r="F143" s="50"/>
      <c r="G143" s="50"/>
      <c r="H143" s="50"/>
      <c r="I143" s="50"/>
      <c r="J143" s="50"/>
      <c r="K143" s="52"/>
      <c r="L143" s="49" t="str">
        <f>VLOOKUP(D143,カラムID辞書!$C$4:$D$1266,2,FALSE)</f>
        <v>RIEKIRT</v>
      </c>
      <c r="M143" s="50"/>
      <c r="N143" s="50"/>
      <c r="O143" s="50"/>
      <c r="P143" s="50"/>
      <c r="Q143" s="50"/>
      <c r="R143" s="50"/>
      <c r="S143" s="52"/>
      <c r="T143" s="49"/>
      <c r="U143" s="52"/>
      <c r="V143" s="49"/>
      <c r="W143" s="52"/>
      <c r="X143" s="49"/>
      <c r="Y143" s="52"/>
      <c r="Z143" s="49"/>
      <c r="AA143" s="52"/>
      <c r="AB143" s="107" t="str">
        <f t="shared" si="8"/>
        <v>○</v>
      </c>
      <c r="AC143" s="54"/>
      <c r="AD143" s="53"/>
      <c r="AE143" s="55" t="str">
        <f t="shared" si="7"/>
        <v>0</v>
      </c>
      <c r="AF143" s="50"/>
      <c r="AG143" s="52"/>
      <c r="AH143" s="267" t="str">
        <f>VLOOKUP(D143,カラムID辞書!C:H,3,FALSE)</f>
        <v>numeric</v>
      </c>
      <c r="AI143" s="267"/>
      <c r="AJ143" s="267"/>
      <c r="AK143" s="267"/>
      <c r="AL143" s="268"/>
      <c r="AM143" s="269" t="str">
        <f>VLOOKUP(D143,カラムID辞書!C:H,4,FALSE)</f>
        <v>18,5</v>
      </c>
      <c r="AN143" s="270"/>
      <c r="AO143" s="271">
        <f>VLOOKUP(D143,カラムID辞書!C:H,6,FALSE)</f>
        <v>18</v>
      </c>
      <c r="AP143" s="272"/>
      <c r="AQ143" s="110" t="s">
        <v>75</v>
      </c>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c r="BS143" s="50"/>
      <c r="BT143" s="50"/>
      <c r="BU143" s="50"/>
      <c r="BV143" s="50"/>
      <c r="BW143" s="50"/>
      <c r="BX143" s="50"/>
      <c r="BY143" s="50"/>
      <c r="BZ143" s="50"/>
      <c r="CA143" s="50"/>
      <c r="CB143" s="50"/>
      <c r="CC143" s="52"/>
    </row>
    <row r="144" spans="2:81" ht="12" customHeight="1">
      <c r="B144" s="264">
        <f t="shared" ca="1" si="6"/>
        <v>137</v>
      </c>
      <c r="C144" s="265"/>
      <c r="D144" s="105" t="s">
        <v>222</v>
      </c>
      <c r="E144" s="56"/>
      <c r="F144" s="50"/>
      <c r="G144" s="50"/>
      <c r="H144" s="50"/>
      <c r="I144" s="50"/>
      <c r="J144" s="50"/>
      <c r="K144" s="52"/>
      <c r="L144" s="49" t="str">
        <f>VLOOKUP(D144,カラムID辞書!$C$4:$D$1266,2,FALSE)</f>
        <v>DELDTE</v>
      </c>
      <c r="M144" s="50"/>
      <c r="N144" s="50"/>
      <c r="O144" s="50"/>
      <c r="P144" s="50"/>
      <c r="Q144" s="50"/>
      <c r="R144" s="50"/>
      <c r="S144" s="52"/>
      <c r="T144" s="49"/>
      <c r="U144" s="52"/>
      <c r="V144" s="49"/>
      <c r="W144" s="52"/>
      <c r="X144" s="49"/>
      <c r="Y144" s="52"/>
      <c r="Z144" s="49"/>
      <c r="AA144" s="52"/>
      <c r="AB144" s="107" t="str">
        <f t="shared" si="8"/>
        <v/>
      </c>
      <c r="AC144" s="54"/>
      <c r="AD144" s="53"/>
      <c r="AE144" s="55" t="str">
        <f t="shared" si="7"/>
        <v/>
      </c>
      <c r="AF144" s="50"/>
      <c r="AG144" s="52"/>
      <c r="AH144" s="267" t="str">
        <f>VLOOKUP(D144,カラムID辞書!C:H,3,FALSE)</f>
        <v>timestamp</v>
      </c>
      <c r="AI144" s="267"/>
      <c r="AJ144" s="267"/>
      <c r="AK144" s="267"/>
      <c r="AL144" s="268"/>
      <c r="AM144" s="269">
        <f>VLOOKUP(D144,カラムID辞書!C:H,4,FALSE)</f>
        <v>0</v>
      </c>
      <c r="AN144" s="270"/>
      <c r="AO144" s="271">
        <f>VLOOKUP(D144,カラムID辞書!C:H,6,FALSE)</f>
        <v>7</v>
      </c>
      <c r="AP144" s="272"/>
      <c r="AQ144" s="105"/>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05"/>
      <c r="BS144" s="50"/>
      <c r="BT144" s="50"/>
      <c r="BU144" s="50"/>
      <c r="BV144" s="50"/>
      <c r="BW144" s="50"/>
      <c r="BX144" s="50"/>
      <c r="BY144" s="50"/>
      <c r="BZ144" s="50"/>
      <c r="CA144" s="50"/>
      <c r="CB144" s="50"/>
      <c r="CC144" s="52"/>
    </row>
    <row r="145" spans="2:81" ht="12" customHeight="1">
      <c r="B145" s="264">
        <f t="shared" ca="1" si="6"/>
        <v>138</v>
      </c>
      <c r="C145" s="265"/>
      <c r="D145" s="49" t="s">
        <v>223</v>
      </c>
      <c r="E145" s="50"/>
      <c r="F145" s="50"/>
      <c r="G145" s="50"/>
      <c r="H145" s="50"/>
      <c r="I145" s="50"/>
      <c r="J145" s="50"/>
      <c r="K145" s="52"/>
      <c r="L145" s="49" t="str">
        <f>VLOOKUP(D145,カラムID辞書!$C$4:$D$1266,2,FALSE)</f>
        <v>INSTDTE</v>
      </c>
      <c r="M145" s="50"/>
      <c r="N145" s="50"/>
      <c r="O145" s="50"/>
      <c r="P145" s="50"/>
      <c r="Q145" s="50"/>
      <c r="R145" s="50"/>
      <c r="S145" s="52"/>
      <c r="T145" s="49"/>
      <c r="U145" s="52"/>
      <c r="V145" s="49"/>
      <c r="W145" s="52"/>
      <c r="X145" s="49"/>
      <c r="Y145" s="52"/>
      <c r="Z145" s="49"/>
      <c r="AA145" s="52"/>
      <c r="AB145" s="107" t="str">
        <f t="shared" si="8"/>
        <v>○</v>
      </c>
      <c r="AC145" s="54"/>
      <c r="AD145" s="53"/>
      <c r="AE145" s="55" t="str">
        <f t="shared" si="7"/>
        <v>now()</v>
      </c>
      <c r="AF145" s="50"/>
      <c r="AG145" s="52"/>
      <c r="AH145" s="267" t="str">
        <f>VLOOKUP(D145,カラムID辞書!C:H,3,FALSE)</f>
        <v>timestamp</v>
      </c>
      <c r="AI145" s="267"/>
      <c r="AJ145" s="267"/>
      <c r="AK145" s="267"/>
      <c r="AL145" s="268"/>
      <c r="AM145" s="269">
        <f>VLOOKUP(D145,カラムID辞書!C:H,4,FALSE)</f>
        <v>0</v>
      </c>
      <c r="AN145" s="270"/>
      <c r="AO145" s="271">
        <f>VLOOKUP(D145,カラムID辞書!C:H,6,FALSE)</f>
        <v>7</v>
      </c>
      <c r="AP145" s="272"/>
      <c r="AQ145" s="49"/>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49"/>
      <c r="BS145" s="50"/>
      <c r="BT145" s="50"/>
      <c r="BU145" s="50"/>
      <c r="BV145" s="50"/>
      <c r="BW145" s="50"/>
      <c r="BX145" s="50"/>
      <c r="BY145" s="50"/>
      <c r="BZ145" s="50"/>
      <c r="CA145" s="50"/>
      <c r="CB145" s="50"/>
      <c r="CC145" s="52"/>
    </row>
    <row r="146" spans="2:81" ht="12" customHeight="1">
      <c r="B146" s="264">
        <f t="shared" ca="1" si="6"/>
        <v>139</v>
      </c>
      <c r="C146" s="265"/>
      <c r="D146" s="49" t="s">
        <v>224</v>
      </c>
      <c r="E146" s="50"/>
      <c r="F146" s="50"/>
      <c r="G146" s="50"/>
      <c r="H146" s="50"/>
      <c r="I146" s="50"/>
      <c r="J146" s="50"/>
      <c r="K146" s="52"/>
      <c r="L146" s="49" t="str">
        <f>VLOOKUP(D146,カラムID辞書!$C$4:$D$1266,2,FALSE)</f>
        <v>INSTUSRID</v>
      </c>
      <c r="M146" s="50"/>
      <c r="N146" s="50"/>
      <c r="O146" s="50"/>
      <c r="P146" s="50"/>
      <c r="Q146" s="50"/>
      <c r="R146" s="50"/>
      <c r="S146" s="52"/>
      <c r="T146" s="49"/>
      <c r="U146" s="52"/>
      <c r="V146" s="49"/>
      <c r="W146" s="52"/>
      <c r="X146" s="49"/>
      <c r="Y146" s="52"/>
      <c r="Z146" s="49"/>
      <c r="AA146" s="52"/>
      <c r="AB146" s="107" t="str">
        <f t="shared" si="8"/>
        <v>○</v>
      </c>
      <c r="AC146" s="54"/>
      <c r="AD146" s="53"/>
      <c r="AE146" s="55" t="str">
        <f t="shared" si="7"/>
        <v>' '</v>
      </c>
      <c r="AF146" s="50"/>
      <c r="AG146" s="52"/>
      <c r="AH146" s="267" t="str">
        <f>VLOOKUP(D146,カラムID辞書!C:H,3,FALSE)</f>
        <v>character varying</v>
      </c>
      <c r="AI146" s="267"/>
      <c r="AJ146" s="267"/>
      <c r="AK146" s="267"/>
      <c r="AL146" s="268"/>
      <c r="AM146" s="269">
        <f>VLOOKUP(D146,カラムID辞書!C:H,4,FALSE)</f>
        <v>20</v>
      </c>
      <c r="AN146" s="270"/>
      <c r="AO146" s="271">
        <f>VLOOKUP(D146,カラムID辞書!C:H,6,FALSE)</f>
        <v>20</v>
      </c>
      <c r="AP146" s="272"/>
      <c r="AQ146" s="49"/>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49"/>
      <c r="BS146" s="50"/>
      <c r="BT146" s="50"/>
      <c r="BU146" s="50"/>
      <c r="BV146" s="50"/>
      <c r="BW146" s="50"/>
      <c r="BX146" s="50"/>
      <c r="BY146" s="50"/>
      <c r="BZ146" s="50"/>
      <c r="CA146" s="50"/>
      <c r="CB146" s="50"/>
      <c r="CC146" s="52"/>
    </row>
    <row r="147" spans="2:81" ht="12" customHeight="1">
      <c r="B147" s="264">
        <f t="shared" ca="1" si="6"/>
        <v>140</v>
      </c>
      <c r="C147" s="265"/>
      <c r="D147" s="49" t="s">
        <v>225</v>
      </c>
      <c r="E147" s="50"/>
      <c r="F147" s="50"/>
      <c r="G147" s="50"/>
      <c r="H147" s="50"/>
      <c r="I147" s="50"/>
      <c r="J147" s="50"/>
      <c r="K147" s="52"/>
      <c r="L147" s="49" t="str">
        <f>VLOOKUP(D147,カラムID辞書!$C$4:$D$1266,2,FALSE)</f>
        <v>INSTPRGID</v>
      </c>
      <c r="M147" s="50"/>
      <c r="N147" s="50"/>
      <c r="O147" s="50"/>
      <c r="P147" s="50"/>
      <c r="Q147" s="50"/>
      <c r="R147" s="50"/>
      <c r="S147" s="52"/>
      <c r="T147" s="49"/>
      <c r="U147" s="52"/>
      <c r="V147" s="49"/>
      <c r="W147" s="52"/>
      <c r="X147" s="49"/>
      <c r="Y147" s="52"/>
      <c r="Z147" s="49"/>
      <c r="AA147" s="52"/>
      <c r="AB147" s="107" t="str">
        <f t="shared" si="8"/>
        <v>○</v>
      </c>
      <c r="AC147" s="54"/>
      <c r="AD147" s="53"/>
      <c r="AE147" s="55" t="str">
        <f t="shared" si="7"/>
        <v>' '</v>
      </c>
      <c r="AF147" s="50"/>
      <c r="AG147" s="52"/>
      <c r="AH147" s="267" t="str">
        <f>VLOOKUP(D147,カラムID辞書!C:H,3,FALSE)</f>
        <v>character varying</v>
      </c>
      <c r="AI147" s="267"/>
      <c r="AJ147" s="267"/>
      <c r="AK147" s="267"/>
      <c r="AL147" s="268"/>
      <c r="AM147" s="269">
        <f>VLOOKUP(D147,カラムID辞書!C:H,4,FALSE)</f>
        <v>8</v>
      </c>
      <c r="AN147" s="270"/>
      <c r="AO147" s="271">
        <f>VLOOKUP(D147,カラムID辞書!C:H,6,FALSE)</f>
        <v>8</v>
      </c>
      <c r="AP147" s="272"/>
      <c r="AQ147" s="49"/>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49"/>
      <c r="BS147" s="50"/>
      <c r="BT147" s="50"/>
      <c r="BU147" s="50"/>
      <c r="BV147" s="50"/>
      <c r="BW147" s="50"/>
      <c r="BX147" s="50"/>
      <c r="BY147" s="50"/>
      <c r="BZ147" s="50"/>
      <c r="CA147" s="50"/>
      <c r="CB147" s="50"/>
      <c r="CC147" s="52"/>
    </row>
    <row r="148" spans="2:81" ht="12" customHeight="1">
      <c r="B148" s="264">
        <f t="shared" ca="1" si="6"/>
        <v>141</v>
      </c>
      <c r="C148" s="265"/>
      <c r="D148" s="49" t="s">
        <v>226</v>
      </c>
      <c r="E148" s="56"/>
      <c r="F148" s="50"/>
      <c r="G148" s="50"/>
      <c r="H148" s="50"/>
      <c r="I148" s="50"/>
      <c r="J148" s="50"/>
      <c r="K148" s="52"/>
      <c r="L148" s="49" t="str">
        <f>VLOOKUP(D148,カラムID辞書!$C$4:$D$1266,2,FALSE)</f>
        <v>INSIPADDR</v>
      </c>
      <c r="M148" s="50"/>
      <c r="N148" s="50"/>
      <c r="O148" s="50"/>
      <c r="P148" s="50"/>
      <c r="Q148" s="50"/>
      <c r="R148" s="50"/>
      <c r="S148" s="52"/>
      <c r="T148" s="49"/>
      <c r="U148" s="52"/>
      <c r="V148" s="49"/>
      <c r="W148" s="52"/>
      <c r="X148" s="49"/>
      <c r="Y148" s="52"/>
      <c r="Z148" s="49"/>
      <c r="AA148" s="52"/>
      <c r="AB148" s="107" t="str">
        <f t="shared" si="8"/>
        <v>○</v>
      </c>
      <c r="AC148" s="54"/>
      <c r="AD148" s="53"/>
      <c r="AE148" s="55" t="str">
        <f t="shared" si="7"/>
        <v>' '</v>
      </c>
      <c r="AF148" s="50"/>
      <c r="AG148" s="52"/>
      <c r="AH148" s="267" t="str">
        <f>VLOOKUP(D148,カラムID辞書!C:H,3,FALSE)</f>
        <v>character varying</v>
      </c>
      <c r="AI148" s="267"/>
      <c r="AJ148" s="267"/>
      <c r="AK148" s="267"/>
      <c r="AL148" s="268"/>
      <c r="AM148" s="269">
        <f>VLOOKUP(D148,カラムID辞書!C:H,4,FALSE)</f>
        <v>15</v>
      </c>
      <c r="AN148" s="270"/>
      <c r="AO148" s="271">
        <f>VLOOKUP(D148,カラムID辞書!C:H,6,FALSE)</f>
        <v>15</v>
      </c>
      <c r="AP148" s="272"/>
      <c r="AQ148" s="49"/>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49"/>
      <c r="BS148" s="50"/>
      <c r="BT148" s="50"/>
      <c r="BU148" s="50"/>
      <c r="BV148" s="50"/>
      <c r="BW148" s="50"/>
      <c r="BX148" s="50"/>
      <c r="BY148" s="50"/>
      <c r="BZ148" s="50"/>
      <c r="CA148" s="50"/>
      <c r="CB148" s="50"/>
      <c r="CC148" s="52"/>
    </row>
    <row r="149" spans="2:81" ht="12" customHeight="1">
      <c r="B149" s="264">
        <f t="shared" ca="1" si="6"/>
        <v>142</v>
      </c>
      <c r="C149" s="265"/>
      <c r="D149" s="49" t="s">
        <v>227</v>
      </c>
      <c r="E149" s="56"/>
      <c r="F149" s="50"/>
      <c r="G149" s="50"/>
      <c r="H149" s="50"/>
      <c r="I149" s="50"/>
      <c r="J149" s="50"/>
      <c r="K149" s="52"/>
      <c r="L149" s="49" t="str">
        <f>VLOOKUP(D149,カラムID辞書!$C$4:$D$1266,2,FALSE)</f>
        <v>UPDDTE</v>
      </c>
      <c r="M149" s="50"/>
      <c r="N149" s="50"/>
      <c r="O149" s="50"/>
      <c r="P149" s="50"/>
      <c r="Q149" s="50"/>
      <c r="R149" s="50"/>
      <c r="S149" s="52"/>
      <c r="T149" s="49"/>
      <c r="U149" s="52"/>
      <c r="V149" s="49"/>
      <c r="W149" s="52"/>
      <c r="X149" s="49"/>
      <c r="Y149" s="52"/>
      <c r="Z149" s="49"/>
      <c r="AA149" s="52"/>
      <c r="AB149" s="107" t="str">
        <f t="shared" si="8"/>
        <v>○</v>
      </c>
      <c r="AC149" s="54"/>
      <c r="AD149" s="53"/>
      <c r="AE149" s="55" t="str">
        <f t="shared" si="7"/>
        <v>now()</v>
      </c>
      <c r="AF149" s="50"/>
      <c r="AG149" s="52"/>
      <c r="AH149" s="267" t="str">
        <f>VLOOKUP(D149,カラムID辞書!C:H,3,FALSE)</f>
        <v>timestamp</v>
      </c>
      <c r="AI149" s="267"/>
      <c r="AJ149" s="267"/>
      <c r="AK149" s="267"/>
      <c r="AL149" s="268"/>
      <c r="AM149" s="269">
        <f>VLOOKUP(D149,カラムID辞書!C:H,4,FALSE)</f>
        <v>0</v>
      </c>
      <c r="AN149" s="270"/>
      <c r="AO149" s="271">
        <f>VLOOKUP(D149,カラムID辞書!C:H,6,FALSE)</f>
        <v>7</v>
      </c>
      <c r="AP149" s="272"/>
      <c r="AQ149" s="49"/>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49"/>
      <c r="BS149" s="50"/>
      <c r="BT149" s="50"/>
      <c r="BU149" s="50"/>
      <c r="BV149" s="50"/>
      <c r="BW149" s="50"/>
      <c r="BX149" s="50"/>
      <c r="BY149" s="50"/>
      <c r="BZ149" s="50"/>
      <c r="CA149" s="50"/>
      <c r="CB149" s="50"/>
      <c r="CC149" s="52"/>
    </row>
    <row r="150" spans="2:81" ht="12" customHeight="1">
      <c r="B150" s="264">
        <f t="shared" ca="1" si="6"/>
        <v>143</v>
      </c>
      <c r="C150" s="265"/>
      <c r="D150" s="105" t="s">
        <v>228</v>
      </c>
      <c r="E150" s="56"/>
      <c r="F150" s="50"/>
      <c r="G150" s="50"/>
      <c r="H150" s="50"/>
      <c r="I150" s="50"/>
      <c r="J150" s="50"/>
      <c r="K150" s="52"/>
      <c r="L150" s="49" t="str">
        <f>VLOOKUP(D150,カラムID辞書!$C$4:$D$1266,2,FALSE)</f>
        <v>UPDUSRID</v>
      </c>
      <c r="M150" s="50"/>
      <c r="N150" s="50"/>
      <c r="O150" s="50"/>
      <c r="P150" s="50"/>
      <c r="Q150" s="50"/>
      <c r="R150" s="50"/>
      <c r="S150" s="52"/>
      <c r="T150" s="49"/>
      <c r="U150" s="52"/>
      <c r="V150" s="49"/>
      <c r="W150" s="52"/>
      <c r="X150" s="49"/>
      <c r="Y150" s="52"/>
      <c r="Z150" s="49"/>
      <c r="AA150" s="52"/>
      <c r="AB150" s="107" t="str">
        <f t="shared" si="8"/>
        <v>○</v>
      </c>
      <c r="AC150" s="54"/>
      <c r="AD150" s="53"/>
      <c r="AE150" s="55" t="str">
        <f t="shared" si="7"/>
        <v>' '</v>
      </c>
      <c r="AF150" s="50"/>
      <c r="AG150" s="52"/>
      <c r="AH150" s="267" t="str">
        <f>VLOOKUP(D150,カラムID辞書!C:H,3,FALSE)</f>
        <v>character varying</v>
      </c>
      <c r="AI150" s="267"/>
      <c r="AJ150" s="267"/>
      <c r="AK150" s="267"/>
      <c r="AL150" s="268"/>
      <c r="AM150" s="269">
        <f>VLOOKUP(D150,カラムID辞書!C:H,4,FALSE)</f>
        <v>20</v>
      </c>
      <c r="AN150" s="270"/>
      <c r="AO150" s="271">
        <f>VLOOKUP(D150,カラムID辞書!C:H,6,FALSE)</f>
        <v>20</v>
      </c>
      <c r="AP150" s="272"/>
      <c r="AQ150" s="49"/>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49"/>
      <c r="BS150" s="50"/>
      <c r="BT150" s="50"/>
      <c r="BU150" s="50"/>
      <c r="BV150" s="50"/>
      <c r="BW150" s="50"/>
      <c r="BX150" s="50"/>
      <c r="BY150" s="50"/>
      <c r="BZ150" s="50"/>
      <c r="CA150" s="50"/>
      <c r="CB150" s="50"/>
      <c r="CC150" s="52"/>
    </row>
    <row r="151" spans="2:81" ht="12" customHeight="1">
      <c r="B151" s="264">
        <f t="shared" ca="1" si="6"/>
        <v>144</v>
      </c>
      <c r="C151" s="265"/>
      <c r="D151" s="49" t="s">
        <v>229</v>
      </c>
      <c r="E151" s="56"/>
      <c r="F151" s="50"/>
      <c r="G151" s="50"/>
      <c r="H151" s="50"/>
      <c r="I151" s="50"/>
      <c r="J151" s="50"/>
      <c r="K151" s="52"/>
      <c r="L151" s="49" t="str">
        <f>VLOOKUP(D151,カラムID辞書!$C$4:$D$1266,2,FALSE)</f>
        <v>UPDPRGID</v>
      </c>
      <c r="M151" s="50"/>
      <c r="N151" s="50"/>
      <c r="O151" s="50"/>
      <c r="P151" s="50"/>
      <c r="Q151" s="50"/>
      <c r="R151" s="50"/>
      <c r="S151" s="52"/>
      <c r="T151" s="49"/>
      <c r="U151" s="52"/>
      <c r="V151" s="49"/>
      <c r="W151" s="52"/>
      <c r="X151" s="49"/>
      <c r="Y151" s="52"/>
      <c r="Z151" s="49"/>
      <c r="AA151" s="52"/>
      <c r="AB151" s="107" t="str">
        <f t="shared" si="8"/>
        <v>○</v>
      </c>
      <c r="AC151" s="54"/>
      <c r="AD151" s="53"/>
      <c r="AE151" s="55" t="str">
        <f t="shared" si="7"/>
        <v>' '</v>
      </c>
      <c r="AF151" s="50"/>
      <c r="AG151" s="52"/>
      <c r="AH151" s="267" t="str">
        <f>VLOOKUP(D151,カラムID辞書!C:H,3,FALSE)</f>
        <v>character varying</v>
      </c>
      <c r="AI151" s="267"/>
      <c r="AJ151" s="267"/>
      <c r="AK151" s="267"/>
      <c r="AL151" s="268"/>
      <c r="AM151" s="269">
        <f>VLOOKUP(D151,カラムID辞書!C:H,4,FALSE)</f>
        <v>8</v>
      </c>
      <c r="AN151" s="270"/>
      <c r="AO151" s="271">
        <f>VLOOKUP(D151,カラムID辞書!C:H,6,FALSE)</f>
        <v>8</v>
      </c>
      <c r="AP151" s="272"/>
      <c r="AQ151" s="49"/>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49"/>
      <c r="BS151" s="50"/>
      <c r="BT151" s="50"/>
      <c r="BU151" s="50"/>
      <c r="BV151" s="50"/>
      <c r="BW151" s="50"/>
      <c r="BX151" s="50"/>
      <c r="BY151" s="50"/>
      <c r="BZ151" s="50"/>
      <c r="CA151" s="50"/>
      <c r="CB151" s="50"/>
      <c r="CC151" s="52"/>
    </row>
    <row r="152" spans="2:81" ht="12" customHeight="1">
      <c r="B152" s="264">
        <f t="shared" ca="1" si="6"/>
        <v>145</v>
      </c>
      <c r="C152" s="265"/>
      <c r="D152" s="49" t="s">
        <v>230</v>
      </c>
      <c r="E152" s="50"/>
      <c r="F152" s="50"/>
      <c r="G152" s="50"/>
      <c r="H152" s="50"/>
      <c r="I152" s="50"/>
      <c r="J152" s="50"/>
      <c r="K152" s="52"/>
      <c r="L152" s="49" t="str">
        <f>VLOOKUP(D152,カラムID辞書!$C$4:$D$1266,2,FALSE)</f>
        <v>UPDIPADDR</v>
      </c>
      <c r="M152" s="50"/>
      <c r="N152" s="50"/>
      <c r="O152" s="50"/>
      <c r="P152" s="50"/>
      <c r="Q152" s="50"/>
      <c r="R152" s="50"/>
      <c r="S152" s="52"/>
      <c r="T152" s="49"/>
      <c r="U152" s="52"/>
      <c r="V152" s="49"/>
      <c r="W152" s="52"/>
      <c r="X152" s="49"/>
      <c r="Y152" s="52"/>
      <c r="Z152" s="49"/>
      <c r="AA152" s="52"/>
      <c r="AB152" s="107" t="str">
        <f t="shared" si="8"/>
        <v>○</v>
      </c>
      <c r="AC152" s="54"/>
      <c r="AD152" s="53"/>
      <c r="AE152" s="55" t="str">
        <f t="shared" si="7"/>
        <v>' '</v>
      </c>
      <c r="AF152" s="50"/>
      <c r="AG152" s="52"/>
      <c r="AH152" s="267" t="str">
        <f>VLOOKUP(D152,カラムID辞書!C:H,3,FALSE)</f>
        <v>character varying</v>
      </c>
      <c r="AI152" s="267"/>
      <c r="AJ152" s="267"/>
      <c r="AK152" s="267"/>
      <c r="AL152" s="268"/>
      <c r="AM152" s="269">
        <f>VLOOKUP(D152,カラムID辞書!C:H,4,FALSE)</f>
        <v>15</v>
      </c>
      <c r="AN152" s="270"/>
      <c r="AO152" s="271">
        <f>VLOOKUP(D152,カラムID辞書!C:H,6,FALSE)</f>
        <v>15</v>
      </c>
      <c r="AP152" s="272"/>
      <c r="AQ152" s="49"/>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49"/>
      <c r="BS152" s="50"/>
      <c r="BT152" s="50"/>
      <c r="BU152" s="50"/>
      <c r="BV152" s="50"/>
      <c r="BW152" s="50"/>
      <c r="BX152" s="50"/>
      <c r="BY152" s="50"/>
      <c r="BZ152" s="50"/>
      <c r="CA152" s="50"/>
      <c r="CB152" s="50"/>
      <c r="CC152" s="52"/>
    </row>
    <row r="153" spans="2:81" ht="12" customHeight="1">
      <c r="B153" s="59" t="s">
        <v>2038</v>
      </c>
      <c r="C153" s="59" t="s">
        <v>2038</v>
      </c>
      <c r="D153" s="59" t="s">
        <v>2038</v>
      </c>
      <c r="E153" s="59" t="s">
        <v>2038</v>
      </c>
      <c r="F153" s="59" t="s">
        <v>2038</v>
      </c>
      <c r="G153" s="59" t="s">
        <v>2038</v>
      </c>
      <c r="H153" s="59" t="s">
        <v>2038</v>
      </c>
      <c r="I153" s="59" t="s">
        <v>2038</v>
      </c>
      <c r="J153" s="59" t="s">
        <v>2038</v>
      </c>
      <c r="K153" s="59" t="s">
        <v>2038</v>
      </c>
      <c r="L153" s="59" t="s">
        <v>2038</v>
      </c>
      <c r="M153" s="59" t="s">
        <v>2038</v>
      </c>
      <c r="N153" s="59" t="s">
        <v>2038</v>
      </c>
      <c r="O153" s="59" t="s">
        <v>2038</v>
      </c>
      <c r="P153" s="59" t="s">
        <v>2038</v>
      </c>
      <c r="Q153" s="59" t="s">
        <v>2038</v>
      </c>
      <c r="R153" s="59" t="s">
        <v>2038</v>
      </c>
      <c r="S153" s="59" t="s">
        <v>2038</v>
      </c>
      <c r="T153" s="59" t="s">
        <v>2038</v>
      </c>
      <c r="U153" s="59" t="s">
        <v>2038</v>
      </c>
      <c r="V153" s="59" t="s">
        <v>2038</v>
      </c>
      <c r="W153" s="59" t="s">
        <v>2038</v>
      </c>
      <c r="X153" s="59" t="s">
        <v>2038</v>
      </c>
      <c r="Y153" s="59" t="s">
        <v>2038</v>
      </c>
      <c r="Z153" s="59" t="s">
        <v>2038</v>
      </c>
      <c r="AA153" s="59" t="s">
        <v>2038</v>
      </c>
      <c r="AB153" s="59" t="s">
        <v>2038</v>
      </c>
      <c r="AC153" s="59" t="s">
        <v>2038</v>
      </c>
      <c r="AD153" s="59" t="s">
        <v>2038</v>
      </c>
      <c r="AE153" s="59" t="s">
        <v>2038</v>
      </c>
      <c r="AF153" s="59" t="s">
        <v>2038</v>
      </c>
      <c r="AG153" s="59" t="s">
        <v>2038</v>
      </c>
      <c r="AH153" s="59" t="s">
        <v>2038</v>
      </c>
      <c r="AI153" s="59" t="s">
        <v>2038</v>
      </c>
      <c r="AJ153" s="59"/>
      <c r="AK153" s="59" t="s">
        <v>2038</v>
      </c>
      <c r="AL153" s="59" t="s">
        <v>2038</v>
      </c>
      <c r="AM153" s="59" t="s">
        <v>2038</v>
      </c>
      <c r="AN153" s="59" t="s">
        <v>2038</v>
      </c>
      <c r="AO153" s="59" t="s">
        <v>2038</v>
      </c>
      <c r="AP153" s="59" t="s">
        <v>2038</v>
      </c>
      <c r="AQ153" s="59" t="s">
        <v>2038</v>
      </c>
      <c r="AR153" s="59" t="s">
        <v>2038</v>
      </c>
      <c r="AS153" s="59" t="s">
        <v>2038</v>
      </c>
      <c r="AT153" s="59" t="s">
        <v>2038</v>
      </c>
      <c r="AU153" s="59" t="s">
        <v>2038</v>
      </c>
      <c r="AV153" s="59" t="s">
        <v>2038</v>
      </c>
      <c r="AW153" s="59" t="s">
        <v>2038</v>
      </c>
      <c r="AX153" s="59" t="s">
        <v>2038</v>
      </c>
      <c r="AY153" s="59" t="s">
        <v>2038</v>
      </c>
      <c r="AZ153" s="59" t="s">
        <v>2038</v>
      </c>
      <c r="BA153" s="59" t="s">
        <v>2038</v>
      </c>
      <c r="BB153" s="59" t="s">
        <v>2038</v>
      </c>
      <c r="BC153" s="59" t="s">
        <v>2038</v>
      </c>
      <c r="BD153" s="59" t="s">
        <v>2038</v>
      </c>
      <c r="BE153" s="59" t="s">
        <v>2038</v>
      </c>
      <c r="BF153" s="59" t="s">
        <v>2038</v>
      </c>
      <c r="BG153" s="59" t="s">
        <v>2038</v>
      </c>
      <c r="BH153" s="59" t="s">
        <v>2038</v>
      </c>
      <c r="BI153" s="59" t="s">
        <v>2038</v>
      </c>
      <c r="BJ153" s="59" t="s">
        <v>2038</v>
      </c>
      <c r="BK153" s="59" t="s">
        <v>2038</v>
      </c>
      <c r="BL153" s="59" t="s">
        <v>2038</v>
      </c>
      <c r="BM153" s="59" t="s">
        <v>2038</v>
      </c>
      <c r="BN153" s="59" t="s">
        <v>2038</v>
      </c>
      <c r="BO153" s="59" t="s">
        <v>2038</v>
      </c>
      <c r="BP153" s="59" t="s">
        <v>2038</v>
      </c>
      <c r="BQ153" s="59" t="s">
        <v>2038</v>
      </c>
      <c r="BR153" s="59" t="s">
        <v>2038</v>
      </c>
      <c r="BS153" s="59" t="s">
        <v>2038</v>
      </c>
      <c r="BT153" s="59" t="s">
        <v>2038</v>
      </c>
      <c r="BU153" s="59" t="s">
        <v>2038</v>
      </c>
      <c r="BV153" s="59" t="s">
        <v>2038</v>
      </c>
      <c r="BW153" s="59" t="s">
        <v>2038</v>
      </c>
      <c r="BX153" s="59" t="s">
        <v>2038</v>
      </c>
      <c r="BY153" s="59" t="s">
        <v>2038</v>
      </c>
      <c r="BZ153" s="59" t="s">
        <v>2038</v>
      </c>
      <c r="CA153" s="59" t="s">
        <v>2038</v>
      </c>
      <c r="CB153" s="59" t="s">
        <v>2038</v>
      </c>
      <c r="CC153" s="59" t="s">
        <v>2038</v>
      </c>
    </row>
  </sheetData>
  <mergeCells count="604">
    <mergeCell ref="B148:C148"/>
    <mergeCell ref="AH148:AL148"/>
    <mergeCell ref="AM148:AN148"/>
    <mergeCell ref="AO148:AP148"/>
    <mergeCell ref="B149:C149"/>
    <mergeCell ref="AH149:AL149"/>
    <mergeCell ref="AM149:AN149"/>
    <mergeCell ref="AO149:AP149"/>
    <mergeCell ref="B152:C152"/>
    <mergeCell ref="AH152:AL152"/>
    <mergeCell ref="AM152:AN152"/>
    <mergeCell ref="AO152:AP152"/>
    <mergeCell ref="B150:C150"/>
    <mergeCell ref="AH150:AL150"/>
    <mergeCell ref="AM150:AN150"/>
    <mergeCell ref="AO150:AP150"/>
    <mergeCell ref="B151:C151"/>
    <mergeCell ref="AH151:AL151"/>
    <mergeCell ref="AM151:AN151"/>
    <mergeCell ref="AO151:AP151"/>
    <mergeCell ref="B146:C146"/>
    <mergeCell ref="AH146:AL146"/>
    <mergeCell ref="AM146:AN146"/>
    <mergeCell ref="AO146:AP146"/>
    <mergeCell ref="B147:C147"/>
    <mergeCell ref="AH147:AL147"/>
    <mergeCell ref="AM147:AN147"/>
    <mergeCell ref="AO147:AP147"/>
    <mergeCell ref="B144:C144"/>
    <mergeCell ref="AH144:AL144"/>
    <mergeCell ref="AM144:AN144"/>
    <mergeCell ref="AO144:AP144"/>
    <mergeCell ref="B145:C145"/>
    <mergeCell ref="AH145:AL145"/>
    <mergeCell ref="AM145:AN145"/>
    <mergeCell ref="AO145:AP145"/>
    <mergeCell ref="B142:C142"/>
    <mergeCell ref="AH142:AL142"/>
    <mergeCell ref="AM142:AN142"/>
    <mergeCell ref="AO142:AP142"/>
    <mergeCell ref="B143:C143"/>
    <mergeCell ref="AH143:AL143"/>
    <mergeCell ref="AM143:AN143"/>
    <mergeCell ref="AO143:AP143"/>
    <mergeCell ref="B140:C140"/>
    <mergeCell ref="AH140:AL140"/>
    <mergeCell ref="AM140:AN140"/>
    <mergeCell ref="AO140:AP140"/>
    <mergeCell ref="B141:C141"/>
    <mergeCell ref="AH141:AL141"/>
    <mergeCell ref="AM141:AN141"/>
    <mergeCell ref="AO141:AP141"/>
    <mergeCell ref="B138:C138"/>
    <mergeCell ref="AH138:AL138"/>
    <mergeCell ref="AM138:AN138"/>
    <mergeCell ref="AO138:AP138"/>
    <mergeCell ref="B139:C139"/>
    <mergeCell ref="AH139:AL139"/>
    <mergeCell ref="AM139:AN139"/>
    <mergeCell ref="AO139:AP139"/>
    <mergeCell ref="B136:C136"/>
    <mergeCell ref="AH136:AL136"/>
    <mergeCell ref="AM136:AN136"/>
    <mergeCell ref="AO136:AP136"/>
    <mergeCell ref="B137:C137"/>
    <mergeCell ref="AH137:AL137"/>
    <mergeCell ref="AM137:AN137"/>
    <mergeCell ref="AO137:AP137"/>
    <mergeCell ref="B134:C134"/>
    <mergeCell ref="AH134:AL134"/>
    <mergeCell ref="AM134:AN134"/>
    <mergeCell ref="AO134:AP134"/>
    <mergeCell ref="B135:C135"/>
    <mergeCell ref="AH135:AL135"/>
    <mergeCell ref="AM135:AN135"/>
    <mergeCell ref="AO135:AP135"/>
    <mergeCell ref="B132:C132"/>
    <mergeCell ref="AH132:AL132"/>
    <mergeCell ref="AM132:AN132"/>
    <mergeCell ref="AO132:AP132"/>
    <mergeCell ref="B133:C133"/>
    <mergeCell ref="AH133:AL133"/>
    <mergeCell ref="AM133:AN133"/>
    <mergeCell ref="AO133:AP133"/>
    <mergeCell ref="B130:C130"/>
    <mergeCell ref="AH130:AL130"/>
    <mergeCell ref="AM130:AN130"/>
    <mergeCell ref="AO130:AP130"/>
    <mergeCell ref="B131:C131"/>
    <mergeCell ref="AH131:AL131"/>
    <mergeCell ref="AM131:AN131"/>
    <mergeCell ref="AO131:AP131"/>
    <mergeCell ref="B128:C128"/>
    <mergeCell ref="AH128:AL128"/>
    <mergeCell ref="AM128:AN128"/>
    <mergeCell ref="AO128:AP128"/>
    <mergeCell ref="B129:C129"/>
    <mergeCell ref="AH129:AL129"/>
    <mergeCell ref="AM129:AN129"/>
    <mergeCell ref="AO129:AP129"/>
    <mergeCell ref="B126:C126"/>
    <mergeCell ref="AH126:AL126"/>
    <mergeCell ref="AM126:AN126"/>
    <mergeCell ref="AO126:AP126"/>
    <mergeCell ref="B127:C127"/>
    <mergeCell ref="AH127:AL127"/>
    <mergeCell ref="AM127:AN127"/>
    <mergeCell ref="AO127:AP127"/>
    <mergeCell ref="B124:C124"/>
    <mergeCell ref="AH124:AL124"/>
    <mergeCell ref="AM124:AN124"/>
    <mergeCell ref="AO124:AP124"/>
    <mergeCell ref="B125:C125"/>
    <mergeCell ref="AH125:AL125"/>
    <mergeCell ref="AM125:AN125"/>
    <mergeCell ref="AO125:AP125"/>
    <mergeCell ref="B122:C122"/>
    <mergeCell ref="AH122:AL122"/>
    <mergeCell ref="AM122:AN122"/>
    <mergeCell ref="AO122:AP122"/>
    <mergeCell ref="B123:C123"/>
    <mergeCell ref="AH123:AL123"/>
    <mergeCell ref="AM123:AN123"/>
    <mergeCell ref="AO123:AP123"/>
    <mergeCell ref="B120:C120"/>
    <mergeCell ref="AH120:AL120"/>
    <mergeCell ref="AM120:AN120"/>
    <mergeCell ref="AO120:AP120"/>
    <mergeCell ref="B121:C121"/>
    <mergeCell ref="AH121:AL121"/>
    <mergeCell ref="AM121:AN121"/>
    <mergeCell ref="AO121:AP121"/>
    <mergeCell ref="B118:C118"/>
    <mergeCell ref="AH118:AL118"/>
    <mergeCell ref="AM118:AN118"/>
    <mergeCell ref="AO118:AP118"/>
    <mergeCell ref="B119:C119"/>
    <mergeCell ref="AH119:AL119"/>
    <mergeCell ref="AM119:AN119"/>
    <mergeCell ref="AO119:AP119"/>
    <mergeCell ref="B116:C116"/>
    <mergeCell ref="AH116:AL116"/>
    <mergeCell ref="AM116:AN116"/>
    <mergeCell ref="AO116:AP116"/>
    <mergeCell ref="B117:C117"/>
    <mergeCell ref="AH117:AL117"/>
    <mergeCell ref="AM117:AN117"/>
    <mergeCell ref="AO117:AP117"/>
    <mergeCell ref="B114:C114"/>
    <mergeCell ref="AH114:AL114"/>
    <mergeCell ref="AM114:AN114"/>
    <mergeCell ref="AO114:AP114"/>
    <mergeCell ref="B115:C115"/>
    <mergeCell ref="AH115:AL115"/>
    <mergeCell ref="AM115:AN115"/>
    <mergeCell ref="AO115:AP115"/>
    <mergeCell ref="B112:C112"/>
    <mergeCell ref="AH112:AL112"/>
    <mergeCell ref="AM112:AN112"/>
    <mergeCell ref="AO112:AP112"/>
    <mergeCell ref="B113:C113"/>
    <mergeCell ref="AH113:AL113"/>
    <mergeCell ref="AM113:AN113"/>
    <mergeCell ref="AO113:AP113"/>
    <mergeCell ref="B110:C110"/>
    <mergeCell ref="AH110:AL110"/>
    <mergeCell ref="AM110:AN110"/>
    <mergeCell ref="AO110:AP110"/>
    <mergeCell ref="B111:C111"/>
    <mergeCell ref="AH111:AL111"/>
    <mergeCell ref="AM111:AN111"/>
    <mergeCell ref="AO111:AP111"/>
    <mergeCell ref="B108:C108"/>
    <mergeCell ref="AH108:AL108"/>
    <mergeCell ref="AM108:AN108"/>
    <mergeCell ref="AO108:AP108"/>
    <mergeCell ref="B109:C109"/>
    <mergeCell ref="AH109:AL109"/>
    <mergeCell ref="AM109:AN109"/>
    <mergeCell ref="AO109:AP109"/>
    <mergeCell ref="B106:C106"/>
    <mergeCell ref="AH106:AL106"/>
    <mergeCell ref="AM106:AN106"/>
    <mergeCell ref="AO106:AP106"/>
    <mergeCell ref="B107:C107"/>
    <mergeCell ref="AH107:AL107"/>
    <mergeCell ref="AM107:AN107"/>
    <mergeCell ref="AO107:AP107"/>
    <mergeCell ref="B104:C104"/>
    <mergeCell ref="AH104:AL104"/>
    <mergeCell ref="AM104:AN104"/>
    <mergeCell ref="AO104:AP104"/>
    <mergeCell ref="B105:C105"/>
    <mergeCell ref="AH105:AL105"/>
    <mergeCell ref="AM105:AN105"/>
    <mergeCell ref="AO105:AP105"/>
    <mergeCell ref="B102:C102"/>
    <mergeCell ref="AH102:AL102"/>
    <mergeCell ref="AM102:AN102"/>
    <mergeCell ref="AO102:AP102"/>
    <mergeCell ref="B103:C103"/>
    <mergeCell ref="AH103:AL103"/>
    <mergeCell ref="AM103:AN103"/>
    <mergeCell ref="AO103:AP103"/>
    <mergeCell ref="B100:C100"/>
    <mergeCell ref="AH100:AL100"/>
    <mergeCell ref="AM100:AN100"/>
    <mergeCell ref="AO100:AP100"/>
    <mergeCell ref="B101:C101"/>
    <mergeCell ref="AH101:AL101"/>
    <mergeCell ref="AM101:AN101"/>
    <mergeCell ref="AO101:AP101"/>
    <mergeCell ref="B98:C98"/>
    <mergeCell ref="AH98:AL98"/>
    <mergeCell ref="AM98:AN98"/>
    <mergeCell ref="AO98:AP98"/>
    <mergeCell ref="B99:C99"/>
    <mergeCell ref="AH99:AL99"/>
    <mergeCell ref="AM99:AN99"/>
    <mergeCell ref="AO99:AP99"/>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9:C19"/>
    <mergeCell ref="AH19:AL19"/>
    <mergeCell ref="AM19:AN19"/>
    <mergeCell ref="AO19:AP19"/>
    <mergeCell ref="B16:C16"/>
    <mergeCell ref="AH16:AL16"/>
    <mergeCell ref="AM16:AN16"/>
    <mergeCell ref="AO16:AP16"/>
    <mergeCell ref="B17:C17"/>
    <mergeCell ref="AH17:AL17"/>
    <mergeCell ref="AM17:AN17"/>
    <mergeCell ref="AO17:AP17"/>
    <mergeCell ref="B15:C15"/>
    <mergeCell ref="AH15:AL15"/>
    <mergeCell ref="AM15:AN15"/>
    <mergeCell ref="AO15:AP15"/>
    <mergeCell ref="B13:C13"/>
    <mergeCell ref="AH13:AL13"/>
    <mergeCell ref="AM13:AN13"/>
    <mergeCell ref="AO13:AP13"/>
    <mergeCell ref="B18:C18"/>
    <mergeCell ref="AH18:AL18"/>
    <mergeCell ref="AM18:AN18"/>
    <mergeCell ref="AO18:AP18"/>
    <mergeCell ref="B11:C11"/>
    <mergeCell ref="AH11:AL11"/>
    <mergeCell ref="AM11:AN11"/>
    <mergeCell ref="AO11:AP11"/>
    <mergeCell ref="B9:C9"/>
    <mergeCell ref="AH9:AL9"/>
    <mergeCell ref="AM9:AN9"/>
    <mergeCell ref="AO9:AP9"/>
    <mergeCell ref="B14:C14"/>
    <mergeCell ref="AH14:AL14"/>
    <mergeCell ref="AM14:AN14"/>
    <mergeCell ref="AO14:AP14"/>
    <mergeCell ref="B12:C12"/>
    <mergeCell ref="AH12:AL12"/>
    <mergeCell ref="AM12:AN12"/>
    <mergeCell ref="AO12:AP12"/>
    <mergeCell ref="B10:C10"/>
    <mergeCell ref="AH10:AL10"/>
    <mergeCell ref="AM10:AN10"/>
    <mergeCell ref="AO10:AP10"/>
    <mergeCell ref="B8:C8"/>
    <mergeCell ref="AH8:AL8"/>
    <mergeCell ref="AM8:AN8"/>
    <mergeCell ref="AO8:AP8"/>
    <mergeCell ref="B2:I3"/>
    <mergeCell ref="J2:N2"/>
    <mergeCell ref="O2:S2"/>
    <mergeCell ref="T2:AH2"/>
    <mergeCell ref="BK2:BM2"/>
    <mergeCell ref="AR5:AT5"/>
    <mergeCell ref="AW5:BA5"/>
    <mergeCell ref="B5:I5"/>
    <mergeCell ref="AD5:AE5"/>
    <mergeCell ref="AF5:AI5"/>
    <mergeCell ref="AK5:AQ5"/>
    <mergeCell ref="CA2:CC3"/>
    <mergeCell ref="J3:N3"/>
    <mergeCell ref="O3:S3"/>
    <mergeCell ref="T3:AH3"/>
    <mergeCell ref="BK3:BM3"/>
    <mergeCell ref="BN3:BQ3"/>
    <mergeCell ref="BR3:BS3"/>
    <mergeCell ref="BN2:BQ2"/>
    <mergeCell ref="BT3:BV3"/>
    <mergeCell ref="BW3:BZ3"/>
    <mergeCell ref="BR2:BS2"/>
    <mergeCell ref="BT2:BV2"/>
    <mergeCell ref="BW2:BZ2"/>
  </mergeCells>
  <phoneticPr fontId="9"/>
  <conditionalFormatting sqref="B8:C16 B21:C21 B23:C23 B134:C134 B88:C118 B129:C132 B137:C152 B26:C33 B35:C66">
    <cfRule type="expression" dxfId="359" priority="19">
      <formula>$S8&gt;0</formula>
    </cfRule>
  </conditionalFormatting>
  <conditionalFormatting sqref="B20:C20">
    <cfRule type="expression" dxfId="358" priority="14">
      <formula>$S20&gt;0</formula>
    </cfRule>
  </conditionalFormatting>
  <conditionalFormatting sqref="B22:C22">
    <cfRule type="expression" dxfId="357" priority="13">
      <formula>$S22&gt;0</formula>
    </cfRule>
  </conditionalFormatting>
  <conditionalFormatting sqref="B18:C18">
    <cfRule type="expression" dxfId="356" priority="12">
      <formula>$S18&gt;0</formula>
    </cfRule>
  </conditionalFormatting>
  <conditionalFormatting sqref="B17:C17">
    <cfRule type="expression" dxfId="355" priority="11">
      <formula>$S17&gt;0</formula>
    </cfRule>
  </conditionalFormatting>
  <conditionalFormatting sqref="B19:C19">
    <cfRule type="expression" dxfId="354" priority="10">
      <formula>$S19&gt;0</formula>
    </cfRule>
  </conditionalFormatting>
  <conditionalFormatting sqref="B24:C24">
    <cfRule type="expression" dxfId="353" priority="9">
      <formula>$S24&gt;0</formula>
    </cfRule>
  </conditionalFormatting>
  <conditionalFormatting sqref="B25:C25">
    <cfRule type="expression" dxfId="352" priority="8">
      <formula>$S25&gt;0</formula>
    </cfRule>
  </conditionalFormatting>
  <conditionalFormatting sqref="B133:C133">
    <cfRule type="expression" dxfId="351" priority="6">
      <formula>$S133&gt;0</formula>
    </cfRule>
  </conditionalFormatting>
  <conditionalFormatting sqref="B135:C135">
    <cfRule type="expression" dxfId="350" priority="5">
      <formula>$S135&gt;0</formula>
    </cfRule>
  </conditionalFormatting>
  <conditionalFormatting sqref="B136:C136">
    <cfRule type="expression" dxfId="349" priority="4">
      <formula>$S136&gt;0</formula>
    </cfRule>
  </conditionalFormatting>
  <conditionalFormatting sqref="B67:C87">
    <cfRule type="expression" dxfId="348" priority="3">
      <formula>$S67&gt;0</formula>
    </cfRule>
  </conditionalFormatting>
  <conditionalFormatting sqref="B119:C128">
    <cfRule type="expression" dxfId="347" priority="2">
      <formula>$S119&gt;0</formula>
    </cfRule>
  </conditionalFormatting>
  <conditionalFormatting sqref="B34:C34">
    <cfRule type="expression" dxfId="346"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B1:CC157"/>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2220</v>
      </c>
      <c r="K5" s="38"/>
      <c r="L5" s="38"/>
      <c r="M5" s="38"/>
      <c r="N5" s="38"/>
      <c r="O5" s="38"/>
      <c r="P5" s="38"/>
      <c r="Q5" s="38"/>
      <c r="R5" s="38"/>
      <c r="S5" s="38"/>
      <c r="T5" s="38"/>
      <c r="U5" s="39" t="s">
        <v>2027</v>
      </c>
      <c r="V5" s="38" t="s">
        <v>2221</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ROUNDUP((27+ROUNDUP((MAX(B:B)-COUNTIF(AB:AB,"○"))/8,0)+IF(AF5="",0,4))/8,0)*8+SUM(AO8:AO1028)</f>
        <v>1757</v>
      </c>
      <c r="AS5" s="312"/>
      <c r="AT5" s="285"/>
      <c r="AU5" s="41" t="s">
        <v>2029</v>
      </c>
      <c r="AV5" s="41"/>
      <c r="AW5" s="278" t="s">
        <v>138</v>
      </c>
      <c r="AX5" s="311"/>
      <c r="AY5" s="311"/>
      <c r="AZ5" s="311"/>
      <c r="BA5" s="311"/>
      <c r="BB5" s="37" t="s">
        <v>2222</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10" t="s">
        <v>69</v>
      </c>
      <c r="E8" s="50"/>
      <c r="F8" s="50"/>
      <c r="G8" s="50"/>
      <c r="H8" s="50"/>
      <c r="I8" s="50"/>
      <c r="J8" s="50"/>
      <c r="K8" s="52"/>
      <c r="L8" s="49" t="str">
        <f>VLOOKUP(D8,カラムID辞書!$C$4:$D$1266,2,FALSE)</f>
        <v>YM</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6</v>
      </c>
      <c r="AN8" s="270"/>
      <c r="AO8" s="271">
        <f>VLOOKUP(D8,カラムID辞書!C:H,6,FALSE)</f>
        <v>6</v>
      </c>
      <c r="AP8" s="272"/>
      <c r="AQ8" s="110" t="s">
        <v>996</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73">
        <f ca="1">IF($D9="","",MAX(OFFSET($B$8,0,0,ROW()-ROW($B$8),2))+1)</f>
        <v>2</v>
      </c>
      <c r="C9" s="274"/>
      <c r="D9" s="110" t="s">
        <v>140</v>
      </c>
      <c r="E9" s="50"/>
      <c r="F9" s="50"/>
      <c r="G9" s="50"/>
      <c r="H9" s="50"/>
      <c r="I9" s="50"/>
      <c r="J9" s="50"/>
      <c r="K9" s="52"/>
      <c r="L9" s="49" t="str">
        <f>VLOOKUP(D9,カラムID辞書!$C$4:$D$1266,2,FALSE)</f>
        <v>SYSGRPCD</v>
      </c>
      <c r="M9" s="50"/>
      <c r="N9" s="50"/>
      <c r="O9" s="50"/>
      <c r="P9" s="50"/>
      <c r="Q9" s="50"/>
      <c r="R9" s="50"/>
      <c r="S9" s="52"/>
      <c r="T9" s="106">
        <v>2</v>
      </c>
      <c r="U9" s="53"/>
      <c r="V9" s="49"/>
      <c r="W9" s="52"/>
      <c r="X9" s="49"/>
      <c r="Y9" s="52"/>
      <c r="Z9" s="49"/>
      <c r="AA9" s="52"/>
      <c r="AB9" s="107" t="str">
        <f>IF(L9="DELDTE","","○")</f>
        <v>○</v>
      </c>
      <c r="AC9" s="54"/>
      <c r="AD9" s="53"/>
      <c r="AE9" s="55" t="str">
        <f t="shared" ref="AE9:AE73"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0" t="s">
        <v>38</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73">
        <f t="shared" ref="B10:B73" ca="1" si="1">IF($D10="","",MAX(OFFSET($B$8,0,0,ROW()-ROW($B$8),2))+1)</f>
        <v>3</v>
      </c>
      <c r="C10" s="274"/>
      <c r="D10" s="110" t="s">
        <v>40</v>
      </c>
      <c r="E10" s="50"/>
      <c r="F10" s="50"/>
      <c r="G10" s="50"/>
      <c r="H10" s="50"/>
      <c r="I10" s="50"/>
      <c r="J10" s="50"/>
      <c r="K10" s="52"/>
      <c r="L10" s="49" t="str">
        <f>VLOOKUP(D10,カラムID辞書!$C$4:$D$1266,2,FALSE)</f>
        <v>KGYGRPCD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10" t="s">
        <v>41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73">
        <f t="shared" ca="1" si="1"/>
        <v>4</v>
      </c>
      <c r="C11" s="274"/>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t="s">
        <v>43</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316">
        <f t="shared" ca="1" si="1"/>
        <v>5</v>
      </c>
      <c r="C12" s="317"/>
      <c r="D12" s="110" t="s">
        <v>44</v>
      </c>
      <c r="E12" s="50"/>
      <c r="F12" s="50"/>
      <c r="G12" s="50"/>
      <c r="H12" s="50"/>
      <c r="I12" s="50"/>
      <c r="J12" s="50"/>
      <c r="K12" s="52"/>
      <c r="L12" s="49" t="str">
        <f>VLOOKUP(D12,カラムID辞書!$C$4:$D$1266,2,FALSE)</f>
        <v>SHOHINCD1</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6</v>
      </c>
      <c r="AN12" s="270"/>
      <c r="AO12" s="271">
        <f>VLOOKUP(D12,カラムID辞書!C:H,6,FALSE)</f>
        <v>6</v>
      </c>
      <c r="AP12" s="272"/>
      <c r="AQ12" s="110" t="s">
        <v>45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3582</v>
      </c>
      <c r="BS12" s="50"/>
      <c r="BT12" s="50"/>
      <c r="BU12" s="50"/>
      <c r="BV12" s="50"/>
      <c r="BW12" s="50"/>
      <c r="BX12" s="50"/>
      <c r="BY12" s="50"/>
      <c r="BZ12" s="50"/>
      <c r="CA12" s="50"/>
      <c r="CB12" s="50"/>
      <c r="CC12" s="52"/>
    </row>
    <row r="13" spans="2:81" ht="12" customHeight="1">
      <c r="B13" s="316">
        <f t="shared" ca="1" si="1"/>
        <v>6</v>
      </c>
      <c r="C13" s="317"/>
      <c r="D13" s="110" t="s">
        <v>46</v>
      </c>
      <c r="E13" s="50"/>
      <c r="F13" s="50"/>
      <c r="G13" s="50"/>
      <c r="H13" s="50"/>
      <c r="I13" s="50"/>
      <c r="J13" s="50"/>
      <c r="K13" s="52"/>
      <c r="L13" s="49" t="str">
        <f>VLOOKUP(D13,カラムID辞書!$C$4:$D$1266,2,FALSE)</f>
        <v>SHOHINCD2</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6</v>
      </c>
      <c r="AN13" s="270"/>
      <c r="AO13" s="271">
        <f>VLOOKUP(D13,カラムID辞書!C:H,6,FALSE)</f>
        <v>6</v>
      </c>
      <c r="AP13" s="272"/>
      <c r="AQ13" s="110" t="s">
        <v>47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2218</v>
      </c>
      <c r="BS13" s="50"/>
      <c r="BT13" s="50"/>
      <c r="BU13" s="50"/>
      <c r="BV13" s="50"/>
      <c r="BW13" s="50"/>
      <c r="BX13" s="50"/>
      <c r="BY13" s="50"/>
      <c r="BZ13" s="50"/>
      <c r="CA13" s="50"/>
      <c r="CB13" s="50"/>
      <c r="CC13" s="52"/>
    </row>
    <row r="14" spans="2:81" ht="12" customHeight="1">
      <c r="B14" s="316">
        <f t="shared" ca="1" si="1"/>
        <v>7</v>
      </c>
      <c r="C14" s="317"/>
      <c r="D14" s="110" t="s">
        <v>48</v>
      </c>
      <c r="E14" s="50"/>
      <c r="F14" s="50"/>
      <c r="G14" s="50"/>
      <c r="H14" s="50"/>
      <c r="I14" s="50"/>
      <c r="J14" s="50"/>
      <c r="K14" s="52"/>
      <c r="L14" s="49" t="str">
        <f>VLOOKUP(D14,カラムID辞書!$C$4:$D$1266,2,FALSE)</f>
        <v>SHOHINCD3</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6</v>
      </c>
      <c r="AN14" s="270"/>
      <c r="AO14" s="271">
        <f>VLOOKUP(D14,カラムID辞書!C:H,6,FALSE)</f>
        <v>6</v>
      </c>
      <c r="AP14" s="272"/>
      <c r="AQ14" s="110" t="s">
        <v>49</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905</v>
      </c>
      <c r="BS14" s="50"/>
      <c r="BT14" s="50"/>
      <c r="BU14" s="50"/>
      <c r="BV14" s="50"/>
      <c r="BW14" s="50"/>
      <c r="BX14" s="50"/>
      <c r="BY14" s="50"/>
      <c r="BZ14" s="50"/>
      <c r="CA14" s="50"/>
      <c r="CB14" s="50"/>
      <c r="CC14" s="52"/>
    </row>
    <row r="15" spans="2:81" ht="12" customHeight="1">
      <c r="B15" s="316">
        <f t="shared" ca="1" si="1"/>
        <v>8</v>
      </c>
      <c r="C15" s="317"/>
      <c r="D15" s="110" t="s">
        <v>50</v>
      </c>
      <c r="E15" s="50"/>
      <c r="F15" s="50"/>
      <c r="G15" s="50"/>
      <c r="H15" s="50"/>
      <c r="I15" s="50"/>
      <c r="J15" s="50"/>
      <c r="K15" s="52"/>
      <c r="L15" s="49" t="str">
        <f>VLOOKUP(D15,カラムID辞書!$C$4:$D$1266,2,FALSE)</f>
        <v>SHOHINCD4</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6</v>
      </c>
      <c r="AN15" s="270"/>
      <c r="AO15" s="271">
        <f>VLOOKUP(D15,カラムID辞書!C:H,6,FALSE)</f>
        <v>6</v>
      </c>
      <c r="AP15" s="272"/>
      <c r="AQ15" s="110" t="s">
        <v>51</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980</v>
      </c>
      <c r="BS15" s="50"/>
      <c r="BT15" s="50"/>
      <c r="BU15" s="50"/>
      <c r="BV15" s="50"/>
      <c r="BW15" s="50"/>
      <c r="BX15" s="50"/>
      <c r="BY15" s="50"/>
      <c r="BZ15" s="50"/>
      <c r="CA15" s="50"/>
      <c r="CB15" s="50"/>
      <c r="CC15" s="52"/>
    </row>
    <row r="16" spans="2:81" ht="12" customHeight="1">
      <c r="B16" s="316">
        <f t="shared" ca="1" si="1"/>
        <v>9</v>
      </c>
      <c r="C16" s="317"/>
      <c r="D16" s="110" t="s">
        <v>52</v>
      </c>
      <c r="E16" s="50"/>
      <c r="F16" s="50"/>
      <c r="G16" s="50"/>
      <c r="H16" s="50"/>
      <c r="I16" s="50"/>
      <c r="J16" s="50"/>
      <c r="K16" s="52"/>
      <c r="L16" s="49" t="str">
        <f>VLOOKUP(D16,カラムID辞書!$C$4:$D$1266,2,FALSE)</f>
        <v>SHOHINCD5</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6</v>
      </c>
      <c r="AN16" s="270"/>
      <c r="AO16" s="271">
        <f>VLOOKUP(D16,カラムID辞書!C:H,6,FALSE)</f>
        <v>6</v>
      </c>
      <c r="AP16" s="272"/>
      <c r="AQ16" s="110" t="s">
        <v>53</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980</v>
      </c>
      <c r="BS16" s="50"/>
      <c r="BT16" s="50"/>
      <c r="BU16" s="50"/>
      <c r="BV16" s="50"/>
      <c r="BW16" s="50"/>
      <c r="BX16" s="50"/>
      <c r="BY16" s="50"/>
      <c r="BZ16" s="50"/>
      <c r="CA16" s="50"/>
      <c r="CB16" s="50"/>
      <c r="CC16" s="52"/>
    </row>
    <row r="17" spans="2:81" ht="12" customHeight="1">
      <c r="B17" s="316">
        <f t="shared" ca="1" si="1"/>
        <v>10</v>
      </c>
      <c r="C17" s="317"/>
      <c r="D17" s="110" t="s">
        <v>54</v>
      </c>
      <c r="E17" s="50"/>
      <c r="F17" s="50"/>
      <c r="G17" s="50"/>
      <c r="H17" s="50"/>
      <c r="I17" s="50"/>
      <c r="J17" s="50"/>
      <c r="K17" s="52"/>
      <c r="L17" s="49" t="str">
        <f>VLOOKUP(D17,カラムID辞書!$C$4:$D$1266,2,FALSE)</f>
        <v>SIBTCD1</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10</v>
      </c>
      <c r="AN17" s="270"/>
      <c r="AO17" s="271">
        <f>VLOOKUP(D17,カラムID辞書!C:H,6,FALSE)</f>
        <v>10</v>
      </c>
      <c r="AP17" s="272"/>
      <c r="AQ17" s="110" t="s">
        <v>55</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980</v>
      </c>
      <c r="BS17" s="50"/>
      <c r="BT17" s="50"/>
      <c r="BU17" s="50"/>
      <c r="BV17" s="50"/>
      <c r="BW17" s="50"/>
      <c r="BX17" s="50"/>
      <c r="BY17" s="50"/>
      <c r="BZ17" s="50"/>
      <c r="CA17" s="50"/>
      <c r="CB17" s="50"/>
      <c r="CC17" s="52"/>
    </row>
    <row r="18" spans="2:81" ht="12" customHeight="1">
      <c r="B18" s="316">
        <f t="shared" ca="1" si="1"/>
        <v>11</v>
      </c>
      <c r="C18" s="317"/>
      <c r="D18" s="110" t="s">
        <v>56</v>
      </c>
      <c r="E18" s="50"/>
      <c r="F18" s="50"/>
      <c r="G18" s="50"/>
      <c r="H18" s="50"/>
      <c r="I18" s="50"/>
      <c r="J18" s="50"/>
      <c r="K18" s="52"/>
      <c r="L18" s="49" t="str">
        <f>VLOOKUP(D18,カラムID辞書!$C$4:$D$1266,2,FALSE)</f>
        <v>SIBTCD2</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10</v>
      </c>
      <c r="AN18" s="270"/>
      <c r="AO18" s="271">
        <f>VLOOKUP(D18,カラムID辞書!C:H,6,FALSE)</f>
        <v>10</v>
      </c>
      <c r="AP18" s="272"/>
      <c r="AQ18" s="110" t="s">
        <v>57</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980</v>
      </c>
      <c r="BS18" s="50"/>
      <c r="BT18" s="50"/>
      <c r="BU18" s="50"/>
      <c r="BV18" s="50"/>
      <c r="BW18" s="50"/>
      <c r="BX18" s="50"/>
      <c r="BY18" s="50"/>
      <c r="BZ18" s="50"/>
      <c r="CA18" s="50"/>
      <c r="CB18" s="50"/>
      <c r="CC18" s="52"/>
    </row>
    <row r="19" spans="2:81" ht="12" customHeight="1">
      <c r="B19" s="273">
        <f t="shared" ca="1" si="1"/>
        <v>12</v>
      </c>
      <c r="C19" s="274"/>
      <c r="D19" s="110" t="s">
        <v>58</v>
      </c>
      <c r="E19" s="50"/>
      <c r="F19" s="50"/>
      <c r="G19" s="50"/>
      <c r="H19" s="50"/>
      <c r="I19" s="50"/>
      <c r="J19" s="50"/>
      <c r="K19" s="52"/>
      <c r="L19" s="49" t="str">
        <f>VLOOKUP(D19,カラムID辞書!$C$4:$D$1266,2,FALSE)</f>
        <v>TNPNCD1</v>
      </c>
      <c r="M19" s="50"/>
      <c r="N19" s="50"/>
      <c r="O19" s="50"/>
      <c r="P19" s="50"/>
      <c r="Q19" s="50"/>
      <c r="R19" s="50"/>
      <c r="S19" s="52"/>
      <c r="T19" s="106">
        <v>5</v>
      </c>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13</v>
      </c>
      <c r="AN19" s="270"/>
      <c r="AO19" s="271">
        <f>VLOOKUP(D19,カラムID辞書!C:H,6,FALSE)</f>
        <v>13</v>
      </c>
      <c r="AP19" s="272"/>
      <c r="AQ19" s="110" t="s">
        <v>59</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3900</v>
      </c>
      <c r="BS19" s="50"/>
      <c r="BT19" s="50"/>
      <c r="BU19" s="50"/>
      <c r="BV19" s="50"/>
      <c r="BW19" s="50"/>
      <c r="BX19" s="50"/>
      <c r="BY19" s="50"/>
      <c r="BZ19" s="50"/>
      <c r="CA19" s="50"/>
      <c r="CB19" s="50"/>
      <c r="CC19" s="52"/>
    </row>
    <row r="20" spans="2:81" ht="12" customHeight="1">
      <c r="B20" s="316">
        <f t="shared" ca="1" si="1"/>
        <v>13</v>
      </c>
      <c r="C20" s="317"/>
      <c r="D20" s="110" t="s">
        <v>60</v>
      </c>
      <c r="E20" s="50"/>
      <c r="F20" s="50"/>
      <c r="G20" s="50"/>
      <c r="H20" s="50"/>
      <c r="I20" s="50"/>
      <c r="J20" s="50"/>
      <c r="K20" s="52"/>
      <c r="L20" s="49" t="str">
        <f>VLOOKUP(D20,カラムID辞書!$C$4:$D$1266,2,FALSE)</f>
        <v>TNPNCD2</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13</v>
      </c>
      <c r="AN20" s="270"/>
      <c r="AO20" s="271">
        <f>VLOOKUP(D20,カラムID辞書!C:H,6,FALSE)</f>
        <v>13</v>
      </c>
      <c r="AP20" s="272"/>
      <c r="AQ20" s="110" t="s">
        <v>61</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980</v>
      </c>
      <c r="BS20" s="50"/>
      <c r="BT20" s="50"/>
      <c r="BU20" s="50"/>
      <c r="BV20" s="50"/>
      <c r="BW20" s="50"/>
      <c r="BX20" s="50"/>
      <c r="BY20" s="50"/>
      <c r="BZ20" s="50"/>
      <c r="CA20" s="50"/>
      <c r="CB20" s="50"/>
      <c r="CC20" s="52"/>
    </row>
    <row r="21" spans="2:81" ht="12" customHeight="1">
      <c r="B21" s="273">
        <f t="shared" ca="1" si="1"/>
        <v>14</v>
      </c>
      <c r="C21" s="274"/>
      <c r="D21" s="110" t="s">
        <v>62</v>
      </c>
      <c r="E21" s="50"/>
      <c r="F21" s="50"/>
      <c r="G21" s="50"/>
      <c r="H21" s="50"/>
      <c r="I21" s="50"/>
      <c r="J21" s="50"/>
      <c r="K21" s="52"/>
      <c r="L21" s="49" t="str">
        <f>VLOOKUP(D21,カラムID辞書!$C$4:$D$1266,2,FALSE)</f>
        <v>SHIIREKBN</v>
      </c>
      <c r="M21" s="50"/>
      <c r="N21" s="50"/>
      <c r="O21" s="50"/>
      <c r="P21" s="50"/>
      <c r="Q21" s="50"/>
      <c r="R21" s="50"/>
      <c r="S21" s="52"/>
      <c r="T21" s="106">
        <v>6</v>
      </c>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2</v>
      </c>
      <c r="AN21" s="270"/>
      <c r="AO21" s="271">
        <f>VLOOKUP(D21,カラムID辞書!C:H,6,FALSE)</f>
        <v>2</v>
      </c>
      <c r="AP21" s="272"/>
      <c r="AQ21" s="110" t="s">
        <v>3026</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7"/>
      <c r="CC21" s="58"/>
    </row>
    <row r="22" spans="2:81" ht="12" customHeight="1">
      <c r="B22" s="316">
        <f t="shared" ca="1" si="1"/>
        <v>15</v>
      </c>
      <c r="C22" s="317"/>
      <c r="D22" s="110" t="s">
        <v>63</v>
      </c>
      <c r="E22" s="50"/>
      <c r="F22" s="50"/>
      <c r="G22" s="50"/>
      <c r="H22" s="50"/>
      <c r="I22" s="50"/>
      <c r="J22" s="50"/>
      <c r="K22" s="52"/>
      <c r="L22" s="49" t="str">
        <f>VLOOKUP(D22,カラムID辞書!$C$4:$D$1266,2,FALSE)</f>
        <v>GNKKBN</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1</v>
      </c>
      <c r="AN22" s="270"/>
      <c r="AO22" s="271">
        <f>VLOOKUP(D22,カラムID辞書!C:H,6,FALSE)</f>
        <v>1</v>
      </c>
      <c r="AP22" s="272"/>
      <c r="AQ22" s="110" t="s">
        <v>64</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316">
        <f ca="1">IF($D23="","",MAX(OFFSET($B$8,0,0,ROW()-ROW($B$8),2))+1)</f>
        <v>16</v>
      </c>
      <c r="C23" s="317"/>
      <c r="D23" s="110" t="s">
        <v>65</v>
      </c>
      <c r="E23" s="50"/>
      <c r="F23" s="50"/>
      <c r="G23" s="50"/>
      <c r="H23" s="50"/>
      <c r="I23" s="50"/>
      <c r="J23" s="50"/>
      <c r="K23" s="52"/>
      <c r="L23" s="49" t="str">
        <f>VLOOKUP(D23,カラムID辞書!$C$4:$D$1266,2,FALSE)</f>
        <v>DSKBN</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1</v>
      </c>
      <c r="AN23" s="270"/>
      <c r="AO23" s="271">
        <f>VLOOKUP(D23,カラムID辞書!C:H,6,FALSE)</f>
        <v>1</v>
      </c>
      <c r="AP23" s="272"/>
      <c r="AQ23" s="110" t="s">
        <v>66</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316">
        <f t="shared" ca="1" si="1"/>
        <v>17</v>
      </c>
      <c r="C24" s="317"/>
      <c r="D24" s="110" t="s">
        <v>67</v>
      </c>
      <c r="E24" s="50"/>
      <c r="F24" s="50"/>
      <c r="G24" s="50"/>
      <c r="H24" s="50"/>
      <c r="I24" s="50"/>
      <c r="J24" s="50"/>
      <c r="K24" s="52"/>
      <c r="L24" s="49" t="str">
        <f>VLOOKUP(D24,カラムID辞書!$C$4:$D$1266,2,FALSE)</f>
        <v>RIEKICMPKBN</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1</v>
      </c>
      <c r="AN24" s="270"/>
      <c r="AO24" s="271">
        <f>VLOOKUP(D24,カラムID辞書!C:H,6,FALSE)</f>
        <v>1</v>
      </c>
      <c r="AP24" s="272"/>
      <c r="AQ24" s="110" t="s">
        <v>2002</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64">
        <f t="shared" ca="1" si="1"/>
        <v>18</v>
      </c>
      <c r="C25" s="265"/>
      <c r="D25" s="110" t="s">
        <v>19</v>
      </c>
      <c r="E25" s="50"/>
      <c r="F25" s="50"/>
      <c r="G25" s="50"/>
      <c r="H25" s="50"/>
      <c r="I25" s="50"/>
      <c r="J25" s="50"/>
      <c r="K25" s="52"/>
      <c r="L25" s="49" t="str">
        <f>VLOOKUP(D25,カラムID辞書!$C$4:$D$1266,2,FALSE)</f>
        <v>NENKI</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66" t="str">
        <f>VLOOKUP(D25,カラムID辞書!C:H,3,FALSE)</f>
        <v>numeric</v>
      </c>
      <c r="AI25" s="267"/>
      <c r="AJ25" s="267"/>
      <c r="AK25" s="267"/>
      <c r="AL25" s="268"/>
      <c r="AM25" s="269">
        <f>VLOOKUP(D25,カラムID辞書!C:H,4,FALSE)</f>
        <v>6</v>
      </c>
      <c r="AN25" s="270"/>
      <c r="AO25" s="271">
        <f>VLOOKUP(D25,カラムID辞書!C:H,6,FALSE)</f>
        <v>6</v>
      </c>
      <c r="AP25" s="272"/>
      <c r="AQ25" s="110" t="s">
        <v>997</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64">
        <f t="shared" ca="1" si="1"/>
        <v>19</v>
      </c>
      <c r="C26" s="265"/>
      <c r="D26" s="110" t="s">
        <v>989</v>
      </c>
      <c r="E26" s="50"/>
      <c r="F26" s="50"/>
      <c r="G26" s="50"/>
      <c r="H26" s="50"/>
      <c r="I26" s="50"/>
      <c r="J26" s="50"/>
      <c r="K26" s="52"/>
      <c r="L26" s="49" t="str">
        <f>VLOOKUP(D26,カラムID辞書!$C$4:$D$1266,2,FALSE)</f>
        <v>NENDO</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66" t="str">
        <f>VLOOKUP(D26,カラムID辞書!C:H,3,FALSE)</f>
        <v>numeric</v>
      </c>
      <c r="AI26" s="267"/>
      <c r="AJ26" s="267"/>
      <c r="AK26" s="267"/>
      <c r="AL26" s="268"/>
      <c r="AM26" s="269">
        <f>VLOOKUP(D26,カラムID辞書!C:H,4,FALSE)</f>
        <v>6</v>
      </c>
      <c r="AN26" s="270"/>
      <c r="AO26" s="271">
        <f>VLOOKUP(D26,カラムID辞書!C:H,6,FALSE)</f>
        <v>6</v>
      </c>
      <c r="AP26" s="272"/>
      <c r="AQ26" s="110" t="s">
        <v>998</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64">
        <f t="shared" ca="1" si="1"/>
        <v>20</v>
      </c>
      <c r="C27" s="265"/>
      <c r="D27" s="110" t="s">
        <v>74</v>
      </c>
      <c r="E27" s="50"/>
      <c r="F27" s="50"/>
      <c r="G27" s="50"/>
      <c r="H27" s="50"/>
      <c r="I27" s="50"/>
      <c r="J27" s="50"/>
      <c r="K27" s="52"/>
      <c r="L27" s="49" t="str">
        <f>VLOOKUP(D27,カラムID辞書!$C$4:$D$1266,2,FALSE)</f>
        <v>URIAGED_GNK</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66" t="str">
        <f>VLOOKUP(D27,カラムID辞書!C:H,3,FALSE)</f>
        <v>numeric</v>
      </c>
      <c r="AI27" s="267"/>
      <c r="AJ27" s="267"/>
      <c r="AK27" s="267"/>
      <c r="AL27" s="268"/>
      <c r="AM27" s="269">
        <f>VLOOKUP(D27,カラムID辞書!C:H,4,FALSE)</f>
        <v>13</v>
      </c>
      <c r="AN27" s="270"/>
      <c r="AO27" s="271">
        <f>VLOOKUP(D27,カラムID辞書!C:H,6,FALSE)</f>
        <v>13</v>
      </c>
      <c r="AP27" s="272"/>
      <c r="AQ27" s="110" t="s">
        <v>75</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64">
        <f t="shared" ca="1" si="1"/>
        <v>21</v>
      </c>
      <c r="C28" s="265"/>
      <c r="D28" s="110" t="s">
        <v>76</v>
      </c>
      <c r="E28" s="56"/>
      <c r="F28" s="50"/>
      <c r="G28" s="50"/>
      <c r="H28" s="50"/>
      <c r="I28" s="50"/>
      <c r="J28" s="50"/>
      <c r="K28" s="52"/>
      <c r="L28" s="49" t="str">
        <f>VLOOKUP(D28,カラムID辞書!$C$4:$D$1266,2,FALSE)</f>
        <v>URIAGED_BIK</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66" t="str">
        <f>VLOOKUP(D28,カラムID辞書!C:H,3,FALSE)</f>
        <v>numeric</v>
      </c>
      <c r="AI28" s="267"/>
      <c r="AJ28" s="267"/>
      <c r="AK28" s="267"/>
      <c r="AL28" s="268"/>
      <c r="AM28" s="269">
        <f>VLOOKUP(D28,カラムID辞書!C:H,4,FALSE)</f>
        <v>13</v>
      </c>
      <c r="AN28" s="270"/>
      <c r="AO28" s="271">
        <f>VLOOKUP(D28,カラムID辞書!C:H,6,FALSE)</f>
        <v>13</v>
      </c>
      <c r="AP28" s="272"/>
      <c r="AQ28" s="110" t="s">
        <v>77</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64">
        <f t="shared" ca="1" si="1"/>
        <v>22</v>
      </c>
      <c r="C29" s="265"/>
      <c r="D29" s="110" t="s">
        <v>78</v>
      </c>
      <c r="E29" s="50"/>
      <c r="F29" s="50"/>
      <c r="G29" s="50"/>
      <c r="H29" s="50"/>
      <c r="I29" s="50"/>
      <c r="J29" s="50"/>
      <c r="K29" s="52"/>
      <c r="L29" s="49" t="str">
        <f>VLOOKUP(D29,カラムID辞書!$C$4:$D$1266,2,FALSE)</f>
        <v>URIAGED_BNRI1</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66" t="str">
        <f>VLOOKUP(D29,カラムID辞書!C:H,3,FALSE)</f>
        <v>numeric</v>
      </c>
      <c r="AI29" s="267"/>
      <c r="AJ29" s="267"/>
      <c r="AK29" s="267"/>
      <c r="AL29" s="268"/>
      <c r="AM29" s="269">
        <f>VLOOKUP(D29,カラムID辞書!C:H,4,FALSE)</f>
        <v>13</v>
      </c>
      <c r="AN29" s="270"/>
      <c r="AO29" s="271">
        <f>VLOOKUP(D29,カラムID辞書!C:H,6,FALSE)</f>
        <v>13</v>
      </c>
      <c r="AP29" s="272"/>
      <c r="AQ29" s="110" t="s">
        <v>2229</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64">
        <f t="shared" ca="1" si="1"/>
        <v>23</v>
      </c>
      <c r="C30" s="265"/>
      <c r="D30" s="110" t="s">
        <v>79</v>
      </c>
      <c r="E30" s="50"/>
      <c r="F30" s="50"/>
      <c r="G30" s="50"/>
      <c r="H30" s="50"/>
      <c r="I30" s="50"/>
      <c r="J30" s="50"/>
      <c r="K30" s="52"/>
      <c r="L30" s="49" t="str">
        <f>VLOOKUP(D30,カラムID辞書!$C$4:$D$1266,2,FALSE)</f>
        <v>URIAGED_BNRI2</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f>VLOOKUP(D30,カラムID辞書!C:H,4,FALSE)</f>
        <v>13</v>
      </c>
      <c r="AN30" s="270"/>
      <c r="AO30" s="271">
        <f>VLOOKUP(D30,カラムID辞書!C:H,6,FALSE)</f>
        <v>13</v>
      </c>
      <c r="AP30" s="272"/>
      <c r="AQ30" s="110" t="s">
        <v>1989</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64">
        <f t="shared" ca="1" si="1"/>
        <v>24</v>
      </c>
      <c r="C31" s="265"/>
      <c r="D31" s="110" t="s">
        <v>80</v>
      </c>
      <c r="E31" s="50"/>
      <c r="F31" s="50"/>
      <c r="G31" s="50"/>
      <c r="H31" s="50"/>
      <c r="I31" s="50"/>
      <c r="J31" s="50"/>
      <c r="K31" s="52"/>
      <c r="L31" s="49" t="str">
        <f>VLOOKUP(D31,カラムID辞書!$C$4:$D$1266,2,FALSE)</f>
        <v>URIAGED_BNRI3</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f>VLOOKUP(D31,カラムID辞書!C:H,4,FALSE)</f>
        <v>13</v>
      </c>
      <c r="AN31" s="270"/>
      <c r="AO31" s="271">
        <f>VLOOKUP(D31,カラムID辞書!C:H,6,FALSE)</f>
        <v>13</v>
      </c>
      <c r="AP31" s="272"/>
      <c r="AQ31" s="110" t="s">
        <v>2232</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64">
        <f t="shared" ca="1" si="1"/>
        <v>25</v>
      </c>
      <c r="C32" s="265"/>
      <c r="D32" s="110" t="s">
        <v>81</v>
      </c>
      <c r="E32" s="50"/>
      <c r="F32" s="50"/>
      <c r="G32" s="50"/>
      <c r="H32" s="50"/>
      <c r="I32" s="50"/>
      <c r="J32" s="50"/>
      <c r="K32" s="52"/>
      <c r="L32" s="49" t="str">
        <f>VLOOKUP(D32,カラムID辞書!$C$4:$D$1266,2,FALSE)</f>
        <v>URIAGED_BNRI4</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f>VLOOKUP(D32,カラムID辞書!C:H,4,FALSE)</f>
        <v>13</v>
      </c>
      <c r="AN32" s="270"/>
      <c r="AO32" s="271">
        <f>VLOOKUP(D32,カラムID辞書!C:H,6,FALSE)</f>
        <v>13</v>
      </c>
      <c r="AP32" s="272"/>
      <c r="AQ32" s="110" t="s">
        <v>2233</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64">
        <f t="shared" ca="1" si="1"/>
        <v>26</v>
      </c>
      <c r="C33" s="265"/>
      <c r="D33" s="110" t="s">
        <v>82</v>
      </c>
      <c r="E33" s="50"/>
      <c r="F33" s="50"/>
      <c r="G33" s="50"/>
      <c r="H33" s="50"/>
      <c r="I33" s="50"/>
      <c r="J33" s="50"/>
      <c r="K33" s="52"/>
      <c r="L33" s="49" t="str">
        <f>VLOOKUP(D33,カラムID辞書!$C$4:$D$1266,2,FALSE)</f>
        <v>URIAGED_BNRI5</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f>VLOOKUP(D33,カラムID辞書!C:H,4,FALSE)</f>
        <v>13</v>
      </c>
      <c r="AN33" s="270"/>
      <c r="AO33" s="271">
        <f>VLOOKUP(D33,カラムID辞書!C:H,6,FALSE)</f>
        <v>13</v>
      </c>
      <c r="AP33" s="272"/>
      <c r="AQ33" s="110" t="s">
        <v>1990</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64">
        <f t="shared" ca="1" si="1"/>
        <v>27</v>
      </c>
      <c r="C34" s="265"/>
      <c r="D34" s="110" t="s">
        <v>83</v>
      </c>
      <c r="E34" s="50"/>
      <c r="F34" s="50"/>
      <c r="G34" s="50"/>
      <c r="H34" s="50"/>
      <c r="I34" s="50"/>
      <c r="J34" s="50"/>
      <c r="K34" s="194"/>
      <c r="L34" s="193" t="str">
        <f>VLOOKUP(D34,カラムID辞書!$C$4:$D$1266,2,FALSE)</f>
        <v>URIAGED_BNRI6</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66" t="str">
        <f>VLOOKUP(D34,カラムID辞書!C:H,3,FALSE)</f>
        <v>numeric</v>
      </c>
      <c r="AI34" s="267"/>
      <c r="AJ34" s="267"/>
      <c r="AK34" s="267"/>
      <c r="AL34" s="268"/>
      <c r="AM34" s="269">
        <f>VLOOKUP(D34,カラムID辞書!C:H,4,FALSE)</f>
        <v>13</v>
      </c>
      <c r="AN34" s="270"/>
      <c r="AO34" s="271">
        <f>VLOOKUP(D34,カラムID辞書!C:H,6,FALSE)</f>
        <v>13</v>
      </c>
      <c r="AP34" s="272"/>
      <c r="AQ34" s="110" t="s">
        <v>2231</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64">
        <f t="shared" ca="1" si="1"/>
        <v>28</v>
      </c>
      <c r="C35" s="265"/>
      <c r="D35" s="110" t="s">
        <v>84</v>
      </c>
      <c r="E35" s="50"/>
      <c r="F35" s="50"/>
      <c r="G35" s="50"/>
      <c r="H35" s="50"/>
      <c r="I35" s="50"/>
      <c r="J35" s="50"/>
      <c r="K35" s="52"/>
      <c r="L35" s="49" t="str">
        <f>VLOOKUP(D35,カラムID辞書!$C$4:$D$1266,2,FALSE)</f>
        <v>URIAGED_BNRI7</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66" t="str">
        <f>VLOOKUP(D35,カラムID辞書!C:H,3,FALSE)</f>
        <v>numeric</v>
      </c>
      <c r="AI35" s="267"/>
      <c r="AJ35" s="267"/>
      <c r="AK35" s="267"/>
      <c r="AL35" s="268"/>
      <c r="AM35" s="269">
        <f>VLOOKUP(D35,カラムID辞書!C:H,4,FALSE)</f>
        <v>13</v>
      </c>
      <c r="AN35" s="270"/>
      <c r="AO35" s="271">
        <f>VLOOKUP(D35,カラムID辞書!C:H,6,FALSE)</f>
        <v>13</v>
      </c>
      <c r="AP35" s="272"/>
      <c r="AQ35" s="110" t="s">
        <v>1988</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64">
        <f t="shared" ca="1" si="1"/>
        <v>29</v>
      </c>
      <c r="C36" s="265"/>
      <c r="D36" s="110" t="s">
        <v>85</v>
      </c>
      <c r="E36" s="50"/>
      <c r="F36" s="50"/>
      <c r="G36" s="50"/>
      <c r="H36" s="50"/>
      <c r="I36" s="50"/>
      <c r="J36" s="50"/>
      <c r="K36" s="52"/>
      <c r="L36" s="49" t="str">
        <f>VLOOKUP(D36,カラムID辞書!$C$4:$D$1266,2,FALSE)</f>
        <v>URIAGED_BNRI8</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6" t="str">
        <f>VLOOKUP(D36,カラムID辞書!C:H,3,FALSE)</f>
        <v>numeric</v>
      </c>
      <c r="AI36" s="267"/>
      <c r="AJ36" s="267"/>
      <c r="AK36" s="267"/>
      <c r="AL36" s="268"/>
      <c r="AM36" s="269">
        <f>VLOOKUP(D36,カラムID辞書!C:H,4,FALSE)</f>
        <v>13</v>
      </c>
      <c r="AN36" s="270"/>
      <c r="AO36" s="271">
        <f>VLOOKUP(D36,カラムID辞書!C:H,6,FALSE)</f>
        <v>13</v>
      </c>
      <c r="AP36" s="272"/>
      <c r="AQ36" s="110" t="s">
        <v>2230</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c r="BS36" s="50"/>
      <c r="BT36" s="50"/>
      <c r="BU36" s="50"/>
      <c r="BV36" s="50"/>
      <c r="BW36" s="50"/>
      <c r="BX36" s="50"/>
      <c r="BY36" s="50"/>
      <c r="BZ36" s="50"/>
      <c r="CA36" s="50"/>
      <c r="CB36" s="50"/>
      <c r="CC36" s="52"/>
    </row>
    <row r="37" spans="2:81" ht="12" customHeight="1">
      <c r="B37" s="264">
        <f t="shared" ca="1" si="1"/>
        <v>30</v>
      </c>
      <c r="C37" s="265"/>
      <c r="D37" s="110" t="s">
        <v>86</v>
      </c>
      <c r="E37" s="50"/>
      <c r="F37" s="50"/>
      <c r="G37" s="50"/>
      <c r="H37" s="50"/>
      <c r="I37" s="50"/>
      <c r="J37" s="50"/>
      <c r="K37" s="52"/>
      <c r="L37" s="49" t="str">
        <f>VLOOKUP(D37,カラムID辞書!$C$4:$D$1266,2,FALSE)</f>
        <v>URIAGED_BNRI9</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6" t="str">
        <f>VLOOKUP(D37,カラムID辞書!C:H,3,FALSE)</f>
        <v>numeric</v>
      </c>
      <c r="AI37" s="267"/>
      <c r="AJ37" s="267"/>
      <c r="AK37" s="267"/>
      <c r="AL37" s="268"/>
      <c r="AM37" s="269">
        <f>VLOOKUP(D37,カラムID辞書!C:H,4,FALSE)</f>
        <v>13</v>
      </c>
      <c r="AN37" s="270"/>
      <c r="AO37" s="271">
        <f>VLOOKUP(D37,カラムID辞書!C:H,6,FALSE)</f>
        <v>13</v>
      </c>
      <c r="AP37" s="272"/>
      <c r="AQ37" s="110" t="s">
        <v>1991</v>
      </c>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c r="BS37" s="50"/>
      <c r="BT37" s="50"/>
      <c r="BU37" s="50"/>
      <c r="BV37" s="50"/>
      <c r="BW37" s="50"/>
      <c r="BX37" s="50"/>
      <c r="BY37" s="50"/>
      <c r="BZ37" s="50"/>
      <c r="CA37" s="50"/>
      <c r="CB37" s="50"/>
      <c r="CC37" s="52"/>
    </row>
    <row r="38" spans="2:81" ht="12" customHeight="1">
      <c r="B38" s="264">
        <f t="shared" ca="1" si="1"/>
        <v>31</v>
      </c>
      <c r="C38" s="265"/>
      <c r="D38" s="110" t="s">
        <v>87</v>
      </c>
      <c r="E38" s="50"/>
      <c r="F38" s="50"/>
      <c r="G38" s="50"/>
      <c r="H38" s="50"/>
      <c r="I38" s="50"/>
      <c r="J38" s="50"/>
      <c r="K38" s="52"/>
      <c r="L38" s="49" t="str">
        <f>VLOOKUP(D38,カラムID辞書!$C$4:$D$1266,2,FALSE)</f>
        <v>URIAGED_BNRI10</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13</v>
      </c>
      <c r="AN38" s="270"/>
      <c r="AO38" s="271">
        <f>VLOOKUP(D38,カラムID辞書!C:H,6,FALSE)</f>
        <v>13</v>
      </c>
      <c r="AP38" s="272"/>
      <c r="AQ38" s="11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t="s">
        <v>981</v>
      </c>
      <c r="BS38" s="50"/>
      <c r="BT38" s="50"/>
      <c r="BU38" s="50"/>
      <c r="BV38" s="50"/>
      <c r="BW38" s="50"/>
      <c r="BX38" s="50"/>
      <c r="BY38" s="50"/>
      <c r="BZ38" s="50"/>
      <c r="CA38" s="50"/>
      <c r="CB38" s="50"/>
      <c r="CC38" s="52"/>
    </row>
    <row r="39" spans="2:81" ht="12" customHeight="1">
      <c r="B39" s="264">
        <f t="shared" ca="1" si="1"/>
        <v>32</v>
      </c>
      <c r="C39" s="265"/>
      <c r="D39" s="110" t="s">
        <v>88</v>
      </c>
      <c r="E39" s="50"/>
      <c r="F39" s="50"/>
      <c r="G39" s="50"/>
      <c r="H39" s="50"/>
      <c r="I39" s="50"/>
      <c r="J39" s="50"/>
      <c r="K39" s="52"/>
      <c r="L39" s="49" t="str">
        <f>VLOOKUP(D39,カラムID辞書!$C$4:$D$1266,2,FALSE)</f>
        <v>URIAGED_SU</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10</v>
      </c>
      <c r="AN39" s="270"/>
      <c r="AO39" s="271">
        <f>VLOOKUP(D39,カラムID辞書!C:H,6,FALSE)</f>
        <v>10</v>
      </c>
      <c r="AP39" s="272"/>
      <c r="AQ39" s="110" t="s">
        <v>89</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c r="BS39" s="50"/>
      <c r="BT39" s="50"/>
      <c r="BU39" s="50"/>
      <c r="BV39" s="50"/>
      <c r="BW39" s="50"/>
      <c r="BX39" s="50"/>
      <c r="BY39" s="50"/>
      <c r="BZ39" s="50"/>
      <c r="CA39" s="50"/>
      <c r="CB39" s="50"/>
      <c r="CC39" s="52"/>
    </row>
    <row r="40" spans="2:81" ht="12" customHeight="1">
      <c r="B40" s="264">
        <f t="shared" ca="1" si="1"/>
        <v>33</v>
      </c>
      <c r="C40" s="265"/>
      <c r="D40" s="110" t="s">
        <v>90</v>
      </c>
      <c r="E40" s="56"/>
      <c r="F40" s="50"/>
      <c r="G40" s="50"/>
      <c r="H40" s="50"/>
      <c r="I40" s="50"/>
      <c r="J40" s="50"/>
      <c r="K40" s="52"/>
      <c r="L40" s="49" t="str">
        <f>VLOOKUP(D40,カラムID辞書!$C$4:$D$1266,2,FALSE)</f>
        <v>RIEKID</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13</v>
      </c>
      <c r="AN40" s="270"/>
      <c r="AO40" s="271">
        <f>VLOOKUP(D40,カラムID辞書!C:H,6,FALSE)</f>
        <v>13</v>
      </c>
      <c r="AP40" s="272"/>
      <c r="AQ40" s="110" t="s">
        <v>75</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t="s">
        <v>982</v>
      </c>
      <c r="BS40" s="50"/>
      <c r="BT40" s="50"/>
      <c r="BU40" s="50"/>
      <c r="BV40" s="50"/>
      <c r="BW40" s="50"/>
      <c r="BX40" s="50"/>
      <c r="BY40" s="50"/>
      <c r="BZ40" s="50"/>
      <c r="CA40" s="50"/>
      <c r="CB40" s="50"/>
      <c r="CC40" s="52"/>
    </row>
    <row r="41" spans="2:81" ht="12" customHeight="1">
      <c r="B41" s="264">
        <f t="shared" ca="1" si="1"/>
        <v>34</v>
      </c>
      <c r="C41" s="265"/>
      <c r="D41" s="110" t="s">
        <v>91</v>
      </c>
      <c r="E41" s="56"/>
      <c r="F41" s="50"/>
      <c r="G41" s="50"/>
      <c r="H41" s="50"/>
      <c r="I41" s="50"/>
      <c r="J41" s="50"/>
      <c r="K41" s="52"/>
      <c r="L41" s="49" t="str">
        <f>VLOOKUP(D41,カラムID辞書!$C$4:$D$1266,2,FALSE)</f>
        <v>WARIBIKI_GAK</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13</v>
      </c>
      <c r="AN41" s="270"/>
      <c r="AO41" s="271">
        <f>VLOOKUP(D41,カラムID辞書!C:H,6,FALSE)</f>
        <v>13</v>
      </c>
      <c r="AP41" s="272"/>
      <c r="AQ41" s="110" t="s">
        <v>92</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64">
        <f t="shared" ca="1" si="1"/>
        <v>35</v>
      </c>
      <c r="C42" s="265"/>
      <c r="D42" s="110" t="s">
        <v>93</v>
      </c>
      <c r="E42" s="50"/>
      <c r="F42" s="50"/>
      <c r="G42" s="50"/>
      <c r="H42" s="50"/>
      <c r="I42" s="50"/>
      <c r="J42" s="50"/>
      <c r="K42" s="52"/>
      <c r="L42" s="49" t="str">
        <f>VLOOKUP(D42,カラムID辞書!$C$4:$D$1266,2,FALSE)</f>
        <v>NEBIKI_GAK</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13</v>
      </c>
      <c r="AN42" s="270"/>
      <c r="AO42" s="271">
        <f>VLOOKUP(D42,カラムID辞書!C:H,6,FALSE)</f>
        <v>13</v>
      </c>
      <c r="AP42" s="272"/>
      <c r="AQ42" s="110" t="s">
        <v>94</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0"/>
      <c r="BS42" s="50"/>
      <c r="BT42" s="50"/>
      <c r="BU42" s="50"/>
      <c r="BV42" s="50"/>
      <c r="BW42" s="50"/>
      <c r="BX42" s="50"/>
      <c r="BY42" s="50"/>
      <c r="BZ42" s="50"/>
      <c r="CA42" s="50"/>
      <c r="CB42" s="50"/>
      <c r="CC42" s="52"/>
    </row>
    <row r="43" spans="2:81" ht="12" customHeight="1">
      <c r="B43" s="264">
        <f t="shared" ca="1" si="1"/>
        <v>36</v>
      </c>
      <c r="C43" s="265"/>
      <c r="D43" s="110" t="s">
        <v>95</v>
      </c>
      <c r="E43" s="50"/>
      <c r="F43" s="50"/>
      <c r="G43" s="50"/>
      <c r="H43" s="50"/>
      <c r="I43" s="50"/>
      <c r="J43" s="50"/>
      <c r="K43" s="52"/>
      <c r="L43" s="49" t="str">
        <f>VLOOKUP(D43,カラムID辞書!$C$4:$D$1266,2,FALSE)</f>
        <v>KYAKU1_SU</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t="str">
        <f>VLOOKUP(D43,カラムID辞書!C:H,4,FALSE)</f>
        <v>10,2</v>
      </c>
      <c r="AN43" s="270"/>
      <c r="AO43" s="271">
        <f>VLOOKUP(D43,カラムID辞書!C:H,6,FALSE)</f>
        <v>10</v>
      </c>
      <c r="AP43" s="272"/>
      <c r="AQ43" s="110" t="s">
        <v>96</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20"/>
      <c r="BS43" s="50"/>
      <c r="BT43" s="50"/>
      <c r="BU43" s="50"/>
      <c r="BV43" s="50"/>
      <c r="BW43" s="50"/>
      <c r="BX43" s="50"/>
      <c r="BY43" s="50"/>
      <c r="BZ43" s="50"/>
      <c r="CA43" s="50"/>
      <c r="CB43" s="50"/>
      <c r="CC43" s="52"/>
    </row>
    <row r="44" spans="2:81" ht="12" customHeight="1">
      <c r="B44" s="264">
        <f t="shared" ca="1" si="1"/>
        <v>37</v>
      </c>
      <c r="C44" s="265"/>
      <c r="D44" s="110" t="s">
        <v>97</v>
      </c>
      <c r="E44" s="50"/>
      <c r="F44" s="50"/>
      <c r="G44" s="50"/>
      <c r="H44" s="50"/>
      <c r="I44" s="50"/>
      <c r="J44" s="50"/>
      <c r="K44" s="52"/>
      <c r="L44" s="49" t="str">
        <f>VLOOKUP(D44,カラムID辞書!$C$4:$D$1266,2,FALSE)</f>
        <v>KYAKU2_SU</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t="str">
        <f>VLOOKUP(D44,カラムID辞書!C:H,4,FALSE)</f>
        <v>10,2</v>
      </c>
      <c r="AN44" s="270"/>
      <c r="AO44" s="271">
        <f>VLOOKUP(D44,カラムID辞書!C:H,6,FALSE)</f>
        <v>10</v>
      </c>
      <c r="AP44" s="272"/>
      <c r="AQ44" s="110" t="s">
        <v>98</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20"/>
      <c r="BS44" s="50"/>
      <c r="BT44" s="50"/>
      <c r="BU44" s="50"/>
      <c r="BV44" s="50"/>
      <c r="BW44" s="50"/>
      <c r="BX44" s="50"/>
      <c r="BY44" s="50"/>
      <c r="BZ44" s="50"/>
      <c r="CA44" s="50"/>
      <c r="CB44" s="50"/>
      <c r="CC44" s="52"/>
    </row>
    <row r="45" spans="2:81" ht="12" customHeight="1">
      <c r="B45" s="264">
        <f t="shared" ca="1" si="1"/>
        <v>38</v>
      </c>
      <c r="C45" s="265"/>
      <c r="D45" s="110" t="s">
        <v>99</v>
      </c>
      <c r="E45" s="50"/>
      <c r="F45" s="50"/>
      <c r="G45" s="50"/>
      <c r="H45" s="50"/>
      <c r="I45" s="50"/>
      <c r="J45" s="50"/>
      <c r="K45" s="52"/>
      <c r="L45" s="49" t="str">
        <f>VLOOKUP(D45,カラムID辞書!$C$4:$D$1266,2,FALSE)</f>
        <v>KYAKU3_SU</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t="str">
        <f>VLOOKUP(D45,カラムID辞書!C:H,4,FALSE)</f>
        <v>10,2</v>
      </c>
      <c r="AN45" s="270"/>
      <c r="AO45" s="271">
        <f>VLOOKUP(D45,カラムID辞書!C:H,6,FALSE)</f>
        <v>10</v>
      </c>
      <c r="AP45" s="272"/>
      <c r="AQ45" s="110" t="s">
        <v>100</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t="s">
        <v>981</v>
      </c>
      <c r="BS45" s="50"/>
      <c r="BT45" s="50"/>
      <c r="BU45" s="50"/>
      <c r="BV45" s="50"/>
      <c r="BW45" s="50"/>
      <c r="BX45" s="50"/>
      <c r="BY45" s="50"/>
      <c r="BZ45" s="50"/>
      <c r="CA45" s="50"/>
      <c r="CB45" s="50"/>
      <c r="CC45" s="52"/>
    </row>
    <row r="46" spans="2:81" ht="12" customHeight="1">
      <c r="B46" s="264">
        <f t="shared" ca="1" si="1"/>
        <v>39</v>
      </c>
      <c r="C46" s="265"/>
      <c r="D46" s="110" t="s">
        <v>990</v>
      </c>
      <c r="E46" s="50"/>
      <c r="F46" s="50"/>
      <c r="G46" s="50"/>
      <c r="H46" s="50"/>
      <c r="I46" s="50"/>
      <c r="J46" s="50"/>
      <c r="K46" s="52"/>
      <c r="L46" s="49" t="str">
        <f>VLOOKUP(D46,カラムID辞書!$C$4:$D$1266,2,FALSE)</f>
        <v>JNSHIIRED_GNK</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13</v>
      </c>
      <c r="AN46" s="270"/>
      <c r="AO46" s="271">
        <f>VLOOKUP(D46,カラムID辞書!C:H,6,FALSE)</f>
        <v>13</v>
      </c>
      <c r="AP46" s="272"/>
      <c r="AQ46" s="110" t="s">
        <v>75</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64">
        <f t="shared" ca="1" si="1"/>
        <v>40</v>
      </c>
      <c r="C47" s="265"/>
      <c r="D47" s="110" t="s">
        <v>142</v>
      </c>
      <c r="E47" s="50"/>
      <c r="F47" s="50"/>
      <c r="G47" s="50"/>
      <c r="H47" s="50"/>
      <c r="I47" s="50"/>
      <c r="J47" s="50"/>
      <c r="K47" s="52"/>
      <c r="L47" s="49" t="str">
        <f>VLOOKUP(D47,カラムID辞書!$C$4:$D$1266,2,FALSE)</f>
        <v>JNSHIIRED_BIK</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13</v>
      </c>
      <c r="AN47" s="270"/>
      <c r="AO47" s="271">
        <f>VLOOKUP(D47,カラムID辞書!C:H,6,FALSE)</f>
        <v>13</v>
      </c>
      <c r="AP47" s="272"/>
      <c r="AQ47" s="110" t="s">
        <v>75</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64">
        <f t="shared" ca="1" si="1"/>
        <v>41</v>
      </c>
      <c r="C48" s="265"/>
      <c r="D48" s="110" t="s">
        <v>104</v>
      </c>
      <c r="E48" s="56"/>
      <c r="F48" s="50"/>
      <c r="G48" s="50"/>
      <c r="H48" s="50"/>
      <c r="I48" s="50"/>
      <c r="J48" s="50"/>
      <c r="K48" s="52"/>
      <c r="L48" s="49" t="str">
        <f>VLOOKUP(D48,カラムID辞書!$C$4:$D$1266,2,FALSE)</f>
        <v>JNSHIIRED_SU</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10</v>
      </c>
      <c r="AN48" s="270"/>
      <c r="AO48" s="271">
        <f>VLOOKUP(D48,カラムID辞書!C:H,6,FALSE)</f>
        <v>10</v>
      </c>
      <c r="AP48" s="272"/>
      <c r="AQ48" s="110" t="s">
        <v>75</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c r="BS48" s="50"/>
      <c r="BT48" s="50"/>
      <c r="BU48" s="50"/>
      <c r="BV48" s="50"/>
      <c r="BW48" s="50"/>
      <c r="BX48" s="50"/>
      <c r="BY48" s="50"/>
      <c r="BZ48" s="50"/>
      <c r="CA48" s="50"/>
      <c r="CB48" s="50"/>
      <c r="CC48" s="52"/>
    </row>
    <row r="49" spans="2:81" ht="12" customHeight="1">
      <c r="B49" s="264">
        <f t="shared" ca="1" si="1"/>
        <v>42</v>
      </c>
      <c r="C49" s="265"/>
      <c r="D49" s="110" t="s">
        <v>105</v>
      </c>
      <c r="E49" s="56"/>
      <c r="F49" s="50"/>
      <c r="G49" s="50"/>
      <c r="H49" s="50"/>
      <c r="I49" s="50"/>
      <c r="J49" s="50"/>
      <c r="K49" s="52"/>
      <c r="L49" s="49" t="str">
        <f>VLOOKUP(D49,カラムID辞書!$C$4:$D$1266,2,FALSE)</f>
        <v>SHIIRED_GNK</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13</v>
      </c>
      <c r="AN49" s="270"/>
      <c r="AO49" s="271">
        <f>VLOOKUP(D49,カラムID辞書!C:H,6,FALSE)</f>
        <v>13</v>
      </c>
      <c r="AP49" s="272"/>
      <c r="AQ49" s="110" t="s">
        <v>106</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c r="BS49" s="50"/>
      <c r="BT49" s="50"/>
      <c r="BU49" s="50"/>
      <c r="BV49" s="50"/>
      <c r="BW49" s="50"/>
      <c r="BX49" s="50"/>
      <c r="BY49" s="50"/>
      <c r="BZ49" s="50"/>
      <c r="CA49" s="50"/>
      <c r="CB49" s="50"/>
      <c r="CC49" s="52"/>
    </row>
    <row r="50" spans="2:81" ht="12" customHeight="1">
      <c r="B50" s="264">
        <f t="shared" ca="1" si="1"/>
        <v>43</v>
      </c>
      <c r="C50" s="265"/>
      <c r="D50" s="110" t="s">
        <v>107</v>
      </c>
      <c r="E50" s="56"/>
      <c r="F50" s="50"/>
      <c r="G50" s="50"/>
      <c r="H50" s="50"/>
      <c r="I50" s="50"/>
      <c r="J50" s="50"/>
      <c r="K50" s="52"/>
      <c r="L50" s="49" t="str">
        <f>VLOOKUP(D50,カラムID辞書!$C$4:$D$1266,2,FALSE)</f>
        <v>SHIIRED_BIK</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13</v>
      </c>
      <c r="AN50" s="270"/>
      <c r="AO50" s="271">
        <f>VLOOKUP(D50,カラムID辞書!C:H,6,FALSE)</f>
        <v>13</v>
      </c>
      <c r="AP50" s="272"/>
      <c r="AQ50" s="110" t="s">
        <v>108</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c r="BS50" s="50"/>
      <c r="BT50" s="50"/>
      <c r="BU50" s="50"/>
      <c r="BV50" s="50"/>
      <c r="BW50" s="50"/>
      <c r="BX50" s="50"/>
      <c r="BY50" s="50"/>
      <c r="BZ50" s="50"/>
      <c r="CA50" s="50"/>
      <c r="CB50" s="50"/>
      <c r="CC50" s="52"/>
    </row>
    <row r="51" spans="2:81" ht="12" customHeight="1">
      <c r="B51" s="264">
        <f t="shared" ca="1" si="1"/>
        <v>44</v>
      </c>
      <c r="C51" s="265"/>
      <c r="D51" s="110" t="s">
        <v>109</v>
      </c>
      <c r="E51" s="50"/>
      <c r="F51" s="50"/>
      <c r="G51" s="50"/>
      <c r="H51" s="50"/>
      <c r="I51" s="50"/>
      <c r="J51" s="50"/>
      <c r="K51" s="52"/>
      <c r="L51" s="49" t="str">
        <f>VLOOKUP(D51,カラムID辞書!$C$4:$D$1266,2,FALSE)</f>
        <v>SHIIRED_SU</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10</v>
      </c>
      <c r="AN51" s="270"/>
      <c r="AO51" s="271">
        <f>VLOOKUP(D51,カラムID辞書!C:H,6,FALSE)</f>
        <v>10</v>
      </c>
      <c r="AP51" s="272"/>
      <c r="AQ51" s="110" t="s">
        <v>108</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64">
        <f t="shared" ca="1" si="1"/>
        <v>45</v>
      </c>
      <c r="C52" s="265"/>
      <c r="D52" s="110" t="s">
        <v>110</v>
      </c>
      <c r="E52" s="50"/>
      <c r="F52" s="50"/>
      <c r="G52" s="50"/>
      <c r="H52" s="50"/>
      <c r="I52" s="50"/>
      <c r="J52" s="50"/>
      <c r="K52" s="52"/>
      <c r="L52" s="49" t="str">
        <f>VLOOKUP(D52,カラムID辞書!$C$4:$D$1266,2,FALSE)</f>
        <v>FUTAISHIIRED_GNK</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13</v>
      </c>
      <c r="AN52" s="270"/>
      <c r="AO52" s="271">
        <f>VLOOKUP(D52,カラムID辞書!C:H,6,FALSE)</f>
        <v>13</v>
      </c>
      <c r="AP52" s="272"/>
      <c r="AQ52" s="11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t="s">
        <v>981</v>
      </c>
      <c r="BS52" s="50"/>
      <c r="BT52" s="50"/>
      <c r="BU52" s="50"/>
      <c r="BV52" s="50"/>
      <c r="BW52" s="50"/>
      <c r="BX52" s="50"/>
      <c r="BY52" s="50"/>
      <c r="BZ52" s="50"/>
      <c r="CA52" s="50"/>
      <c r="CB52" s="50"/>
      <c r="CC52" s="52"/>
    </row>
    <row r="53" spans="2:81" ht="12" customHeight="1">
      <c r="B53" s="264">
        <f t="shared" ca="1" si="1"/>
        <v>46</v>
      </c>
      <c r="C53" s="265"/>
      <c r="D53" s="110" t="s">
        <v>143</v>
      </c>
      <c r="E53" s="50"/>
      <c r="F53" s="50"/>
      <c r="G53" s="50"/>
      <c r="H53" s="50"/>
      <c r="I53" s="50"/>
      <c r="J53" s="50"/>
      <c r="K53" s="52"/>
      <c r="L53" s="49" t="str">
        <f>VLOOKUP(D53,カラムID辞書!$C$4:$D$1266,2,FALSE)</f>
        <v>HENPND_GNK</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13</v>
      </c>
      <c r="AN53" s="270"/>
      <c r="AO53" s="271">
        <f>VLOOKUP(D53,カラムID辞書!C:H,6,FALSE)</f>
        <v>13</v>
      </c>
      <c r="AP53" s="272"/>
      <c r="AQ53" s="110" t="s">
        <v>112</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64">
        <f t="shared" ca="1" si="1"/>
        <v>47</v>
      </c>
      <c r="C54" s="265"/>
      <c r="D54" s="110" t="s">
        <v>991</v>
      </c>
      <c r="E54" s="56"/>
      <c r="F54" s="50"/>
      <c r="G54" s="50"/>
      <c r="H54" s="50"/>
      <c r="I54" s="50"/>
      <c r="J54" s="50"/>
      <c r="K54" s="52"/>
      <c r="L54" s="49" t="str">
        <f>VLOOKUP(D54,カラムID辞書!$C$4:$D$1266,2,FALSE)</f>
        <v>HENPND_BIK</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f>VLOOKUP(D54,カラムID辞書!C:H,4,FALSE)</f>
        <v>13</v>
      </c>
      <c r="AN54" s="270"/>
      <c r="AO54" s="271">
        <f>VLOOKUP(D54,カラムID辞書!C:H,6,FALSE)</f>
        <v>13</v>
      </c>
      <c r="AP54" s="272"/>
      <c r="AQ54" s="110" t="s">
        <v>113</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c r="BS54" s="50"/>
      <c r="BT54" s="50"/>
      <c r="BU54" s="50"/>
      <c r="BV54" s="50"/>
      <c r="BW54" s="50"/>
      <c r="BX54" s="50"/>
      <c r="BY54" s="50"/>
      <c r="BZ54" s="50"/>
      <c r="CA54" s="50"/>
      <c r="CB54" s="50"/>
      <c r="CC54" s="52"/>
    </row>
    <row r="55" spans="2:81" ht="12" customHeight="1">
      <c r="B55" s="264">
        <f t="shared" ca="1" si="1"/>
        <v>48</v>
      </c>
      <c r="C55" s="265"/>
      <c r="D55" s="110" t="s">
        <v>114</v>
      </c>
      <c r="E55" s="50"/>
      <c r="F55" s="50"/>
      <c r="G55" s="50"/>
      <c r="H55" s="50"/>
      <c r="I55" s="50"/>
      <c r="J55" s="50"/>
      <c r="K55" s="52"/>
      <c r="L55" s="49" t="str">
        <f>VLOOKUP(D55,カラムID辞書!$C$4:$D$1266,2,FALSE)</f>
        <v>HENPND_SU</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f>VLOOKUP(D55,カラムID辞書!C:H,4,FALSE)</f>
        <v>10</v>
      </c>
      <c r="AN55" s="270"/>
      <c r="AO55" s="271">
        <f>VLOOKUP(D55,カラムID辞書!C:H,6,FALSE)</f>
        <v>10</v>
      </c>
      <c r="AP55" s="272"/>
      <c r="AQ55" s="110" t="s">
        <v>113</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c r="BS55" s="50"/>
      <c r="BT55" s="50"/>
      <c r="BU55" s="50"/>
      <c r="BV55" s="50"/>
      <c r="BW55" s="50"/>
      <c r="BX55" s="50"/>
      <c r="BY55" s="50"/>
      <c r="BZ55" s="50"/>
      <c r="CA55" s="50"/>
      <c r="CB55" s="50"/>
      <c r="CC55" s="52"/>
    </row>
    <row r="56" spans="2:81" ht="12" customHeight="1">
      <c r="B56" s="264">
        <f t="shared" ca="1" si="1"/>
        <v>49</v>
      </c>
      <c r="C56" s="265"/>
      <c r="D56" s="110" t="s">
        <v>115</v>
      </c>
      <c r="E56" s="50"/>
      <c r="F56" s="50"/>
      <c r="G56" s="50"/>
      <c r="H56" s="50"/>
      <c r="I56" s="50"/>
      <c r="J56" s="50"/>
      <c r="K56" s="52"/>
      <c r="L56" s="49" t="str">
        <f>VLOOKUP(D56,カラムID辞書!$C$4:$D$1266,2,FALSE)</f>
        <v>FUTAIHENPND_GNK</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f>VLOOKUP(D56,カラムID辞書!C:H,4,FALSE)</f>
        <v>13</v>
      </c>
      <c r="AN56" s="270"/>
      <c r="AO56" s="271">
        <f>VLOOKUP(D56,カラムID辞書!C:H,6,FALSE)</f>
        <v>13</v>
      </c>
      <c r="AP56" s="272"/>
      <c r="AQ56" s="11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t="s">
        <v>981</v>
      </c>
      <c r="BS56" s="50"/>
      <c r="BT56" s="50"/>
      <c r="BU56" s="50"/>
      <c r="BV56" s="50"/>
      <c r="BW56" s="50"/>
      <c r="BX56" s="50"/>
      <c r="BY56" s="50"/>
      <c r="BZ56" s="50"/>
      <c r="CA56" s="50"/>
      <c r="CB56" s="50"/>
      <c r="CC56" s="52"/>
    </row>
    <row r="57" spans="2:81" ht="12" customHeight="1">
      <c r="B57" s="264">
        <f t="shared" ca="1" si="1"/>
        <v>50</v>
      </c>
      <c r="C57" s="265"/>
      <c r="D57" s="110" t="s">
        <v>117</v>
      </c>
      <c r="E57" s="50"/>
      <c r="F57" s="50"/>
      <c r="G57" s="50"/>
      <c r="H57" s="50"/>
      <c r="I57" s="50"/>
      <c r="J57" s="50"/>
      <c r="K57" s="52"/>
      <c r="L57" s="49" t="str">
        <f>VLOOKUP(D57,カラムID辞書!$C$4:$D$1266,2,FALSE)</f>
        <v>TEISEISHIIRED_GNK</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6" t="str">
        <f>VLOOKUP(D57,カラムID辞書!C:H,3,FALSE)</f>
        <v>numeric</v>
      </c>
      <c r="AI57" s="267"/>
      <c r="AJ57" s="267"/>
      <c r="AK57" s="267"/>
      <c r="AL57" s="268"/>
      <c r="AM57" s="269">
        <f>VLOOKUP(D57,カラムID辞書!C:H,4,FALSE)</f>
        <v>13</v>
      </c>
      <c r="AN57" s="270"/>
      <c r="AO57" s="271">
        <f>VLOOKUP(D57,カラムID辞書!C:H,6,FALSE)</f>
        <v>13</v>
      </c>
      <c r="AP57" s="272"/>
      <c r="AQ57" s="110" t="s">
        <v>1999</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20"/>
      <c r="BS57" s="50"/>
      <c r="BT57" s="50"/>
      <c r="BU57" s="50"/>
      <c r="BV57" s="50"/>
      <c r="BW57" s="50"/>
      <c r="BX57" s="50"/>
      <c r="BY57" s="50"/>
      <c r="BZ57" s="50"/>
      <c r="CA57" s="50"/>
      <c r="CB57" s="50"/>
      <c r="CC57" s="52"/>
    </row>
    <row r="58" spans="2:81" ht="12" customHeight="1">
      <c r="B58" s="264">
        <f t="shared" ca="1" si="1"/>
        <v>51</v>
      </c>
      <c r="C58" s="265"/>
      <c r="D58" s="110" t="s">
        <v>119</v>
      </c>
      <c r="E58" s="56"/>
      <c r="F58" s="50"/>
      <c r="G58" s="50"/>
      <c r="H58" s="50"/>
      <c r="I58" s="50"/>
      <c r="J58" s="50"/>
      <c r="K58" s="52"/>
      <c r="L58" s="49" t="str">
        <f>VLOOKUP(D58,カラムID辞書!$C$4:$D$1266,2,FALSE)</f>
        <v>TEISEISHIIRED_BIK</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6" t="str">
        <f>VLOOKUP(D58,カラムID辞書!C:H,3,FALSE)</f>
        <v>numeric</v>
      </c>
      <c r="AI58" s="267"/>
      <c r="AJ58" s="267"/>
      <c r="AK58" s="267"/>
      <c r="AL58" s="268"/>
      <c r="AM58" s="269">
        <f>VLOOKUP(D58,カラムID辞書!C:H,4,FALSE)</f>
        <v>13</v>
      </c>
      <c r="AN58" s="270"/>
      <c r="AO58" s="271">
        <f>VLOOKUP(D58,カラムID辞書!C:H,6,FALSE)</f>
        <v>13</v>
      </c>
      <c r="AP58" s="272"/>
      <c r="AQ58" s="110" t="s">
        <v>1998</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20"/>
      <c r="BS58" s="50"/>
      <c r="BT58" s="50"/>
      <c r="BU58" s="50"/>
      <c r="BV58" s="50"/>
      <c r="BW58" s="50"/>
      <c r="BX58" s="50"/>
      <c r="BY58" s="50"/>
      <c r="BZ58" s="50"/>
      <c r="CA58" s="50"/>
      <c r="CB58" s="50"/>
      <c r="CC58" s="52"/>
    </row>
    <row r="59" spans="2:81" ht="12" customHeight="1">
      <c r="B59" s="264">
        <f t="shared" ca="1" si="1"/>
        <v>52</v>
      </c>
      <c r="C59" s="265"/>
      <c r="D59" s="110" t="s">
        <v>121</v>
      </c>
      <c r="E59" s="56"/>
      <c r="F59" s="50"/>
      <c r="G59" s="50"/>
      <c r="H59" s="50"/>
      <c r="I59" s="50"/>
      <c r="J59" s="50"/>
      <c r="K59" s="52"/>
      <c r="L59" s="49" t="str">
        <f>VLOOKUP(D59,カラムID辞書!$C$4:$D$1266,2,FALSE)</f>
        <v>TEISEISHIIRED_SU</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f>VLOOKUP(D59,カラムID辞書!C:H,4,FALSE)</f>
        <v>10</v>
      </c>
      <c r="AN59" s="270"/>
      <c r="AO59" s="271">
        <f>VLOOKUP(D59,カラムID辞書!C:H,6,FALSE)</f>
        <v>10</v>
      </c>
      <c r="AP59" s="272"/>
      <c r="AQ59" s="110" t="s">
        <v>1997</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20"/>
      <c r="BS59" s="50"/>
      <c r="BT59" s="50"/>
      <c r="BU59" s="50"/>
      <c r="BV59" s="50"/>
      <c r="BW59" s="50"/>
      <c r="BX59" s="50"/>
      <c r="BY59" s="50"/>
      <c r="BZ59" s="50"/>
      <c r="CA59" s="50"/>
      <c r="CB59" s="50"/>
      <c r="CC59" s="52"/>
    </row>
    <row r="60" spans="2:81" ht="12" customHeight="1">
      <c r="B60" s="264">
        <f t="shared" ca="1" si="1"/>
        <v>53</v>
      </c>
      <c r="C60" s="265"/>
      <c r="D60" s="110" t="s">
        <v>123</v>
      </c>
      <c r="E60" s="56"/>
      <c r="F60" s="50"/>
      <c r="G60" s="50"/>
      <c r="H60" s="50"/>
      <c r="I60" s="50"/>
      <c r="J60" s="50"/>
      <c r="K60" s="52"/>
      <c r="L60" s="49" t="str">
        <f>VLOOKUP(D60,カラムID辞書!$C$4:$D$1266,2,FALSE)</f>
        <v>TEISEIHENPIND_GNK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13</v>
      </c>
      <c r="AN60" s="270"/>
      <c r="AO60" s="271">
        <f>VLOOKUP(D60,カラムID辞書!C:H,6,FALSE)</f>
        <v>13</v>
      </c>
      <c r="AP60" s="272"/>
      <c r="AQ60" s="110" t="s">
        <v>1994</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20"/>
      <c r="BS60" s="50"/>
      <c r="BT60" s="50"/>
      <c r="BU60" s="50"/>
      <c r="BV60" s="50"/>
      <c r="BW60" s="50"/>
      <c r="BX60" s="50"/>
      <c r="BY60" s="50"/>
      <c r="BZ60" s="50"/>
      <c r="CA60" s="50"/>
      <c r="CB60" s="50"/>
      <c r="CC60" s="52"/>
    </row>
    <row r="61" spans="2:81" ht="12" customHeight="1">
      <c r="B61" s="264">
        <f t="shared" ca="1" si="1"/>
        <v>54</v>
      </c>
      <c r="C61" s="265"/>
      <c r="D61" s="110" t="s">
        <v>125</v>
      </c>
      <c r="E61" s="56"/>
      <c r="F61" s="50"/>
      <c r="G61" s="50"/>
      <c r="H61" s="50"/>
      <c r="I61" s="50"/>
      <c r="J61" s="50"/>
      <c r="K61" s="52"/>
      <c r="L61" s="49" t="str">
        <f>VLOOKUP(D61,カラムID辞書!$C$4:$D$1266,2,FALSE)</f>
        <v>TEISEIHENPIND_BIK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13</v>
      </c>
      <c r="AN61" s="270"/>
      <c r="AO61" s="271">
        <f>VLOOKUP(D61,カラムID辞書!C:H,6,FALSE)</f>
        <v>13</v>
      </c>
      <c r="AP61" s="272"/>
      <c r="AQ61" s="110" t="s">
        <v>1995</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20"/>
      <c r="BS61" s="50"/>
      <c r="BT61" s="50"/>
      <c r="BU61" s="50"/>
      <c r="BV61" s="50"/>
      <c r="BW61" s="50"/>
      <c r="BX61" s="50"/>
      <c r="BY61" s="50"/>
      <c r="BZ61" s="50"/>
      <c r="CA61" s="50"/>
      <c r="CB61" s="50"/>
      <c r="CC61" s="52"/>
    </row>
    <row r="62" spans="2:81" ht="12" customHeight="1">
      <c r="B62" s="264">
        <f t="shared" ca="1" si="1"/>
        <v>55</v>
      </c>
      <c r="C62" s="265"/>
      <c r="D62" s="110" t="s">
        <v>127</v>
      </c>
      <c r="E62" s="56"/>
      <c r="F62" s="50"/>
      <c r="G62" s="50"/>
      <c r="H62" s="50"/>
      <c r="I62" s="50"/>
      <c r="J62" s="50"/>
      <c r="K62" s="52"/>
      <c r="L62" s="49" t="str">
        <f>VLOOKUP(D62,カラムID辞書!$C$4:$D$1266,2,FALSE)</f>
        <v>TEISEIHENPIND_SU</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10</v>
      </c>
      <c r="AN62" s="270"/>
      <c r="AO62" s="271">
        <f>VLOOKUP(D62,カラムID辞書!C:H,6,FALSE)</f>
        <v>10</v>
      </c>
      <c r="AP62" s="272"/>
      <c r="AQ62" s="110" t="s">
        <v>1996</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20"/>
      <c r="BS62" s="50"/>
      <c r="BT62" s="50"/>
      <c r="BU62" s="50"/>
      <c r="BV62" s="50"/>
      <c r="BW62" s="50"/>
      <c r="BX62" s="50"/>
      <c r="BY62" s="50"/>
      <c r="BZ62" s="50"/>
      <c r="CA62" s="50"/>
      <c r="CB62" s="50"/>
      <c r="CC62" s="52"/>
    </row>
    <row r="63" spans="2:81" ht="12" customHeight="1">
      <c r="B63" s="264">
        <f t="shared" ca="1" si="1"/>
        <v>56</v>
      </c>
      <c r="C63" s="265"/>
      <c r="D63" s="110" t="s">
        <v>129</v>
      </c>
      <c r="E63" s="56"/>
      <c r="F63" s="50"/>
      <c r="G63" s="50"/>
      <c r="H63" s="50"/>
      <c r="I63" s="50"/>
      <c r="J63" s="50"/>
      <c r="K63" s="52"/>
      <c r="L63" s="49" t="str">
        <f>VLOOKUP(D63,カラムID辞書!$C$4:$D$1266,2,FALSE)</f>
        <v>JISHANEAGED_BIK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13</v>
      </c>
      <c r="AN63" s="270"/>
      <c r="AO63" s="271">
        <f>VLOOKUP(D63,カラムID辞書!C:H,6,FALSE)</f>
        <v>13</v>
      </c>
      <c r="AP63" s="272"/>
      <c r="AQ63" s="110" t="s">
        <v>1992</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20"/>
      <c r="BS63" s="50"/>
      <c r="BT63" s="50"/>
      <c r="BU63" s="50"/>
      <c r="BV63" s="50"/>
      <c r="BW63" s="50"/>
      <c r="BX63" s="50"/>
      <c r="BY63" s="50"/>
      <c r="BZ63" s="50"/>
      <c r="CA63" s="50"/>
      <c r="CB63" s="50"/>
      <c r="CC63" s="52"/>
    </row>
    <row r="64" spans="2:81" ht="12" customHeight="1">
      <c r="B64" s="264">
        <f t="shared" ca="1" si="1"/>
        <v>57</v>
      </c>
      <c r="C64" s="265"/>
      <c r="D64" s="110" t="s">
        <v>131</v>
      </c>
      <c r="E64" s="56"/>
      <c r="F64" s="50"/>
      <c r="G64" s="50"/>
      <c r="H64" s="50"/>
      <c r="I64" s="50"/>
      <c r="J64" s="50"/>
      <c r="K64" s="52"/>
      <c r="L64" s="49" t="str">
        <f>VLOOKUP(D64,カラムID辞書!$C$4:$D$1266,2,FALSE)</f>
        <v>JISHANESAGED_BIK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13</v>
      </c>
      <c r="AN64" s="270"/>
      <c r="AO64" s="271">
        <f>VLOOKUP(D64,カラムID辞書!C:H,6,FALSE)</f>
        <v>13</v>
      </c>
      <c r="AP64" s="272"/>
      <c r="AQ64" s="110" t="s">
        <v>1993</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20"/>
      <c r="BS64" s="50"/>
      <c r="BT64" s="50"/>
      <c r="BU64" s="50"/>
      <c r="BV64" s="50"/>
      <c r="BW64" s="50"/>
      <c r="BX64" s="50"/>
      <c r="BY64" s="50"/>
      <c r="BZ64" s="50"/>
      <c r="CA64" s="50"/>
      <c r="CB64" s="50"/>
      <c r="CC64" s="52"/>
    </row>
    <row r="65" spans="2:81" ht="12" customHeight="1">
      <c r="B65" s="264">
        <f t="shared" ca="1" si="1"/>
        <v>58</v>
      </c>
      <c r="C65" s="265"/>
      <c r="D65" s="110" t="s">
        <v>145</v>
      </c>
      <c r="E65" s="56"/>
      <c r="F65" s="50"/>
      <c r="G65" s="50"/>
      <c r="H65" s="50"/>
      <c r="I65" s="50"/>
      <c r="J65" s="50"/>
      <c r="K65" s="52"/>
      <c r="L65" s="49" t="str">
        <f>VLOOKUP(D65,カラムID辞書!$C$4:$D$1266,2,FALSE)</f>
        <v>NEAGED1_GNK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13</v>
      </c>
      <c r="AN65" s="270"/>
      <c r="AO65" s="271">
        <f>VLOOKUP(D65,カラムID辞書!C:H,6,FALSE)</f>
        <v>13</v>
      </c>
      <c r="AP65" s="272"/>
      <c r="AQ65" s="11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0" t="s">
        <v>981</v>
      </c>
      <c r="BS65" s="50"/>
      <c r="BT65" s="50"/>
      <c r="BU65" s="50"/>
      <c r="BV65" s="50"/>
      <c r="BW65" s="50"/>
      <c r="BX65" s="50"/>
      <c r="BY65" s="50"/>
      <c r="BZ65" s="50"/>
      <c r="CA65" s="50"/>
      <c r="CB65" s="50"/>
      <c r="CC65" s="52"/>
    </row>
    <row r="66" spans="2:81" ht="12" customHeight="1">
      <c r="B66" s="264">
        <f t="shared" ca="1" si="1"/>
        <v>59</v>
      </c>
      <c r="C66" s="265"/>
      <c r="D66" s="110" t="s">
        <v>146</v>
      </c>
      <c r="E66" s="56"/>
      <c r="F66" s="50"/>
      <c r="G66" s="50"/>
      <c r="H66" s="50"/>
      <c r="I66" s="50"/>
      <c r="J66" s="50"/>
      <c r="K66" s="52"/>
      <c r="L66" s="49" t="str">
        <f>VLOOKUP(D66,カラムID辞書!$C$4:$D$1266,2,FALSE)</f>
        <v>NEAGED1_BIK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13</v>
      </c>
      <c r="AN66" s="270"/>
      <c r="AO66" s="271">
        <f>VLOOKUP(D66,カラムID辞書!C:H,6,FALSE)</f>
        <v>13</v>
      </c>
      <c r="AP66" s="272"/>
      <c r="AQ66" s="110"/>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0" t="s">
        <v>981</v>
      </c>
      <c r="BS66" s="50"/>
      <c r="BT66" s="50"/>
      <c r="BU66" s="50"/>
      <c r="BV66" s="50"/>
      <c r="BW66" s="50"/>
      <c r="BX66" s="50"/>
      <c r="BY66" s="50"/>
      <c r="BZ66" s="50"/>
      <c r="CA66" s="50"/>
      <c r="CB66" s="50"/>
      <c r="CC66" s="52"/>
    </row>
    <row r="67" spans="2:81" ht="12" customHeight="1">
      <c r="B67" s="264">
        <f t="shared" ca="1" si="1"/>
        <v>60</v>
      </c>
      <c r="C67" s="265"/>
      <c r="D67" s="110" t="s">
        <v>147</v>
      </c>
      <c r="E67" s="56"/>
      <c r="F67" s="50"/>
      <c r="G67" s="50"/>
      <c r="H67" s="50"/>
      <c r="I67" s="50"/>
      <c r="J67" s="50"/>
      <c r="K67" s="52"/>
      <c r="L67" s="49" t="str">
        <f>VLOOKUP(D67,カラムID辞書!$C$4:$D$1266,2,FALSE)</f>
        <v>NESAGED1_GNK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13</v>
      </c>
      <c r="AN67" s="270"/>
      <c r="AO67" s="271">
        <f>VLOOKUP(D67,カラムID辞書!C:H,6,FALSE)</f>
        <v>13</v>
      </c>
      <c r="AP67" s="272"/>
      <c r="AQ67" s="110" t="s">
        <v>3860</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c r="BS67" s="50"/>
      <c r="BT67" s="50"/>
      <c r="BU67" s="50"/>
      <c r="BV67" s="50"/>
      <c r="BW67" s="50"/>
      <c r="BX67" s="50"/>
      <c r="BY67" s="50"/>
      <c r="BZ67" s="50"/>
      <c r="CA67" s="50"/>
      <c r="CB67" s="50"/>
      <c r="CC67" s="52"/>
    </row>
    <row r="68" spans="2:81" ht="12" customHeight="1">
      <c r="B68" s="264">
        <f t="shared" ca="1" si="1"/>
        <v>61</v>
      </c>
      <c r="C68" s="265"/>
      <c r="D68" s="110" t="s">
        <v>148</v>
      </c>
      <c r="E68" s="50"/>
      <c r="F68" s="50"/>
      <c r="G68" s="50"/>
      <c r="H68" s="50"/>
      <c r="I68" s="50"/>
      <c r="J68" s="50"/>
      <c r="K68" s="52"/>
      <c r="L68" s="49" t="str">
        <f>VLOOKUP(D68,カラムID辞書!$C$4:$D$1266,2,FALSE)</f>
        <v>NESAGED1_BIK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13</v>
      </c>
      <c r="AN68" s="270"/>
      <c r="AO68" s="271">
        <f>VLOOKUP(D68,カラムID辞書!C:H,6,FALSE)</f>
        <v>13</v>
      </c>
      <c r="AP68" s="272"/>
      <c r="AQ68" s="110" t="s">
        <v>2000</v>
      </c>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0"/>
      <c r="BS68" s="50"/>
      <c r="BT68" s="50"/>
      <c r="BU68" s="50"/>
      <c r="BV68" s="50"/>
      <c r="BW68" s="50"/>
      <c r="BX68" s="50"/>
      <c r="BY68" s="50"/>
      <c r="BZ68" s="50"/>
      <c r="CA68" s="50"/>
      <c r="CB68" s="50"/>
      <c r="CC68" s="52"/>
    </row>
    <row r="69" spans="2:81" ht="12" customHeight="1">
      <c r="B69" s="264">
        <f t="shared" ca="1" si="1"/>
        <v>62</v>
      </c>
      <c r="C69" s="265"/>
      <c r="D69" s="110" t="s">
        <v>149</v>
      </c>
      <c r="E69" s="50"/>
      <c r="F69" s="50"/>
      <c r="G69" s="50"/>
      <c r="H69" s="50"/>
      <c r="I69" s="50"/>
      <c r="J69" s="50"/>
      <c r="K69" s="52"/>
      <c r="L69" s="49" t="str">
        <f>VLOOKUP(D69,カラムID辞書!$C$4:$D$1266,2,FALSE)</f>
        <v>NEAGED2_GNK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13</v>
      </c>
      <c r="AN69" s="270"/>
      <c r="AO69" s="271">
        <f>VLOOKUP(D69,カラムID辞書!C:H,6,FALSE)</f>
        <v>13</v>
      </c>
      <c r="AP69" s="272"/>
      <c r="AQ69" s="11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0" t="s">
        <v>981</v>
      </c>
      <c r="BS69" s="50"/>
      <c r="BT69" s="50"/>
      <c r="BU69" s="50"/>
      <c r="BV69" s="50"/>
      <c r="BW69" s="50"/>
      <c r="BX69" s="50"/>
      <c r="BY69" s="50"/>
      <c r="BZ69" s="50"/>
      <c r="CA69" s="50"/>
      <c r="CB69" s="50"/>
      <c r="CC69" s="52"/>
    </row>
    <row r="70" spans="2:81" ht="12" customHeight="1">
      <c r="B70" s="264">
        <f t="shared" ca="1" si="1"/>
        <v>63</v>
      </c>
      <c r="C70" s="265"/>
      <c r="D70" s="110" t="s">
        <v>150</v>
      </c>
      <c r="E70" s="50"/>
      <c r="F70" s="50"/>
      <c r="G70" s="50"/>
      <c r="H70" s="50"/>
      <c r="I70" s="50"/>
      <c r="J70" s="50"/>
      <c r="K70" s="52"/>
      <c r="L70" s="49" t="str">
        <f>VLOOKUP(D70,カラムID辞書!$C$4:$D$1266,2,FALSE)</f>
        <v>NEAGED2_BIK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13</v>
      </c>
      <c r="AN70" s="270"/>
      <c r="AO70" s="271">
        <f>VLOOKUP(D70,カラムID辞書!C:H,6,FALSE)</f>
        <v>13</v>
      </c>
      <c r="AP70" s="272"/>
      <c r="AQ70" s="11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0" t="s">
        <v>981</v>
      </c>
      <c r="BS70" s="50"/>
      <c r="BT70" s="50"/>
      <c r="BU70" s="50"/>
      <c r="BV70" s="50"/>
      <c r="BW70" s="50"/>
      <c r="BX70" s="50"/>
      <c r="BY70" s="50"/>
      <c r="BZ70" s="50"/>
      <c r="CA70" s="50"/>
      <c r="CB70" s="50"/>
      <c r="CC70" s="52"/>
    </row>
    <row r="71" spans="2:81" ht="12" customHeight="1">
      <c r="B71" s="264">
        <f t="shared" ca="1" si="1"/>
        <v>64</v>
      </c>
      <c r="C71" s="265"/>
      <c r="D71" s="110" t="s">
        <v>151</v>
      </c>
      <c r="E71" s="50"/>
      <c r="F71" s="50"/>
      <c r="G71" s="50"/>
      <c r="H71" s="50"/>
      <c r="I71" s="50"/>
      <c r="J71" s="50"/>
      <c r="K71" s="52"/>
      <c r="L71" s="49" t="str">
        <f>VLOOKUP(D71,カラムID辞書!$C$4:$D$1266,2,FALSE)</f>
        <v>NESAGED2_GNK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13</v>
      </c>
      <c r="AN71" s="270"/>
      <c r="AO71" s="271">
        <f>VLOOKUP(D71,カラムID辞書!C:H,6,FALSE)</f>
        <v>13</v>
      </c>
      <c r="AP71" s="272"/>
      <c r="AQ71" s="11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t="s">
        <v>981</v>
      </c>
      <c r="BS71" s="50"/>
      <c r="BT71" s="50"/>
      <c r="BU71" s="50"/>
      <c r="BV71" s="50"/>
      <c r="BW71" s="50"/>
      <c r="BX71" s="50"/>
      <c r="BY71" s="50"/>
      <c r="BZ71" s="50"/>
      <c r="CA71" s="50"/>
      <c r="CB71" s="50"/>
      <c r="CC71" s="52"/>
    </row>
    <row r="72" spans="2:81" ht="12" customHeight="1">
      <c r="B72" s="264">
        <f t="shared" ca="1" si="1"/>
        <v>65</v>
      </c>
      <c r="C72" s="265"/>
      <c r="D72" s="110" t="s">
        <v>152</v>
      </c>
      <c r="E72" s="50"/>
      <c r="F72" s="50"/>
      <c r="G72" s="50"/>
      <c r="H72" s="50"/>
      <c r="I72" s="50"/>
      <c r="J72" s="50"/>
      <c r="K72" s="52"/>
      <c r="L72" s="49" t="str">
        <f>VLOOKUP(D72,カラムID辞書!$C$4:$D$1266,2,FALSE)</f>
        <v>NESAGED2_BIK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13</v>
      </c>
      <c r="AN72" s="270"/>
      <c r="AO72" s="271">
        <f>VLOOKUP(D72,カラムID辞書!C:H,6,FALSE)</f>
        <v>13</v>
      </c>
      <c r="AP72" s="272"/>
      <c r="AQ72" s="110"/>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0" t="s">
        <v>981</v>
      </c>
      <c r="BS72" s="50"/>
      <c r="BT72" s="50"/>
      <c r="BU72" s="50"/>
      <c r="BV72" s="50"/>
      <c r="BW72" s="50"/>
      <c r="BX72" s="50"/>
      <c r="BY72" s="50"/>
      <c r="BZ72" s="50"/>
      <c r="CA72" s="50"/>
      <c r="CB72" s="50"/>
      <c r="CC72" s="52"/>
    </row>
    <row r="73" spans="2:81" ht="12" customHeight="1">
      <c r="B73" s="264">
        <f t="shared" ca="1" si="1"/>
        <v>66</v>
      </c>
      <c r="C73" s="265"/>
      <c r="D73" s="110" t="s">
        <v>153</v>
      </c>
      <c r="E73" s="50"/>
      <c r="F73" s="50"/>
      <c r="G73" s="50"/>
      <c r="H73" s="50"/>
      <c r="I73" s="50"/>
      <c r="J73" s="50"/>
      <c r="K73" s="52"/>
      <c r="L73" s="49" t="str">
        <f>VLOOKUP(D73,カラムID辞書!$C$4:$D$1266,2,FALSE)</f>
        <v>TNKANFURI_O_GNK</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13</v>
      </c>
      <c r="AN73" s="270"/>
      <c r="AO73" s="271">
        <f>VLOOKUP(D73,カラムID辞書!C:H,6,FALSE)</f>
        <v>13</v>
      </c>
      <c r="AP73" s="272"/>
      <c r="AQ73" s="110" t="s">
        <v>952</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c r="BS73" s="50"/>
      <c r="BT73" s="50"/>
      <c r="BU73" s="50"/>
      <c r="BV73" s="50"/>
      <c r="BW73" s="50"/>
      <c r="BX73" s="50"/>
      <c r="BY73" s="50"/>
      <c r="BZ73" s="50"/>
      <c r="CA73" s="50"/>
      <c r="CB73" s="50"/>
      <c r="CC73" s="52"/>
    </row>
    <row r="74" spans="2:81" ht="12" customHeight="1">
      <c r="B74" s="264">
        <f t="shared" ref="B74:B156" ca="1" si="5">IF($D74="","",MAX(OFFSET($B$8,0,0,ROW()-ROW($B$8),2))+1)</f>
        <v>67</v>
      </c>
      <c r="C74" s="265"/>
      <c r="D74" s="110" t="s">
        <v>154</v>
      </c>
      <c r="E74" s="50"/>
      <c r="F74" s="50"/>
      <c r="G74" s="50"/>
      <c r="H74" s="50"/>
      <c r="I74" s="50"/>
      <c r="J74" s="50"/>
      <c r="K74" s="52"/>
      <c r="L74" s="49" t="str">
        <f>VLOOKUP(D74,カラムID辞書!$C$4:$D$1266,2,FALSE)</f>
        <v>TNKANFURI_O_BIK</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ref="AE74:AE154" si="7">IF(AB74="○",IF(AH74="timestamp","now()",IF(LEFT(AH74,9)="character","' '","0")),"")</f>
        <v>0</v>
      </c>
      <c r="AF74" s="50"/>
      <c r="AG74" s="52"/>
      <c r="AH74" s="266" t="str">
        <f>VLOOKUP(D74,カラムID辞書!C:H,3,FALSE)</f>
        <v>numeric</v>
      </c>
      <c r="AI74" s="267"/>
      <c r="AJ74" s="267"/>
      <c r="AK74" s="267"/>
      <c r="AL74" s="268"/>
      <c r="AM74" s="269">
        <f>VLOOKUP(D74,カラムID辞書!C:H,4,FALSE)</f>
        <v>13</v>
      </c>
      <c r="AN74" s="270"/>
      <c r="AO74" s="271">
        <f>VLOOKUP(D74,カラムID辞書!C:H,6,FALSE)</f>
        <v>13</v>
      </c>
      <c r="AP74" s="272"/>
      <c r="AQ74" s="110" t="s">
        <v>953</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c r="BS74" s="50"/>
      <c r="BT74" s="50"/>
      <c r="BU74" s="50"/>
      <c r="BV74" s="50"/>
      <c r="BW74" s="50"/>
      <c r="BX74" s="50"/>
      <c r="BY74" s="50"/>
      <c r="BZ74" s="50"/>
      <c r="CA74" s="50"/>
      <c r="CB74" s="50"/>
      <c r="CC74" s="52"/>
    </row>
    <row r="75" spans="2:81" ht="12" customHeight="1">
      <c r="B75" s="264">
        <f t="shared" ca="1" si="5"/>
        <v>68</v>
      </c>
      <c r="C75" s="265"/>
      <c r="D75" s="110" t="s">
        <v>155</v>
      </c>
      <c r="E75" s="50"/>
      <c r="F75" s="50"/>
      <c r="G75" s="50"/>
      <c r="H75" s="50"/>
      <c r="I75" s="50"/>
      <c r="J75" s="50"/>
      <c r="K75" s="52"/>
      <c r="L75" s="49" t="str">
        <f>VLOOKUP(D75,カラムID辞書!$C$4:$D$1266,2,FALSE)</f>
        <v>TNKANFURI_O_SU</v>
      </c>
      <c r="M75" s="50"/>
      <c r="N75" s="50"/>
      <c r="O75" s="50"/>
      <c r="P75" s="50"/>
      <c r="Q75" s="50"/>
      <c r="R75" s="50"/>
      <c r="S75" s="52"/>
      <c r="T75" s="49"/>
      <c r="U75" s="52"/>
      <c r="V75" s="49"/>
      <c r="W75" s="52"/>
      <c r="X75" s="49"/>
      <c r="Y75" s="52"/>
      <c r="Z75" s="49"/>
      <c r="AA75" s="52"/>
      <c r="AB75" s="107" t="str">
        <f t="shared" si="6"/>
        <v>○</v>
      </c>
      <c r="AC75" s="54"/>
      <c r="AD75" s="53"/>
      <c r="AE75" s="55" t="str">
        <f t="shared" si="7"/>
        <v>0</v>
      </c>
      <c r="AF75" s="50"/>
      <c r="AG75" s="52"/>
      <c r="AH75" s="266" t="str">
        <f>VLOOKUP(D75,カラムID辞書!C:H,3,FALSE)</f>
        <v>numeric</v>
      </c>
      <c r="AI75" s="267"/>
      <c r="AJ75" s="267"/>
      <c r="AK75" s="267"/>
      <c r="AL75" s="268"/>
      <c r="AM75" s="269">
        <f>VLOOKUP(D75,カラムID辞書!C:H,4,FALSE)</f>
        <v>10</v>
      </c>
      <c r="AN75" s="270"/>
      <c r="AO75" s="271">
        <f>VLOOKUP(D75,カラムID辞書!C:H,6,FALSE)</f>
        <v>10</v>
      </c>
      <c r="AP75" s="272"/>
      <c r="AQ75" s="110" t="s">
        <v>954</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c r="BS75" s="50"/>
      <c r="BT75" s="50"/>
      <c r="BU75" s="50"/>
      <c r="BV75" s="50"/>
      <c r="BW75" s="50"/>
      <c r="BX75" s="50"/>
      <c r="BY75" s="50"/>
      <c r="BZ75" s="50"/>
      <c r="CA75" s="50"/>
      <c r="CB75" s="50"/>
      <c r="CC75" s="52"/>
    </row>
    <row r="76" spans="2:81" ht="12" customHeight="1">
      <c r="B76" s="264">
        <f t="shared" ca="1" si="5"/>
        <v>69</v>
      </c>
      <c r="C76" s="265"/>
      <c r="D76" s="110" t="s">
        <v>156</v>
      </c>
      <c r="E76" s="50"/>
      <c r="F76" s="50"/>
      <c r="G76" s="50"/>
      <c r="H76" s="50"/>
      <c r="I76" s="50"/>
      <c r="J76" s="50"/>
      <c r="K76" s="52"/>
      <c r="L76" s="49" t="str">
        <f>VLOOKUP(D76,カラムID辞書!$C$4:$D$1266,2,FALSE)</f>
        <v>TNKANFURI_I_GNK</v>
      </c>
      <c r="M76" s="50"/>
      <c r="N76" s="50"/>
      <c r="O76" s="50"/>
      <c r="P76" s="50"/>
      <c r="Q76" s="50"/>
      <c r="R76" s="50"/>
      <c r="S76" s="52"/>
      <c r="T76" s="49"/>
      <c r="U76" s="52"/>
      <c r="V76" s="49"/>
      <c r="W76" s="52"/>
      <c r="X76" s="49"/>
      <c r="Y76" s="52"/>
      <c r="Z76" s="49"/>
      <c r="AA76" s="52"/>
      <c r="AB76" s="107" t="str">
        <f t="shared" si="6"/>
        <v>○</v>
      </c>
      <c r="AC76" s="54"/>
      <c r="AD76" s="53"/>
      <c r="AE76" s="55" t="str">
        <f t="shared" si="7"/>
        <v>0</v>
      </c>
      <c r="AF76" s="50"/>
      <c r="AG76" s="52"/>
      <c r="AH76" s="266" t="str">
        <f>VLOOKUP(D76,カラムID辞書!C:H,3,FALSE)</f>
        <v>numeric</v>
      </c>
      <c r="AI76" s="267"/>
      <c r="AJ76" s="267"/>
      <c r="AK76" s="267"/>
      <c r="AL76" s="268"/>
      <c r="AM76" s="269">
        <f>VLOOKUP(D76,カラムID辞書!C:H,4,FALSE)</f>
        <v>13</v>
      </c>
      <c r="AN76" s="270"/>
      <c r="AO76" s="271">
        <f>VLOOKUP(D76,カラムID辞書!C:H,6,FALSE)</f>
        <v>13</v>
      </c>
      <c r="AP76" s="272"/>
      <c r="AQ76" s="110" t="s">
        <v>955</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c r="BS76" s="50"/>
      <c r="BT76" s="50"/>
      <c r="BU76" s="50"/>
      <c r="BV76" s="50"/>
      <c r="BW76" s="50"/>
      <c r="BX76" s="50"/>
      <c r="BY76" s="50"/>
      <c r="BZ76" s="50"/>
      <c r="CA76" s="50"/>
      <c r="CB76" s="50"/>
      <c r="CC76" s="52"/>
    </row>
    <row r="77" spans="2:81" ht="12" customHeight="1">
      <c r="B77" s="264">
        <f t="shared" ca="1" si="5"/>
        <v>70</v>
      </c>
      <c r="C77" s="265"/>
      <c r="D77" s="110" t="s">
        <v>157</v>
      </c>
      <c r="E77" s="50"/>
      <c r="F77" s="50"/>
      <c r="G77" s="50"/>
      <c r="H77" s="50"/>
      <c r="I77" s="50"/>
      <c r="J77" s="50"/>
      <c r="K77" s="52"/>
      <c r="L77" s="49" t="str">
        <f>VLOOKUP(D77,カラムID辞書!$C$4:$D$1266,2,FALSE)</f>
        <v>TNKANFURI_I_BIK</v>
      </c>
      <c r="M77" s="50"/>
      <c r="N77" s="50"/>
      <c r="O77" s="50"/>
      <c r="P77" s="50"/>
      <c r="Q77" s="50"/>
      <c r="R77" s="50"/>
      <c r="S77" s="52"/>
      <c r="T77" s="49"/>
      <c r="U77" s="52"/>
      <c r="V77" s="49"/>
      <c r="W77" s="52"/>
      <c r="X77" s="49"/>
      <c r="Y77" s="52"/>
      <c r="Z77" s="49"/>
      <c r="AA77" s="52"/>
      <c r="AB77" s="107" t="str">
        <f t="shared" si="6"/>
        <v>○</v>
      </c>
      <c r="AC77" s="54"/>
      <c r="AD77" s="53"/>
      <c r="AE77" s="55" t="str">
        <f t="shared" si="7"/>
        <v>0</v>
      </c>
      <c r="AF77" s="50"/>
      <c r="AG77" s="52"/>
      <c r="AH77" s="266" t="str">
        <f>VLOOKUP(D77,カラムID辞書!C:H,3,FALSE)</f>
        <v>numeric</v>
      </c>
      <c r="AI77" s="267"/>
      <c r="AJ77" s="267"/>
      <c r="AK77" s="267"/>
      <c r="AL77" s="268"/>
      <c r="AM77" s="269">
        <f>VLOOKUP(D77,カラムID辞書!C:H,4,FALSE)</f>
        <v>13</v>
      </c>
      <c r="AN77" s="270"/>
      <c r="AO77" s="271">
        <f>VLOOKUP(D77,カラムID辞書!C:H,6,FALSE)</f>
        <v>13</v>
      </c>
      <c r="AP77" s="272"/>
      <c r="AQ77" s="110" t="s">
        <v>956</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c r="BS77" s="50"/>
      <c r="BT77" s="50"/>
      <c r="BU77" s="50"/>
      <c r="BV77" s="50"/>
      <c r="BW77" s="50"/>
      <c r="BX77" s="50"/>
      <c r="BY77" s="50"/>
      <c r="BZ77" s="50"/>
      <c r="CA77" s="50"/>
      <c r="CB77" s="50"/>
      <c r="CC77" s="52"/>
    </row>
    <row r="78" spans="2:81" ht="12" customHeight="1">
      <c r="B78" s="264">
        <f t="shared" ca="1" si="5"/>
        <v>71</v>
      </c>
      <c r="C78" s="265"/>
      <c r="D78" s="110" t="s">
        <v>158</v>
      </c>
      <c r="E78" s="50"/>
      <c r="F78" s="50"/>
      <c r="G78" s="50"/>
      <c r="H78" s="50"/>
      <c r="I78" s="50"/>
      <c r="J78" s="50"/>
      <c r="K78" s="52"/>
      <c r="L78" s="49" t="str">
        <f>VLOOKUP(D78,カラムID辞書!$C$4:$D$1266,2,FALSE)</f>
        <v>TNKANFURI_I_SU</v>
      </c>
      <c r="M78" s="50"/>
      <c r="N78" s="50"/>
      <c r="O78" s="50"/>
      <c r="P78" s="50"/>
      <c r="Q78" s="50"/>
      <c r="R78" s="50"/>
      <c r="S78" s="52"/>
      <c r="T78" s="49"/>
      <c r="U78" s="52"/>
      <c r="V78" s="49"/>
      <c r="W78" s="52"/>
      <c r="X78" s="49"/>
      <c r="Y78" s="52"/>
      <c r="Z78" s="49"/>
      <c r="AA78" s="52"/>
      <c r="AB78" s="107" t="str">
        <f t="shared" si="6"/>
        <v>○</v>
      </c>
      <c r="AC78" s="54"/>
      <c r="AD78" s="53"/>
      <c r="AE78" s="55" t="str">
        <f t="shared" si="7"/>
        <v>0</v>
      </c>
      <c r="AF78" s="50"/>
      <c r="AG78" s="52"/>
      <c r="AH78" s="266" t="str">
        <f>VLOOKUP(D78,カラムID辞書!C:H,3,FALSE)</f>
        <v>numeric</v>
      </c>
      <c r="AI78" s="267"/>
      <c r="AJ78" s="267"/>
      <c r="AK78" s="267"/>
      <c r="AL78" s="268"/>
      <c r="AM78" s="269">
        <f>VLOOKUP(D78,カラムID辞書!C:H,4,FALSE)</f>
        <v>10</v>
      </c>
      <c r="AN78" s="270"/>
      <c r="AO78" s="271">
        <f>VLOOKUP(D78,カラムID辞書!C:H,6,FALSE)</f>
        <v>10</v>
      </c>
      <c r="AP78" s="272"/>
      <c r="AQ78" s="110" t="s">
        <v>957</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0"/>
      <c r="BS78" s="50"/>
      <c r="BT78" s="50"/>
      <c r="BU78" s="50"/>
      <c r="BV78" s="50"/>
      <c r="BW78" s="50"/>
      <c r="BX78" s="50"/>
      <c r="BY78" s="50"/>
      <c r="BZ78" s="50"/>
      <c r="CA78" s="50"/>
      <c r="CB78" s="50"/>
      <c r="CC78" s="52"/>
    </row>
    <row r="79" spans="2:81" ht="12" customHeight="1">
      <c r="B79" s="264">
        <f t="shared" ca="1" si="5"/>
        <v>72</v>
      </c>
      <c r="C79" s="265"/>
      <c r="D79" s="110" t="s">
        <v>159</v>
      </c>
      <c r="E79" s="56"/>
      <c r="F79" s="50"/>
      <c r="G79" s="50"/>
      <c r="H79" s="50"/>
      <c r="I79" s="50"/>
      <c r="J79" s="50"/>
      <c r="K79" s="52"/>
      <c r="L79" s="49" t="str">
        <f>VLOOKUP(D79,カラムID辞書!$C$4:$D$1266,2,FALSE)</f>
        <v>TNNAIFURI_O_GNK</v>
      </c>
      <c r="M79" s="50"/>
      <c r="N79" s="50"/>
      <c r="O79" s="50"/>
      <c r="P79" s="50"/>
      <c r="Q79" s="50"/>
      <c r="R79" s="50"/>
      <c r="S79" s="52"/>
      <c r="T79" s="49"/>
      <c r="U79" s="52"/>
      <c r="V79" s="49"/>
      <c r="W79" s="52"/>
      <c r="X79" s="49"/>
      <c r="Y79" s="52"/>
      <c r="Z79" s="49"/>
      <c r="AA79" s="52"/>
      <c r="AB79" s="107" t="str">
        <f t="shared" si="6"/>
        <v>○</v>
      </c>
      <c r="AC79" s="54"/>
      <c r="AD79" s="53"/>
      <c r="AE79" s="55" t="str">
        <f t="shared" si="7"/>
        <v>0</v>
      </c>
      <c r="AF79" s="50"/>
      <c r="AG79" s="52"/>
      <c r="AH79" s="266" t="str">
        <f>VLOOKUP(D79,カラムID辞書!C:H,3,FALSE)</f>
        <v>numeric</v>
      </c>
      <c r="AI79" s="267"/>
      <c r="AJ79" s="267"/>
      <c r="AK79" s="267"/>
      <c r="AL79" s="268"/>
      <c r="AM79" s="269">
        <f>VLOOKUP(D79,カラムID辞書!C:H,4,FALSE)</f>
        <v>13</v>
      </c>
      <c r="AN79" s="270"/>
      <c r="AO79" s="271">
        <f>VLOOKUP(D79,カラムID辞書!C:H,6,FALSE)</f>
        <v>13</v>
      </c>
      <c r="AP79" s="272"/>
      <c r="AQ79" s="110" t="s">
        <v>958</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20"/>
      <c r="BS79" s="50"/>
      <c r="BT79" s="50"/>
      <c r="BU79" s="50"/>
      <c r="BV79" s="50"/>
      <c r="BW79" s="50"/>
      <c r="BX79" s="50"/>
      <c r="BY79" s="50"/>
      <c r="BZ79" s="50"/>
      <c r="CA79" s="50"/>
      <c r="CB79" s="50"/>
      <c r="CC79" s="52"/>
    </row>
    <row r="80" spans="2:81" ht="12" customHeight="1">
      <c r="B80" s="264">
        <f t="shared" ca="1" si="5"/>
        <v>73</v>
      </c>
      <c r="C80" s="265"/>
      <c r="D80" s="110" t="s">
        <v>160</v>
      </c>
      <c r="E80" s="56"/>
      <c r="F80" s="50"/>
      <c r="G80" s="50"/>
      <c r="H80" s="50"/>
      <c r="I80" s="50"/>
      <c r="J80" s="50"/>
      <c r="K80" s="52"/>
      <c r="L80" s="49" t="str">
        <f>VLOOKUP(D80,カラムID辞書!$C$4:$D$1266,2,FALSE)</f>
        <v>TNNAIFURI_O_BIK</v>
      </c>
      <c r="M80" s="50"/>
      <c r="N80" s="50"/>
      <c r="O80" s="50"/>
      <c r="P80" s="50"/>
      <c r="Q80" s="50"/>
      <c r="R80" s="50"/>
      <c r="S80" s="52"/>
      <c r="T80" s="49"/>
      <c r="U80" s="52"/>
      <c r="V80" s="49"/>
      <c r="W80" s="52"/>
      <c r="X80" s="49"/>
      <c r="Y80" s="52"/>
      <c r="Z80" s="49"/>
      <c r="AA80" s="52"/>
      <c r="AB80" s="107" t="str">
        <f t="shared" si="6"/>
        <v>○</v>
      </c>
      <c r="AC80" s="54"/>
      <c r="AD80" s="53"/>
      <c r="AE80" s="55" t="str">
        <f t="shared" si="7"/>
        <v>0</v>
      </c>
      <c r="AF80" s="50"/>
      <c r="AG80" s="52"/>
      <c r="AH80" s="266" t="str">
        <f>VLOOKUP(D80,カラムID辞書!C:H,3,FALSE)</f>
        <v>numeric</v>
      </c>
      <c r="AI80" s="267"/>
      <c r="AJ80" s="267"/>
      <c r="AK80" s="267"/>
      <c r="AL80" s="268"/>
      <c r="AM80" s="269">
        <f>VLOOKUP(D80,カラムID辞書!C:H,4,FALSE)</f>
        <v>13</v>
      </c>
      <c r="AN80" s="270"/>
      <c r="AO80" s="271">
        <f>VLOOKUP(D80,カラムID辞書!C:H,6,FALSE)</f>
        <v>13</v>
      </c>
      <c r="AP80" s="272"/>
      <c r="AQ80" s="110" t="s">
        <v>959</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20"/>
      <c r="BS80" s="50"/>
      <c r="BT80" s="50"/>
      <c r="BU80" s="50"/>
      <c r="BV80" s="50"/>
      <c r="BW80" s="50"/>
      <c r="BX80" s="50"/>
      <c r="BY80" s="50"/>
      <c r="BZ80" s="50"/>
      <c r="CA80" s="50"/>
      <c r="CB80" s="50"/>
      <c r="CC80" s="52"/>
    </row>
    <row r="81" spans="2:81" ht="12" customHeight="1">
      <c r="B81" s="264">
        <f t="shared" ca="1" si="5"/>
        <v>74</v>
      </c>
      <c r="C81" s="265"/>
      <c r="D81" s="110" t="s">
        <v>161</v>
      </c>
      <c r="E81" s="50"/>
      <c r="F81" s="50"/>
      <c r="G81" s="50"/>
      <c r="H81" s="50"/>
      <c r="I81" s="50"/>
      <c r="J81" s="50"/>
      <c r="K81" s="52"/>
      <c r="L81" s="49" t="str">
        <f>VLOOKUP(D81,カラムID辞書!$C$4:$D$1266,2,FALSE)</f>
        <v>TNNAIFURI_O_SU</v>
      </c>
      <c r="M81" s="50"/>
      <c r="N81" s="50"/>
      <c r="O81" s="50"/>
      <c r="P81" s="50"/>
      <c r="Q81" s="50"/>
      <c r="R81" s="50"/>
      <c r="S81" s="52"/>
      <c r="T81" s="49"/>
      <c r="U81" s="52"/>
      <c r="V81" s="49"/>
      <c r="W81" s="52"/>
      <c r="X81" s="49"/>
      <c r="Y81" s="52"/>
      <c r="Z81" s="49"/>
      <c r="AA81" s="52"/>
      <c r="AB81" s="107" t="str">
        <f t="shared" si="6"/>
        <v>○</v>
      </c>
      <c r="AC81" s="54"/>
      <c r="AD81" s="53"/>
      <c r="AE81" s="55" t="str">
        <f t="shared" si="7"/>
        <v>0</v>
      </c>
      <c r="AF81" s="50"/>
      <c r="AG81" s="52"/>
      <c r="AH81" s="266" t="str">
        <f>VLOOKUP(D81,カラムID辞書!C:H,3,FALSE)</f>
        <v>numeric</v>
      </c>
      <c r="AI81" s="267"/>
      <c r="AJ81" s="267"/>
      <c r="AK81" s="267"/>
      <c r="AL81" s="268"/>
      <c r="AM81" s="269">
        <f>VLOOKUP(D81,カラムID辞書!C:H,4,FALSE)</f>
        <v>10</v>
      </c>
      <c r="AN81" s="270"/>
      <c r="AO81" s="271">
        <f>VLOOKUP(D81,カラムID辞書!C:H,6,FALSE)</f>
        <v>10</v>
      </c>
      <c r="AP81" s="272"/>
      <c r="AQ81" s="110" t="s">
        <v>960</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20"/>
      <c r="BS81" s="50"/>
      <c r="BT81" s="50"/>
      <c r="BU81" s="50"/>
      <c r="BV81" s="50"/>
      <c r="BW81" s="50"/>
      <c r="BX81" s="50"/>
      <c r="BY81" s="50"/>
      <c r="BZ81" s="50"/>
      <c r="CA81" s="50"/>
      <c r="CB81" s="50"/>
      <c r="CC81" s="52"/>
    </row>
    <row r="82" spans="2:81" ht="12" customHeight="1">
      <c r="B82" s="264">
        <f t="shared" ca="1" si="5"/>
        <v>75</v>
      </c>
      <c r="C82" s="265"/>
      <c r="D82" s="110" t="s">
        <v>162</v>
      </c>
      <c r="E82" s="50"/>
      <c r="F82" s="50"/>
      <c r="G82" s="50"/>
      <c r="H82" s="50"/>
      <c r="I82" s="50"/>
      <c r="J82" s="50"/>
      <c r="K82" s="52"/>
      <c r="L82" s="49" t="str">
        <f>VLOOKUP(D82,カラムID辞書!$C$4:$D$1266,2,FALSE)</f>
        <v>TNNAIFURI_I_GNK</v>
      </c>
      <c r="M82" s="50"/>
      <c r="N82" s="50"/>
      <c r="O82" s="50"/>
      <c r="P82" s="50"/>
      <c r="Q82" s="50"/>
      <c r="R82" s="50"/>
      <c r="S82" s="52"/>
      <c r="T82" s="49"/>
      <c r="U82" s="52"/>
      <c r="V82" s="49"/>
      <c r="W82" s="52"/>
      <c r="X82" s="49"/>
      <c r="Y82" s="52"/>
      <c r="Z82" s="49"/>
      <c r="AA82" s="52"/>
      <c r="AB82" s="107" t="str">
        <f t="shared" si="6"/>
        <v>○</v>
      </c>
      <c r="AC82" s="54"/>
      <c r="AD82" s="53"/>
      <c r="AE82" s="55" t="str">
        <f t="shared" si="7"/>
        <v>0</v>
      </c>
      <c r="AF82" s="50"/>
      <c r="AG82" s="52"/>
      <c r="AH82" s="266" t="str">
        <f>VLOOKUP(D82,カラムID辞書!C:H,3,FALSE)</f>
        <v>numeric</v>
      </c>
      <c r="AI82" s="267"/>
      <c r="AJ82" s="267"/>
      <c r="AK82" s="267"/>
      <c r="AL82" s="268"/>
      <c r="AM82" s="269">
        <f>VLOOKUP(D82,カラムID辞書!C:H,4,FALSE)</f>
        <v>13</v>
      </c>
      <c r="AN82" s="270"/>
      <c r="AO82" s="271">
        <f>VLOOKUP(D82,カラムID辞書!C:H,6,FALSE)</f>
        <v>13</v>
      </c>
      <c r="AP82" s="272"/>
      <c r="AQ82" s="110" t="s">
        <v>961</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20"/>
      <c r="BS82" s="50"/>
      <c r="BT82" s="50"/>
      <c r="BU82" s="50"/>
      <c r="BV82" s="50"/>
      <c r="BW82" s="50"/>
      <c r="BX82" s="50"/>
      <c r="BY82" s="50"/>
      <c r="BZ82" s="50"/>
      <c r="CA82" s="50"/>
      <c r="CB82" s="50"/>
      <c r="CC82" s="52"/>
    </row>
    <row r="83" spans="2:81" ht="12" customHeight="1">
      <c r="B83" s="264">
        <f t="shared" ca="1" si="5"/>
        <v>76</v>
      </c>
      <c r="C83" s="265"/>
      <c r="D83" s="110" t="s">
        <v>163</v>
      </c>
      <c r="E83" s="50"/>
      <c r="F83" s="50"/>
      <c r="G83" s="50"/>
      <c r="H83" s="50"/>
      <c r="I83" s="50"/>
      <c r="J83" s="50"/>
      <c r="K83" s="52"/>
      <c r="L83" s="49" t="str">
        <f>VLOOKUP(D83,カラムID辞書!$C$4:$D$1266,2,FALSE)</f>
        <v>TNNAIFURI_I_BIK</v>
      </c>
      <c r="M83" s="50"/>
      <c r="N83" s="50"/>
      <c r="O83" s="50"/>
      <c r="P83" s="50"/>
      <c r="Q83" s="50"/>
      <c r="R83" s="50"/>
      <c r="S83" s="52"/>
      <c r="T83" s="49"/>
      <c r="U83" s="52"/>
      <c r="V83" s="49"/>
      <c r="W83" s="52"/>
      <c r="X83" s="49"/>
      <c r="Y83" s="52"/>
      <c r="Z83" s="49"/>
      <c r="AA83" s="52"/>
      <c r="AB83" s="107" t="str">
        <f t="shared" si="6"/>
        <v>○</v>
      </c>
      <c r="AC83" s="54"/>
      <c r="AD83" s="53"/>
      <c r="AE83" s="55" t="str">
        <f t="shared" si="7"/>
        <v>0</v>
      </c>
      <c r="AF83" s="50"/>
      <c r="AG83" s="52"/>
      <c r="AH83" s="266" t="str">
        <f>VLOOKUP(D83,カラムID辞書!C:H,3,FALSE)</f>
        <v>numeric</v>
      </c>
      <c r="AI83" s="267"/>
      <c r="AJ83" s="267"/>
      <c r="AK83" s="267"/>
      <c r="AL83" s="268"/>
      <c r="AM83" s="269">
        <f>VLOOKUP(D83,カラムID辞書!C:H,4,FALSE)</f>
        <v>13</v>
      </c>
      <c r="AN83" s="270"/>
      <c r="AO83" s="271">
        <f>VLOOKUP(D83,カラムID辞書!C:H,6,FALSE)</f>
        <v>13</v>
      </c>
      <c r="AP83" s="272"/>
      <c r="AQ83" s="110" t="s">
        <v>962</v>
      </c>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20"/>
      <c r="BS83" s="50"/>
      <c r="BT83" s="50"/>
      <c r="BU83" s="50"/>
      <c r="BV83" s="50"/>
      <c r="BW83" s="50"/>
      <c r="BX83" s="50"/>
      <c r="BY83" s="50"/>
      <c r="BZ83" s="50"/>
      <c r="CA83" s="50"/>
      <c r="CB83" s="50"/>
      <c r="CC83" s="52"/>
    </row>
    <row r="84" spans="2:81" ht="12" customHeight="1">
      <c r="B84" s="264">
        <f t="shared" ca="1" si="5"/>
        <v>77</v>
      </c>
      <c r="C84" s="265"/>
      <c r="D84" s="110" t="s">
        <v>164</v>
      </c>
      <c r="E84" s="50"/>
      <c r="F84" s="50"/>
      <c r="G84" s="50"/>
      <c r="H84" s="50"/>
      <c r="I84" s="50"/>
      <c r="J84" s="50"/>
      <c r="K84" s="52"/>
      <c r="L84" s="49" t="str">
        <f>VLOOKUP(D84,カラムID辞書!$C$4:$D$1266,2,FALSE)</f>
        <v>TNNAIFURI_I_SU</v>
      </c>
      <c r="M84" s="50"/>
      <c r="N84" s="50"/>
      <c r="O84" s="50"/>
      <c r="P84" s="50"/>
      <c r="Q84" s="50"/>
      <c r="R84" s="50"/>
      <c r="S84" s="52"/>
      <c r="T84" s="49"/>
      <c r="U84" s="52"/>
      <c r="V84" s="49"/>
      <c r="W84" s="52"/>
      <c r="X84" s="49"/>
      <c r="Y84" s="52"/>
      <c r="Z84" s="49"/>
      <c r="AA84" s="52"/>
      <c r="AB84" s="107" t="str">
        <f t="shared" si="6"/>
        <v>○</v>
      </c>
      <c r="AC84" s="54"/>
      <c r="AD84" s="53"/>
      <c r="AE84" s="55" t="str">
        <f t="shared" si="7"/>
        <v>0</v>
      </c>
      <c r="AF84" s="50"/>
      <c r="AG84" s="52"/>
      <c r="AH84" s="266" t="str">
        <f>VLOOKUP(D84,カラムID辞書!C:H,3,FALSE)</f>
        <v>numeric</v>
      </c>
      <c r="AI84" s="267"/>
      <c r="AJ84" s="267"/>
      <c r="AK84" s="267"/>
      <c r="AL84" s="268"/>
      <c r="AM84" s="269">
        <f>VLOOKUP(D84,カラムID辞書!C:H,4,FALSE)</f>
        <v>10</v>
      </c>
      <c r="AN84" s="270"/>
      <c r="AO84" s="271">
        <f>VLOOKUP(D84,カラムID辞書!C:H,6,FALSE)</f>
        <v>10</v>
      </c>
      <c r="AP84" s="272"/>
      <c r="AQ84" s="110" t="s">
        <v>963</v>
      </c>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20"/>
      <c r="BS84" s="50"/>
      <c r="BT84" s="50"/>
      <c r="BU84" s="50"/>
      <c r="BV84" s="50"/>
      <c r="BW84" s="50"/>
      <c r="BX84" s="50"/>
      <c r="BY84" s="50"/>
      <c r="BZ84" s="50"/>
      <c r="CA84" s="50"/>
      <c r="CB84" s="50"/>
      <c r="CC84" s="52"/>
    </row>
    <row r="85" spans="2:81" ht="12" customHeight="1">
      <c r="B85" s="264">
        <f t="shared" ca="1" si="5"/>
        <v>78</v>
      </c>
      <c r="C85" s="265"/>
      <c r="D85" s="110" t="s">
        <v>165</v>
      </c>
      <c r="E85" s="50"/>
      <c r="F85" s="50"/>
      <c r="G85" s="50"/>
      <c r="H85" s="50"/>
      <c r="I85" s="50"/>
      <c r="J85" s="50"/>
      <c r="K85" s="52"/>
      <c r="L85" s="49" t="str">
        <f>VLOOKUP(D85,カラムID辞書!$C$4:$D$1266,2,FALSE)</f>
        <v>SHOHNFURI_O_GNK</v>
      </c>
      <c r="M85" s="50"/>
      <c r="N85" s="50"/>
      <c r="O85" s="50"/>
      <c r="P85" s="50"/>
      <c r="Q85" s="50"/>
      <c r="R85" s="50"/>
      <c r="S85" s="52"/>
      <c r="T85" s="49"/>
      <c r="U85" s="52"/>
      <c r="V85" s="49"/>
      <c r="W85" s="52"/>
      <c r="X85" s="49"/>
      <c r="Y85" s="52"/>
      <c r="Z85" s="49"/>
      <c r="AA85" s="52"/>
      <c r="AB85" s="107" t="str">
        <f t="shared" si="6"/>
        <v>○</v>
      </c>
      <c r="AC85" s="54"/>
      <c r="AD85" s="53"/>
      <c r="AE85" s="55" t="str">
        <f t="shared" si="7"/>
        <v>0</v>
      </c>
      <c r="AF85" s="50"/>
      <c r="AG85" s="52"/>
      <c r="AH85" s="266" t="str">
        <f>VLOOKUP(D85,カラムID辞書!C:H,3,FALSE)</f>
        <v>numeric</v>
      </c>
      <c r="AI85" s="267"/>
      <c r="AJ85" s="267"/>
      <c r="AK85" s="267"/>
      <c r="AL85" s="268"/>
      <c r="AM85" s="269">
        <f>VLOOKUP(D85,カラムID辞書!C:H,4,FALSE)</f>
        <v>13</v>
      </c>
      <c r="AN85" s="270"/>
      <c r="AO85" s="271">
        <f>VLOOKUP(D85,カラムID辞書!C:H,6,FALSE)</f>
        <v>13</v>
      </c>
      <c r="AP85" s="272"/>
      <c r="AQ85" s="11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t="s">
        <v>1009</v>
      </c>
      <c r="BS85" s="50"/>
      <c r="BT85" s="50"/>
      <c r="BU85" s="50"/>
      <c r="BV85" s="50"/>
      <c r="BW85" s="50"/>
      <c r="BX85" s="50"/>
      <c r="BY85" s="50"/>
      <c r="BZ85" s="50"/>
      <c r="CA85" s="50"/>
      <c r="CB85" s="50"/>
      <c r="CC85" s="52"/>
    </row>
    <row r="86" spans="2:81" ht="12" customHeight="1">
      <c r="B86" s="264">
        <f t="shared" ca="1" si="5"/>
        <v>79</v>
      </c>
      <c r="C86" s="265"/>
      <c r="D86" s="110" t="s">
        <v>166</v>
      </c>
      <c r="E86" s="50"/>
      <c r="F86" s="50"/>
      <c r="G86" s="50"/>
      <c r="H86" s="50"/>
      <c r="I86" s="50"/>
      <c r="J86" s="50"/>
      <c r="K86" s="52"/>
      <c r="L86" s="49" t="str">
        <f>VLOOKUP(D86,カラムID辞書!$C$4:$D$1266,2,FALSE)</f>
        <v>SHOHNFURI_O_BIK</v>
      </c>
      <c r="M86" s="50"/>
      <c r="N86" s="50"/>
      <c r="O86" s="50"/>
      <c r="P86" s="50"/>
      <c r="Q86" s="50"/>
      <c r="R86" s="50"/>
      <c r="S86" s="52"/>
      <c r="T86" s="49"/>
      <c r="U86" s="52"/>
      <c r="V86" s="49"/>
      <c r="W86" s="52"/>
      <c r="X86" s="49"/>
      <c r="Y86" s="52"/>
      <c r="Z86" s="49"/>
      <c r="AA86" s="52"/>
      <c r="AB86" s="107" t="str">
        <f t="shared" si="6"/>
        <v>○</v>
      </c>
      <c r="AC86" s="54"/>
      <c r="AD86" s="53"/>
      <c r="AE86" s="55" t="str">
        <f t="shared" si="7"/>
        <v>0</v>
      </c>
      <c r="AF86" s="50"/>
      <c r="AG86" s="52"/>
      <c r="AH86" s="266" t="str">
        <f>VLOOKUP(D86,カラムID辞書!C:H,3,FALSE)</f>
        <v>numeric</v>
      </c>
      <c r="AI86" s="267"/>
      <c r="AJ86" s="267"/>
      <c r="AK86" s="267"/>
      <c r="AL86" s="268"/>
      <c r="AM86" s="269">
        <f>VLOOKUP(D86,カラムID辞書!C:H,4,FALSE)</f>
        <v>13</v>
      </c>
      <c r="AN86" s="270"/>
      <c r="AO86" s="271">
        <f>VLOOKUP(D86,カラムID辞書!C:H,6,FALSE)</f>
        <v>13</v>
      </c>
      <c r="AP86" s="272"/>
      <c r="AQ86" s="11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0" t="s">
        <v>981</v>
      </c>
      <c r="BS86" s="50"/>
      <c r="BT86" s="50"/>
      <c r="BU86" s="50"/>
      <c r="BV86" s="50"/>
      <c r="BW86" s="50"/>
      <c r="BX86" s="50"/>
      <c r="BY86" s="50"/>
      <c r="BZ86" s="50"/>
      <c r="CA86" s="50"/>
      <c r="CB86" s="50"/>
      <c r="CC86" s="52"/>
    </row>
    <row r="87" spans="2:81" ht="12" customHeight="1">
      <c r="B87" s="264">
        <f t="shared" ca="1" si="5"/>
        <v>80</v>
      </c>
      <c r="C87" s="265"/>
      <c r="D87" s="110" t="s">
        <v>167</v>
      </c>
      <c r="E87" s="56"/>
      <c r="F87" s="50"/>
      <c r="G87" s="50"/>
      <c r="H87" s="50"/>
      <c r="I87" s="50"/>
      <c r="J87" s="50"/>
      <c r="K87" s="52"/>
      <c r="L87" s="49" t="str">
        <f>VLOOKUP(D87,カラムID辞書!$C$4:$D$1266,2,FALSE)</f>
        <v>SHOHNFURI_O_SU</v>
      </c>
      <c r="M87" s="50"/>
      <c r="N87" s="50"/>
      <c r="O87" s="50"/>
      <c r="P87" s="50"/>
      <c r="Q87" s="50"/>
      <c r="R87" s="50"/>
      <c r="S87" s="52"/>
      <c r="T87" s="49"/>
      <c r="U87" s="52"/>
      <c r="V87" s="49"/>
      <c r="W87" s="52"/>
      <c r="X87" s="49"/>
      <c r="Y87" s="52"/>
      <c r="Z87" s="49"/>
      <c r="AA87" s="52"/>
      <c r="AB87" s="107" t="str">
        <f t="shared" si="6"/>
        <v>○</v>
      </c>
      <c r="AC87" s="54"/>
      <c r="AD87" s="53"/>
      <c r="AE87" s="55" t="str">
        <f t="shared" si="7"/>
        <v>0</v>
      </c>
      <c r="AF87" s="50"/>
      <c r="AG87" s="52"/>
      <c r="AH87" s="266" t="str">
        <f>VLOOKUP(D87,カラムID辞書!C:H,3,FALSE)</f>
        <v>numeric</v>
      </c>
      <c r="AI87" s="267"/>
      <c r="AJ87" s="267"/>
      <c r="AK87" s="267"/>
      <c r="AL87" s="268"/>
      <c r="AM87" s="269">
        <f>VLOOKUP(D87,カラムID辞書!C:H,4,FALSE)</f>
        <v>10</v>
      </c>
      <c r="AN87" s="270"/>
      <c r="AO87" s="271">
        <f>VLOOKUP(D87,カラムID辞書!C:H,6,FALSE)</f>
        <v>10</v>
      </c>
      <c r="AP87" s="272"/>
      <c r="AQ87" s="11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t="s">
        <v>981</v>
      </c>
      <c r="BS87" s="50"/>
      <c r="BT87" s="50"/>
      <c r="BU87" s="50"/>
      <c r="BV87" s="50"/>
      <c r="BW87" s="50"/>
      <c r="BX87" s="50"/>
      <c r="BY87" s="50"/>
      <c r="BZ87" s="50"/>
      <c r="CA87" s="50"/>
      <c r="CB87" s="50"/>
      <c r="CC87" s="52"/>
    </row>
    <row r="88" spans="2:81" ht="12" customHeight="1">
      <c r="B88" s="264">
        <f t="shared" ca="1" si="5"/>
        <v>81</v>
      </c>
      <c r="C88" s="265"/>
      <c r="D88" s="110" t="s">
        <v>168</v>
      </c>
      <c r="E88" s="56"/>
      <c r="F88" s="50"/>
      <c r="G88" s="50"/>
      <c r="H88" s="50"/>
      <c r="I88" s="50"/>
      <c r="J88" s="50"/>
      <c r="K88" s="52"/>
      <c r="L88" s="49" t="str">
        <f>VLOOKUP(D88,カラムID辞書!$C$4:$D$1266,2,FALSE)</f>
        <v>SHOHNFURI_I_GNK</v>
      </c>
      <c r="M88" s="50"/>
      <c r="N88" s="50"/>
      <c r="O88" s="50"/>
      <c r="P88" s="50"/>
      <c r="Q88" s="50"/>
      <c r="R88" s="50"/>
      <c r="S88" s="52"/>
      <c r="T88" s="49"/>
      <c r="U88" s="52"/>
      <c r="V88" s="49"/>
      <c r="W88" s="52"/>
      <c r="X88" s="49"/>
      <c r="Y88" s="52"/>
      <c r="Z88" s="49"/>
      <c r="AA88" s="52"/>
      <c r="AB88" s="107" t="str">
        <f t="shared" si="6"/>
        <v>○</v>
      </c>
      <c r="AC88" s="54"/>
      <c r="AD88" s="53"/>
      <c r="AE88" s="55" t="str">
        <f t="shared" si="7"/>
        <v>0</v>
      </c>
      <c r="AF88" s="50"/>
      <c r="AG88" s="52"/>
      <c r="AH88" s="266" t="str">
        <f>VLOOKUP(D88,カラムID辞書!C:H,3,FALSE)</f>
        <v>numeric</v>
      </c>
      <c r="AI88" s="267"/>
      <c r="AJ88" s="267"/>
      <c r="AK88" s="267"/>
      <c r="AL88" s="268"/>
      <c r="AM88" s="269">
        <f>VLOOKUP(D88,カラムID辞書!C:H,4,FALSE)</f>
        <v>13</v>
      </c>
      <c r="AN88" s="270"/>
      <c r="AO88" s="271">
        <f>VLOOKUP(D88,カラムID辞書!C:H,6,FALSE)</f>
        <v>13</v>
      </c>
      <c r="AP88" s="272"/>
      <c r="AQ88" s="11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t="s">
        <v>981</v>
      </c>
      <c r="BS88" s="50"/>
      <c r="BT88" s="50"/>
      <c r="BU88" s="50"/>
      <c r="BV88" s="50"/>
      <c r="BW88" s="50"/>
      <c r="BX88" s="50"/>
      <c r="BY88" s="50"/>
      <c r="BZ88" s="50"/>
      <c r="CA88" s="50"/>
      <c r="CB88" s="50"/>
      <c r="CC88" s="52"/>
    </row>
    <row r="89" spans="2:81" ht="12" customHeight="1">
      <c r="B89" s="264">
        <f t="shared" ca="1" si="5"/>
        <v>82</v>
      </c>
      <c r="C89" s="265"/>
      <c r="D89" s="110" t="s">
        <v>169</v>
      </c>
      <c r="E89" s="56"/>
      <c r="F89" s="50"/>
      <c r="G89" s="50"/>
      <c r="H89" s="50"/>
      <c r="I89" s="50"/>
      <c r="J89" s="50"/>
      <c r="K89" s="52"/>
      <c r="L89" s="49" t="str">
        <f>VLOOKUP(D89,カラムID辞書!$C$4:$D$1266,2,FALSE)</f>
        <v>SHOHNFURI_I_BIK</v>
      </c>
      <c r="M89" s="50"/>
      <c r="N89" s="50"/>
      <c r="O89" s="50"/>
      <c r="P89" s="50"/>
      <c r="Q89" s="50"/>
      <c r="R89" s="50"/>
      <c r="S89" s="52"/>
      <c r="T89" s="49"/>
      <c r="U89" s="52"/>
      <c r="V89" s="49"/>
      <c r="W89" s="52"/>
      <c r="X89" s="49"/>
      <c r="Y89" s="52"/>
      <c r="Z89" s="49"/>
      <c r="AA89" s="52"/>
      <c r="AB89" s="107" t="str">
        <f t="shared" si="6"/>
        <v>○</v>
      </c>
      <c r="AC89" s="54"/>
      <c r="AD89" s="53"/>
      <c r="AE89" s="55" t="str">
        <f t="shared" si="7"/>
        <v>0</v>
      </c>
      <c r="AF89" s="50"/>
      <c r="AG89" s="52"/>
      <c r="AH89" s="266" t="str">
        <f>VLOOKUP(D89,カラムID辞書!C:H,3,FALSE)</f>
        <v>numeric</v>
      </c>
      <c r="AI89" s="267"/>
      <c r="AJ89" s="267"/>
      <c r="AK89" s="267"/>
      <c r="AL89" s="268"/>
      <c r="AM89" s="269">
        <f>VLOOKUP(D89,カラムID辞書!C:H,4,FALSE)</f>
        <v>13</v>
      </c>
      <c r="AN89" s="270"/>
      <c r="AO89" s="271">
        <f>VLOOKUP(D89,カラムID辞書!C:H,6,FALSE)</f>
        <v>13</v>
      </c>
      <c r="AP89" s="272"/>
      <c r="AQ89" s="11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t="s">
        <v>981</v>
      </c>
      <c r="BS89" s="50"/>
      <c r="BT89" s="50"/>
      <c r="BU89" s="50"/>
      <c r="BV89" s="50"/>
      <c r="BW89" s="50"/>
      <c r="BX89" s="50"/>
      <c r="BY89" s="50"/>
      <c r="BZ89" s="50"/>
      <c r="CA89" s="50"/>
      <c r="CB89" s="50"/>
      <c r="CC89" s="52"/>
    </row>
    <row r="90" spans="2:81" ht="12" customHeight="1">
      <c r="B90" s="264">
        <f t="shared" ca="1" si="5"/>
        <v>83</v>
      </c>
      <c r="C90" s="265"/>
      <c r="D90" s="110" t="s">
        <v>170</v>
      </c>
      <c r="E90" s="50"/>
      <c r="F90" s="50"/>
      <c r="G90" s="50"/>
      <c r="H90" s="50"/>
      <c r="I90" s="50"/>
      <c r="J90" s="50"/>
      <c r="K90" s="52"/>
      <c r="L90" s="49" t="str">
        <f>VLOOKUP(D90,カラムID辞書!$C$4:$D$1266,2,FALSE)</f>
        <v>SHOHNFURI_I_SU</v>
      </c>
      <c r="M90" s="50"/>
      <c r="N90" s="50"/>
      <c r="O90" s="50"/>
      <c r="P90" s="50"/>
      <c r="Q90" s="50"/>
      <c r="R90" s="50"/>
      <c r="S90" s="52"/>
      <c r="T90" s="49"/>
      <c r="U90" s="52"/>
      <c r="V90" s="49"/>
      <c r="W90" s="52"/>
      <c r="X90" s="49"/>
      <c r="Y90" s="52"/>
      <c r="Z90" s="49"/>
      <c r="AA90" s="52"/>
      <c r="AB90" s="107" t="str">
        <f t="shared" si="6"/>
        <v>○</v>
      </c>
      <c r="AC90" s="54"/>
      <c r="AD90" s="53"/>
      <c r="AE90" s="55" t="str">
        <f t="shared" si="7"/>
        <v>0</v>
      </c>
      <c r="AF90" s="50"/>
      <c r="AG90" s="52"/>
      <c r="AH90" s="266" t="str">
        <f>VLOOKUP(D90,カラムID辞書!C:H,3,FALSE)</f>
        <v>numeric</v>
      </c>
      <c r="AI90" s="267"/>
      <c r="AJ90" s="267"/>
      <c r="AK90" s="267"/>
      <c r="AL90" s="268"/>
      <c r="AM90" s="269">
        <f>VLOOKUP(D90,カラムID辞書!C:H,4,FALSE)</f>
        <v>10</v>
      </c>
      <c r="AN90" s="270"/>
      <c r="AO90" s="271">
        <f>VLOOKUP(D90,カラムID辞書!C:H,6,FALSE)</f>
        <v>10</v>
      </c>
      <c r="AP90" s="272"/>
      <c r="AQ90" s="11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t="s">
        <v>981</v>
      </c>
      <c r="BS90" s="50"/>
      <c r="BT90" s="50"/>
      <c r="BU90" s="50"/>
      <c r="BV90" s="50"/>
      <c r="BW90" s="50"/>
      <c r="BX90" s="50"/>
      <c r="BY90" s="50"/>
      <c r="BZ90" s="50"/>
      <c r="CA90" s="50"/>
      <c r="CB90" s="50"/>
      <c r="CC90" s="52"/>
    </row>
    <row r="91" spans="2:81" ht="12" customHeight="1">
      <c r="B91" s="264">
        <f t="shared" ca="1" si="5"/>
        <v>84</v>
      </c>
      <c r="C91" s="265"/>
      <c r="D91" s="110" t="s">
        <v>992</v>
      </c>
      <c r="E91" s="50"/>
      <c r="F91" s="50"/>
      <c r="G91" s="50"/>
      <c r="H91" s="50"/>
      <c r="I91" s="50"/>
      <c r="J91" s="50"/>
      <c r="K91" s="52"/>
      <c r="L91" s="49" t="str">
        <f>VLOOKUP(D91,カラムID辞書!$C$4:$D$1266,2,FALSE)</f>
        <v>REBATE</v>
      </c>
      <c r="M91" s="50"/>
      <c r="N91" s="50"/>
      <c r="O91" s="50"/>
      <c r="P91" s="50"/>
      <c r="Q91" s="50"/>
      <c r="R91" s="50"/>
      <c r="S91" s="52"/>
      <c r="T91" s="49"/>
      <c r="U91" s="52"/>
      <c r="V91" s="49"/>
      <c r="W91" s="52"/>
      <c r="X91" s="49"/>
      <c r="Y91" s="52"/>
      <c r="Z91" s="49"/>
      <c r="AA91" s="52"/>
      <c r="AB91" s="107" t="str">
        <f t="shared" si="6"/>
        <v>○</v>
      </c>
      <c r="AC91" s="54"/>
      <c r="AD91" s="53"/>
      <c r="AE91" s="55" t="str">
        <f t="shared" si="7"/>
        <v>0</v>
      </c>
      <c r="AF91" s="50"/>
      <c r="AG91" s="52"/>
      <c r="AH91" s="266" t="str">
        <f>VLOOKUP(D91,カラムID辞書!C:H,3,FALSE)</f>
        <v>numeric</v>
      </c>
      <c r="AI91" s="267"/>
      <c r="AJ91" s="267"/>
      <c r="AK91" s="267"/>
      <c r="AL91" s="268"/>
      <c r="AM91" s="269">
        <f>VLOOKUP(D91,カラムID辞書!C:H,4,FALSE)</f>
        <v>13</v>
      </c>
      <c r="AN91" s="270"/>
      <c r="AO91" s="271">
        <f>VLOOKUP(D91,カラムID辞書!C:H,6,FALSE)</f>
        <v>13</v>
      </c>
      <c r="AP91" s="272"/>
      <c r="AQ91" s="11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t="s">
        <v>981</v>
      </c>
      <c r="BS91" s="50"/>
      <c r="BT91" s="50"/>
      <c r="BU91" s="50"/>
      <c r="BV91" s="50"/>
      <c r="BW91" s="50"/>
      <c r="BX91" s="50"/>
      <c r="BY91" s="50"/>
      <c r="BZ91" s="50"/>
      <c r="CA91" s="50"/>
      <c r="CB91" s="50"/>
      <c r="CC91" s="52"/>
    </row>
    <row r="92" spans="2:81" ht="12" customHeight="1">
      <c r="B92" s="264">
        <f t="shared" ca="1" si="5"/>
        <v>85</v>
      </c>
      <c r="C92" s="265"/>
      <c r="D92" s="110" t="s">
        <v>172</v>
      </c>
      <c r="E92" s="50"/>
      <c r="F92" s="50"/>
      <c r="G92" s="50"/>
      <c r="H92" s="50"/>
      <c r="I92" s="50"/>
      <c r="J92" s="50"/>
      <c r="K92" s="52"/>
      <c r="L92" s="49" t="str">
        <f>VLOOKUP(D92,カラムID辞書!$C$4:$D$1266,2,FALSE)</f>
        <v>REBATE_HENKIN</v>
      </c>
      <c r="M92" s="50"/>
      <c r="N92" s="50"/>
      <c r="O92" s="50"/>
      <c r="P92" s="50"/>
      <c r="Q92" s="50"/>
      <c r="R92" s="50"/>
      <c r="S92" s="52"/>
      <c r="T92" s="49"/>
      <c r="U92" s="52"/>
      <c r="V92" s="49"/>
      <c r="W92" s="52"/>
      <c r="X92" s="49"/>
      <c r="Y92" s="52"/>
      <c r="Z92" s="49"/>
      <c r="AA92" s="52"/>
      <c r="AB92" s="107" t="str">
        <f t="shared" si="6"/>
        <v>○</v>
      </c>
      <c r="AC92" s="54"/>
      <c r="AD92" s="53"/>
      <c r="AE92" s="55" t="str">
        <f t="shared" si="7"/>
        <v>0</v>
      </c>
      <c r="AF92" s="50"/>
      <c r="AG92" s="52"/>
      <c r="AH92" s="266" t="str">
        <f>VLOOKUP(D92,カラムID辞書!C:H,3,FALSE)</f>
        <v>numeric</v>
      </c>
      <c r="AI92" s="267"/>
      <c r="AJ92" s="267"/>
      <c r="AK92" s="267"/>
      <c r="AL92" s="268"/>
      <c r="AM92" s="269">
        <f>VLOOKUP(D92,カラムID辞書!C:H,4,FALSE)</f>
        <v>13</v>
      </c>
      <c r="AN92" s="270"/>
      <c r="AO92" s="271">
        <f>VLOOKUP(D92,カラムID辞書!C:H,6,FALSE)</f>
        <v>13</v>
      </c>
      <c r="AP92" s="272"/>
      <c r="AQ92" s="11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t="s">
        <v>981</v>
      </c>
      <c r="BS92" s="50"/>
      <c r="BT92" s="50"/>
      <c r="BU92" s="50"/>
      <c r="BV92" s="50"/>
      <c r="BW92" s="50"/>
      <c r="BX92" s="50"/>
      <c r="BY92" s="50"/>
      <c r="BZ92" s="50"/>
      <c r="CA92" s="50"/>
      <c r="CB92" s="50"/>
      <c r="CC92" s="52"/>
    </row>
    <row r="93" spans="2:81" ht="12" customHeight="1">
      <c r="B93" s="264">
        <f t="shared" ca="1" si="5"/>
        <v>86</v>
      </c>
      <c r="C93" s="265"/>
      <c r="D93" s="110" t="s">
        <v>173</v>
      </c>
      <c r="E93" s="56"/>
      <c r="F93" s="50"/>
      <c r="G93" s="50"/>
      <c r="H93" s="50"/>
      <c r="I93" s="50"/>
      <c r="J93" s="50"/>
      <c r="K93" s="52"/>
      <c r="L93" s="49" t="str">
        <f>VLOOKUP(D93,カラムID辞書!$C$4:$D$1266,2,FALSE)</f>
        <v>RSV_GNK1</v>
      </c>
      <c r="M93" s="50"/>
      <c r="N93" s="50"/>
      <c r="O93" s="50"/>
      <c r="P93" s="50"/>
      <c r="Q93" s="50"/>
      <c r="R93" s="50"/>
      <c r="S93" s="52"/>
      <c r="T93" s="49"/>
      <c r="U93" s="52"/>
      <c r="V93" s="49"/>
      <c r="W93" s="52"/>
      <c r="X93" s="49"/>
      <c r="Y93" s="52"/>
      <c r="Z93" s="49"/>
      <c r="AA93" s="52"/>
      <c r="AB93" s="107" t="str">
        <f t="shared" si="6"/>
        <v>○</v>
      </c>
      <c r="AC93" s="54"/>
      <c r="AD93" s="53"/>
      <c r="AE93" s="55" t="str">
        <f t="shared" si="7"/>
        <v>0</v>
      </c>
      <c r="AF93" s="50"/>
      <c r="AG93" s="52"/>
      <c r="AH93" s="266" t="str">
        <f>VLOOKUP(D93,カラムID辞書!C:H,3,FALSE)</f>
        <v>numeric</v>
      </c>
      <c r="AI93" s="267"/>
      <c r="AJ93" s="267"/>
      <c r="AK93" s="267"/>
      <c r="AL93" s="268"/>
      <c r="AM93" s="269">
        <f>VLOOKUP(D93,カラムID辞書!C:H,4,FALSE)</f>
        <v>13</v>
      </c>
      <c r="AN93" s="270"/>
      <c r="AO93" s="271">
        <f>VLOOKUP(D93,カラムID辞書!C:H,6,FALSE)</f>
        <v>13</v>
      </c>
      <c r="AP93" s="272"/>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t="s">
        <v>981</v>
      </c>
      <c r="BS93" s="50"/>
      <c r="BT93" s="50"/>
      <c r="BU93" s="50"/>
      <c r="BV93" s="50"/>
      <c r="BW93" s="50"/>
      <c r="BX93" s="50"/>
      <c r="BY93" s="50"/>
      <c r="BZ93" s="50"/>
      <c r="CA93" s="50"/>
      <c r="CB93" s="50"/>
      <c r="CC93" s="52"/>
    </row>
    <row r="94" spans="2:81" ht="12" customHeight="1">
      <c r="B94" s="264">
        <f t="shared" ca="1" si="5"/>
        <v>87</v>
      </c>
      <c r="C94" s="265"/>
      <c r="D94" s="110" t="s">
        <v>174</v>
      </c>
      <c r="E94" s="50"/>
      <c r="F94" s="50"/>
      <c r="G94" s="50"/>
      <c r="H94" s="50"/>
      <c r="I94" s="50"/>
      <c r="J94" s="50"/>
      <c r="K94" s="52"/>
      <c r="L94" s="49" t="str">
        <f>VLOOKUP(D94,カラムID辞書!$C$4:$D$1266,2,FALSE)</f>
        <v>RSV_BIK1</v>
      </c>
      <c r="M94" s="50"/>
      <c r="N94" s="50"/>
      <c r="O94" s="50"/>
      <c r="P94" s="50"/>
      <c r="Q94" s="50"/>
      <c r="R94" s="50"/>
      <c r="S94" s="52"/>
      <c r="T94" s="49"/>
      <c r="U94" s="52"/>
      <c r="V94" s="49"/>
      <c r="W94" s="52"/>
      <c r="X94" s="49"/>
      <c r="Y94" s="52"/>
      <c r="Z94" s="49"/>
      <c r="AA94" s="52"/>
      <c r="AB94" s="107" t="str">
        <f t="shared" si="6"/>
        <v>○</v>
      </c>
      <c r="AC94" s="54"/>
      <c r="AD94" s="53"/>
      <c r="AE94" s="55" t="str">
        <f t="shared" si="7"/>
        <v>0</v>
      </c>
      <c r="AF94" s="50"/>
      <c r="AG94" s="52"/>
      <c r="AH94" s="266" t="str">
        <f>VLOOKUP(D94,カラムID辞書!C:H,3,FALSE)</f>
        <v>numeric</v>
      </c>
      <c r="AI94" s="267"/>
      <c r="AJ94" s="267"/>
      <c r="AK94" s="267"/>
      <c r="AL94" s="268"/>
      <c r="AM94" s="269">
        <f>VLOOKUP(D94,カラムID辞書!C:H,4,FALSE)</f>
        <v>13</v>
      </c>
      <c r="AN94" s="270"/>
      <c r="AO94" s="271">
        <f>VLOOKUP(D94,カラムID辞書!C:H,6,FALSE)</f>
        <v>13</v>
      </c>
      <c r="AP94" s="272"/>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t="s">
        <v>981</v>
      </c>
      <c r="BS94" s="50"/>
      <c r="BT94" s="50"/>
      <c r="BU94" s="50"/>
      <c r="BV94" s="50"/>
      <c r="BW94" s="50"/>
      <c r="BX94" s="50"/>
      <c r="BY94" s="50"/>
      <c r="BZ94" s="50"/>
      <c r="CA94" s="50"/>
      <c r="CB94" s="50"/>
      <c r="CC94" s="52"/>
    </row>
    <row r="95" spans="2:81" ht="12" customHeight="1">
      <c r="B95" s="264">
        <f t="shared" ca="1" si="5"/>
        <v>88</v>
      </c>
      <c r="C95" s="265"/>
      <c r="D95" s="110" t="s">
        <v>175</v>
      </c>
      <c r="E95" s="50"/>
      <c r="F95" s="50"/>
      <c r="G95" s="50"/>
      <c r="H95" s="50"/>
      <c r="I95" s="50"/>
      <c r="J95" s="50"/>
      <c r="K95" s="52"/>
      <c r="L95" s="49" t="str">
        <f>VLOOKUP(D95,カラムID辞書!$C$4:$D$1266,2,FALSE)</f>
        <v>RSV_SU1</v>
      </c>
      <c r="M95" s="50"/>
      <c r="N95" s="50"/>
      <c r="O95" s="50"/>
      <c r="P95" s="50"/>
      <c r="Q95" s="50"/>
      <c r="R95" s="50"/>
      <c r="S95" s="52"/>
      <c r="T95" s="49"/>
      <c r="U95" s="52"/>
      <c r="V95" s="49"/>
      <c r="W95" s="52"/>
      <c r="X95" s="49"/>
      <c r="Y95" s="52"/>
      <c r="Z95" s="49"/>
      <c r="AA95" s="52"/>
      <c r="AB95" s="107" t="str">
        <f t="shared" si="6"/>
        <v>○</v>
      </c>
      <c r="AC95" s="54"/>
      <c r="AD95" s="53"/>
      <c r="AE95" s="55" t="str">
        <f t="shared" si="7"/>
        <v>0</v>
      </c>
      <c r="AF95" s="50"/>
      <c r="AG95" s="52"/>
      <c r="AH95" s="266" t="str">
        <f>VLOOKUP(D95,カラムID辞書!C:H,3,FALSE)</f>
        <v>numeric</v>
      </c>
      <c r="AI95" s="267"/>
      <c r="AJ95" s="267"/>
      <c r="AK95" s="267"/>
      <c r="AL95" s="268"/>
      <c r="AM95" s="269">
        <f>VLOOKUP(D95,カラムID辞書!C:H,4,FALSE)</f>
        <v>10</v>
      </c>
      <c r="AN95" s="270"/>
      <c r="AO95" s="271">
        <f>VLOOKUP(D95,カラムID辞書!C:H,6,FALSE)</f>
        <v>10</v>
      </c>
      <c r="AP95" s="272"/>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t="s">
        <v>981</v>
      </c>
      <c r="BS95" s="50"/>
      <c r="BT95" s="50"/>
      <c r="BU95" s="50"/>
      <c r="BV95" s="50"/>
      <c r="BW95" s="50"/>
      <c r="BX95" s="50"/>
      <c r="BY95" s="50"/>
      <c r="BZ95" s="50"/>
      <c r="CA95" s="50"/>
      <c r="CB95" s="50"/>
      <c r="CC95" s="52"/>
    </row>
    <row r="96" spans="2:81" ht="12" customHeight="1">
      <c r="B96" s="264">
        <f t="shared" ca="1" si="5"/>
        <v>89</v>
      </c>
      <c r="C96" s="265"/>
      <c r="D96" s="110" t="s">
        <v>176</v>
      </c>
      <c r="E96" s="50"/>
      <c r="F96" s="50"/>
      <c r="G96" s="50"/>
      <c r="H96" s="50"/>
      <c r="I96" s="50"/>
      <c r="J96" s="50"/>
      <c r="K96" s="52"/>
      <c r="L96" s="49" t="str">
        <f>VLOOKUP(D96,カラムID辞書!$C$4:$D$1266,2,FALSE)</f>
        <v>RSV_GNK2</v>
      </c>
      <c r="M96" s="50"/>
      <c r="N96" s="50"/>
      <c r="O96" s="50"/>
      <c r="P96" s="50"/>
      <c r="Q96" s="50"/>
      <c r="R96" s="50"/>
      <c r="S96" s="52"/>
      <c r="T96" s="49"/>
      <c r="U96" s="52"/>
      <c r="V96" s="49"/>
      <c r="W96" s="52"/>
      <c r="X96" s="49"/>
      <c r="Y96" s="52"/>
      <c r="Z96" s="49"/>
      <c r="AA96" s="52"/>
      <c r="AB96" s="107" t="str">
        <f t="shared" si="6"/>
        <v>○</v>
      </c>
      <c r="AC96" s="54"/>
      <c r="AD96" s="53"/>
      <c r="AE96" s="55" t="str">
        <f t="shared" si="7"/>
        <v>0</v>
      </c>
      <c r="AF96" s="50"/>
      <c r="AG96" s="52"/>
      <c r="AH96" s="266" t="str">
        <f>VLOOKUP(D96,カラムID辞書!C:H,3,FALSE)</f>
        <v>numeric</v>
      </c>
      <c r="AI96" s="267"/>
      <c r="AJ96" s="267"/>
      <c r="AK96" s="267"/>
      <c r="AL96" s="268"/>
      <c r="AM96" s="269">
        <f>VLOOKUP(D96,カラムID辞書!C:H,4,FALSE)</f>
        <v>13</v>
      </c>
      <c r="AN96" s="270"/>
      <c r="AO96" s="271">
        <f>VLOOKUP(D96,カラムID辞書!C:H,6,FALSE)</f>
        <v>13</v>
      </c>
      <c r="AP96" s="272"/>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t="s">
        <v>981</v>
      </c>
      <c r="BS96" s="50"/>
      <c r="BT96" s="50"/>
      <c r="BU96" s="50"/>
      <c r="BV96" s="50"/>
      <c r="BW96" s="50"/>
      <c r="BX96" s="50"/>
      <c r="BY96" s="50"/>
      <c r="BZ96" s="50"/>
      <c r="CA96" s="50"/>
      <c r="CB96" s="50"/>
      <c r="CC96" s="52"/>
    </row>
    <row r="97" spans="2:81" ht="12" customHeight="1">
      <c r="B97" s="264">
        <f t="shared" ca="1" si="5"/>
        <v>90</v>
      </c>
      <c r="C97" s="265"/>
      <c r="D97" s="110" t="s">
        <v>177</v>
      </c>
      <c r="E97" s="56"/>
      <c r="F97" s="50"/>
      <c r="G97" s="50"/>
      <c r="H97" s="50"/>
      <c r="I97" s="50"/>
      <c r="J97" s="50"/>
      <c r="K97" s="52"/>
      <c r="L97" s="49" t="str">
        <f>VLOOKUP(D97,カラムID辞書!$C$4:$D$1266,2,FALSE)</f>
        <v>RSV_BIK2</v>
      </c>
      <c r="M97" s="50"/>
      <c r="N97" s="50"/>
      <c r="O97" s="50"/>
      <c r="P97" s="50"/>
      <c r="Q97" s="50"/>
      <c r="R97" s="50"/>
      <c r="S97" s="52"/>
      <c r="T97" s="49"/>
      <c r="U97" s="52"/>
      <c r="V97" s="49"/>
      <c r="W97" s="52"/>
      <c r="X97" s="49"/>
      <c r="Y97" s="52"/>
      <c r="Z97" s="49"/>
      <c r="AA97" s="52"/>
      <c r="AB97" s="107" t="str">
        <f t="shared" si="6"/>
        <v>○</v>
      </c>
      <c r="AC97" s="54"/>
      <c r="AD97" s="53"/>
      <c r="AE97" s="55" t="str">
        <f t="shared" si="7"/>
        <v>0</v>
      </c>
      <c r="AF97" s="50"/>
      <c r="AG97" s="52"/>
      <c r="AH97" s="266" t="str">
        <f>VLOOKUP(D97,カラムID辞書!C:H,3,FALSE)</f>
        <v>numeric</v>
      </c>
      <c r="AI97" s="267"/>
      <c r="AJ97" s="267"/>
      <c r="AK97" s="267"/>
      <c r="AL97" s="268"/>
      <c r="AM97" s="269">
        <f>VLOOKUP(D97,カラムID辞書!C:H,4,FALSE)</f>
        <v>13</v>
      </c>
      <c r="AN97" s="270"/>
      <c r="AO97" s="271">
        <f>VLOOKUP(D97,カラムID辞書!C:H,6,FALSE)</f>
        <v>13</v>
      </c>
      <c r="AP97" s="272"/>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t="s">
        <v>981</v>
      </c>
      <c r="BS97" s="50"/>
      <c r="BT97" s="50"/>
      <c r="BU97" s="50"/>
      <c r="BV97" s="50"/>
      <c r="BW97" s="50"/>
      <c r="BX97" s="50"/>
      <c r="BY97" s="50"/>
      <c r="BZ97" s="50"/>
      <c r="CA97" s="50"/>
      <c r="CB97" s="50"/>
      <c r="CC97" s="52"/>
    </row>
    <row r="98" spans="2:81" ht="12" customHeight="1">
      <c r="B98" s="264">
        <f t="shared" ca="1" si="5"/>
        <v>91</v>
      </c>
      <c r="C98" s="265"/>
      <c r="D98" s="110" t="s">
        <v>178</v>
      </c>
      <c r="E98" s="56"/>
      <c r="F98" s="50"/>
      <c r="G98" s="50"/>
      <c r="H98" s="50"/>
      <c r="I98" s="50"/>
      <c r="J98" s="50"/>
      <c r="K98" s="52"/>
      <c r="L98" s="49" t="str">
        <f>VLOOKUP(D98,カラムID辞書!$C$4:$D$1266,2,FALSE)</f>
        <v>RSV_SU2</v>
      </c>
      <c r="M98" s="50"/>
      <c r="N98" s="50"/>
      <c r="O98" s="50"/>
      <c r="P98" s="50"/>
      <c r="Q98" s="50"/>
      <c r="R98" s="50"/>
      <c r="S98" s="52"/>
      <c r="T98" s="49"/>
      <c r="U98" s="52"/>
      <c r="V98" s="49"/>
      <c r="W98" s="52"/>
      <c r="X98" s="49"/>
      <c r="Y98" s="52"/>
      <c r="Z98" s="49"/>
      <c r="AA98" s="52"/>
      <c r="AB98" s="107" t="str">
        <f t="shared" si="6"/>
        <v>○</v>
      </c>
      <c r="AC98" s="54"/>
      <c r="AD98" s="53"/>
      <c r="AE98" s="55" t="str">
        <f t="shared" si="7"/>
        <v>0</v>
      </c>
      <c r="AF98" s="50"/>
      <c r="AG98" s="52"/>
      <c r="AH98" s="266" t="str">
        <f>VLOOKUP(D98,カラムID辞書!C:H,3,FALSE)</f>
        <v>numeric</v>
      </c>
      <c r="AI98" s="267"/>
      <c r="AJ98" s="267"/>
      <c r="AK98" s="267"/>
      <c r="AL98" s="268"/>
      <c r="AM98" s="269">
        <f>VLOOKUP(D98,カラムID辞書!C:H,4,FALSE)</f>
        <v>10</v>
      </c>
      <c r="AN98" s="270"/>
      <c r="AO98" s="271">
        <f>VLOOKUP(D98,カラムID辞書!C:H,6,FALSE)</f>
        <v>10</v>
      </c>
      <c r="AP98" s="272"/>
      <c r="AQ98" s="11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981</v>
      </c>
      <c r="BS98" s="50"/>
      <c r="BT98" s="50"/>
      <c r="BU98" s="50"/>
      <c r="BV98" s="50"/>
      <c r="BW98" s="50"/>
      <c r="BX98" s="50"/>
      <c r="BY98" s="50"/>
      <c r="BZ98" s="50"/>
      <c r="CA98" s="50"/>
      <c r="CB98" s="50"/>
      <c r="CC98" s="52"/>
    </row>
    <row r="99" spans="2:81" ht="12" customHeight="1">
      <c r="B99" s="264">
        <f t="shared" ca="1" si="5"/>
        <v>92</v>
      </c>
      <c r="C99" s="265"/>
      <c r="D99" s="110" t="s">
        <v>179</v>
      </c>
      <c r="E99" s="56"/>
      <c r="F99" s="50"/>
      <c r="G99" s="50"/>
      <c r="H99" s="50"/>
      <c r="I99" s="50"/>
      <c r="J99" s="50"/>
      <c r="K99" s="52"/>
      <c r="L99" s="49" t="str">
        <f>VLOOKUP(D99,カラムID辞書!$C$4:$D$1266,2,FALSE)</f>
        <v>RSV_GNK3</v>
      </c>
      <c r="M99" s="50"/>
      <c r="N99" s="50"/>
      <c r="O99" s="50"/>
      <c r="P99" s="50"/>
      <c r="Q99" s="50"/>
      <c r="R99" s="50"/>
      <c r="S99" s="52"/>
      <c r="T99" s="49"/>
      <c r="U99" s="52"/>
      <c r="V99" s="49"/>
      <c r="W99" s="52"/>
      <c r="X99" s="49"/>
      <c r="Y99" s="52"/>
      <c r="Z99" s="49"/>
      <c r="AA99" s="52"/>
      <c r="AB99" s="107" t="str">
        <f t="shared" si="6"/>
        <v>○</v>
      </c>
      <c r="AC99" s="54"/>
      <c r="AD99" s="53"/>
      <c r="AE99" s="55" t="str">
        <f t="shared" si="7"/>
        <v>0</v>
      </c>
      <c r="AF99" s="50"/>
      <c r="AG99" s="52"/>
      <c r="AH99" s="266" t="str">
        <f>VLOOKUP(D99,カラムID辞書!C:H,3,FALSE)</f>
        <v>numeric</v>
      </c>
      <c r="AI99" s="267"/>
      <c r="AJ99" s="267"/>
      <c r="AK99" s="267"/>
      <c r="AL99" s="268"/>
      <c r="AM99" s="269">
        <f>VLOOKUP(D99,カラムID辞書!C:H,4,FALSE)</f>
        <v>13</v>
      </c>
      <c r="AN99" s="270"/>
      <c r="AO99" s="271">
        <f>VLOOKUP(D99,カラムID辞書!C:H,6,FALSE)</f>
        <v>13</v>
      </c>
      <c r="AP99" s="272"/>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981</v>
      </c>
      <c r="BS99" s="50"/>
      <c r="BT99" s="50"/>
      <c r="BU99" s="50"/>
      <c r="BV99" s="50"/>
      <c r="BW99" s="50"/>
      <c r="BX99" s="50"/>
      <c r="BY99" s="50"/>
      <c r="BZ99" s="50"/>
      <c r="CA99" s="50"/>
      <c r="CB99" s="50"/>
      <c r="CC99" s="52"/>
    </row>
    <row r="100" spans="2:81" ht="12" customHeight="1">
      <c r="B100" s="264">
        <f t="shared" ca="1" si="5"/>
        <v>93</v>
      </c>
      <c r="C100" s="265"/>
      <c r="D100" s="110" t="s">
        <v>180</v>
      </c>
      <c r="E100" s="56"/>
      <c r="F100" s="50"/>
      <c r="G100" s="50"/>
      <c r="H100" s="50"/>
      <c r="I100" s="50"/>
      <c r="J100" s="50"/>
      <c r="K100" s="52"/>
      <c r="L100" s="49" t="str">
        <f>VLOOKUP(D100,カラムID辞書!$C$4:$D$1266,2,FALSE)</f>
        <v>RSV_BIK3</v>
      </c>
      <c r="M100" s="50"/>
      <c r="N100" s="50"/>
      <c r="O100" s="50"/>
      <c r="P100" s="50"/>
      <c r="Q100" s="50"/>
      <c r="R100" s="50"/>
      <c r="S100" s="52"/>
      <c r="T100" s="49"/>
      <c r="U100" s="52"/>
      <c r="V100" s="49"/>
      <c r="W100" s="52"/>
      <c r="X100" s="49"/>
      <c r="Y100" s="52"/>
      <c r="Z100" s="49"/>
      <c r="AA100" s="52"/>
      <c r="AB100" s="107" t="str">
        <f t="shared" si="6"/>
        <v>○</v>
      </c>
      <c r="AC100" s="54"/>
      <c r="AD100" s="53"/>
      <c r="AE100" s="55" t="str">
        <f t="shared" si="7"/>
        <v>0</v>
      </c>
      <c r="AF100" s="50"/>
      <c r="AG100" s="52"/>
      <c r="AH100" s="266" t="str">
        <f>VLOOKUP(D100,カラムID辞書!C:H,3,FALSE)</f>
        <v>numeric</v>
      </c>
      <c r="AI100" s="267"/>
      <c r="AJ100" s="267"/>
      <c r="AK100" s="267"/>
      <c r="AL100" s="268"/>
      <c r="AM100" s="269">
        <f>VLOOKUP(D100,カラムID辞書!C:H,4,FALSE)</f>
        <v>13</v>
      </c>
      <c r="AN100" s="270"/>
      <c r="AO100" s="271">
        <f>VLOOKUP(D100,カラムID辞書!C:H,6,FALSE)</f>
        <v>13</v>
      </c>
      <c r="AP100" s="272"/>
      <c r="AQ100" s="11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981</v>
      </c>
      <c r="BS100" s="50"/>
      <c r="BT100" s="50"/>
      <c r="BU100" s="50"/>
      <c r="BV100" s="50"/>
      <c r="BW100" s="50"/>
      <c r="BX100" s="50"/>
      <c r="BY100" s="50"/>
      <c r="BZ100" s="50"/>
      <c r="CA100" s="50"/>
      <c r="CB100" s="50"/>
      <c r="CC100" s="52"/>
    </row>
    <row r="101" spans="2:81" ht="12" customHeight="1">
      <c r="B101" s="264">
        <f t="shared" ca="1" si="5"/>
        <v>94</v>
      </c>
      <c r="C101" s="265"/>
      <c r="D101" s="110" t="s">
        <v>181</v>
      </c>
      <c r="E101" s="56"/>
      <c r="F101" s="50"/>
      <c r="G101" s="50"/>
      <c r="H101" s="50"/>
      <c r="I101" s="50"/>
      <c r="J101" s="50"/>
      <c r="K101" s="52"/>
      <c r="L101" s="49" t="str">
        <f>VLOOKUP(D101,カラムID辞書!$C$4:$D$1266,2,FALSE)</f>
        <v>RSV_SU3</v>
      </c>
      <c r="M101" s="50"/>
      <c r="N101" s="50"/>
      <c r="O101" s="50"/>
      <c r="P101" s="50"/>
      <c r="Q101" s="50"/>
      <c r="R101" s="50"/>
      <c r="S101" s="52"/>
      <c r="T101" s="49"/>
      <c r="U101" s="52"/>
      <c r="V101" s="49"/>
      <c r="W101" s="52"/>
      <c r="X101" s="49"/>
      <c r="Y101" s="52"/>
      <c r="Z101" s="49"/>
      <c r="AA101" s="52"/>
      <c r="AB101" s="107" t="str">
        <f t="shared" si="6"/>
        <v>○</v>
      </c>
      <c r="AC101" s="54"/>
      <c r="AD101" s="53"/>
      <c r="AE101" s="55" t="str">
        <f t="shared" si="7"/>
        <v>0</v>
      </c>
      <c r="AF101" s="50"/>
      <c r="AG101" s="52"/>
      <c r="AH101" s="266" t="str">
        <f>VLOOKUP(D101,カラムID辞書!C:H,3,FALSE)</f>
        <v>numeric</v>
      </c>
      <c r="AI101" s="267"/>
      <c r="AJ101" s="267"/>
      <c r="AK101" s="267"/>
      <c r="AL101" s="268"/>
      <c r="AM101" s="269">
        <f>VLOOKUP(D101,カラムID辞書!C:H,4,FALSE)</f>
        <v>10</v>
      </c>
      <c r="AN101" s="270"/>
      <c r="AO101" s="271">
        <f>VLOOKUP(D101,カラムID辞書!C:H,6,FALSE)</f>
        <v>10</v>
      </c>
      <c r="AP101" s="272"/>
      <c r="AQ101" s="11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t="s">
        <v>981</v>
      </c>
      <c r="BS101" s="50"/>
      <c r="BT101" s="50"/>
      <c r="BU101" s="50"/>
      <c r="BV101" s="50"/>
      <c r="BW101" s="50"/>
      <c r="BX101" s="50"/>
      <c r="BY101" s="50"/>
      <c r="BZ101" s="50"/>
      <c r="CA101" s="50"/>
      <c r="CB101" s="50"/>
      <c r="CC101" s="52"/>
    </row>
    <row r="102" spans="2:81" ht="12" customHeight="1">
      <c r="B102" s="264">
        <f t="shared" ca="1" si="5"/>
        <v>95</v>
      </c>
      <c r="C102" s="265"/>
      <c r="D102" s="110" t="s">
        <v>182</v>
      </c>
      <c r="E102" s="56"/>
      <c r="F102" s="50"/>
      <c r="G102" s="50"/>
      <c r="H102" s="50"/>
      <c r="I102" s="50"/>
      <c r="J102" s="50"/>
      <c r="K102" s="52"/>
      <c r="L102" s="49" t="str">
        <f>VLOOKUP(D102,カラムID辞書!$C$4:$D$1266,2,FALSE)</f>
        <v>RSV_GNK4</v>
      </c>
      <c r="M102" s="50"/>
      <c r="N102" s="50"/>
      <c r="O102" s="50"/>
      <c r="P102" s="50"/>
      <c r="Q102" s="50"/>
      <c r="R102" s="50"/>
      <c r="S102" s="52"/>
      <c r="T102" s="49"/>
      <c r="U102" s="52"/>
      <c r="V102" s="49"/>
      <c r="W102" s="52"/>
      <c r="X102" s="49"/>
      <c r="Y102" s="52"/>
      <c r="Z102" s="49"/>
      <c r="AA102" s="52"/>
      <c r="AB102" s="107" t="str">
        <f t="shared" si="6"/>
        <v>○</v>
      </c>
      <c r="AC102" s="54"/>
      <c r="AD102" s="53"/>
      <c r="AE102" s="55" t="str">
        <f t="shared" si="7"/>
        <v>0</v>
      </c>
      <c r="AF102" s="50"/>
      <c r="AG102" s="52"/>
      <c r="AH102" s="266" t="str">
        <f>VLOOKUP(D102,カラムID辞書!C:H,3,FALSE)</f>
        <v>numeric</v>
      </c>
      <c r="AI102" s="267"/>
      <c r="AJ102" s="267"/>
      <c r="AK102" s="267"/>
      <c r="AL102" s="268"/>
      <c r="AM102" s="269">
        <f>VLOOKUP(D102,カラムID辞書!C:H,4,FALSE)</f>
        <v>13</v>
      </c>
      <c r="AN102" s="270"/>
      <c r="AO102" s="271">
        <f>VLOOKUP(D102,カラムID辞書!C:H,6,FALSE)</f>
        <v>13</v>
      </c>
      <c r="AP102" s="272"/>
      <c r="AQ102" s="11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t="s">
        <v>981</v>
      </c>
      <c r="BS102" s="50"/>
      <c r="BT102" s="50"/>
      <c r="BU102" s="50"/>
      <c r="BV102" s="50"/>
      <c r="BW102" s="50"/>
      <c r="BX102" s="50"/>
      <c r="BY102" s="50"/>
      <c r="BZ102" s="50"/>
      <c r="CA102" s="50"/>
      <c r="CB102" s="50"/>
      <c r="CC102" s="52"/>
    </row>
    <row r="103" spans="2:81" ht="12" customHeight="1">
      <c r="B103" s="264">
        <f t="shared" ca="1" si="5"/>
        <v>96</v>
      </c>
      <c r="C103" s="265"/>
      <c r="D103" s="110" t="s">
        <v>183</v>
      </c>
      <c r="E103" s="56"/>
      <c r="F103" s="50"/>
      <c r="G103" s="50"/>
      <c r="H103" s="50"/>
      <c r="I103" s="50"/>
      <c r="J103" s="50"/>
      <c r="K103" s="52"/>
      <c r="L103" s="49" t="str">
        <f>VLOOKUP(D103,カラムID辞書!$C$4:$D$1266,2,FALSE)</f>
        <v>RSV_BIK4</v>
      </c>
      <c r="M103" s="50"/>
      <c r="N103" s="50"/>
      <c r="O103" s="50"/>
      <c r="P103" s="50"/>
      <c r="Q103" s="50"/>
      <c r="R103" s="50"/>
      <c r="S103" s="52"/>
      <c r="T103" s="49"/>
      <c r="U103" s="52"/>
      <c r="V103" s="49"/>
      <c r="W103" s="52"/>
      <c r="X103" s="49"/>
      <c r="Y103" s="52"/>
      <c r="Z103" s="49"/>
      <c r="AA103" s="52"/>
      <c r="AB103" s="107" t="str">
        <f t="shared" si="6"/>
        <v>○</v>
      </c>
      <c r="AC103" s="54"/>
      <c r="AD103" s="53"/>
      <c r="AE103" s="55" t="str">
        <f t="shared" si="7"/>
        <v>0</v>
      </c>
      <c r="AF103" s="50"/>
      <c r="AG103" s="52"/>
      <c r="AH103" s="266" t="str">
        <f>VLOOKUP(D103,カラムID辞書!C:H,3,FALSE)</f>
        <v>numeric</v>
      </c>
      <c r="AI103" s="267"/>
      <c r="AJ103" s="267"/>
      <c r="AK103" s="267"/>
      <c r="AL103" s="268"/>
      <c r="AM103" s="269">
        <f>VLOOKUP(D103,カラムID辞書!C:H,4,FALSE)</f>
        <v>13</v>
      </c>
      <c r="AN103" s="270"/>
      <c r="AO103" s="271">
        <f>VLOOKUP(D103,カラムID辞書!C:H,6,FALSE)</f>
        <v>13</v>
      </c>
      <c r="AP103" s="272"/>
      <c r="AQ103" s="11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t="s">
        <v>981</v>
      </c>
      <c r="BS103" s="50"/>
      <c r="BT103" s="50"/>
      <c r="BU103" s="50"/>
      <c r="BV103" s="50"/>
      <c r="BW103" s="50"/>
      <c r="BX103" s="50"/>
      <c r="BY103" s="50"/>
      <c r="BZ103" s="50"/>
      <c r="CA103" s="50"/>
      <c r="CB103" s="50"/>
      <c r="CC103" s="52"/>
    </row>
    <row r="104" spans="2:81" ht="12" customHeight="1">
      <c r="B104" s="264">
        <f t="shared" ca="1" si="5"/>
        <v>97</v>
      </c>
      <c r="C104" s="265"/>
      <c r="D104" s="110" t="s">
        <v>184</v>
      </c>
      <c r="E104" s="56"/>
      <c r="F104" s="50"/>
      <c r="G104" s="50"/>
      <c r="H104" s="50"/>
      <c r="I104" s="50"/>
      <c r="J104" s="50"/>
      <c r="K104" s="52"/>
      <c r="L104" s="49" t="str">
        <f>VLOOKUP(D104,カラムID辞書!$C$4:$D$1266,2,FALSE)</f>
        <v>RSV_SU4</v>
      </c>
      <c r="M104" s="50"/>
      <c r="N104" s="50"/>
      <c r="O104" s="50"/>
      <c r="P104" s="50"/>
      <c r="Q104" s="50"/>
      <c r="R104" s="50"/>
      <c r="S104" s="52"/>
      <c r="T104" s="49"/>
      <c r="U104" s="52"/>
      <c r="V104" s="49"/>
      <c r="W104" s="52"/>
      <c r="X104" s="49"/>
      <c r="Y104" s="52"/>
      <c r="Z104" s="49"/>
      <c r="AA104" s="52"/>
      <c r="AB104" s="107" t="str">
        <f t="shared" si="6"/>
        <v>○</v>
      </c>
      <c r="AC104" s="54"/>
      <c r="AD104" s="53"/>
      <c r="AE104" s="55" t="str">
        <f t="shared" si="7"/>
        <v>0</v>
      </c>
      <c r="AF104" s="50"/>
      <c r="AG104" s="52"/>
      <c r="AH104" s="266" t="str">
        <f>VLOOKUP(D104,カラムID辞書!C:H,3,FALSE)</f>
        <v>numeric</v>
      </c>
      <c r="AI104" s="267"/>
      <c r="AJ104" s="267"/>
      <c r="AK104" s="267"/>
      <c r="AL104" s="268"/>
      <c r="AM104" s="269">
        <f>VLOOKUP(D104,カラムID辞書!C:H,4,FALSE)</f>
        <v>10</v>
      </c>
      <c r="AN104" s="270"/>
      <c r="AO104" s="271">
        <f>VLOOKUP(D104,カラムID辞書!C:H,6,FALSE)</f>
        <v>10</v>
      </c>
      <c r="AP104" s="272"/>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981</v>
      </c>
      <c r="BS104" s="50"/>
      <c r="BT104" s="50"/>
      <c r="BU104" s="50"/>
      <c r="BV104" s="50"/>
      <c r="BW104" s="50"/>
      <c r="BX104" s="50"/>
      <c r="BY104" s="50"/>
      <c r="BZ104" s="50"/>
      <c r="CA104" s="50"/>
      <c r="CB104" s="50"/>
      <c r="CC104" s="52"/>
    </row>
    <row r="105" spans="2:81" ht="12" customHeight="1">
      <c r="B105" s="264">
        <f t="shared" ca="1" si="5"/>
        <v>98</v>
      </c>
      <c r="C105" s="265"/>
      <c r="D105" s="110" t="s">
        <v>185</v>
      </c>
      <c r="E105" s="56"/>
      <c r="F105" s="50"/>
      <c r="G105" s="50"/>
      <c r="H105" s="50"/>
      <c r="I105" s="50"/>
      <c r="J105" s="50"/>
      <c r="K105" s="52"/>
      <c r="L105" s="49" t="str">
        <f>VLOOKUP(D105,カラムID辞書!$C$4:$D$1266,2,FALSE)</f>
        <v>RSV_GNK5</v>
      </c>
      <c r="M105" s="50"/>
      <c r="N105" s="50"/>
      <c r="O105" s="50"/>
      <c r="P105" s="50"/>
      <c r="Q105" s="50"/>
      <c r="R105" s="50"/>
      <c r="S105" s="52"/>
      <c r="T105" s="49"/>
      <c r="U105" s="52"/>
      <c r="V105" s="49"/>
      <c r="W105" s="52"/>
      <c r="X105" s="49"/>
      <c r="Y105" s="52"/>
      <c r="Z105" s="49"/>
      <c r="AA105" s="52"/>
      <c r="AB105" s="107" t="str">
        <f t="shared" si="6"/>
        <v>○</v>
      </c>
      <c r="AC105" s="54"/>
      <c r="AD105" s="53"/>
      <c r="AE105" s="55" t="str">
        <f t="shared" si="7"/>
        <v>0</v>
      </c>
      <c r="AF105" s="50"/>
      <c r="AG105" s="52"/>
      <c r="AH105" s="266" t="str">
        <f>VLOOKUP(D105,カラムID辞書!C:H,3,FALSE)</f>
        <v>numeric</v>
      </c>
      <c r="AI105" s="267"/>
      <c r="AJ105" s="267"/>
      <c r="AK105" s="267"/>
      <c r="AL105" s="268"/>
      <c r="AM105" s="269">
        <f>VLOOKUP(D105,カラムID辞書!C:H,4,FALSE)</f>
        <v>13</v>
      </c>
      <c r="AN105" s="270"/>
      <c r="AO105" s="271">
        <f>VLOOKUP(D105,カラムID辞書!C:H,6,FALSE)</f>
        <v>13</v>
      </c>
      <c r="AP105" s="272"/>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981</v>
      </c>
      <c r="BS105" s="50"/>
      <c r="BT105" s="50"/>
      <c r="BU105" s="50"/>
      <c r="BV105" s="50"/>
      <c r="BW105" s="50"/>
      <c r="BX105" s="50"/>
      <c r="BY105" s="50"/>
      <c r="BZ105" s="50"/>
      <c r="CA105" s="50"/>
      <c r="CB105" s="50"/>
      <c r="CC105" s="52"/>
    </row>
    <row r="106" spans="2:81" ht="12" customHeight="1">
      <c r="B106" s="264">
        <f t="shared" ca="1" si="5"/>
        <v>99</v>
      </c>
      <c r="C106" s="265"/>
      <c r="D106" s="110" t="s">
        <v>186</v>
      </c>
      <c r="E106" s="50"/>
      <c r="F106" s="50"/>
      <c r="G106" s="50"/>
      <c r="H106" s="50"/>
      <c r="I106" s="50"/>
      <c r="J106" s="50"/>
      <c r="K106" s="52"/>
      <c r="L106" s="49" t="str">
        <f>VLOOKUP(D106,カラムID辞書!$C$4:$D$1266,2,FALSE)</f>
        <v>RSV_BIK5</v>
      </c>
      <c r="M106" s="50"/>
      <c r="N106" s="50"/>
      <c r="O106" s="50"/>
      <c r="P106" s="50"/>
      <c r="Q106" s="50"/>
      <c r="R106" s="50"/>
      <c r="S106" s="52"/>
      <c r="T106" s="49"/>
      <c r="U106" s="52"/>
      <c r="V106" s="49"/>
      <c r="W106" s="52"/>
      <c r="X106" s="49"/>
      <c r="Y106" s="52"/>
      <c r="Z106" s="49"/>
      <c r="AA106" s="52"/>
      <c r="AB106" s="107" t="str">
        <f t="shared" si="6"/>
        <v>○</v>
      </c>
      <c r="AC106" s="54"/>
      <c r="AD106" s="53"/>
      <c r="AE106" s="55" t="str">
        <f t="shared" si="7"/>
        <v>0</v>
      </c>
      <c r="AF106" s="50"/>
      <c r="AG106" s="52"/>
      <c r="AH106" s="266" t="str">
        <f>VLOOKUP(D106,カラムID辞書!C:H,3,FALSE)</f>
        <v>numeric</v>
      </c>
      <c r="AI106" s="267"/>
      <c r="AJ106" s="267"/>
      <c r="AK106" s="267"/>
      <c r="AL106" s="268"/>
      <c r="AM106" s="269">
        <f>VLOOKUP(D106,カラムID辞書!C:H,4,FALSE)</f>
        <v>13</v>
      </c>
      <c r="AN106" s="270"/>
      <c r="AO106" s="271">
        <f>VLOOKUP(D106,カラムID辞書!C:H,6,FALSE)</f>
        <v>13</v>
      </c>
      <c r="AP106" s="272"/>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981</v>
      </c>
      <c r="BS106" s="50"/>
      <c r="BT106" s="50"/>
      <c r="BU106" s="50"/>
      <c r="BV106" s="50"/>
      <c r="BW106" s="50"/>
      <c r="BX106" s="50"/>
      <c r="BY106" s="50"/>
      <c r="BZ106" s="50"/>
      <c r="CA106" s="50"/>
      <c r="CB106" s="50"/>
      <c r="CC106" s="52"/>
    </row>
    <row r="107" spans="2:81" ht="12" customHeight="1">
      <c r="B107" s="264">
        <f t="shared" ca="1" si="5"/>
        <v>100</v>
      </c>
      <c r="C107" s="265"/>
      <c r="D107" s="110" t="s">
        <v>187</v>
      </c>
      <c r="E107" s="50"/>
      <c r="F107" s="50"/>
      <c r="G107" s="50"/>
      <c r="H107" s="50"/>
      <c r="I107" s="50"/>
      <c r="J107" s="50"/>
      <c r="K107" s="52"/>
      <c r="L107" s="49" t="str">
        <f>VLOOKUP(D107,カラムID辞書!$C$4:$D$1266,2,FALSE)</f>
        <v>RSV_SU5</v>
      </c>
      <c r="M107" s="50"/>
      <c r="N107" s="50"/>
      <c r="O107" s="50"/>
      <c r="P107" s="50"/>
      <c r="Q107" s="50"/>
      <c r="R107" s="50"/>
      <c r="S107" s="52"/>
      <c r="T107" s="49"/>
      <c r="U107" s="52"/>
      <c r="V107" s="49"/>
      <c r="W107" s="52"/>
      <c r="X107" s="49"/>
      <c r="Y107" s="52"/>
      <c r="Z107" s="49"/>
      <c r="AA107" s="52"/>
      <c r="AB107" s="107" t="str">
        <f t="shared" si="6"/>
        <v>○</v>
      </c>
      <c r="AC107" s="54"/>
      <c r="AD107" s="53"/>
      <c r="AE107" s="55" t="str">
        <f t="shared" si="7"/>
        <v>0</v>
      </c>
      <c r="AF107" s="50"/>
      <c r="AG107" s="52"/>
      <c r="AH107" s="266" t="str">
        <f>VLOOKUP(D107,カラムID辞書!C:H,3,FALSE)</f>
        <v>numeric</v>
      </c>
      <c r="AI107" s="267"/>
      <c r="AJ107" s="267"/>
      <c r="AK107" s="267"/>
      <c r="AL107" s="268"/>
      <c r="AM107" s="269">
        <f>VLOOKUP(D107,カラムID辞書!C:H,4,FALSE)</f>
        <v>10</v>
      </c>
      <c r="AN107" s="270"/>
      <c r="AO107" s="271">
        <f>VLOOKUP(D107,カラムID辞書!C:H,6,FALSE)</f>
        <v>10</v>
      </c>
      <c r="AP107" s="272"/>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981</v>
      </c>
      <c r="BS107" s="50"/>
      <c r="BT107" s="50"/>
      <c r="BU107" s="50"/>
      <c r="BV107" s="50"/>
      <c r="BW107" s="50"/>
      <c r="BX107" s="50"/>
      <c r="BY107" s="50"/>
      <c r="BZ107" s="50"/>
      <c r="CA107" s="50"/>
      <c r="CB107" s="50"/>
      <c r="CC107" s="52"/>
    </row>
    <row r="108" spans="2:81" ht="12" customHeight="1">
      <c r="B108" s="264">
        <f t="shared" ca="1" si="5"/>
        <v>101</v>
      </c>
      <c r="C108" s="265"/>
      <c r="D108" s="110" t="s">
        <v>188</v>
      </c>
      <c r="E108" s="50"/>
      <c r="F108" s="50"/>
      <c r="G108" s="50"/>
      <c r="H108" s="50"/>
      <c r="I108" s="50"/>
      <c r="J108" s="50"/>
      <c r="K108" s="52"/>
      <c r="L108" s="49" t="str">
        <f>VLOOKUP(D108,カラムID辞書!$C$4:$D$1266,2,FALSE)</f>
        <v>RSV_GNK6</v>
      </c>
      <c r="M108" s="50"/>
      <c r="N108" s="50"/>
      <c r="O108" s="50"/>
      <c r="P108" s="50"/>
      <c r="Q108" s="50"/>
      <c r="R108" s="50"/>
      <c r="S108" s="52"/>
      <c r="T108" s="49"/>
      <c r="U108" s="52"/>
      <c r="V108" s="49"/>
      <c r="W108" s="52"/>
      <c r="X108" s="49"/>
      <c r="Y108" s="52"/>
      <c r="Z108" s="49"/>
      <c r="AA108" s="52"/>
      <c r="AB108" s="107" t="str">
        <f t="shared" si="6"/>
        <v>○</v>
      </c>
      <c r="AC108" s="54"/>
      <c r="AD108" s="53"/>
      <c r="AE108" s="55" t="str">
        <f t="shared" si="7"/>
        <v>0</v>
      </c>
      <c r="AF108" s="50"/>
      <c r="AG108" s="52"/>
      <c r="AH108" s="266" t="str">
        <f>VLOOKUP(D108,カラムID辞書!C:H,3,FALSE)</f>
        <v>numeric</v>
      </c>
      <c r="AI108" s="267"/>
      <c r="AJ108" s="267"/>
      <c r="AK108" s="267"/>
      <c r="AL108" s="268"/>
      <c r="AM108" s="269">
        <f>VLOOKUP(D108,カラムID辞書!C:H,4,FALSE)</f>
        <v>13</v>
      </c>
      <c r="AN108" s="270"/>
      <c r="AO108" s="271">
        <f>VLOOKUP(D108,カラムID辞書!C:H,6,FALSE)</f>
        <v>13</v>
      </c>
      <c r="AP108" s="272"/>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981</v>
      </c>
      <c r="BS108" s="50"/>
      <c r="BT108" s="50"/>
      <c r="BU108" s="50"/>
      <c r="BV108" s="50"/>
      <c r="BW108" s="50"/>
      <c r="BX108" s="50"/>
      <c r="BY108" s="50"/>
      <c r="BZ108" s="50"/>
      <c r="CA108" s="50"/>
      <c r="CB108" s="50"/>
      <c r="CC108" s="52"/>
    </row>
    <row r="109" spans="2:81" ht="12" customHeight="1">
      <c r="B109" s="264">
        <f t="shared" ca="1" si="5"/>
        <v>102</v>
      </c>
      <c r="C109" s="265"/>
      <c r="D109" s="110" t="s">
        <v>189</v>
      </c>
      <c r="E109" s="50"/>
      <c r="F109" s="50"/>
      <c r="G109" s="50"/>
      <c r="H109" s="50"/>
      <c r="I109" s="50"/>
      <c r="J109" s="50"/>
      <c r="K109" s="52"/>
      <c r="L109" s="49" t="str">
        <f>VLOOKUP(D109,カラムID辞書!$C$4:$D$1266,2,FALSE)</f>
        <v>RSV_BIK6</v>
      </c>
      <c r="M109" s="50"/>
      <c r="N109" s="50"/>
      <c r="O109" s="50"/>
      <c r="P109" s="50"/>
      <c r="Q109" s="50"/>
      <c r="R109" s="50"/>
      <c r="S109" s="52"/>
      <c r="T109" s="49"/>
      <c r="U109" s="52"/>
      <c r="V109" s="49"/>
      <c r="W109" s="52"/>
      <c r="X109" s="49"/>
      <c r="Y109" s="52"/>
      <c r="Z109" s="49"/>
      <c r="AA109" s="52"/>
      <c r="AB109" s="107" t="str">
        <f t="shared" si="6"/>
        <v>○</v>
      </c>
      <c r="AC109" s="54"/>
      <c r="AD109" s="53"/>
      <c r="AE109" s="55" t="str">
        <f t="shared" si="7"/>
        <v>0</v>
      </c>
      <c r="AF109" s="50"/>
      <c r="AG109" s="52"/>
      <c r="AH109" s="266" t="str">
        <f>VLOOKUP(D109,カラムID辞書!C:H,3,FALSE)</f>
        <v>numeric</v>
      </c>
      <c r="AI109" s="267"/>
      <c r="AJ109" s="267"/>
      <c r="AK109" s="267"/>
      <c r="AL109" s="268"/>
      <c r="AM109" s="269">
        <f>VLOOKUP(D109,カラムID辞書!C:H,4,FALSE)</f>
        <v>13</v>
      </c>
      <c r="AN109" s="270"/>
      <c r="AO109" s="271">
        <f>VLOOKUP(D109,カラムID辞書!C:H,6,FALSE)</f>
        <v>13</v>
      </c>
      <c r="AP109" s="272"/>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t="s">
        <v>981</v>
      </c>
      <c r="BS109" s="50"/>
      <c r="BT109" s="50"/>
      <c r="BU109" s="50"/>
      <c r="BV109" s="50"/>
      <c r="BW109" s="50"/>
      <c r="BX109" s="50"/>
      <c r="BY109" s="50"/>
      <c r="BZ109" s="50"/>
      <c r="CA109" s="50"/>
      <c r="CB109" s="50"/>
      <c r="CC109" s="52"/>
    </row>
    <row r="110" spans="2:81" ht="12" customHeight="1">
      <c r="B110" s="264">
        <f t="shared" ca="1" si="5"/>
        <v>103</v>
      </c>
      <c r="C110" s="265"/>
      <c r="D110" s="110" t="s">
        <v>190</v>
      </c>
      <c r="E110" s="50"/>
      <c r="F110" s="50"/>
      <c r="G110" s="50"/>
      <c r="H110" s="50"/>
      <c r="I110" s="50"/>
      <c r="J110" s="50"/>
      <c r="K110" s="52"/>
      <c r="L110" s="49" t="str">
        <f>VLOOKUP(D110,カラムID辞書!$C$4:$D$1266,2,FALSE)</f>
        <v>RSV_SU6</v>
      </c>
      <c r="M110" s="50"/>
      <c r="N110" s="50"/>
      <c r="O110" s="50"/>
      <c r="P110" s="50"/>
      <c r="Q110" s="50"/>
      <c r="R110" s="50"/>
      <c r="S110" s="52"/>
      <c r="T110" s="49"/>
      <c r="U110" s="52"/>
      <c r="V110" s="49"/>
      <c r="W110" s="52"/>
      <c r="X110" s="49"/>
      <c r="Y110" s="52"/>
      <c r="Z110" s="49"/>
      <c r="AA110" s="52"/>
      <c r="AB110" s="107" t="str">
        <f t="shared" si="6"/>
        <v>○</v>
      </c>
      <c r="AC110" s="54"/>
      <c r="AD110" s="53"/>
      <c r="AE110" s="55" t="str">
        <f t="shared" si="7"/>
        <v>0</v>
      </c>
      <c r="AF110" s="50"/>
      <c r="AG110" s="52"/>
      <c r="AH110" s="266" t="str">
        <f>VLOOKUP(D110,カラムID辞書!C:H,3,FALSE)</f>
        <v>numeric</v>
      </c>
      <c r="AI110" s="267"/>
      <c r="AJ110" s="267"/>
      <c r="AK110" s="267"/>
      <c r="AL110" s="268"/>
      <c r="AM110" s="269">
        <f>VLOOKUP(D110,カラムID辞書!C:H,4,FALSE)</f>
        <v>10</v>
      </c>
      <c r="AN110" s="270"/>
      <c r="AO110" s="271">
        <f>VLOOKUP(D110,カラムID辞書!C:H,6,FALSE)</f>
        <v>10</v>
      </c>
      <c r="AP110" s="272"/>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981</v>
      </c>
      <c r="BS110" s="50"/>
      <c r="BT110" s="50"/>
      <c r="BU110" s="50"/>
      <c r="BV110" s="50"/>
      <c r="BW110" s="50"/>
      <c r="BX110" s="50"/>
      <c r="BY110" s="50"/>
      <c r="BZ110" s="50"/>
      <c r="CA110" s="50"/>
      <c r="CB110" s="50"/>
      <c r="CC110" s="52"/>
    </row>
    <row r="111" spans="2:81" ht="12" customHeight="1">
      <c r="B111" s="264">
        <f t="shared" ca="1" si="5"/>
        <v>104</v>
      </c>
      <c r="C111" s="265"/>
      <c r="D111" s="110" t="s">
        <v>191</v>
      </c>
      <c r="E111" s="50"/>
      <c r="F111" s="50"/>
      <c r="G111" s="50"/>
      <c r="H111" s="50"/>
      <c r="I111" s="50"/>
      <c r="J111" s="50"/>
      <c r="K111" s="52"/>
      <c r="L111" s="49" t="str">
        <f>VLOOKUP(D111,カラムID辞書!$C$4:$D$1266,2,FALSE)</f>
        <v>RSV_GNK7</v>
      </c>
      <c r="M111" s="50"/>
      <c r="N111" s="50"/>
      <c r="O111" s="50"/>
      <c r="P111" s="50"/>
      <c r="Q111" s="50"/>
      <c r="R111" s="50"/>
      <c r="S111" s="52"/>
      <c r="T111" s="49"/>
      <c r="U111" s="52"/>
      <c r="V111" s="49"/>
      <c r="W111" s="52"/>
      <c r="X111" s="49"/>
      <c r="Y111" s="52"/>
      <c r="Z111" s="49"/>
      <c r="AA111" s="52"/>
      <c r="AB111" s="107" t="str">
        <f t="shared" si="6"/>
        <v>○</v>
      </c>
      <c r="AC111" s="54"/>
      <c r="AD111" s="53"/>
      <c r="AE111" s="55" t="str">
        <f t="shared" si="7"/>
        <v>0</v>
      </c>
      <c r="AF111" s="50"/>
      <c r="AG111" s="52"/>
      <c r="AH111" s="266" t="str">
        <f>VLOOKUP(D111,カラムID辞書!C:H,3,FALSE)</f>
        <v>numeric</v>
      </c>
      <c r="AI111" s="267"/>
      <c r="AJ111" s="267"/>
      <c r="AK111" s="267"/>
      <c r="AL111" s="268"/>
      <c r="AM111" s="269">
        <f>VLOOKUP(D111,カラムID辞書!C:H,4,FALSE)</f>
        <v>13</v>
      </c>
      <c r="AN111" s="270"/>
      <c r="AO111" s="271">
        <f>VLOOKUP(D111,カラムID辞書!C:H,6,FALSE)</f>
        <v>13</v>
      </c>
      <c r="AP111" s="272"/>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981</v>
      </c>
      <c r="BS111" s="50"/>
      <c r="BT111" s="50"/>
      <c r="BU111" s="50"/>
      <c r="BV111" s="50"/>
      <c r="BW111" s="50"/>
      <c r="BX111" s="50"/>
      <c r="BY111" s="50"/>
      <c r="BZ111" s="50"/>
      <c r="CA111" s="50"/>
      <c r="CB111" s="50"/>
      <c r="CC111" s="52"/>
    </row>
    <row r="112" spans="2:81" ht="12" customHeight="1">
      <c r="B112" s="264">
        <f t="shared" ca="1" si="5"/>
        <v>105</v>
      </c>
      <c r="C112" s="265"/>
      <c r="D112" s="110" t="s">
        <v>192</v>
      </c>
      <c r="E112" s="50"/>
      <c r="F112" s="50"/>
      <c r="G112" s="50"/>
      <c r="H112" s="50"/>
      <c r="I112" s="50"/>
      <c r="J112" s="50"/>
      <c r="K112" s="52"/>
      <c r="L112" s="49" t="str">
        <f>VLOOKUP(D112,カラムID辞書!$C$4:$D$1266,2,FALSE)</f>
        <v>RSV_BIK7</v>
      </c>
      <c r="M112" s="50"/>
      <c r="N112" s="50"/>
      <c r="O112" s="50"/>
      <c r="P112" s="50"/>
      <c r="Q112" s="50"/>
      <c r="R112" s="50"/>
      <c r="S112" s="52"/>
      <c r="T112" s="49"/>
      <c r="U112" s="52"/>
      <c r="V112" s="49"/>
      <c r="W112" s="52"/>
      <c r="X112" s="49"/>
      <c r="Y112" s="52"/>
      <c r="Z112" s="49"/>
      <c r="AA112" s="52"/>
      <c r="AB112" s="107" t="str">
        <f t="shared" si="6"/>
        <v>○</v>
      </c>
      <c r="AC112" s="54"/>
      <c r="AD112" s="53"/>
      <c r="AE112" s="55" t="str">
        <f t="shared" si="7"/>
        <v>0</v>
      </c>
      <c r="AF112" s="50"/>
      <c r="AG112" s="52"/>
      <c r="AH112" s="266" t="str">
        <f>VLOOKUP(D112,カラムID辞書!C:H,3,FALSE)</f>
        <v>numeric</v>
      </c>
      <c r="AI112" s="267"/>
      <c r="AJ112" s="267"/>
      <c r="AK112" s="267"/>
      <c r="AL112" s="268"/>
      <c r="AM112" s="269">
        <f>VLOOKUP(D112,カラムID辞書!C:H,4,FALSE)</f>
        <v>13</v>
      </c>
      <c r="AN112" s="270"/>
      <c r="AO112" s="271">
        <f>VLOOKUP(D112,カラムID辞書!C:H,6,FALSE)</f>
        <v>13</v>
      </c>
      <c r="AP112" s="272"/>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981</v>
      </c>
      <c r="BS112" s="50"/>
      <c r="BT112" s="50"/>
      <c r="BU112" s="50"/>
      <c r="BV112" s="50"/>
      <c r="BW112" s="50"/>
      <c r="BX112" s="50"/>
      <c r="BY112" s="50"/>
      <c r="BZ112" s="50"/>
      <c r="CA112" s="50"/>
      <c r="CB112" s="50"/>
      <c r="CC112" s="52"/>
    </row>
    <row r="113" spans="2:81" ht="12" customHeight="1">
      <c r="B113" s="264">
        <f t="shared" ca="1" si="5"/>
        <v>106</v>
      </c>
      <c r="C113" s="265"/>
      <c r="D113" s="110" t="s">
        <v>193</v>
      </c>
      <c r="E113" s="50"/>
      <c r="F113" s="50"/>
      <c r="G113" s="50"/>
      <c r="H113" s="50"/>
      <c r="I113" s="50"/>
      <c r="J113" s="50"/>
      <c r="K113" s="52"/>
      <c r="L113" s="49" t="str">
        <f>VLOOKUP(D113,カラムID辞書!$C$4:$D$1266,2,FALSE)</f>
        <v>RSV_SU7</v>
      </c>
      <c r="M113" s="50"/>
      <c r="N113" s="50"/>
      <c r="O113" s="50"/>
      <c r="P113" s="50"/>
      <c r="Q113" s="50"/>
      <c r="R113" s="50"/>
      <c r="S113" s="52"/>
      <c r="T113" s="49"/>
      <c r="U113" s="52"/>
      <c r="V113" s="49"/>
      <c r="W113" s="52"/>
      <c r="X113" s="49"/>
      <c r="Y113" s="52"/>
      <c r="Z113" s="49"/>
      <c r="AA113" s="52"/>
      <c r="AB113" s="107" t="str">
        <f t="shared" si="6"/>
        <v>○</v>
      </c>
      <c r="AC113" s="54"/>
      <c r="AD113" s="53"/>
      <c r="AE113" s="55" t="str">
        <f t="shared" si="7"/>
        <v>0</v>
      </c>
      <c r="AF113" s="50"/>
      <c r="AG113" s="52"/>
      <c r="AH113" s="266" t="str">
        <f>VLOOKUP(D113,カラムID辞書!C:H,3,FALSE)</f>
        <v>numeric</v>
      </c>
      <c r="AI113" s="267"/>
      <c r="AJ113" s="267"/>
      <c r="AK113" s="267"/>
      <c r="AL113" s="268"/>
      <c r="AM113" s="269">
        <f>VLOOKUP(D113,カラムID辞書!C:H,4,FALSE)</f>
        <v>10</v>
      </c>
      <c r="AN113" s="270"/>
      <c r="AO113" s="271">
        <f>VLOOKUP(D113,カラムID辞書!C:H,6,FALSE)</f>
        <v>10</v>
      </c>
      <c r="AP113" s="272"/>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981</v>
      </c>
      <c r="BS113" s="50"/>
      <c r="BT113" s="50"/>
      <c r="BU113" s="50"/>
      <c r="BV113" s="50"/>
      <c r="BW113" s="50"/>
      <c r="BX113" s="50"/>
      <c r="BY113" s="50"/>
      <c r="BZ113" s="50"/>
      <c r="CA113" s="50"/>
      <c r="CB113" s="50"/>
      <c r="CC113" s="52"/>
    </row>
    <row r="114" spans="2:81" ht="12" customHeight="1">
      <c r="B114" s="264">
        <f t="shared" ca="1" si="5"/>
        <v>107</v>
      </c>
      <c r="C114" s="265"/>
      <c r="D114" s="110" t="s">
        <v>194</v>
      </c>
      <c r="E114" s="50"/>
      <c r="F114" s="50"/>
      <c r="G114" s="50"/>
      <c r="H114" s="50"/>
      <c r="I114" s="50"/>
      <c r="J114" s="50"/>
      <c r="K114" s="52"/>
      <c r="L114" s="49" t="str">
        <f>VLOOKUP(D114,カラムID辞書!$C$4:$D$1266,2,FALSE)</f>
        <v>RSV_GNK8</v>
      </c>
      <c r="M114" s="50"/>
      <c r="N114" s="50"/>
      <c r="O114" s="50"/>
      <c r="P114" s="50"/>
      <c r="Q114" s="50"/>
      <c r="R114" s="50"/>
      <c r="S114" s="52"/>
      <c r="T114" s="49"/>
      <c r="U114" s="52"/>
      <c r="V114" s="49"/>
      <c r="W114" s="52"/>
      <c r="X114" s="49"/>
      <c r="Y114" s="52"/>
      <c r="Z114" s="49"/>
      <c r="AA114" s="52"/>
      <c r="AB114" s="107" t="str">
        <f t="shared" si="6"/>
        <v>○</v>
      </c>
      <c r="AC114" s="54"/>
      <c r="AD114" s="53"/>
      <c r="AE114" s="55" t="str">
        <f t="shared" si="7"/>
        <v>0</v>
      </c>
      <c r="AF114" s="50"/>
      <c r="AG114" s="52"/>
      <c r="AH114" s="266" t="str">
        <f>VLOOKUP(D114,カラムID辞書!C:H,3,FALSE)</f>
        <v>numeric</v>
      </c>
      <c r="AI114" s="267"/>
      <c r="AJ114" s="267"/>
      <c r="AK114" s="267"/>
      <c r="AL114" s="268"/>
      <c r="AM114" s="269">
        <f>VLOOKUP(D114,カラムID辞書!C:H,4,FALSE)</f>
        <v>13</v>
      </c>
      <c r="AN114" s="270"/>
      <c r="AO114" s="271">
        <f>VLOOKUP(D114,カラムID辞書!C:H,6,FALSE)</f>
        <v>13</v>
      </c>
      <c r="AP114" s="272"/>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981</v>
      </c>
      <c r="BS114" s="50"/>
      <c r="BT114" s="50"/>
      <c r="BU114" s="50"/>
      <c r="BV114" s="50"/>
      <c r="BW114" s="50"/>
      <c r="BX114" s="50"/>
      <c r="BY114" s="50"/>
      <c r="BZ114" s="50"/>
      <c r="CA114" s="50"/>
      <c r="CB114" s="50"/>
      <c r="CC114" s="52"/>
    </row>
    <row r="115" spans="2:81" ht="12" customHeight="1">
      <c r="B115" s="264">
        <f t="shared" ca="1" si="5"/>
        <v>108</v>
      </c>
      <c r="C115" s="265"/>
      <c r="D115" s="110" t="s">
        <v>195</v>
      </c>
      <c r="E115" s="50"/>
      <c r="F115" s="50"/>
      <c r="G115" s="50"/>
      <c r="H115" s="50"/>
      <c r="I115" s="50"/>
      <c r="J115" s="50"/>
      <c r="K115" s="52"/>
      <c r="L115" s="49" t="str">
        <f>VLOOKUP(D115,カラムID辞書!$C$4:$D$1266,2,FALSE)</f>
        <v>RSV_BIK8</v>
      </c>
      <c r="M115" s="50"/>
      <c r="N115" s="50"/>
      <c r="O115" s="50"/>
      <c r="P115" s="50"/>
      <c r="Q115" s="50"/>
      <c r="R115" s="50"/>
      <c r="S115" s="52"/>
      <c r="T115" s="49"/>
      <c r="U115" s="52"/>
      <c r="V115" s="49"/>
      <c r="W115" s="52"/>
      <c r="X115" s="49"/>
      <c r="Y115" s="52"/>
      <c r="Z115" s="49"/>
      <c r="AA115" s="52"/>
      <c r="AB115" s="107" t="str">
        <f t="shared" si="6"/>
        <v>○</v>
      </c>
      <c r="AC115" s="54"/>
      <c r="AD115" s="53"/>
      <c r="AE115" s="55" t="str">
        <f t="shared" si="7"/>
        <v>0</v>
      </c>
      <c r="AF115" s="50"/>
      <c r="AG115" s="52"/>
      <c r="AH115" s="266" t="str">
        <f>VLOOKUP(D115,カラムID辞書!C:H,3,FALSE)</f>
        <v>numeric</v>
      </c>
      <c r="AI115" s="267"/>
      <c r="AJ115" s="267"/>
      <c r="AK115" s="267"/>
      <c r="AL115" s="268"/>
      <c r="AM115" s="269">
        <f>VLOOKUP(D115,カラムID辞書!C:H,4,FALSE)</f>
        <v>13</v>
      </c>
      <c r="AN115" s="270"/>
      <c r="AO115" s="271">
        <f>VLOOKUP(D115,カラムID辞書!C:H,6,FALSE)</f>
        <v>13</v>
      </c>
      <c r="AP115" s="272"/>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981</v>
      </c>
      <c r="BS115" s="50"/>
      <c r="BT115" s="50"/>
      <c r="BU115" s="50"/>
      <c r="BV115" s="50"/>
      <c r="BW115" s="50"/>
      <c r="BX115" s="50"/>
      <c r="BY115" s="50"/>
      <c r="BZ115" s="50"/>
      <c r="CA115" s="50"/>
      <c r="CB115" s="50"/>
      <c r="CC115" s="52"/>
    </row>
    <row r="116" spans="2:81" ht="12" customHeight="1">
      <c r="B116" s="264">
        <f t="shared" ca="1" si="5"/>
        <v>109</v>
      </c>
      <c r="C116" s="265"/>
      <c r="D116" s="110" t="s">
        <v>196</v>
      </c>
      <c r="E116" s="56"/>
      <c r="F116" s="50"/>
      <c r="G116" s="50"/>
      <c r="H116" s="50"/>
      <c r="I116" s="50"/>
      <c r="J116" s="50"/>
      <c r="K116" s="52"/>
      <c r="L116" s="49" t="str">
        <f>VLOOKUP(D116,カラムID辞書!$C$4:$D$1266,2,FALSE)</f>
        <v>RSV_SU8</v>
      </c>
      <c r="M116" s="50"/>
      <c r="N116" s="50"/>
      <c r="O116" s="50"/>
      <c r="P116" s="50"/>
      <c r="Q116" s="50"/>
      <c r="R116" s="50"/>
      <c r="S116" s="52"/>
      <c r="T116" s="49"/>
      <c r="U116" s="52"/>
      <c r="V116" s="49"/>
      <c r="W116" s="52"/>
      <c r="X116" s="49"/>
      <c r="Y116" s="52"/>
      <c r="Z116" s="49"/>
      <c r="AA116" s="52"/>
      <c r="AB116" s="107" t="str">
        <f t="shared" si="6"/>
        <v>○</v>
      </c>
      <c r="AC116" s="54"/>
      <c r="AD116" s="53"/>
      <c r="AE116" s="55" t="str">
        <f t="shared" si="7"/>
        <v>0</v>
      </c>
      <c r="AF116" s="50"/>
      <c r="AG116" s="52"/>
      <c r="AH116" s="266" t="str">
        <f>VLOOKUP(D116,カラムID辞書!C:H,3,FALSE)</f>
        <v>numeric</v>
      </c>
      <c r="AI116" s="267"/>
      <c r="AJ116" s="267"/>
      <c r="AK116" s="267"/>
      <c r="AL116" s="268"/>
      <c r="AM116" s="269">
        <f>VLOOKUP(D116,カラムID辞書!C:H,4,FALSE)</f>
        <v>10</v>
      </c>
      <c r="AN116" s="270"/>
      <c r="AO116" s="271">
        <f>VLOOKUP(D116,カラムID辞書!C:H,6,FALSE)</f>
        <v>10</v>
      </c>
      <c r="AP116" s="272"/>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981</v>
      </c>
      <c r="BS116" s="50"/>
      <c r="BT116" s="50"/>
      <c r="BU116" s="50"/>
      <c r="BV116" s="50"/>
      <c r="BW116" s="50"/>
      <c r="BX116" s="50"/>
      <c r="BY116" s="50"/>
      <c r="BZ116" s="50"/>
      <c r="CA116" s="50"/>
      <c r="CB116" s="50"/>
      <c r="CC116" s="52"/>
    </row>
    <row r="117" spans="2:81" ht="12" customHeight="1">
      <c r="B117" s="264">
        <f t="shared" ca="1" si="5"/>
        <v>110</v>
      </c>
      <c r="C117" s="265"/>
      <c r="D117" s="110" t="s">
        <v>197</v>
      </c>
      <c r="E117" s="56"/>
      <c r="F117" s="50"/>
      <c r="G117" s="50"/>
      <c r="H117" s="50"/>
      <c r="I117" s="50"/>
      <c r="J117" s="50"/>
      <c r="K117" s="52"/>
      <c r="L117" s="49" t="str">
        <f>VLOOKUP(D117,カラムID辞書!$C$4:$D$1266,2,FALSE)</f>
        <v>RSV_GNK9</v>
      </c>
      <c r="M117" s="50"/>
      <c r="N117" s="50"/>
      <c r="O117" s="50"/>
      <c r="P117" s="50"/>
      <c r="Q117" s="50"/>
      <c r="R117" s="50"/>
      <c r="S117" s="52"/>
      <c r="T117" s="49"/>
      <c r="U117" s="52"/>
      <c r="V117" s="49"/>
      <c r="W117" s="52"/>
      <c r="X117" s="49"/>
      <c r="Y117" s="52"/>
      <c r="Z117" s="49"/>
      <c r="AA117" s="52"/>
      <c r="AB117" s="107" t="str">
        <f t="shared" si="6"/>
        <v>○</v>
      </c>
      <c r="AC117" s="54"/>
      <c r="AD117" s="53"/>
      <c r="AE117" s="55" t="str">
        <f t="shared" si="7"/>
        <v>0</v>
      </c>
      <c r="AF117" s="50"/>
      <c r="AG117" s="52"/>
      <c r="AH117" s="266" t="str">
        <f>VLOOKUP(D117,カラムID辞書!C:H,3,FALSE)</f>
        <v>numeric</v>
      </c>
      <c r="AI117" s="267"/>
      <c r="AJ117" s="267"/>
      <c r="AK117" s="267"/>
      <c r="AL117" s="268"/>
      <c r="AM117" s="269">
        <f>VLOOKUP(D117,カラムID辞書!C:H,4,FALSE)</f>
        <v>13</v>
      </c>
      <c r="AN117" s="270"/>
      <c r="AO117" s="271">
        <f>VLOOKUP(D117,カラムID辞書!C:H,6,FALSE)</f>
        <v>13</v>
      </c>
      <c r="AP117" s="272"/>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981</v>
      </c>
      <c r="BS117" s="50"/>
      <c r="BT117" s="50"/>
      <c r="BU117" s="50"/>
      <c r="BV117" s="50"/>
      <c r="BW117" s="50"/>
      <c r="BX117" s="50"/>
      <c r="BY117" s="50"/>
      <c r="BZ117" s="50"/>
      <c r="CA117" s="50"/>
      <c r="CB117" s="50"/>
      <c r="CC117" s="52"/>
    </row>
    <row r="118" spans="2:81" ht="12" customHeight="1">
      <c r="B118" s="264">
        <f t="shared" ca="1" si="5"/>
        <v>111</v>
      </c>
      <c r="C118" s="265"/>
      <c r="D118" s="110" t="s">
        <v>198</v>
      </c>
      <c r="E118" s="50"/>
      <c r="F118" s="50"/>
      <c r="G118" s="50"/>
      <c r="H118" s="50"/>
      <c r="I118" s="50"/>
      <c r="J118" s="50"/>
      <c r="K118" s="52"/>
      <c r="L118" s="49" t="str">
        <f>VLOOKUP(D118,カラムID辞書!$C$4:$D$1266,2,FALSE)</f>
        <v>RSV_BIK9</v>
      </c>
      <c r="M118" s="50"/>
      <c r="N118" s="50"/>
      <c r="O118" s="50"/>
      <c r="P118" s="50"/>
      <c r="Q118" s="50"/>
      <c r="R118" s="50"/>
      <c r="S118" s="52"/>
      <c r="T118" s="49"/>
      <c r="U118" s="52"/>
      <c r="V118" s="49"/>
      <c r="W118" s="52"/>
      <c r="X118" s="49"/>
      <c r="Y118" s="52"/>
      <c r="Z118" s="49"/>
      <c r="AA118" s="52"/>
      <c r="AB118" s="107" t="str">
        <f t="shared" si="6"/>
        <v>○</v>
      </c>
      <c r="AC118" s="54"/>
      <c r="AD118" s="53"/>
      <c r="AE118" s="55" t="str">
        <f t="shared" si="7"/>
        <v>0</v>
      </c>
      <c r="AF118" s="50"/>
      <c r="AG118" s="52"/>
      <c r="AH118" s="266" t="str">
        <f>VLOOKUP(D118,カラムID辞書!C:H,3,FALSE)</f>
        <v>numeric</v>
      </c>
      <c r="AI118" s="267"/>
      <c r="AJ118" s="267"/>
      <c r="AK118" s="267"/>
      <c r="AL118" s="268"/>
      <c r="AM118" s="269">
        <f>VLOOKUP(D118,カラムID辞書!C:H,4,FALSE)</f>
        <v>13</v>
      </c>
      <c r="AN118" s="270"/>
      <c r="AO118" s="271">
        <f>VLOOKUP(D118,カラムID辞書!C:H,6,FALSE)</f>
        <v>13</v>
      </c>
      <c r="AP118" s="272"/>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981</v>
      </c>
      <c r="BS118" s="50"/>
      <c r="BT118" s="50"/>
      <c r="BU118" s="50"/>
      <c r="BV118" s="50"/>
      <c r="BW118" s="50"/>
      <c r="BX118" s="50"/>
      <c r="BY118" s="50"/>
      <c r="BZ118" s="50"/>
      <c r="CA118" s="50"/>
      <c r="CB118" s="50"/>
      <c r="CC118" s="52"/>
    </row>
    <row r="119" spans="2:81" ht="12" customHeight="1">
      <c r="B119" s="264">
        <f t="shared" ca="1" si="5"/>
        <v>112</v>
      </c>
      <c r="C119" s="265"/>
      <c r="D119" s="110" t="s">
        <v>199</v>
      </c>
      <c r="E119" s="50"/>
      <c r="F119" s="50"/>
      <c r="G119" s="50"/>
      <c r="H119" s="50"/>
      <c r="I119" s="50"/>
      <c r="J119" s="50"/>
      <c r="K119" s="52"/>
      <c r="L119" s="49" t="str">
        <f>VLOOKUP(D119,カラムID辞書!$C$4:$D$1266,2,FALSE)</f>
        <v>RSV_SU9</v>
      </c>
      <c r="M119" s="50"/>
      <c r="N119" s="50"/>
      <c r="O119" s="50"/>
      <c r="P119" s="50"/>
      <c r="Q119" s="50"/>
      <c r="R119" s="50"/>
      <c r="S119" s="52"/>
      <c r="T119" s="49"/>
      <c r="U119" s="52"/>
      <c r="V119" s="49"/>
      <c r="W119" s="52"/>
      <c r="X119" s="49"/>
      <c r="Y119" s="52"/>
      <c r="Z119" s="49"/>
      <c r="AA119" s="52"/>
      <c r="AB119" s="107" t="str">
        <f t="shared" si="6"/>
        <v>○</v>
      </c>
      <c r="AC119" s="54"/>
      <c r="AD119" s="53"/>
      <c r="AE119" s="55" t="str">
        <f t="shared" si="7"/>
        <v>0</v>
      </c>
      <c r="AF119" s="50"/>
      <c r="AG119" s="52"/>
      <c r="AH119" s="266" t="str">
        <f>VLOOKUP(D119,カラムID辞書!C:H,3,FALSE)</f>
        <v>numeric</v>
      </c>
      <c r="AI119" s="267"/>
      <c r="AJ119" s="267"/>
      <c r="AK119" s="267"/>
      <c r="AL119" s="268"/>
      <c r="AM119" s="269">
        <f>VLOOKUP(D119,カラムID辞書!C:H,4,FALSE)</f>
        <v>10</v>
      </c>
      <c r="AN119" s="270"/>
      <c r="AO119" s="271">
        <f>VLOOKUP(D119,カラムID辞書!C:H,6,FALSE)</f>
        <v>10</v>
      </c>
      <c r="AP119" s="272"/>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981</v>
      </c>
      <c r="BS119" s="50"/>
      <c r="BT119" s="50"/>
      <c r="BU119" s="50"/>
      <c r="BV119" s="50"/>
      <c r="BW119" s="50"/>
      <c r="BX119" s="50"/>
      <c r="BY119" s="50"/>
      <c r="BZ119" s="50"/>
      <c r="CA119" s="50"/>
      <c r="CB119" s="50"/>
      <c r="CC119" s="52"/>
    </row>
    <row r="120" spans="2:81" ht="12" customHeight="1">
      <c r="B120" s="264">
        <f t="shared" ca="1" si="5"/>
        <v>113</v>
      </c>
      <c r="C120" s="265"/>
      <c r="D120" s="110" t="s">
        <v>200</v>
      </c>
      <c r="E120" s="50"/>
      <c r="F120" s="50"/>
      <c r="G120" s="50"/>
      <c r="H120" s="50"/>
      <c r="I120" s="50"/>
      <c r="J120" s="50"/>
      <c r="K120" s="52"/>
      <c r="L120" s="49" t="str">
        <f>VLOOKUP(D120,カラムID辞書!$C$4:$D$1266,2,FALSE)</f>
        <v>RSV_GNK10</v>
      </c>
      <c r="M120" s="50"/>
      <c r="N120" s="50"/>
      <c r="O120" s="50"/>
      <c r="P120" s="50"/>
      <c r="Q120" s="50"/>
      <c r="R120" s="50"/>
      <c r="S120" s="52"/>
      <c r="T120" s="49"/>
      <c r="U120" s="52"/>
      <c r="V120" s="49"/>
      <c r="W120" s="52"/>
      <c r="X120" s="49"/>
      <c r="Y120" s="52"/>
      <c r="Z120" s="49"/>
      <c r="AA120" s="52"/>
      <c r="AB120" s="107" t="str">
        <f t="shared" si="6"/>
        <v>○</v>
      </c>
      <c r="AC120" s="54"/>
      <c r="AD120" s="53"/>
      <c r="AE120" s="55" t="str">
        <f t="shared" si="7"/>
        <v>0</v>
      </c>
      <c r="AF120" s="50"/>
      <c r="AG120" s="52"/>
      <c r="AH120" s="266" t="str">
        <f>VLOOKUP(D120,カラムID辞書!C:H,3,FALSE)</f>
        <v>numeric</v>
      </c>
      <c r="AI120" s="267"/>
      <c r="AJ120" s="267"/>
      <c r="AK120" s="267"/>
      <c r="AL120" s="268"/>
      <c r="AM120" s="269">
        <f>VLOOKUP(D120,カラムID辞書!C:H,4,FALSE)</f>
        <v>13</v>
      </c>
      <c r="AN120" s="270"/>
      <c r="AO120" s="271">
        <f>VLOOKUP(D120,カラムID辞書!C:H,6,FALSE)</f>
        <v>13</v>
      </c>
      <c r="AP120" s="272"/>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981</v>
      </c>
      <c r="BS120" s="50"/>
      <c r="BT120" s="50"/>
      <c r="BU120" s="50"/>
      <c r="BV120" s="50"/>
      <c r="BW120" s="50"/>
      <c r="BX120" s="50"/>
      <c r="BY120" s="50"/>
      <c r="BZ120" s="50"/>
      <c r="CA120" s="50"/>
      <c r="CB120" s="50"/>
      <c r="CC120" s="52"/>
    </row>
    <row r="121" spans="2:81" ht="12" customHeight="1">
      <c r="B121" s="264">
        <f t="shared" ca="1" si="5"/>
        <v>114</v>
      </c>
      <c r="C121" s="265"/>
      <c r="D121" s="110" t="s">
        <v>201</v>
      </c>
      <c r="E121" s="50"/>
      <c r="F121" s="50"/>
      <c r="G121" s="50"/>
      <c r="H121" s="50"/>
      <c r="I121" s="50"/>
      <c r="J121" s="50"/>
      <c r="K121" s="52"/>
      <c r="L121" s="49" t="str">
        <f>VLOOKUP(D121,カラムID辞書!$C$4:$D$1266,2,FALSE)</f>
        <v>RSV_BIK10</v>
      </c>
      <c r="M121" s="50"/>
      <c r="N121" s="50"/>
      <c r="O121" s="50"/>
      <c r="P121" s="50"/>
      <c r="Q121" s="50"/>
      <c r="R121" s="50"/>
      <c r="S121" s="52"/>
      <c r="T121" s="49"/>
      <c r="U121" s="52"/>
      <c r="V121" s="49"/>
      <c r="W121" s="52"/>
      <c r="X121" s="49"/>
      <c r="Y121" s="52"/>
      <c r="Z121" s="49"/>
      <c r="AA121" s="52"/>
      <c r="AB121" s="107" t="str">
        <f t="shared" si="6"/>
        <v>○</v>
      </c>
      <c r="AC121" s="54"/>
      <c r="AD121" s="53"/>
      <c r="AE121" s="55" t="str">
        <f t="shared" si="7"/>
        <v>0</v>
      </c>
      <c r="AF121" s="50"/>
      <c r="AG121" s="52"/>
      <c r="AH121" s="266" t="str">
        <f>VLOOKUP(D121,カラムID辞書!C:H,3,FALSE)</f>
        <v>numeric</v>
      </c>
      <c r="AI121" s="267"/>
      <c r="AJ121" s="267"/>
      <c r="AK121" s="267"/>
      <c r="AL121" s="268"/>
      <c r="AM121" s="269">
        <f>VLOOKUP(D121,カラムID辞書!C:H,4,FALSE)</f>
        <v>13</v>
      </c>
      <c r="AN121" s="270"/>
      <c r="AO121" s="271">
        <f>VLOOKUP(D121,カラムID辞書!C:H,6,FALSE)</f>
        <v>13</v>
      </c>
      <c r="AP121" s="272"/>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981</v>
      </c>
      <c r="BS121" s="50"/>
      <c r="BT121" s="50"/>
      <c r="BU121" s="50"/>
      <c r="BV121" s="50"/>
      <c r="BW121" s="50"/>
      <c r="BX121" s="50"/>
      <c r="BY121" s="50"/>
      <c r="BZ121" s="50"/>
      <c r="CA121" s="50"/>
      <c r="CB121" s="50"/>
      <c r="CC121" s="52"/>
    </row>
    <row r="122" spans="2:81" ht="12" customHeight="1">
      <c r="B122" s="264">
        <f t="shared" ca="1" si="5"/>
        <v>115</v>
      </c>
      <c r="C122" s="265"/>
      <c r="D122" s="110" t="s">
        <v>202</v>
      </c>
      <c r="E122" s="50"/>
      <c r="F122" s="50"/>
      <c r="G122" s="50"/>
      <c r="H122" s="50"/>
      <c r="I122" s="50"/>
      <c r="J122" s="50"/>
      <c r="K122" s="52"/>
      <c r="L122" s="49" t="str">
        <f>VLOOKUP(D122,カラムID辞書!$C$4:$D$1266,2,FALSE)</f>
        <v>RSV_SU10</v>
      </c>
      <c r="M122" s="50"/>
      <c r="N122" s="50"/>
      <c r="O122" s="50"/>
      <c r="P122" s="50"/>
      <c r="Q122" s="50"/>
      <c r="R122" s="50"/>
      <c r="S122" s="52"/>
      <c r="T122" s="49"/>
      <c r="U122" s="52"/>
      <c r="V122" s="49"/>
      <c r="W122" s="52"/>
      <c r="X122" s="49"/>
      <c r="Y122" s="52"/>
      <c r="Z122" s="49"/>
      <c r="AA122" s="52"/>
      <c r="AB122" s="107" t="str">
        <f t="shared" si="6"/>
        <v>○</v>
      </c>
      <c r="AC122" s="54"/>
      <c r="AD122" s="53"/>
      <c r="AE122" s="55" t="str">
        <f t="shared" si="7"/>
        <v>0</v>
      </c>
      <c r="AF122" s="50"/>
      <c r="AG122" s="52"/>
      <c r="AH122" s="266" t="str">
        <f>VLOOKUP(D122,カラムID辞書!C:H,3,FALSE)</f>
        <v>numeric</v>
      </c>
      <c r="AI122" s="267"/>
      <c r="AJ122" s="267"/>
      <c r="AK122" s="267"/>
      <c r="AL122" s="268"/>
      <c r="AM122" s="269">
        <f>VLOOKUP(D122,カラムID辞書!C:H,4,FALSE)</f>
        <v>10</v>
      </c>
      <c r="AN122" s="270"/>
      <c r="AO122" s="271">
        <f>VLOOKUP(D122,カラムID辞書!C:H,6,FALSE)</f>
        <v>10</v>
      </c>
      <c r="AP122" s="272"/>
      <c r="AQ122" s="11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t="s">
        <v>981</v>
      </c>
      <c r="BS122" s="50"/>
      <c r="BT122" s="50"/>
      <c r="BU122" s="50"/>
      <c r="BV122" s="50"/>
      <c r="BW122" s="50"/>
      <c r="BX122" s="50"/>
      <c r="BY122" s="50"/>
      <c r="BZ122" s="50"/>
      <c r="CA122" s="50"/>
      <c r="CB122" s="50"/>
      <c r="CC122" s="52"/>
    </row>
    <row r="123" spans="2:81" ht="12" customHeight="1">
      <c r="B123" s="264">
        <f t="shared" ca="1" si="5"/>
        <v>116</v>
      </c>
      <c r="C123" s="265"/>
      <c r="D123" s="110" t="s">
        <v>388</v>
      </c>
      <c r="E123" s="50"/>
      <c r="F123" s="50"/>
      <c r="G123" s="50"/>
      <c r="H123" s="50"/>
      <c r="I123" s="50"/>
      <c r="J123" s="50"/>
      <c r="K123" s="52"/>
      <c r="L123" s="49" t="str">
        <f>VLOOKUP(D123,カラムID辞書!$C$4:$D$1266,2,FALSE)</f>
        <v>GESSHOZAID_GNK</v>
      </c>
      <c r="M123" s="50"/>
      <c r="N123" s="50"/>
      <c r="O123" s="50"/>
      <c r="P123" s="50"/>
      <c r="Q123" s="50"/>
      <c r="R123" s="50"/>
      <c r="S123" s="52"/>
      <c r="T123" s="49"/>
      <c r="U123" s="52"/>
      <c r="V123" s="49"/>
      <c r="W123" s="52"/>
      <c r="X123" s="49"/>
      <c r="Y123" s="52"/>
      <c r="Z123" s="49"/>
      <c r="AA123" s="52"/>
      <c r="AB123" s="107" t="str">
        <f t="shared" si="6"/>
        <v>○</v>
      </c>
      <c r="AC123" s="54"/>
      <c r="AD123" s="53"/>
      <c r="AE123" s="55" t="str">
        <f t="shared" si="7"/>
        <v>0</v>
      </c>
      <c r="AF123" s="50"/>
      <c r="AG123" s="52"/>
      <c r="AH123" s="266" t="str">
        <f>VLOOKUP(D123,カラムID辞書!C:H,3,FALSE)</f>
        <v>numeric</v>
      </c>
      <c r="AI123" s="267"/>
      <c r="AJ123" s="267"/>
      <c r="AK123" s="267"/>
      <c r="AL123" s="268"/>
      <c r="AM123" s="269">
        <f>VLOOKUP(D123,カラムID辞書!C:H,4,FALSE)</f>
        <v>13</v>
      </c>
      <c r="AN123" s="270"/>
      <c r="AO123" s="271">
        <f>VLOOKUP(D123,カラムID辞書!C:H,6,FALSE)</f>
        <v>13</v>
      </c>
      <c r="AP123" s="272"/>
      <c r="AQ123" s="11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t="s">
        <v>981</v>
      </c>
      <c r="BS123" s="50"/>
      <c r="BT123" s="50"/>
      <c r="BU123" s="50"/>
      <c r="BV123" s="50"/>
      <c r="BW123" s="50"/>
      <c r="BX123" s="50"/>
      <c r="BY123" s="50"/>
      <c r="BZ123" s="50"/>
      <c r="CA123" s="50"/>
      <c r="CB123" s="50"/>
      <c r="CC123" s="52"/>
    </row>
    <row r="124" spans="2:81" ht="12" customHeight="1">
      <c r="B124" s="264">
        <f t="shared" ca="1" si="5"/>
        <v>117</v>
      </c>
      <c r="C124" s="265"/>
      <c r="D124" s="110" t="s">
        <v>993</v>
      </c>
      <c r="E124" s="56"/>
      <c r="F124" s="50"/>
      <c r="G124" s="50"/>
      <c r="H124" s="50"/>
      <c r="I124" s="50"/>
      <c r="J124" s="50"/>
      <c r="K124" s="52"/>
      <c r="L124" s="49" t="str">
        <f>VLOOKUP(D124,カラムID辞書!$C$4:$D$1266,2,FALSE)</f>
        <v>GESSHOZAID_BIK</v>
      </c>
      <c r="M124" s="50"/>
      <c r="N124" s="50"/>
      <c r="O124" s="50"/>
      <c r="P124" s="50"/>
      <c r="Q124" s="50"/>
      <c r="R124" s="50"/>
      <c r="S124" s="52"/>
      <c r="T124" s="49"/>
      <c r="U124" s="52"/>
      <c r="V124" s="49"/>
      <c r="W124" s="52"/>
      <c r="X124" s="49"/>
      <c r="Y124" s="52"/>
      <c r="Z124" s="49"/>
      <c r="AA124" s="52"/>
      <c r="AB124" s="107" t="str">
        <f t="shared" si="6"/>
        <v>○</v>
      </c>
      <c r="AC124" s="54"/>
      <c r="AD124" s="53"/>
      <c r="AE124" s="55" t="str">
        <f t="shared" si="7"/>
        <v>0</v>
      </c>
      <c r="AF124" s="50"/>
      <c r="AG124" s="52"/>
      <c r="AH124" s="266" t="str">
        <f>VLOOKUP(D124,カラムID辞書!C:H,3,FALSE)</f>
        <v>numeric</v>
      </c>
      <c r="AI124" s="267"/>
      <c r="AJ124" s="267"/>
      <c r="AK124" s="267"/>
      <c r="AL124" s="268"/>
      <c r="AM124" s="269">
        <f>VLOOKUP(D124,カラムID辞書!C:H,4,FALSE)</f>
        <v>13</v>
      </c>
      <c r="AN124" s="270"/>
      <c r="AO124" s="271">
        <f>VLOOKUP(D124,カラムID辞書!C:H,6,FALSE)</f>
        <v>13</v>
      </c>
      <c r="AP124" s="272"/>
      <c r="AQ124" s="110" t="s">
        <v>75</v>
      </c>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c r="BS124" s="50"/>
      <c r="BT124" s="50"/>
      <c r="BU124" s="50"/>
      <c r="BV124" s="50"/>
      <c r="BW124" s="50"/>
      <c r="BX124" s="50"/>
      <c r="BY124" s="50"/>
      <c r="BZ124" s="50"/>
      <c r="CA124" s="50"/>
      <c r="CB124" s="50"/>
      <c r="CC124" s="52"/>
    </row>
    <row r="125" spans="2:81" ht="12" customHeight="1">
      <c r="B125" s="264">
        <f t="shared" ca="1" si="5"/>
        <v>118</v>
      </c>
      <c r="C125" s="265"/>
      <c r="D125" s="110" t="s">
        <v>392</v>
      </c>
      <c r="E125" s="56"/>
      <c r="F125" s="50"/>
      <c r="G125" s="50"/>
      <c r="H125" s="50"/>
      <c r="I125" s="50"/>
      <c r="J125" s="50"/>
      <c r="K125" s="52"/>
      <c r="L125" s="49" t="str">
        <f>VLOOKUP(D125,カラムID辞書!$C$4:$D$1266,2,FALSE)</f>
        <v>GESSHOZAID_SU</v>
      </c>
      <c r="M125" s="50"/>
      <c r="N125" s="50"/>
      <c r="O125" s="50"/>
      <c r="P125" s="50"/>
      <c r="Q125" s="50"/>
      <c r="R125" s="50"/>
      <c r="S125" s="52"/>
      <c r="T125" s="49"/>
      <c r="U125" s="52"/>
      <c r="V125" s="49"/>
      <c r="W125" s="52"/>
      <c r="X125" s="49"/>
      <c r="Y125" s="52"/>
      <c r="Z125" s="49"/>
      <c r="AA125" s="52"/>
      <c r="AB125" s="107" t="str">
        <f t="shared" si="6"/>
        <v>○</v>
      </c>
      <c r="AC125" s="54"/>
      <c r="AD125" s="53"/>
      <c r="AE125" s="55" t="str">
        <f t="shared" si="7"/>
        <v>0</v>
      </c>
      <c r="AF125" s="50"/>
      <c r="AG125" s="52"/>
      <c r="AH125" s="266" t="str">
        <f>VLOOKUP(D125,カラムID辞書!C:H,3,FALSE)</f>
        <v>numeric</v>
      </c>
      <c r="AI125" s="267"/>
      <c r="AJ125" s="267"/>
      <c r="AK125" s="267"/>
      <c r="AL125" s="268"/>
      <c r="AM125" s="269">
        <f>VLOOKUP(D125,カラムID辞書!C:H,4,FALSE)</f>
        <v>10</v>
      </c>
      <c r="AN125" s="270"/>
      <c r="AO125" s="271">
        <f>VLOOKUP(D125,カラムID辞書!C:H,6,FALSE)</f>
        <v>10</v>
      </c>
      <c r="AP125" s="272"/>
      <c r="AQ125" s="110" t="s">
        <v>75</v>
      </c>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c r="BS125" s="50"/>
      <c r="BT125" s="50"/>
      <c r="BU125" s="50"/>
      <c r="BV125" s="50"/>
      <c r="BW125" s="50"/>
      <c r="BX125" s="50"/>
      <c r="BY125" s="50"/>
      <c r="BZ125" s="50"/>
      <c r="CA125" s="50"/>
      <c r="CB125" s="50"/>
      <c r="CC125" s="52"/>
    </row>
    <row r="126" spans="2:81" ht="12" customHeight="1">
      <c r="B126" s="264">
        <f t="shared" ca="1" si="5"/>
        <v>119</v>
      </c>
      <c r="C126" s="265"/>
      <c r="D126" s="110" t="s">
        <v>394</v>
      </c>
      <c r="E126" s="56"/>
      <c r="F126" s="50"/>
      <c r="G126" s="50"/>
      <c r="H126" s="50"/>
      <c r="I126" s="50"/>
      <c r="J126" s="50"/>
      <c r="K126" s="52"/>
      <c r="L126" s="49" t="str">
        <f>VLOOKUP(D126,カラムID辞書!$C$4:$D$1266,2,FALSE)</f>
        <v>GETSUOZAID_GNK</v>
      </c>
      <c r="M126" s="50"/>
      <c r="N126" s="50"/>
      <c r="O126" s="50"/>
      <c r="P126" s="50"/>
      <c r="Q126" s="50"/>
      <c r="R126" s="50"/>
      <c r="S126" s="52"/>
      <c r="T126" s="49"/>
      <c r="U126" s="52"/>
      <c r="V126" s="49"/>
      <c r="W126" s="52"/>
      <c r="X126" s="49"/>
      <c r="Y126" s="52"/>
      <c r="Z126" s="49"/>
      <c r="AA126" s="52"/>
      <c r="AB126" s="107" t="str">
        <f t="shared" si="6"/>
        <v>○</v>
      </c>
      <c r="AC126" s="54"/>
      <c r="AD126" s="53"/>
      <c r="AE126" s="55" t="str">
        <f t="shared" si="7"/>
        <v>0</v>
      </c>
      <c r="AF126" s="50"/>
      <c r="AG126" s="52"/>
      <c r="AH126" s="266" t="str">
        <f>VLOOKUP(D126,カラムID辞書!C:H,3,FALSE)</f>
        <v>numeric</v>
      </c>
      <c r="AI126" s="267"/>
      <c r="AJ126" s="267"/>
      <c r="AK126" s="267"/>
      <c r="AL126" s="268"/>
      <c r="AM126" s="269">
        <f>VLOOKUP(D126,カラムID辞書!C:H,4,FALSE)</f>
        <v>13</v>
      </c>
      <c r="AN126" s="270"/>
      <c r="AO126" s="271">
        <f>VLOOKUP(D126,カラムID辞書!C:H,6,FALSE)</f>
        <v>13</v>
      </c>
      <c r="AP126" s="272"/>
      <c r="AQ126" s="11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t="s">
        <v>981</v>
      </c>
      <c r="BS126" s="50"/>
      <c r="BT126" s="50"/>
      <c r="BU126" s="50"/>
      <c r="BV126" s="50"/>
      <c r="BW126" s="50"/>
      <c r="BX126" s="50"/>
      <c r="BY126" s="50"/>
      <c r="BZ126" s="50"/>
      <c r="CA126" s="50"/>
      <c r="CB126" s="50"/>
      <c r="CC126" s="52"/>
    </row>
    <row r="127" spans="2:81" ht="12" customHeight="1">
      <c r="B127" s="264">
        <f t="shared" ca="1" si="5"/>
        <v>120</v>
      </c>
      <c r="C127" s="265"/>
      <c r="D127" s="110" t="s">
        <v>994</v>
      </c>
      <c r="E127" s="50"/>
      <c r="F127" s="50"/>
      <c r="G127" s="50"/>
      <c r="H127" s="50"/>
      <c r="I127" s="50"/>
      <c r="J127" s="50"/>
      <c r="K127" s="52"/>
      <c r="L127" s="49" t="str">
        <f>VLOOKUP(D127,カラムID辞書!$C$4:$D$1266,2,FALSE)</f>
        <v>GETSUOZAID_BIK</v>
      </c>
      <c r="M127" s="50"/>
      <c r="N127" s="50"/>
      <c r="O127" s="50"/>
      <c r="P127" s="50"/>
      <c r="Q127" s="50"/>
      <c r="R127" s="50"/>
      <c r="S127" s="52"/>
      <c r="T127" s="49"/>
      <c r="U127" s="52"/>
      <c r="V127" s="49"/>
      <c r="W127" s="52"/>
      <c r="X127" s="49"/>
      <c r="Y127" s="52"/>
      <c r="Z127" s="49"/>
      <c r="AA127" s="52"/>
      <c r="AB127" s="107" t="str">
        <f t="shared" si="6"/>
        <v>○</v>
      </c>
      <c r="AC127" s="54"/>
      <c r="AD127" s="53"/>
      <c r="AE127" s="55" t="str">
        <f t="shared" si="7"/>
        <v>0</v>
      </c>
      <c r="AF127" s="50"/>
      <c r="AG127" s="52"/>
      <c r="AH127" s="266" t="str">
        <f>VLOOKUP(D127,カラムID辞書!C:H,3,FALSE)</f>
        <v>numeric</v>
      </c>
      <c r="AI127" s="267"/>
      <c r="AJ127" s="267"/>
      <c r="AK127" s="267"/>
      <c r="AL127" s="268"/>
      <c r="AM127" s="269">
        <f>VLOOKUP(D127,カラムID辞書!C:H,4,FALSE)</f>
        <v>13</v>
      </c>
      <c r="AN127" s="270"/>
      <c r="AO127" s="271">
        <f>VLOOKUP(D127,カラムID辞書!C:H,6,FALSE)</f>
        <v>13</v>
      </c>
      <c r="AP127" s="272"/>
      <c r="AQ127" s="110" t="s">
        <v>75</v>
      </c>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c r="BS127" s="50"/>
      <c r="BT127" s="50"/>
      <c r="BU127" s="50"/>
      <c r="BV127" s="50"/>
      <c r="BW127" s="50"/>
      <c r="BX127" s="50"/>
      <c r="BY127" s="50"/>
      <c r="BZ127" s="50"/>
      <c r="CA127" s="50"/>
      <c r="CB127" s="50"/>
      <c r="CC127" s="52"/>
    </row>
    <row r="128" spans="2:81" ht="12" customHeight="1">
      <c r="B128" s="264">
        <f t="shared" ca="1" si="5"/>
        <v>121</v>
      </c>
      <c r="C128" s="265"/>
      <c r="D128" s="110" t="s">
        <v>398</v>
      </c>
      <c r="E128" s="50"/>
      <c r="F128" s="50"/>
      <c r="G128" s="50"/>
      <c r="H128" s="50"/>
      <c r="I128" s="50"/>
      <c r="J128" s="50"/>
      <c r="K128" s="52"/>
      <c r="L128" s="49" t="str">
        <f>VLOOKUP(D128,カラムID辞書!$C$4:$D$1266,2,FALSE)</f>
        <v>GETSUOZAID_SU</v>
      </c>
      <c r="M128" s="50"/>
      <c r="N128" s="50"/>
      <c r="O128" s="50"/>
      <c r="P128" s="50"/>
      <c r="Q128" s="50"/>
      <c r="R128" s="50"/>
      <c r="S128" s="52"/>
      <c r="T128" s="49"/>
      <c r="U128" s="52"/>
      <c r="V128" s="49"/>
      <c r="W128" s="52"/>
      <c r="X128" s="49"/>
      <c r="Y128" s="52"/>
      <c r="Z128" s="49"/>
      <c r="AA128" s="52"/>
      <c r="AB128" s="107" t="str">
        <f t="shared" si="6"/>
        <v>○</v>
      </c>
      <c r="AC128" s="54"/>
      <c r="AD128" s="53"/>
      <c r="AE128" s="55" t="str">
        <f t="shared" si="7"/>
        <v>0</v>
      </c>
      <c r="AF128" s="50"/>
      <c r="AG128" s="52"/>
      <c r="AH128" s="266" t="str">
        <f>VLOOKUP(D128,カラムID辞書!C:H,3,FALSE)</f>
        <v>numeric</v>
      </c>
      <c r="AI128" s="267"/>
      <c r="AJ128" s="267"/>
      <c r="AK128" s="267"/>
      <c r="AL128" s="268"/>
      <c r="AM128" s="269">
        <f>VLOOKUP(D128,カラムID辞書!C:H,4,FALSE)</f>
        <v>10</v>
      </c>
      <c r="AN128" s="270"/>
      <c r="AO128" s="271">
        <f>VLOOKUP(D128,カラムID辞書!C:H,6,FALSE)</f>
        <v>10</v>
      </c>
      <c r="AP128" s="272"/>
      <c r="AQ128" s="110" t="s">
        <v>75</v>
      </c>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c r="BS128" s="50"/>
      <c r="BT128" s="50"/>
      <c r="BU128" s="50"/>
      <c r="BV128" s="50"/>
      <c r="BW128" s="50"/>
      <c r="BX128" s="50"/>
      <c r="BY128" s="50"/>
      <c r="BZ128" s="50"/>
      <c r="CA128" s="50"/>
      <c r="CB128" s="50"/>
      <c r="CC128" s="52"/>
    </row>
    <row r="129" spans="2:81" ht="12" customHeight="1">
      <c r="B129" s="264">
        <f t="shared" ca="1" si="5"/>
        <v>122</v>
      </c>
      <c r="C129" s="265"/>
      <c r="D129" s="110" t="s">
        <v>400</v>
      </c>
      <c r="E129" s="50"/>
      <c r="F129" s="50"/>
      <c r="G129" s="50"/>
      <c r="H129" s="50"/>
      <c r="I129" s="50"/>
      <c r="J129" s="50"/>
      <c r="K129" s="52"/>
      <c r="L129" s="49" t="str">
        <f>VLOOKUP(D129,カラムID辞書!$C$4:$D$1266,2,FALSE)</f>
        <v>GNK_GETMTZAID_GNK</v>
      </c>
      <c r="M129" s="50"/>
      <c r="N129" s="50"/>
      <c r="O129" s="50"/>
      <c r="P129" s="50"/>
      <c r="Q129" s="50"/>
      <c r="R129" s="50"/>
      <c r="S129" s="52"/>
      <c r="T129" s="49"/>
      <c r="U129" s="52"/>
      <c r="V129" s="49"/>
      <c r="W129" s="52"/>
      <c r="X129" s="49"/>
      <c r="Y129" s="52"/>
      <c r="Z129" s="49"/>
      <c r="AA129" s="52"/>
      <c r="AB129" s="107" t="str">
        <f t="shared" si="6"/>
        <v>○</v>
      </c>
      <c r="AC129" s="54"/>
      <c r="AD129" s="53"/>
      <c r="AE129" s="55" t="str">
        <f t="shared" si="7"/>
        <v>0</v>
      </c>
      <c r="AF129" s="50"/>
      <c r="AG129" s="52"/>
      <c r="AH129" s="266" t="str">
        <f>VLOOKUP(D129,カラムID辞書!C:H,3,FALSE)</f>
        <v>numeric</v>
      </c>
      <c r="AI129" s="267"/>
      <c r="AJ129" s="267"/>
      <c r="AK129" s="267"/>
      <c r="AL129" s="268"/>
      <c r="AM129" s="269">
        <f>VLOOKUP(D129,カラムID辞書!C:H,4,FALSE)</f>
        <v>13</v>
      </c>
      <c r="AN129" s="270"/>
      <c r="AO129" s="271">
        <f>VLOOKUP(D129,カラムID辞書!C:H,6,FALSE)</f>
        <v>13</v>
      </c>
      <c r="AP129" s="272"/>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t="s">
        <v>981</v>
      </c>
      <c r="BS129" s="50"/>
      <c r="BT129" s="50"/>
      <c r="BU129" s="50"/>
      <c r="BV129" s="50"/>
      <c r="BW129" s="50"/>
      <c r="BX129" s="50"/>
      <c r="BY129" s="50"/>
      <c r="BZ129" s="50"/>
      <c r="CA129" s="50"/>
      <c r="CB129" s="50"/>
      <c r="CC129" s="52"/>
    </row>
    <row r="130" spans="2:81" ht="12" customHeight="1">
      <c r="B130" s="264">
        <f t="shared" ca="1" si="5"/>
        <v>123</v>
      </c>
      <c r="C130" s="265"/>
      <c r="D130" s="110" t="s">
        <v>402</v>
      </c>
      <c r="E130" s="56"/>
      <c r="F130" s="50"/>
      <c r="G130" s="50"/>
      <c r="H130" s="50"/>
      <c r="I130" s="50"/>
      <c r="J130" s="50"/>
      <c r="K130" s="52"/>
      <c r="L130" s="49" t="str">
        <f>VLOOKUP(D130,カラムID辞書!$C$4:$D$1266,2,FALSE)</f>
        <v>TIK_GETMTZAID_GNK</v>
      </c>
      <c r="M130" s="50"/>
      <c r="N130" s="50"/>
      <c r="O130" s="50"/>
      <c r="P130" s="50"/>
      <c r="Q130" s="50"/>
      <c r="R130" s="50"/>
      <c r="S130" s="52"/>
      <c r="T130" s="49"/>
      <c r="U130" s="52"/>
      <c r="V130" s="49"/>
      <c r="W130" s="52"/>
      <c r="X130" s="49"/>
      <c r="Y130" s="52"/>
      <c r="Z130" s="49"/>
      <c r="AA130" s="52"/>
      <c r="AB130" s="107" t="str">
        <f t="shared" si="6"/>
        <v>○</v>
      </c>
      <c r="AC130" s="54"/>
      <c r="AD130" s="53"/>
      <c r="AE130" s="55" t="str">
        <f t="shared" si="7"/>
        <v>0</v>
      </c>
      <c r="AF130" s="50"/>
      <c r="AG130" s="52"/>
      <c r="AH130" s="266" t="str">
        <f>VLOOKUP(D130,カラムID辞書!C:H,3,FALSE)</f>
        <v>numeric</v>
      </c>
      <c r="AI130" s="267"/>
      <c r="AJ130" s="267"/>
      <c r="AK130" s="267"/>
      <c r="AL130" s="268"/>
      <c r="AM130" s="269">
        <f>VLOOKUP(D130,カラムID辞書!C:H,4,FALSE)</f>
        <v>13</v>
      </c>
      <c r="AN130" s="270"/>
      <c r="AO130" s="271">
        <f>VLOOKUP(D130,カラムID辞書!C:H,6,FALSE)</f>
        <v>13</v>
      </c>
      <c r="AP130" s="272"/>
      <c r="AQ130" s="11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t="s">
        <v>981</v>
      </c>
      <c r="BS130" s="50"/>
      <c r="BT130" s="50"/>
      <c r="BU130" s="50"/>
      <c r="BV130" s="50"/>
      <c r="BW130" s="50"/>
      <c r="BX130" s="50"/>
      <c r="BY130" s="50"/>
      <c r="BZ130" s="50"/>
      <c r="CA130" s="50"/>
      <c r="CB130" s="50"/>
      <c r="CC130" s="52"/>
    </row>
    <row r="131" spans="2:81" ht="12" customHeight="1">
      <c r="B131" s="264">
        <f t="shared" ca="1" si="5"/>
        <v>124</v>
      </c>
      <c r="C131" s="265"/>
      <c r="D131" s="110" t="s">
        <v>404</v>
      </c>
      <c r="E131" s="50"/>
      <c r="F131" s="50"/>
      <c r="G131" s="50"/>
      <c r="H131" s="50"/>
      <c r="I131" s="50"/>
      <c r="J131" s="50"/>
      <c r="K131" s="52"/>
      <c r="L131" s="49" t="str">
        <f>VLOOKUP(D131,カラムID辞書!$C$4:$D$1266,2,FALSE)</f>
        <v>GETMTZAID_BIK</v>
      </c>
      <c r="M131" s="50"/>
      <c r="N131" s="50"/>
      <c r="O131" s="50"/>
      <c r="P131" s="50"/>
      <c r="Q131" s="50"/>
      <c r="R131" s="50"/>
      <c r="S131" s="52"/>
      <c r="T131" s="49"/>
      <c r="U131" s="52"/>
      <c r="V131" s="49"/>
      <c r="W131" s="52"/>
      <c r="X131" s="49"/>
      <c r="Y131" s="52"/>
      <c r="Z131" s="49"/>
      <c r="AA131" s="52"/>
      <c r="AB131" s="107" t="str">
        <f t="shared" si="6"/>
        <v>○</v>
      </c>
      <c r="AC131" s="54"/>
      <c r="AD131" s="53"/>
      <c r="AE131" s="55" t="str">
        <f t="shared" si="7"/>
        <v>0</v>
      </c>
      <c r="AF131" s="50"/>
      <c r="AG131" s="52"/>
      <c r="AH131" s="266" t="str">
        <f>VLOOKUP(D131,カラムID辞書!C:H,3,FALSE)</f>
        <v>numeric</v>
      </c>
      <c r="AI131" s="267"/>
      <c r="AJ131" s="267"/>
      <c r="AK131" s="267"/>
      <c r="AL131" s="268"/>
      <c r="AM131" s="269">
        <f>VLOOKUP(D131,カラムID辞書!C:H,4,FALSE)</f>
        <v>13</v>
      </c>
      <c r="AN131" s="270"/>
      <c r="AO131" s="271">
        <f>VLOOKUP(D131,カラムID辞書!C:H,6,FALSE)</f>
        <v>13</v>
      </c>
      <c r="AP131" s="272"/>
      <c r="AQ131" s="110" t="s">
        <v>75</v>
      </c>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c r="BS131" s="50"/>
      <c r="BT131" s="50"/>
      <c r="BU131" s="50"/>
      <c r="BV131" s="50"/>
      <c r="BW131" s="50"/>
      <c r="BX131" s="50"/>
      <c r="BY131" s="50"/>
      <c r="BZ131" s="50"/>
      <c r="CA131" s="50"/>
      <c r="CB131" s="50"/>
      <c r="CC131" s="52"/>
    </row>
    <row r="132" spans="2:81" ht="12" customHeight="1">
      <c r="B132" s="264">
        <f ca="1">IF($D132="","",MAX(OFFSET($B$8,0,0,ROW()-ROW($B$8),2))+1)</f>
        <v>125</v>
      </c>
      <c r="C132" s="265"/>
      <c r="D132" s="110" t="s">
        <v>406</v>
      </c>
      <c r="E132" s="50"/>
      <c r="F132" s="50"/>
      <c r="G132" s="50"/>
      <c r="H132" s="50"/>
      <c r="I132" s="50"/>
      <c r="J132" s="50"/>
      <c r="K132" s="52"/>
      <c r="L132" s="49" t="str">
        <f>VLOOKUP(D132,カラムID辞書!$C$4:$D$1266,2,FALSE)</f>
        <v>GETMTZAID_SU</v>
      </c>
      <c r="M132" s="50"/>
      <c r="N132" s="50"/>
      <c r="O132" s="50"/>
      <c r="P132" s="50"/>
      <c r="Q132" s="50"/>
      <c r="R132" s="50"/>
      <c r="S132" s="52"/>
      <c r="T132" s="49"/>
      <c r="U132" s="52"/>
      <c r="V132" s="49"/>
      <c r="W132" s="52"/>
      <c r="X132" s="49"/>
      <c r="Y132" s="52"/>
      <c r="Z132" s="49"/>
      <c r="AA132" s="52"/>
      <c r="AB132" s="107" t="str">
        <f t="shared" si="6"/>
        <v>○</v>
      </c>
      <c r="AC132" s="54"/>
      <c r="AD132" s="53"/>
      <c r="AE132" s="55" t="str">
        <f t="shared" si="7"/>
        <v>0</v>
      </c>
      <c r="AF132" s="50"/>
      <c r="AG132" s="52"/>
      <c r="AH132" s="266" t="str">
        <f>VLOOKUP(D132,カラムID辞書!C:H,3,FALSE)</f>
        <v>numeric</v>
      </c>
      <c r="AI132" s="267"/>
      <c r="AJ132" s="267"/>
      <c r="AK132" s="267"/>
      <c r="AL132" s="268"/>
      <c r="AM132" s="269">
        <f>VLOOKUP(D132,カラムID辞書!C:H,4,FALSE)</f>
        <v>10</v>
      </c>
      <c r="AN132" s="270"/>
      <c r="AO132" s="271">
        <f>VLOOKUP(D132,カラムID辞書!C:H,6,FALSE)</f>
        <v>10</v>
      </c>
      <c r="AP132" s="272"/>
      <c r="AQ132" s="110" t="s">
        <v>75</v>
      </c>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c r="BS132" s="50"/>
      <c r="BT132" s="50"/>
      <c r="BU132" s="50"/>
      <c r="BV132" s="50"/>
      <c r="BW132" s="50"/>
      <c r="BX132" s="50"/>
      <c r="BY132" s="50"/>
      <c r="BZ132" s="50"/>
      <c r="CA132" s="50"/>
      <c r="CB132" s="50"/>
      <c r="CC132" s="52"/>
    </row>
    <row r="133" spans="2:81" ht="12" customHeight="1">
      <c r="B133" s="264">
        <f ca="1">IF($D133="","",MAX(OFFSET($B$8,0,0,ROW()-ROW($B$8),2))+1)</f>
        <v>126</v>
      </c>
      <c r="C133" s="265"/>
      <c r="D133" s="110" t="s">
        <v>210</v>
      </c>
      <c r="E133" s="50"/>
      <c r="F133" s="50"/>
      <c r="G133" s="50"/>
      <c r="H133" s="50"/>
      <c r="I133" s="50"/>
      <c r="J133" s="50"/>
      <c r="K133" s="52"/>
      <c r="L133" s="49" t="str">
        <f>VLOOKUP(D133,カラムID辞書!$C$4:$D$1266,2,FALSE)</f>
        <v>TGT_HEIKINZAID_GNK</v>
      </c>
      <c r="M133" s="50"/>
      <c r="N133" s="50"/>
      <c r="O133" s="50"/>
      <c r="P133" s="50"/>
      <c r="Q133" s="50"/>
      <c r="R133" s="50"/>
      <c r="S133" s="52"/>
      <c r="T133" s="49"/>
      <c r="U133" s="52"/>
      <c r="V133" s="49"/>
      <c r="W133" s="52"/>
      <c r="X133" s="49"/>
      <c r="Y133" s="52"/>
      <c r="Z133" s="49"/>
      <c r="AA133" s="52"/>
      <c r="AB133" s="107" t="str">
        <f t="shared" si="6"/>
        <v>○</v>
      </c>
      <c r="AC133" s="54"/>
      <c r="AD133" s="53"/>
      <c r="AE133" s="55" t="str">
        <f t="shared" si="7"/>
        <v>0</v>
      </c>
      <c r="AF133" s="50"/>
      <c r="AG133" s="52"/>
      <c r="AH133" s="266" t="str">
        <f>VLOOKUP(D133,カラムID辞書!C:H,3,FALSE)</f>
        <v>numeric</v>
      </c>
      <c r="AI133" s="267"/>
      <c r="AJ133" s="267"/>
      <c r="AK133" s="267"/>
      <c r="AL133" s="268"/>
      <c r="AM133" s="269">
        <f>VLOOKUP(D133,カラムID辞書!C:H,4,FALSE)</f>
        <v>13</v>
      </c>
      <c r="AN133" s="270"/>
      <c r="AO133" s="271">
        <f>VLOOKUP(D133,カラムID辞書!C:H,6,FALSE)</f>
        <v>13</v>
      </c>
      <c r="AP133" s="272"/>
      <c r="AQ133" s="11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t="s">
        <v>981</v>
      </c>
      <c r="BS133" s="50"/>
      <c r="BT133" s="50"/>
      <c r="BU133" s="50"/>
      <c r="BV133" s="50"/>
      <c r="BW133" s="50"/>
      <c r="BX133" s="50"/>
      <c r="BY133" s="50"/>
      <c r="BZ133" s="50"/>
      <c r="CA133" s="50"/>
      <c r="CB133" s="50"/>
      <c r="CC133" s="52"/>
    </row>
    <row r="134" spans="2:81" ht="12" customHeight="1">
      <c r="B134" s="264">
        <f ca="1">IF($D134="","",MAX(OFFSET($B$8,0,0,ROW()-ROW($B$8),2))+1)</f>
        <v>127</v>
      </c>
      <c r="C134" s="265"/>
      <c r="D134" s="110" t="s">
        <v>211</v>
      </c>
      <c r="E134" s="56"/>
      <c r="F134" s="50"/>
      <c r="G134" s="50"/>
      <c r="H134" s="50"/>
      <c r="I134" s="50"/>
      <c r="J134" s="50"/>
      <c r="K134" s="52"/>
      <c r="L134" s="49" t="str">
        <f>VLOOKUP(D134,カラムID辞書!$C$4:$D$1266,2,FALSE)</f>
        <v>TGT_HEIKINZAID_BIK</v>
      </c>
      <c r="M134" s="50"/>
      <c r="N134" s="50"/>
      <c r="O134" s="50"/>
      <c r="P134" s="50"/>
      <c r="Q134" s="50"/>
      <c r="R134" s="50"/>
      <c r="S134" s="52"/>
      <c r="T134" s="49"/>
      <c r="U134" s="52"/>
      <c r="V134" s="49"/>
      <c r="W134" s="52"/>
      <c r="X134" s="49"/>
      <c r="Y134" s="52"/>
      <c r="Z134" s="49"/>
      <c r="AA134" s="52"/>
      <c r="AB134" s="107" t="str">
        <f t="shared" si="6"/>
        <v>○</v>
      </c>
      <c r="AC134" s="54"/>
      <c r="AD134" s="53"/>
      <c r="AE134" s="55" t="str">
        <f t="shared" si="7"/>
        <v>0</v>
      </c>
      <c r="AF134" s="50"/>
      <c r="AG134" s="52"/>
      <c r="AH134" s="266" t="str">
        <f>VLOOKUP(D134,カラムID辞書!C:H,3,FALSE)</f>
        <v>numeric</v>
      </c>
      <c r="AI134" s="267"/>
      <c r="AJ134" s="267"/>
      <c r="AK134" s="267"/>
      <c r="AL134" s="268"/>
      <c r="AM134" s="269">
        <f>VLOOKUP(D134,カラムID辞書!C:H,4,FALSE)</f>
        <v>13</v>
      </c>
      <c r="AN134" s="270"/>
      <c r="AO134" s="271">
        <f>VLOOKUP(D134,カラムID辞書!C:H,6,FALSE)</f>
        <v>13</v>
      </c>
      <c r="AP134" s="272"/>
      <c r="AQ134" s="11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t="s">
        <v>981</v>
      </c>
      <c r="BS134" s="50"/>
      <c r="BT134" s="50"/>
      <c r="BU134" s="50"/>
      <c r="BV134" s="50"/>
      <c r="BW134" s="50"/>
      <c r="BX134" s="50"/>
      <c r="BY134" s="50"/>
      <c r="BZ134" s="50"/>
      <c r="CA134" s="50"/>
      <c r="CB134" s="50"/>
      <c r="CC134" s="52"/>
    </row>
    <row r="135" spans="2:81" ht="12" customHeight="1">
      <c r="B135" s="264">
        <f ca="1">IF($D135="","",MAX(OFFSET($B$8,0,0,ROW()-ROW($B$8),2))+1)</f>
        <v>128</v>
      </c>
      <c r="C135" s="265"/>
      <c r="D135" s="110" t="s">
        <v>408</v>
      </c>
      <c r="E135" s="56"/>
      <c r="F135" s="50"/>
      <c r="G135" s="50"/>
      <c r="H135" s="50"/>
      <c r="I135" s="50"/>
      <c r="J135" s="50"/>
      <c r="K135" s="52"/>
      <c r="L135" s="49" t="str">
        <f>VLOOKUP(D135,カラムID辞書!$C$4:$D$1266,2,FALSE)</f>
        <v>KRUI_HEIKINZAID_GNK</v>
      </c>
      <c r="M135" s="50"/>
      <c r="N135" s="50"/>
      <c r="O135" s="50"/>
      <c r="P135" s="50"/>
      <c r="Q135" s="50"/>
      <c r="R135" s="50"/>
      <c r="S135" s="52"/>
      <c r="T135" s="49"/>
      <c r="U135" s="52"/>
      <c r="V135" s="49"/>
      <c r="W135" s="52"/>
      <c r="X135" s="49"/>
      <c r="Y135" s="52"/>
      <c r="Z135" s="49"/>
      <c r="AA135" s="52"/>
      <c r="AB135" s="107" t="str">
        <f t="shared" si="6"/>
        <v>○</v>
      </c>
      <c r="AC135" s="54"/>
      <c r="AD135" s="53"/>
      <c r="AE135" s="55" t="str">
        <f t="shared" si="7"/>
        <v>0</v>
      </c>
      <c r="AF135" s="50"/>
      <c r="AG135" s="52"/>
      <c r="AH135" s="266" t="str">
        <f>VLOOKUP(D135,カラムID辞書!C:H,3,FALSE)</f>
        <v>numeric</v>
      </c>
      <c r="AI135" s="267"/>
      <c r="AJ135" s="267"/>
      <c r="AK135" s="267"/>
      <c r="AL135" s="268"/>
      <c r="AM135" s="269">
        <f>VLOOKUP(D135,カラムID辞書!C:H,4,FALSE)</f>
        <v>13</v>
      </c>
      <c r="AN135" s="270"/>
      <c r="AO135" s="271">
        <f>VLOOKUP(D135,カラムID辞書!C:H,6,FALSE)</f>
        <v>13</v>
      </c>
      <c r="AP135" s="272"/>
      <c r="AQ135" s="11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t="s">
        <v>981</v>
      </c>
      <c r="BS135" s="50"/>
      <c r="BT135" s="50"/>
      <c r="BU135" s="50"/>
      <c r="BV135" s="50"/>
      <c r="BW135" s="50"/>
      <c r="BX135" s="50"/>
      <c r="BY135" s="50"/>
      <c r="BZ135" s="50"/>
      <c r="CA135" s="50"/>
      <c r="CB135" s="50"/>
      <c r="CC135" s="52"/>
    </row>
    <row r="136" spans="2:81" ht="12" customHeight="1">
      <c r="B136" s="264">
        <f t="shared" ca="1" si="5"/>
        <v>129</v>
      </c>
      <c r="C136" s="265"/>
      <c r="D136" s="110" t="s">
        <v>410</v>
      </c>
      <c r="E136" s="56"/>
      <c r="F136" s="50"/>
      <c r="G136" s="50"/>
      <c r="H136" s="50"/>
      <c r="I136" s="50"/>
      <c r="J136" s="50"/>
      <c r="K136" s="52"/>
      <c r="L136" s="49" t="str">
        <f>VLOOKUP(D136,カラムID辞書!$C$4:$D$1266,2,FALSE)</f>
        <v>KRUI_HEIKINZAID_BIK</v>
      </c>
      <c r="M136" s="50"/>
      <c r="N136" s="50"/>
      <c r="O136" s="50"/>
      <c r="P136" s="50"/>
      <c r="Q136" s="50"/>
      <c r="R136" s="50"/>
      <c r="S136" s="52"/>
      <c r="T136" s="49"/>
      <c r="U136" s="52"/>
      <c r="V136" s="49"/>
      <c r="W136" s="52"/>
      <c r="X136" s="49"/>
      <c r="Y136" s="52"/>
      <c r="Z136" s="49"/>
      <c r="AA136" s="52"/>
      <c r="AB136" s="107" t="str">
        <f t="shared" si="6"/>
        <v>○</v>
      </c>
      <c r="AC136" s="54"/>
      <c r="AD136" s="53"/>
      <c r="AE136" s="55" t="str">
        <f t="shared" si="7"/>
        <v>0</v>
      </c>
      <c r="AF136" s="50"/>
      <c r="AG136" s="52"/>
      <c r="AH136" s="266" t="str">
        <f>VLOOKUP(D136,カラムID辞書!C:H,3,FALSE)</f>
        <v>numeric</v>
      </c>
      <c r="AI136" s="267"/>
      <c r="AJ136" s="267"/>
      <c r="AK136" s="267"/>
      <c r="AL136" s="268"/>
      <c r="AM136" s="269">
        <f>VLOOKUP(D136,カラムID辞書!C:H,4,FALSE)</f>
        <v>13</v>
      </c>
      <c r="AN136" s="270"/>
      <c r="AO136" s="271">
        <f>VLOOKUP(D136,カラムID辞書!C:H,6,FALSE)</f>
        <v>13</v>
      </c>
      <c r="AP136" s="272"/>
      <c r="AQ136" s="11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t="s">
        <v>981</v>
      </c>
      <c r="BS136" s="50"/>
      <c r="BT136" s="50"/>
      <c r="BU136" s="50"/>
      <c r="BV136" s="50"/>
      <c r="BW136" s="50"/>
      <c r="BX136" s="50"/>
      <c r="BY136" s="50"/>
      <c r="BZ136" s="50"/>
      <c r="CA136" s="50"/>
      <c r="CB136" s="50"/>
      <c r="CC136" s="52"/>
    </row>
    <row r="137" spans="2:81" ht="12" customHeight="1">
      <c r="B137" s="264">
        <f t="shared" ca="1" si="5"/>
        <v>130</v>
      </c>
      <c r="C137" s="265"/>
      <c r="D137" s="110" t="s">
        <v>412</v>
      </c>
      <c r="E137" s="56"/>
      <c r="F137" s="50"/>
      <c r="G137" s="50"/>
      <c r="H137" s="50"/>
      <c r="I137" s="50"/>
      <c r="J137" s="50"/>
      <c r="K137" s="52"/>
      <c r="L137" s="49" t="str">
        <f>VLOOKUP(D137,カラムID辞書!$C$4:$D$1266,2,FALSE)</f>
        <v>NRUI_HEIKINZAID_GNK</v>
      </c>
      <c r="M137" s="50"/>
      <c r="N137" s="50"/>
      <c r="O137" s="50"/>
      <c r="P137" s="50"/>
      <c r="Q137" s="50"/>
      <c r="R137" s="50"/>
      <c r="S137" s="52"/>
      <c r="T137" s="49"/>
      <c r="U137" s="52"/>
      <c r="V137" s="49"/>
      <c r="W137" s="52"/>
      <c r="X137" s="49"/>
      <c r="Y137" s="52"/>
      <c r="Z137" s="49"/>
      <c r="AA137" s="52"/>
      <c r="AB137" s="107" t="str">
        <f t="shared" si="6"/>
        <v>○</v>
      </c>
      <c r="AC137" s="54"/>
      <c r="AD137" s="53"/>
      <c r="AE137" s="55" t="str">
        <f t="shared" si="7"/>
        <v>0</v>
      </c>
      <c r="AF137" s="50"/>
      <c r="AG137" s="52"/>
      <c r="AH137" s="266" t="str">
        <f>VLOOKUP(D137,カラムID辞書!C:H,3,FALSE)</f>
        <v>numeric</v>
      </c>
      <c r="AI137" s="267"/>
      <c r="AJ137" s="267"/>
      <c r="AK137" s="267"/>
      <c r="AL137" s="268"/>
      <c r="AM137" s="269">
        <f>VLOOKUP(D137,カラムID辞書!C:H,4,FALSE)</f>
        <v>13</v>
      </c>
      <c r="AN137" s="270"/>
      <c r="AO137" s="271">
        <f>VLOOKUP(D137,カラムID辞書!C:H,6,FALSE)</f>
        <v>13</v>
      </c>
      <c r="AP137" s="272"/>
      <c r="AQ137" s="11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981</v>
      </c>
      <c r="BS137" s="50"/>
      <c r="BT137" s="50"/>
      <c r="BU137" s="50"/>
      <c r="BV137" s="50"/>
      <c r="BW137" s="50"/>
      <c r="BX137" s="50"/>
      <c r="BY137" s="50"/>
      <c r="BZ137" s="50"/>
      <c r="CA137" s="50"/>
      <c r="CB137" s="50"/>
      <c r="CC137" s="52"/>
    </row>
    <row r="138" spans="2:81" ht="12" customHeight="1">
      <c r="B138" s="264">
        <f t="shared" ca="1" si="5"/>
        <v>131</v>
      </c>
      <c r="C138" s="265"/>
      <c r="D138" s="110" t="s">
        <v>414</v>
      </c>
      <c r="E138" s="56"/>
      <c r="F138" s="50"/>
      <c r="G138" s="50"/>
      <c r="H138" s="50"/>
      <c r="I138" s="50"/>
      <c r="J138" s="50"/>
      <c r="K138" s="52"/>
      <c r="L138" s="49" t="str">
        <f>VLOOKUP(D138,カラムID辞書!$C$4:$D$1266,2,FALSE)</f>
        <v>NRUI_HEIKINZAID_BIK</v>
      </c>
      <c r="M138" s="50"/>
      <c r="N138" s="50"/>
      <c r="O138" s="50"/>
      <c r="P138" s="50"/>
      <c r="Q138" s="50"/>
      <c r="R138" s="50"/>
      <c r="S138" s="52"/>
      <c r="T138" s="49"/>
      <c r="U138" s="52"/>
      <c r="V138" s="49"/>
      <c r="W138" s="52"/>
      <c r="X138" s="49"/>
      <c r="Y138" s="52"/>
      <c r="Z138" s="49"/>
      <c r="AA138" s="52"/>
      <c r="AB138" s="107" t="str">
        <f t="shared" ref="AB138:AB156" si="8">IF(L138="DELDTE","","○")</f>
        <v>○</v>
      </c>
      <c r="AC138" s="54"/>
      <c r="AD138" s="53"/>
      <c r="AE138" s="55" t="str">
        <f t="shared" si="7"/>
        <v>0</v>
      </c>
      <c r="AF138" s="50"/>
      <c r="AG138" s="52"/>
      <c r="AH138" s="266" t="str">
        <f>VLOOKUP(D138,カラムID辞書!C:H,3,FALSE)</f>
        <v>numeric</v>
      </c>
      <c r="AI138" s="267"/>
      <c r="AJ138" s="267"/>
      <c r="AK138" s="267"/>
      <c r="AL138" s="268"/>
      <c r="AM138" s="269">
        <f>VLOOKUP(D138,カラムID辞書!C:H,4,FALSE)</f>
        <v>13</v>
      </c>
      <c r="AN138" s="270"/>
      <c r="AO138" s="271">
        <f>VLOOKUP(D138,カラムID辞書!C:H,6,FALSE)</f>
        <v>13</v>
      </c>
      <c r="AP138" s="272"/>
      <c r="AQ138" s="11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981</v>
      </c>
      <c r="BS138" s="50"/>
      <c r="BT138" s="50"/>
      <c r="BU138" s="50"/>
      <c r="BV138" s="50"/>
      <c r="BW138" s="50"/>
      <c r="BX138" s="50"/>
      <c r="BY138" s="50"/>
      <c r="BZ138" s="50"/>
      <c r="CA138" s="50"/>
      <c r="CB138" s="50"/>
      <c r="CC138" s="52"/>
    </row>
    <row r="139" spans="2:81" ht="12" customHeight="1">
      <c r="B139" s="264">
        <f t="shared" ca="1" si="5"/>
        <v>132</v>
      </c>
      <c r="C139" s="265"/>
      <c r="D139" s="110" t="s">
        <v>416</v>
      </c>
      <c r="E139" s="56"/>
      <c r="F139" s="50"/>
      <c r="G139" s="50"/>
      <c r="H139" s="50"/>
      <c r="I139" s="50"/>
      <c r="J139" s="50"/>
      <c r="K139" s="52"/>
      <c r="L139" s="49" t="str">
        <f>VLOOKUP(D139,カラムID辞書!$C$4:$D$1266,2,FALSE)</f>
        <v>ZENGTRUIEKID</v>
      </c>
      <c r="M139" s="50"/>
      <c r="N139" s="50"/>
      <c r="O139" s="50"/>
      <c r="P139" s="50"/>
      <c r="Q139" s="50"/>
      <c r="R139" s="50"/>
      <c r="S139" s="52"/>
      <c r="T139" s="49"/>
      <c r="U139" s="52"/>
      <c r="V139" s="49"/>
      <c r="W139" s="52"/>
      <c r="X139" s="49"/>
      <c r="Y139" s="52"/>
      <c r="Z139" s="49"/>
      <c r="AA139" s="52"/>
      <c r="AB139" s="107" t="str">
        <f t="shared" si="8"/>
        <v>○</v>
      </c>
      <c r="AC139" s="54"/>
      <c r="AD139" s="53"/>
      <c r="AE139" s="55" t="str">
        <f t="shared" si="7"/>
        <v>0</v>
      </c>
      <c r="AF139" s="50"/>
      <c r="AG139" s="52"/>
      <c r="AH139" s="266" t="str">
        <f>VLOOKUP(D139,カラムID辞書!C:H,3,FALSE)</f>
        <v>numeric</v>
      </c>
      <c r="AI139" s="267"/>
      <c r="AJ139" s="267"/>
      <c r="AK139" s="267"/>
      <c r="AL139" s="268"/>
      <c r="AM139" s="269">
        <f>VLOOKUP(D139,カラムID辞書!C:H,4,FALSE)</f>
        <v>13</v>
      </c>
      <c r="AN139" s="270"/>
      <c r="AO139" s="271">
        <f>VLOOKUP(D139,カラムID辞書!C:H,6,FALSE)</f>
        <v>13</v>
      </c>
      <c r="AP139" s="272"/>
      <c r="AQ139" s="11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981</v>
      </c>
      <c r="BS139" s="50"/>
      <c r="BT139" s="50"/>
      <c r="BU139" s="50"/>
      <c r="BV139" s="50"/>
      <c r="BW139" s="50"/>
      <c r="BX139" s="50"/>
      <c r="BY139" s="50"/>
      <c r="BZ139" s="50"/>
      <c r="CA139" s="50"/>
      <c r="CB139" s="50"/>
      <c r="CC139" s="52"/>
    </row>
    <row r="140" spans="2:81" ht="12" customHeight="1">
      <c r="B140" s="264">
        <f t="shared" ca="1" si="5"/>
        <v>133</v>
      </c>
      <c r="C140" s="265"/>
      <c r="D140" s="110" t="s">
        <v>418</v>
      </c>
      <c r="E140" s="56"/>
      <c r="F140" s="50"/>
      <c r="G140" s="50"/>
      <c r="H140" s="50"/>
      <c r="I140" s="50"/>
      <c r="J140" s="50"/>
      <c r="K140" s="52"/>
      <c r="L140" s="49" t="str">
        <f>VLOOKUP(D140,カラムID辞書!$C$4:$D$1266,2,FALSE)</f>
        <v>ZENGTKRUIZAID_GNK</v>
      </c>
      <c r="M140" s="50"/>
      <c r="N140" s="50"/>
      <c r="O140" s="50"/>
      <c r="P140" s="50"/>
      <c r="Q140" s="50"/>
      <c r="R140" s="50"/>
      <c r="S140" s="52"/>
      <c r="T140" s="49"/>
      <c r="U140" s="52"/>
      <c r="V140" s="49"/>
      <c r="W140" s="52"/>
      <c r="X140" s="49"/>
      <c r="Y140" s="52"/>
      <c r="Z140" s="49"/>
      <c r="AA140" s="52"/>
      <c r="AB140" s="107" t="str">
        <f t="shared" si="8"/>
        <v>○</v>
      </c>
      <c r="AC140" s="54"/>
      <c r="AD140" s="53"/>
      <c r="AE140" s="55" t="str">
        <f t="shared" si="7"/>
        <v>0</v>
      </c>
      <c r="AF140" s="50"/>
      <c r="AG140" s="52"/>
      <c r="AH140" s="266" t="str">
        <f>VLOOKUP(D140,カラムID辞書!C:H,3,FALSE)</f>
        <v>numeric</v>
      </c>
      <c r="AI140" s="267"/>
      <c r="AJ140" s="267"/>
      <c r="AK140" s="267"/>
      <c r="AL140" s="268"/>
      <c r="AM140" s="269">
        <f>VLOOKUP(D140,カラムID辞書!C:H,4,FALSE)</f>
        <v>13</v>
      </c>
      <c r="AN140" s="270"/>
      <c r="AO140" s="271">
        <f>VLOOKUP(D140,カラムID辞書!C:H,6,FALSE)</f>
        <v>13</v>
      </c>
      <c r="AP140" s="272"/>
      <c r="AQ140" s="11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t="s">
        <v>981</v>
      </c>
      <c r="BS140" s="50"/>
      <c r="BT140" s="50"/>
      <c r="BU140" s="50"/>
      <c r="BV140" s="50"/>
      <c r="BW140" s="50"/>
      <c r="BX140" s="50"/>
      <c r="BY140" s="50"/>
      <c r="BZ140" s="50"/>
      <c r="CA140" s="50"/>
      <c r="CB140" s="50"/>
      <c r="CC140" s="52"/>
    </row>
    <row r="141" spans="2:81" ht="12" customHeight="1">
      <c r="B141" s="264">
        <f t="shared" ca="1" si="5"/>
        <v>134</v>
      </c>
      <c r="C141" s="265"/>
      <c r="D141" s="110" t="s">
        <v>420</v>
      </c>
      <c r="E141" s="56"/>
      <c r="F141" s="50"/>
      <c r="G141" s="50"/>
      <c r="H141" s="50"/>
      <c r="I141" s="50"/>
      <c r="J141" s="50"/>
      <c r="K141" s="52"/>
      <c r="L141" s="49" t="str">
        <f>VLOOKUP(D141,カラムID辞書!$C$4:$D$1266,2,FALSE)</f>
        <v>ZENGTKRUIZAID_BIK</v>
      </c>
      <c r="M141" s="50"/>
      <c r="N141" s="50"/>
      <c r="O141" s="50"/>
      <c r="P141" s="50"/>
      <c r="Q141" s="50"/>
      <c r="R141" s="50"/>
      <c r="S141" s="52"/>
      <c r="T141" s="49"/>
      <c r="U141" s="52"/>
      <c r="V141" s="49"/>
      <c r="W141" s="52"/>
      <c r="X141" s="49"/>
      <c r="Y141" s="52"/>
      <c r="Z141" s="49"/>
      <c r="AA141" s="52"/>
      <c r="AB141" s="107" t="str">
        <f t="shared" si="8"/>
        <v>○</v>
      </c>
      <c r="AC141" s="54"/>
      <c r="AD141" s="53"/>
      <c r="AE141" s="55" t="str">
        <f t="shared" si="7"/>
        <v>0</v>
      </c>
      <c r="AF141" s="50"/>
      <c r="AG141" s="52"/>
      <c r="AH141" s="266" t="str">
        <f>VLOOKUP(D141,カラムID辞書!C:H,3,FALSE)</f>
        <v>numeric</v>
      </c>
      <c r="AI141" s="267"/>
      <c r="AJ141" s="267"/>
      <c r="AK141" s="267"/>
      <c r="AL141" s="268"/>
      <c r="AM141" s="269">
        <f>VLOOKUP(D141,カラムID辞書!C:H,4,FALSE)</f>
        <v>13</v>
      </c>
      <c r="AN141" s="270"/>
      <c r="AO141" s="271">
        <f>VLOOKUP(D141,カラムID辞書!C:H,6,FALSE)</f>
        <v>13</v>
      </c>
      <c r="AP141" s="272"/>
      <c r="AQ141" s="11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t="s">
        <v>981</v>
      </c>
      <c r="BS141" s="50"/>
      <c r="BT141" s="50"/>
      <c r="BU141" s="50"/>
      <c r="BV141" s="50"/>
      <c r="BW141" s="50"/>
      <c r="BX141" s="50"/>
      <c r="BY141" s="50"/>
      <c r="BZ141" s="50"/>
      <c r="CA141" s="50"/>
      <c r="CB141" s="50"/>
      <c r="CC141" s="52"/>
    </row>
    <row r="142" spans="2:81" ht="12" customHeight="1">
      <c r="B142" s="264">
        <f t="shared" ca="1" si="5"/>
        <v>135</v>
      </c>
      <c r="C142" s="265"/>
      <c r="D142" s="110" t="s">
        <v>422</v>
      </c>
      <c r="E142" s="56"/>
      <c r="F142" s="50"/>
      <c r="G142" s="50"/>
      <c r="H142" s="50"/>
      <c r="I142" s="50"/>
      <c r="J142" s="50"/>
      <c r="K142" s="52"/>
      <c r="L142" s="49" t="str">
        <f>VLOOKUP(D142,カラムID辞書!$C$4:$D$1266,2,FALSE)</f>
        <v>ZENGTNRUIZAID_GNK</v>
      </c>
      <c r="M142" s="50"/>
      <c r="N142" s="50"/>
      <c r="O142" s="50"/>
      <c r="P142" s="50"/>
      <c r="Q142" s="50"/>
      <c r="R142" s="50"/>
      <c r="S142" s="52"/>
      <c r="T142" s="49"/>
      <c r="U142" s="52"/>
      <c r="V142" s="49"/>
      <c r="W142" s="52"/>
      <c r="X142" s="49"/>
      <c r="Y142" s="52"/>
      <c r="Z142" s="49"/>
      <c r="AA142" s="52"/>
      <c r="AB142" s="107" t="str">
        <f t="shared" si="8"/>
        <v>○</v>
      </c>
      <c r="AC142" s="54"/>
      <c r="AD142" s="53"/>
      <c r="AE142" s="55" t="str">
        <f t="shared" si="7"/>
        <v>0</v>
      </c>
      <c r="AF142" s="50"/>
      <c r="AG142" s="52"/>
      <c r="AH142" s="266" t="str">
        <f>VLOOKUP(D142,カラムID辞書!C:H,3,FALSE)</f>
        <v>numeric</v>
      </c>
      <c r="AI142" s="267"/>
      <c r="AJ142" s="267"/>
      <c r="AK142" s="267"/>
      <c r="AL142" s="268"/>
      <c r="AM142" s="269">
        <f>VLOOKUP(D142,カラムID辞書!C:H,4,FALSE)</f>
        <v>13</v>
      </c>
      <c r="AN142" s="270"/>
      <c r="AO142" s="271">
        <f>VLOOKUP(D142,カラムID辞書!C:H,6,FALSE)</f>
        <v>13</v>
      </c>
      <c r="AP142" s="272"/>
      <c r="AQ142" s="11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0" t="s">
        <v>981</v>
      </c>
      <c r="BS142" s="50"/>
      <c r="BT142" s="50"/>
      <c r="BU142" s="50"/>
      <c r="BV142" s="50"/>
      <c r="BW142" s="50"/>
      <c r="BX142" s="50"/>
      <c r="BY142" s="50"/>
      <c r="BZ142" s="50"/>
      <c r="CA142" s="50"/>
      <c r="CB142" s="50"/>
      <c r="CC142" s="52"/>
    </row>
    <row r="143" spans="2:81" ht="12" customHeight="1">
      <c r="B143" s="264">
        <f t="shared" ca="1" si="5"/>
        <v>136</v>
      </c>
      <c r="C143" s="265"/>
      <c r="D143" s="110" t="s">
        <v>424</v>
      </c>
      <c r="E143" s="50"/>
      <c r="F143" s="50"/>
      <c r="G143" s="50"/>
      <c r="H143" s="50"/>
      <c r="I143" s="50"/>
      <c r="J143" s="50"/>
      <c r="K143" s="52"/>
      <c r="L143" s="49" t="str">
        <f>VLOOKUP(D143,カラムID辞書!$C$4:$D$1266,2,FALSE)</f>
        <v>ZENGTNRUIZAID_BIK</v>
      </c>
      <c r="M143" s="50"/>
      <c r="N143" s="50"/>
      <c r="O143" s="50"/>
      <c r="P143" s="50"/>
      <c r="Q143" s="50"/>
      <c r="R143" s="50"/>
      <c r="S143" s="52"/>
      <c r="T143" s="49"/>
      <c r="U143" s="52"/>
      <c r="V143" s="49"/>
      <c r="W143" s="52"/>
      <c r="X143" s="49"/>
      <c r="Y143" s="52"/>
      <c r="Z143" s="49"/>
      <c r="AA143" s="52"/>
      <c r="AB143" s="107" t="str">
        <f t="shared" si="8"/>
        <v>○</v>
      </c>
      <c r="AC143" s="54"/>
      <c r="AD143" s="53"/>
      <c r="AE143" s="55" t="str">
        <f t="shared" si="7"/>
        <v>0</v>
      </c>
      <c r="AF143" s="50"/>
      <c r="AG143" s="52"/>
      <c r="AH143" s="266" t="str">
        <f>VLOOKUP(D143,カラムID辞書!C:H,3,FALSE)</f>
        <v>numeric</v>
      </c>
      <c r="AI143" s="267"/>
      <c r="AJ143" s="267"/>
      <c r="AK143" s="267"/>
      <c r="AL143" s="268"/>
      <c r="AM143" s="269">
        <f>VLOOKUP(D143,カラムID辞書!C:H,4,FALSE)</f>
        <v>13</v>
      </c>
      <c r="AN143" s="270"/>
      <c r="AO143" s="271">
        <f>VLOOKUP(D143,カラムID辞書!C:H,6,FALSE)</f>
        <v>13</v>
      </c>
      <c r="AP143" s="272"/>
      <c r="AQ143" s="11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t="s">
        <v>981</v>
      </c>
      <c r="BS143" s="50"/>
      <c r="BT143" s="50"/>
      <c r="BU143" s="50"/>
      <c r="BV143" s="50"/>
      <c r="BW143" s="50"/>
      <c r="BX143" s="50"/>
      <c r="BY143" s="50"/>
      <c r="BZ143" s="50"/>
      <c r="CA143" s="50"/>
      <c r="CB143" s="50"/>
      <c r="CC143" s="52"/>
    </row>
    <row r="144" spans="2:81" ht="12" customHeight="1">
      <c r="B144" s="264">
        <f t="shared" ca="1" si="5"/>
        <v>137</v>
      </c>
      <c r="C144" s="265"/>
      <c r="D144" s="110" t="s">
        <v>215</v>
      </c>
      <c r="E144" s="56"/>
      <c r="F144" s="50"/>
      <c r="G144" s="50"/>
      <c r="H144" s="50"/>
      <c r="I144" s="50"/>
      <c r="J144" s="50"/>
      <c r="K144" s="52"/>
      <c r="L144" s="49" t="str">
        <f>VLOOKUP(D144,カラムID辞書!$C$4:$D$1266,2,FALSE)</f>
        <v>ZAIDBIK_HENDOD</v>
      </c>
      <c r="M144" s="50"/>
      <c r="N144" s="50"/>
      <c r="O144" s="50"/>
      <c r="P144" s="50"/>
      <c r="Q144" s="50"/>
      <c r="R144" s="50"/>
      <c r="S144" s="52"/>
      <c r="T144" s="49"/>
      <c r="U144" s="52"/>
      <c r="V144" s="49"/>
      <c r="W144" s="52"/>
      <c r="X144" s="49"/>
      <c r="Y144" s="52"/>
      <c r="Z144" s="49"/>
      <c r="AA144" s="52"/>
      <c r="AB144" s="107" t="str">
        <f t="shared" si="8"/>
        <v>○</v>
      </c>
      <c r="AC144" s="54"/>
      <c r="AD144" s="53"/>
      <c r="AE144" s="55" t="str">
        <f t="shared" si="7"/>
        <v>0</v>
      </c>
      <c r="AF144" s="50"/>
      <c r="AG144" s="52"/>
      <c r="AH144" s="266" t="str">
        <f>VLOOKUP(D144,カラムID辞書!C:H,3,FALSE)</f>
        <v>numeric</v>
      </c>
      <c r="AI144" s="267"/>
      <c r="AJ144" s="267"/>
      <c r="AK144" s="267"/>
      <c r="AL144" s="268"/>
      <c r="AM144" s="269">
        <f>VLOOKUP(D144,カラムID辞書!C:H,4,FALSE)</f>
        <v>13</v>
      </c>
      <c r="AN144" s="270"/>
      <c r="AO144" s="271">
        <f>VLOOKUP(D144,カラムID辞書!C:H,6,FALSE)</f>
        <v>13</v>
      </c>
      <c r="AP144" s="272"/>
      <c r="AQ144" s="11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0" t="s">
        <v>981</v>
      </c>
      <c r="BS144" s="50"/>
      <c r="BT144" s="50"/>
      <c r="BU144" s="50"/>
      <c r="BV144" s="50"/>
      <c r="BW144" s="50"/>
      <c r="BX144" s="50"/>
      <c r="BY144" s="50"/>
      <c r="BZ144" s="50"/>
      <c r="CA144" s="50"/>
      <c r="CB144" s="50"/>
      <c r="CC144" s="52"/>
    </row>
    <row r="145" spans="2:81" ht="12" customHeight="1">
      <c r="B145" s="264">
        <f t="shared" ca="1" si="5"/>
        <v>138</v>
      </c>
      <c r="C145" s="265"/>
      <c r="D145" s="110" t="s">
        <v>216</v>
      </c>
      <c r="E145" s="50"/>
      <c r="F145" s="50"/>
      <c r="G145" s="50"/>
      <c r="H145" s="50"/>
      <c r="I145" s="50"/>
      <c r="J145" s="50"/>
      <c r="K145" s="52"/>
      <c r="L145" s="49" t="str">
        <f>VLOOKUP(D145,カラムID辞書!$C$4:$D$1266,2,FALSE)</f>
        <v>GNKRTBNS</v>
      </c>
      <c r="M145" s="50"/>
      <c r="N145" s="50"/>
      <c r="O145" s="50"/>
      <c r="P145" s="50"/>
      <c r="Q145" s="50"/>
      <c r="R145" s="50"/>
      <c r="S145" s="52"/>
      <c r="T145" s="49"/>
      <c r="U145" s="52"/>
      <c r="V145" s="49"/>
      <c r="W145" s="52"/>
      <c r="X145" s="49"/>
      <c r="Y145" s="52"/>
      <c r="Z145" s="49"/>
      <c r="AA145" s="52"/>
      <c r="AB145" s="107" t="str">
        <f t="shared" si="8"/>
        <v>○</v>
      </c>
      <c r="AC145" s="54"/>
      <c r="AD145" s="53"/>
      <c r="AE145" s="55" t="str">
        <f t="shared" si="7"/>
        <v>0</v>
      </c>
      <c r="AF145" s="50"/>
      <c r="AG145" s="52"/>
      <c r="AH145" s="266" t="str">
        <f>VLOOKUP(D145,カラムID辞書!C:H,3,FALSE)</f>
        <v>numeric</v>
      </c>
      <c r="AI145" s="267"/>
      <c r="AJ145" s="267"/>
      <c r="AK145" s="267"/>
      <c r="AL145" s="268"/>
      <c r="AM145" s="269">
        <f>VLOOKUP(D145,カラムID辞書!C:H,4,FALSE)</f>
        <v>13</v>
      </c>
      <c r="AN145" s="270"/>
      <c r="AO145" s="271">
        <f>VLOOKUP(D145,カラムID辞書!C:H,6,FALSE)</f>
        <v>13</v>
      </c>
      <c r="AP145" s="272"/>
      <c r="AQ145" s="11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0" t="s">
        <v>981</v>
      </c>
      <c r="BS145" s="50"/>
      <c r="BT145" s="50"/>
      <c r="BU145" s="50"/>
      <c r="BV145" s="50"/>
      <c r="BW145" s="50"/>
      <c r="BX145" s="50"/>
      <c r="BY145" s="50"/>
      <c r="BZ145" s="50"/>
      <c r="CA145" s="50"/>
      <c r="CB145" s="50"/>
      <c r="CC145" s="52"/>
    </row>
    <row r="146" spans="2:81" ht="12" customHeight="1">
      <c r="B146" s="264">
        <f t="shared" ca="1" si="5"/>
        <v>139</v>
      </c>
      <c r="C146" s="265"/>
      <c r="D146" s="110" t="s">
        <v>217</v>
      </c>
      <c r="E146" s="50"/>
      <c r="F146" s="50"/>
      <c r="G146" s="50"/>
      <c r="H146" s="50"/>
      <c r="I146" s="50"/>
      <c r="J146" s="50"/>
      <c r="K146" s="52"/>
      <c r="L146" s="49" t="str">
        <f>VLOOKUP(D146,カラムID辞書!$C$4:$D$1266,2,FALSE)</f>
        <v>GNKHOU_GNKRTBNB</v>
      </c>
      <c r="M146" s="50"/>
      <c r="N146" s="50"/>
      <c r="O146" s="50"/>
      <c r="P146" s="50"/>
      <c r="Q146" s="50"/>
      <c r="R146" s="50"/>
      <c r="S146" s="52"/>
      <c r="T146" s="49"/>
      <c r="U146" s="52"/>
      <c r="V146" s="49"/>
      <c r="W146" s="52"/>
      <c r="X146" s="49"/>
      <c r="Y146" s="52"/>
      <c r="Z146" s="49"/>
      <c r="AA146" s="52"/>
      <c r="AB146" s="107" t="str">
        <f t="shared" si="8"/>
        <v>○</v>
      </c>
      <c r="AC146" s="54"/>
      <c r="AD146" s="53"/>
      <c r="AE146" s="55" t="str">
        <f t="shared" si="7"/>
        <v>0</v>
      </c>
      <c r="AF146" s="50"/>
      <c r="AG146" s="52"/>
      <c r="AH146" s="266" t="str">
        <f>VLOOKUP(D146,カラムID辞書!C:H,3,FALSE)</f>
        <v>numeric</v>
      </c>
      <c r="AI146" s="267"/>
      <c r="AJ146" s="267"/>
      <c r="AK146" s="267"/>
      <c r="AL146" s="268"/>
      <c r="AM146" s="269">
        <f>VLOOKUP(D146,カラムID辞書!C:H,4,FALSE)</f>
        <v>13</v>
      </c>
      <c r="AN146" s="270"/>
      <c r="AO146" s="271">
        <f>VLOOKUP(D146,カラムID辞書!C:H,6,FALSE)</f>
        <v>13</v>
      </c>
      <c r="AP146" s="272"/>
      <c r="AQ146" s="11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0" t="s">
        <v>981</v>
      </c>
      <c r="BS146" s="50"/>
      <c r="BT146" s="50"/>
      <c r="BU146" s="50"/>
      <c r="BV146" s="50"/>
      <c r="BW146" s="50"/>
      <c r="BX146" s="50"/>
      <c r="BY146" s="50"/>
      <c r="BZ146" s="50"/>
      <c r="CA146" s="50"/>
      <c r="CB146" s="50"/>
      <c r="CC146" s="52"/>
    </row>
    <row r="147" spans="2:81" ht="12" customHeight="1">
      <c r="B147" s="264">
        <f t="shared" ca="1" si="5"/>
        <v>140</v>
      </c>
      <c r="C147" s="265"/>
      <c r="D147" s="110" t="s">
        <v>218</v>
      </c>
      <c r="E147" s="50"/>
      <c r="F147" s="50"/>
      <c r="G147" s="50"/>
      <c r="H147" s="50"/>
      <c r="I147" s="50"/>
      <c r="J147" s="50"/>
      <c r="K147" s="52"/>
      <c r="L147" s="49" t="str">
        <f>VLOOKUP(D147,カラムID辞書!$C$4:$D$1266,2,FALSE)</f>
        <v>TEIKHOU_GNKRTBNB</v>
      </c>
      <c r="M147" s="50"/>
      <c r="N147" s="50"/>
      <c r="O147" s="50"/>
      <c r="P147" s="50"/>
      <c r="Q147" s="50"/>
      <c r="R147" s="50"/>
      <c r="S147" s="52"/>
      <c r="T147" s="49"/>
      <c r="U147" s="52"/>
      <c r="V147" s="49"/>
      <c r="W147" s="52"/>
      <c r="X147" s="49"/>
      <c r="Y147" s="52"/>
      <c r="Z147" s="49"/>
      <c r="AA147" s="52"/>
      <c r="AB147" s="107" t="str">
        <f t="shared" si="8"/>
        <v>○</v>
      </c>
      <c r="AC147" s="54"/>
      <c r="AD147" s="53"/>
      <c r="AE147" s="55" t="str">
        <f t="shared" si="7"/>
        <v>0</v>
      </c>
      <c r="AF147" s="50"/>
      <c r="AG147" s="52"/>
      <c r="AH147" s="266" t="str">
        <f>VLOOKUP(D147,カラムID辞書!C:H,3,FALSE)</f>
        <v>numeric</v>
      </c>
      <c r="AI147" s="267"/>
      <c r="AJ147" s="267"/>
      <c r="AK147" s="267"/>
      <c r="AL147" s="268"/>
      <c r="AM147" s="269">
        <f>VLOOKUP(D147,カラムID辞書!C:H,4,FALSE)</f>
        <v>13</v>
      </c>
      <c r="AN147" s="270"/>
      <c r="AO147" s="271">
        <f>VLOOKUP(D147,カラムID辞書!C:H,6,FALSE)</f>
        <v>13</v>
      </c>
      <c r="AP147" s="272"/>
      <c r="AQ147" s="110"/>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10" t="s">
        <v>981</v>
      </c>
      <c r="BS147" s="50"/>
      <c r="BT147" s="50"/>
      <c r="BU147" s="50"/>
      <c r="BV147" s="50"/>
      <c r="BW147" s="50"/>
      <c r="BX147" s="50"/>
      <c r="BY147" s="50"/>
      <c r="BZ147" s="50"/>
      <c r="CA147" s="50"/>
      <c r="CB147" s="50"/>
      <c r="CC147" s="52"/>
    </row>
    <row r="148" spans="2:81" ht="12" customHeight="1">
      <c r="B148" s="264">
        <f t="shared" ca="1" si="5"/>
        <v>141</v>
      </c>
      <c r="C148" s="265"/>
      <c r="D148" s="110" t="s">
        <v>219</v>
      </c>
      <c r="E148" s="56"/>
      <c r="F148" s="50"/>
      <c r="G148" s="50"/>
      <c r="H148" s="50"/>
      <c r="I148" s="50"/>
      <c r="J148" s="50"/>
      <c r="K148" s="52"/>
      <c r="L148" s="49" t="str">
        <f>VLOOKUP(D148,カラムID辞書!$C$4:$D$1266,2,FALSE)</f>
        <v>GNK_GNKRT</v>
      </c>
      <c r="M148" s="50"/>
      <c r="N148" s="50"/>
      <c r="O148" s="50"/>
      <c r="P148" s="50"/>
      <c r="Q148" s="50"/>
      <c r="R148" s="50"/>
      <c r="S148" s="52"/>
      <c r="T148" s="49"/>
      <c r="U148" s="52"/>
      <c r="V148" s="49"/>
      <c r="W148" s="52"/>
      <c r="X148" s="49"/>
      <c r="Y148" s="52"/>
      <c r="Z148" s="49"/>
      <c r="AA148" s="52"/>
      <c r="AB148" s="107" t="str">
        <f t="shared" si="8"/>
        <v>○</v>
      </c>
      <c r="AC148" s="54"/>
      <c r="AD148" s="53"/>
      <c r="AE148" s="55" t="str">
        <f t="shared" si="7"/>
        <v>0</v>
      </c>
      <c r="AF148" s="50"/>
      <c r="AG148" s="52"/>
      <c r="AH148" s="266" t="str">
        <f>VLOOKUP(D148,カラムID辞書!C:H,3,FALSE)</f>
        <v>numeric</v>
      </c>
      <c r="AI148" s="267"/>
      <c r="AJ148" s="267"/>
      <c r="AK148" s="267"/>
      <c r="AL148" s="268"/>
      <c r="AM148" s="269" t="str">
        <f>VLOOKUP(D148,カラムID辞書!C:H,4,FALSE)</f>
        <v>18,11</v>
      </c>
      <c r="AN148" s="270"/>
      <c r="AO148" s="271">
        <f>VLOOKUP(D148,カラムID辞書!C:H,6,FALSE)</f>
        <v>18</v>
      </c>
      <c r="AP148" s="272"/>
      <c r="AQ148" s="110"/>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10" t="s">
        <v>981</v>
      </c>
      <c r="BS148" s="50"/>
      <c r="BT148" s="50"/>
      <c r="BU148" s="50"/>
      <c r="BV148" s="50"/>
      <c r="BW148" s="50"/>
      <c r="BX148" s="50"/>
      <c r="BY148" s="50"/>
      <c r="BZ148" s="50"/>
      <c r="CA148" s="50"/>
      <c r="CB148" s="50"/>
      <c r="CC148" s="52"/>
    </row>
    <row r="149" spans="2:81" ht="12" customHeight="1">
      <c r="B149" s="264">
        <f t="shared" ca="1" si="5"/>
        <v>142</v>
      </c>
      <c r="C149" s="265"/>
      <c r="D149" s="110" t="s">
        <v>995</v>
      </c>
      <c r="E149" s="56"/>
      <c r="F149" s="50"/>
      <c r="G149" s="50"/>
      <c r="H149" s="50"/>
      <c r="I149" s="50"/>
      <c r="J149" s="50"/>
      <c r="K149" s="52"/>
      <c r="L149" s="49" t="str">
        <f>VLOOKUP(D149,カラムID辞書!$C$4:$D$1266,2,FALSE)</f>
        <v>TIK_GNKRT</v>
      </c>
      <c r="M149" s="50"/>
      <c r="N149" s="50"/>
      <c r="O149" s="50"/>
      <c r="P149" s="50"/>
      <c r="Q149" s="50"/>
      <c r="R149" s="50"/>
      <c r="S149" s="52"/>
      <c r="T149" s="49"/>
      <c r="U149" s="52"/>
      <c r="V149" s="49"/>
      <c r="W149" s="52"/>
      <c r="X149" s="49"/>
      <c r="Y149" s="52"/>
      <c r="Z149" s="49"/>
      <c r="AA149" s="52"/>
      <c r="AB149" s="107" t="str">
        <f t="shared" si="8"/>
        <v>○</v>
      </c>
      <c r="AC149" s="54"/>
      <c r="AD149" s="53"/>
      <c r="AE149" s="55" t="str">
        <f t="shared" si="7"/>
        <v>0</v>
      </c>
      <c r="AF149" s="50"/>
      <c r="AG149" s="52"/>
      <c r="AH149" s="266" t="str">
        <f>VLOOKUP(D149,カラムID辞書!C:H,3,FALSE)</f>
        <v>numeric</v>
      </c>
      <c r="AI149" s="267"/>
      <c r="AJ149" s="267"/>
      <c r="AK149" s="267"/>
      <c r="AL149" s="268"/>
      <c r="AM149" s="269" t="str">
        <f>VLOOKUP(D149,カラムID辞書!C:H,4,FALSE)</f>
        <v>18,11</v>
      </c>
      <c r="AN149" s="270"/>
      <c r="AO149" s="271">
        <f>VLOOKUP(D149,カラムID辞書!C:H,6,FALSE)</f>
        <v>18</v>
      </c>
      <c r="AP149" s="272"/>
      <c r="AQ149" s="11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10" t="s">
        <v>981</v>
      </c>
      <c r="BS149" s="50"/>
      <c r="BT149" s="50"/>
      <c r="BU149" s="50"/>
      <c r="BV149" s="50"/>
      <c r="BW149" s="50"/>
      <c r="BX149" s="50"/>
      <c r="BY149" s="50"/>
      <c r="BZ149" s="50"/>
      <c r="CA149" s="50"/>
      <c r="CB149" s="50"/>
      <c r="CC149" s="52"/>
    </row>
    <row r="150" spans="2:81" ht="12" customHeight="1">
      <c r="B150" s="264">
        <f t="shared" ca="1" si="5"/>
        <v>143</v>
      </c>
      <c r="C150" s="265"/>
      <c r="D150" s="110" t="s">
        <v>221</v>
      </c>
      <c r="E150" s="56"/>
      <c r="F150" s="50"/>
      <c r="G150" s="50"/>
      <c r="H150" s="50"/>
      <c r="I150" s="50"/>
      <c r="J150" s="50"/>
      <c r="K150" s="52"/>
      <c r="L150" s="49" t="str">
        <f>VLOOKUP(D150,カラムID辞書!$C$4:$D$1266,2,FALSE)</f>
        <v>RIEKIRT</v>
      </c>
      <c r="M150" s="50"/>
      <c r="N150" s="50"/>
      <c r="O150" s="50"/>
      <c r="P150" s="50"/>
      <c r="Q150" s="50"/>
      <c r="R150" s="50"/>
      <c r="S150" s="52"/>
      <c r="T150" s="49"/>
      <c r="U150" s="52"/>
      <c r="V150" s="49"/>
      <c r="W150" s="52"/>
      <c r="X150" s="49"/>
      <c r="Y150" s="52"/>
      <c r="Z150" s="49"/>
      <c r="AA150" s="52"/>
      <c r="AB150" s="107" t="str">
        <f t="shared" si="8"/>
        <v>○</v>
      </c>
      <c r="AC150" s="54"/>
      <c r="AD150" s="53"/>
      <c r="AE150" s="55" t="str">
        <f t="shared" si="7"/>
        <v>0</v>
      </c>
      <c r="AF150" s="50"/>
      <c r="AG150" s="52"/>
      <c r="AH150" s="266" t="str">
        <f>VLOOKUP(D150,カラムID辞書!C:H,3,FALSE)</f>
        <v>numeric</v>
      </c>
      <c r="AI150" s="267"/>
      <c r="AJ150" s="267"/>
      <c r="AK150" s="267"/>
      <c r="AL150" s="268"/>
      <c r="AM150" s="269" t="str">
        <f>VLOOKUP(D150,カラムID辞書!C:H,4,FALSE)</f>
        <v>18,5</v>
      </c>
      <c r="AN150" s="270"/>
      <c r="AO150" s="271">
        <f>VLOOKUP(D150,カラムID辞書!C:H,6,FALSE)</f>
        <v>18</v>
      </c>
      <c r="AP150" s="272"/>
      <c r="AQ150" s="110" t="s">
        <v>75</v>
      </c>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110"/>
      <c r="BS150" s="50"/>
      <c r="BT150" s="50"/>
      <c r="BU150" s="50"/>
      <c r="BV150" s="50"/>
      <c r="BW150" s="50"/>
      <c r="BX150" s="50"/>
      <c r="BY150" s="50"/>
      <c r="BZ150" s="50"/>
      <c r="CA150" s="50"/>
      <c r="CB150" s="50"/>
      <c r="CC150" s="52"/>
    </row>
    <row r="151" spans="2:81" ht="12" customHeight="1">
      <c r="B151" s="264">
        <f t="shared" ca="1" si="5"/>
        <v>144</v>
      </c>
      <c r="C151" s="265"/>
      <c r="D151" s="105" t="s">
        <v>222</v>
      </c>
      <c r="E151" s="56"/>
      <c r="F151" s="50"/>
      <c r="G151" s="50"/>
      <c r="H151" s="50"/>
      <c r="I151" s="50"/>
      <c r="J151" s="50"/>
      <c r="K151" s="52"/>
      <c r="L151" s="49" t="str">
        <f>VLOOKUP(D151,カラムID辞書!$C$4:$D$1266,2,FALSE)</f>
        <v>DELDTE</v>
      </c>
      <c r="M151" s="50"/>
      <c r="N151" s="50"/>
      <c r="O151" s="50"/>
      <c r="P151" s="50"/>
      <c r="Q151" s="50"/>
      <c r="R151" s="50"/>
      <c r="S151" s="52"/>
      <c r="T151" s="49"/>
      <c r="U151" s="52"/>
      <c r="V151" s="49"/>
      <c r="W151" s="52"/>
      <c r="X151" s="49"/>
      <c r="Y151" s="52"/>
      <c r="Z151" s="49"/>
      <c r="AA151" s="52"/>
      <c r="AB151" s="107" t="str">
        <f t="shared" si="8"/>
        <v/>
      </c>
      <c r="AC151" s="54"/>
      <c r="AD151" s="53"/>
      <c r="AE151" s="55" t="str">
        <f t="shared" si="7"/>
        <v/>
      </c>
      <c r="AF151" s="50"/>
      <c r="AG151" s="52"/>
      <c r="AH151" s="266" t="str">
        <f>VLOOKUP(D151,カラムID辞書!C:H,3,FALSE)</f>
        <v>timestamp</v>
      </c>
      <c r="AI151" s="267"/>
      <c r="AJ151" s="267"/>
      <c r="AK151" s="267"/>
      <c r="AL151" s="268"/>
      <c r="AM151" s="269">
        <f>VLOOKUP(D151,カラムID辞書!C:H,4,FALSE)</f>
        <v>0</v>
      </c>
      <c r="AN151" s="270"/>
      <c r="AO151" s="271">
        <f>VLOOKUP(D151,カラムID辞書!C:H,6,FALSE)</f>
        <v>7</v>
      </c>
      <c r="AP151" s="272"/>
      <c r="AQ151" s="105"/>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105"/>
      <c r="BS151" s="50"/>
      <c r="BT151" s="50"/>
      <c r="BU151" s="50"/>
      <c r="BV151" s="50"/>
      <c r="BW151" s="50"/>
      <c r="BX151" s="50"/>
      <c r="BY151" s="50"/>
      <c r="BZ151" s="50"/>
      <c r="CA151" s="50"/>
      <c r="CB151" s="50"/>
      <c r="CC151" s="52"/>
    </row>
    <row r="152" spans="2:81" ht="12" customHeight="1">
      <c r="B152" s="264">
        <f t="shared" ca="1" si="5"/>
        <v>145</v>
      </c>
      <c r="C152" s="265"/>
      <c r="D152" s="110" t="s">
        <v>223</v>
      </c>
      <c r="E152" s="50"/>
      <c r="F152" s="50"/>
      <c r="G152" s="50"/>
      <c r="H152" s="50"/>
      <c r="I152" s="50"/>
      <c r="J152" s="50"/>
      <c r="K152" s="52"/>
      <c r="L152" s="49" t="str">
        <f>VLOOKUP(D152,カラムID辞書!$C$4:$D$1266,2,FALSE)</f>
        <v>INSTDTE</v>
      </c>
      <c r="M152" s="50"/>
      <c r="N152" s="50"/>
      <c r="O152" s="50"/>
      <c r="P152" s="50"/>
      <c r="Q152" s="50"/>
      <c r="R152" s="50"/>
      <c r="S152" s="52"/>
      <c r="T152" s="49"/>
      <c r="U152" s="52"/>
      <c r="V152" s="49"/>
      <c r="W152" s="52"/>
      <c r="X152" s="49"/>
      <c r="Y152" s="52"/>
      <c r="Z152" s="49"/>
      <c r="AA152" s="52"/>
      <c r="AB152" s="107" t="str">
        <f t="shared" si="8"/>
        <v>○</v>
      </c>
      <c r="AC152" s="54"/>
      <c r="AD152" s="53"/>
      <c r="AE152" s="55" t="str">
        <f t="shared" si="7"/>
        <v>now()</v>
      </c>
      <c r="AF152" s="50"/>
      <c r="AG152" s="52"/>
      <c r="AH152" s="266" t="str">
        <f>VLOOKUP(D152,カラムID辞書!C:H,3,FALSE)</f>
        <v>timestamp</v>
      </c>
      <c r="AI152" s="267"/>
      <c r="AJ152" s="267"/>
      <c r="AK152" s="267"/>
      <c r="AL152" s="268"/>
      <c r="AM152" s="269">
        <f>VLOOKUP(D152,カラムID辞書!C:H,4,FALSE)</f>
        <v>0</v>
      </c>
      <c r="AN152" s="270"/>
      <c r="AO152" s="271">
        <f>VLOOKUP(D152,カラムID辞書!C:H,6,FALSE)</f>
        <v>7</v>
      </c>
      <c r="AP152" s="272"/>
      <c r="AQ152" s="11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110"/>
      <c r="BS152" s="50"/>
      <c r="BT152" s="50"/>
      <c r="BU152" s="50"/>
      <c r="BV152" s="50"/>
      <c r="BW152" s="50"/>
      <c r="BX152" s="50"/>
      <c r="BY152" s="50"/>
      <c r="BZ152" s="50"/>
      <c r="CA152" s="50"/>
      <c r="CB152" s="50"/>
      <c r="CC152" s="52"/>
    </row>
    <row r="153" spans="2:81" ht="12" customHeight="1">
      <c r="B153" s="264">
        <f t="shared" ca="1" si="5"/>
        <v>146</v>
      </c>
      <c r="C153" s="265"/>
      <c r="D153" s="110" t="s">
        <v>225</v>
      </c>
      <c r="E153" s="50"/>
      <c r="F153" s="50"/>
      <c r="G153" s="50"/>
      <c r="H153" s="50"/>
      <c r="I153" s="50"/>
      <c r="J153" s="50"/>
      <c r="K153" s="52"/>
      <c r="L153" s="49" t="str">
        <f>VLOOKUP(D153,カラムID辞書!$C$4:$D$1266,2,FALSE)</f>
        <v>INSTPRGID</v>
      </c>
      <c r="M153" s="50"/>
      <c r="N153" s="50"/>
      <c r="O153" s="50"/>
      <c r="P153" s="50"/>
      <c r="Q153" s="50"/>
      <c r="R153" s="50"/>
      <c r="S153" s="52"/>
      <c r="T153" s="49"/>
      <c r="U153" s="52"/>
      <c r="V153" s="49"/>
      <c r="W153" s="52"/>
      <c r="X153" s="49"/>
      <c r="Y153" s="52"/>
      <c r="Z153" s="49"/>
      <c r="AA153" s="52"/>
      <c r="AB153" s="107" t="str">
        <f t="shared" si="8"/>
        <v>○</v>
      </c>
      <c r="AC153" s="54"/>
      <c r="AD153" s="53"/>
      <c r="AE153" s="55" t="str">
        <f t="shared" si="7"/>
        <v>' '</v>
      </c>
      <c r="AF153" s="50"/>
      <c r="AG153" s="52"/>
      <c r="AH153" s="266" t="str">
        <f>VLOOKUP(D153,カラムID辞書!C:H,3,FALSE)</f>
        <v>character varying</v>
      </c>
      <c r="AI153" s="267"/>
      <c r="AJ153" s="267"/>
      <c r="AK153" s="267"/>
      <c r="AL153" s="268"/>
      <c r="AM153" s="269">
        <f>VLOOKUP(D153,カラムID辞書!C:H,4,FALSE)</f>
        <v>8</v>
      </c>
      <c r="AN153" s="270"/>
      <c r="AO153" s="271">
        <f>VLOOKUP(D153,カラムID辞書!C:H,6,FALSE)</f>
        <v>8</v>
      </c>
      <c r="AP153" s="272"/>
      <c r="AQ153" s="49"/>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52"/>
      <c r="BR153" s="49"/>
      <c r="BS153" s="50"/>
      <c r="BT153" s="50"/>
      <c r="BU153" s="50"/>
      <c r="BV153" s="50"/>
      <c r="BW153" s="50"/>
      <c r="BX153" s="50"/>
      <c r="BY153" s="50"/>
      <c r="BZ153" s="50"/>
      <c r="CA153" s="50"/>
      <c r="CB153" s="50"/>
      <c r="CC153" s="52"/>
    </row>
    <row r="154" spans="2:81" ht="12" customHeight="1">
      <c r="B154" s="264">
        <f t="shared" ca="1" si="5"/>
        <v>147</v>
      </c>
      <c r="C154" s="265"/>
      <c r="D154" s="110" t="s">
        <v>226</v>
      </c>
      <c r="E154" s="56"/>
      <c r="F154" s="50"/>
      <c r="G154" s="50"/>
      <c r="H154" s="50"/>
      <c r="I154" s="50"/>
      <c r="J154" s="50"/>
      <c r="K154" s="52"/>
      <c r="L154" s="49" t="str">
        <f>VLOOKUP(D154,カラムID辞書!$C$4:$D$1266,2,FALSE)</f>
        <v>INSIPADDR</v>
      </c>
      <c r="M154" s="50"/>
      <c r="N154" s="50"/>
      <c r="O154" s="50"/>
      <c r="P154" s="50"/>
      <c r="Q154" s="50"/>
      <c r="R154" s="50"/>
      <c r="S154" s="52"/>
      <c r="T154" s="49"/>
      <c r="U154" s="52"/>
      <c r="V154" s="49"/>
      <c r="W154" s="52"/>
      <c r="X154" s="49"/>
      <c r="Y154" s="52"/>
      <c r="Z154" s="49"/>
      <c r="AA154" s="52"/>
      <c r="AB154" s="107" t="str">
        <f t="shared" si="8"/>
        <v>○</v>
      </c>
      <c r="AC154" s="54"/>
      <c r="AD154" s="53"/>
      <c r="AE154" s="55" t="str">
        <f t="shared" si="7"/>
        <v>' '</v>
      </c>
      <c r="AF154" s="50"/>
      <c r="AG154" s="52"/>
      <c r="AH154" s="266" t="str">
        <f>VLOOKUP(D154,カラムID辞書!C:H,3,FALSE)</f>
        <v>character varying</v>
      </c>
      <c r="AI154" s="267"/>
      <c r="AJ154" s="267"/>
      <c r="AK154" s="267"/>
      <c r="AL154" s="268"/>
      <c r="AM154" s="269">
        <f>VLOOKUP(D154,カラムID辞書!C:H,4,FALSE)</f>
        <v>15</v>
      </c>
      <c r="AN154" s="270"/>
      <c r="AO154" s="271">
        <f>VLOOKUP(D154,カラムID辞書!C:H,6,FALSE)</f>
        <v>15</v>
      </c>
      <c r="AP154" s="272"/>
      <c r="AQ154" s="49"/>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2"/>
      <c r="BR154" s="49"/>
      <c r="BS154" s="50"/>
      <c r="BT154" s="50"/>
      <c r="BU154" s="50"/>
      <c r="BV154" s="50"/>
      <c r="BW154" s="50"/>
      <c r="BX154" s="50"/>
      <c r="BY154" s="50"/>
      <c r="BZ154" s="50"/>
      <c r="CA154" s="50"/>
      <c r="CB154" s="50"/>
      <c r="CC154" s="52"/>
    </row>
    <row r="155" spans="2:81" ht="12" customHeight="1">
      <c r="B155" s="264">
        <f t="shared" ca="1" si="5"/>
        <v>148</v>
      </c>
      <c r="C155" s="265"/>
      <c r="D155" s="105" t="s">
        <v>228</v>
      </c>
      <c r="E155" s="56"/>
      <c r="F155" s="50"/>
      <c r="G155" s="50"/>
      <c r="H155" s="50"/>
      <c r="I155" s="50"/>
      <c r="J155" s="50"/>
      <c r="K155" s="52"/>
      <c r="L155" s="49" t="str">
        <f>VLOOKUP(D155,カラムID辞書!$C$4:$D$1266,2,FALSE)</f>
        <v>UPDUSRID</v>
      </c>
      <c r="M155" s="50"/>
      <c r="N155" s="50"/>
      <c r="O155" s="50"/>
      <c r="P155" s="50"/>
      <c r="Q155" s="50"/>
      <c r="R155" s="50"/>
      <c r="S155" s="52"/>
      <c r="T155" s="49"/>
      <c r="U155" s="52"/>
      <c r="V155" s="49"/>
      <c r="W155" s="52"/>
      <c r="X155" s="49"/>
      <c r="Y155" s="52"/>
      <c r="Z155" s="49"/>
      <c r="AA155" s="52"/>
      <c r="AB155" s="107" t="str">
        <f t="shared" si="8"/>
        <v>○</v>
      </c>
      <c r="AC155" s="54"/>
      <c r="AD155" s="53"/>
      <c r="AE155" s="55"/>
      <c r="AF155" s="50"/>
      <c r="AG155" s="52"/>
      <c r="AH155" s="266" t="str">
        <f>VLOOKUP(D155,カラムID辞書!C:H,3,FALSE)</f>
        <v>character varying</v>
      </c>
      <c r="AI155" s="267"/>
      <c r="AJ155" s="267"/>
      <c r="AK155" s="267"/>
      <c r="AL155" s="268"/>
      <c r="AM155" s="269">
        <f>VLOOKUP(D155,カラムID辞書!C:H,4,FALSE)</f>
        <v>20</v>
      </c>
      <c r="AN155" s="270"/>
      <c r="AO155" s="271">
        <f>VLOOKUP(D155,カラムID辞書!C:H,6,FALSE)</f>
        <v>20</v>
      </c>
      <c r="AP155" s="272"/>
      <c r="AQ155" s="49"/>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2"/>
      <c r="BR155" s="49"/>
      <c r="BS155" s="50"/>
      <c r="BT155" s="50"/>
      <c r="BU155" s="50"/>
      <c r="BV155" s="50"/>
      <c r="BW155" s="50"/>
      <c r="BX155" s="50"/>
      <c r="BY155" s="50"/>
      <c r="BZ155" s="50"/>
      <c r="CA155" s="50"/>
      <c r="CB155" s="50"/>
      <c r="CC155" s="52"/>
    </row>
    <row r="156" spans="2:81" ht="12" customHeight="1">
      <c r="B156" s="264">
        <f t="shared" ca="1" si="5"/>
        <v>149</v>
      </c>
      <c r="C156" s="265"/>
      <c r="D156" s="110" t="s">
        <v>230</v>
      </c>
      <c r="E156" s="50"/>
      <c r="F156" s="50"/>
      <c r="G156" s="50"/>
      <c r="H156" s="50"/>
      <c r="I156" s="50"/>
      <c r="J156" s="50"/>
      <c r="K156" s="52"/>
      <c r="L156" s="49" t="str">
        <f>VLOOKUP(D156,カラムID辞書!$C$4:$D$1266,2,FALSE)</f>
        <v>UPDIPADDR</v>
      </c>
      <c r="M156" s="50"/>
      <c r="N156" s="50"/>
      <c r="O156" s="50"/>
      <c r="P156" s="50"/>
      <c r="Q156" s="50"/>
      <c r="R156" s="50"/>
      <c r="S156" s="52"/>
      <c r="T156" s="49"/>
      <c r="U156" s="52"/>
      <c r="V156" s="49"/>
      <c r="W156" s="52"/>
      <c r="X156" s="49"/>
      <c r="Y156" s="52"/>
      <c r="Z156" s="49"/>
      <c r="AA156" s="52"/>
      <c r="AB156" s="107" t="str">
        <f t="shared" si="8"/>
        <v>○</v>
      </c>
      <c r="AC156" s="54"/>
      <c r="AD156" s="53"/>
      <c r="AE156" s="55"/>
      <c r="AF156" s="50"/>
      <c r="AG156" s="52"/>
      <c r="AH156" s="266" t="str">
        <f>VLOOKUP(D156,カラムID辞書!C:H,3,FALSE)</f>
        <v>character varying</v>
      </c>
      <c r="AI156" s="267"/>
      <c r="AJ156" s="267"/>
      <c r="AK156" s="267"/>
      <c r="AL156" s="268"/>
      <c r="AM156" s="269">
        <f>VLOOKUP(D156,カラムID辞書!C:H,4,FALSE)</f>
        <v>15</v>
      </c>
      <c r="AN156" s="270"/>
      <c r="AO156" s="271">
        <f>VLOOKUP(D156,カラムID辞書!C:H,6,FALSE)</f>
        <v>15</v>
      </c>
      <c r="AP156" s="272"/>
      <c r="AQ156" s="49"/>
      <c r="AR156" s="50"/>
      <c r="AS156" s="50"/>
      <c r="AT156" s="50"/>
      <c r="AU156" s="50"/>
      <c r="AV156" s="50"/>
      <c r="AW156" s="50"/>
      <c r="AX156" s="50"/>
      <c r="AY156" s="50"/>
      <c r="AZ156" s="50"/>
      <c r="BA156" s="50"/>
      <c r="BB156" s="50"/>
      <c r="BC156" s="50"/>
      <c r="BD156" s="50"/>
      <c r="BE156" s="50"/>
      <c r="BF156" s="50"/>
      <c r="BG156" s="50"/>
      <c r="BH156" s="50"/>
      <c r="BI156" s="50"/>
      <c r="BJ156" s="50"/>
      <c r="BK156" s="50"/>
      <c r="BL156" s="50"/>
      <c r="BM156" s="50"/>
      <c r="BN156" s="50"/>
      <c r="BO156" s="50"/>
      <c r="BP156" s="50"/>
      <c r="BQ156" s="52"/>
      <c r="BR156" s="49"/>
      <c r="BS156" s="50"/>
      <c r="BT156" s="50"/>
      <c r="BU156" s="50"/>
      <c r="BV156" s="50"/>
      <c r="BW156" s="50"/>
      <c r="BX156" s="50"/>
      <c r="BY156" s="50"/>
      <c r="BZ156" s="50"/>
      <c r="CA156" s="50"/>
      <c r="CB156" s="50"/>
      <c r="CC156" s="52"/>
    </row>
    <row r="157" spans="2:81" ht="12" customHeight="1">
      <c r="B157" s="59" t="s">
        <v>2038</v>
      </c>
      <c r="C157" s="59" t="s">
        <v>2038</v>
      </c>
      <c r="D157" s="59" t="s">
        <v>2038</v>
      </c>
      <c r="E157" s="59" t="s">
        <v>2038</v>
      </c>
      <c r="F157" s="59" t="s">
        <v>2038</v>
      </c>
      <c r="G157" s="59" t="s">
        <v>2038</v>
      </c>
      <c r="H157" s="59" t="s">
        <v>2038</v>
      </c>
      <c r="I157" s="59" t="s">
        <v>2038</v>
      </c>
      <c r="J157" s="59" t="s">
        <v>2038</v>
      </c>
      <c r="K157" s="59" t="s">
        <v>2038</v>
      </c>
      <c r="L157" s="59" t="s">
        <v>2038</v>
      </c>
      <c r="M157" s="59" t="s">
        <v>2038</v>
      </c>
      <c r="N157" s="59" t="s">
        <v>2038</v>
      </c>
      <c r="O157" s="59" t="s">
        <v>2038</v>
      </c>
      <c r="P157" s="59" t="s">
        <v>2038</v>
      </c>
      <c r="Q157" s="59" t="s">
        <v>2038</v>
      </c>
      <c r="R157" s="59" t="s">
        <v>2038</v>
      </c>
      <c r="S157" s="59" t="s">
        <v>2038</v>
      </c>
      <c r="T157" s="59" t="s">
        <v>2038</v>
      </c>
      <c r="U157" s="59" t="s">
        <v>2038</v>
      </c>
      <c r="V157" s="59" t="s">
        <v>2038</v>
      </c>
      <c r="W157" s="59" t="s">
        <v>2038</v>
      </c>
      <c r="X157" s="59" t="s">
        <v>2038</v>
      </c>
      <c r="Y157" s="59" t="s">
        <v>2038</v>
      </c>
      <c r="Z157" s="59" t="s">
        <v>2038</v>
      </c>
      <c r="AA157" s="59" t="s">
        <v>2038</v>
      </c>
      <c r="AB157" s="59" t="s">
        <v>2038</v>
      </c>
      <c r="AC157" s="59" t="s">
        <v>2038</v>
      </c>
      <c r="AD157" s="59" t="s">
        <v>2038</v>
      </c>
      <c r="AE157" s="59" t="s">
        <v>2038</v>
      </c>
      <c r="AF157" s="59" t="s">
        <v>2038</v>
      </c>
      <c r="AG157" s="59" t="s">
        <v>2038</v>
      </c>
      <c r="AH157" s="59" t="s">
        <v>2038</v>
      </c>
      <c r="AI157" s="59" t="s">
        <v>2038</v>
      </c>
      <c r="AJ157" s="59"/>
      <c r="AK157" s="59" t="s">
        <v>2038</v>
      </c>
      <c r="AL157" s="59" t="s">
        <v>2038</v>
      </c>
      <c r="AM157" s="59" t="s">
        <v>2038</v>
      </c>
      <c r="AN157" s="59" t="s">
        <v>2038</v>
      </c>
      <c r="AO157" s="59" t="s">
        <v>2038</v>
      </c>
      <c r="AP157" s="59" t="s">
        <v>2038</v>
      </c>
      <c r="AQ157" s="59" t="s">
        <v>2038</v>
      </c>
      <c r="AR157" s="59" t="s">
        <v>2038</v>
      </c>
      <c r="AS157" s="59" t="s">
        <v>2038</v>
      </c>
      <c r="AT157" s="59" t="s">
        <v>2038</v>
      </c>
      <c r="AU157" s="59" t="s">
        <v>2038</v>
      </c>
      <c r="AV157" s="59" t="s">
        <v>2038</v>
      </c>
      <c r="AW157" s="59" t="s">
        <v>2038</v>
      </c>
      <c r="AX157" s="59" t="s">
        <v>2038</v>
      </c>
      <c r="AY157" s="59" t="s">
        <v>2038</v>
      </c>
      <c r="AZ157" s="59" t="s">
        <v>2038</v>
      </c>
      <c r="BA157" s="59" t="s">
        <v>2038</v>
      </c>
      <c r="BB157" s="59" t="s">
        <v>2038</v>
      </c>
      <c r="BC157" s="59" t="s">
        <v>2038</v>
      </c>
      <c r="BD157" s="59" t="s">
        <v>2038</v>
      </c>
      <c r="BE157" s="59" t="s">
        <v>2038</v>
      </c>
      <c r="BF157" s="59" t="s">
        <v>2038</v>
      </c>
      <c r="BG157" s="59" t="s">
        <v>2038</v>
      </c>
      <c r="BH157" s="59" t="s">
        <v>2038</v>
      </c>
      <c r="BI157" s="59" t="s">
        <v>2038</v>
      </c>
      <c r="BJ157" s="59" t="s">
        <v>2038</v>
      </c>
      <c r="BK157" s="59" t="s">
        <v>2038</v>
      </c>
      <c r="BL157" s="59" t="s">
        <v>2038</v>
      </c>
      <c r="BM157" s="59" t="s">
        <v>2038</v>
      </c>
      <c r="BN157" s="59" t="s">
        <v>2038</v>
      </c>
      <c r="BO157" s="59" t="s">
        <v>2038</v>
      </c>
      <c r="BP157" s="59" t="s">
        <v>2038</v>
      </c>
      <c r="BQ157" s="59" t="s">
        <v>2038</v>
      </c>
      <c r="BR157" s="59" t="s">
        <v>2038</v>
      </c>
      <c r="BS157" s="59" t="s">
        <v>2038</v>
      </c>
      <c r="BT157" s="59" t="s">
        <v>2038</v>
      </c>
      <c r="BU157" s="59" t="s">
        <v>2038</v>
      </c>
      <c r="BV157" s="59" t="s">
        <v>2038</v>
      </c>
      <c r="BW157" s="59" t="s">
        <v>2038</v>
      </c>
      <c r="BX157" s="59" t="s">
        <v>2038</v>
      </c>
      <c r="BY157" s="59" t="s">
        <v>2038</v>
      </c>
      <c r="BZ157" s="59" t="s">
        <v>2038</v>
      </c>
      <c r="CA157" s="59" t="s">
        <v>2038</v>
      </c>
      <c r="CB157" s="59" t="s">
        <v>2038</v>
      </c>
      <c r="CC157" s="59" t="s">
        <v>2038</v>
      </c>
    </row>
  </sheetData>
  <mergeCells count="620">
    <mergeCell ref="B152:C152"/>
    <mergeCell ref="AH152:AL152"/>
    <mergeCell ref="AM152:AN152"/>
    <mergeCell ref="AO152:AP152"/>
    <mergeCell ref="B156:C156"/>
    <mergeCell ref="AH156:AL156"/>
    <mergeCell ref="AM156:AN156"/>
    <mergeCell ref="AO156:AP156"/>
    <mergeCell ref="B155:C155"/>
    <mergeCell ref="AH155:AL155"/>
    <mergeCell ref="AM155:AN155"/>
    <mergeCell ref="AO155:AP155"/>
    <mergeCell ref="B153:C153"/>
    <mergeCell ref="AH153:AL153"/>
    <mergeCell ref="AM153:AN153"/>
    <mergeCell ref="AO153:AP153"/>
    <mergeCell ref="B154:C154"/>
    <mergeCell ref="AH154:AL154"/>
    <mergeCell ref="AM154:AN154"/>
    <mergeCell ref="AO154:AP154"/>
    <mergeCell ref="B150:C150"/>
    <mergeCell ref="AH150:AL150"/>
    <mergeCell ref="AM150:AN150"/>
    <mergeCell ref="AO150:AP150"/>
    <mergeCell ref="B151:C151"/>
    <mergeCell ref="AH151:AL151"/>
    <mergeCell ref="AM151:AN151"/>
    <mergeCell ref="AO151:AP151"/>
    <mergeCell ref="B148:C148"/>
    <mergeCell ref="AH148:AL148"/>
    <mergeCell ref="AM148:AN148"/>
    <mergeCell ref="AO148:AP148"/>
    <mergeCell ref="B149:C149"/>
    <mergeCell ref="AH149:AL149"/>
    <mergeCell ref="AM149:AN149"/>
    <mergeCell ref="AO149:AP149"/>
    <mergeCell ref="B146:C146"/>
    <mergeCell ref="AH146:AL146"/>
    <mergeCell ref="AM146:AN146"/>
    <mergeCell ref="AO146:AP146"/>
    <mergeCell ref="B147:C147"/>
    <mergeCell ref="AH147:AL147"/>
    <mergeCell ref="AM147:AN147"/>
    <mergeCell ref="AO147:AP147"/>
    <mergeCell ref="B144:C144"/>
    <mergeCell ref="AH144:AL144"/>
    <mergeCell ref="AM144:AN144"/>
    <mergeCell ref="AO144:AP144"/>
    <mergeCell ref="B145:C145"/>
    <mergeCell ref="AH145:AL145"/>
    <mergeCell ref="AM145:AN145"/>
    <mergeCell ref="AO145:AP145"/>
    <mergeCell ref="B142:C142"/>
    <mergeCell ref="AH142:AL142"/>
    <mergeCell ref="AM142:AN142"/>
    <mergeCell ref="AO142:AP142"/>
    <mergeCell ref="B143:C143"/>
    <mergeCell ref="AH143:AL143"/>
    <mergeCell ref="AM143:AN143"/>
    <mergeCell ref="AO143:AP143"/>
    <mergeCell ref="B140:C140"/>
    <mergeCell ref="AH140:AL140"/>
    <mergeCell ref="AM140:AN140"/>
    <mergeCell ref="AO140:AP140"/>
    <mergeCell ref="B141:C141"/>
    <mergeCell ref="AH141:AL141"/>
    <mergeCell ref="AM141:AN141"/>
    <mergeCell ref="AO141:AP141"/>
    <mergeCell ref="B138:C138"/>
    <mergeCell ref="AH138:AL138"/>
    <mergeCell ref="AM138:AN138"/>
    <mergeCell ref="AO138:AP138"/>
    <mergeCell ref="B139:C139"/>
    <mergeCell ref="AH139:AL139"/>
    <mergeCell ref="AM139:AN139"/>
    <mergeCell ref="AO139:AP139"/>
    <mergeCell ref="B136:C136"/>
    <mergeCell ref="AH136:AL136"/>
    <mergeCell ref="AM136:AN136"/>
    <mergeCell ref="AO136:AP136"/>
    <mergeCell ref="B137:C137"/>
    <mergeCell ref="AH137:AL137"/>
    <mergeCell ref="AM137:AN137"/>
    <mergeCell ref="AO137:AP137"/>
    <mergeCell ref="B134:C134"/>
    <mergeCell ref="AH134:AL134"/>
    <mergeCell ref="AM134:AN134"/>
    <mergeCell ref="AO134:AP134"/>
    <mergeCell ref="B135:C135"/>
    <mergeCell ref="AH135:AL135"/>
    <mergeCell ref="AM135:AN135"/>
    <mergeCell ref="AO135:AP135"/>
    <mergeCell ref="B132:C132"/>
    <mergeCell ref="AH132:AL132"/>
    <mergeCell ref="AM132:AN132"/>
    <mergeCell ref="AO132:AP132"/>
    <mergeCell ref="B133:C133"/>
    <mergeCell ref="AH133:AL133"/>
    <mergeCell ref="AM133:AN133"/>
    <mergeCell ref="AO133:AP133"/>
    <mergeCell ref="B130:C130"/>
    <mergeCell ref="AH130:AL130"/>
    <mergeCell ref="AM130:AN130"/>
    <mergeCell ref="AO130:AP130"/>
    <mergeCell ref="B131:C131"/>
    <mergeCell ref="AH131:AL131"/>
    <mergeCell ref="AM131:AN131"/>
    <mergeCell ref="AO131:AP131"/>
    <mergeCell ref="B128:C128"/>
    <mergeCell ref="AH128:AL128"/>
    <mergeCell ref="AM128:AN128"/>
    <mergeCell ref="AO128:AP128"/>
    <mergeCell ref="B129:C129"/>
    <mergeCell ref="AH129:AL129"/>
    <mergeCell ref="AM129:AN129"/>
    <mergeCell ref="AO129:AP129"/>
    <mergeCell ref="B126:C126"/>
    <mergeCell ref="AH126:AL126"/>
    <mergeCell ref="AM126:AN126"/>
    <mergeCell ref="AO126:AP126"/>
    <mergeCell ref="B127:C127"/>
    <mergeCell ref="AH127:AL127"/>
    <mergeCell ref="AM127:AN127"/>
    <mergeCell ref="AO127:AP127"/>
    <mergeCell ref="B124:C124"/>
    <mergeCell ref="AH124:AL124"/>
    <mergeCell ref="AM124:AN124"/>
    <mergeCell ref="AO124:AP124"/>
    <mergeCell ref="B125:C125"/>
    <mergeCell ref="AH125:AL125"/>
    <mergeCell ref="AM125:AN125"/>
    <mergeCell ref="AO125:AP125"/>
    <mergeCell ref="B122:C122"/>
    <mergeCell ref="AH122:AL122"/>
    <mergeCell ref="AM122:AN122"/>
    <mergeCell ref="AO122:AP122"/>
    <mergeCell ref="B123:C123"/>
    <mergeCell ref="AH123:AL123"/>
    <mergeCell ref="AM123:AN123"/>
    <mergeCell ref="AO123:AP123"/>
    <mergeCell ref="B120:C120"/>
    <mergeCell ref="AH120:AL120"/>
    <mergeCell ref="AM120:AN120"/>
    <mergeCell ref="AO120:AP120"/>
    <mergeCell ref="B121:C121"/>
    <mergeCell ref="AH121:AL121"/>
    <mergeCell ref="AM121:AN121"/>
    <mergeCell ref="AO121:AP121"/>
    <mergeCell ref="B118:C118"/>
    <mergeCell ref="AH118:AL118"/>
    <mergeCell ref="AM118:AN118"/>
    <mergeCell ref="AO118:AP118"/>
    <mergeCell ref="B119:C119"/>
    <mergeCell ref="AH119:AL119"/>
    <mergeCell ref="AM119:AN119"/>
    <mergeCell ref="AO119:AP119"/>
    <mergeCell ref="B116:C116"/>
    <mergeCell ref="AH116:AL116"/>
    <mergeCell ref="AM116:AN116"/>
    <mergeCell ref="AO116:AP116"/>
    <mergeCell ref="B117:C117"/>
    <mergeCell ref="AH117:AL117"/>
    <mergeCell ref="AM117:AN117"/>
    <mergeCell ref="AO117:AP117"/>
    <mergeCell ref="B114:C114"/>
    <mergeCell ref="AH114:AL114"/>
    <mergeCell ref="AM114:AN114"/>
    <mergeCell ref="AO114:AP114"/>
    <mergeCell ref="B115:C115"/>
    <mergeCell ref="AH115:AL115"/>
    <mergeCell ref="AM115:AN115"/>
    <mergeCell ref="AO115:AP115"/>
    <mergeCell ref="B112:C112"/>
    <mergeCell ref="AH112:AL112"/>
    <mergeCell ref="AM112:AN112"/>
    <mergeCell ref="AO112:AP112"/>
    <mergeCell ref="B113:C113"/>
    <mergeCell ref="AH113:AL113"/>
    <mergeCell ref="AM113:AN113"/>
    <mergeCell ref="AO113:AP113"/>
    <mergeCell ref="B110:C110"/>
    <mergeCell ref="AH110:AL110"/>
    <mergeCell ref="AM110:AN110"/>
    <mergeCell ref="AO110:AP110"/>
    <mergeCell ref="B111:C111"/>
    <mergeCell ref="AH111:AL111"/>
    <mergeCell ref="AM111:AN111"/>
    <mergeCell ref="AO111:AP111"/>
    <mergeCell ref="B108:C108"/>
    <mergeCell ref="AH108:AL108"/>
    <mergeCell ref="AM108:AN108"/>
    <mergeCell ref="AO108:AP108"/>
    <mergeCell ref="B109:C109"/>
    <mergeCell ref="AH109:AL109"/>
    <mergeCell ref="AM109:AN109"/>
    <mergeCell ref="AO109:AP109"/>
    <mergeCell ref="B106:C106"/>
    <mergeCell ref="AH106:AL106"/>
    <mergeCell ref="AM106:AN106"/>
    <mergeCell ref="AO106:AP106"/>
    <mergeCell ref="B107:C107"/>
    <mergeCell ref="AH107:AL107"/>
    <mergeCell ref="AM107:AN107"/>
    <mergeCell ref="AO107:AP107"/>
    <mergeCell ref="B104:C104"/>
    <mergeCell ref="AH104:AL104"/>
    <mergeCell ref="AM104:AN104"/>
    <mergeCell ref="AO104:AP104"/>
    <mergeCell ref="B105:C105"/>
    <mergeCell ref="AH105:AL105"/>
    <mergeCell ref="AM105:AN105"/>
    <mergeCell ref="AO105:AP105"/>
    <mergeCell ref="B102:C102"/>
    <mergeCell ref="AH102:AL102"/>
    <mergeCell ref="AM102:AN102"/>
    <mergeCell ref="AO102:AP102"/>
    <mergeCell ref="B103:C103"/>
    <mergeCell ref="AH103:AL103"/>
    <mergeCell ref="AM103:AN103"/>
    <mergeCell ref="AO103:AP103"/>
    <mergeCell ref="B100:C100"/>
    <mergeCell ref="AH100:AL100"/>
    <mergeCell ref="AM100:AN100"/>
    <mergeCell ref="AO100:AP100"/>
    <mergeCell ref="B101:C101"/>
    <mergeCell ref="AH101:AL101"/>
    <mergeCell ref="AM101:AN101"/>
    <mergeCell ref="AO101:AP101"/>
    <mergeCell ref="B98:C98"/>
    <mergeCell ref="AH98:AL98"/>
    <mergeCell ref="AM98:AN98"/>
    <mergeCell ref="AO98:AP98"/>
    <mergeCell ref="B99:C99"/>
    <mergeCell ref="AH99:AL99"/>
    <mergeCell ref="AM99:AN99"/>
    <mergeCell ref="AO99:AP99"/>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2:I3"/>
    <mergeCell ref="BR2:BS2"/>
    <mergeCell ref="BT2:BV2"/>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s>
  <phoneticPr fontId="9"/>
  <conditionalFormatting sqref="B8:C16 B21:C21 B23:C23 B133:C133 B123:C131 B136:C154 B26:C33 B35:C92">
    <cfRule type="expression" dxfId="345" priority="18">
      <formula>$S8&gt;0</formula>
    </cfRule>
  </conditionalFormatting>
  <conditionalFormatting sqref="B156:C156">
    <cfRule type="expression" dxfId="344" priority="16">
      <formula>$S156&gt;0</formula>
    </cfRule>
  </conditionalFormatting>
  <conditionalFormatting sqref="B155:C155">
    <cfRule type="expression" dxfId="343" priority="14">
      <formula>$S155&gt;0</formula>
    </cfRule>
  </conditionalFormatting>
  <conditionalFormatting sqref="B20:C20">
    <cfRule type="expression" dxfId="342" priority="13">
      <formula>$S20&gt;0</formula>
    </cfRule>
  </conditionalFormatting>
  <conditionalFormatting sqref="B22:C22">
    <cfRule type="expression" dxfId="341" priority="12">
      <formula>$S22&gt;0</formula>
    </cfRule>
  </conditionalFormatting>
  <conditionalFormatting sqref="B18:C18">
    <cfRule type="expression" dxfId="340" priority="11">
      <formula>$S18&gt;0</formula>
    </cfRule>
  </conditionalFormatting>
  <conditionalFormatting sqref="B17:C17">
    <cfRule type="expression" dxfId="339" priority="10">
      <formula>$S17&gt;0</formula>
    </cfRule>
  </conditionalFormatting>
  <conditionalFormatting sqref="B19:C19">
    <cfRule type="expression" dxfId="338" priority="9">
      <formula>$S19&gt;0</formula>
    </cfRule>
  </conditionalFormatting>
  <conditionalFormatting sqref="B24:C24">
    <cfRule type="expression" dxfId="337" priority="8">
      <formula>$S24&gt;0</formula>
    </cfRule>
  </conditionalFormatting>
  <conditionalFormatting sqref="B25:C25">
    <cfRule type="expression" dxfId="336" priority="7">
      <formula>$S25&gt;0</formula>
    </cfRule>
  </conditionalFormatting>
  <conditionalFormatting sqref="B132:C132">
    <cfRule type="expression" dxfId="335" priority="5">
      <formula>$S132&gt;0</formula>
    </cfRule>
  </conditionalFormatting>
  <conditionalFormatting sqref="B134:C134">
    <cfRule type="expression" dxfId="334" priority="4">
      <formula>$S134&gt;0</formula>
    </cfRule>
  </conditionalFormatting>
  <conditionalFormatting sqref="B135:C135">
    <cfRule type="expression" dxfId="333" priority="3">
      <formula>$S135&gt;0</formula>
    </cfRule>
  </conditionalFormatting>
  <conditionalFormatting sqref="B93:C122">
    <cfRule type="expression" dxfId="332" priority="2">
      <formula>$S93&gt;0</formula>
    </cfRule>
  </conditionalFormatting>
  <conditionalFormatting sqref="B34:C34">
    <cfRule type="expression" dxfId="331"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B1:CC156"/>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2226</v>
      </c>
      <c r="K5" s="38"/>
      <c r="L5" s="38"/>
      <c r="M5" s="38"/>
      <c r="N5" s="38"/>
      <c r="O5" s="38"/>
      <c r="P5" s="38"/>
      <c r="Q5" s="38"/>
      <c r="R5" s="38"/>
      <c r="S5" s="38"/>
      <c r="T5" s="38"/>
      <c r="U5" s="39" t="s">
        <v>2027</v>
      </c>
      <c r="V5" s="38" t="s">
        <v>2225</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ROUNDUP((27+ROUNDUP((MAX(B:B)-COUNTIF(AB:AB,"○"))/8,0)+IF(AF5="",0,4))/8,0)*8+SUM(AO8:AO1027)</f>
        <v>1740</v>
      </c>
      <c r="AS5" s="312"/>
      <c r="AT5" s="285"/>
      <c r="AU5" s="41" t="s">
        <v>2029</v>
      </c>
      <c r="AV5" s="41"/>
      <c r="AW5" s="278" t="s">
        <v>138</v>
      </c>
      <c r="AX5" s="311"/>
      <c r="AY5" s="311"/>
      <c r="AZ5" s="311"/>
      <c r="BA5" s="311"/>
      <c r="BB5" s="37" t="s">
        <v>2227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10" t="s">
        <v>19</v>
      </c>
      <c r="E8" s="50"/>
      <c r="F8" s="50"/>
      <c r="G8" s="50"/>
      <c r="H8" s="50"/>
      <c r="I8" s="50"/>
      <c r="J8" s="50"/>
      <c r="K8" s="52"/>
      <c r="L8" s="49" t="str">
        <f>VLOOKUP(D8,カラムID辞書!$C$4:$D$1266,2,FALSE)</f>
        <v>NENKI</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6</v>
      </c>
      <c r="AN8" s="270"/>
      <c r="AO8" s="271">
        <f>VLOOKUP(D8,カラムID辞書!C:H,6,FALSE)</f>
        <v>6</v>
      </c>
      <c r="AP8" s="272"/>
      <c r="AQ8" s="110" t="s">
        <v>1014</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73">
        <f ca="1">IF($D9="","",MAX(OFFSET($B$8,0,0,ROW()-ROW($B$8),2))+1)</f>
        <v>2</v>
      </c>
      <c r="C9" s="274"/>
      <c r="D9" s="110" t="s">
        <v>140</v>
      </c>
      <c r="E9" s="50"/>
      <c r="F9" s="50"/>
      <c r="G9" s="50"/>
      <c r="H9" s="50"/>
      <c r="I9" s="50"/>
      <c r="J9" s="50"/>
      <c r="K9" s="52"/>
      <c r="L9" s="49" t="str">
        <f>VLOOKUP(D9,カラムID辞書!$C$4:$D$1266,2,FALSE)</f>
        <v>SYSGRPCD</v>
      </c>
      <c r="M9" s="50"/>
      <c r="N9" s="50"/>
      <c r="O9" s="50"/>
      <c r="P9" s="50"/>
      <c r="Q9" s="50"/>
      <c r="R9" s="50"/>
      <c r="S9" s="52"/>
      <c r="T9" s="106">
        <v>2</v>
      </c>
      <c r="U9" s="53"/>
      <c r="V9" s="49"/>
      <c r="W9" s="52"/>
      <c r="X9" s="49"/>
      <c r="Y9" s="52"/>
      <c r="Z9" s="49"/>
      <c r="AA9" s="52"/>
      <c r="AB9" s="107" t="str">
        <f>IF(L9="DELDTE","","○")</f>
        <v>○</v>
      </c>
      <c r="AC9" s="54"/>
      <c r="AD9" s="53"/>
      <c r="AE9" s="55" t="str">
        <f t="shared" ref="AE9:AE73"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0" t="s">
        <v>38</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73">
        <f t="shared" ref="B10:B73" ca="1" si="1">IF($D10="","",MAX(OFFSET($B$8,0,0,ROW()-ROW($B$8),2))+1)</f>
        <v>3</v>
      </c>
      <c r="C10" s="274"/>
      <c r="D10" s="110" t="s">
        <v>40</v>
      </c>
      <c r="E10" s="50"/>
      <c r="F10" s="50"/>
      <c r="G10" s="50"/>
      <c r="H10" s="50"/>
      <c r="I10" s="50"/>
      <c r="J10" s="50"/>
      <c r="K10" s="52"/>
      <c r="L10" s="49" t="str">
        <f>VLOOKUP(D10,カラムID辞書!$C$4:$D$1266,2,FALSE)</f>
        <v>KGYGRPCD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10" t="s">
        <v>41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73">
        <f t="shared" ca="1" si="1"/>
        <v>4</v>
      </c>
      <c r="C11" s="274"/>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t="s">
        <v>43</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64">
        <f t="shared" ca="1" si="1"/>
        <v>5</v>
      </c>
      <c r="C12" s="265"/>
      <c r="D12" s="110" t="s">
        <v>44</v>
      </c>
      <c r="E12" s="50"/>
      <c r="F12" s="50"/>
      <c r="G12" s="50"/>
      <c r="H12" s="50"/>
      <c r="I12" s="50"/>
      <c r="J12" s="50"/>
      <c r="K12" s="52"/>
      <c r="L12" s="49" t="str">
        <f>VLOOKUP(D12,カラムID辞書!$C$4:$D$1266,2,FALSE)</f>
        <v>SHOHINCD1</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6</v>
      </c>
      <c r="AN12" s="270"/>
      <c r="AO12" s="271">
        <f>VLOOKUP(D12,カラムID辞書!C:H,6,FALSE)</f>
        <v>6</v>
      </c>
      <c r="AP12" s="272"/>
      <c r="AQ12" s="110" t="s">
        <v>45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3582</v>
      </c>
      <c r="BS12" s="50"/>
      <c r="BT12" s="50"/>
      <c r="BU12" s="50"/>
      <c r="BV12" s="50"/>
      <c r="BW12" s="50"/>
      <c r="BX12" s="50"/>
      <c r="BY12" s="50"/>
      <c r="BZ12" s="50"/>
      <c r="CA12" s="50"/>
      <c r="CB12" s="50"/>
      <c r="CC12" s="52"/>
    </row>
    <row r="13" spans="2:81" ht="12" customHeight="1">
      <c r="B13" s="264">
        <f t="shared" ca="1" si="1"/>
        <v>6</v>
      </c>
      <c r="C13" s="265"/>
      <c r="D13" s="110" t="s">
        <v>46</v>
      </c>
      <c r="E13" s="50"/>
      <c r="F13" s="50"/>
      <c r="G13" s="50"/>
      <c r="H13" s="50"/>
      <c r="I13" s="50"/>
      <c r="J13" s="50"/>
      <c r="K13" s="52"/>
      <c r="L13" s="49" t="str">
        <f>VLOOKUP(D13,カラムID辞書!$C$4:$D$1266,2,FALSE)</f>
        <v>SHOHINCD2</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6</v>
      </c>
      <c r="AN13" s="270"/>
      <c r="AO13" s="271">
        <f>VLOOKUP(D13,カラムID辞書!C:H,6,FALSE)</f>
        <v>6</v>
      </c>
      <c r="AP13" s="272"/>
      <c r="AQ13" s="110" t="s">
        <v>47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2218</v>
      </c>
      <c r="BS13" s="50"/>
      <c r="BT13" s="50"/>
      <c r="BU13" s="50"/>
      <c r="BV13" s="50"/>
      <c r="BW13" s="50"/>
      <c r="BX13" s="50"/>
      <c r="BY13" s="50"/>
      <c r="BZ13" s="50"/>
      <c r="CA13" s="50"/>
      <c r="CB13" s="50"/>
      <c r="CC13" s="52"/>
    </row>
    <row r="14" spans="2:81" ht="12" customHeight="1">
      <c r="B14" s="264">
        <f t="shared" ca="1" si="1"/>
        <v>7</v>
      </c>
      <c r="C14" s="265"/>
      <c r="D14" s="110" t="s">
        <v>48</v>
      </c>
      <c r="E14" s="50"/>
      <c r="F14" s="50"/>
      <c r="G14" s="50"/>
      <c r="H14" s="50"/>
      <c r="I14" s="50"/>
      <c r="J14" s="50"/>
      <c r="K14" s="52"/>
      <c r="L14" s="49" t="str">
        <f>VLOOKUP(D14,カラムID辞書!$C$4:$D$1266,2,FALSE)</f>
        <v>SHOHINCD3</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6</v>
      </c>
      <c r="AN14" s="270"/>
      <c r="AO14" s="271">
        <f>VLOOKUP(D14,カラムID辞書!C:H,6,FALSE)</f>
        <v>6</v>
      </c>
      <c r="AP14" s="272"/>
      <c r="AQ14" s="110" t="s">
        <v>49</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905</v>
      </c>
      <c r="BS14" s="50"/>
      <c r="BT14" s="50"/>
      <c r="BU14" s="50"/>
      <c r="BV14" s="50"/>
      <c r="BW14" s="50"/>
      <c r="BX14" s="50"/>
      <c r="BY14" s="50"/>
      <c r="BZ14" s="50"/>
      <c r="CA14" s="50"/>
      <c r="CB14" s="50"/>
      <c r="CC14" s="52"/>
    </row>
    <row r="15" spans="2:81" ht="12" customHeight="1">
      <c r="B15" s="264">
        <f t="shared" ca="1" si="1"/>
        <v>8</v>
      </c>
      <c r="C15" s="265"/>
      <c r="D15" s="110" t="s">
        <v>50</v>
      </c>
      <c r="E15" s="50"/>
      <c r="F15" s="50"/>
      <c r="G15" s="50"/>
      <c r="H15" s="50"/>
      <c r="I15" s="50"/>
      <c r="J15" s="50"/>
      <c r="K15" s="52"/>
      <c r="L15" s="49" t="str">
        <f>VLOOKUP(D15,カラムID辞書!$C$4:$D$1266,2,FALSE)</f>
        <v>SHOHINCD4</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6</v>
      </c>
      <c r="AN15" s="270"/>
      <c r="AO15" s="271">
        <f>VLOOKUP(D15,カラムID辞書!C:H,6,FALSE)</f>
        <v>6</v>
      </c>
      <c r="AP15" s="272"/>
      <c r="AQ15" s="110" t="s">
        <v>51</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980</v>
      </c>
      <c r="BS15" s="50"/>
      <c r="BT15" s="50"/>
      <c r="BU15" s="50"/>
      <c r="BV15" s="50"/>
      <c r="BW15" s="50"/>
      <c r="BX15" s="50"/>
      <c r="BY15" s="50"/>
      <c r="BZ15" s="50"/>
      <c r="CA15" s="50"/>
      <c r="CB15" s="50"/>
      <c r="CC15" s="52"/>
    </row>
    <row r="16" spans="2:81" ht="12" customHeight="1">
      <c r="B16" s="264">
        <f t="shared" ca="1" si="1"/>
        <v>9</v>
      </c>
      <c r="C16" s="265"/>
      <c r="D16" s="110" t="s">
        <v>52</v>
      </c>
      <c r="E16" s="50"/>
      <c r="F16" s="50"/>
      <c r="G16" s="50"/>
      <c r="H16" s="50"/>
      <c r="I16" s="50"/>
      <c r="J16" s="50"/>
      <c r="K16" s="52"/>
      <c r="L16" s="49" t="str">
        <f>VLOOKUP(D16,カラムID辞書!$C$4:$D$1266,2,FALSE)</f>
        <v>SHOHINCD5</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6</v>
      </c>
      <c r="AN16" s="270"/>
      <c r="AO16" s="271">
        <f>VLOOKUP(D16,カラムID辞書!C:H,6,FALSE)</f>
        <v>6</v>
      </c>
      <c r="AP16" s="272"/>
      <c r="AQ16" s="110" t="s">
        <v>53</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980</v>
      </c>
      <c r="BS16" s="50"/>
      <c r="BT16" s="50"/>
      <c r="BU16" s="50"/>
      <c r="BV16" s="50"/>
      <c r="BW16" s="50"/>
      <c r="BX16" s="50"/>
      <c r="BY16" s="50"/>
      <c r="BZ16" s="50"/>
      <c r="CA16" s="50"/>
      <c r="CB16" s="50"/>
      <c r="CC16" s="52"/>
    </row>
    <row r="17" spans="2:81" ht="12" customHeight="1">
      <c r="B17" s="264">
        <f t="shared" ca="1" si="1"/>
        <v>10</v>
      </c>
      <c r="C17" s="265"/>
      <c r="D17" s="110" t="s">
        <v>54</v>
      </c>
      <c r="E17" s="50"/>
      <c r="F17" s="50"/>
      <c r="G17" s="50"/>
      <c r="H17" s="50"/>
      <c r="I17" s="50"/>
      <c r="J17" s="50"/>
      <c r="K17" s="52"/>
      <c r="L17" s="49" t="str">
        <f>VLOOKUP(D17,カラムID辞書!$C$4:$D$1266,2,FALSE)</f>
        <v>SIBTCD1</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10</v>
      </c>
      <c r="AN17" s="270"/>
      <c r="AO17" s="271">
        <f>VLOOKUP(D17,カラムID辞書!C:H,6,FALSE)</f>
        <v>10</v>
      </c>
      <c r="AP17" s="272"/>
      <c r="AQ17" s="110" t="s">
        <v>55</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980</v>
      </c>
      <c r="BS17" s="50"/>
      <c r="BT17" s="50"/>
      <c r="BU17" s="50"/>
      <c r="BV17" s="50"/>
      <c r="BW17" s="50"/>
      <c r="BX17" s="50"/>
      <c r="BY17" s="50"/>
      <c r="BZ17" s="50"/>
      <c r="CA17" s="50"/>
      <c r="CB17" s="50"/>
      <c r="CC17" s="52"/>
    </row>
    <row r="18" spans="2:81" ht="12" customHeight="1">
      <c r="B18" s="264">
        <f t="shared" ca="1" si="1"/>
        <v>11</v>
      </c>
      <c r="C18" s="265"/>
      <c r="D18" s="110" t="s">
        <v>56</v>
      </c>
      <c r="E18" s="50"/>
      <c r="F18" s="50"/>
      <c r="G18" s="50"/>
      <c r="H18" s="50"/>
      <c r="I18" s="50"/>
      <c r="J18" s="50"/>
      <c r="K18" s="52"/>
      <c r="L18" s="49" t="str">
        <f>VLOOKUP(D18,カラムID辞書!$C$4:$D$1266,2,FALSE)</f>
        <v>SIBTCD2</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10</v>
      </c>
      <c r="AN18" s="270"/>
      <c r="AO18" s="271">
        <f>VLOOKUP(D18,カラムID辞書!C:H,6,FALSE)</f>
        <v>10</v>
      </c>
      <c r="AP18" s="272"/>
      <c r="AQ18" s="110" t="s">
        <v>57</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980</v>
      </c>
      <c r="BS18" s="50"/>
      <c r="BT18" s="50"/>
      <c r="BU18" s="50"/>
      <c r="BV18" s="50"/>
      <c r="BW18" s="50"/>
      <c r="BX18" s="50"/>
      <c r="BY18" s="50"/>
      <c r="BZ18" s="50"/>
      <c r="CA18" s="50"/>
      <c r="CB18" s="50"/>
      <c r="CC18" s="52"/>
    </row>
    <row r="19" spans="2:81" ht="12" customHeight="1">
      <c r="B19" s="273">
        <f t="shared" ca="1" si="1"/>
        <v>12</v>
      </c>
      <c r="C19" s="274"/>
      <c r="D19" s="110" t="s">
        <v>58</v>
      </c>
      <c r="E19" s="50"/>
      <c r="F19" s="50"/>
      <c r="G19" s="50"/>
      <c r="H19" s="50"/>
      <c r="I19" s="50"/>
      <c r="J19" s="50"/>
      <c r="K19" s="52"/>
      <c r="L19" s="49" t="str">
        <f>VLOOKUP(D19,カラムID辞書!$C$4:$D$1266,2,FALSE)</f>
        <v>TNPNCD1</v>
      </c>
      <c r="M19" s="50"/>
      <c r="N19" s="50"/>
      <c r="O19" s="50"/>
      <c r="P19" s="50"/>
      <c r="Q19" s="50"/>
      <c r="R19" s="50"/>
      <c r="S19" s="52"/>
      <c r="T19" s="106">
        <v>5</v>
      </c>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13</v>
      </c>
      <c r="AN19" s="270"/>
      <c r="AO19" s="271">
        <f>VLOOKUP(D19,カラムID辞書!C:H,6,FALSE)</f>
        <v>13</v>
      </c>
      <c r="AP19" s="272"/>
      <c r="AQ19" s="110" t="s">
        <v>59</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3900</v>
      </c>
      <c r="BS19" s="50"/>
      <c r="BT19" s="50"/>
      <c r="BU19" s="50"/>
      <c r="BV19" s="50"/>
      <c r="BW19" s="50"/>
      <c r="BX19" s="50"/>
      <c r="BY19" s="50"/>
      <c r="BZ19" s="50"/>
      <c r="CA19" s="50"/>
      <c r="CB19" s="50"/>
      <c r="CC19" s="52"/>
    </row>
    <row r="20" spans="2:81" ht="12" customHeight="1">
      <c r="B20" s="316">
        <f t="shared" ca="1" si="1"/>
        <v>13</v>
      </c>
      <c r="C20" s="317"/>
      <c r="D20" s="110" t="s">
        <v>60</v>
      </c>
      <c r="E20" s="50"/>
      <c r="F20" s="50"/>
      <c r="G20" s="50"/>
      <c r="H20" s="50"/>
      <c r="I20" s="50"/>
      <c r="J20" s="50"/>
      <c r="K20" s="52"/>
      <c r="L20" s="49" t="str">
        <f>VLOOKUP(D20,カラムID辞書!$C$4:$D$1266,2,FALSE)</f>
        <v>TNPNCD2</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13</v>
      </c>
      <c r="AN20" s="270"/>
      <c r="AO20" s="271">
        <f>VLOOKUP(D20,カラムID辞書!C:H,6,FALSE)</f>
        <v>13</v>
      </c>
      <c r="AP20" s="272"/>
      <c r="AQ20" s="110" t="s">
        <v>61</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980</v>
      </c>
      <c r="BS20" s="50"/>
      <c r="BT20" s="50"/>
      <c r="BU20" s="50"/>
      <c r="BV20" s="50"/>
      <c r="BW20" s="50"/>
      <c r="BX20" s="50"/>
      <c r="BY20" s="50"/>
      <c r="BZ20" s="50"/>
      <c r="CA20" s="50"/>
      <c r="CB20" s="50"/>
      <c r="CC20" s="52"/>
    </row>
    <row r="21" spans="2:81" ht="12" customHeight="1">
      <c r="B21" s="273">
        <f t="shared" ca="1" si="1"/>
        <v>14</v>
      </c>
      <c r="C21" s="274"/>
      <c r="D21" s="110" t="s">
        <v>62</v>
      </c>
      <c r="E21" s="50"/>
      <c r="F21" s="50"/>
      <c r="G21" s="50"/>
      <c r="H21" s="50"/>
      <c r="I21" s="50"/>
      <c r="J21" s="50"/>
      <c r="K21" s="52"/>
      <c r="L21" s="49" t="str">
        <f>VLOOKUP(D21,カラムID辞書!$C$4:$D$1266,2,FALSE)</f>
        <v>SHIIREKBN</v>
      </c>
      <c r="M21" s="50"/>
      <c r="N21" s="50"/>
      <c r="O21" s="50"/>
      <c r="P21" s="50"/>
      <c r="Q21" s="50"/>
      <c r="R21" s="50"/>
      <c r="S21" s="52"/>
      <c r="T21" s="106">
        <v>6</v>
      </c>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2</v>
      </c>
      <c r="AN21" s="270"/>
      <c r="AO21" s="271">
        <f>VLOOKUP(D21,カラムID辞書!C:H,6,FALSE)</f>
        <v>2</v>
      </c>
      <c r="AP21" s="272"/>
      <c r="AQ21" s="110" t="s">
        <v>3028</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7"/>
      <c r="CC21" s="58"/>
    </row>
    <row r="22" spans="2:81" ht="12" customHeight="1">
      <c r="B22" s="316">
        <f t="shared" ca="1" si="1"/>
        <v>15</v>
      </c>
      <c r="C22" s="317"/>
      <c r="D22" s="110" t="s">
        <v>63</v>
      </c>
      <c r="E22" s="50"/>
      <c r="F22" s="50"/>
      <c r="G22" s="50"/>
      <c r="H22" s="50"/>
      <c r="I22" s="50"/>
      <c r="J22" s="50"/>
      <c r="K22" s="52"/>
      <c r="L22" s="49" t="str">
        <f>VLOOKUP(D22,カラムID辞書!$C$4:$D$1266,2,FALSE)</f>
        <v>GNKKBN</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1</v>
      </c>
      <c r="AN22" s="270"/>
      <c r="AO22" s="271">
        <f>VLOOKUP(D22,カラムID辞書!C:H,6,FALSE)</f>
        <v>1</v>
      </c>
      <c r="AP22" s="272"/>
      <c r="AQ22" s="110" t="s">
        <v>1015</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316">
        <f ca="1">IF($D23="","",MAX(OFFSET($B$8,0,0,ROW()-ROW($B$8),2))+1)</f>
        <v>16</v>
      </c>
      <c r="C23" s="317"/>
      <c r="D23" s="110" t="s">
        <v>65</v>
      </c>
      <c r="E23" s="50"/>
      <c r="F23" s="50"/>
      <c r="G23" s="50"/>
      <c r="H23" s="50"/>
      <c r="I23" s="50"/>
      <c r="J23" s="50"/>
      <c r="K23" s="52"/>
      <c r="L23" s="49" t="str">
        <f>VLOOKUP(D23,カラムID辞書!$C$4:$D$1266,2,FALSE)</f>
        <v>DSKBN</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1</v>
      </c>
      <c r="AN23" s="270"/>
      <c r="AO23" s="271">
        <f>VLOOKUP(D23,カラムID辞書!C:H,6,FALSE)</f>
        <v>1</v>
      </c>
      <c r="AP23" s="272"/>
      <c r="AQ23" s="110" t="s">
        <v>66</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316">
        <f t="shared" ca="1" si="1"/>
        <v>17</v>
      </c>
      <c r="C24" s="317"/>
      <c r="D24" s="110" t="s">
        <v>67</v>
      </c>
      <c r="E24" s="50"/>
      <c r="F24" s="50"/>
      <c r="G24" s="50"/>
      <c r="H24" s="50"/>
      <c r="I24" s="50"/>
      <c r="J24" s="50"/>
      <c r="K24" s="52"/>
      <c r="L24" s="49" t="str">
        <f>VLOOKUP(D24,カラムID辞書!$C$4:$D$1266,2,FALSE)</f>
        <v>RIEKICMPKBN</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1</v>
      </c>
      <c r="AN24" s="270"/>
      <c r="AO24" s="271">
        <f>VLOOKUP(D24,カラムID辞書!C:H,6,FALSE)</f>
        <v>1</v>
      </c>
      <c r="AP24" s="272"/>
      <c r="AQ24" s="110" t="s">
        <v>2001</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64">
        <f t="shared" ca="1" si="1"/>
        <v>18</v>
      </c>
      <c r="C25" s="265"/>
      <c r="D25" s="110" t="s">
        <v>72</v>
      </c>
      <c r="E25" s="50"/>
      <c r="F25" s="50"/>
      <c r="G25" s="50"/>
      <c r="H25" s="50"/>
      <c r="I25" s="50"/>
      <c r="J25" s="50"/>
      <c r="K25" s="52"/>
      <c r="L25" s="49" t="str">
        <f>VLOOKUP(D25,カラムID辞書!$C$4:$D$1266,2,FALSE)</f>
        <v>NENDO</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66" t="str">
        <f>VLOOKUP(D25,カラムID辞書!C:H,3,FALSE)</f>
        <v>numeric</v>
      </c>
      <c r="AI25" s="267"/>
      <c r="AJ25" s="267"/>
      <c r="AK25" s="267"/>
      <c r="AL25" s="268"/>
      <c r="AM25" s="269">
        <f>VLOOKUP(D25,カラムID辞書!C:H,4,FALSE)</f>
        <v>6</v>
      </c>
      <c r="AN25" s="270"/>
      <c r="AO25" s="271">
        <f>VLOOKUP(D25,カラムID辞書!C:H,6,FALSE)</f>
        <v>6</v>
      </c>
      <c r="AP25" s="272"/>
      <c r="AQ25" s="110" t="s">
        <v>1016</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64">
        <f t="shared" ca="1" si="1"/>
        <v>19</v>
      </c>
      <c r="C26" s="265"/>
      <c r="D26" s="110" t="s">
        <v>74</v>
      </c>
      <c r="E26" s="50"/>
      <c r="F26" s="50"/>
      <c r="G26" s="50"/>
      <c r="H26" s="50"/>
      <c r="I26" s="50"/>
      <c r="J26" s="50"/>
      <c r="K26" s="52"/>
      <c r="L26" s="49" t="str">
        <f>VLOOKUP(D26,カラムID辞書!$C$4:$D$1266,2,FALSE)</f>
        <v>URIAGED_GNK</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66" t="str">
        <f>VLOOKUP(D26,カラムID辞書!C:H,3,FALSE)</f>
        <v>numeric</v>
      </c>
      <c r="AI26" s="267"/>
      <c r="AJ26" s="267"/>
      <c r="AK26" s="267"/>
      <c r="AL26" s="268"/>
      <c r="AM26" s="269">
        <f>VLOOKUP(D26,カラムID辞書!C:H,4,FALSE)</f>
        <v>13</v>
      </c>
      <c r="AN26" s="270"/>
      <c r="AO26" s="271">
        <f>VLOOKUP(D26,カラムID辞書!C:H,6,FALSE)</f>
        <v>13</v>
      </c>
      <c r="AP26" s="272"/>
      <c r="AQ26" s="110" t="s">
        <v>75</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64">
        <f t="shared" ca="1" si="1"/>
        <v>20</v>
      </c>
      <c r="C27" s="265"/>
      <c r="D27" s="110" t="s">
        <v>76</v>
      </c>
      <c r="E27" s="50"/>
      <c r="F27" s="50"/>
      <c r="G27" s="50"/>
      <c r="H27" s="50"/>
      <c r="I27" s="50"/>
      <c r="J27" s="50"/>
      <c r="K27" s="52"/>
      <c r="L27" s="49" t="str">
        <f>VLOOKUP(D27,カラムID辞書!$C$4:$D$1266,2,FALSE)</f>
        <v>URIAGED_BIK</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66" t="str">
        <f>VLOOKUP(D27,カラムID辞書!C:H,3,FALSE)</f>
        <v>numeric</v>
      </c>
      <c r="AI27" s="267"/>
      <c r="AJ27" s="267"/>
      <c r="AK27" s="267"/>
      <c r="AL27" s="268"/>
      <c r="AM27" s="269">
        <f>VLOOKUP(D27,カラムID辞書!C:H,4,FALSE)</f>
        <v>13</v>
      </c>
      <c r="AN27" s="270"/>
      <c r="AO27" s="271">
        <f>VLOOKUP(D27,カラムID辞書!C:H,6,FALSE)</f>
        <v>13</v>
      </c>
      <c r="AP27" s="272"/>
      <c r="AQ27" s="110" t="s">
        <v>77</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64">
        <f t="shared" ca="1" si="1"/>
        <v>21</v>
      </c>
      <c r="C28" s="265"/>
      <c r="D28" s="110" t="s">
        <v>78</v>
      </c>
      <c r="E28" s="56"/>
      <c r="F28" s="50"/>
      <c r="G28" s="50"/>
      <c r="H28" s="50"/>
      <c r="I28" s="50"/>
      <c r="J28" s="50"/>
      <c r="K28" s="52"/>
      <c r="L28" s="49" t="str">
        <f>VLOOKUP(D28,カラムID辞書!$C$4:$D$1266,2,FALSE)</f>
        <v>URIAGED_BNRI1</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66" t="str">
        <f>VLOOKUP(D28,カラムID辞書!C:H,3,FALSE)</f>
        <v>numeric</v>
      </c>
      <c r="AI28" s="267"/>
      <c r="AJ28" s="267"/>
      <c r="AK28" s="267"/>
      <c r="AL28" s="268"/>
      <c r="AM28" s="269">
        <f>VLOOKUP(D28,カラムID辞書!C:H,4,FALSE)</f>
        <v>13</v>
      </c>
      <c r="AN28" s="270"/>
      <c r="AO28" s="271">
        <f>VLOOKUP(D28,カラムID辞書!C:H,6,FALSE)</f>
        <v>13</v>
      </c>
      <c r="AP28" s="272"/>
      <c r="AQ28" s="110" t="s">
        <v>2229</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64">
        <f t="shared" ca="1" si="1"/>
        <v>22</v>
      </c>
      <c r="C29" s="265"/>
      <c r="D29" s="110" t="s">
        <v>79</v>
      </c>
      <c r="E29" s="50"/>
      <c r="F29" s="50"/>
      <c r="G29" s="50"/>
      <c r="H29" s="50"/>
      <c r="I29" s="50"/>
      <c r="J29" s="50"/>
      <c r="K29" s="52"/>
      <c r="L29" s="49" t="str">
        <f>VLOOKUP(D29,カラムID辞書!$C$4:$D$1266,2,FALSE)</f>
        <v>URIAGED_BNRI2</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66" t="str">
        <f>VLOOKUP(D29,カラムID辞書!C:H,3,FALSE)</f>
        <v>numeric</v>
      </c>
      <c r="AI29" s="267"/>
      <c r="AJ29" s="267"/>
      <c r="AK29" s="267"/>
      <c r="AL29" s="268"/>
      <c r="AM29" s="269">
        <f>VLOOKUP(D29,カラムID辞書!C:H,4,FALSE)</f>
        <v>13</v>
      </c>
      <c r="AN29" s="270"/>
      <c r="AO29" s="271">
        <f>VLOOKUP(D29,カラムID辞書!C:H,6,FALSE)</f>
        <v>13</v>
      </c>
      <c r="AP29" s="272"/>
      <c r="AQ29" s="110" t="s">
        <v>1989</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64">
        <f t="shared" ca="1" si="1"/>
        <v>23</v>
      </c>
      <c r="C30" s="265"/>
      <c r="D30" s="110" t="s">
        <v>80</v>
      </c>
      <c r="E30" s="50"/>
      <c r="F30" s="50"/>
      <c r="G30" s="50"/>
      <c r="H30" s="50"/>
      <c r="I30" s="50"/>
      <c r="J30" s="50"/>
      <c r="K30" s="52"/>
      <c r="L30" s="49" t="str">
        <f>VLOOKUP(D30,カラムID辞書!$C$4:$D$1266,2,FALSE)</f>
        <v>URIAGED_BNRI3</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f>VLOOKUP(D30,カラムID辞書!C:H,4,FALSE)</f>
        <v>13</v>
      </c>
      <c r="AN30" s="270"/>
      <c r="AO30" s="271">
        <f>VLOOKUP(D30,カラムID辞書!C:H,6,FALSE)</f>
        <v>13</v>
      </c>
      <c r="AP30" s="272"/>
      <c r="AQ30" s="110" t="s">
        <v>2232</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64">
        <f t="shared" ca="1" si="1"/>
        <v>24</v>
      </c>
      <c r="C31" s="265"/>
      <c r="D31" s="110" t="s">
        <v>81</v>
      </c>
      <c r="E31" s="50"/>
      <c r="F31" s="50"/>
      <c r="G31" s="50"/>
      <c r="H31" s="50"/>
      <c r="I31" s="50"/>
      <c r="J31" s="50"/>
      <c r="K31" s="52"/>
      <c r="L31" s="49" t="str">
        <f>VLOOKUP(D31,カラムID辞書!$C$4:$D$1266,2,FALSE)</f>
        <v>URIAGED_BNRI4</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f>VLOOKUP(D31,カラムID辞書!C:H,4,FALSE)</f>
        <v>13</v>
      </c>
      <c r="AN31" s="270"/>
      <c r="AO31" s="271">
        <f>VLOOKUP(D31,カラムID辞書!C:H,6,FALSE)</f>
        <v>13</v>
      </c>
      <c r="AP31" s="272"/>
      <c r="AQ31" s="110" t="s">
        <v>2233</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64">
        <f t="shared" ca="1" si="1"/>
        <v>25</v>
      </c>
      <c r="C32" s="265"/>
      <c r="D32" s="110" t="s">
        <v>82</v>
      </c>
      <c r="E32" s="50"/>
      <c r="F32" s="50"/>
      <c r="G32" s="50"/>
      <c r="H32" s="50"/>
      <c r="I32" s="50"/>
      <c r="J32" s="50"/>
      <c r="K32" s="52"/>
      <c r="L32" s="49" t="str">
        <f>VLOOKUP(D32,カラムID辞書!$C$4:$D$1266,2,FALSE)</f>
        <v>URIAGED_BNRI5</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f>VLOOKUP(D32,カラムID辞書!C:H,4,FALSE)</f>
        <v>13</v>
      </c>
      <c r="AN32" s="270"/>
      <c r="AO32" s="271">
        <f>VLOOKUP(D32,カラムID辞書!C:H,6,FALSE)</f>
        <v>13</v>
      </c>
      <c r="AP32" s="272"/>
      <c r="AQ32" s="110" t="s">
        <v>1990</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64">
        <f t="shared" ca="1" si="1"/>
        <v>26</v>
      </c>
      <c r="C33" s="265"/>
      <c r="D33" s="110" t="s">
        <v>83</v>
      </c>
      <c r="E33" s="50"/>
      <c r="F33" s="50"/>
      <c r="G33" s="50"/>
      <c r="H33" s="50"/>
      <c r="I33" s="50"/>
      <c r="J33" s="50"/>
      <c r="K33" s="52"/>
      <c r="L33" s="49" t="str">
        <f>VLOOKUP(D33,カラムID辞書!$C$4:$D$1266,2,FALSE)</f>
        <v>URIAGED_BNRI6</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f>VLOOKUP(D33,カラムID辞書!C:H,4,FALSE)</f>
        <v>13</v>
      </c>
      <c r="AN33" s="270"/>
      <c r="AO33" s="271">
        <f>VLOOKUP(D33,カラムID辞書!C:H,6,FALSE)</f>
        <v>13</v>
      </c>
      <c r="AP33" s="272"/>
      <c r="AQ33" s="110" t="s">
        <v>2231</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64">
        <f t="shared" ca="1" si="1"/>
        <v>27</v>
      </c>
      <c r="C34" s="265"/>
      <c r="D34" s="110" t="s">
        <v>84</v>
      </c>
      <c r="E34" s="50"/>
      <c r="F34" s="50"/>
      <c r="G34" s="50"/>
      <c r="H34" s="50"/>
      <c r="I34" s="50"/>
      <c r="J34" s="50"/>
      <c r="K34" s="194"/>
      <c r="L34" s="193" t="str">
        <f>VLOOKUP(D34,カラムID辞書!$C$4:$D$1266,2,FALSE)</f>
        <v>URIAGED_BNRI7</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66" t="str">
        <f>VLOOKUP(D34,カラムID辞書!C:H,3,FALSE)</f>
        <v>numeric</v>
      </c>
      <c r="AI34" s="267"/>
      <c r="AJ34" s="267"/>
      <c r="AK34" s="267"/>
      <c r="AL34" s="268"/>
      <c r="AM34" s="269">
        <f>VLOOKUP(D34,カラムID辞書!C:H,4,FALSE)</f>
        <v>13</v>
      </c>
      <c r="AN34" s="270"/>
      <c r="AO34" s="271">
        <f>VLOOKUP(D34,カラムID辞書!C:H,6,FALSE)</f>
        <v>13</v>
      </c>
      <c r="AP34" s="272"/>
      <c r="AQ34" s="110" t="s">
        <v>1988</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64">
        <f t="shared" ca="1" si="1"/>
        <v>28</v>
      </c>
      <c r="C35" s="265"/>
      <c r="D35" s="110" t="s">
        <v>85</v>
      </c>
      <c r="E35" s="50"/>
      <c r="F35" s="50"/>
      <c r="G35" s="50"/>
      <c r="H35" s="50"/>
      <c r="I35" s="50"/>
      <c r="J35" s="50"/>
      <c r="K35" s="52"/>
      <c r="L35" s="49" t="str">
        <f>VLOOKUP(D35,カラムID辞書!$C$4:$D$1266,2,FALSE)</f>
        <v>URIAGED_BNRI8</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66" t="str">
        <f>VLOOKUP(D35,カラムID辞書!C:H,3,FALSE)</f>
        <v>numeric</v>
      </c>
      <c r="AI35" s="267"/>
      <c r="AJ35" s="267"/>
      <c r="AK35" s="267"/>
      <c r="AL35" s="268"/>
      <c r="AM35" s="269">
        <f>VLOOKUP(D35,カラムID辞書!C:H,4,FALSE)</f>
        <v>13</v>
      </c>
      <c r="AN35" s="270"/>
      <c r="AO35" s="271">
        <f>VLOOKUP(D35,カラムID辞書!C:H,6,FALSE)</f>
        <v>13</v>
      </c>
      <c r="AP35" s="272"/>
      <c r="AQ35" s="110" t="s">
        <v>2230</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64">
        <f t="shared" ca="1" si="1"/>
        <v>29</v>
      </c>
      <c r="C36" s="265"/>
      <c r="D36" s="110" t="s">
        <v>86</v>
      </c>
      <c r="E36" s="50"/>
      <c r="F36" s="50"/>
      <c r="G36" s="50"/>
      <c r="H36" s="50"/>
      <c r="I36" s="50"/>
      <c r="J36" s="50"/>
      <c r="K36" s="52"/>
      <c r="L36" s="49" t="str">
        <f>VLOOKUP(D36,カラムID辞書!$C$4:$D$1266,2,FALSE)</f>
        <v>URIAGED_BNRI9</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6" t="str">
        <f>VLOOKUP(D36,カラムID辞書!C:H,3,FALSE)</f>
        <v>numeric</v>
      </c>
      <c r="AI36" s="267"/>
      <c r="AJ36" s="267"/>
      <c r="AK36" s="267"/>
      <c r="AL36" s="268"/>
      <c r="AM36" s="269">
        <f>VLOOKUP(D36,カラムID辞書!C:H,4,FALSE)</f>
        <v>13</v>
      </c>
      <c r="AN36" s="270"/>
      <c r="AO36" s="271">
        <f>VLOOKUP(D36,カラムID辞書!C:H,6,FALSE)</f>
        <v>13</v>
      </c>
      <c r="AP36" s="272"/>
      <c r="AQ36" s="110" t="s">
        <v>1991</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c r="BS36" s="50"/>
      <c r="BT36" s="50"/>
      <c r="BU36" s="50"/>
      <c r="BV36" s="50"/>
      <c r="BW36" s="50"/>
      <c r="BX36" s="50"/>
      <c r="BY36" s="50"/>
      <c r="BZ36" s="50"/>
      <c r="CA36" s="50"/>
      <c r="CB36" s="50"/>
      <c r="CC36" s="52"/>
    </row>
    <row r="37" spans="2:81" ht="12" customHeight="1">
      <c r="B37" s="264">
        <f t="shared" ca="1" si="1"/>
        <v>30</v>
      </c>
      <c r="C37" s="265"/>
      <c r="D37" s="110" t="s">
        <v>87</v>
      </c>
      <c r="E37" s="50"/>
      <c r="F37" s="50"/>
      <c r="G37" s="50"/>
      <c r="H37" s="50"/>
      <c r="I37" s="50"/>
      <c r="J37" s="50"/>
      <c r="K37" s="52"/>
      <c r="L37" s="49" t="str">
        <f>VLOOKUP(D37,カラムID辞書!$C$4:$D$1266,2,FALSE)</f>
        <v>URIAGED_BNRI10</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6" t="str">
        <f>VLOOKUP(D37,カラムID辞書!C:H,3,FALSE)</f>
        <v>numeric</v>
      </c>
      <c r="AI37" s="267"/>
      <c r="AJ37" s="267"/>
      <c r="AK37" s="267"/>
      <c r="AL37" s="268"/>
      <c r="AM37" s="269">
        <f>VLOOKUP(D37,カラムID辞書!C:H,4,FALSE)</f>
        <v>13</v>
      </c>
      <c r="AN37" s="270"/>
      <c r="AO37" s="271">
        <f>VLOOKUP(D37,カラムID辞書!C:H,6,FALSE)</f>
        <v>13</v>
      </c>
      <c r="AP37" s="272"/>
      <c r="AQ37" s="11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t="s">
        <v>1019</v>
      </c>
      <c r="BS37" s="50"/>
      <c r="BT37" s="50"/>
      <c r="BU37" s="50"/>
      <c r="BV37" s="50"/>
      <c r="BW37" s="50"/>
      <c r="BX37" s="50"/>
      <c r="BY37" s="50"/>
      <c r="BZ37" s="50"/>
      <c r="CA37" s="50"/>
      <c r="CB37" s="50"/>
      <c r="CC37" s="52"/>
    </row>
    <row r="38" spans="2:81" ht="12" customHeight="1">
      <c r="B38" s="264">
        <f t="shared" ca="1" si="1"/>
        <v>31</v>
      </c>
      <c r="C38" s="265"/>
      <c r="D38" s="110" t="s">
        <v>88</v>
      </c>
      <c r="E38" s="50"/>
      <c r="F38" s="50"/>
      <c r="G38" s="50"/>
      <c r="H38" s="50"/>
      <c r="I38" s="50"/>
      <c r="J38" s="50"/>
      <c r="K38" s="52"/>
      <c r="L38" s="49" t="str">
        <f>VLOOKUP(D38,カラムID辞書!$C$4:$D$1266,2,FALSE)</f>
        <v>URIAGED_SU</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10</v>
      </c>
      <c r="AN38" s="270"/>
      <c r="AO38" s="271">
        <f>VLOOKUP(D38,カラムID辞書!C:H,6,FALSE)</f>
        <v>10</v>
      </c>
      <c r="AP38" s="272"/>
      <c r="AQ38" s="110" t="s">
        <v>89</v>
      </c>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c r="BS38" s="50"/>
      <c r="BT38" s="50"/>
      <c r="BU38" s="50"/>
      <c r="BV38" s="50"/>
      <c r="BW38" s="50"/>
      <c r="BX38" s="50"/>
      <c r="BY38" s="50"/>
      <c r="BZ38" s="50"/>
      <c r="CA38" s="50"/>
      <c r="CB38" s="50"/>
      <c r="CC38" s="52"/>
    </row>
    <row r="39" spans="2:81" ht="12" customHeight="1">
      <c r="B39" s="264">
        <f t="shared" ca="1" si="1"/>
        <v>32</v>
      </c>
      <c r="C39" s="265"/>
      <c r="D39" s="110" t="s">
        <v>90</v>
      </c>
      <c r="E39" s="50"/>
      <c r="F39" s="50"/>
      <c r="G39" s="50"/>
      <c r="H39" s="50"/>
      <c r="I39" s="50"/>
      <c r="J39" s="50"/>
      <c r="K39" s="52"/>
      <c r="L39" s="49" t="str">
        <f>VLOOKUP(D39,カラムID辞書!$C$4:$D$1266,2,FALSE)</f>
        <v>RIEKID</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13</v>
      </c>
      <c r="AN39" s="270"/>
      <c r="AO39" s="271">
        <f>VLOOKUP(D39,カラムID辞書!C:H,6,FALSE)</f>
        <v>13</v>
      </c>
      <c r="AP39" s="272"/>
      <c r="AQ39" s="110" t="s">
        <v>75</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t="s">
        <v>982</v>
      </c>
      <c r="BS39" s="50"/>
      <c r="BT39" s="50"/>
      <c r="BU39" s="50"/>
      <c r="BV39" s="50"/>
      <c r="BW39" s="50"/>
      <c r="BX39" s="50"/>
      <c r="BY39" s="50"/>
      <c r="BZ39" s="50"/>
      <c r="CA39" s="50"/>
      <c r="CB39" s="50"/>
      <c r="CC39" s="52"/>
    </row>
    <row r="40" spans="2:81" ht="12" customHeight="1">
      <c r="B40" s="264">
        <f t="shared" ca="1" si="1"/>
        <v>33</v>
      </c>
      <c r="C40" s="265"/>
      <c r="D40" s="110" t="s">
        <v>91</v>
      </c>
      <c r="E40" s="56"/>
      <c r="F40" s="50"/>
      <c r="G40" s="50"/>
      <c r="H40" s="50"/>
      <c r="I40" s="50"/>
      <c r="J40" s="50"/>
      <c r="K40" s="52"/>
      <c r="L40" s="49" t="str">
        <f>VLOOKUP(D40,カラムID辞書!$C$4:$D$1266,2,FALSE)</f>
        <v>WARIBIKI_GAK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13</v>
      </c>
      <c r="AN40" s="270"/>
      <c r="AO40" s="271">
        <f>VLOOKUP(D40,カラムID辞書!C:H,6,FALSE)</f>
        <v>13</v>
      </c>
      <c r="AP40" s="272"/>
      <c r="AQ40" s="110" t="s">
        <v>92</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c r="BS40" s="50"/>
      <c r="BT40" s="50"/>
      <c r="BU40" s="50"/>
      <c r="BV40" s="50"/>
      <c r="BW40" s="50"/>
      <c r="BX40" s="50"/>
      <c r="BY40" s="50"/>
      <c r="BZ40" s="50"/>
      <c r="CA40" s="50"/>
      <c r="CB40" s="50"/>
      <c r="CC40" s="52"/>
    </row>
    <row r="41" spans="2:81" ht="12" customHeight="1">
      <c r="B41" s="264">
        <f t="shared" ca="1" si="1"/>
        <v>34</v>
      </c>
      <c r="C41" s="265"/>
      <c r="D41" s="110" t="s">
        <v>93</v>
      </c>
      <c r="E41" s="56"/>
      <c r="F41" s="50"/>
      <c r="G41" s="50"/>
      <c r="H41" s="50"/>
      <c r="I41" s="50"/>
      <c r="J41" s="50"/>
      <c r="K41" s="52"/>
      <c r="L41" s="49" t="str">
        <f>VLOOKUP(D41,カラムID辞書!$C$4:$D$1266,2,FALSE)</f>
        <v>NEBIKI_GAK</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13</v>
      </c>
      <c r="AN41" s="270"/>
      <c r="AO41" s="271">
        <f>VLOOKUP(D41,カラムID辞書!C:H,6,FALSE)</f>
        <v>13</v>
      </c>
      <c r="AP41" s="272"/>
      <c r="AQ41" s="110" t="s">
        <v>94</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64">
        <f t="shared" ca="1" si="1"/>
        <v>35</v>
      </c>
      <c r="C42" s="265"/>
      <c r="D42" s="110" t="s">
        <v>95</v>
      </c>
      <c r="E42" s="50"/>
      <c r="F42" s="50"/>
      <c r="G42" s="50"/>
      <c r="H42" s="50"/>
      <c r="I42" s="50"/>
      <c r="J42" s="50"/>
      <c r="K42" s="52"/>
      <c r="L42" s="49" t="str">
        <f>VLOOKUP(D42,カラムID辞書!$C$4:$D$1266,2,FALSE)</f>
        <v>KYAKU1_SU</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t="str">
        <f>VLOOKUP(D42,カラムID辞書!C:H,4,FALSE)</f>
        <v>10,2</v>
      </c>
      <c r="AN42" s="270"/>
      <c r="AO42" s="271">
        <f>VLOOKUP(D42,カラムID辞書!C:H,6,FALSE)</f>
        <v>10</v>
      </c>
      <c r="AP42" s="272"/>
      <c r="AQ42" s="110" t="s">
        <v>96</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20"/>
      <c r="BS42" s="50"/>
      <c r="BT42" s="50"/>
      <c r="BU42" s="50"/>
      <c r="BV42" s="50"/>
      <c r="BW42" s="50"/>
      <c r="BX42" s="50"/>
      <c r="BY42" s="50"/>
      <c r="BZ42" s="50"/>
      <c r="CA42" s="50"/>
      <c r="CB42" s="50"/>
      <c r="CC42" s="52"/>
    </row>
    <row r="43" spans="2:81" ht="12" customHeight="1">
      <c r="B43" s="264">
        <f t="shared" ca="1" si="1"/>
        <v>36</v>
      </c>
      <c r="C43" s="265"/>
      <c r="D43" s="110" t="s">
        <v>97</v>
      </c>
      <c r="E43" s="50"/>
      <c r="F43" s="50"/>
      <c r="G43" s="50"/>
      <c r="H43" s="50"/>
      <c r="I43" s="50"/>
      <c r="J43" s="50"/>
      <c r="K43" s="52"/>
      <c r="L43" s="49" t="str">
        <f>VLOOKUP(D43,カラムID辞書!$C$4:$D$1266,2,FALSE)</f>
        <v>KYAKU2_SU</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t="str">
        <f>VLOOKUP(D43,カラムID辞書!C:H,4,FALSE)</f>
        <v>10,2</v>
      </c>
      <c r="AN43" s="270"/>
      <c r="AO43" s="271">
        <f>VLOOKUP(D43,カラムID辞書!C:H,6,FALSE)</f>
        <v>10</v>
      </c>
      <c r="AP43" s="272"/>
      <c r="AQ43" s="110" t="s">
        <v>98</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20"/>
      <c r="BS43" s="50"/>
      <c r="BT43" s="50"/>
      <c r="BU43" s="50"/>
      <c r="BV43" s="50"/>
      <c r="BW43" s="50"/>
      <c r="BX43" s="50"/>
      <c r="BY43" s="50"/>
      <c r="BZ43" s="50"/>
      <c r="CA43" s="50"/>
      <c r="CB43" s="50"/>
      <c r="CC43" s="52"/>
    </row>
    <row r="44" spans="2:81" ht="12" customHeight="1">
      <c r="B44" s="264">
        <f t="shared" ca="1" si="1"/>
        <v>37</v>
      </c>
      <c r="C44" s="265"/>
      <c r="D44" s="110" t="s">
        <v>99</v>
      </c>
      <c r="E44" s="50"/>
      <c r="F44" s="50"/>
      <c r="G44" s="50"/>
      <c r="H44" s="50"/>
      <c r="I44" s="50"/>
      <c r="J44" s="50"/>
      <c r="K44" s="52"/>
      <c r="L44" s="49" t="str">
        <f>VLOOKUP(D44,カラムID辞書!$C$4:$D$1266,2,FALSE)</f>
        <v>KYAKU3_SU</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t="str">
        <f>VLOOKUP(D44,カラムID辞書!C:H,4,FALSE)</f>
        <v>10,2</v>
      </c>
      <c r="AN44" s="270"/>
      <c r="AO44" s="271">
        <f>VLOOKUP(D44,カラムID辞書!C:H,6,FALSE)</f>
        <v>10</v>
      </c>
      <c r="AP44" s="272"/>
      <c r="AQ44" s="110" t="s">
        <v>100</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t="s">
        <v>1019</v>
      </c>
      <c r="BS44" s="50"/>
      <c r="BT44" s="50"/>
      <c r="BU44" s="50"/>
      <c r="BV44" s="50"/>
      <c r="BW44" s="50"/>
      <c r="BX44" s="50"/>
      <c r="BY44" s="50"/>
      <c r="BZ44" s="50"/>
      <c r="CA44" s="50"/>
      <c r="CB44" s="50"/>
      <c r="CC44" s="52"/>
    </row>
    <row r="45" spans="2:81" ht="12" customHeight="1">
      <c r="B45" s="264">
        <f t="shared" ca="1" si="1"/>
        <v>38</v>
      </c>
      <c r="C45" s="265"/>
      <c r="D45" s="110" t="s">
        <v>990</v>
      </c>
      <c r="E45" s="50"/>
      <c r="F45" s="50"/>
      <c r="G45" s="50"/>
      <c r="H45" s="50"/>
      <c r="I45" s="50"/>
      <c r="J45" s="50"/>
      <c r="K45" s="52"/>
      <c r="L45" s="49" t="str">
        <f>VLOOKUP(D45,カラムID辞書!$C$4:$D$1266,2,FALSE)</f>
        <v>JNSHIIRED_GNK</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13</v>
      </c>
      <c r="AN45" s="270"/>
      <c r="AO45" s="271">
        <f>VLOOKUP(D45,カラムID辞書!C:H,6,FALSE)</f>
        <v>13</v>
      </c>
      <c r="AP45" s="272"/>
      <c r="AQ45" s="110" t="s">
        <v>75</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c r="BS45" s="50"/>
      <c r="BT45" s="50"/>
      <c r="BU45" s="50"/>
      <c r="BV45" s="50"/>
      <c r="BW45" s="50"/>
      <c r="BX45" s="50"/>
      <c r="BY45" s="50"/>
      <c r="BZ45" s="50"/>
      <c r="CA45" s="50"/>
      <c r="CB45" s="50"/>
      <c r="CC45" s="52"/>
    </row>
    <row r="46" spans="2:81" ht="12" customHeight="1">
      <c r="B46" s="264">
        <f t="shared" ca="1" si="1"/>
        <v>39</v>
      </c>
      <c r="C46" s="265"/>
      <c r="D46" s="110" t="s">
        <v>142</v>
      </c>
      <c r="E46" s="50"/>
      <c r="F46" s="50"/>
      <c r="G46" s="50"/>
      <c r="H46" s="50"/>
      <c r="I46" s="50"/>
      <c r="J46" s="50"/>
      <c r="K46" s="52"/>
      <c r="L46" s="49" t="str">
        <f>VLOOKUP(D46,カラムID辞書!$C$4:$D$1266,2,FALSE)</f>
        <v>JNSHIIRED_BIK</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13</v>
      </c>
      <c r="AN46" s="270"/>
      <c r="AO46" s="271">
        <f>VLOOKUP(D46,カラムID辞書!C:H,6,FALSE)</f>
        <v>13</v>
      </c>
      <c r="AP46" s="272"/>
      <c r="AQ46" s="110" t="s">
        <v>75</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64">
        <f t="shared" ca="1" si="1"/>
        <v>40</v>
      </c>
      <c r="C47" s="265"/>
      <c r="D47" s="110" t="s">
        <v>104</v>
      </c>
      <c r="E47" s="50"/>
      <c r="F47" s="50"/>
      <c r="G47" s="50"/>
      <c r="H47" s="50"/>
      <c r="I47" s="50"/>
      <c r="J47" s="50"/>
      <c r="K47" s="52"/>
      <c r="L47" s="49" t="str">
        <f>VLOOKUP(D47,カラムID辞書!$C$4:$D$1266,2,FALSE)</f>
        <v>JNSHIIRED_SU</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10</v>
      </c>
      <c r="AN47" s="270"/>
      <c r="AO47" s="271">
        <f>VLOOKUP(D47,カラムID辞書!C:H,6,FALSE)</f>
        <v>10</v>
      </c>
      <c r="AP47" s="272"/>
      <c r="AQ47" s="110" t="s">
        <v>75</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64">
        <f t="shared" ca="1" si="1"/>
        <v>41</v>
      </c>
      <c r="C48" s="265"/>
      <c r="D48" s="110" t="s">
        <v>105</v>
      </c>
      <c r="E48" s="56"/>
      <c r="F48" s="50"/>
      <c r="G48" s="50"/>
      <c r="H48" s="50"/>
      <c r="I48" s="50"/>
      <c r="J48" s="50"/>
      <c r="K48" s="52"/>
      <c r="L48" s="49" t="str">
        <f>VLOOKUP(D48,カラムID辞書!$C$4:$D$1266,2,FALSE)</f>
        <v>SHIIRED_GNK</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13</v>
      </c>
      <c r="AN48" s="270"/>
      <c r="AO48" s="271">
        <f>VLOOKUP(D48,カラムID辞書!C:H,6,FALSE)</f>
        <v>13</v>
      </c>
      <c r="AP48" s="272"/>
      <c r="AQ48" s="110" t="s">
        <v>106</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c r="BS48" s="50"/>
      <c r="BT48" s="50"/>
      <c r="BU48" s="50"/>
      <c r="BV48" s="50"/>
      <c r="BW48" s="50"/>
      <c r="BX48" s="50"/>
      <c r="BY48" s="50"/>
      <c r="BZ48" s="50"/>
      <c r="CA48" s="50"/>
      <c r="CB48" s="50"/>
      <c r="CC48" s="52"/>
    </row>
    <row r="49" spans="2:81" ht="12" customHeight="1">
      <c r="B49" s="264">
        <f t="shared" ca="1" si="1"/>
        <v>42</v>
      </c>
      <c r="C49" s="265"/>
      <c r="D49" s="110" t="s">
        <v>107</v>
      </c>
      <c r="E49" s="56"/>
      <c r="F49" s="50"/>
      <c r="G49" s="50"/>
      <c r="H49" s="50"/>
      <c r="I49" s="50"/>
      <c r="J49" s="50"/>
      <c r="K49" s="52"/>
      <c r="L49" s="49" t="str">
        <f>VLOOKUP(D49,カラムID辞書!$C$4:$D$1266,2,FALSE)</f>
        <v>SHIIRED_BIK</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13</v>
      </c>
      <c r="AN49" s="270"/>
      <c r="AO49" s="271">
        <f>VLOOKUP(D49,カラムID辞書!C:H,6,FALSE)</f>
        <v>13</v>
      </c>
      <c r="AP49" s="272"/>
      <c r="AQ49" s="110" t="s">
        <v>108</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c r="BS49" s="50"/>
      <c r="BT49" s="50"/>
      <c r="BU49" s="50"/>
      <c r="BV49" s="50"/>
      <c r="BW49" s="50"/>
      <c r="BX49" s="50"/>
      <c r="BY49" s="50"/>
      <c r="BZ49" s="50"/>
      <c r="CA49" s="50"/>
      <c r="CB49" s="50"/>
      <c r="CC49" s="52"/>
    </row>
    <row r="50" spans="2:81" ht="12" customHeight="1">
      <c r="B50" s="264">
        <f t="shared" ca="1" si="1"/>
        <v>43</v>
      </c>
      <c r="C50" s="265"/>
      <c r="D50" s="110" t="s">
        <v>109</v>
      </c>
      <c r="E50" s="56"/>
      <c r="F50" s="50"/>
      <c r="G50" s="50"/>
      <c r="H50" s="50"/>
      <c r="I50" s="50"/>
      <c r="J50" s="50"/>
      <c r="K50" s="52"/>
      <c r="L50" s="49" t="str">
        <f>VLOOKUP(D50,カラムID辞書!$C$4:$D$1266,2,FALSE)</f>
        <v>SHIIRED_SU</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10</v>
      </c>
      <c r="AN50" s="270"/>
      <c r="AO50" s="271">
        <f>VLOOKUP(D50,カラムID辞書!C:H,6,FALSE)</f>
        <v>10</v>
      </c>
      <c r="AP50" s="272"/>
      <c r="AQ50" s="110" t="s">
        <v>108</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c r="BS50" s="50"/>
      <c r="BT50" s="50"/>
      <c r="BU50" s="50"/>
      <c r="BV50" s="50"/>
      <c r="BW50" s="50"/>
      <c r="BX50" s="50"/>
      <c r="BY50" s="50"/>
      <c r="BZ50" s="50"/>
      <c r="CA50" s="50"/>
      <c r="CB50" s="50"/>
      <c r="CC50" s="52"/>
    </row>
    <row r="51" spans="2:81" ht="12" customHeight="1">
      <c r="B51" s="264">
        <f t="shared" ca="1" si="1"/>
        <v>44</v>
      </c>
      <c r="C51" s="265"/>
      <c r="D51" s="110" t="s">
        <v>110</v>
      </c>
      <c r="E51" s="50"/>
      <c r="F51" s="50"/>
      <c r="G51" s="50"/>
      <c r="H51" s="50"/>
      <c r="I51" s="50"/>
      <c r="J51" s="50"/>
      <c r="K51" s="52"/>
      <c r="L51" s="49" t="str">
        <f>VLOOKUP(D51,カラムID辞書!$C$4:$D$1266,2,FALSE)</f>
        <v>FUTAISHIIRED_GNK</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13</v>
      </c>
      <c r="AN51" s="270"/>
      <c r="AO51" s="271">
        <f>VLOOKUP(D51,カラムID辞書!C:H,6,FALSE)</f>
        <v>13</v>
      </c>
      <c r="AP51" s="272"/>
      <c r="AQ51" s="11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t="s">
        <v>1019</v>
      </c>
      <c r="BS51" s="50"/>
      <c r="BT51" s="50"/>
      <c r="BU51" s="50"/>
      <c r="BV51" s="50"/>
      <c r="BW51" s="50"/>
      <c r="BX51" s="50"/>
      <c r="BY51" s="50"/>
      <c r="BZ51" s="50"/>
      <c r="CA51" s="50"/>
      <c r="CB51" s="50"/>
      <c r="CC51" s="52"/>
    </row>
    <row r="52" spans="2:81" ht="12" customHeight="1">
      <c r="B52" s="264">
        <f t="shared" ca="1" si="1"/>
        <v>45</v>
      </c>
      <c r="C52" s="265"/>
      <c r="D52" s="110" t="s">
        <v>143</v>
      </c>
      <c r="E52" s="50"/>
      <c r="F52" s="50"/>
      <c r="G52" s="50"/>
      <c r="H52" s="50"/>
      <c r="I52" s="50"/>
      <c r="J52" s="50"/>
      <c r="K52" s="52"/>
      <c r="L52" s="49" t="str">
        <f>VLOOKUP(D52,カラムID辞書!$C$4:$D$1266,2,FALSE)</f>
        <v>HENPND_GNK</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13</v>
      </c>
      <c r="AN52" s="270"/>
      <c r="AO52" s="271">
        <f>VLOOKUP(D52,カラムID辞書!C:H,6,FALSE)</f>
        <v>13</v>
      </c>
      <c r="AP52" s="272"/>
      <c r="AQ52" s="110" t="s">
        <v>112</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c r="BS52" s="50"/>
      <c r="BT52" s="50"/>
      <c r="BU52" s="50"/>
      <c r="BV52" s="50"/>
      <c r="BW52" s="50"/>
      <c r="BX52" s="50"/>
      <c r="BY52" s="50"/>
      <c r="BZ52" s="50"/>
      <c r="CA52" s="50"/>
      <c r="CB52" s="50"/>
      <c r="CC52" s="52"/>
    </row>
    <row r="53" spans="2:81" ht="12" customHeight="1">
      <c r="B53" s="264">
        <f t="shared" ca="1" si="1"/>
        <v>46</v>
      </c>
      <c r="C53" s="265"/>
      <c r="D53" s="110" t="s">
        <v>991</v>
      </c>
      <c r="E53" s="50"/>
      <c r="F53" s="50"/>
      <c r="G53" s="50"/>
      <c r="H53" s="50"/>
      <c r="I53" s="50"/>
      <c r="J53" s="50"/>
      <c r="K53" s="52"/>
      <c r="L53" s="49" t="str">
        <f>VLOOKUP(D53,カラムID辞書!$C$4:$D$1266,2,FALSE)</f>
        <v>HENPND_BIK</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13</v>
      </c>
      <c r="AN53" s="270"/>
      <c r="AO53" s="271">
        <f>VLOOKUP(D53,カラムID辞書!C:H,6,FALSE)</f>
        <v>13</v>
      </c>
      <c r="AP53" s="272"/>
      <c r="AQ53" s="110" t="s">
        <v>113</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64">
        <f t="shared" ca="1" si="1"/>
        <v>47</v>
      </c>
      <c r="C54" s="265"/>
      <c r="D54" s="110" t="s">
        <v>114</v>
      </c>
      <c r="E54" s="56"/>
      <c r="F54" s="50"/>
      <c r="G54" s="50"/>
      <c r="H54" s="50"/>
      <c r="I54" s="50"/>
      <c r="J54" s="50"/>
      <c r="K54" s="52"/>
      <c r="L54" s="49" t="str">
        <f>VLOOKUP(D54,カラムID辞書!$C$4:$D$1266,2,FALSE)</f>
        <v>HENPND_SU</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f>VLOOKUP(D54,カラムID辞書!C:H,4,FALSE)</f>
        <v>10</v>
      </c>
      <c r="AN54" s="270"/>
      <c r="AO54" s="271">
        <f>VLOOKUP(D54,カラムID辞書!C:H,6,FALSE)</f>
        <v>10</v>
      </c>
      <c r="AP54" s="272"/>
      <c r="AQ54" s="110" t="s">
        <v>113</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c r="BS54" s="50"/>
      <c r="BT54" s="50"/>
      <c r="BU54" s="50"/>
      <c r="BV54" s="50"/>
      <c r="BW54" s="50"/>
      <c r="BX54" s="50"/>
      <c r="BY54" s="50"/>
      <c r="BZ54" s="50"/>
      <c r="CA54" s="50"/>
      <c r="CB54" s="50"/>
      <c r="CC54" s="52"/>
    </row>
    <row r="55" spans="2:81" ht="12" customHeight="1">
      <c r="B55" s="264">
        <f t="shared" ca="1" si="1"/>
        <v>48</v>
      </c>
      <c r="C55" s="265"/>
      <c r="D55" s="110" t="s">
        <v>115</v>
      </c>
      <c r="E55" s="50"/>
      <c r="F55" s="50"/>
      <c r="G55" s="50"/>
      <c r="H55" s="50"/>
      <c r="I55" s="50"/>
      <c r="J55" s="50"/>
      <c r="K55" s="52"/>
      <c r="L55" s="49" t="str">
        <f>VLOOKUP(D55,カラムID辞書!$C$4:$D$1266,2,FALSE)</f>
        <v>FUTAIHENPND_GNK</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f>VLOOKUP(D55,カラムID辞書!C:H,4,FALSE)</f>
        <v>13</v>
      </c>
      <c r="AN55" s="270"/>
      <c r="AO55" s="271">
        <f>VLOOKUP(D55,カラムID辞書!C:H,6,FALSE)</f>
        <v>13</v>
      </c>
      <c r="AP55" s="272"/>
      <c r="AQ55" s="11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t="s">
        <v>1019</v>
      </c>
      <c r="BS55" s="50"/>
      <c r="BT55" s="50"/>
      <c r="BU55" s="50"/>
      <c r="BV55" s="50"/>
      <c r="BW55" s="50"/>
      <c r="BX55" s="50"/>
      <c r="BY55" s="50"/>
      <c r="BZ55" s="50"/>
      <c r="CA55" s="50"/>
      <c r="CB55" s="50"/>
      <c r="CC55" s="52"/>
    </row>
    <row r="56" spans="2:81" ht="12" customHeight="1">
      <c r="B56" s="264">
        <f t="shared" ca="1" si="1"/>
        <v>49</v>
      </c>
      <c r="C56" s="265"/>
      <c r="D56" s="110" t="s">
        <v>117</v>
      </c>
      <c r="E56" s="50"/>
      <c r="F56" s="50"/>
      <c r="G56" s="50"/>
      <c r="H56" s="50"/>
      <c r="I56" s="50"/>
      <c r="J56" s="50"/>
      <c r="K56" s="52"/>
      <c r="L56" s="49" t="str">
        <f>VLOOKUP(D56,カラムID辞書!$C$4:$D$1266,2,FALSE)</f>
        <v>TEISEISHIIRED_GNK</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f>VLOOKUP(D56,カラムID辞書!C:H,4,FALSE)</f>
        <v>13</v>
      </c>
      <c r="AN56" s="270"/>
      <c r="AO56" s="271">
        <f>VLOOKUP(D56,カラムID辞書!C:H,6,FALSE)</f>
        <v>13</v>
      </c>
      <c r="AP56" s="272"/>
      <c r="AQ56" s="110" t="s">
        <v>1999</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20"/>
      <c r="BS56" s="50"/>
      <c r="BT56" s="50"/>
      <c r="BU56" s="50"/>
      <c r="BV56" s="50"/>
      <c r="BW56" s="50"/>
      <c r="BX56" s="50"/>
      <c r="BY56" s="50"/>
      <c r="BZ56" s="50"/>
      <c r="CA56" s="50"/>
      <c r="CB56" s="50"/>
      <c r="CC56" s="52"/>
    </row>
    <row r="57" spans="2:81" ht="12" customHeight="1">
      <c r="B57" s="264">
        <f t="shared" ca="1" si="1"/>
        <v>50</v>
      </c>
      <c r="C57" s="265"/>
      <c r="D57" s="110" t="s">
        <v>119</v>
      </c>
      <c r="E57" s="50"/>
      <c r="F57" s="50"/>
      <c r="G57" s="50"/>
      <c r="H57" s="50"/>
      <c r="I57" s="50"/>
      <c r="J57" s="50"/>
      <c r="K57" s="52"/>
      <c r="L57" s="49" t="str">
        <f>VLOOKUP(D57,カラムID辞書!$C$4:$D$1266,2,FALSE)</f>
        <v>TEISEISHIIRED_BIK</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6" t="str">
        <f>VLOOKUP(D57,カラムID辞書!C:H,3,FALSE)</f>
        <v>numeric</v>
      </c>
      <c r="AI57" s="267"/>
      <c r="AJ57" s="267"/>
      <c r="AK57" s="267"/>
      <c r="AL57" s="268"/>
      <c r="AM57" s="269">
        <f>VLOOKUP(D57,カラムID辞書!C:H,4,FALSE)</f>
        <v>13</v>
      </c>
      <c r="AN57" s="270"/>
      <c r="AO57" s="271">
        <f>VLOOKUP(D57,カラムID辞書!C:H,6,FALSE)</f>
        <v>13</v>
      </c>
      <c r="AP57" s="272"/>
      <c r="AQ57" s="110" t="s">
        <v>1998</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20"/>
      <c r="BS57" s="50"/>
      <c r="BT57" s="50"/>
      <c r="BU57" s="50"/>
      <c r="BV57" s="50"/>
      <c r="BW57" s="50"/>
      <c r="BX57" s="50"/>
      <c r="BY57" s="50"/>
      <c r="BZ57" s="50"/>
      <c r="CA57" s="50"/>
      <c r="CB57" s="50"/>
      <c r="CC57" s="52"/>
    </row>
    <row r="58" spans="2:81" ht="12" customHeight="1">
      <c r="B58" s="264">
        <f t="shared" ca="1" si="1"/>
        <v>51</v>
      </c>
      <c r="C58" s="265"/>
      <c r="D58" s="110" t="s">
        <v>121</v>
      </c>
      <c r="E58" s="56"/>
      <c r="F58" s="50"/>
      <c r="G58" s="50"/>
      <c r="H58" s="50"/>
      <c r="I58" s="50"/>
      <c r="J58" s="50"/>
      <c r="K58" s="52"/>
      <c r="L58" s="49" t="str">
        <f>VLOOKUP(D58,カラムID辞書!$C$4:$D$1266,2,FALSE)</f>
        <v>TEISEISHIIRED_SU</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6" t="str">
        <f>VLOOKUP(D58,カラムID辞書!C:H,3,FALSE)</f>
        <v>numeric</v>
      </c>
      <c r="AI58" s="267"/>
      <c r="AJ58" s="267"/>
      <c r="AK58" s="267"/>
      <c r="AL58" s="268"/>
      <c r="AM58" s="269">
        <f>VLOOKUP(D58,カラムID辞書!C:H,4,FALSE)</f>
        <v>10</v>
      </c>
      <c r="AN58" s="270"/>
      <c r="AO58" s="271">
        <f>VLOOKUP(D58,カラムID辞書!C:H,6,FALSE)</f>
        <v>10</v>
      </c>
      <c r="AP58" s="272"/>
      <c r="AQ58" s="110" t="s">
        <v>1997</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20"/>
      <c r="BS58" s="50"/>
      <c r="BT58" s="50"/>
      <c r="BU58" s="50"/>
      <c r="BV58" s="50"/>
      <c r="BW58" s="50"/>
      <c r="BX58" s="50"/>
      <c r="BY58" s="50"/>
      <c r="BZ58" s="50"/>
      <c r="CA58" s="50"/>
      <c r="CB58" s="50"/>
      <c r="CC58" s="52"/>
    </row>
    <row r="59" spans="2:81" ht="12" customHeight="1">
      <c r="B59" s="264">
        <f t="shared" ca="1" si="1"/>
        <v>52</v>
      </c>
      <c r="C59" s="265"/>
      <c r="D59" s="110" t="s">
        <v>123</v>
      </c>
      <c r="E59" s="56"/>
      <c r="F59" s="50"/>
      <c r="G59" s="50"/>
      <c r="H59" s="50"/>
      <c r="I59" s="50"/>
      <c r="J59" s="50"/>
      <c r="K59" s="52"/>
      <c r="L59" s="49" t="str">
        <f>VLOOKUP(D59,カラムID辞書!$C$4:$D$1266,2,FALSE)</f>
        <v>TEISEIHENPIND_GNK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f>VLOOKUP(D59,カラムID辞書!C:H,4,FALSE)</f>
        <v>13</v>
      </c>
      <c r="AN59" s="270"/>
      <c r="AO59" s="271">
        <f>VLOOKUP(D59,カラムID辞書!C:H,6,FALSE)</f>
        <v>13</v>
      </c>
      <c r="AP59" s="272"/>
      <c r="AQ59" s="110" t="s">
        <v>1994</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20"/>
      <c r="BS59" s="50"/>
      <c r="BT59" s="50"/>
      <c r="BU59" s="50"/>
      <c r="BV59" s="50"/>
      <c r="BW59" s="50"/>
      <c r="BX59" s="50"/>
      <c r="BY59" s="50"/>
      <c r="BZ59" s="50"/>
      <c r="CA59" s="50"/>
      <c r="CB59" s="50"/>
      <c r="CC59" s="52"/>
    </row>
    <row r="60" spans="2:81" ht="12" customHeight="1">
      <c r="B60" s="264">
        <f t="shared" ca="1" si="1"/>
        <v>53</v>
      </c>
      <c r="C60" s="265"/>
      <c r="D60" s="110" t="s">
        <v>125</v>
      </c>
      <c r="E60" s="56"/>
      <c r="F60" s="50"/>
      <c r="G60" s="50"/>
      <c r="H60" s="50"/>
      <c r="I60" s="50"/>
      <c r="J60" s="50"/>
      <c r="K60" s="52"/>
      <c r="L60" s="49" t="str">
        <f>VLOOKUP(D60,カラムID辞書!$C$4:$D$1266,2,FALSE)</f>
        <v>TEISEIHENPIND_BIK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13</v>
      </c>
      <c r="AN60" s="270"/>
      <c r="AO60" s="271">
        <f>VLOOKUP(D60,カラムID辞書!C:H,6,FALSE)</f>
        <v>13</v>
      </c>
      <c r="AP60" s="272"/>
      <c r="AQ60" s="110" t="s">
        <v>1995</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20"/>
      <c r="BS60" s="50"/>
      <c r="BT60" s="50"/>
      <c r="BU60" s="50"/>
      <c r="BV60" s="50"/>
      <c r="BW60" s="50"/>
      <c r="BX60" s="50"/>
      <c r="BY60" s="50"/>
      <c r="BZ60" s="50"/>
      <c r="CA60" s="50"/>
      <c r="CB60" s="50"/>
      <c r="CC60" s="52"/>
    </row>
    <row r="61" spans="2:81" ht="12" customHeight="1">
      <c r="B61" s="264">
        <f t="shared" ca="1" si="1"/>
        <v>54</v>
      </c>
      <c r="C61" s="265"/>
      <c r="D61" s="110" t="s">
        <v>127</v>
      </c>
      <c r="E61" s="56"/>
      <c r="F61" s="50"/>
      <c r="G61" s="50"/>
      <c r="H61" s="50"/>
      <c r="I61" s="50"/>
      <c r="J61" s="50"/>
      <c r="K61" s="52"/>
      <c r="L61" s="49" t="str">
        <f>VLOOKUP(D61,カラムID辞書!$C$4:$D$1266,2,FALSE)</f>
        <v>TEISEIHENPIND_SU</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10</v>
      </c>
      <c r="AN61" s="270"/>
      <c r="AO61" s="271">
        <f>VLOOKUP(D61,カラムID辞書!C:H,6,FALSE)</f>
        <v>10</v>
      </c>
      <c r="AP61" s="272"/>
      <c r="AQ61" s="110" t="s">
        <v>1996</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20"/>
      <c r="BS61" s="50"/>
      <c r="BT61" s="50"/>
      <c r="BU61" s="50"/>
      <c r="BV61" s="50"/>
      <c r="BW61" s="50"/>
      <c r="BX61" s="50"/>
      <c r="BY61" s="50"/>
      <c r="BZ61" s="50"/>
      <c r="CA61" s="50"/>
      <c r="CB61" s="50"/>
      <c r="CC61" s="52"/>
    </row>
    <row r="62" spans="2:81" ht="12" customHeight="1">
      <c r="B62" s="264">
        <f t="shared" ca="1" si="1"/>
        <v>55</v>
      </c>
      <c r="C62" s="265"/>
      <c r="D62" s="110" t="s">
        <v>129</v>
      </c>
      <c r="E62" s="56"/>
      <c r="F62" s="50"/>
      <c r="G62" s="50"/>
      <c r="H62" s="50"/>
      <c r="I62" s="50"/>
      <c r="J62" s="50"/>
      <c r="K62" s="52"/>
      <c r="L62" s="49" t="str">
        <f>VLOOKUP(D62,カラムID辞書!$C$4:$D$1266,2,FALSE)</f>
        <v>JISHANEAGED_BIK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13</v>
      </c>
      <c r="AN62" s="270"/>
      <c r="AO62" s="271">
        <f>VLOOKUP(D62,カラムID辞書!C:H,6,FALSE)</f>
        <v>13</v>
      </c>
      <c r="AP62" s="272"/>
      <c r="AQ62" s="110" t="s">
        <v>1992</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20"/>
      <c r="BS62" s="50"/>
      <c r="BT62" s="50"/>
      <c r="BU62" s="50"/>
      <c r="BV62" s="50"/>
      <c r="BW62" s="50"/>
      <c r="BX62" s="50"/>
      <c r="BY62" s="50"/>
      <c r="BZ62" s="50"/>
      <c r="CA62" s="50"/>
      <c r="CB62" s="50"/>
      <c r="CC62" s="52"/>
    </row>
    <row r="63" spans="2:81" ht="12" customHeight="1">
      <c r="B63" s="264">
        <f t="shared" ca="1" si="1"/>
        <v>56</v>
      </c>
      <c r="C63" s="265"/>
      <c r="D63" s="110" t="s">
        <v>131</v>
      </c>
      <c r="E63" s="56"/>
      <c r="F63" s="50"/>
      <c r="G63" s="50"/>
      <c r="H63" s="50"/>
      <c r="I63" s="50"/>
      <c r="J63" s="50"/>
      <c r="K63" s="52"/>
      <c r="L63" s="49" t="str">
        <f>VLOOKUP(D63,カラムID辞書!$C$4:$D$1266,2,FALSE)</f>
        <v>JISHANESAGED_BIK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13</v>
      </c>
      <c r="AN63" s="270"/>
      <c r="AO63" s="271">
        <f>VLOOKUP(D63,カラムID辞書!C:H,6,FALSE)</f>
        <v>13</v>
      </c>
      <c r="AP63" s="272"/>
      <c r="AQ63" s="110" t="s">
        <v>1993</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20"/>
      <c r="BS63" s="50"/>
      <c r="BT63" s="50"/>
      <c r="BU63" s="50"/>
      <c r="BV63" s="50"/>
      <c r="BW63" s="50"/>
      <c r="BX63" s="50"/>
      <c r="BY63" s="50"/>
      <c r="BZ63" s="50"/>
      <c r="CA63" s="50"/>
      <c r="CB63" s="50"/>
      <c r="CC63" s="52"/>
    </row>
    <row r="64" spans="2:81" ht="12" customHeight="1">
      <c r="B64" s="264">
        <f t="shared" ca="1" si="1"/>
        <v>57</v>
      </c>
      <c r="C64" s="265"/>
      <c r="D64" s="110" t="s">
        <v>145</v>
      </c>
      <c r="E64" s="56"/>
      <c r="F64" s="50"/>
      <c r="G64" s="50"/>
      <c r="H64" s="50"/>
      <c r="I64" s="50"/>
      <c r="J64" s="50"/>
      <c r="K64" s="52"/>
      <c r="L64" s="49" t="str">
        <f>VLOOKUP(D64,カラムID辞書!$C$4:$D$1266,2,FALSE)</f>
        <v>NEAGED1_GNK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13</v>
      </c>
      <c r="AN64" s="270"/>
      <c r="AO64" s="271">
        <f>VLOOKUP(D64,カラムID辞書!C:H,6,FALSE)</f>
        <v>13</v>
      </c>
      <c r="AP64" s="272"/>
      <c r="AQ64" s="11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0" t="s">
        <v>1019</v>
      </c>
      <c r="BS64" s="50"/>
      <c r="BT64" s="50"/>
      <c r="BU64" s="50"/>
      <c r="BV64" s="50"/>
      <c r="BW64" s="50"/>
      <c r="BX64" s="50"/>
      <c r="BY64" s="50"/>
      <c r="BZ64" s="50"/>
      <c r="CA64" s="50"/>
      <c r="CB64" s="50"/>
      <c r="CC64" s="52"/>
    </row>
    <row r="65" spans="2:81" ht="12" customHeight="1">
      <c r="B65" s="264">
        <f t="shared" ca="1" si="1"/>
        <v>58</v>
      </c>
      <c r="C65" s="265"/>
      <c r="D65" s="110" t="s">
        <v>146</v>
      </c>
      <c r="E65" s="56"/>
      <c r="F65" s="50"/>
      <c r="G65" s="50"/>
      <c r="H65" s="50"/>
      <c r="I65" s="50"/>
      <c r="J65" s="50"/>
      <c r="K65" s="52"/>
      <c r="L65" s="49" t="str">
        <f>VLOOKUP(D65,カラムID辞書!$C$4:$D$1266,2,FALSE)</f>
        <v>NEAGED1_BIK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13</v>
      </c>
      <c r="AN65" s="270"/>
      <c r="AO65" s="271">
        <f>VLOOKUP(D65,カラムID辞書!C:H,6,FALSE)</f>
        <v>13</v>
      </c>
      <c r="AP65" s="272"/>
      <c r="AQ65" s="11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0" t="s">
        <v>1019</v>
      </c>
      <c r="BS65" s="50"/>
      <c r="BT65" s="50"/>
      <c r="BU65" s="50"/>
      <c r="BV65" s="50"/>
      <c r="BW65" s="50"/>
      <c r="BX65" s="50"/>
      <c r="BY65" s="50"/>
      <c r="BZ65" s="50"/>
      <c r="CA65" s="50"/>
      <c r="CB65" s="50"/>
      <c r="CC65" s="52"/>
    </row>
    <row r="66" spans="2:81" ht="12" customHeight="1">
      <c r="B66" s="264">
        <f t="shared" ca="1" si="1"/>
        <v>59</v>
      </c>
      <c r="C66" s="265"/>
      <c r="D66" s="110" t="s">
        <v>147</v>
      </c>
      <c r="E66" s="56"/>
      <c r="F66" s="50"/>
      <c r="G66" s="50"/>
      <c r="H66" s="50"/>
      <c r="I66" s="50"/>
      <c r="J66" s="50"/>
      <c r="K66" s="52"/>
      <c r="L66" s="49" t="str">
        <f>VLOOKUP(D66,カラムID辞書!$C$4:$D$1266,2,FALSE)</f>
        <v>NESAGED1_GNK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13</v>
      </c>
      <c r="AN66" s="270"/>
      <c r="AO66" s="271">
        <f>VLOOKUP(D66,カラムID辞書!C:H,6,FALSE)</f>
        <v>13</v>
      </c>
      <c r="AP66" s="272"/>
      <c r="AQ66" s="110" t="s">
        <v>3860</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0"/>
      <c r="BS66" s="50"/>
      <c r="BT66" s="50"/>
      <c r="BU66" s="50"/>
      <c r="BV66" s="50"/>
      <c r="BW66" s="50"/>
      <c r="BX66" s="50"/>
      <c r="BY66" s="50"/>
      <c r="BZ66" s="50"/>
      <c r="CA66" s="50"/>
      <c r="CB66" s="50"/>
      <c r="CC66" s="52"/>
    </row>
    <row r="67" spans="2:81" ht="12" customHeight="1">
      <c r="B67" s="264">
        <f t="shared" ca="1" si="1"/>
        <v>60</v>
      </c>
      <c r="C67" s="265"/>
      <c r="D67" s="110" t="s">
        <v>148</v>
      </c>
      <c r="E67" s="56"/>
      <c r="F67" s="50"/>
      <c r="G67" s="50"/>
      <c r="H67" s="50"/>
      <c r="I67" s="50"/>
      <c r="J67" s="50"/>
      <c r="K67" s="52"/>
      <c r="L67" s="49" t="str">
        <f>VLOOKUP(D67,カラムID辞書!$C$4:$D$1266,2,FALSE)</f>
        <v>NESAGED1_BIK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13</v>
      </c>
      <c r="AN67" s="270"/>
      <c r="AO67" s="271">
        <f>VLOOKUP(D67,カラムID辞書!C:H,6,FALSE)</f>
        <v>13</v>
      </c>
      <c r="AP67" s="272"/>
      <c r="AQ67" s="110" t="s">
        <v>2000</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c r="BS67" s="50"/>
      <c r="BT67" s="50"/>
      <c r="BU67" s="50"/>
      <c r="BV67" s="50"/>
      <c r="BW67" s="50"/>
      <c r="BX67" s="50"/>
      <c r="BY67" s="50"/>
      <c r="BZ67" s="50"/>
      <c r="CA67" s="50"/>
      <c r="CB67" s="50"/>
      <c r="CC67" s="52"/>
    </row>
    <row r="68" spans="2:81" ht="12" customHeight="1">
      <c r="B68" s="264">
        <f t="shared" ca="1" si="1"/>
        <v>61</v>
      </c>
      <c r="C68" s="265"/>
      <c r="D68" s="110" t="s">
        <v>149</v>
      </c>
      <c r="E68" s="50"/>
      <c r="F68" s="50"/>
      <c r="G68" s="50"/>
      <c r="H68" s="50"/>
      <c r="I68" s="50"/>
      <c r="J68" s="50"/>
      <c r="K68" s="52"/>
      <c r="L68" s="49" t="str">
        <f>VLOOKUP(D68,カラムID辞書!$C$4:$D$1266,2,FALSE)</f>
        <v>NEAGED2_GNK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13</v>
      </c>
      <c r="AN68" s="270"/>
      <c r="AO68" s="271">
        <f>VLOOKUP(D68,カラムID辞書!C:H,6,FALSE)</f>
        <v>13</v>
      </c>
      <c r="AP68" s="272"/>
      <c r="AQ68" s="11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0" t="s">
        <v>1019</v>
      </c>
      <c r="BS68" s="50"/>
      <c r="BT68" s="50"/>
      <c r="BU68" s="50"/>
      <c r="BV68" s="50"/>
      <c r="BW68" s="50"/>
      <c r="BX68" s="50"/>
      <c r="BY68" s="50"/>
      <c r="BZ68" s="50"/>
      <c r="CA68" s="50"/>
      <c r="CB68" s="50"/>
      <c r="CC68" s="52"/>
    </row>
    <row r="69" spans="2:81" ht="12" customHeight="1">
      <c r="B69" s="264">
        <f t="shared" ca="1" si="1"/>
        <v>62</v>
      </c>
      <c r="C69" s="265"/>
      <c r="D69" s="110" t="s">
        <v>150</v>
      </c>
      <c r="E69" s="50"/>
      <c r="F69" s="50"/>
      <c r="G69" s="50"/>
      <c r="H69" s="50"/>
      <c r="I69" s="50"/>
      <c r="J69" s="50"/>
      <c r="K69" s="52"/>
      <c r="L69" s="49" t="str">
        <f>VLOOKUP(D69,カラムID辞書!$C$4:$D$1266,2,FALSE)</f>
        <v>NEAGED2_BIK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13</v>
      </c>
      <c r="AN69" s="270"/>
      <c r="AO69" s="271">
        <f>VLOOKUP(D69,カラムID辞書!C:H,6,FALSE)</f>
        <v>13</v>
      </c>
      <c r="AP69" s="272"/>
      <c r="AQ69" s="11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0" t="s">
        <v>1019</v>
      </c>
      <c r="BS69" s="50"/>
      <c r="BT69" s="50"/>
      <c r="BU69" s="50"/>
      <c r="BV69" s="50"/>
      <c r="BW69" s="50"/>
      <c r="BX69" s="50"/>
      <c r="BY69" s="50"/>
      <c r="BZ69" s="50"/>
      <c r="CA69" s="50"/>
      <c r="CB69" s="50"/>
      <c r="CC69" s="52"/>
    </row>
    <row r="70" spans="2:81" ht="12" customHeight="1">
      <c r="B70" s="264">
        <f t="shared" ca="1" si="1"/>
        <v>63</v>
      </c>
      <c r="C70" s="265"/>
      <c r="D70" s="110" t="s">
        <v>151</v>
      </c>
      <c r="E70" s="50"/>
      <c r="F70" s="50"/>
      <c r="G70" s="50"/>
      <c r="H70" s="50"/>
      <c r="I70" s="50"/>
      <c r="J70" s="50"/>
      <c r="K70" s="52"/>
      <c r="L70" s="49" t="str">
        <f>VLOOKUP(D70,カラムID辞書!$C$4:$D$1266,2,FALSE)</f>
        <v>NESAGED2_GNK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13</v>
      </c>
      <c r="AN70" s="270"/>
      <c r="AO70" s="271">
        <f>VLOOKUP(D70,カラムID辞書!C:H,6,FALSE)</f>
        <v>13</v>
      </c>
      <c r="AP70" s="272"/>
      <c r="AQ70" s="11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0" t="s">
        <v>1019</v>
      </c>
      <c r="BS70" s="50"/>
      <c r="BT70" s="50"/>
      <c r="BU70" s="50"/>
      <c r="BV70" s="50"/>
      <c r="BW70" s="50"/>
      <c r="BX70" s="50"/>
      <c r="BY70" s="50"/>
      <c r="BZ70" s="50"/>
      <c r="CA70" s="50"/>
      <c r="CB70" s="50"/>
      <c r="CC70" s="52"/>
    </row>
    <row r="71" spans="2:81" ht="12" customHeight="1">
      <c r="B71" s="264">
        <f t="shared" ca="1" si="1"/>
        <v>64</v>
      </c>
      <c r="C71" s="265"/>
      <c r="D71" s="110" t="s">
        <v>152</v>
      </c>
      <c r="E71" s="50"/>
      <c r="F71" s="50"/>
      <c r="G71" s="50"/>
      <c r="H71" s="50"/>
      <c r="I71" s="50"/>
      <c r="J71" s="50"/>
      <c r="K71" s="52"/>
      <c r="L71" s="49" t="str">
        <f>VLOOKUP(D71,カラムID辞書!$C$4:$D$1266,2,FALSE)</f>
        <v>NESAGED2_BIK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13</v>
      </c>
      <c r="AN71" s="270"/>
      <c r="AO71" s="271">
        <f>VLOOKUP(D71,カラムID辞書!C:H,6,FALSE)</f>
        <v>13</v>
      </c>
      <c r="AP71" s="272"/>
      <c r="AQ71" s="11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t="s">
        <v>1019</v>
      </c>
      <c r="BS71" s="50"/>
      <c r="BT71" s="50"/>
      <c r="BU71" s="50"/>
      <c r="BV71" s="50"/>
      <c r="BW71" s="50"/>
      <c r="BX71" s="50"/>
      <c r="BY71" s="50"/>
      <c r="BZ71" s="50"/>
      <c r="CA71" s="50"/>
      <c r="CB71" s="50"/>
      <c r="CC71" s="52"/>
    </row>
    <row r="72" spans="2:81" ht="12" customHeight="1">
      <c r="B72" s="264">
        <f t="shared" ca="1" si="1"/>
        <v>65</v>
      </c>
      <c r="C72" s="265"/>
      <c r="D72" s="110" t="s">
        <v>153</v>
      </c>
      <c r="E72" s="50"/>
      <c r="F72" s="50"/>
      <c r="G72" s="50"/>
      <c r="H72" s="50"/>
      <c r="I72" s="50"/>
      <c r="J72" s="50"/>
      <c r="K72" s="52"/>
      <c r="L72" s="49" t="str">
        <f>VLOOKUP(D72,カラムID辞書!$C$4:$D$1266,2,FALSE)</f>
        <v>TNKANFURI_O_GNK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13</v>
      </c>
      <c r="AN72" s="270"/>
      <c r="AO72" s="271">
        <f>VLOOKUP(D72,カラムID辞書!C:H,6,FALSE)</f>
        <v>13</v>
      </c>
      <c r="AP72" s="272"/>
      <c r="AQ72" s="110" t="s">
        <v>952</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0"/>
      <c r="BS72" s="50"/>
      <c r="BT72" s="50"/>
      <c r="BU72" s="50"/>
      <c r="BV72" s="50"/>
      <c r="BW72" s="50"/>
      <c r="BX72" s="50"/>
      <c r="BY72" s="50"/>
      <c r="BZ72" s="50"/>
      <c r="CA72" s="50"/>
      <c r="CB72" s="50"/>
      <c r="CC72" s="52"/>
    </row>
    <row r="73" spans="2:81" ht="12" customHeight="1">
      <c r="B73" s="264">
        <f t="shared" ca="1" si="1"/>
        <v>66</v>
      </c>
      <c r="C73" s="265"/>
      <c r="D73" s="110" t="s">
        <v>154</v>
      </c>
      <c r="E73" s="50"/>
      <c r="F73" s="50"/>
      <c r="G73" s="50"/>
      <c r="H73" s="50"/>
      <c r="I73" s="50"/>
      <c r="J73" s="50"/>
      <c r="K73" s="52"/>
      <c r="L73" s="49" t="str">
        <f>VLOOKUP(D73,カラムID辞書!$C$4:$D$1266,2,FALSE)</f>
        <v>TNKANFURI_O_BIK</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13</v>
      </c>
      <c r="AN73" s="270"/>
      <c r="AO73" s="271">
        <f>VLOOKUP(D73,カラムID辞書!C:H,6,FALSE)</f>
        <v>13</v>
      </c>
      <c r="AP73" s="272"/>
      <c r="AQ73" s="110" t="s">
        <v>953</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c r="BS73" s="50"/>
      <c r="BT73" s="50"/>
      <c r="BU73" s="50"/>
      <c r="BV73" s="50"/>
      <c r="BW73" s="50"/>
      <c r="BX73" s="50"/>
      <c r="BY73" s="50"/>
      <c r="BZ73" s="50"/>
      <c r="CA73" s="50"/>
      <c r="CB73" s="50"/>
      <c r="CC73" s="52"/>
    </row>
    <row r="74" spans="2:81" ht="12" customHeight="1">
      <c r="B74" s="264">
        <f t="shared" ref="B74:B155" ca="1" si="5">IF($D74="","",MAX(OFFSET($B$8,0,0,ROW()-ROW($B$8),2))+1)</f>
        <v>67</v>
      </c>
      <c r="C74" s="265"/>
      <c r="D74" s="110" t="s">
        <v>155</v>
      </c>
      <c r="E74" s="50"/>
      <c r="F74" s="50"/>
      <c r="G74" s="50"/>
      <c r="H74" s="50"/>
      <c r="I74" s="50"/>
      <c r="J74" s="50"/>
      <c r="K74" s="52"/>
      <c r="L74" s="49" t="str">
        <f>VLOOKUP(D74,カラムID辞書!$C$4:$D$1266,2,FALSE)</f>
        <v>TNKANFURI_O_SU</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ref="AE74:AE155" si="7">IF(AB74="○",IF(AH74="timestamp","now()",IF(LEFT(AH74,9)="character","' '","0")),"")</f>
        <v>0</v>
      </c>
      <c r="AF74" s="50"/>
      <c r="AG74" s="52"/>
      <c r="AH74" s="266" t="str">
        <f>VLOOKUP(D74,カラムID辞書!C:H,3,FALSE)</f>
        <v>numeric</v>
      </c>
      <c r="AI74" s="267"/>
      <c r="AJ74" s="267"/>
      <c r="AK74" s="267"/>
      <c r="AL74" s="268"/>
      <c r="AM74" s="269">
        <f>VLOOKUP(D74,カラムID辞書!C:H,4,FALSE)</f>
        <v>10</v>
      </c>
      <c r="AN74" s="270"/>
      <c r="AO74" s="271">
        <f>VLOOKUP(D74,カラムID辞書!C:H,6,FALSE)</f>
        <v>10</v>
      </c>
      <c r="AP74" s="272"/>
      <c r="AQ74" s="110" t="s">
        <v>954</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c r="BS74" s="50"/>
      <c r="BT74" s="50"/>
      <c r="BU74" s="50"/>
      <c r="BV74" s="50"/>
      <c r="BW74" s="50"/>
      <c r="BX74" s="50"/>
      <c r="BY74" s="50"/>
      <c r="BZ74" s="50"/>
      <c r="CA74" s="50"/>
      <c r="CB74" s="50"/>
      <c r="CC74" s="52"/>
    </row>
    <row r="75" spans="2:81" ht="12" customHeight="1">
      <c r="B75" s="264">
        <f t="shared" ca="1" si="5"/>
        <v>68</v>
      </c>
      <c r="C75" s="265"/>
      <c r="D75" s="110" t="s">
        <v>156</v>
      </c>
      <c r="E75" s="50"/>
      <c r="F75" s="50"/>
      <c r="G75" s="50"/>
      <c r="H75" s="50"/>
      <c r="I75" s="50"/>
      <c r="J75" s="50"/>
      <c r="K75" s="52"/>
      <c r="L75" s="49" t="str">
        <f>VLOOKUP(D75,カラムID辞書!$C$4:$D$1266,2,FALSE)</f>
        <v>TNKANFURI_I_GNK</v>
      </c>
      <c r="M75" s="50"/>
      <c r="N75" s="50"/>
      <c r="O75" s="50"/>
      <c r="P75" s="50"/>
      <c r="Q75" s="50"/>
      <c r="R75" s="50"/>
      <c r="S75" s="52"/>
      <c r="T75" s="49"/>
      <c r="U75" s="52"/>
      <c r="V75" s="49"/>
      <c r="W75" s="52"/>
      <c r="X75" s="49"/>
      <c r="Y75" s="52"/>
      <c r="Z75" s="49"/>
      <c r="AA75" s="52"/>
      <c r="AB75" s="107" t="str">
        <f t="shared" si="6"/>
        <v>○</v>
      </c>
      <c r="AC75" s="54"/>
      <c r="AD75" s="53"/>
      <c r="AE75" s="55" t="str">
        <f t="shared" si="7"/>
        <v>0</v>
      </c>
      <c r="AF75" s="50"/>
      <c r="AG75" s="52"/>
      <c r="AH75" s="266" t="str">
        <f>VLOOKUP(D75,カラムID辞書!C:H,3,FALSE)</f>
        <v>numeric</v>
      </c>
      <c r="AI75" s="267"/>
      <c r="AJ75" s="267"/>
      <c r="AK75" s="267"/>
      <c r="AL75" s="268"/>
      <c r="AM75" s="269">
        <f>VLOOKUP(D75,カラムID辞書!C:H,4,FALSE)</f>
        <v>13</v>
      </c>
      <c r="AN75" s="270"/>
      <c r="AO75" s="271">
        <f>VLOOKUP(D75,カラムID辞書!C:H,6,FALSE)</f>
        <v>13</v>
      </c>
      <c r="AP75" s="272"/>
      <c r="AQ75" s="110" t="s">
        <v>955</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c r="BS75" s="50"/>
      <c r="BT75" s="50"/>
      <c r="BU75" s="50"/>
      <c r="BV75" s="50"/>
      <c r="BW75" s="50"/>
      <c r="BX75" s="50"/>
      <c r="BY75" s="50"/>
      <c r="BZ75" s="50"/>
      <c r="CA75" s="50"/>
      <c r="CB75" s="50"/>
      <c r="CC75" s="52"/>
    </row>
    <row r="76" spans="2:81" ht="12" customHeight="1">
      <c r="B76" s="264">
        <f t="shared" ca="1" si="5"/>
        <v>69</v>
      </c>
      <c r="C76" s="265"/>
      <c r="D76" s="110" t="s">
        <v>157</v>
      </c>
      <c r="E76" s="50"/>
      <c r="F76" s="50"/>
      <c r="G76" s="50"/>
      <c r="H76" s="50"/>
      <c r="I76" s="50"/>
      <c r="J76" s="50"/>
      <c r="K76" s="52"/>
      <c r="L76" s="49" t="str">
        <f>VLOOKUP(D76,カラムID辞書!$C$4:$D$1266,2,FALSE)</f>
        <v>TNKANFURI_I_BIK</v>
      </c>
      <c r="M76" s="50"/>
      <c r="N76" s="50"/>
      <c r="O76" s="50"/>
      <c r="P76" s="50"/>
      <c r="Q76" s="50"/>
      <c r="R76" s="50"/>
      <c r="S76" s="52"/>
      <c r="T76" s="49"/>
      <c r="U76" s="52"/>
      <c r="V76" s="49"/>
      <c r="W76" s="52"/>
      <c r="X76" s="49"/>
      <c r="Y76" s="52"/>
      <c r="Z76" s="49"/>
      <c r="AA76" s="52"/>
      <c r="AB76" s="107" t="str">
        <f t="shared" si="6"/>
        <v>○</v>
      </c>
      <c r="AC76" s="54"/>
      <c r="AD76" s="53"/>
      <c r="AE76" s="55" t="str">
        <f t="shared" si="7"/>
        <v>0</v>
      </c>
      <c r="AF76" s="50"/>
      <c r="AG76" s="52"/>
      <c r="AH76" s="266" t="str">
        <f>VLOOKUP(D76,カラムID辞書!C:H,3,FALSE)</f>
        <v>numeric</v>
      </c>
      <c r="AI76" s="267"/>
      <c r="AJ76" s="267"/>
      <c r="AK76" s="267"/>
      <c r="AL76" s="268"/>
      <c r="AM76" s="269">
        <f>VLOOKUP(D76,カラムID辞書!C:H,4,FALSE)</f>
        <v>13</v>
      </c>
      <c r="AN76" s="270"/>
      <c r="AO76" s="271">
        <f>VLOOKUP(D76,カラムID辞書!C:H,6,FALSE)</f>
        <v>13</v>
      </c>
      <c r="AP76" s="272"/>
      <c r="AQ76" s="110" t="s">
        <v>956</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c r="BS76" s="50"/>
      <c r="BT76" s="50"/>
      <c r="BU76" s="50"/>
      <c r="BV76" s="50"/>
      <c r="BW76" s="50"/>
      <c r="BX76" s="50"/>
      <c r="BY76" s="50"/>
      <c r="BZ76" s="50"/>
      <c r="CA76" s="50"/>
      <c r="CB76" s="50"/>
      <c r="CC76" s="52"/>
    </row>
    <row r="77" spans="2:81" ht="12" customHeight="1">
      <c r="B77" s="264">
        <f t="shared" ca="1" si="5"/>
        <v>70</v>
      </c>
      <c r="C77" s="265"/>
      <c r="D77" s="110" t="s">
        <v>158</v>
      </c>
      <c r="E77" s="50"/>
      <c r="F77" s="50"/>
      <c r="G77" s="50"/>
      <c r="H77" s="50"/>
      <c r="I77" s="50"/>
      <c r="J77" s="50"/>
      <c r="K77" s="52"/>
      <c r="L77" s="49" t="str">
        <f>VLOOKUP(D77,カラムID辞書!$C$4:$D$1266,2,FALSE)</f>
        <v>TNKANFURI_I_SU</v>
      </c>
      <c r="M77" s="50"/>
      <c r="N77" s="50"/>
      <c r="O77" s="50"/>
      <c r="P77" s="50"/>
      <c r="Q77" s="50"/>
      <c r="R77" s="50"/>
      <c r="S77" s="52"/>
      <c r="T77" s="49"/>
      <c r="U77" s="52"/>
      <c r="V77" s="49"/>
      <c r="W77" s="52"/>
      <c r="X77" s="49"/>
      <c r="Y77" s="52"/>
      <c r="Z77" s="49"/>
      <c r="AA77" s="52"/>
      <c r="AB77" s="107" t="str">
        <f t="shared" si="6"/>
        <v>○</v>
      </c>
      <c r="AC77" s="54"/>
      <c r="AD77" s="53"/>
      <c r="AE77" s="55" t="str">
        <f t="shared" si="7"/>
        <v>0</v>
      </c>
      <c r="AF77" s="50"/>
      <c r="AG77" s="52"/>
      <c r="AH77" s="266" t="str">
        <f>VLOOKUP(D77,カラムID辞書!C:H,3,FALSE)</f>
        <v>numeric</v>
      </c>
      <c r="AI77" s="267"/>
      <c r="AJ77" s="267"/>
      <c r="AK77" s="267"/>
      <c r="AL77" s="268"/>
      <c r="AM77" s="269">
        <f>VLOOKUP(D77,カラムID辞書!C:H,4,FALSE)</f>
        <v>10</v>
      </c>
      <c r="AN77" s="270"/>
      <c r="AO77" s="271">
        <f>VLOOKUP(D77,カラムID辞書!C:H,6,FALSE)</f>
        <v>10</v>
      </c>
      <c r="AP77" s="272"/>
      <c r="AQ77" s="110" t="s">
        <v>957</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c r="BS77" s="50"/>
      <c r="BT77" s="50"/>
      <c r="BU77" s="50"/>
      <c r="BV77" s="50"/>
      <c r="BW77" s="50"/>
      <c r="BX77" s="50"/>
      <c r="BY77" s="50"/>
      <c r="BZ77" s="50"/>
      <c r="CA77" s="50"/>
      <c r="CB77" s="50"/>
      <c r="CC77" s="52"/>
    </row>
    <row r="78" spans="2:81" ht="12" customHeight="1">
      <c r="B78" s="264">
        <f t="shared" ca="1" si="5"/>
        <v>71</v>
      </c>
      <c r="C78" s="265"/>
      <c r="D78" s="110" t="s">
        <v>159</v>
      </c>
      <c r="E78" s="50"/>
      <c r="F78" s="50"/>
      <c r="G78" s="50"/>
      <c r="H78" s="50"/>
      <c r="I78" s="50"/>
      <c r="J78" s="50"/>
      <c r="K78" s="52"/>
      <c r="L78" s="49" t="str">
        <f>VLOOKUP(D78,カラムID辞書!$C$4:$D$1266,2,FALSE)</f>
        <v>TNNAIFURI_O_GNK</v>
      </c>
      <c r="M78" s="50"/>
      <c r="N78" s="50"/>
      <c r="O78" s="50"/>
      <c r="P78" s="50"/>
      <c r="Q78" s="50"/>
      <c r="R78" s="50"/>
      <c r="S78" s="52"/>
      <c r="T78" s="49"/>
      <c r="U78" s="52"/>
      <c r="V78" s="49"/>
      <c r="W78" s="52"/>
      <c r="X78" s="49"/>
      <c r="Y78" s="52"/>
      <c r="Z78" s="49"/>
      <c r="AA78" s="52"/>
      <c r="AB78" s="107" t="str">
        <f t="shared" si="6"/>
        <v>○</v>
      </c>
      <c r="AC78" s="54"/>
      <c r="AD78" s="53"/>
      <c r="AE78" s="55" t="str">
        <f t="shared" si="7"/>
        <v>0</v>
      </c>
      <c r="AF78" s="50"/>
      <c r="AG78" s="52"/>
      <c r="AH78" s="266" t="str">
        <f>VLOOKUP(D78,カラムID辞書!C:H,3,FALSE)</f>
        <v>numeric</v>
      </c>
      <c r="AI78" s="267"/>
      <c r="AJ78" s="267"/>
      <c r="AK78" s="267"/>
      <c r="AL78" s="268"/>
      <c r="AM78" s="269">
        <f>VLOOKUP(D78,カラムID辞書!C:H,4,FALSE)</f>
        <v>13</v>
      </c>
      <c r="AN78" s="270"/>
      <c r="AO78" s="271">
        <f>VLOOKUP(D78,カラムID辞書!C:H,6,FALSE)</f>
        <v>13</v>
      </c>
      <c r="AP78" s="272"/>
      <c r="AQ78" s="110" t="s">
        <v>958</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20"/>
      <c r="BS78" s="50"/>
      <c r="BT78" s="50"/>
      <c r="BU78" s="50"/>
      <c r="BV78" s="50"/>
      <c r="BW78" s="50"/>
      <c r="BX78" s="50"/>
      <c r="BY78" s="50"/>
      <c r="BZ78" s="50"/>
      <c r="CA78" s="50"/>
      <c r="CB78" s="50"/>
      <c r="CC78" s="52"/>
    </row>
    <row r="79" spans="2:81" ht="12" customHeight="1">
      <c r="B79" s="264">
        <f t="shared" ca="1" si="5"/>
        <v>72</v>
      </c>
      <c r="C79" s="265"/>
      <c r="D79" s="110" t="s">
        <v>160</v>
      </c>
      <c r="E79" s="56"/>
      <c r="F79" s="50"/>
      <c r="G79" s="50"/>
      <c r="H79" s="50"/>
      <c r="I79" s="50"/>
      <c r="J79" s="50"/>
      <c r="K79" s="52"/>
      <c r="L79" s="49" t="str">
        <f>VLOOKUP(D79,カラムID辞書!$C$4:$D$1266,2,FALSE)</f>
        <v>TNNAIFURI_O_BIK</v>
      </c>
      <c r="M79" s="50"/>
      <c r="N79" s="50"/>
      <c r="O79" s="50"/>
      <c r="P79" s="50"/>
      <c r="Q79" s="50"/>
      <c r="R79" s="50"/>
      <c r="S79" s="52"/>
      <c r="T79" s="49"/>
      <c r="U79" s="52"/>
      <c r="V79" s="49"/>
      <c r="W79" s="52"/>
      <c r="X79" s="49"/>
      <c r="Y79" s="52"/>
      <c r="Z79" s="49"/>
      <c r="AA79" s="52"/>
      <c r="AB79" s="107" t="str">
        <f t="shared" si="6"/>
        <v>○</v>
      </c>
      <c r="AC79" s="54"/>
      <c r="AD79" s="53"/>
      <c r="AE79" s="55" t="str">
        <f t="shared" si="7"/>
        <v>0</v>
      </c>
      <c r="AF79" s="50"/>
      <c r="AG79" s="52"/>
      <c r="AH79" s="266" t="str">
        <f>VLOOKUP(D79,カラムID辞書!C:H,3,FALSE)</f>
        <v>numeric</v>
      </c>
      <c r="AI79" s="267"/>
      <c r="AJ79" s="267"/>
      <c r="AK79" s="267"/>
      <c r="AL79" s="268"/>
      <c r="AM79" s="269">
        <f>VLOOKUP(D79,カラムID辞書!C:H,4,FALSE)</f>
        <v>13</v>
      </c>
      <c r="AN79" s="270"/>
      <c r="AO79" s="271">
        <f>VLOOKUP(D79,カラムID辞書!C:H,6,FALSE)</f>
        <v>13</v>
      </c>
      <c r="AP79" s="272"/>
      <c r="AQ79" s="110" t="s">
        <v>959</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20"/>
      <c r="BS79" s="50"/>
      <c r="BT79" s="50"/>
      <c r="BU79" s="50"/>
      <c r="BV79" s="50"/>
      <c r="BW79" s="50"/>
      <c r="BX79" s="50"/>
      <c r="BY79" s="50"/>
      <c r="BZ79" s="50"/>
      <c r="CA79" s="50"/>
      <c r="CB79" s="50"/>
      <c r="CC79" s="52"/>
    </row>
    <row r="80" spans="2:81" ht="12" customHeight="1">
      <c r="B80" s="264">
        <f t="shared" ca="1" si="5"/>
        <v>73</v>
      </c>
      <c r="C80" s="265"/>
      <c r="D80" s="110" t="s">
        <v>161</v>
      </c>
      <c r="E80" s="56"/>
      <c r="F80" s="50"/>
      <c r="G80" s="50"/>
      <c r="H80" s="50"/>
      <c r="I80" s="50"/>
      <c r="J80" s="50"/>
      <c r="K80" s="52"/>
      <c r="L80" s="49" t="str">
        <f>VLOOKUP(D80,カラムID辞書!$C$4:$D$1266,2,FALSE)</f>
        <v>TNNAIFURI_O_SU</v>
      </c>
      <c r="M80" s="50"/>
      <c r="N80" s="50"/>
      <c r="O80" s="50"/>
      <c r="P80" s="50"/>
      <c r="Q80" s="50"/>
      <c r="R80" s="50"/>
      <c r="S80" s="52"/>
      <c r="T80" s="49"/>
      <c r="U80" s="52"/>
      <c r="V80" s="49"/>
      <c r="W80" s="52"/>
      <c r="X80" s="49"/>
      <c r="Y80" s="52"/>
      <c r="Z80" s="49"/>
      <c r="AA80" s="52"/>
      <c r="AB80" s="107" t="str">
        <f t="shared" si="6"/>
        <v>○</v>
      </c>
      <c r="AC80" s="54"/>
      <c r="AD80" s="53"/>
      <c r="AE80" s="55" t="str">
        <f t="shared" si="7"/>
        <v>0</v>
      </c>
      <c r="AF80" s="50"/>
      <c r="AG80" s="52"/>
      <c r="AH80" s="266" t="str">
        <f>VLOOKUP(D80,カラムID辞書!C:H,3,FALSE)</f>
        <v>numeric</v>
      </c>
      <c r="AI80" s="267"/>
      <c r="AJ80" s="267"/>
      <c r="AK80" s="267"/>
      <c r="AL80" s="268"/>
      <c r="AM80" s="269">
        <f>VLOOKUP(D80,カラムID辞書!C:H,4,FALSE)</f>
        <v>10</v>
      </c>
      <c r="AN80" s="270"/>
      <c r="AO80" s="271">
        <f>VLOOKUP(D80,カラムID辞書!C:H,6,FALSE)</f>
        <v>10</v>
      </c>
      <c r="AP80" s="272"/>
      <c r="AQ80" s="110" t="s">
        <v>960</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20"/>
      <c r="BS80" s="50"/>
      <c r="BT80" s="50"/>
      <c r="BU80" s="50"/>
      <c r="BV80" s="50"/>
      <c r="BW80" s="50"/>
      <c r="BX80" s="50"/>
      <c r="BY80" s="50"/>
      <c r="BZ80" s="50"/>
      <c r="CA80" s="50"/>
      <c r="CB80" s="50"/>
      <c r="CC80" s="52"/>
    </row>
    <row r="81" spans="2:81" ht="12" customHeight="1">
      <c r="B81" s="264">
        <f t="shared" ca="1" si="5"/>
        <v>74</v>
      </c>
      <c r="C81" s="265"/>
      <c r="D81" s="110" t="s">
        <v>162</v>
      </c>
      <c r="E81" s="50"/>
      <c r="F81" s="50"/>
      <c r="G81" s="50"/>
      <c r="H81" s="50"/>
      <c r="I81" s="50"/>
      <c r="J81" s="50"/>
      <c r="K81" s="52"/>
      <c r="L81" s="49" t="str">
        <f>VLOOKUP(D81,カラムID辞書!$C$4:$D$1266,2,FALSE)</f>
        <v>TNNAIFURI_I_GNK</v>
      </c>
      <c r="M81" s="50"/>
      <c r="N81" s="50"/>
      <c r="O81" s="50"/>
      <c r="P81" s="50"/>
      <c r="Q81" s="50"/>
      <c r="R81" s="50"/>
      <c r="S81" s="52"/>
      <c r="T81" s="49"/>
      <c r="U81" s="52"/>
      <c r="V81" s="49"/>
      <c r="W81" s="52"/>
      <c r="X81" s="49"/>
      <c r="Y81" s="52"/>
      <c r="Z81" s="49"/>
      <c r="AA81" s="52"/>
      <c r="AB81" s="107" t="str">
        <f t="shared" si="6"/>
        <v>○</v>
      </c>
      <c r="AC81" s="54"/>
      <c r="AD81" s="53"/>
      <c r="AE81" s="55" t="str">
        <f t="shared" si="7"/>
        <v>0</v>
      </c>
      <c r="AF81" s="50"/>
      <c r="AG81" s="52"/>
      <c r="AH81" s="266" t="str">
        <f>VLOOKUP(D81,カラムID辞書!C:H,3,FALSE)</f>
        <v>numeric</v>
      </c>
      <c r="AI81" s="267"/>
      <c r="AJ81" s="267"/>
      <c r="AK81" s="267"/>
      <c r="AL81" s="268"/>
      <c r="AM81" s="269">
        <f>VLOOKUP(D81,カラムID辞書!C:H,4,FALSE)</f>
        <v>13</v>
      </c>
      <c r="AN81" s="270"/>
      <c r="AO81" s="271">
        <f>VLOOKUP(D81,カラムID辞書!C:H,6,FALSE)</f>
        <v>13</v>
      </c>
      <c r="AP81" s="272"/>
      <c r="AQ81" s="110" t="s">
        <v>961</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20"/>
      <c r="BS81" s="50"/>
      <c r="BT81" s="50"/>
      <c r="BU81" s="50"/>
      <c r="BV81" s="50"/>
      <c r="BW81" s="50"/>
      <c r="BX81" s="50"/>
      <c r="BY81" s="50"/>
      <c r="BZ81" s="50"/>
      <c r="CA81" s="50"/>
      <c r="CB81" s="50"/>
      <c r="CC81" s="52"/>
    </row>
    <row r="82" spans="2:81" ht="12" customHeight="1">
      <c r="B82" s="264">
        <f t="shared" ca="1" si="5"/>
        <v>75</v>
      </c>
      <c r="C82" s="265"/>
      <c r="D82" s="110" t="s">
        <v>163</v>
      </c>
      <c r="E82" s="50"/>
      <c r="F82" s="50"/>
      <c r="G82" s="50"/>
      <c r="H82" s="50"/>
      <c r="I82" s="50"/>
      <c r="J82" s="50"/>
      <c r="K82" s="52"/>
      <c r="L82" s="49" t="str">
        <f>VLOOKUP(D82,カラムID辞書!$C$4:$D$1266,2,FALSE)</f>
        <v>TNNAIFURI_I_BIK</v>
      </c>
      <c r="M82" s="50"/>
      <c r="N82" s="50"/>
      <c r="O82" s="50"/>
      <c r="P82" s="50"/>
      <c r="Q82" s="50"/>
      <c r="R82" s="50"/>
      <c r="S82" s="52"/>
      <c r="T82" s="49"/>
      <c r="U82" s="52"/>
      <c r="V82" s="49"/>
      <c r="W82" s="52"/>
      <c r="X82" s="49"/>
      <c r="Y82" s="52"/>
      <c r="Z82" s="49"/>
      <c r="AA82" s="52"/>
      <c r="AB82" s="107" t="str">
        <f t="shared" si="6"/>
        <v>○</v>
      </c>
      <c r="AC82" s="54"/>
      <c r="AD82" s="53"/>
      <c r="AE82" s="55" t="str">
        <f t="shared" si="7"/>
        <v>0</v>
      </c>
      <c r="AF82" s="50"/>
      <c r="AG82" s="52"/>
      <c r="AH82" s="266" t="str">
        <f>VLOOKUP(D82,カラムID辞書!C:H,3,FALSE)</f>
        <v>numeric</v>
      </c>
      <c r="AI82" s="267"/>
      <c r="AJ82" s="267"/>
      <c r="AK82" s="267"/>
      <c r="AL82" s="268"/>
      <c r="AM82" s="269">
        <f>VLOOKUP(D82,カラムID辞書!C:H,4,FALSE)</f>
        <v>13</v>
      </c>
      <c r="AN82" s="270"/>
      <c r="AO82" s="271">
        <f>VLOOKUP(D82,カラムID辞書!C:H,6,FALSE)</f>
        <v>13</v>
      </c>
      <c r="AP82" s="272"/>
      <c r="AQ82" s="110" t="s">
        <v>962</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20"/>
      <c r="BS82" s="50"/>
      <c r="BT82" s="50"/>
      <c r="BU82" s="50"/>
      <c r="BV82" s="50"/>
      <c r="BW82" s="50"/>
      <c r="BX82" s="50"/>
      <c r="BY82" s="50"/>
      <c r="BZ82" s="50"/>
      <c r="CA82" s="50"/>
      <c r="CB82" s="50"/>
      <c r="CC82" s="52"/>
    </row>
    <row r="83" spans="2:81" ht="12" customHeight="1">
      <c r="B83" s="264">
        <f t="shared" ca="1" si="5"/>
        <v>76</v>
      </c>
      <c r="C83" s="265"/>
      <c r="D83" s="110" t="s">
        <v>164</v>
      </c>
      <c r="E83" s="50"/>
      <c r="F83" s="50"/>
      <c r="G83" s="50"/>
      <c r="H83" s="50"/>
      <c r="I83" s="50"/>
      <c r="J83" s="50"/>
      <c r="K83" s="52"/>
      <c r="L83" s="49" t="str">
        <f>VLOOKUP(D83,カラムID辞書!$C$4:$D$1266,2,FALSE)</f>
        <v>TNNAIFURI_I_SU</v>
      </c>
      <c r="M83" s="50"/>
      <c r="N83" s="50"/>
      <c r="O83" s="50"/>
      <c r="P83" s="50"/>
      <c r="Q83" s="50"/>
      <c r="R83" s="50"/>
      <c r="S83" s="52"/>
      <c r="T83" s="49"/>
      <c r="U83" s="52"/>
      <c r="V83" s="49"/>
      <c r="W83" s="52"/>
      <c r="X83" s="49"/>
      <c r="Y83" s="52"/>
      <c r="Z83" s="49"/>
      <c r="AA83" s="52"/>
      <c r="AB83" s="107" t="str">
        <f t="shared" si="6"/>
        <v>○</v>
      </c>
      <c r="AC83" s="54"/>
      <c r="AD83" s="53"/>
      <c r="AE83" s="55" t="str">
        <f t="shared" si="7"/>
        <v>0</v>
      </c>
      <c r="AF83" s="50"/>
      <c r="AG83" s="52"/>
      <c r="AH83" s="266" t="str">
        <f>VLOOKUP(D83,カラムID辞書!C:H,3,FALSE)</f>
        <v>numeric</v>
      </c>
      <c r="AI83" s="267"/>
      <c r="AJ83" s="267"/>
      <c r="AK83" s="267"/>
      <c r="AL83" s="268"/>
      <c r="AM83" s="269">
        <f>VLOOKUP(D83,カラムID辞書!C:H,4,FALSE)</f>
        <v>10</v>
      </c>
      <c r="AN83" s="270"/>
      <c r="AO83" s="271">
        <f>VLOOKUP(D83,カラムID辞書!C:H,6,FALSE)</f>
        <v>10</v>
      </c>
      <c r="AP83" s="272"/>
      <c r="AQ83" s="110" t="s">
        <v>963</v>
      </c>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20"/>
      <c r="BS83" s="50"/>
      <c r="BT83" s="50"/>
      <c r="BU83" s="50"/>
      <c r="BV83" s="50"/>
      <c r="BW83" s="50"/>
      <c r="BX83" s="50"/>
      <c r="BY83" s="50"/>
      <c r="BZ83" s="50"/>
      <c r="CA83" s="50"/>
      <c r="CB83" s="50"/>
      <c r="CC83" s="52"/>
    </row>
    <row r="84" spans="2:81" ht="12" customHeight="1">
      <c r="B84" s="264">
        <f t="shared" ca="1" si="5"/>
        <v>77</v>
      </c>
      <c r="C84" s="265"/>
      <c r="D84" s="110" t="s">
        <v>165</v>
      </c>
      <c r="E84" s="50"/>
      <c r="F84" s="50"/>
      <c r="G84" s="50"/>
      <c r="H84" s="50"/>
      <c r="I84" s="50"/>
      <c r="J84" s="50"/>
      <c r="K84" s="52"/>
      <c r="L84" s="49" t="str">
        <f>VLOOKUP(D84,カラムID辞書!$C$4:$D$1266,2,FALSE)</f>
        <v>SHOHNFURI_O_GNK</v>
      </c>
      <c r="M84" s="50"/>
      <c r="N84" s="50"/>
      <c r="O84" s="50"/>
      <c r="P84" s="50"/>
      <c r="Q84" s="50"/>
      <c r="R84" s="50"/>
      <c r="S84" s="52"/>
      <c r="T84" s="49"/>
      <c r="U84" s="52"/>
      <c r="V84" s="49"/>
      <c r="W84" s="52"/>
      <c r="X84" s="49"/>
      <c r="Y84" s="52"/>
      <c r="Z84" s="49"/>
      <c r="AA84" s="52"/>
      <c r="AB84" s="107" t="str">
        <f t="shared" si="6"/>
        <v>○</v>
      </c>
      <c r="AC84" s="54"/>
      <c r="AD84" s="53"/>
      <c r="AE84" s="55" t="str">
        <f t="shared" si="7"/>
        <v>0</v>
      </c>
      <c r="AF84" s="50"/>
      <c r="AG84" s="52"/>
      <c r="AH84" s="266" t="str">
        <f>VLOOKUP(D84,カラムID辞書!C:H,3,FALSE)</f>
        <v>numeric</v>
      </c>
      <c r="AI84" s="267"/>
      <c r="AJ84" s="267"/>
      <c r="AK84" s="267"/>
      <c r="AL84" s="268"/>
      <c r="AM84" s="269">
        <f>VLOOKUP(D84,カラムID辞書!C:H,4,FALSE)</f>
        <v>13</v>
      </c>
      <c r="AN84" s="270"/>
      <c r="AO84" s="271">
        <f>VLOOKUP(D84,カラムID辞書!C:H,6,FALSE)</f>
        <v>13</v>
      </c>
      <c r="AP84" s="272"/>
      <c r="AQ84" s="11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0" t="s">
        <v>1019</v>
      </c>
      <c r="BS84" s="50"/>
      <c r="BT84" s="50"/>
      <c r="BU84" s="50"/>
      <c r="BV84" s="50"/>
      <c r="BW84" s="50"/>
      <c r="BX84" s="50"/>
      <c r="BY84" s="50"/>
      <c r="BZ84" s="50"/>
      <c r="CA84" s="50"/>
      <c r="CB84" s="50"/>
      <c r="CC84" s="52"/>
    </row>
    <row r="85" spans="2:81" ht="12" customHeight="1">
      <c r="B85" s="264">
        <f t="shared" ca="1" si="5"/>
        <v>78</v>
      </c>
      <c r="C85" s="265"/>
      <c r="D85" s="110" t="s">
        <v>166</v>
      </c>
      <c r="E85" s="50"/>
      <c r="F85" s="50"/>
      <c r="G85" s="50"/>
      <c r="H85" s="50"/>
      <c r="I85" s="50"/>
      <c r="J85" s="50"/>
      <c r="K85" s="52"/>
      <c r="L85" s="49" t="str">
        <f>VLOOKUP(D85,カラムID辞書!$C$4:$D$1266,2,FALSE)</f>
        <v>SHOHNFURI_O_BIK</v>
      </c>
      <c r="M85" s="50"/>
      <c r="N85" s="50"/>
      <c r="O85" s="50"/>
      <c r="P85" s="50"/>
      <c r="Q85" s="50"/>
      <c r="R85" s="50"/>
      <c r="S85" s="52"/>
      <c r="T85" s="49"/>
      <c r="U85" s="52"/>
      <c r="V85" s="49"/>
      <c r="W85" s="52"/>
      <c r="X85" s="49"/>
      <c r="Y85" s="52"/>
      <c r="Z85" s="49"/>
      <c r="AA85" s="52"/>
      <c r="AB85" s="107" t="str">
        <f t="shared" si="6"/>
        <v>○</v>
      </c>
      <c r="AC85" s="54"/>
      <c r="AD85" s="53"/>
      <c r="AE85" s="55" t="str">
        <f t="shared" si="7"/>
        <v>0</v>
      </c>
      <c r="AF85" s="50"/>
      <c r="AG85" s="52"/>
      <c r="AH85" s="266" t="str">
        <f>VLOOKUP(D85,カラムID辞書!C:H,3,FALSE)</f>
        <v>numeric</v>
      </c>
      <c r="AI85" s="267"/>
      <c r="AJ85" s="267"/>
      <c r="AK85" s="267"/>
      <c r="AL85" s="268"/>
      <c r="AM85" s="269">
        <f>VLOOKUP(D85,カラムID辞書!C:H,4,FALSE)</f>
        <v>13</v>
      </c>
      <c r="AN85" s="270"/>
      <c r="AO85" s="271">
        <f>VLOOKUP(D85,カラムID辞書!C:H,6,FALSE)</f>
        <v>13</v>
      </c>
      <c r="AP85" s="272"/>
      <c r="AQ85" s="11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t="s">
        <v>1019</v>
      </c>
      <c r="BS85" s="50"/>
      <c r="BT85" s="50"/>
      <c r="BU85" s="50"/>
      <c r="BV85" s="50"/>
      <c r="BW85" s="50"/>
      <c r="BX85" s="50"/>
      <c r="BY85" s="50"/>
      <c r="BZ85" s="50"/>
      <c r="CA85" s="50"/>
      <c r="CB85" s="50"/>
      <c r="CC85" s="52"/>
    </row>
    <row r="86" spans="2:81" ht="12" customHeight="1">
      <c r="B86" s="264">
        <f t="shared" ca="1" si="5"/>
        <v>79</v>
      </c>
      <c r="C86" s="265"/>
      <c r="D86" s="110" t="s">
        <v>167</v>
      </c>
      <c r="E86" s="50"/>
      <c r="F86" s="50"/>
      <c r="G86" s="50"/>
      <c r="H86" s="50"/>
      <c r="I86" s="50"/>
      <c r="J86" s="50"/>
      <c r="K86" s="52"/>
      <c r="L86" s="49" t="str">
        <f>VLOOKUP(D86,カラムID辞書!$C$4:$D$1266,2,FALSE)</f>
        <v>SHOHNFURI_O_SU</v>
      </c>
      <c r="M86" s="50"/>
      <c r="N86" s="50"/>
      <c r="O86" s="50"/>
      <c r="P86" s="50"/>
      <c r="Q86" s="50"/>
      <c r="R86" s="50"/>
      <c r="S86" s="52"/>
      <c r="T86" s="49"/>
      <c r="U86" s="52"/>
      <c r="V86" s="49"/>
      <c r="W86" s="52"/>
      <c r="X86" s="49"/>
      <c r="Y86" s="52"/>
      <c r="Z86" s="49"/>
      <c r="AA86" s="52"/>
      <c r="AB86" s="107" t="str">
        <f t="shared" si="6"/>
        <v>○</v>
      </c>
      <c r="AC86" s="54"/>
      <c r="AD86" s="53"/>
      <c r="AE86" s="55" t="str">
        <f t="shared" si="7"/>
        <v>0</v>
      </c>
      <c r="AF86" s="50"/>
      <c r="AG86" s="52"/>
      <c r="AH86" s="266" t="str">
        <f>VLOOKUP(D86,カラムID辞書!C:H,3,FALSE)</f>
        <v>numeric</v>
      </c>
      <c r="AI86" s="267"/>
      <c r="AJ86" s="267"/>
      <c r="AK86" s="267"/>
      <c r="AL86" s="268"/>
      <c r="AM86" s="269">
        <f>VLOOKUP(D86,カラムID辞書!C:H,4,FALSE)</f>
        <v>10</v>
      </c>
      <c r="AN86" s="270"/>
      <c r="AO86" s="271">
        <f>VLOOKUP(D86,カラムID辞書!C:H,6,FALSE)</f>
        <v>10</v>
      </c>
      <c r="AP86" s="272"/>
      <c r="AQ86" s="11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0" t="s">
        <v>1019</v>
      </c>
      <c r="BS86" s="50"/>
      <c r="BT86" s="50"/>
      <c r="BU86" s="50"/>
      <c r="BV86" s="50"/>
      <c r="BW86" s="50"/>
      <c r="BX86" s="50"/>
      <c r="BY86" s="50"/>
      <c r="BZ86" s="50"/>
      <c r="CA86" s="50"/>
      <c r="CB86" s="50"/>
      <c r="CC86" s="52"/>
    </row>
    <row r="87" spans="2:81" ht="12" customHeight="1">
      <c r="B87" s="264">
        <f t="shared" ca="1" si="5"/>
        <v>80</v>
      </c>
      <c r="C87" s="265"/>
      <c r="D87" s="110" t="s">
        <v>168</v>
      </c>
      <c r="E87" s="56"/>
      <c r="F87" s="50"/>
      <c r="G87" s="50"/>
      <c r="H87" s="50"/>
      <c r="I87" s="50"/>
      <c r="J87" s="50"/>
      <c r="K87" s="52"/>
      <c r="L87" s="49" t="str">
        <f>VLOOKUP(D87,カラムID辞書!$C$4:$D$1266,2,FALSE)</f>
        <v>SHOHNFURI_I_GNK</v>
      </c>
      <c r="M87" s="50"/>
      <c r="N87" s="50"/>
      <c r="O87" s="50"/>
      <c r="P87" s="50"/>
      <c r="Q87" s="50"/>
      <c r="R87" s="50"/>
      <c r="S87" s="52"/>
      <c r="T87" s="49"/>
      <c r="U87" s="52"/>
      <c r="V87" s="49"/>
      <c r="W87" s="52"/>
      <c r="X87" s="49"/>
      <c r="Y87" s="52"/>
      <c r="Z87" s="49"/>
      <c r="AA87" s="52"/>
      <c r="AB87" s="107" t="str">
        <f t="shared" si="6"/>
        <v>○</v>
      </c>
      <c r="AC87" s="54"/>
      <c r="AD87" s="53"/>
      <c r="AE87" s="55" t="str">
        <f t="shared" si="7"/>
        <v>0</v>
      </c>
      <c r="AF87" s="50"/>
      <c r="AG87" s="52"/>
      <c r="AH87" s="266" t="str">
        <f>VLOOKUP(D87,カラムID辞書!C:H,3,FALSE)</f>
        <v>numeric</v>
      </c>
      <c r="AI87" s="267"/>
      <c r="AJ87" s="267"/>
      <c r="AK87" s="267"/>
      <c r="AL87" s="268"/>
      <c r="AM87" s="269">
        <f>VLOOKUP(D87,カラムID辞書!C:H,4,FALSE)</f>
        <v>13</v>
      </c>
      <c r="AN87" s="270"/>
      <c r="AO87" s="271">
        <f>VLOOKUP(D87,カラムID辞書!C:H,6,FALSE)</f>
        <v>13</v>
      </c>
      <c r="AP87" s="272"/>
      <c r="AQ87" s="11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t="s">
        <v>1019</v>
      </c>
      <c r="BS87" s="50"/>
      <c r="BT87" s="50"/>
      <c r="BU87" s="50"/>
      <c r="BV87" s="50"/>
      <c r="BW87" s="50"/>
      <c r="BX87" s="50"/>
      <c r="BY87" s="50"/>
      <c r="BZ87" s="50"/>
      <c r="CA87" s="50"/>
      <c r="CB87" s="50"/>
      <c r="CC87" s="52"/>
    </row>
    <row r="88" spans="2:81" ht="12" customHeight="1">
      <c r="B88" s="264">
        <f t="shared" ca="1" si="5"/>
        <v>81</v>
      </c>
      <c r="C88" s="265"/>
      <c r="D88" s="110" t="s">
        <v>169</v>
      </c>
      <c r="E88" s="56"/>
      <c r="F88" s="50"/>
      <c r="G88" s="50"/>
      <c r="H88" s="50"/>
      <c r="I88" s="50"/>
      <c r="J88" s="50"/>
      <c r="K88" s="52"/>
      <c r="L88" s="49" t="str">
        <f>VLOOKUP(D88,カラムID辞書!$C$4:$D$1266,2,FALSE)</f>
        <v>SHOHNFURI_I_BIK</v>
      </c>
      <c r="M88" s="50"/>
      <c r="N88" s="50"/>
      <c r="O88" s="50"/>
      <c r="P88" s="50"/>
      <c r="Q88" s="50"/>
      <c r="R88" s="50"/>
      <c r="S88" s="52"/>
      <c r="T88" s="49"/>
      <c r="U88" s="52"/>
      <c r="V88" s="49"/>
      <c r="W88" s="52"/>
      <c r="X88" s="49"/>
      <c r="Y88" s="52"/>
      <c r="Z88" s="49"/>
      <c r="AA88" s="52"/>
      <c r="AB88" s="107" t="str">
        <f t="shared" si="6"/>
        <v>○</v>
      </c>
      <c r="AC88" s="54"/>
      <c r="AD88" s="53"/>
      <c r="AE88" s="55" t="str">
        <f t="shared" si="7"/>
        <v>0</v>
      </c>
      <c r="AF88" s="50"/>
      <c r="AG88" s="52"/>
      <c r="AH88" s="266" t="str">
        <f>VLOOKUP(D88,カラムID辞書!C:H,3,FALSE)</f>
        <v>numeric</v>
      </c>
      <c r="AI88" s="267"/>
      <c r="AJ88" s="267"/>
      <c r="AK88" s="267"/>
      <c r="AL88" s="268"/>
      <c r="AM88" s="269">
        <f>VLOOKUP(D88,カラムID辞書!C:H,4,FALSE)</f>
        <v>13</v>
      </c>
      <c r="AN88" s="270"/>
      <c r="AO88" s="271">
        <f>VLOOKUP(D88,カラムID辞書!C:H,6,FALSE)</f>
        <v>13</v>
      </c>
      <c r="AP88" s="272"/>
      <c r="AQ88" s="11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t="s">
        <v>1019</v>
      </c>
      <c r="BS88" s="50"/>
      <c r="BT88" s="50"/>
      <c r="BU88" s="50"/>
      <c r="BV88" s="50"/>
      <c r="BW88" s="50"/>
      <c r="BX88" s="50"/>
      <c r="BY88" s="50"/>
      <c r="BZ88" s="50"/>
      <c r="CA88" s="50"/>
      <c r="CB88" s="50"/>
      <c r="CC88" s="52"/>
    </row>
    <row r="89" spans="2:81" ht="12" customHeight="1">
      <c r="B89" s="264">
        <f t="shared" ca="1" si="5"/>
        <v>82</v>
      </c>
      <c r="C89" s="265"/>
      <c r="D89" s="110" t="s">
        <v>170</v>
      </c>
      <c r="E89" s="56"/>
      <c r="F89" s="50"/>
      <c r="G89" s="50"/>
      <c r="H89" s="50"/>
      <c r="I89" s="50"/>
      <c r="J89" s="50"/>
      <c r="K89" s="52"/>
      <c r="L89" s="49" t="str">
        <f>VLOOKUP(D89,カラムID辞書!$C$4:$D$1266,2,FALSE)</f>
        <v>SHOHNFURI_I_SU</v>
      </c>
      <c r="M89" s="50"/>
      <c r="N89" s="50"/>
      <c r="O89" s="50"/>
      <c r="P89" s="50"/>
      <c r="Q89" s="50"/>
      <c r="R89" s="50"/>
      <c r="S89" s="52"/>
      <c r="T89" s="49"/>
      <c r="U89" s="52"/>
      <c r="V89" s="49"/>
      <c r="W89" s="52"/>
      <c r="X89" s="49"/>
      <c r="Y89" s="52"/>
      <c r="Z89" s="49"/>
      <c r="AA89" s="52"/>
      <c r="AB89" s="107" t="str">
        <f t="shared" si="6"/>
        <v>○</v>
      </c>
      <c r="AC89" s="54"/>
      <c r="AD89" s="53"/>
      <c r="AE89" s="55" t="str">
        <f t="shared" si="7"/>
        <v>0</v>
      </c>
      <c r="AF89" s="50"/>
      <c r="AG89" s="52"/>
      <c r="AH89" s="266" t="str">
        <f>VLOOKUP(D89,カラムID辞書!C:H,3,FALSE)</f>
        <v>numeric</v>
      </c>
      <c r="AI89" s="267"/>
      <c r="AJ89" s="267"/>
      <c r="AK89" s="267"/>
      <c r="AL89" s="268"/>
      <c r="AM89" s="269">
        <f>VLOOKUP(D89,カラムID辞書!C:H,4,FALSE)</f>
        <v>10</v>
      </c>
      <c r="AN89" s="270"/>
      <c r="AO89" s="271">
        <f>VLOOKUP(D89,カラムID辞書!C:H,6,FALSE)</f>
        <v>10</v>
      </c>
      <c r="AP89" s="272"/>
      <c r="AQ89" s="11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t="s">
        <v>1019</v>
      </c>
      <c r="BS89" s="50"/>
      <c r="BT89" s="50"/>
      <c r="BU89" s="50"/>
      <c r="BV89" s="50"/>
      <c r="BW89" s="50"/>
      <c r="BX89" s="50"/>
      <c r="BY89" s="50"/>
      <c r="BZ89" s="50"/>
      <c r="CA89" s="50"/>
      <c r="CB89" s="50"/>
      <c r="CC89" s="52"/>
    </row>
    <row r="90" spans="2:81" ht="12" customHeight="1">
      <c r="B90" s="264">
        <f t="shared" ca="1" si="5"/>
        <v>83</v>
      </c>
      <c r="C90" s="265"/>
      <c r="D90" s="110" t="s">
        <v>992</v>
      </c>
      <c r="E90" s="50"/>
      <c r="F90" s="50"/>
      <c r="G90" s="50"/>
      <c r="H90" s="50"/>
      <c r="I90" s="50"/>
      <c r="J90" s="50"/>
      <c r="K90" s="52"/>
      <c r="L90" s="49" t="str">
        <f>VLOOKUP(D90,カラムID辞書!$C$4:$D$1266,2,FALSE)</f>
        <v>REBATE</v>
      </c>
      <c r="M90" s="50"/>
      <c r="N90" s="50"/>
      <c r="O90" s="50"/>
      <c r="P90" s="50"/>
      <c r="Q90" s="50"/>
      <c r="R90" s="50"/>
      <c r="S90" s="52"/>
      <c r="T90" s="49"/>
      <c r="U90" s="52"/>
      <c r="V90" s="49"/>
      <c r="W90" s="52"/>
      <c r="X90" s="49"/>
      <c r="Y90" s="52"/>
      <c r="Z90" s="49"/>
      <c r="AA90" s="52"/>
      <c r="AB90" s="107" t="str">
        <f t="shared" si="6"/>
        <v>○</v>
      </c>
      <c r="AC90" s="54"/>
      <c r="AD90" s="53"/>
      <c r="AE90" s="55" t="str">
        <f t="shared" si="7"/>
        <v>0</v>
      </c>
      <c r="AF90" s="50"/>
      <c r="AG90" s="52"/>
      <c r="AH90" s="266" t="str">
        <f>VLOOKUP(D90,カラムID辞書!C:H,3,FALSE)</f>
        <v>numeric</v>
      </c>
      <c r="AI90" s="267"/>
      <c r="AJ90" s="267"/>
      <c r="AK90" s="267"/>
      <c r="AL90" s="268"/>
      <c r="AM90" s="269">
        <f>VLOOKUP(D90,カラムID辞書!C:H,4,FALSE)</f>
        <v>13</v>
      </c>
      <c r="AN90" s="270"/>
      <c r="AO90" s="271">
        <f>VLOOKUP(D90,カラムID辞書!C:H,6,FALSE)</f>
        <v>13</v>
      </c>
      <c r="AP90" s="272"/>
      <c r="AQ90" s="11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t="s">
        <v>1019</v>
      </c>
      <c r="BS90" s="50"/>
      <c r="BT90" s="50"/>
      <c r="BU90" s="50"/>
      <c r="BV90" s="50"/>
      <c r="BW90" s="50"/>
      <c r="BX90" s="50"/>
      <c r="BY90" s="50"/>
      <c r="BZ90" s="50"/>
      <c r="CA90" s="50"/>
      <c r="CB90" s="50"/>
      <c r="CC90" s="52"/>
    </row>
    <row r="91" spans="2:81" ht="12" customHeight="1">
      <c r="B91" s="264">
        <f t="shared" ca="1" si="5"/>
        <v>84</v>
      </c>
      <c r="C91" s="265"/>
      <c r="D91" s="110" t="s">
        <v>172</v>
      </c>
      <c r="E91" s="50"/>
      <c r="F91" s="50"/>
      <c r="G91" s="50"/>
      <c r="H91" s="50"/>
      <c r="I91" s="50"/>
      <c r="J91" s="50"/>
      <c r="K91" s="52"/>
      <c r="L91" s="49" t="str">
        <f>VLOOKUP(D91,カラムID辞書!$C$4:$D$1266,2,FALSE)</f>
        <v>REBATE_HENKIN</v>
      </c>
      <c r="M91" s="50"/>
      <c r="N91" s="50"/>
      <c r="O91" s="50"/>
      <c r="P91" s="50"/>
      <c r="Q91" s="50"/>
      <c r="R91" s="50"/>
      <c r="S91" s="52"/>
      <c r="T91" s="49"/>
      <c r="U91" s="52"/>
      <c r="V91" s="49"/>
      <c r="W91" s="52"/>
      <c r="X91" s="49"/>
      <c r="Y91" s="52"/>
      <c r="Z91" s="49"/>
      <c r="AA91" s="52"/>
      <c r="AB91" s="107" t="str">
        <f t="shared" si="6"/>
        <v>○</v>
      </c>
      <c r="AC91" s="54"/>
      <c r="AD91" s="53"/>
      <c r="AE91" s="55" t="str">
        <f t="shared" si="7"/>
        <v>0</v>
      </c>
      <c r="AF91" s="50"/>
      <c r="AG91" s="52"/>
      <c r="AH91" s="266" t="str">
        <f>VLOOKUP(D91,カラムID辞書!C:H,3,FALSE)</f>
        <v>numeric</v>
      </c>
      <c r="AI91" s="267"/>
      <c r="AJ91" s="267"/>
      <c r="AK91" s="267"/>
      <c r="AL91" s="268"/>
      <c r="AM91" s="269">
        <f>VLOOKUP(D91,カラムID辞書!C:H,4,FALSE)</f>
        <v>13</v>
      </c>
      <c r="AN91" s="270"/>
      <c r="AO91" s="271">
        <f>VLOOKUP(D91,カラムID辞書!C:H,6,FALSE)</f>
        <v>13</v>
      </c>
      <c r="AP91" s="272"/>
      <c r="AQ91" s="11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t="s">
        <v>1019</v>
      </c>
      <c r="BS91" s="50"/>
      <c r="BT91" s="50"/>
      <c r="BU91" s="50"/>
      <c r="BV91" s="50"/>
      <c r="BW91" s="50"/>
      <c r="BX91" s="50"/>
      <c r="BY91" s="50"/>
      <c r="BZ91" s="50"/>
      <c r="CA91" s="50"/>
      <c r="CB91" s="50"/>
      <c r="CC91" s="52"/>
    </row>
    <row r="92" spans="2:81" ht="12" customHeight="1">
      <c r="B92" s="264">
        <f t="shared" ca="1" si="5"/>
        <v>85</v>
      </c>
      <c r="C92" s="265"/>
      <c r="D92" s="110" t="s">
        <v>173</v>
      </c>
      <c r="E92" s="50"/>
      <c r="F92" s="50"/>
      <c r="G92" s="50"/>
      <c r="H92" s="50"/>
      <c r="I92" s="50"/>
      <c r="J92" s="50"/>
      <c r="K92" s="52"/>
      <c r="L92" s="49" t="str">
        <f>VLOOKUP(D92,カラムID辞書!$C$4:$D$1266,2,FALSE)</f>
        <v>RSV_GNK1</v>
      </c>
      <c r="M92" s="50"/>
      <c r="N92" s="50"/>
      <c r="O92" s="50"/>
      <c r="P92" s="50"/>
      <c r="Q92" s="50"/>
      <c r="R92" s="50"/>
      <c r="S92" s="52"/>
      <c r="T92" s="49"/>
      <c r="U92" s="52"/>
      <c r="V92" s="49"/>
      <c r="W92" s="52"/>
      <c r="X92" s="49"/>
      <c r="Y92" s="52"/>
      <c r="Z92" s="49"/>
      <c r="AA92" s="52"/>
      <c r="AB92" s="107" t="str">
        <f t="shared" si="6"/>
        <v>○</v>
      </c>
      <c r="AC92" s="54"/>
      <c r="AD92" s="53"/>
      <c r="AE92" s="55" t="str">
        <f t="shared" si="7"/>
        <v>0</v>
      </c>
      <c r="AF92" s="50"/>
      <c r="AG92" s="52"/>
      <c r="AH92" s="266" t="str">
        <f>VLOOKUP(D92,カラムID辞書!C:H,3,FALSE)</f>
        <v>numeric</v>
      </c>
      <c r="AI92" s="267"/>
      <c r="AJ92" s="267"/>
      <c r="AK92" s="267"/>
      <c r="AL92" s="268"/>
      <c r="AM92" s="269">
        <f>VLOOKUP(D92,カラムID辞書!C:H,4,FALSE)</f>
        <v>13</v>
      </c>
      <c r="AN92" s="270"/>
      <c r="AO92" s="271">
        <f>VLOOKUP(D92,カラムID辞書!C:H,6,FALSE)</f>
        <v>13</v>
      </c>
      <c r="AP92" s="272"/>
      <c r="AQ92" s="11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t="s">
        <v>1019</v>
      </c>
      <c r="BS92" s="50"/>
      <c r="BT92" s="50"/>
      <c r="BU92" s="50"/>
      <c r="BV92" s="50"/>
      <c r="BW92" s="50"/>
      <c r="BX92" s="50"/>
      <c r="BY92" s="50"/>
      <c r="BZ92" s="50"/>
      <c r="CA92" s="50"/>
      <c r="CB92" s="50"/>
      <c r="CC92" s="52"/>
    </row>
    <row r="93" spans="2:81" ht="12" customHeight="1">
      <c r="B93" s="264">
        <f t="shared" ca="1" si="5"/>
        <v>86</v>
      </c>
      <c r="C93" s="265"/>
      <c r="D93" s="110" t="s">
        <v>174</v>
      </c>
      <c r="E93" s="56"/>
      <c r="F93" s="50"/>
      <c r="G93" s="50"/>
      <c r="H93" s="50"/>
      <c r="I93" s="50"/>
      <c r="J93" s="50"/>
      <c r="K93" s="52"/>
      <c r="L93" s="49" t="str">
        <f>VLOOKUP(D93,カラムID辞書!$C$4:$D$1266,2,FALSE)</f>
        <v>RSV_BIK1</v>
      </c>
      <c r="M93" s="50"/>
      <c r="N93" s="50"/>
      <c r="O93" s="50"/>
      <c r="P93" s="50"/>
      <c r="Q93" s="50"/>
      <c r="R93" s="50"/>
      <c r="S93" s="52"/>
      <c r="T93" s="49"/>
      <c r="U93" s="52"/>
      <c r="V93" s="49"/>
      <c r="W93" s="52"/>
      <c r="X93" s="49"/>
      <c r="Y93" s="52"/>
      <c r="Z93" s="49"/>
      <c r="AA93" s="52"/>
      <c r="AB93" s="107" t="str">
        <f t="shared" si="6"/>
        <v>○</v>
      </c>
      <c r="AC93" s="54"/>
      <c r="AD93" s="53"/>
      <c r="AE93" s="55" t="str">
        <f t="shared" si="7"/>
        <v>0</v>
      </c>
      <c r="AF93" s="50"/>
      <c r="AG93" s="52"/>
      <c r="AH93" s="266" t="str">
        <f>VLOOKUP(D93,カラムID辞書!C:H,3,FALSE)</f>
        <v>numeric</v>
      </c>
      <c r="AI93" s="267"/>
      <c r="AJ93" s="267"/>
      <c r="AK93" s="267"/>
      <c r="AL93" s="268"/>
      <c r="AM93" s="269">
        <f>VLOOKUP(D93,カラムID辞書!C:H,4,FALSE)</f>
        <v>13</v>
      </c>
      <c r="AN93" s="270"/>
      <c r="AO93" s="271">
        <f>VLOOKUP(D93,カラムID辞書!C:H,6,FALSE)</f>
        <v>13</v>
      </c>
      <c r="AP93" s="272"/>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t="s">
        <v>1019</v>
      </c>
      <c r="BS93" s="50"/>
      <c r="BT93" s="50"/>
      <c r="BU93" s="50"/>
      <c r="BV93" s="50"/>
      <c r="BW93" s="50"/>
      <c r="BX93" s="50"/>
      <c r="BY93" s="50"/>
      <c r="BZ93" s="50"/>
      <c r="CA93" s="50"/>
      <c r="CB93" s="50"/>
      <c r="CC93" s="52"/>
    </row>
    <row r="94" spans="2:81" ht="12" customHeight="1">
      <c r="B94" s="264">
        <f t="shared" ca="1" si="5"/>
        <v>87</v>
      </c>
      <c r="C94" s="265"/>
      <c r="D94" s="110" t="s">
        <v>175</v>
      </c>
      <c r="E94" s="50"/>
      <c r="F94" s="50"/>
      <c r="G94" s="50"/>
      <c r="H94" s="50"/>
      <c r="I94" s="50"/>
      <c r="J94" s="50"/>
      <c r="K94" s="52"/>
      <c r="L94" s="49" t="str">
        <f>VLOOKUP(D94,カラムID辞書!$C$4:$D$1266,2,FALSE)</f>
        <v>RSV_SU1</v>
      </c>
      <c r="M94" s="50"/>
      <c r="N94" s="50"/>
      <c r="O94" s="50"/>
      <c r="P94" s="50"/>
      <c r="Q94" s="50"/>
      <c r="R94" s="50"/>
      <c r="S94" s="52"/>
      <c r="T94" s="49"/>
      <c r="U94" s="52"/>
      <c r="V94" s="49"/>
      <c r="W94" s="52"/>
      <c r="X94" s="49"/>
      <c r="Y94" s="52"/>
      <c r="Z94" s="49"/>
      <c r="AA94" s="52"/>
      <c r="AB94" s="107" t="str">
        <f t="shared" si="6"/>
        <v>○</v>
      </c>
      <c r="AC94" s="54"/>
      <c r="AD94" s="53"/>
      <c r="AE94" s="55" t="str">
        <f t="shared" si="7"/>
        <v>0</v>
      </c>
      <c r="AF94" s="50"/>
      <c r="AG94" s="52"/>
      <c r="AH94" s="266" t="str">
        <f>VLOOKUP(D94,カラムID辞書!C:H,3,FALSE)</f>
        <v>numeric</v>
      </c>
      <c r="AI94" s="267"/>
      <c r="AJ94" s="267"/>
      <c r="AK94" s="267"/>
      <c r="AL94" s="268"/>
      <c r="AM94" s="269">
        <f>VLOOKUP(D94,カラムID辞書!C:H,4,FALSE)</f>
        <v>10</v>
      </c>
      <c r="AN94" s="270"/>
      <c r="AO94" s="271">
        <f>VLOOKUP(D94,カラムID辞書!C:H,6,FALSE)</f>
        <v>10</v>
      </c>
      <c r="AP94" s="272"/>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t="s">
        <v>1019</v>
      </c>
      <c r="BS94" s="50"/>
      <c r="BT94" s="50"/>
      <c r="BU94" s="50"/>
      <c r="BV94" s="50"/>
      <c r="BW94" s="50"/>
      <c r="BX94" s="50"/>
      <c r="BY94" s="50"/>
      <c r="BZ94" s="50"/>
      <c r="CA94" s="50"/>
      <c r="CB94" s="50"/>
      <c r="CC94" s="52"/>
    </row>
    <row r="95" spans="2:81" ht="12" customHeight="1">
      <c r="B95" s="264">
        <f t="shared" ca="1" si="5"/>
        <v>88</v>
      </c>
      <c r="C95" s="265"/>
      <c r="D95" s="110" t="s">
        <v>176</v>
      </c>
      <c r="E95" s="50"/>
      <c r="F95" s="50"/>
      <c r="G95" s="50"/>
      <c r="H95" s="50"/>
      <c r="I95" s="50"/>
      <c r="J95" s="50"/>
      <c r="K95" s="52"/>
      <c r="L95" s="49" t="str">
        <f>VLOOKUP(D95,カラムID辞書!$C$4:$D$1266,2,FALSE)</f>
        <v>RSV_GNK2</v>
      </c>
      <c r="M95" s="50"/>
      <c r="N95" s="50"/>
      <c r="O95" s="50"/>
      <c r="P95" s="50"/>
      <c r="Q95" s="50"/>
      <c r="R95" s="50"/>
      <c r="S95" s="52"/>
      <c r="T95" s="49"/>
      <c r="U95" s="52"/>
      <c r="V95" s="49"/>
      <c r="W95" s="52"/>
      <c r="X95" s="49"/>
      <c r="Y95" s="52"/>
      <c r="Z95" s="49"/>
      <c r="AA95" s="52"/>
      <c r="AB95" s="107" t="str">
        <f t="shared" si="6"/>
        <v>○</v>
      </c>
      <c r="AC95" s="54"/>
      <c r="AD95" s="53"/>
      <c r="AE95" s="55" t="str">
        <f t="shared" si="7"/>
        <v>0</v>
      </c>
      <c r="AF95" s="50"/>
      <c r="AG95" s="52"/>
      <c r="AH95" s="266" t="str">
        <f>VLOOKUP(D95,カラムID辞書!C:H,3,FALSE)</f>
        <v>numeric</v>
      </c>
      <c r="AI95" s="267"/>
      <c r="AJ95" s="267"/>
      <c r="AK95" s="267"/>
      <c r="AL95" s="268"/>
      <c r="AM95" s="269">
        <f>VLOOKUP(D95,カラムID辞書!C:H,4,FALSE)</f>
        <v>13</v>
      </c>
      <c r="AN95" s="270"/>
      <c r="AO95" s="271">
        <f>VLOOKUP(D95,カラムID辞書!C:H,6,FALSE)</f>
        <v>13</v>
      </c>
      <c r="AP95" s="272"/>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t="s">
        <v>1019</v>
      </c>
      <c r="BS95" s="50"/>
      <c r="BT95" s="50"/>
      <c r="BU95" s="50"/>
      <c r="BV95" s="50"/>
      <c r="BW95" s="50"/>
      <c r="BX95" s="50"/>
      <c r="BY95" s="50"/>
      <c r="BZ95" s="50"/>
      <c r="CA95" s="50"/>
      <c r="CB95" s="50"/>
      <c r="CC95" s="52"/>
    </row>
    <row r="96" spans="2:81" ht="12" customHeight="1">
      <c r="B96" s="264">
        <f t="shared" ca="1" si="5"/>
        <v>89</v>
      </c>
      <c r="C96" s="265"/>
      <c r="D96" s="110" t="s">
        <v>177</v>
      </c>
      <c r="E96" s="50"/>
      <c r="F96" s="50"/>
      <c r="G96" s="50"/>
      <c r="H96" s="50"/>
      <c r="I96" s="50"/>
      <c r="J96" s="50"/>
      <c r="K96" s="52"/>
      <c r="L96" s="49" t="str">
        <f>VLOOKUP(D96,カラムID辞書!$C$4:$D$1266,2,FALSE)</f>
        <v>RSV_BIK2</v>
      </c>
      <c r="M96" s="50"/>
      <c r="N96" s="50"/>
      <c r="O96" s="50"/>
      <c r="P96" s="50"/>
      <c r="Q96" s="50"/>
      <c r="R96" s="50"/>
      <c r="S96" s="52"/>
      <c r="T96" s="49"/>
      <c r="U96" s="52"/>
      <c r="V96" s="49"/>
      <c r="W96" s="52"/>
      <c r="X96" s="49"/>
      <c r="Y96" s="52"/>
      <c r="Z96" s="49"/>
      <c r="AA96" s="52"/>
      <c r="AB96" s="107" t="str">
        <f t="shared" si="6"/>
        <v>○</v>
      </c>
      <c r="AC96" s="54"/>
      <c r="AD96" s="53"/>
      <c r="AE96" s="55" t="str">
        <f t="shared" si="7"/>
        <v>0</v>
      </c>
      <c r="AF96" s="50"/>
      <c r="AG96" s="52"/>
      <c r="AH96" s="266" t="str">
        <f>VLOOKUP(D96,カラムID辞書!C:H,3,FALSE)</f>
        <v>numeric</v>
      </c>
      <c r="AI96" s="267"/>
      <c r="AJ96" s="267"/>
      <c r="AK96" s="267"/>
      <c r="AL96" s="268"/>
      <c r="AM96" s="269">
        <f>VLOOKUP(D96,カラムID辞書!C:H,4,FALSE)</f>
        <v>13</v>
      </c>
      <c r="AN96" s="270"/>
      <c r="AO96" s="271">
        <f>VLOOKUP(D96,カラムID辞書!C:H,6,FALSE)</f>
        <v>13</v>
      </c>
      <c r="AP96" s="272"/>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t="s">
        <v>1019</v>
      </c>
      <c r="BS96" s="50"/>
      <c r="BT96" s="50"/>
      <c r="BU96" s="50"/>
      <c r="BV96" s="50"/>
      <c r="BW96" s="50"/>
      <c r="BX96" s="50"/>
      <c r="BY96" s="50"/>
      <c r="BZ96" s="50"/>
      <c r="CA96" s="50"/>
      <c r="CB96" s="50"/>
      <c r="CC96" s="52"/>
    </row>
    <row r="97" spans="2:81" ht="12" customHeight="1">
      <c r="B97" s="264">
        <f t="shared" ca="1" si="5"/>
        <v>90</v>
      </c>
      <c r="C97" s="265"/>
      <c r="D97" s="110" t="s">
        <v>178</v>
      </c>
      <c r="E97" s="56"/>
      <c r="F97" s="50"/>
      <c r="G97" s="50"/>
      <c r="H97" s="50"/>
      <c r="I97" s="50"/>
      <c r="J97" s="50"/>
      <c r="K97" s="52"/>
      <c r="L97" s="49" t="str">
        <f>VLOOKUP(D97,カラムID辞書!$C$4:$D$1266,2,FALSE)</f>
        <v>RSV_SU2</v>
      </c>
      <c r="M97" s="50"/>
      <c r="N97" s="50"/>
      <c r="O97" s="50"/>
      <c r="P97" s="50"/>
      <c r="Q97" s="50"/>
      <c r="R97" s="50"/>
      <c r="S97" s="52"/>
      <c r="T97" s="49"/>
      <c r="U97" s="52"/>
      <c r="V97" s="49"/>
      <c r="W97" s="52"/>
      <c r="X97" s="49"/>
      <c r="Y97" s="52"/>
      <c r="Z97" s="49"/>
      <c r="AA97" s="52"/>
      <c r="AB97" s="107" t="str">
        <f t="shared" si="6"/>
        <v>○</v>
      </c>
      <c r="AC97" s="54"/>
      <c r="AD97" s="53"/>
      <c r="AE97" s="55" t="str">
        <f t="shared" si="7"/>
        <v>0</v>
      </c>
      <c r="AF97" s="50"/>
      <c r="AG97" s="52"/>
      <c r="AH97" s="266" t="str">
        <f>VLOOKUP(D97,カラムID辞書!C:H,3,FALSE)</f>
        <v>numeric</v>
      </c>
      <c r="AI97" s="267"/>
      <c r="AJ97" s="267"/>
      <c r="AK97" s="267"/>
      <c r="AL97" s="268"/>
      <c r="AM97" s="269">
        <f>VLOOKUP(D97,カラムID辞書!C:H,4,FALSE)</f>
        <v>10</v>
      </c>
      <c r="AN97" s="270"/>
      <c r="AO97" s="271">
        <f>VLOOKUP(D97,カラムID辞書!C:H,6,FALSE)</f>
        <v>10</v>
      </c>
      <c r="AP97" s="272"/>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t="s">
        <v>1019</v>
      </c>
      <c r="BS97" s="50"/>
      <c r="BT97" s="50"/>
      <c r="BU97" s="50"/>
      <c r="BV97" s="50"/>
      <c r="BW97" s="50"/>
      <c r="BX97" s="50"/>
      <c r="BY97" s="50"/>
      <c r="BZ97" s="50"/>
      <c r="CA97" s="50"/>
      <c r="CB97" s="50"/>
      <c r="CC97" s="52"/>
    </row>
    <row r="98" spans="2:81" ht="12" customHeight="1">
      <c r="B98" s="264">
        <f t="shared" ca="1" si="5"/>
        <v>91</v>
      </c>
      <c r="C98" s="265"/>
      <c r="D98" s="110" t="s">
        <v>179</v>
      </c>
      <c r="E98" s="56"/>
      <c r="F98" s="50"/>
      <c r="G98" s="50"/>
      <c r="H98" s="50"/>
      <c r="I98" s="50"/>
      <c r="J98" s="50"/>
      <c r="K98" s="52"/>
      <c r="L98" s="49" t="str">
        <f>VLOOKUP(D98,カラムID辞書!$C$4:$D$1266,2,FALSE)</f>
        <v>RSV_GNK3</v>
      </c>
      <c r="M98" s="50"/>
      <c r="N98" s="50"/>
      <c r="O98" s="50"/>
      <c r="P98" s="50"/>
      <c r="Q98" s="50"/>
      <c r="R98" s="50"/>
      <c r="S98" s="52"/>
      <c r="T98" s="49"/>
      <c r="U98" s="52"/>
      <c r="V98" s="49"/>
      <c r="W98" s="52"/>
      <c r="X98" s="49"/>
      <c r="Y98" s="52"/>
      <c r="Z98" s="49"/>
      <c r="AA98" s="52"/>
      <c r="AB98" s="107" t="str">
        <f t="shared" si="6"/>
        <v>○</v>
      </c>
      <c r="AC98" s="54"/>
      <c r="AD98" s="53"/>
      <c r="AE98" s="55" t="str">
        <f t="shared" si="7"/>
        <v>0</v>
      </c>
      <c r="AF98" s="50"/>
      <c r="AG98" s="52"/>
      <c r="AH98" s="266" t="str">
        <f>VLOOKUP(D98,カラムID辞書!C:H,3,FALSE)</f>
        <v>numeric</v>
      </c>
      <c r="AI98" s="267"/>
      <c r="AJ98" s="267"/>
      <c r="AK98" s="267"/>
      <c r="AL98" s="268"/>
      <c r="AM98" s="269">
        <f>VLOOKUP(D98,カラムID辞書!C:H,4,FALSE)</f>
        <v>13</v>
      </c>
      <c r="AN98" s="270"/>
      <c r="AO98" s="271">
        <f>VLOOKUP(D98,カラムID辞書!C:H,6,FALSE)</f>
        <v>13</v>
      </c>
      <c r="AP98" s="272"/>
      <c r="AQ98" s="11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1019</v>
      </c>
      <c r="BS98" s="50"/>
      <c r="BT98" s="50"/>
      <c r="BU98" s="50"/>
      <c r="BV98" s="50"/>
      <c r="BW98" s="50"/>
      <c r="BX98" s="50"/>
      <c r="BY98" s="50"/>
      <c r="BZ98" s="50"/>
      <c r="CA98" s="50"/>
      <c r="CB98" s="50"/>
      <c r="CC98" s="52"/>
    </row>
    <row r="99" spans="2:81" ht="12" customHeight="1">
      <c r="B99" s="264">
        <f t="shared" ca="1" si="5"/>
        <v>92</v>
      </c>
      <c r="C99" s="265"/>
      <c r="D99" s="110" t="s">
        <v>180</v>
      </c>
      <c r="E99" s="56"/>
      <c r="F99" s="50"/>
      <c r="G99" s="50"/>
      <c r="H99" s="50"/>
      <c r="I99" s="50"/>
      <c r="J99" s="50"/>
      <c r="K99" s="52"/>
      <c r="L99" s="49" t="str">
        <f>VLOOKUP(D99,カラムID辞書!$C$4:$D$1266,2,FALSE)</f>
        <v>RSV_BIK3</v>
      </c>
      <c r="M99" s="50"/>
      <c r="N99" s="50"/>
      <c r="O99" s="50"/>
      <c r="P99" s="50"/>
      <c r="Q99" s="50"/>
      <c r="R99" s="50"/>
      <c r="S99" s="52"/>
      <c r="T99" s="49"/>
      <c r="U99" s="52"/>
      <c r="V99" s="49"/>
      <c r="W99" s="52"/>
      <c r="X99" s="49"/>
      <c r="Y99" s="52"/>
      <c r="Z99" s="49"/>
      <c r="AA99" s="52"/>
      <c r="AB99" s="107" t="str">
        <f t="shared" si="6"/>
        <v>○</v>
      </c>
      <c r="AC99" s="54"/>
      <c r="AD99" s="53"/>
      <c r="AE99" s="55" t="str">
        <f t="shared" si="7"/>
        <v>0</v>
      </c>
      <c r="AF99" s="50"/>
      <c r="AG99" s="52"/>
      <c r="AH99" s="266" t="str">
        <f>VLOOKUP(D99,カラムID辞書!C:H,3,FALSE)</f>
        <v>numeric</v>
      </c>
      <c r="AI99" s="267"/>
      <c r="AJ99" s="267"/>
      <c r="AK99" s="267"/>
      <c r="AL99" s="268"/>
      <c r="AM99" s="269">
        <f>VLOOKUP(D99,カラムID辞書!C:H,4,FALSE)</f>
        <v>13</v>
      </c>
      <c r="AN99" s="270"/>
      <c r="AO99" s="271">
        <f>VLOOKUP(D99,カラムID辞書!C:H,6,FALSE)</f>
        <v>13</v>
      </c>
      <c r="AP99" s="272"/>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1019</v>
      </c>
      <c r="BS99" s="50"/>
      <c r="BT99" s="50"/>
      <c r="BU99" s="50"/>
      <c r="BV99" s="50"/>
      <c r="BW99" s="50"/>
      <c r="BX99" s="50"/>
      <c r="BY99" s="50"/>
      <c r="BZ99" s="50"/>
      <c r="CA99" s="50"/>
      <c r="CB99" s="50"/>
      <c r="CC99" s="52"/>
    </row>
    <row r="100" spans="2:81" ht="12" customHeight="1">
      <c r="B100" s="264">
        <f t="shared" ca="1" si="5"/>
        <v>93</v>
      </c>
      <c r="C100" s="265"/>
      <c r="D100" s="110" t="s">
        <v>181</v>
      </c>
      <c r="E100" s="56"/>
      <c r="F100" s="50"/>
      <c r="G100" s="50"/>
      <c r="H100" s="50"/>
      <c r="I100" s="50"/>
      <c r="J100" s="50"/>
      <c r="K100" s="52"/>
      <c r="L100" s="49" t="str">
        <f>VLOOKUP(D100,カラムID辞書!$C$4:$D$1266,2,FALSE)</f>
        <v>RSV_SU3</v>
      </c>
      <c r="M100" s="50"/>
      <c r="N100" s="50"/>
      <c r="O100" s="50"/>
      <c r="P100" s="50"/>
      <c r="Q100" s="50"/>
      <c r="R100" s="50"/>
      <c r="S100" s="52"/>
      <c r="T100" s="49"/>
      <c r="U100" s="52"/>
      <c r="V100" s="49"/>
      <c r="W100" s="52"/>
      <c r="X100" s="49"/>
      <c r="Y100" s="52"/>
      <c r="Z100" s="49"/>
      <c r="AA100" s="52"/>
      <c r="AB100" s="107" t="str">
        <f t="shared" si="6"/>
        <v>○</v>
      </c>
      <c r="AC100" s="54"/>
      <c r="AD100" s="53"/>
      <c r="AE100" s="55" t="str">
        <f t="shared" si="7"/>
        <v>0</v>
      </c>
      <c r="AF100" s="50"/>
      <c r="AG100" s="52"/>
      <c r="AH100" s="266" t="str">
        <f>VLOOKUP(D100,カラムID辞書!C:H,3,FALSE)</f>
        <v>numeric</v>
      </c>
      <c r="AI100" s="267"/>
      <c r="AJ100" s="267"/>
      <c r="AK100" s="267"/>
      <c r="AL100" s="268"/>
      <c r="AM100" s="269">
        <f>VLOOKUP(D100,カラムID辞書!C:H,4,FALSE)</f>
        <v>10</v>
      </c>
      <c r="AN100" s="270"/>
      <c r="AO100" s="271">
        <f>VLOOKUP(D100,カラムID辞書!C:H,6,FALSE)</f>
        <v>10</v>
      </c>
      <c r="AP100" s="272"/>
      <c r="AQ100" s="11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1019</v>
      </c>
      <c r="BS100" s="50"/>
      <c r="BT100" s="50"/>
      <c r="BU100" s="50"/>
      <c r="BV100" s="50"/>
      <c r="BW100" s="50"/>
      <c r="BX100" s="50"/>
      <c r="BY100" s="50"/>
      <c r="BZ100" s="50"/>
      <c r="CA100" s="50"/>
      <c r="CB100" s="50"/>
      <c r="CC100" s="52"/>
    </row>
    <row r="101" spans="2:81" ht="12" customHeight="1">
      <c r="B101" s="264">
        <f t="shared" ca="1" si="5"/>
        <v>94</v>
      </c>
      <c r="C101" s="265"/>
      <c r="D101" s="110" t="s">
        <v>182</v>
      </c>
      <c r="E101" s="56"/>
      <c r="F101" s="50"/>
      <c r="G101" s="50"/>
      <c r="H101" s="50"/>
      <c r="I101" s="50"/>
      <c r="J101" s="50"/>
      <c r="K101" s="52"/>
      <c r="L101" s="49" t="str">
        <f>VLOOKUP(D101,カラムID辞書!$C$4:$D$1266,2,FALSE)</f>
        <v>RSV_GNK4</v>
      </c>
      <c r="M101" s="50"/>
      <c r="N101" s="50"/>
      <c r="O101" s="50"/>
      <c r="P101" s="50"/>
      <c r="Q101" s="50"/>
      <c r="R101" s="50"/>
      <c r="S101" s="52"/>
      <c r="T101" s="49"/>
      <c r="U101" s="52"/>
      <c r="V101" s="49"/>
      <c r="W101" s="52"/>
      <c r="X101" s="49"/>
      <c r="Y101" s="52"/>
      <c r="Z101" s="49"/>
      <c r="AA101" s="52"/>
      <c r="AB101" s="107" t="str">
        <f t="shared" si="6"/>
        <v>○</v>
      </c>
      <c r="AC101" s="54"/>
      <c r="AD101" s="53"/>
      <c r="AE101" s="55" t="str">
        <f t="shared" si="7"/>
        <v>0</v>
      </c>
      <c r="AF101" s="50"/>
      <c r="AG101" s="52"/>
      <c r="AH101" s="266" t="str">
        <f>VLOOKUP(D101,カラムID辞書!C:H,3,FALSE)</f>
        <v>numeric</v>
      </c>
      <c r="AI101" s="267"/>
      <c r="AJ101" s="267"/>
      <c r="AK101" s="267"/>
      <c r="AL101" s="268"/>
      <c r="AM101" s="269">
        <f>VLOOKUP(D101,カラムID辞書!C:H,4,FALSE)</f>
        <v>13</v>
      </c>
      <c r="AN101" s="270"/>
      <c r="AO101" s="271">
        <f>VLOOKUP(D101,カラムID辞書!C:H,6,FALSE)</f>
        <v>13</v>
      </c>
      <c r="AP101" s="272"/>
      <c r="AQ101" s="11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t="s">
        <v>1019</v>
      </c>
      <c r="BS101" s="50"/>
      <c r="BT101" s="50"/>
      <c r="BU101" s="50"/>
      <c r="BV101" s="50"/>
      <c r="BW101" s="50"/>
      <c r="BX101" s="50"/>
      <c r="BY101" s="50"/>
      <c r="BZ101" s="50"/>
      <c r="CA101" s="50"/>
      <c r="CB101" s="50"/>
      <c r="CC101" s="52"/>
    </row>
    <row r="102" spans="2:81" ht="12" customHeight="1">
      <c r="B102" s="264">
        <f t="shared" ca="1" si="5"/>
        <v>95</v>
      </c>
      <c r="C102" s="265"/>
      <c r="D102" s="110" t="s">
        <v>183</v>
      </c>
      <c r="E102" s="56"/>
      <c r="F102" s="50"/>
      <c r="G102" s="50"/>
      <c r="H102" s="50"/>
      <c r="I102" s="50"/>
      <c r="J102" s="50"/>
      <c r="K102" s="52"/>
      <c r="L102" s="49" t="str">
        <f>VLOOKUP(D102,カラムID辞書!$C$4:$D$1266,2,FALSE)</f>
        <v>RSV_BIK4</v>
      </c>
      <c r="M102" s="50"/>
      <c r="N102" s="50"/>
      <c r="O102" s="50"/>
      <c r="P102" s="50"/>
      <c r="Q102" s="50"/>
      <c r="R102" s="50"/>
      <c r="S102" s="52"/>
      <c r="T102" s="49"/>
      <c r="U102" s="52"/>
      <c r="V102" s="49"/>
      <c r="W102" s="52"/>
      <c r="X102" s="49"/>
      <c r="Y102" s="52"/>
      <c r="Z102" s="49"/>
      <c r="AA102" s="52"/>
      <c r="AB102" s="107" t="str">
        <f t="shared" si="6"/>
        <v>○</v>
      </c>
      <c r="AC102" s="54"/>
      <c r="AD102" s="53"/>
      <c r="AE102" s="55" t="str">
        <f t="shared" si="7"/>
        <v>0</v>
      </c>
      <c r="AF102" s="50"/>
      <c r="AG102" s="52"/>
      <c r="AH102" s="266" t="str">
        <f>VLOOKUP(D102,カラムID辞書!C:H,3,FALSE)</f>
        <v>numeric</v>
      </c>
      <c r="AI102" s="267"/>
      <c r="AJ102" s="267"/>
      <c r="AK102" s="267"/>
      <c r="AL102" s="268"/>
      <c r="AM102" s="269">
        <f>VLOOKUP(D102,カラムID辞書!C:H,4,FALSE)</f>
        <v>13</v>
      </c>
      <c r="AN102" s="270"/>
      <c r="AO102" s="271">
        <f>VLOOKUP(D102,カラムID辞書!C:H,6,FALSE)</f>
        <v>13</v>
      </c>
      <c r="AP102" s="272"/>
      <c r="AQ102" s="11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t="s">
        <v>1019</v>
      </c>
      <c r="BS102" s="50"/>
      <c r="BT102" s="50"/>
      <c r="BU102" s="50"/>
      <c r="BV102" s="50"/>
      <c r="BW102" s="50"/>
      <c r="BX102" s="50"/>
      <c r="BY102" s="50"/>
      <c r="BZ102" s="50"/>
      <c r="CA102" s="50"/>
      <c r="CB102" s="50"/>
      <c r="CC102" s="52"/>
    </row>
    <row r="103" spans="2:81" ht="12" customHeight="1">
      <c r="B103" s="264">
        <f t="shared" ca="1" si="5"/>
        <v>96</v>
      </c>
      <c r="C103" s="265"/>
      <c r="D103" s="110" t="s">
        <v>184</v>
      </c>
      <c r="E103" s="56"/>
      <c r="F103" s="50"/>
      <c r="G103" s="50"/>
      <c r="H103" s="50"/>
      <c r="I103" s="50"/>
      <c r="J103" s="50"/>
      <c r="K103" s="52"/>
      <c r="L103" s="49" t="str">
        <f>VLOOKUP(D103,カラムID辞書!$C$4:$D$1266,2,FALSE)</f>
        <v>RSV_SU4</v>
      </c>
      <c r="M103" s="50"/>
      <c r="N103" s="50"/>
      <c r="O103" s="50"/>
      <c r="P103" s="50"/>
      <c r="Q103" s="50"/>
      <c r="R103" s="50"/>
      <c r="S103" s="52"/>
      <c r="T103" s="49"/>
      <c r="U103" s="52"/>
      <c r="V103" s="49"/>
      <c r="W103" s="52"/>
      <c r="X103" s="49"/>
      <c r="Y103" s="52"/>
      <c r="Z103" s="49"/>
      <c r="AA103" s="52"/>
      <c r="AB103" s="107" t="str">
        <f t="shared" si="6"/>
        <v>○</v>
      </c>
      <c r="AC103" s="54"/>
      <c r="AD103" s="53"/>
      <c r="AE103" s="55" t="str">
        <f t="shared" si="7"/>
        <v>0</v>
      </c>
      <c r="AF103" s="50"/>
      <c r="AG103" s="52"/>
      <c r="AH103" s="266" t="str">
        <f>VLOOKUP(D103,カラムID辞書!C:H,3,FALSE)</f>
        <v>numeric</v>
      </c>
      <c r="AI103" s="267"/>
      <c r="AJ103" s="267"/>
      <c r="AK103" s="267"/>
      <c r="AL103" s="268"/>
      <c r="AM103" s="269">
        <f>VLOOKUP(D103,カラムID辞書!C:H,4,FALSE)</f>
        <v>10</v>
      </c>
      <c r="AN103" s="270"/>
      <c r="AO103" s="271">
        <f>VLOOKUP(D103,カラムID辞書!C:H,6,FALSE)</f>
        <v>10</v>
      </c>
      <c r="AP103" s="272"/>
      <c r="AQ103" s="11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t="s">
        <v>1019</v>
      </c>
      <c r="BS103" s="50"/>
      <c r="BT103" s="50"/>
      <c r="BU103" s="50"/>
      <c r="BV103" s="50"/>
      <c r="BW103" s="50"/>
      <c r="BX103" s="50"/>
      <c r="BY103" s="50"/>
      <c r="BZ103" s="50"/>
      <c r="CA103" s="50"/>
      <c r="CB103" s="50"/>
      <c r="CC103" s="52"/>
    </row>
    <row r="104" spans="2:81" ht="12" customHeight="1">
      <c r="B104" s="264">
        <f t="shared" ca="1" si="5"/>
        <v>97</v>
      </c>
      <c r="C104" s="265"/>
      <c r="D104" s="110" t="s">
        <v>185</v>
      </c>
      <c r="E104" s="56"/>
      <c r="F104" s="50"/>
      <c r="G104" s="50"/>
      <c r="H104" s="50"/>
      <c r="I104" s="50"/>
      <c r="J104" s="50"/>
      <c r="K104" s="52"/>
      <c r="L104" s="49" t="str">
        <f>VLOOKUP(D104,カラムID辞書!$C$4:$D$1266,2,FALSE)</f>
        <v>RSV_GNK5</v>
      </c>
      <c r="M104" s="50"/>
      <c r="N104" s="50"/>
      <c r="O104" s="50"/>
      <c r="P104" s="50"/>
      <c r="Q104" s="50"/>
      <c r="R104" s="50"/>
      <c r="S104" s="52"/>
      <c r="T104" s="49"/>
      <c r="U104" s="52"/>
      <c r="V104" s="49"/>
      <c r="W104" s="52"/>
      <c r="X104" s="49"/>
      <c r="Y104" s="52"/>
      <c r="Z104" s="49"/>
      <c r="AA104" s="52"/>
      <c r="AB104" s="107" t="str">
        <f t="shared" si="6"/>
        <v>○</v>
      </c>
      <c r="AC104" s="54"/>
      <c r="AD104" s="53"/>
      <c r="AE104" s="55" t="str">
        <f t="shared" si="7"/>
        <v>0</v>
      </c>
      <c r="AF104" s="50"/>
      <c r="AG104" s="52"/>
      <c r="AH104" s="266" t="str">
        <f>VLOOKUP(D104,カラムID辞書!C:H,3,FALSE)</f>
        <v>numeric</v>
      </c>
      <c r="AI104" s="267"/>
      <c r="AJ104" s="267"/>
      <c r="AK104" s="267"/>
      <c r="AL104" s="268"/>
      <c r="AM104" s="269">
        <f>VLOOKUP(D104,カラムID辞書!C:H,4,FALSE)</f>
        <v>13</v>
      </c>
      <c r="AN104" s="270"/>
      <c r="AO104" s="271">
        <f>VLOOKUP(D104,カラムID辞書!C:H,6,FALSE)</f>
        <v>13</v>
      </c>
      <c r="AP104" s="272"/>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1019</v>
      </c>
      <c r="BS104" s="50"/>
      <c r="BT104" s="50"/>
      <c r="BU104" s="50"/>
      <c r="BV104" s="50"/>
      <c r="BW104" s="50"/>
      <c r="BX104" s="50"/>
      <c r="BY104" s="50"/>
      <c r="BZ104" s="50"/>
      <c r="CA104" s="50"/>
      <c r="CB104" s="50"/>
      <c r="CC104" s="52"/>
    </row>
    <row r="105" spans="2:81" ht="12" customHeight="1">
      <c r="B105" s="264">
        <f t="shared" ca="1" si="5"/>
        <v>98</v>
      </c>
      <c r="C105" s="265"/>
      <c r="D105" s="110" t="s">
        <v>186</v>
      </c>
      <c r="E105" s="56"/>
      <c r="F105" s="50"/>
      <c r="G105" s="50"/>
      <c r="H105" s="50"/>
      <c r="I105" s="50"/>
      <c r="J105" s="50"/>
      <c r="K105" s="52"/>
      <c r="L105" s="49" t="str">
        <f>VLOOKUP(D105,カラムID辞書!$C$4:$D$1266,2,FALSE)</f>
        <v>RSV_BIK5</v>
      </c>
      <c r="M105" s="50"/>
      <c r="N105" s="50"/>
      <c r="O105" s="50"/>
      <c r="P105" s="50"/>
      <c r="Q105" s="50"/>
      <c r="R105" s="50"/>
      <c r="S105" s="52"/>
      <c r="T105" s="49"/>
      <c r="U105" s="52"/>
      <c r="V105" s="49"/>
      <c r="W105" s="52"/>
      <c r="X105" s="49"/>
      <c r="Y105" s="52"/>
      <c r="Z105" s="49"/>
      <c r="AA105" s="52"/>
      <c r="AB105" s="107" t="str">
        <f t="shared" si="6"/>
        <v>○</v>
      </c>
      <c r="AC105" s="54"/>
      <c r="AD105" s="53"/>
      <c r="AE105" s="55" t="str">
        <f t="shared" si="7"/>
        <v>0</v>
      </c>
      <c r="AF105" s="50"/>
      <c r="AG105" s="52"/>
      <c r="AH105" s="266" t="str">
        <f>VLOOKUP(D105,カラムID辞書!C:H,3,FALSE)</f>
        <v>numeric</v>
      </c>
      <c r="AI105" s="267"/>
      <c r="AJ105" s="267"/>
      <c r="AK105" s="267"/>
      <c r="AL105" s="268"/>
      <c r="AM105" s="269">
        <f>VLOOKUP(D105,カラムID辞書!C:H,4,FALSE)</f>
        <v>13</v>
      </c>
      <c r="AN105" s="270"/>
      <c r="AO105" s="271">
        <f>VLOOKUP(D105,カラムID辞書!C:H,6,FALSE)</f>
        <v>13</v>
      </c>
      <c r="AP105" s="272"/>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1019</v>
      </c>
      <c r="BS105" s="50"/>
      <c r="BT105" s="50"/>
      <c r="BU105" s="50"/>
      <c r="BV105" s="50"/>
      <c r="BW105" s="50"/>
      <c r="BX105" s="50"/>
      <c r="BY105" s="50"/>
      <c r="BZ105" s="50"/>
      <c r="CA105" s="50"/>
      <c r="CB105" s="50"/>
      <c r="CC105" s="52"/>
    </row>
    <row r="106" spans="2:81" ht="12" customHeight="1">
      <c r="B106" s="264">
        <f t="shared" ca="1" si="5"/>
        <v>99</v>
      </c>
      <c r="C106" s="265"/>
      <c r="D106" s="110" t="s">
        <v>187</v>
      </c>
      <c r="E106" s="50"/>
      <c r="F106" s="50"/>
      <c r="G106" s="50"/>
      <c r="H106" s="50"/>
      <c r="I106" s="50"/>
      <c r="J106" s="50"/>
      <c r="K106" s="52"/>
      <c r="L106" s="49" t="str">
        <f>VLOOKUP(D106,カラムID辞書!$C$4:$D$1266,2,FALSE)</f>
        <v>RSV_SU5</v>
      </c>
      <c r="M106" s="50"/>
      <c r="N106" s="50"/>
      <c r="O106" s="50"/>
      <c r="P106" s="50"/>
      <c r="Q106" s="50"/>
      <c r="R106" s="50"/>
      <c r="S106" s="52"/>
      <c r="T106" s="49"/>
      <c r="U106" s="52"/>
      <c r="V106" s="49"/>
      <c r="W106" s="52"/>
      <c r="X106" s="49"/>
      <c r="Y106" s="52"/>
      <c r="Z106" s="49"/>
      <c r="AA106" s="52"/>
      <c r="AB106" s="107" t="str">
        <f t="shared" si="6"/>
        <v>○</v>
      </c>
      <c r="AC106" s="54"/>
      <c r="AD106" s="53"/>
      <c r="AE106" s="55" t="str">
        <f t="shared" si="7"/>
        <v>0</v>
      </c>
      <c r="AF106" s="50"/>
      <c r="AG106" s="52"/>
      <c r="AH106" s="266" t="str">
        <f>VLOOKUP(D106,カラムID辞書!C:H,3,FALSE)</f>
        <v>numeric</v>
      </c>
      <c r="AI106" s="267"/>
      <c r="AJ106" s="267"/>
      <c r="AK106" s="267"/>
      <c r="AL106" s="268"/>
      <c r="AM106" s="269">
        <f>VLOOKUP(D106,カラムID辞書!C:H,4,FALSE)</f>
        <v>10</v>
      </c>
      <c r="AN106" s="270"/>
      <c r="AO106" s="271">
        <f>VLOOKUP(D106,カラムID辞書!C:H,6,FALSE)</f>
        <v>10</v>
      </c>
      <c r="AP106" s="272"/>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1019</v>
      </c>
      <c r="BS106" s="50"/>
      <c r="BT106" s="50"/>
      <c r="BU106" s="50"/>
      <c r="BV106" s="50"/>
      <c r="BW106" s="50"/>
      <c r="BX106" s="50"/>
      <c r="BY106" s="50"/>
      <c r="BZ106" s="50"/>
      <c r="CA106" s="50"/>
      <c r="CB106" s="50"/>
      <c r="CC106" s="52"/>
    </row>
    <row r="107" spans="2:81" ht="12" customHeight="1">
      <c r="B107" s="264">
        <f t="shared" ca="1" si="5"/>
        <v>100</v>
      </c>
      <c r="C107" s="265"/>
      <c r="D107" s="110" t="s">
        <v>188</v>
      </c>
      <c r="E107" s="50"/>
      <c r="F107" s="50"/>
      <c r="G107" s="50"/>
      <c r="H107" s="50"/>
      <c r="I107" s="50"/>
      <c r="J107" s="50"/>
      <c r="K107" s="52"/>
      <c r="L107" s="49" t="str">
        <f>VLOOKUP(D107,カラムID辞書!$C$4:$D$1266,2,FALSE)</f>
        <v>RSV_GNK6</v>
      </c>
      <c r="M107" s="50"/>
      <c r="N107" s="50"/>
      <c r="O107" s="50"/>
      <c r="P107" s="50"/>
      <c r="Q107" s="50"/>
      <c r="R107" s="50"/>
      <c r="S107" s="52"/>
      <c r="T107" s="49"/>
      <c r="U107" s="52"/>
      <c r="V107" s="49"/>
      <c r="W107" s="52"/>
      <c r="X107" s="49"/>
      <c r="Y107" s="52"/>
      <c r="Z107" s="49"/>
      <c r="AA107" s="52"/>
      <c r="AB107" s="107" t="str">
        <f t="shared" si="6"/>
        <v>○</v>
      </c>
      <c r="AC107" s="54"/>
      <c r="AD107" s="53"/>
      <c r="AE107" s="55" t="str">
        <f t="shared" si="7"/>
        <v>0</v>
      </c>
      <c r="AF107" s="50"/>
      <c r="AG107" s="52"/>
      <c r="AH107" s="266" t="str">
        <f>VLOOKUP(D107,カラムID辞書!C:H,3,FALSE)</f>
        <v>numeric</v>
      </c>
      <c r="AI107" s="267"/>
      <c r="AJ107" s="267"/>
      <c r="AK107" s="267"/>
      <c r="AL107" s="268"/>
      <c r="AM107" s="269">
        <f>VLOOKUP(D107,カラムID辞書!C:H,4,FALSE)</f>
        <v>13</v>
      </c>
      <c r="AN107" s="270"/>
      <c r="AO107" s="271">
        <f>VLOOKUP(D107,カラムID辞書!C:H,6,FALSE)</f>
        <v>13</v>
      </c>
      <c r="AP107" s="272"/>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1019</v>
      </c>
      <c r="BS107" s="50"/>
      <c r="BT107" s="50"/>
      <c r="BU107" s="50"/>
      <c r="BV107" s="50"/>
      <c r="BW107" s="50"/>
      <c r="BX107" s="50"/>
      <c r="BY107" s="50"/>
      <c r="BZ107" s="50"/>
      <c r="CA107" s="50"/>
      <c r="CB107" s="50"/>
      <c r="CC107" s="52"/>
    </row>
    <row r="108" spans="2:81" ht="12" customHeight="1">
      <c r="B108" s="264">
        <f t="shared" ca="1" si="5"/>
        <v>101</v>
      </c>
      <c r="C108" s="265"/>
      <c r="D108" s="110" t="s">
        <v>189</v>
      </c>
      <c r="E108" s="50"/>
      <c r="F108" s="50"/>
      <c r="G108" s="50"/>
      <c r="H108" s="50"/>
      <c r="I108" s="50"/>
      <c r="J108" s="50"/>
      <c r="K108" s="52"/>
      <c r="L108" s="49" t="str">
        <f>VLOOKUP(D108,カラムID辞書!$C$4:$D$1266,2,FALSE)</f>
        <v>RSV_BIK6</v>
      </c>
      <c r="M108" s="50"/>
      <c r="N108" s="50"/>
      <c r="O108" s="50"/>
      <c r="P108" s="50"/>
      <c r="Q108" s="50"/>
      <c r="R108" s="50"/>
      <c r="S108" s="52"/>
      <c r="T108" s="49"/>
      <c r="U108" s="52"/>
      <c r="V108" s="49"/>
      <c r="W108" s="52"/>
      <c r="X108" s="49"/>
      <c r="Y108" s="52"/>
      <c r="Z108" s="49"/>
      <c r="AA108" s="52"/>
      <c r="AB108" s="107" t="str">
        <f t="shared" si="6"/>
        <v>○</v>
      </c>
      <c r="AC108" s="54"/>
      <c r="AD108" s="53"/>
      <c r="AE108" s="55" t="str">
        <f t="shared" si="7"/>
        <v>0</v>
      </c>
      <c r="AF108" s="50"/>
      <c r="AG108" s="52"/>
      <c r="AH108" s="266" t="str">
        <f>VLOOKUP(D108,カラムID辞書!C:H,3,FALSE)</f>
        <v>numeric</v>
      </c>
      <c r="AI108" s="267"/>
      <c r="AJ108" s="267"/>
      <c r="AK108" s="267"/>
      <c r="AL108" s="268"/>
      <c r="AM108" s="269">
        <f>VLOOKUP(D108,カラムID辞書!C:H,4,FALSE)</f>
        <v>13</v>
      </c>
      <c r="AN108" s="270"/>
      <c r="AO108" s="271">
        <f>VLOOKUP(D108,カラムID辞書!C:H,6,FALSE)</f>
        <v>13</v>
      </c>
      <c r="AP108" s="272"/>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1019</v>
      </c>
      <c r="BS108" s="50"/>
      <c r="BT108" s="50"/>
      <c r="BU108" s="50"/>
      <c r="BV108" s="50"/>
      <c r="BW108" s="50"/>
      <c r="BX108" s="50"/>
      <c r="BY108" s="50"/>
      <c r="BZ108" s="50"/>
      <c r="CA108" s="50"/>
      <c r="CB108" s="50"/>
      <c r="CC108" s="52"/>
    </row>
    <row r="109" spans="2:81" ht="12" customHeight="1">
      <c r="B109" s="264">
        <f t="shared" ca="1" si="5"/>
        <v>102</v>
      </c>
      <c r="C109" s="265"/>
      <c r="D109" s="110" t="s">
        <v>190</v>
      </c>
      <c r="E109" s="50"/>
      <c r="F109" s="50"/>
      <c r="G109" s="50"/>
      <c r="H109" s="50"/>
      <c r="I109" s="50"/>
      <c r="J109" s="50"/>
      <c r="K109" s="52"/>
      <c r="L109" s="49" t="str">
        <f>VLOOKUP(D109,カラムID辞書!$C$4:$D$1266,2,FALSE)</f>
        <v>RSV_SU6</v>
      </c>
      <c r="M109" s="50"/>
      <c r="N109" s="50"/>
      <c r="O109" s="50"/>
      <c r="P109" s="50"/>
      <c r="Q109" s="50"/>
      <c r="R109" s="50"/>
      <c r="S109" s="52"/>
      <c r="T109" s="49"/>
      <c r="U109" s="52"/>
      <c r="V109" s="49"/>
      <c r="W109" s="52"/>
      <c r="X109" s="49"/>
      <c r="Y109" s="52"/>
      <c r="Z109" s="49"/>
      <c r="AA109" s="52"/>
      <c r="AB109" s="107" t="str">
        <f t="shared" si="6"/>
        <v>○</v>
      </c>
      <c r="AC109" s="54"/>
      <c r="AD109" s="53"/>
      <c r="AE109" s="55" t="str">
        <f t="shared" si="7"/>
        <v>0</v>
      </c>
      <c r="AF109" s="50"/>
      <c r="AG109" s="52"/>
      <c r="AH109" s="266" t="str">
        <f>VLOOKUP(D109,カラムID辞書!C:H,3,FALSE)</f>
        <v>numeric</v>
      </c>
      <c r="AI109" s="267"/>
      <c r="AJ109" s="267"/>
      <c r="AK109" s="267"/>
      <c r="AL109" s="268"/>
      <c r="AM109" s="269">
        <f>VLOOKUP(D109,カラムID辞書!C:H,4,FALSE)</f>
        <v>10</v>
      </c>
      <c r="AN109" s="270"/>
      <c r="AO109" s="271">
        <f>VLOOKUP(D109,カラムID辞書!C:H,6,FALSE)</f>
        <v>10</v>
      </c>
      <c r="AP109" s="272"/>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t="s">
        <v>1019</v>
      </c>
      <c r="BS109" s="50"/>
      <c r="BT109" s="50"/>
      <c r="BU109" s="50"/>
      <c r="BV109" s="50"/>
      <c r="BW109" s="50"/>
      <c r="BX109" s="50"/>
      <c r="BY109" s="50"/>
      <c r="BZ109" s="50"/>
      <c r="CA109" s="50"/>
      <c r="CB109" s="50"/>
      <c r="CC109" s="52"/>
    </row>
    <row r="110" spans="2:81" ht="12" customHeight="1">
      <c r="B110" s="264">
        <f t="shared" ca="1" si="5"/>
        <v>103</v>
      </c>
      <c r="C110" s="265"/>
      <c r="D110" s="110" t="s">
        <v>191</v>
      </c>
      <c r="E110" s="50"/>
      <c r="F110" s="50"/>
      <c r="G110" s="50"/>
      <c r="H110" s="50"/>
      <c r="I110" s="50"/>
      <c r="J110" s="50"/>
      <c r="K110" s="52"/>
      <c r="L110" s="49" t="str">
        <f>VLOOKUP(D110,カラムID辞書!$C$4:$D$1266,2,FALSE)</f>
        <v>RSV_GNK7</v>
      </c>
      <c r="M110" s="50"/>
      <c r="N110" s="50"/>
      <c r="O110" s="50"/>
      <c r="P110" s="50"/>
      <c r="Q110" s="50"/>
      <c r="R110" s="50"/>
      <c r="S110" s="52"/>
      <c r="T110" s="49"/>
      <c r="U110" s="52"/>
      <c r="V110" s="49"/>
      <c r="W110" s="52"/>
      <c r="X110" s="49"/>
      <c r="Y110" s="52"/>
      <c r="Z110" s="49"/>
      <c r="AA110" s="52"/>
      <c r="AB110" s="107" t="str">
        <f t="shared" si="6"/>
        <v>○</v>
      </c>
      <c r="AC110" s="54"/>
      <c r="AD110" s="53"/>
      <c r="AE110" s="55" t="str">
        <f t="shared" si="7"/>
        <v>0</v>
      </c>
      <c r="AF110" s="50"/>
      <c r="AG110" s="52"/>
      <c r="AH110" s="266" t="str">
        <f>VLOOKUP(D110,カラムID辞書!C:H,3,FALSE)</f>
        <v>numeric</v>
      </c>
      <c r="AI110" s="267"/>
      <c r="AJ110" s="267"/>
      <c r="AK110" s="267"/>
      <c r="AL110" s="268"/>
      <c r="AM110" s="269">
        <f>VLOOKUP(D110,カラムID辞書!C:H,4,FALSE)</f>
        <v>13</v>
      </c>
      <c r="AN110" s="270"/>
      <c r="AO110" s="271">
        <f>VLOOKUP(D110,カラムID辞書!C:H,6,FALSE)</f>
        <v>13</v>
      </c>
      <c r="AP110" s="272"/>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1019</v>
      </c>
      <c r="BS110" s="50"/>
      <c r="BT110" s="50"/>
      <c r="BU110" s="50"/>
      <c r="BV110" s="50"/>
      <c r="BW110" s="50"/>
      <c r="BX110" s="50"/>
      <c r="BY110" s="50"/>
      <c r="BZ110" s="50"/>
      <c r="CA110" s="50"/>
      <c r="CB110" s="50"/>
      <c r="CC110" s="52"/>
    </row>
    <row r="111" spans="2:81" ht="12" customHeight="1">
      <c r="B111" s="264">
        <f t="shared" ca="1" si="5"/>
        <v>104</v>
      </c>
      <c r="C111" s="265"/>
      <c r="D111" s="110" t="s">
        <v>192</v>
      </c>
      <c r="E111" s="50"/>
      <c r="F111" s="50"/>
      <c r="G111" s="50"/>
      <c r="H111" s="50"/>
      <c r="I111" s="50"/>
      <c r="J111" s="50"/>
      <c r="K111" s="52"/>
      <c r="L111" s="49" t="str">
        <f>VLOOKUP(D111,カラムID辞書!$C$4:$D$1266,2,FALSE)</f>
        <v>RSV_BIK7</v>
      </c>
      <c r="M111" s="50"/>
      <c r="N111" s="50"/>
      <c r="O111" s="50"/>
      <c r="P111" s="50"/>
      <c r="Q111" s="50"/>
      <c r="R111" s="50"/>
      <c r="S111" s="52"/>
      <c r="T111" s="49"/>
      <c r="U111" s="52"/>
      <c r="V111" s="49"/>
      <c r="W111" s="52"/>
      <c r="X111" s="49"/>
      <c r="Y111" s="52"/>
      <c r="Z111" s="49"/>
      <c r="AA111" s="52"/>
      <c r="AB111" s="107" t="str">
        <f t="shared" si="6"/>
        <v>○</v>
      </c>
      <c r="AC111" s="54"/>
      <c r="AD111" s="53"/>
      <c r="AE111" s="55" t="str">
        <f t="shared" si="7"/>
        <v>0</v>
      </c>
      <c r="AF111" s="50"/>
      <c r="AG111" s="52"/>
      <c r="AH111" s="266" t="str">
        <f>VLOOKUP(D111,カラムID辞書!C:H,3,FALSE)</f>
        <v>numeric</v>
      </c>
      <c r="AI111" s="267"/>
      <c r="AJ111" s="267"/>
      <c r="AK111" s="267"/>
      <c r="AL111" s="268"/>
      <c r="AM111" s="269">
        <f>VLOOKUP(D111,カラムID辞書!C:H,4,FALSE)</f>
        <v>13</v>
      </c>
      <c r="AN111" s="270"/>
      <c r="AO111" s="271">
        <f>VLOOKUP(D111,カラムID辞書!C:H,6,FALSE)</f>
        <v>13</v>
      </c>
      <c r="AP111" s="272"/>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1019</v>
      </c>
      <c r="BS111" s="50"/>
      <c r="BT111" s="50"/>
      <c r="BU111" s="50"/>
      <c r="BV111" s="50"/>
      <c r="BW111" s="50"/>
      <c r="BX111" s="50"/>
      <c r="BY111" s="50"/>
      <c r="BZ111" s="50"/>
      <c r="CA111" s="50"/>
      <c r="CB111" s="50"/>
      <c r="CC111" s="52"/>
    </row>
    <row r="112" spans="2:81" ht="12" customHeight="1">
      <c r="B112" s="264">
        <f t="shared" ca="1" si="5"/>
        <v>105</v>
      </c>
      <c r="C112" s="265"/>
      <c r="D112" s="110" t="s">
        <v>193</v>
      </c>
      <c r="E112" s="50"/>
      <c r="F112" s="50"/>
      <c r="G112" s="50"/>
      <c r="H112" s="50"/>
      <c r="I112" s="50"/>
      <c r="J112" s="50"/>
      <c r="K112" s="52"/>
      <c r="L112" s="49" t="str">
        <f>VLOOKUP(D112,カラムID辞書!$C$4:$D$1266,2,FALSE)</f>
        <v>RSV_SU7</v>
      </c>
      <c r="M112" s="50"/>
      <c r="N112" s="50"/>
      <c r="O112" s="50"/>
      <c r="P112" s="50"/>
      <c r="Q112" s="50"/>
      <c r="R112" s="50"/>
      <c r="S112" s="52"/>
      <c r="T112" s="49"/>
      <c r="U112" s="52"/>
      <c r="V112" s="49"/>
      <c r="W112" s="52"/>
      <c r="X112" s="49"/>
      <c r="Y112" s="52"/>
      <c r="Z112" s="49"/>
      <c r="AA112" s="52"/>
      <c r="AB112" s="107" t="str">
        <f t="shared" si="6"/>
        <v>○</v>
      </c>
      <c r="AC112" s="54"/>
      <c r="AD112" s="53"/>
      <c r="AE112" s="55" t="str">
        <f t="shared" si="7"/>
        <v>0</v>
      </c>
      <c r="AF112" s="50"/>
      <c r="AG112" s="52"/>
      <c r="AH112" s="266" t="str">
        <f>VLOOKUP(D112,カラムID辞書!C:H,3,FALSE)</f>
        <v>numeric</v>
      </c>
      <c r="AI112" s="267"/>
      <c r="AJ112" s="267"/>
      <c r="AK112" s="267"/>
      <c r="AL112" s="268"/>
      <c r="AM112" s="269">
        <f>VLOOKUP(D112,カラムID辞書!C:H,4,FALSE)</f>
        <v>10</v>
      </c>
      <c r="AN112" s="270"/>
      <c r="AO112" s="271">
        <f>VLOOKUP(D112,カラムID辞書!C:H,6,FALSE)</f>
        <v>10</v>
      </c>
      <c r="AP112" s="272"/>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1019</v>
      </c>
      <c r="BS112" s="50"/>
      <c r="BT112" s="50"/>
      <c r="BU112" s="50"/>
      <c r="BV112" s="50"/>
      <c r="BW112" s="50"/>
      <c r="BX112" s="50"/>
      <c r="BY112" s="50"/>
      <c r="BZ112" s="50"/>
      <c r="CA112" s="50"/>
      <c r="CB112" s="50"/>
      <c r="CC112" s="52"/>
    </row>
    <row r="113" spans="2:81" ht="12" customHeight="1">
      <c r="B113" s="264">
        <f t="shared" ca="1" si="5"/>
        <v>106</v>
      </c>
      <c r="C113" s="265"/>
      <c r="D113" s="110" t="s">
        <v>194</v>
      </c>
      <c r="E113" s="50"/>
      <c r="F113" s="50"/>
      <c r="G113" s="50"/>
      <c r="H113" s="50"/>
      <c r="I113" s="50"/>
      <c r="J113" s="50"/>
      <c r="K113" s="52"/>
      <c r="L113" s="49" t="str">
        <f>VLOOKUP(D113,カラムID辞書!$C$4:$D$1266,2,FALSE)</f>
        <v>RSV_GNK8</v>
      </c>
      <c r="M113" s="50"/>
      <c r="N113" s="50"/>
      <c r="O113" s="50"/>
      <c r="P113" s="50"/>
      <c r="Q113" s="50"/>
      <c r="R113" s="50"/>
      <c r="S113" s="52"/>
      <c r="T113" s="49"/>
      <c r="U113" s="52"/>
      <c r="V113" s="49"/>
      <c r="W113" s="52"/>
      <c r="X113" s="49"/>
      <c r="Y113" s="52"/>
      <c r="Z113" s="49"/>
      <c r="AA113" s="52"/>
      <c r="AB113" s="107" t="str">
        <f t="shared" si="6"/>
        <v>○</v>
      </c>
      <c r="AC113" s="54"/>
      <c r="AD113" s="53"/>
      <c r="AE113" s="55" t="str">
        <f t="shared" si="7"/>
        <v>0</v>
      </c>
      <c r="AF113" s="50"/>
      <c r="AG113" s="52"/>
      <c r="AH113" s="266" t="str">
        <f>VLOOKUP(D113,カラムID辞書!C:H,3,FALSE)</f>
        <v>numeric</v>
      </c>
      <c r="AI113" s="267"/>
      <c r="AJ113" s="267"/>
      <c r="AK113" s="267"/>
      <c r="AL113" s="268"/>
      <c r="AM113" s="269">
        <f>VLOOKUP(D113,カラムID辞書!C:H,4,FALSE)</f>
        <v>13</v>
      </c>
      <c r="AN113" s="270"/>
      <c r="AO113" s="271">
        <f>VLOOKUP(D113,カラムID辞書!C:H,6,FALSE)</f>
        <v>13</v>
      </c>
      <c r="AP113" s="272"/>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1019</v>
      </c>
      <c r="BS113" s="50"/>
      <c r="BT113" s="50"/>
      <c r="BU113" s="50"/>
      <c r="BV113" s="50"/>
      <c r="BW113" s="50"/>
      <c r="BX113" s="50"/>
      <c r="BY113" s="50"/>
      <c r="BZ113" s="50"/>
      <c r="CA113" s="50"/>
      <c r="CB113" s="50"/>
      <c r="CC113" s="52"/>
    </row>
    <row r="114" spans="2:81" ht="12" customHeight="1">
      <c r="B114" s="264">
        <f t="shared" ca="1" si="5"/>
        <v>107</v>
      </c>
      <c r="C114" s="265"/>
      <c r="D114" s="110" t="s">
        <v>195</v>
      </c>
      <c r="E114" s="50"/>
      <c r="F114" s="50"/>
      <c r="G114" s="50"/>
      <c r="H114" s="50"/>
      <c r="I114" s="50"/>
      <c r="J114" s="50"/>
      <c r="K114" s="52"/>
      <c r="L114" s="49" t="str">
        <f>VLOOKUP(D114,カラムID辞書!$C$4:$D$1266,2,FALSE)</f>
        <v>RSV_BIK8</v>
      </c>
      <c r="M114" s="50"/>
      <c r="N114" s="50"/>
      <c r="O114" s="50"/>
      <c r="P114" s="50"/>
      <c r="Q114" s="50"/>
      <c r="R114" s="50"/>
      <c r="S114" s="52"/>
      <c r="T114" s="49"/>
      <c r="U114" s="52"/>
      <c r="V114" s="49"/>
      <c r="W114" s="52"/>
      <c r="X114" s="49"/>
      <c r="Y114" s="52"/>
      <c r="Z114" s="49"/>
      <c r="AA114" s="52"/>
      <c r="AB114" s="107" t="str">
        <f t="shared" si="6"/>
        <v>○</v>
      </c>
      <c r="AC114" s="54"/>
      <c r="AD114" s="53"/>
      <c r="AE114" s="55" t="str">
        <f t="shared" si="7"/>
        <v>0</v>
      </c>
      <c r="AF114" s="50"/>
      <c r="AG114" s="52"/>
      <c r="AH114" s="266" t="str">
        <f>VLOOKUP(D114,カラムID辞書!C:H,3,FALSE)</f>
        <v>numeric</v>
      </c>
      <c r="AI114" s="267"/>
      <c r="AJ114" s="267"/>
      <c r="AK114" s="267"/>
      <c r="AL114" s="268"/>
      <c r="AM114" s="269">
        <f>VLOOKUP(D114,カラムID辞書!C:H,4,FALSE)</f>
        <v>13</v>
      </c>
      <c r="AN114" s="270"/>
      <c r="AO114" s="271">
        <f>VLOOKUP(D114,カラムID辞書!C:H,6,FALSE)</f>
        <v>13</v>
      </c>
      <c r="AP114" s="272"/>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1019</v>
      </c>
      <c r="BS114" s="50"/>
      <c r="BT114" s="50"/>
      <c r="BU114" s="50"/>
      <c r="BV114" s="50"/>
      <c r="BW114" s="50"/>
      <c r="BX114" s="50"/>
      <c r="BY114" s="50"/>
      <c r="BZ114" s="50"/>
      <c r="CA114" s="50"/>
      <c r="CB114" s="50"/>
      <c r="CC114" s="52"/>
    </row>
    <row r="115" spans="2:81" ht="12" customHeight="1">
      <c r="B115" s="264">
        <f t="shared" ca="1" si="5"/>
        <v>108</v>
      </c>
      <c r="C115" s="265"/>
      <c r="D115" s="110" t="s">
        <v>196</v>
      </c>
      <c r="E115" s="50"/>
      <c r="F115" s="50"/>
      <c r="G115" s="50"/>
      <c r="H115" s="50"/>
      <c r="I115" s="50"/>
      <c r="J115" s="50"/>
      <c r="K115" s="52"/>
      <c r="L115" s="49" t="str">
        <f>VLOOKUP(D115,カラムID辞書!$C$4:$D$1266,2,FALSE)</f>
        <v>RSV_SU8</v>
      </c>
      <c r="M115" s="50"/>
      <c r="N115" s="50"/>
      <c r="O115" s="50"/>
      <c r="P115" s="50"/>
      <c r="Q115" s="50"/>
      <c r="R115" s="50"/>
      <c r="S115" s="52"/>
      <c r="T115" s="49"/>
      <c r="U115" s="52"/>
      <c r="V115" s="49"/>
      <c r="W115" s="52"/>
      <c r="X115" s="49"/>
      <c r="Y115" s="52"/>
      <c r="Z115" s="49"/>
      <c r="AA115" s="52"/>
      <c r="AB115" s="107" t="str">
        <f t="shared" si="6"/>
        <v>○</v>
      </c>
      <c r="AC115" s="54"/>
      <c r="AD115" s="53"/>
      <c r="AE115" s="55" t="str">
        <f t="shared" si="7"/>
        <v>0</v>
      </c>
      <c r="AF115" s="50"/>
      <c r="AG115" s="52"/>
      <c r="AH115" s="266" t="str">
        <f>VLOOKUP(D115,カラムID辞書!C:H,3,FALSE)</f>
        <v>numeric</v>
      </c>
      <c r="AI115" s="267"/>
      <c r="AJ115" s="267"/>
      <c r="AK115" s="267"/>
      <c r="AL115" s="268"/>
      <c r="AM115" s="269">
        <f>VLOOKUP(D115,カラムID辞書!C:H,4,FALSE)</f>
        <v>10</v>
      </c>
      <c r="AN115" s="270"/>
      <c r="AO115" s="271">
        <f>VLOOKUP(D115,カラムID辞書!C:H,6,FALSE)</f>
        <v>10</v>
      </c>
      <c r="AP115" s="272"/>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1019</v>
      </c>
      <c r="BS115" s="50"/>
      <c r="BT115" s="50"/>
      <c r="BU115" s="50"/>
      <c r="BV115" s="50"/>
      <c r="BW115" s="50"/>
      <c r="BX115" s="50"/>
      <c r="BY115" s="50"/>
      <c r="BZ115" s="50"/>
      <c r="CA115" s="50"/>
      <c r="CB115" s="50"/>
      <c r="CC115" s="52"/>
    </row>
    <row r="116" spans="2:81" ht="12" customHeight="1">
      <c r="B116" s="264">
        <f t="shared" ca="1" si="5"/>
        <v>109</v>
      </c>
      <c r="C116" s="265"/>
      <c r="D116" s="110" t="s">
        <v>197</v>
      </c>
      <c r="E116" s="56"/>
      <c r="F116" s="50"/>
      <c r="G116" s="50"/>
      <c r="H116" s="50"/>
      <c r="I116" s="50"/>
      <c r="J116" s="50"/>
      <c r="K116" s="52"/>
      <c r="L116" s="49" t="str">
        <f>VLOOKUP(D116,カラムID辞書!$C$4:$D$1266,2,FALSE)</f>
        <v>RSV_GNK9</v>
      </c>
      <c r="M116" s="50"/>
      <c r="N116" s="50"/>
      <c r="O116" s="50"/>
      <c r="P116" s="50"/>
      <c r="Q116" s="50"/>
      <c r="R116" s="50"/>
      <c r="S116" s="52"/>
      <c r="T116" s="49"/>
      <c r="U116" s="52"/>
      <c r="V116" s="49"/>
      <c r="W116" s="52"/>
      <c r="X116" s="49"/>
      <c r="Y116" s="52"/>
      <c r="Z116" s="49"/>
      <c r="AA116" s="52"/>
      <c r="AB116" s="107" t="str">
        <f t="shared" si="6"/>
        <v>○</v>
      </c>
      <c r="AC116" s="54"/>
      <c r="AD116" s="53"/>
      <c r="AE116" s="55" t="str">
        <f t="shared" si="7"/>
        <v>0</v>
      </c>
      <c r="AF116" s="50"/>
      <c r="AG116" s="52"/>
      <c r="AH116" s="266" t="str">
        <f>VLOOKUP(D116,カラムID辞書!C:H,3,FALSE)</f>
        <v>numeric</v>
      </c>
      <c r="AI116" s="267"/>
      <c r="AJ116" s="267"/>
      <c r="AK116" s="267"/>
      <c r="AL116" s="268"/>
      <c r="AM116" s="269">
        <f>VLOOKUP(D116,カラムID辞書!C:H,4,FALSE)</f>
        <v>13</v>
      </c>
      <c r="AN116" s="270"/>
      <c r="AO116" s="271">
        <f>VLOOKUP(D116,カラムID辞書!C:H,6,FALSE)</f>
        <v>13</v>
      </c>
      <c r="AP116" s="272"/>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1019</v>
      </c>
      <c r="BS116" s="50"/>
      <c r="BT116" s="50"/>
      <c r="BU116" s="50"/>
      <c r="BV116" s="50"/>
      <c r="BW116" s="50"/>
      <c r="BX116" s="50"/>
      <c r="BY116" s="50"/>
      <c r="BZ116" s="50"/>
      <c r="CA116" s="50"/>
      <c r="CB116" s="50"/>
      <c r="CC116" s="52"/>
    </row>
    <row r="117" spans="2:81" ht="12" customHeight="1">
      <c r="B117" s="264">
        <f t="shared" ca="1" si="5"/>
        <v>110</v>
      </c>
      <c r="C117" s="265"/>
      <c r="D117" s="110" t="s">
        <v>198</v>
      </c>
      <c r="E117" s="56"/>
      <c r="F117" s="50"/>
      <c r="G117" s="50"/>
      <c r="H117" s="50"/>
      <c r="I117" s="50"/>
      <c r="J117" s="50"/>
      <c r="K117" s="52"/>
      <c r="L117" s="49" t="str">
        <f>VLOOKUP(D117,カラムID辞書!$C$4:$D$1266,2,FALSE)</f>
        <v>RSV_BIK9</v>
      </c>
      <c r="M117" s="50"/>
      <c r="N117" s="50"/>
      <c r="O117" s="50"/>
      <c r="P117" s="50"/>
      <c r="Q117" s="50"/>
      <c r="R117" s="50"/>
      <c r="S117" s="52"/>
      <c r="T117" s="49"/>
      <c r="U117" s="52"/>
      <c r="V117" s="49"/>
      <c r="W117" s="52"/>
      <c r="X117" s="49"/>
      <c r="Y117" s="52"/>
      <c r="Z117" s="49"/>
      <c r="AA117" s="52"/>
      <c r="AB117" s="107" t="str">
        <f t="shared" si="6"/>
        <v>○</v>
      </c>
      <c r="AC117" s="54"/>
      <c r="AD117" s="53"/>
      <c r="AE117" s="55" t="str">
        <f t="shared" si="7"/>
        <v>0</v>
      </c>
      <c r="AF117" s="50"/>
      <c r="AG117" s="52"/>
      <c r="AH117" s="266" t="str">
        <f>VLOOKUP(D117,カラムID辞書!C:H,3,FALSE)</f>
        <v>numeric</v>
      </c>
      <c r="AI117" s="267"/>
      <c r="AJ117" s="267"/>
      <c r="AK117" s="267"/>
      <c r="AL117" s="268"/>
      <c r="AM117" s="269">
        <f>VLOOKUP(D117,カラムID辞書!C:H,4,FALSE)</f>
        <v>13</v>
      </c>
      <c r="AN117" s="270"/>
      <c r="AO117" s="271">
        <f>VLOOKUP(D117,カラムID辞書!C:H,6,FALSE)</f>
        <v>13</v>
      </c>
      <c r="AP117" s="272"/>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1019</v>
      </c>
      <c r="BS117" s="50"/>
      <c r="BT117" s="50"/>
      <c r="BU117" s="50"/>
      <c r="BV117" s="50"/>
      <c r="BW117" s="50"/>
      <c r="BX117" s="50"/>
      <c r="BY117" s="50"/>
      <c r="BZ117" s="50"/>
      <c r="CA117" s="50"/>
      <c r="CB117" s="50"/>
      <c r="CC117" s="52"/>
    </row>
    <row r="118" spans="2:81" ht="12" customHeight="1">
      <c r="B118" s="264">
        <f t="shared" ca="1" si="5"/>
        <v>111</v>
      </c>
      <c r="C118" s="265"/>
      <c r="D118" s="110" t="s">
        <v>199</v>
      </c>
      <c r="E118" s="50"/>
      <c r="F118" s="50"/>
      <c r="G118" s="50"/>
      <c r="H118" s="50"/>
      <c r="I118" s="50"/>
      <c r="J118" s="50"/>
      <c r="K118" s="52"/>
      <c r="L118" s="49" t="str">
        <f>VLOOKUP(D118,カラムID辞書!$C$4:$D$1266,2,FALSE)</f>
        <v>RSV_SU9</v>
      </c>
      <c r="M118" s="50"/>
      <c r="N118" s="50"/>
      <c r="O118" s="50"/>
      <c r="P118" s="50"/>
      <c r="Q118" s="50"/>
      <c r="R118" s="50"/>
      <c r="S118" s="52"/>
      <c r="T118" s="49"/>
      <c r="U118" s="52"/>
      <c r="V118" s="49"/>
      <c r="W118" s="52"/>
      <c r="X118" s="49"/>
      <c r="Y118" s="52"/>
      <c r="Z118" s="49"/>
      <c r="AA118" s="52"/>
      <c r="AB118" s="107" t="str">
        <f t="shared" si="6"/>
        <v>○</v>
      </c>
      <c r="AC118" s="54"/>
      <c r="AD118" s="53"/>
      <c r="AE118" s="55" t="str">
        <f t="shared" si="7"/>
        <v>0</v>
      </c>
      <c r="AF118" s="50"/>
      <c r="AG118" s="52"/>
      <c r="AH118" s="266" t="str">
        <f>VLOOKUP(D118,カラムID辞書!C:H,3,FALSE)</f>
        <v>numeric</v>
      </c>
      <c r="AI118" s="267"/>
      <c r="AJ118" s="267"/>
      <c r="AK118" s="267"/>
      <c r="AL118" s="268"/>
      <c r="AM118" s="269">
        <f>VLOOKUP(D118,カラムID辞書!C:H,4,FALSE)</f>
        <v>10</v>
      </c>
      <c r="AN118" s="270"/>
      <c r="AO118" s="271">
        <f>VLOOKUP(D118,カラムID辞書!C:H,6,FALSE)</f>
        <v>10</v>
      </c>
      <c r="AP118" s="272"/>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1019</v>
      </c>
      <c r="BS118" s="50"/>
      <c r="BT118" s="50"/>
      <c r="BU118" s="50"/>
      <c r="BV118" s="50"/>
      <c r="BW118" s="50"/>
      <c r="BX118" s="50"/>
      <c r="BY118" s="50"/>
      <c r="BZ118" s="50"/>
      <c r="CA118" s="50"/>
      <c r="CB118" s="50"/>
      <c r="CC118" s="52"/>
    </row>
    <row r="119" spans="2:81" ht="12" customHeight="1">
      <c r="B119" s="264">
        <f t="shared" ca="1" si="5"/>
        <v>112</v>
      </c>
      <c r="C119" s="265"/>
      <c r="D119" s="110" t="s">
        <v>200</v>
      </c>
      <c r="E119" s="50"/>
      <c r="F119" s="50"/>
      <c r="G119" s="50"/>
      <c r="H119" s="50"/>
      <c r="I119" s="50"/>
      <c r="J119" s="50"/>
      <c r="K119" s="52"/>
      <c r="L119" s="49" t="str">
        <f>VLOOKUP(D119,カラムID辞書!$C$4:$D$1266,2,FALSE)</f>
        <v>RSV_GNK10</v>
      </c>
      <c r="M119" s="50"/>
      <c r="N119" s="50"/>
      <c r="O119" s="50"/>
      <c r="P119" s="50"/>
      <c r="Q119" s="50"/>
      <c r="R119" s="50"/>
      <c r="S119" s="52"/>
      <c r="T119" s="49"/>
      <c r="U119" s="52"/>
      <c r="V119" s="49"/>
      <c r="W119" s="52"/>
      <c r="X119" s="49"/>
      <c r="Y119" s="52"/>
      <c r="Z119" s="49"/>
      <c r="AA119" s="52"/>
      <c r="AB119" s="107" t="str">
        <f t="shared" si="6"/>
        <v>○</v>
      </c>
      <c r="AC119" s="54"/>
      <c r="AD119" s="53"/>
      <c r="AE119" s="55" t="str">
        <f t="shared" si="7"/>
        <v>0</v>
      </c>
      <c r="AF119" s="50"/>
      <c r="AG119" s="52"/>
      <c r="AH119" s="266" t="str">
        <f>VLOOKUP(D119,カラムID辞書!C:H,3,FALSE)</f>
        <v>numeric</v>
      </c>
      <c r="AI119" s="267"/>
      <c r="AJ119" s="267"/>
      <c r="AK119" s="267"/>
      <c r="AL119" s="268"/>
      <c r="AM119" s="269">
        <f>VLOOKUP(D119,カラムID辞書!C:H,4,FALSE)</f>
        <v>13</v>
      </c>
      <c r="AN119" s="270"/>
      <c r="AO119" s="271">
        <f>VLOOKUP(D119,カラムID辞書!C:H,6,FALSE)</f>
        <v>13</v>
      </c>
      <c r="AP119" s="272"/>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1019</v>
      </c>
      <c r="BS119" s="50"/>
      <c r="BT119" s="50"/>
      <c r="BU119" s="50"/>
      <c r="BV119" s="50"/>
      <c r="BW119" s="50"/>
      <c r="BX119" s="50"/>
      <c r="BY119" s="50"/>
      <c r="BZ119" s="50"/>
      <c r="CA119" s="50"/>
      <c r="CB119" s="50"/>
      <c r="CC119" s="52"/>
    </row>
    <row r="120" spans="2:81" ht="12" customHeight="1">
      <c r="B120" s="264">
        <f t="shared" ca="1" si="5"/>
        <v>113</v>
      </c>
      <c r="C120" s="265"/>
      <c r="D120" s="110" t="s">
        <v>201</v>
      </c>
      <c r="E120" s="50"/>
      <c r="F120" s="50"/>
      <c r="G120" s="50"/>
      <c r="H120" s="50"/>
      <c r="I120" s="50"/>
      <c r="J120" s="50"/>
      <c r="K120" s="52"/>
      <c r="L120" s="49" t="str">
        <f>VLOOKUP(D120,カラムID辞書!$C$4:$D$1266,2,FALSE)</f>
        <v>RSV_BIK10</v>
      </c>
      <c r="M120" s="50"/>
      <c r="N120" s="50"/>
      <c r="O120" s="50"/>
      <c r="P120" s="50"/>
      <c r="Q120" s="50"/>
      <c r="R120" s="50"/>
      <c r="S120" s="52"/>
      <c r="T120" s="49"/>
      <c r="U120" s="52"/>
      <c r="V120" s="49"/>
      <c r="W120" s="52"/>
      <c r="X120" s="49"/>
      <c r="Y120" s="52"/>
      <c r="Z120" s="49"/>
      <c r="AA120" s="52"/>
      <c r="AB120" s="107" t="str">
        <f t="shared" si="6"/>
        <v>○</v>
      </c>
      <c r="AC120" s="54"/>
      <c r="AD120" s="53"/>
      <c r="AE120" s="55" t="str">
        <f t="shared" si="7"/>
        <v>0</v>
      </c>
      <c r="AF120" s="50"/>
      <c r="AG120" s="52"/>
      <c r="AH120" s="266" t="str">
        <f>VLOOKUP(D120,カラムID辞書!C:H,3,FALSE)</f>
        <v>numeric</v>
      </c>
      <c r="AI120" s="267"/>
      <c r="AJ120" s="267"/>
      <c r="AK120" s="267"/>
      <c r="AL120" s="268"/>
      <c r="AM120" s="269">
        <f>VLOOKUP(D120,カラムID辞書!C:H,4,FALSE)</f>
        <v>13</v>
      </c>
      <c r="AN120" s="270"/>
      <c r="AO120" s="271">
        <f>VLOOKUP(D120,カラムID辞書!C:H,6,FALSE)</f>
        <v>13</v>
      </c>
      <c r="AP120" s="272"/>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1019</v>
      </c>
      <c r="BS120" s="50"/>
      <c r="BT120" s="50"/>
      <c r="BU120" s="50"/>
      <c r="BV120" s="50"/>
      <c r="BW120" s="50"/>
      <c r="BX120" s="50"/>
      <c r="BY120" s="50"/>
      <c r="BZ120" s="50"/>
      <c r="CA120" s="50"/>
      <c r="CB120" s="50"/>
      <c r="CC120" s="52"/>
    </row>
    <row r="121" spans="2:81" ht="12" customHeight="1">
      <c r="B121" s="264">
        <f t="shared" ca="1" si="5"/>
        <v>114</v>
      </c>
      <c r="C121" s="265"/>
      <c r="D121" s="110" t="s">
        <v>202</v>
      </c>
      <c r="E121" s="50"/>
      <c r="F121" s="50"/>
      <c r="G121" s="50"/>
      <c r="H121" s="50"/>
      <c r="I121" s="50"/>
      <c r="J121" s="50"/>
      <c r="K121" s="52"/>
      <c r="L121" s="49" t="str">
        <f>VLOOKUP(D121,カラムID辞書!$C$4:$D$1266,2,FALSE)</f>
        <v>RSV_SU10</v>
      </c>
      <c r="M121" s="50"/>
      <c r="N121" s="50"/>
      <c r="O121" s="50"/>
      <c r="P121" s="50"/>
      <c r="Q121" s="50"/>
      <c r="R121" s="50"/>
      <c r="S121" s="52"/>
      <c r="T121" s="49"/>
      <c r="U121" s="52"/>
      <c r="V121" s="49"/>
      <c r="W121" s="52"/>
      <c r="X121" s="49"/>
      <c r="Y121" s="52"/>
      <c r="Z121" s="49"/>
      <c r="AA121" s="52"/>
      <c r="AB121" s="107" t="str">
        <f t="shared" si="6"/>
        <v>○</v>
      </c>
      <c r="AC121" s="54"/>
      <c r="AD121" s="53"/>
      <c r="AE121" s="55" t="str">
        <f t="shared" si="7"/>
        <v>0</v>
      </c>
      <c r="AF121" s="50"/>
      <c r="AG121" s="52"/>
      <c r="AH121" s="266" t="str">
        <f>VLOOKUP(D121,カラムID辞書!C:H,3,FALSE)</f>
        <v>numeric</v>
      </c>
      <c r="AI121" s="267"/>
      <c r="AJ121" s="267"/>
      <c r="AK121" s="267"/>
      <c r="AL121" s="268"/>
      <c r="AM121" s="269">
        <f>VLOOKUP(D121,カラムID辞書!C:H,4,FALSE)</f>
        <v>10</v>
      </c>
      <c r="AN121" s="270"/>
      <c r="AO121" s="271">
        <f>VLOOKUP(D121,カラムID辞書!C:H,6,FALSE)</f>
        <v>10</v>
      </c>
      <c r="AP121" s="272"/>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1019</v>
      </c>
      <c r="BS121" s="50"/>
      <c r="BT121" s="50"/>
      <c r="BU121" s="50"/>
      <c r="BV121" s="50"/>
      <c r="BW121" s="50"/>
      <c r="BX121" s="50"/>
      <c r="BY121" s="50"/>
      <c r="BZ121" s="50"/>
      <c r="CA121" s="50"/>
      <c r="CB121" s="50"/>
      <c r="CC121" s="52"/>
    </row>
    <row r="122" spans="2:81" ht="12" customHeight="1">
      <c r="B122" s="264">
        <f t="shared" ca="1" si="5"/>
        <v>115</v>
      </c>
      <c r="C122" s="265"/>
      <c r="D122" s="110" t="s">
        <v>426</v>
      </c>
      <c r="E122" s="50"/>
      <c r="F122" s="50"/>
      <c r="G122" s="50"/>
      <c r="H122" s="50"/>
      <c r="I122" s="50"/>
      <c r="J122" s="50"/>
      <c r="K122" s="52"/>
      <c r="L122" s="49" t="str">
        <f>VLOOKUP(D122,カラムID辞書!$C$4:$D$1266,2,FALSE)</f>
        <v>KISHUZAID_GNK</v>
      </c>
      <c r="M122" s="50"/>
      <c r="N122" s="50"/>
      <c r="O122" s="50"/>
      <c r="P122" s="50"/>
      <c r="Q122" s="50"/>
      <c r="R122" s="50"/>
      <c r="S122" s="52"/>
      <c r="T122" s="49"/>
      <c r="U122" s="52"/>
      <c r="V122" s="49"/>
      <c r="W122" s="52"/>
      <c r="X122" s="49"/>
      <c r="Y122" s="52"/>
      <c r="Z122" s="49"/>
      <c r="AA122" s="52"/>
      <c r="AB122" s="107" t="str">
        <f t="shared" si="6"/>
        <v>○</v>
      </c>
      <c r="AC122" s="54"/>
      <c r="AD122" s="53"/>
      <c r="AE122" s="55" t="str">
        <f t="shared" si="7"/>
        <v>0</v>
      </c>
      <c r="AF122" s="50"/>
      <c r="AG122" s="52"/>
      <c r="AH122" s="266" t="str">
        <f>VLOOKUP(D122,カラムID辞書!C:H,3,FALSE)</f>
        <v>numeric</v>
      </c>
      <c r="AI122" s="267"/>
      <c r="AJ122" s="267"/>
      <c r="AK122" s="267"/>
      <c r="AL122" s="268"/>
      <c r="AM122" s="269">
        <f>VLOOKUP(D122,カラムID辞書!C:H,4,FALSE)</f>
        <v>13</v>
      </c>
      <c r="AN122" s="270"/>
      <c r="AO122" s="271">
        <f>VLOOKUP(D122,カラムID辞書!C:H,6,FALSE)</f>
        <v>13</v>
      </c>
      <c r="AP122" s="272"/>
      <c r="AQ122" s="11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t="s">
        <v>1019</v>
      </c>
      <c r="BS122" s="50"/>
      <c r="BT122" s="50"/>
      <c r="BU122" s="50"/>
      <c r="BV122" s="50"/>
      <c r="BW122" s="50"/>
      <c r="BX122" s="50"/>
      <c r="BY122" s="50"/>
      <c r="BZ122" s="50"/>
      <c r="CA122" s="50"/>
      <c r="CB122" s="50"/>
      <c r="CC122" s="52"/>
    </row>
    <row r="123" spans="2:81" ht="12" customHeight="1">
      <c r="B123" s="264">
        <f t="shared" ca="1" si="5"/>
        <v>116</v>
      </c>
      <c r="C123" s="265"/>
      <c r="D123" s="110" t="s">
        <v>428</v>
      </c>
      <c r="E123" s="50"/>
      <c r="F123" s="50"/>
      <c r="G123" s="50"/>
      <c r="H123" s="50"/>
      <c r="I123" s="50"/>
      <c r="J123" s="50"/>
      <c r="K123" s="52"/>
      <c r="L123" s="49" t="str">
        <f>VLOOKUP(D123,カラムID辞書!$C$4:$D$1266,2,FALSE)</f>
        <v>KISHUZAID_BIK</v>
      </c>
      <c r="M123" s="50"/>
      <c r="N123" s="50"/>
      <c r="O123" s="50"/>
      <c r="P123" s="50"/>
      <c r="Q123" s="50"/>
      <c r="R123" s="50"/>
      <c r="S123" s="52"/>
      <c r="T123" s="49"/>
      <c r="U123" s="52"/>
      <c r="V123" s="49"/>
      <c r="W123" s="52"/>
      <c r="X123" s="49"/>
      <c r="Y123" s="52"/>
      <c r="Z123" s="49"/>
      <c r="AA123" s="52"/>
      <c r="AB123" s="107" t="str">
        <f t="shared" si="6"/>
        <v>○</v>
      </c>
      <c r="AC123" s="54"/>
      <c r="AD123" s="53"/>
      <c r="AE123" s="55" t="str">
        <f t="shared" si="7"/>
        <v>0</v>
      </c>
      <c r="AF123" s="50"/>
      <c r="AG123" s="52"/>
      <c r="AH123" s="266" t="str">
        <f>VLOOKUP(D123,カラムID辞書!C:H,3,FALSE)</f>
        <v>numeric</v>
      </c>
      <c r="AI123" s="267"/>
      <c r="AJ123" s="267"/>
      <c r="AK123" s="267"/>
      <c r="AL123" s="268"/>
      <c r="AM123" s="269">
        <f>VLOOKUP(D123,カラムID辞書!C:H,4,FALSE)</f>
        <v>13</v>
      </c>
      <c r="AN123" s="270"/>
      <c r="AO123" s="271">
        <f>VLOOKUP(D123,カラムID辞書!C:H,6,FALSE)</f>
        <v>13</v>
      </c>
      <c r="AP123" s="272"/>
      <c r="AQ123" s="110" t="s">
        <v>75</v>
      </c>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c r="BS123" s="50"/>
      <c r="BT123" s="50"/>
      <c r="BU123" s="50"/>
      <c r="BV123" s="50"/>
      <c r="BW123" s="50"/>
      <c r="BX123" s="50"/>
      <c r="BY123" s="50"/>
      <c r="BZ123" s="50"/>
      <c r="CA123" s="50"/>
      <c r="CB123" s="50"/>
      <c r="CC123" s="52"/>
    </row>
    <row r="124" spans="2:81" ht="12" customHeight="1">
      <c r="B124" s="264">
        <f t="shared" ca="1" si="5"/>
        <v>117</v>
      </c>
      <c r="C124" s="265"/>
      <c r="D124" s="110" t="s">
        <v>430</v>
      </c>
      <c r="E124" s="56"/>
      <c r="F124" s="50"/>
      <c r="G124" s="50"/>
      <c r="H124" s="50"/>
      <c r="I124" s="50"/>
      <c r="J124" s="50"/>
      <c r="K124" s="52"/>
      <c r="L124" s="49" t="str">
        <f>VLOOKUP(D124,カラムID辞書!$C$4:$D$1266,2,FALSE)</f>
        <v>KISHUZAID_SU</v>
      </c>
      <c r="M124" s="50"/>
      <c r="N124" s="50"/>
      <c r="O124" s="50"/>
      <c r="P124" s="50"/>
      <c r="Q124" s="50"/>
      <c r="R124" s="50"/>
      <c r="S124" s="52"/>
      <c r="T124" s="49"/>
      <c r="U124" s="52"/>
      <c r="V124" s="49"/>
      <c r="W124" s="52"/>
      <c r="X124" s="49"/>
      <c r="Y124" s="52"/>
      <c r="Z124" s="49"/>
      <c r="AA124" s="52"/>
      <c r="AB124" s="107" t="str">
        <f t="shared" si="6"/>
        <v>○</v>
      </c>
      <c r="AC124" s="54"/>
      <c r="AD124" s="53"/>
      <c r="AE124" s="55" t="str">
        <f t="shared" si="7"/>
        <v>0</v>
      </c>
      <c r="AF124" s="50"/>
      <c r="AG124" s="52"/>
      <c r="AH124" s="266" t="str">
        <f>VLOOKUP(D124,カラムID辞書!C:H,3,FALSE)</f>
        <v>numeric</v>
      </c>
      <c r="AI124" s="267"/>
      <c r="AJ124" s="267"/>
      <c r="AK124" s="267"/>
      <c r="AL124" s="268"/>
      <c r="AM124" s="269">
        <f>VLOOKUP(D124,カラムID辞書!C:H,4,FALSE)</f>
        <v>10</v>
      </c>
      <c r="AN124" s="270"/>
      <c r="AO124" s="271">
        <f>VLOOKUP(D124,カラムID辞書!C:H,6,FALSE)</f>
        <v>10</v>
      </c>
      <c r="AP124" s="272"/>
      <c r="AQ124" s="110" t="s">
        <v>75</v>
      </c>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c r="BS124" s="50"/>
      <c r="BT124" s="50"/>
      <c r="BU124" s="50"/>
      <c r="BV124" s="50"/>
      <c r="BW124" s="50"/>
      <c r="BX124" s="50"/>
      <c r="BY124" s="50"/>
      <c r="BZ124" s="50"/>
      <c r="CA124" s="50"/>
      <c r="CB124" s="50"/>
      <c r="CC124" s="52"/>
    </row>
    <row r="125" spans="2:81" ht="12" customHeight="1">
      <c r="B125" s="264">
        <f t="shared" ca="1" si="5"/>
        <v>118</v>
      </c>
      <c r="C125" s="265"/>
      <c r="D125" s="110" t="s">
        <v>432</v>
      </c>
      <c r="E125" s="56"/>
      <c r="F125" s="50"/>
      <c r="G125" s="50"/>
      <c r="H125" s="50"/>
      <c r="I125" s="50"/>
      <c r="J125" s="50"/>
      <c r="K125" s="52"/>
      <c r="L125" s="49" t="str">
        <f>VLOOKUP(D125,カラムID辞書!$C$4:$D$1266,2,FALSE)</f>
        <v>ZENKIKRKSHYOKASON</v>
      </c>
      <c r="M125" s="50"/>
      <c r="N125" s="50"/>
      <c r="O125" s="50"/>
      <c r="P125" s="50"/>
      <c r="Q125" s="50"/>
      <c r="R125" s="50"/>
      <c r="S125" s="52"/>
      <c r="T125" s="49"/>
      <c r="U125" s="52"/>
      <c r="V125" s="49"/>
      <c r="W125" s="52"/>
      <c r="X125" s="49"/>
      <c r="Y125" s="52"/>
      <c r="Z125" s="49"/>
      <c r="AA125" s="52"/>
      <c r="AB125" s="107" t="str">
        <f t="shared" si="6"/>
        <v>○</v>
      </c>
      <c r="AC125" s="54"/>
      <c r="AD125" s="53"/>
      <c r="AE125" s="55" t="str">
        <f t="shared" si="7"/>
        <v>0</v>
      </c>
      <c r="AF125" s="50"/>
      <c r="AG125" s="52"/>
      <c r="AH125" s="266" t="str">
        <f>VLOOKUP(D125,カラムID辞書!C:H,3,FALSE)</f>
        <v>numeric</v>
      </c>
      <c r="AI125" s="267"/>
      <c r="AJ125" s="267"/>
      <c r="AK125" s="267"/>
      <c r="AL125" s="268"/>
      <c r="AM125" s="269">
        <f>VLOOKUP(D125,カラムID辞書!C:H,4,FALSE)</f>
        <v>13</v>
      </c>
      <c r="AN125" s="270"/>
      <c r="AO125" s="271">
        <f>VLOOKUP(D125,カラムID辞書!C:H,6,FALSE)</f>
        <v>13</v>
      </c>
      <c r="AP125" s="272"/>
      <c r="AQ125" s="11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t="s">
        <v>1019</v>
      </c>
      <c r="BS125" s="50"/>
      <c r="BT125" s="50"/>
      <c r="BU125" s="50"/>
      <c r="BV125" s="50"/>
      <c r="BW125" s="50"/>
      <c r="BX125" s="50"/>
      <c r="BY125" s="50"/>
      <c r="BZ125" s="50"/>
      <c r="CA125" s="50"/>
      <c r="CB125" s="50"/>
      <c r="CC125" s="52"/>
    </row>
    <row r="126" spans="2:81" ht="12" customHeight="1">
      <c r="B126" s="264">
        <f ca="1">IF($D126="","",MAX(OFFSET($B$8,0,0,ROW()-ROW($B$8),2))+1)</f>
        <v>119</v>
      </c>
      <c r="C126" s="265"/>
      <c r="D126" s="110" t="s">
        <v>434</v>
      </c>
      <c r="E126" s="56"/>
      <c r="F126" s="50"/>
      <c r="G126" s="50"/>
      <c r="H126" s="50"/>
      <c r="I126" s="50"/>
      <c r="J126" s="50"/>
      <c r="K126" s="52"/>
      <c r="L126" s="49" t="str">
        <f>VLOOKUP(D126,カラムID辞書!$C$4:$D$1266,2,FALSE)</f>
        <v>KIMATCHOBZAID_GNK</v>
      </c>
      <c r="M126" s="50"/>
      <c r="N126" s="50"/>
      <c r="O126" s="50"/>
      <c r="P126" s="50"/>
      <c r="Q126" s="50"/>
      <c r="R126" s="50"/>
      <c r="S126" s="52"/>
      <c r="T126" s="49"/>
      <c r="U126" s="52"/>
      <c r="V126" s="49"/>
      <c r="W126" s="52"/>
      <c r="X126" s="49"/>
      <c r="Y126" s="52"/>
      <c r="Z126" s="49"/>
      <c r="AA126" s="52"/>
      <c r="AB126" s="107" t="str">
        <f t="shared" si="6"/>
        <v>○</v>
      </c>
      <c r="AC126" s="54"/>
      <c r="AD126" s="53"/>
      <c r="AE126" s="55" t="str">
        <f t="shared" si="7"/>
        <v>0</v>
      </c>
      <c r="AF126" s="50"/>
      <c r="AG126" s="52"/>
      <c r="AH126" s="266" t="str">
        <f>VLOOKUP(D126,カラムID辞書!C:H,3,FALSE)</f>
        <v>numeric</v>
      </c>
      <c r="AI126" s="267"/>
      <c r="AJ126" s="267"/>
      <c r="AK126" s="267"/>
      <c r="AL126" s="268"/>
      <c r="AM126" s="269">
        <f>VLOOKUP(D126,カラムID辞書!C:H,4,FALSE)</f>
        <v>13</v>
      </c>
      <c r="AN126" s="270"/>
      <c r="AO126" s="271">
        <f>VLOOKUP(D126,カラムID辞書!C:H,6,FALSE)</f>
        <v>13</v>
      </c>
      <c r="AP126" s="272"/>
      <c r="AQ126" s="11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t="s">
        <v>1019</v>
      </c>
      <c r="BS126" s="50"/>
      <c r="BT126" s="50"/>
      <c r="BU126" s="50"/>
      <c r="BV126" s="50"/>
      <c r="BW126" s="50"/>
      <c r="BX126" s="50"/>
      <c r="BY126" s="50"/>
      <c r="BZ126" s="50"/>
      <c r="CA126" s="50"/>
      <c r="CB126" s="50"/>
      <c r="CC126" s="52"/>
    </row>
    <row r="127" spans="2:81" ht="12" customHeight="1">
      <c r="B127" s="264">
        <f t="shared" ref="B127:B139" ca="1" si="8">IF($D127="","",MAX(OFFSET($B$8,0,0,ROW()-ROW($B$8),2))+1)</f>
        <v>120</v>
      </c>
      <c r="C127" s="265"/>
      <c r="D127" s="110" t="s">
        <v>436</v>
      </c>
      <c r="E127" s="50"/>
      <c r="F127" s="50"/>
      <c r="G127" s="50"/>
      <c r="H127" s="50"/>
      <c r="I127" s="50"/>
      <c r="J127" s="50"/>
      <c r="K127" s="52"/>
      <c r="L127" s="49" t="str">
        <f>VLOOKUP(D127,カラムID辞書!$C$4:$D$1266,2,FALSE)</f>
        <v>KIMATCHOBZAID_BIK</v>
      </c>
      <c r="M127" s="50"/>
      <c r="N127" s="50"/>
      <c r="O127" s="50"/>
      <c r="P127" s="50"/>
      <c r="Q127" s="50"/>
      <c r="R127" s="50"/>
      <c r="S127" s="52"/>
      <c r="T127" s="49"/>
      <c r="U127" s="52"/>
      <c r="V127" s="49"/>
      <c r="W127" s="52"/>
      <c r="X127" s="49"/>
      <c r="Y127" s="52"/>
      <c r="Z127" s="49"/>
      <c r="AA127" s="52"/>
      <c r="AB127" s="107" t="str">
        <f t="shared" si="6"/>
        <v>○</v>
      </c>
      <c r="AC127" s="54"/>
      <c r="AD127" s="53"/>
      <c r="AE127" s="55" t="str">
        <f t="shared" si="7"/>
        <v>0</v>
      </c>
      <c r="AF127" s="50"/>
      <c r="AG127" s="52"/>
      <c r="AH127" s="266" t="str">
        <f>VLOOKUP(D127,カラムID辞書!C:H,3,FALSE)</f>
        <v>numeric</v>
      </c>
      <c r="AI127" s="267"/>
      <c r="AJ127" s="267"/>
      <c r="AK127" s="267"/>
      <c r="AL127" s="268"/>
      <c r="AM127" s="269">
        <f>VLOOKUP(D127,カラムID辞書!C:H,4,FALSE)</f>
        <v>13</v>
      </c>
      <c r="AN127" s="270"/>
      <c r="AO127" s="271">
        <f>VLOOKUP(D127,カラムID辞書!C:H,6,FALSE)</f>
        <v>13</v>
      </c>
      <c r="AP127" s="272"/>
      <c r="AQ127" s="110" t="s">
        <v>75</v>
      </c>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c r="BS127" s="50"/>
      <c r="BT127" s="50"/>
      <c r="BU127" s="50"/>
      <c r="BV127" s="50"/>
      <c r="BW127" s="50"/>
      <c r="BX127" s="50"/>
      <c r="BY127" s="50"/>
      <c r="BZ127" s="50"/>
      <c r="CA127" s="50"/>
      <c r="CB127" s="50"/>
      <c r="CC127" s="52"/>
    </row>
    <row r="128" spans="2:81" ht="12" customHeight="1">
      <c r="B128" s="264">
        <f t="shared" ca="1" si="8"/>
        <v>121</v>
      </c>
      <c r="C128" s="265"/>
      <c r="D128" s="110" t="s">
        <v>438</v>
      </c>
      <c r="E128" s="50"/>
      <c r="F128" s="50"/>
      <c r="G128" s="50"/>
      <c r="H128" s="50"/>
      <c r="I128" s="50"/>
      <c r="J128" s="50"/>
      <c r="K128" s="52"/>
      <c r="L128" s="49" t="str">
        <f>VLOOKUP(D128,カラムID辞書!$C$4:$D$1266,2,FALSE)</f>
        <v>KIMATCHOBZAID_SU</v>
      </c>
      <c r="M128" s="50"/>
      <c r="N128" s="50"/>
      <c r="O128" s="50"/>
      <c r="P128" s="50"/>
      <c r="Q128" s="50"/>
      <c r="R128" s="50"/>
      <c r="S128" s="52"/>
      <c r="T128" s="49"/>
      <c r="U128" s="52"/>
      <c r="V128" s="49"/>
      <c r="W128" s="52"/>
      <c r="X128" s="49"/>
      <c r="Y128" s="52"/>
      <c r="Z128" s="49"/>
      <c r="AA128" s="52"/>
      <c r="AB128" s="107" t="str">
        <f t="shared" si="6"/>
        <v>○</v>
      </c>
      <c r="AC128" s="54"/>
      <c r="AD128" s="53"/>
      <c r="AE128" s="55" t="str">
        <f t="shared" si="7"/>
        <v>0</v>
      </c>
      <c r="AF128" s="50"/>
      <c r="AG128" s="52"/>
      <c r="AH128" s="266" t="str">
        <f>VLOOKUP(D128,カラムID辞書!C:H,3,FALSE)</f>
        <v>numeric</v>
      </c>
      <c r="AI128" s="267"/>
      <c r="AJ128" s="267"/>
      <c r="AK128" s="267"/>
      <c r="AL128" s="268"/>
      <c r="AM128" s="269">
        <f>VLOOKUP(D128,カラムID辞書!C:H,4,FALSE)</f>
        <v>10</v>
      </c>
      <c r="AN128" s="270"/>
      <c r="AO128" s="271">
        <f>VLOOKUP(D128,カラムID辞書!C:H,6,FALSE)</f>
        <v>10</v>
      </c>
      <c r="AP128" s="272"/>
      <c r="AQ128" s="110" t="s">
        <v>75</v>
      </c>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c r="BS128" s="50"/>
      <c r="BT128" s="50"/>
      <c r="BU128" s="50"/>
      <c r="BV128" s="50"/>
      <c r="BW128" s="50"/>
      <c r="BX128" s="50"/>
      <c r="BY128" s="50"/>
      <c r="BZ128" s="50"/>
      <c r="CA128" s="50"/>
      <c r="CB128" s="50"/>
      <c r="CC128" s="52"/>
    </row>
    <row r="129" spans="2:81" ht="12" customHeight="1">
      <c r="B129" s="264">
        <f t="shared" ca="1" si="8"/>
        <v>122</v>
      </c>
      <c r="C129" s="265"/>
      <c r="D129" s="110" t="s">
        <v>440</v>
      </c>
      <c r="E129" s="50"/>
      <c r="F129" s="50"/>
      <c r="G129" s="50"/>
      <c r="H129" s="50"/>
      <c r="I129" s="50"/>
      <c r="J129" s="50"/>
      <c r="K129" s="52"/>
      <c r="L129" s="318" t="str">
        <f>VLOOKUP(D129,カラムID辞書!$C$4:$D$1266,2,FALSE)</f>
        <v>GNK_KIMATTANAZAID_GNK</v>
      </c>
      <c r="M129" s="319"/>
      <c r="N129" s="319"/>
      <c r="O129" s="319"/>
      <c r="P129" s="319"/>
      <c r="Q129" s="319"/>
      <c r="R129" s="319"/>
      <c r="S129" s="320"/>
      <c r="T129" s="49"/>
      <c r="U129" s="52"/>
      <c r="V129" s="49"/>
      <c r="W129" s="52"/>
      <c r="X129" s="49"/>
      <c r="Y129" s="52"/>
      <c r="Z129" s="49"/>
      <c r="AA129" s="52"/>
      <c r="AB129" s="107" t="str">
        <f t="shared" si="6"/>
        <v>○</v>
      </c>
      <c r="AC129" s="54"/>
      <c r="AD129" s="53"/>
      <c r="AE129" s="55" t="str">
        <f t="shared" si="7"/>
        <v>0</v>
      </c>
      <c r="AF129" s="50"/>
      <c r="AG129" s="52"/>
      <c r="AH129" s="266" t="str">
        <f>VLOOKUP(D129,カラムID辞書!C:H,3,FALSE)</f>
        <v>numeric</v>
      </c>
      <c r="AI129" s="267"/>
      <c r="AJ129" s="267"/>
      <c r="AK129" s="267"/>
      <c r="AL129" s="268"/>
      <c r="AM129" s="269">
        <f>VLOOKUP(D129,カラムID辞書!C:H,4,FALSE)</f>
        <v>13</v>
      </c>
      <c r="AN129" s="270"/>
      <c r="AO129" s="271">
        <f>VLOOKUP(D129,カラムID辞書!C:H,6,FALSE)</f>
        <v>13</v>
      </c>
      <c r="AP129" s="272"/>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t="s">
        <v>1019</v>
      </c>
      <c r="BS129" s="50"/>
      <c r="BT129" s="50"/>
      <c r="BU129" s="50"/>
      <c r="BV129" s="50"/>
      <c r="BW129" s="50"/>
      <c r="BX129" s="50"/>
      <c r="BY129" s="50"/>
      <c r="BZ129" s="50"/>
      <c r="CA129" s="50"/>
      <c r="CB129" s="50"/>
      <c r="CC129" s="52"/>
    </row>
    <row r="130" spans="2:81" ht="12" customHeight="1">
      <c r="B130" s="264">
        <f t="shared" ca="1" si="8"/>
        <v>123</v>
      </c>
      <c r="C130" s="265"/>
      <c r="D130" s="110" t="s">
        <v>442</v>
      </c>
      <c r="E130" s="56"/>
      <c r="F130" s="50"/>
      <c r="G130" s="50"/>
      <c r="H130" s="50"/>
      <c r="I130" s="50"/>
      <c r="J130" s="50"/>
      <c r="K130" s="52"/>
      <c r="L130" s="318" t="str">
        <f>VLOOKUP(D130,カラムID辞書!$C$4:$D$1266,2,FALSE)</f>
        <v>TIK_KIMATTANAZAID_GNK</v>
      </c>
      <c r="M130" s="319"/>
      <c r="N130" s="319"/>
      <c r="O130" s="319"/>
      <c r="P130" s="319"/>
      <c r="Q130" s="319"/>
      <c r="R130" s="319"/>
      <c r="S130" s="320"/>
      <c r="T130" s="49"/>
      <c r="U130" s="52"/>
      <c r="V130" s="49"/>
      <c r="W130" s="52"/>
      <c r="X130" s="49"/>
      <c r="Y130" s="52"/>
      <c r="Z130" s="49"/>
      <c r="AA130" s="52"/>
      <c r="AB130" s="107" t="str">
        <f t="shared" si="6"/>
        <v>○</v>
      </c>
      <c r="AC130" s="54"/>
      <c r="AD130" s="53"/>
      <c r="AE130" s="55" t="str">
        <f t="shared" si="7"/>
        <v>0</v>
      </c>
      <c r="AF130" s="50"/>
      <c r="AG130" s="52"/>
      <c r="AH130" s="266" t="str">
        <f>VLOOKUP(D130,カラムID辞書!C:H,3,FALSE)</f>
        <v>numeric</v>
      </c>
      <c r="AI130" s="267"/>
      <c r="AJ130" s="267"/>
      <c r="AK130" s="267"/>
      <c r="AL130" s="268"/>
      <c r="AM130" s="269">
        <f>VLOOKUP(D130,カラムID辞書!C:H,4,FALSE)</f>
        <v>13</v>
      </c>
      <c r="AN130" s="270"/>
      <c r="AO130" s="271">
        <f>VLOOKUP(D130,カラムID辞書!C:H,6,FALSE)</f>
        <v>13</v>
      </c>
      <c r="AP130" s="272"/>
      <c r="AQ130" s="11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t="s">
        <v>1019</v>
      </c>
      <c r="BS130" s="50"/>
      <c r="BT130" s="50"/>
      <c r="BU130" s="50"/>
      <c r="BV130" s="50"/>
      <c r="BW130" s="50"/>
      <c r="BX130" s="50"/>
      <c r="BY130" s="50"/>
      <c r="BZ130" s="50"/>
      <c r="CA130" s="50"/>
      <c r="CB130" s="50"/>
      <c r="CC130" s="52"/>
    </row>
    <row r="131" spans="2:81" ht="12" customHeight="1">
      <c r="B131" s="264">
        <f t="shared" ca="1" si="8"/>
        <v>124</v>
      </c>
      <c r="C131" s="265"/>
      <c r="D131" s="110" t="s">
        <v>444</v>
      </c>
      <c r="E131" s="50"/>
      <c r="F131" s="50"/>
      <c r="G131" s="50"/>
      <c r="H131" s="50"/>
      <c r="I131" s="50"/>
      <c r="J131" s="50"/>
      <c r="K131" s="52"/>
      <c r="L131" s="49" t="str">
        <f>VLOOKUP(D131,カラムID辞書!$C$4:$D$1266,2,FALSE)</f>
        <v>KIMATTANAZAID_BIK</v>
      </c>
      <c r="M131" s="50"/>
      <c r="N131" s="50"/>
      <c r="O131" s="50"/>
      <c r="P131" s="50"/>
      <c r="Q131" s="50"/>
      <c r="R131" s="50"/>
      <c r="S131" s="52"/>
      <c r="T131" s="49"/>
      <c r="U131" s="52"/>
      <c r="V131" s="49"/>
      <c r="W131" s="52"/>
      <c r="X131" s="49"/>
      <c r="Y131" s="52"/>
      <c r="Z131" s="49"/>
      <c r="AA131" s="52"/>
      <c r="AB131" s="107" t="str">
        <f t="shared" si="6"/>
        <v>○</v>
      </c>
      <c r="AC131" s="54"/>
      <c r="AD131" s="53"/>
      <c r="AE131" s="55" t="str">
        <f t="shared" si="7"/>
        <v>0</v>
      </c>
      <c r="AF131" s="50"/>
      <c r="AG131" s="52"/>
      <c r="AH131" s="266" t="str">
        <f>VLOOKUP(D131,カラムID辞書!C:H,3,FALSE)</f>
        <v>numeric</v>
      </c>
      <c r="AI131" s="267"/>
      <c r="AJ131" s="267"/>
      <c r="AK131" s="267"/>
      <c r="AL131" s="268"/>
      <c r="AM131" s="269">
        <f>VLOOKUP(D131,カラムID辞書!C:H,4,FALSE)</f>
        <v>13</v>
      </c>
      <c r="AN131" s="270"/>
      <c r="AO131" s="271">
        <f>VLOOKUP(D131,カラムID辞書!C:H,6,FALSE)</f>
        <v>13</v>
      </c>
      <c r="AP131" s="272"/>
      <c r="AQ131" s="110" t="s">
        <v>75</v>
      </c>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c r="BS131" s="50"/>
      <c r="BT131" s="50"/>
      <c r="BU131" s="50"/>
      <c r="BV131" s="50"/>
      <c r="BW131" s="50"/>
      <c r="BX131" s="50"/>
      <c r="BY131" s="50"/>
      <c r="BZ131" s="50"/>
      <c r="CA131" s="50"/>
      <c r="CB131" s="50"/>
      <c r="CC131" s="52"/>
    </row>
    <row r="132" spans="2:81" ht="12" customHeight="1">
      <c r="B132" s="264">
        <f t="shared" ca="1" si="8"/>
        <v>125</v>
      </c>
      <c r="C132" s="265"/>
      <c r="D132" s="110" t="s">
        <v>446</v>
      </c>
      <c r="E132" s="50"/>
      <c r="F132" s="50"/>
      <c r="G132" s="50"/>
      <c r="H132" s="50"/>
      <c r="I132" s="50"/>
      <c r="J132" s="50"/>
      <c r="K132" s="52"/>
      <c r="L132" s="49" t="str">
        <f>VLOOKUP(D132,カラムID辞書!$C$4:$D$1266,2,FALSE)</f>
        <v>KIMATTANAZAID_SU</v>
      </c>
      <c r="M132" s="50"/>
      <c r="N132" s="50"/>
      <c r="O132" s="50"/>
      <c r="P132" s="50"/>
      <c r="Q132" s="50"/>
      <c r="R132" s="50"/>
      <c r="S132" s="52"/>
      <c r="T132" s="49"/>
      <c r="U132" s="52"/>
      <c r="V132" s="49"/>
      <c r="W132" s="52"/>
      <c r="X132" s="49"/>
      <c r="Y132" s="52"/>
      <c r="Z132" s="49"/>
      <c r="AA132" s="52"/>
      <c r="AB132" s="107" t="str">
        <f t="shared" si="6"/>
        <v>○</v>
      </c>
      <c r="AC132" s="54"/>
      <c r="AD132" s="53"/>
      <c r="AE132" s="55" t="str">
        <f t="shared" si="7"/>
        <v>0</v>
      </c>
      <c r="AF132" s="50"/>
      <c r="AG132" s="52"/>
      <c r="AH132" s="266" t="str">
        <f>VLOOKUP(D132,カラムID辞書!C:H,3,FALSE)</f>
        <v>numeric</v>
      </c>
      <c r="AI132" s="267"/>
      <c r="AJ132" s="267"/>
      <c r="AK132" s="267"/>
      <c r="AL132" s="268"/>
      <c r="AM132" s="269">
        <f>VLOOKUP(D132,カラムID辞書!C:H,4,FALSE)</f>
        <v>10</v>
      </c>
      <c r="AN132" s="270"/>
      <c r="AO132" s="271">
        <f>VLOOKUP(D132,カラムID辞書!C:H,6,FALSE)</f>
        <v>10</v>
      </c>
      <c r="AP132" s="272"/>
      <c r="AQ132" s="110" t="s">
        <v>75</v>
      </c>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c r="BS132" s="50"/>
      <c r="BT132" s="50"/>
      <c r="BU132" s="50"/>
      <c r="BV132" s="50"/>
      <c r="BW132" s="50"/>
      <c r="BX132" s="50"/>
      <c r="BY132" s="50"/>
      <c r="BZ132" s="50"/>
      <c r="CA132" s="50"/>
      <c r="CB132" s="50"/>
      <c r="CC132" s="52"/>
    </row>
    <row r="133" spans="2:81" ht="12" customHeight="1">
      <c r="B133" s="264">
        <f t="shared" ca="1" si="8"/>
        <v>126</v>
      </c>
      <c r="C133" s="265"/>
      <c r="D133" s="110" t="s">
        <v>448</v>
      </c>
      <c r="E133" s="50"/>
      <c r="F133" s="50"/>
      <c r="G133" s="50"/>
      <c r="H133" s="50"/>
      <c r="I133" s="50"/>
      <c r="J133" s="50"/>
      <c r="K133" s="52"/>
      <c r="L133" s="49" t="str">
        <f>VLOOKUP(D133,カラムID辞書!$C$4:$D$1266,2,FALSE)</f>
        <v>TANAGENMOD_GNK</v>
      </c>
      <c r="M133" s="50"/>
      <c r="N133" s="50"/>
      <c r="O133" s="50"/>
      <c r="P133" s="50"/>
      <c r="Q133" s="50"/>
      <c r="R133" s="50"/>
      <c r="S133" s="52"/>
      <c r="T133" s="49"/>
      <c r="U133" s="52"/>
      <c r="V133" s="49"/>
      <c r="W133" s="52"/>
      <c r="X133" s="49"/>
      <c r="Y133" s="52"/>
      <c r="Z133" s="49"/>
      <c r="AA133" s="52"/>
      <c r="AB133" s="107" t="str">
        <f t="shared" si="6"/>
        <v>○</v>
      </c>
      <c r="AC133" s="54"/>
      <c r="AD133" s="53"/>
      <c r="AE133" s="55" t="str">
        <f t="shared" si="7"/>
        <v>0</v>
      </c>
      <c r="AF133" s="50"/>
      <c r="AG133" s="52"/>
      <c r="AH133" s="266" t="str">
        <f>VLOOKUP(D133,カラムID辞書!C:H,3,FALSE)</f>
        <v>numeric</v>
      </c>
      <c r="AI133" s="267"/>
      <c r="AJ133" s="267"/>
      <c r="AK133" s="267"/>
      <c r="AL133" s="268"/>
      <c r="AM133" s="269">
        <f>VLOOKUP(D133,カラムID辞書!C:H,4,FALSE)</f>
        <v>13</v>
      </c>
      <c r="AN133" s="270"/>
      <c r="AO133" s="271">
        <f>VLOOKUP(D133,カラムID辞書!C:H,6,FALSE)</f>
        <v>13</v>
      </c>
      <c r="AP133" s="272"/>
      <c r="AQ133" s="11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t="s">
        <v>1019</v>
      </c>
      <c r="BS133" s="50"/>
      <c r="BT133" s="50"/>
      <c r="BU133" s="50"/>
      <c r="BV133" s="50"/>
      <c r="BW133" s="50"/>
      <c r="BX133" s="50"/>
      <c r="BY133" s="50"/>
      <c r="BZ133" s="50"/>
      <c r="CA133" s="50"/>
      <c r="CB133" s="50"/>
      <c r="CC133" s="52"/>
    </row>
    <row r="134" spans="2:81" ht="12" customHeight="1">
      <c r="B134" s="264">
        <f t="shared" ca="1" si="8"/>
        <v>127</v>
      </c>
      <c r="C134" s="265"/>
      <c r="D134" s="110" t="s">
        <v>450</v>
      </c>
      <c r="E134" s="56"/>
      <c r="F134" s="50"/>
      <c r="G134" s="50"/>
      <c r="H134" s="50"/>
      <c r="I134" s="50"/>
      <c r="J134" s="50"/>
      <c r="K134" s="52"/>
      <c r="L134" s="49" t="str">
        <f>VLOOKUP(D134,カラムID辞書!$C$4:$D$1266,2,FALSE)</f>
        <v>TANAGENMOD_BIK</v>
      </c>
      <c r="M134" s="50"/>
      <c r="N134" s="50"/>
      <c r="O134" s="50"/>
      <c r="P134" s="50"/>
      <c r="Q134" s="50"/>
      <c r="R134" s="50"/>
      <c r="S134" s="52"/>
      <c r="T134" s="49"/>
      <c r="U134" s="52"/>
      <c r="V134" s="49"/>
      <c r="W134" s="52"/>
      <c r="X134" s="49"/>
      <c r="Y134" s="52"/>
      <c r="Z134" s="49"/>
      <c r="AA134" s="52"/>
      <c r="AB134" s="107" t="str">
        <f t="shared" si="6"/>
        <v>○</v>
      </c>
      <c r="AC134" s="54"/>
      <c r="AD134" s="53"/>
      <c r="AE134" s="55" t="str">
        <f t="shared" si="7"/>
        <v>0</v>
      </c>
      <c r="AF134" s="50"/>
      <c r="AG134" s="52"/>
      <c r="AH134" s="266" t="str">
        <f>VLOOKUP(D134,カラムID辞書!C:H,3,FALSE)</f>
        <v>numeric</v>
      </c>
      <c r="AI134" s="267"/>
      <c r="AJ134" s="267"/>
      <c r="AK134" s="267"/>
      <c r="AL134" s="268"/>
      <c r="AM134" s="269">
        <f>VLOOKUP(D134,カラムID辞書!C:H,4,FALSE)</f>
        <v>13</v>
      </c>
      <c r="AN134" s="270"/>
      <c r="AO134" s="271">
        <f>VLOOKUP(D134,カラムID辞書!C:H,6,FALSE)</f>
        <v>13</v>
      </c>
      <c r="AP134" s="272"/>
      <c r="AQ134" s="110" t="s">
        <v>75</v>
      </c>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c r="BS134" s="50"/>
      <c r="BT134" s="50"/>
      <c r="BU134" s="50"/>
      <c r="BV134" s="50"/>
      <c r="BW134" s="50"/>
      <c r="BX134" s="50"/>
      <c r="BY134" s="50"/>
      <c r="BZ134" s="50"/>
      <c r="CA134" s="50"/>
      <c r="CB134" s="50"/>
      <c r="CC134" s="52"/>
    </row>
    <row r="135" spans="2:81" ht="12" customHeight="1">
      <c r="B135" s="264">
        <f t="shared" ca="1" si="8"/>
        <v>128</v>
      </c>
      <c r="C135" s="265"/>
      <c r="D135" s="110" t="s">
        <v>452</v>
      </c>
      <c r="E135" s="56"/>
      <c r="F135" s="50"/>
      <c r="G135" s="50"/>
      <c r="H135" s="50"/>
      <c r="I135" s="50"/>
      <c r="J135" s="50"/>
      <c r="K135" s="52"/>
      <c r="L135" s="49" t="str">
        <f>VLOOKUP(D135,カラムID辞書!$C$4:$D$1266,2,FALSE)</f>
        <v>TANAGENMOD_SU</v>
      </c>
      <c r="M135" s="50"/>
      <c r="N135" s="50"/>
      <c r="O135" s="50"/>
      <c r="P135" s="50"/>
      <c r="Q135" s="50"/>
      <c r="R135" s="50"/>
      <c r="S135" s="52"/>
      <c r="T135" s="49"/>
      <c r="U135" s="52"/>
      <c r="V135" s="49"/>
      <c r="W135" s="52"/>
      <c r="X135" s="49"/>
      <c r="Y135" s="52"/>
      <c r="Z135" s="49"/>
      <c r="AA135" s="52"/>
      <c r="AB135" s="107" t="str">
        <f t="shared" si="6"/>
        <v>○</v>
      </c>
      <c r="AC135" s="54"/>
      <c r="AD135" s="53"/>
      <c r="AE135" s="55" t="str">
        <f t="shared" si="7"/>
        <v>0</v>
      </c>
      <c r="AF135" s="50"/>
      <c r="AG135" s="52"/>
      <c r="AH135" s="266" t="str">
        <f>VLOOKUP(D135,カラムID辞書!C:H,3,FALSE)</f>
        <v>numeric</v>
      </c>
      <c r="AI135" s="267"/>
      <c r="AJ135" s="267"/>
      <c r="AK135" s="267"/>
      <c r="AL135" s="268"/>
      <c r="AM135" s="269">
        <f>VLOOKUP(D135,カラムID辞書!C:H,4,FALSE)</f>
        <v>10</v>
      </c>
      <c r="AN135" s="270"/>
      <c r="AO135" s="271">
        <f>VLOOKUP(D135,カラムID辞書!C:H,6,FALSE)</f>
        <v>10</v>
      </c>
      <c r="AP135" s="272"/>
      <c r="AQ135" s="110" t="s">
        <v>75</v>
      </c>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c r="BS135" s="50"/>
      <c r="BT135" s="50"/>
      <c r="BU135" s="50"/>
      <c r="BV135" s="50"/>
      <c r="BW135" s="50"/>
      <c r="BX135" s="50"/>
      <c r="BY135" s="50"/>
      <c r="BZ135" s="50"/>
      <c r="CA135" s="50"/>
      <c r="CB135" s="50"/>
      <c r="CC135" s="52"/>
    </row>
    <row r="136" spans="2:81" ht="12" customHeight="1">
      <c r="B136" s="264">
        <f t="shared" ca="1" si="8"/>
        <v>129</v>
      </c>
      <c r="C136" s="265"/>
      <c r="D136" s="110" t="s">
        <v>408</v>
      </c>
      <c r="E136" s="56"/>
      <c r="F136" s="50"/>
      <c r="G136" s="50"/>
      <c r="H136" s="50"/>
      <c r="I136" s="50"/>
      <c r="J136" s="50"/>
      <c r="K136" s="52"/>
      <c r="L136" s="49" t="str">
        <f>VLOOKUP(D136,カラムID辞書!$C$4:$D$1266,2,FALSE)</f>
        <v>KRUI_HEIKINZAID_GNK</v>
      </c>
      <c r="M136" s="50"/>
      <c r="N136" s="50"/>
      <c r="O136" s="50"/>
      <c r="P136" s="50"/>
      <c r="Q136" s="50"/>
      <c r="R136" s="50"/>
      <c r="S136" s="52"/>
      <c r="T136" s="49"/>
      <c r="U136" s="52"/>
      <c r="V136" s="49"/>
      <c r="W136" s="52"/>
      <c r="X136" s="49"/>
      <c r="Y136" s="52"/>
      <c r="Z136" s="49"/>
      <c r="AA136" s="52"/>
      <c r="AB136" s="107" t="str">
        <f t="shared" si="6"/>
        <v>○</v>
      </c>
      <c r="AC136" s="54"/>
      <c r="AD136" s="53"/>
      <c r="AE136" s="55" t="str">
        <f t="shared" si="7"/>
        <v>0</v>
      </c>
      <c r="AF136" s="50"/>
      <c r="AG136" s="52"/>
      <c r="AH136" s="266" t="str">
        <f>VLOOKUP(D136,カラムID辞書!C:H,3,FALSE)</f>
        <v>numeric</v>
      </c>
      <c r="AI136" s="267"/>
      <c r="AJ136" s="267"/>
      <c r="AK136" s="267"/>
      <c r="AL136" s="268"/>
      <c r="AM136" s="269">
        <f>VLOOKUP(D136,カラムID辞書!C:H,4,FALSE)</f>
        <v>13</v>
      </c>
      <c r="AN136" s="270"/>
      <c r="AO136" s="271">
        <f>VLOOKUP(D136,カラムID辞書!C:H,6,FALSE)</f>
        <v>13</v>
      </c>
      <c r="AP136" s="272"/>
      <c r="AQ136" s="11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t="s">
        <v>1019</v>
      </c>
      <c r="BS136" s="50"/>
      <c r="BT136" s="50"/>
      <c r="BU136" s="50"/>
      <c r="BV136" s="50"/>
      <c r="BW136" s="50"/>
      <c r="BX136" s="50"/>
      <c r="BY136" s="50"/>
      <c r="BZ136" s="50"/>
      <c r="CA136" s="50"/>
      <c r="CB136" s="50"/>
      <c r="CC136" s="52"/>
    </row>
    <row r="137" spans="2:81" ht="12" customHeight="1">
      <c r="B137" s="264">
        <f t="shared" ca="1" si="8"/>
        <v>130</v>
      </c>
      <c r="C137" s="265"/>
      <c r="D137" s="110" t="s">
        <v>410</v>
      </c>
      <c r="E137" s="56"/>
      <c r="F137" s="50"/>
      <c r="G137" s="50"/>
      <c r="H137" s="50"/>
      <c r="I137" s="50"/>
      <c r="J137" s="50"/>
      <c r="K137" s="52"/>
      <c r="L137" s="49" t="str">
        <f>VLOOKUP(D137,カラムID辞書!$C$4:$D$1266,2,FALSE)</f>
        <v>KRUI_HEIKINZAID_BIK</v>
      </c>
      <c r="M137" s="50"/>
      <c r="N137" s="50"/>
      <c r="O137" s="50"/>
      <c r="P137" s="50"/>
      <c r="Q137" s="50"/>
      <c r="R137" s="50"/>
      <c r="S137" s="52"/>
      <c r="T137" s="49"/>
      <c r="U137" s="52"/>
      <c r="V137" s="49"/>
      <c r="W137" s="52"/>
      <c r="X137" s="49"/>
      <c r="Y137" s="52"/>
      <c r="Z137" s="49"/>
      <c r="AA137" s="52"/>
      <c r="AB137" s="107" t="str">
        <f t="shared" si="6"/>
        <v>○</v>
      </c>
      <c r="AC137" s="54"/>
      <c r="AD137" s="53"/>
      <c r="AE137" s="55" t="str">
        <f t="shared" si="7"/>
        <v>0</v>
      </c>
      <c r="AF137" s="50"/>
      <c r="AG137" s="52"/>
      <c r="AH137" s="266" t="str">
        <f>VLOOKUP(D137,カラムID辞書!C:H,3,FALSE)</f>
        <v>numeric</v>
      </c>
      <c r="AI137" s="267"/>
      <c r="AJ137" s="267"/>
      <c r="AK137" s="267"/>
      <c r="AL137" s="268"/>
      <c r="AM137" s="269">
        <f>VLOOKUP(D137,カラムID辞書!C:H,4,FALSE)</f>
        <v>13</v>
      </c>
      <c r="AN137" s="270"/>
      <c r="AO137" s="271">
        <f>VLOOKUP(D137,カラムID辞書!C:H,6,FALSE)</f>
        <v>13</v>
      </c>
      <c r="AP137" s="272"/>
      <c r="AQ137" s="11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1019</v>
      </c>
      <c r="BS137" s="50"/>
      <c r="BT137" s="50"/>
      <c r="BU137" s="50"/>
      <c r="BV137" s="50"/>
      <c r="BW137" s="50"/>
      <c r="BX137" s="50"/>
      <c r="BY137" s="50"/>
      <c r="BZ137" s="50"/>
      <c r="CA137" s="50"/>
      <c r="CB137" s="50"/>
      <c r="CC137" s="52"/>
    </row>
    <row r="138" spans="2:81" ht="12" customHeight="1">
      <c r="B138" s="264">
        <f t="shared" ca="1" si="8"/>
        <v>131</v>
      </c>
      <c r="C138" s="265"/>
      <c r="D138" s="110" t="s">
        <v>454</v>
      </c>
      <c r="E138" s="56"/>
      <c r="F138" s="50"/>
      <c r="G138" s="50"/>
      <c r="H138" s="50"/>
      <c r="I138" s="50"/>
      <c r="J138" s="50"/>
      <c r="K138" s="52"/>
      <c r="L138" s="49" t="str">
        <f>VLOOKUP(D138,カラムID辞書!$C$4:$D$1266,2,FALSE)</f>
        <v>HYOKASON</v>
      </c>
      <c r="M138" s="50"/>
      <c r="N138" s="50"/>
      <c r="O138" s="50"/>
      <c r="P138" s="50"/>
      <c r="Q138" s="50"/>
      <c r="R138" s="50"/>
      <c r="S138" s="52"/>
      <c r="T138" s="49"/>
      <c r="U138" s="52"/>
      <c r="V138" s="49"/>
      <c r="W138" s="52"/>
      <c r="X138" s="49"/>
      <c r="Y138" s="52"/>
      <c r="Z138" s="49"/>
      <c r="AA138" s="52"/>
      <c r="AB138" s="107" t="str">
        <f t="shared" ref="AB138:AB155" si="9">IF(L138="DELDTE","","○")</f>
        <v>○</v>
      </c>
      <c r="AC138" s="54"/>
      <c r="AD138" s="53"/>
      <c r="AE138" s="55" t="str">
        <f t="shared" si="7"/>
        <v>0</v>
      </c>
      <c r="AF138" s="50"/>
      <c r="AG138" s="52"/>
      <c r="AH138" s="266" t="str">
        <f>VLOOKUP(D138,カラムID辞書!C:H,3,FALSE)</f>
        <v>numeric</v>
      </c>
      <c r="AI138" s="267"/>
      <c r="AJ138" s="267"/>
      <c r="AK138" s="267"/>
      <c r="AL138" s="268"/>
      <c r="AM138" s="269">
        <f>VLOOKUP(D138,カラムID辞書!C:H,4,FALSE)</f>
        <v>13</v>
      </c>
      <c r="AN138" s="270"/>
      <c r="AO138" s="271">
        <f>VLOOKUP(D138,カラムID辞書!C:H,6,FALSE)</f>
        <v>13</v>
      </c>
      <c r="AP138" s="272"/>
      <c r="AQ138" s="11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1019</v>
      </c>
      <c r="BS138" s="50"/>
      <c r="BT138" s="50"/>
      <c r="BU138" s="50"/>
      <c r="BV138" s="50"/>
      <c r="BW138" s="50"/>
      <c r="BX138" s="50"/>
      <c r="BY138" s="50"/>
      <c r="BZ138" s="50"/>
      <c r="CA138" s="50"/>
      <c r="CB138" s="50"/>
      <c r="CC138" s="52"/>
    </row>
    <row r="139" spans="2:81" ht="12" customHeight="1">
      <c r="B139" s="264">
        <f t="shared" ca="1" si="8"/>
        <v>132</v>
      </c>
      <c r="C139" s="265"/>
      <c r="D139" s="110" t="s">
        <v>456</v>
      </c>
      <c r="E139" s="56"/>
      <c r="F139" s="50"/>
      <c r="G139" s="50"/>
      <c r="H139" s="50"/>
      <c r="I139" s="50"/>
      <c r="J139" s="50"/>
      <c r="K139" s="52"/>
      <c r="L139" s="49" t="str">
        <f>VLOOKUP(D139,カラムID辞書!$C$4:$D$1266,2,FALSE)</f>
        <v>ZENKIRUIEKID</v>
      </c>
      <c r="M139" s="50"/>
      <c r="N139" s="50"/>
      <c r="O139" s="50"/>
      <c r="P139" s="50"/>
      <c r="Q139" s="50"/>
      <c r="R139" s="50"/>
      <c r="S139" s="52"/>
      <c r="T139" s="49"/>
      <c r="U139" s="52"/>
      <c r="V139" s="49"/>
      <c r="W139" s="52"/>
      <c r="X139" s="49"/>
      <c r="Y139" s="52"/>
      <c r="Z139" s="49"/>
      <c r="AA139" s="52"/>
      <c r="AB139" s="107" t="str">
        <f t="shared" si="9"/>
        <v>○</v>
      </c>
      <c r="AC139" s="54"/>
      <c r="AD139" s="53"/>
      <c r="AE139" s="55" t="str">
        <f t="shared" si="7"/>
        <v>0</v>
      </c>
      <c r="AF139" s="50"/>
      <c r="AG139" s="52"/>
      <c r="AH139" s="266" t="str">
        <f>VLOOKUP(D139,カラムID辞書!C:H,3,FALSE)</f>
        <v>numeric</v>
      </c>
      <c r="AI139" s="267"/>
      <c r="AJ139" s="267"/>
      <c r="AK139" s="267"/>
      <c r="AL139" s="268"/>
      <c r="AM139" s="269">
        <f>VLOOKUP(D139,カラムID辞書!C:H,4,FALSE)</f>
        <v>13</v>
      </c>
      <c r="AN139" s="270"/>
      <c r="AO139" s="271">
        <f>VLOOKUP(D139,カラムID辞書!C:H,6,FALSE)</f>
        <v>13</v>
      </c>
      <c r="AP139" s="272"/>
      <c r="AQ139" s="11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1019</v>
      </c>
      <c r="BS139" s="50"/>
      <c r="BT139" s="50"/>
      <c r="BU139" s="50"/>
      <c r="BV139" s="50"/>
      <c r="BW139" s="50"/>
      <c r="BX139" s="50"/>
      <c r="BY139" s="50"/>
      <c r="BZ139" s="50"/>
      <c r="CA139" s="50"/>
      <c r="CB139" s="50"/>
      <c r="CC139" s="52"/>
    </row>
    <row r="140" spans="2:81" ht="12" customHeight="1">
      <c r="B140" s="264">
        <f ca="1">IF($D140="","",MAX(OFFSET($B$8,0,0,ROW()-ROW($B$8),2))+1)</f>
        <v>133</v>
      </c>
      <c r="C140" s="265"/>
      <c r="D140" s="110" t="s">
        <v>215</v>
      </c>
      <c r="E140" s="56"/>
      <c r="F140" s="50"/>
      <c r="G140" s="50"/>
      <c r="H140" s="50"/>
      <c r="I140" s="50"/>
      <c r="J140" s="50"/>
      <c r="K140" s="52"/>
      <c r="L140" s="49" t="str">
        <f>VLOOKUP(D140,カラムID辞書!$C$4:$D$1266,2,FALSE)</f>
        <v>ZAIDBIK_HENDOD</v>
      </c>
      <c r="M140" s="50"/>
      <c r="N140" s="50"/>
      <c r="O140" s="50"/>
      <c r="P140" s="50"/>
      <c r="Q140" s="50"/>
      <c r="R140" s="50"/>
      <c r="S140" s="52"/>
      <c r="T140" s="49"/>
      <c r="U140" s="52"/>
      <c r="V140" s="49"/>
      <c r="W140" s="52"/>
      <c r="X140" s="49"/>
      <c r="Y140" s="52"/>
      <c r="Z140" s="49"/>
      <c r="AA140" s="52"/>
      <c r="AB140" s="107" t="str">
        <f t="shared" si="9"/>
        <v>○</v>
      </c>
      <c r="AC140" s="54"/>
      <c r="AD140" s="53"/>
      <c r="AE140" s="55" t="str">
        <f t="shared" si="7"/>
        <v>0</v>
      </c>
      <c r="AF140" s="50"/>
      <c r="AG140" s="52"/>
      <c r="AH140" s="266" t="str">
        <f>VLOOKUP(D140,カラムID辞書!C:H,3,FALSE)</f>
        <v>numeric</v>
      </c>
      <c r="AI140" s="267"/>
      <c r="AJ140" s="267"/>
      <c r="AK140" s="267"/>
      <c r="AL140" s="268"/>
      <c r="AM140" s="269">
        <f>VLOOKUP(D140,カラムID辞書!C:H,4,FALSE)</f>
        <v>13</v>
      </c>
      <c r="AN140" s="270"/>
      <c r="AO140" s="271">
        <f>VLOOKUP(D140,カラムID辞書!C:H,6,FALSE)</f>
        <v>13</v>
      </c>
      <c r="AP140" s="272"/>
      <c r="AQ140" s="11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t="s">
        <v>1019</v>
      </c>
      <c r="BS140" s="50"/>
      <c r="BT140" s="50"/>
      <c r="BU140" s="50"/>
      <c r="BV140" s="50"/>
      <c r="BW140" s="50"/>
      <c r="BX140" s="50"/>
      <c r="BY140" s="50"/>
      <c r="BZ140" s="50"/>
      <c r="CA140" s="50"/>
      <c r="CB140" s="50"/>
      <c r="CC140" s="52"/>
    </row>
    <row r="141" spans="2:81" ht="12" customHeight="1">
      <c r="B141" s="264">
        <f ca="1">IF($D141="","",MAX(OFFSET($B$8,0,0,ROW()-ROW($B$8),2))+1)</f>
        <v>134</v>
      </c>
      <c r="C141" s="265"/>
      <c r="D141" s="110" t="s">
        <v>216</v>
      </c>
      <c r="E141" s="56"/>
      <c r="F141" s="50"/>
      <c r="G141" s="50"/>
      <c r="H141" s="50"/>
      <c r="I141" s="50"/>
      <c r="J141" s="50"/>
      <c r="K141" s="52"/>
      <c r="L141" s="49" t="str">
        <f>VLOOKUP(D141,カラムID辞書!$C$4:$D$1266,2,FALSE)</f>
        <v>GNKRTBNS</v>
      </c>
      <c r="M141" s="50"/>
      <c r="N141" s="50"/>
      <c r="O141" s="50"/>
      <c r="P141" s="50"/>
      <c r="Q141" s="50"/>
      <c r="R141" s="50"/>
      <c r="S141" s="52"/>
      <c r="T141" s="49"/>
      <c r="U141" s="52"/>
      <c r="V141" s="49"/>
      <c r="W141" s="52"/>
      <c r="X141" s="49"/>
      <c r="Y141" s="52"/>
      <c r="Z141" s="49"/>
      <c r="AA141" s="52"/>
      <c r="AB141" s="107" t="str">
        <f t="shared" si="9"/>
        <v>○</v>
      </c>
      <c r="AC141" s="54"/>
      <c r="AD141" s="53"/>
      <c r="AE141" s="55" t="str">
        <f t="shared" si="7"/>
        <v>0</v>
      </c>
      <c r="AF141" s="50"/>
      <c r="AG141" s="52"/>
      <c r="AH141" s="266" t="str">
        <f>VLOOKUP(D141,カラムID辞書!C:H,3,FALSE)</f>
        <v>numeric</v>
      </c>
      <c r="AI141" s="267"/>
      <c r="AJ141" s="267"/>
      <c r="AK141" s="267"/>
      <c r="AL141" s="268"/>
      <c r="AM141" s="269">
        <f>VLOOKUP(D141,カラムID辞書!C:H,4,FALSE)</f>
        <v>13</v>
      </c>
      <c r="AN141" s="270"/>
      <c r="AO141" s="271">
        <f>VLOOKUP(D141,カラムID辞書!C:H,6,FALSE)</f>
        <v>13</v>
      </c>
      <c r="AP141" s="272"/>
      <c r="AQ141" s="11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t="s">
        <v>1019</v>
      </c>
      <c r="BS141" s="50"/>
      <c r="BT141" s="50"/>
      <c r="BU141" s="50"/>
      <c r="BV141" s="50"/>
      <c r="BW141" s="50"/>
      <c r="BX141" s="50"/>
      <c r="BY141" s="50"/>
      <c r="BZ141" s="50"/>
      <c r="CA141" s="50"/>
      <c r="CB141" s="50"/>
      <c r="CC141" s="52"/>
    </row>
    <row r="142" spans="2:81" ht="12" customHeight="1">
      <c r="B142" s="264">
        <f ca="1">IF($D142="","",MAX(OFFSET($B$8,0,0,ROW()-ROW($B$8),2))+1)</f>
        <v>135</v>
      </c>
      <c r="C142" s="265"/>
      <c r="D142" s="110" t="s">
        <v>217</v>
      </c>
      <c r="E142" s="56"/>
      <c r="F142" s="50"/>
      <c r="G142" s="50"/>
      <c r="H142" s="50"/>
      <c r="I142" s="50"/>
      <c r="J142" s="50"/>
      <c r="K142" s="52"/>
      <c r="L142" s="49" t="str">
        <f>VLOOKUP(D142,カラムID辞書!$C$4:$D$1266,2,FALSE)</f>
        <v>GNKHOU_GNKRTBNB</v>
      </c>
      <c r="M142" s="50"/>
      <c r="N142" s="50"/>
      <c r="O142" s="50"/>
      <c r="P142" s="50"/>
      <c r="Q142" s="50"/>
      <c r="R142" s="50"/>
      <c r="S142" s="52"/>
      <c r="T142" s="49"/>
      <c r="U142" s="52"/>
      <c r="V142" s="49"/>
      <c r="W142" s="52"/>
      <c r="X142" s="49"/>
      <c r="Y142" s="52"/>
      <c r="Z142" s="49"/>
      <c r="AA142" s="52"/>
      <c r="AB142" s="107" t="str">
        <f t="shared" si="9"/>
        <v>○</v>
      </c>
      <c r="AC142" s="54"/>
      <c r="AD142" s="53"/>
      <c r="AE142" s="55" t="str">
        <f t="shared" si="7"/>
        <v>0</v>
      </c>
      <c r="AF142" s="50"/>
      <c r="AG142" s="52"/>
      <c r="AH142" s="266" t="str">
        <f>VLOOKUP(D142,カラムID辞書!C:H,3,FALSE)</f>
        <v>numeric</v>
      </c>
      <c r="AI142" s="267"/>
      <c r="AJ142" s="267"/>
      <c r="AK142" s="267"/>
      <c r="AL142" s="268"/>
      <c r="AM142" s="269">
        <f>VLOOKUP(D142,カラムID辞書!C:H,4,FALSE)</f>
        <v>13</v>
      </c>
      <c r="AN142" s="270"/>
      <c r="AO142" s="271">
        <f>VLOOKUP(D142,カラムID辞書!C:H,6,FALSE)</f>
        <v>13</v>
      </c>
      <c r="AP142" s="272"/>
      <c r="AQ142" s="11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0" t="s">
        <v>1019</v>
      </c>
      <c r="BS142" s="50"/>
      <c r="BT142" s="50"/>
      <c r="BU142" s="50"/>
      <c r="BV142" s="50"/>
      <c r="BW142" s="50"/>
      <c r="BX142" s="50"/>
      <c r="BY142" s="50"/>
      <c r="BZ142" s="50"/>
      <c r="CA142" s="50"/>
      <c r="CB142" s="50"/>
      <c r="CC142" s="52"/>
    </row>
    <row r="143" spans="2:81" ht="12" customHeight="1">
      <c r="B143" s="264">
        <f t="shared" ca="1" si="5"/>
        <v>136</v>
      </c>
      <c r="C143" s="265"/>
      <c r="D143" s="110" t="s">
        <v>218</v>
      </c>
      <c r="E143" s="50"/>
      <c r="F143" s="50"/>
      <c r="G143" s="50"/>
      <c r="H143" s="50"/>
      <c r="I143" s="50"/>
      <c r="J143" s="50"/>
      <c r="K143" s="52"/>
      <c r="L143" s="49" t="str">
        <f>VLOOKUP(D143,カラムID辞書!$C$4:$D$1266,2,FALSE)</f>
        <v>TEIKHOU_GNKRTBNB</v>
      </c>
      <c r="M143" s="50"/>
      <c r="N143" s="50"/>
      <c r="O143" s="50"/>
      <c r="P143" s="50"/>
      <c r="Q143" s="50"/>
      <c r="R143" s="50"/>
      <c r="S143" s="52"/>
      <c r="T143" s="49"/>
      <c r="U143" s="52"/>
      <c r="V143" s="49"/>
      <c r="W143" s="52"/>
      <c r="X143" s="49"/>
      <c r="Y143" s="52"/>
      <c r="Z143" s="49"/>
      <c r="AA143" s="52"/>
      <c r="AB143" s="107" t="str">
        <f t="shared" si="9"/>
        <v>○</v>
      </c>
      <c r="AC143" s="54"/>
      <c r="AD143" s="53"/>
      <c r="AE143" s="55" t="str">
        <f t="shared" si="7"/>
        <v>0</v>
      </c>
      <c r="AF143" s="50"/>
      <c r="AG143" s="52"/>
      <c r="AH143" s="266" t="str">
        <f>VLOOKUP(D143,カラムID辞書!C:H,3,FALSE)</f>
        <v>numeric</v>
      </c>
      <c r="AI143" s="267"/>
      <c r="AJ143" s="267"/>
      <c r="AK143" s="267"/>
      <c r="AL143" s="268"/>
      <c r="AM143" s="269">
        <f>VLOOKUP(D143,カラムID辞書!C:H,4,FALSE)</f>
        <v>13</v>
      </c>
      <c r="AN143" s="270"/>
      <c r="AO143" s="271">
        <f>VLOOKUP(D143,カラムID辞書!C:H,6,FALSE)</f>
        <v>13</v>
      </c>
      <c r="AP143" s="272"/>
      <c r="AQ143" s="11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t="s">
        <v>1019</v>
      </c>
      <c r="BS143" s="50"/>
      <c r="BT143" s="50"/>
      <c r="BU143" s="50"/>
      <c r="BV143" s="50"/>
      <c r="BW143" s="50"/>
      <c r="BX143" s="50"/>
      <c r="BY143" s="50"/>
      <c r="BZ143" s="50"/>
      <c r="CA143" s="50"/>
      <c r="CB143" s="50"/>
      <c r="CC143" s="52"/>
    </row>
    <row r="144" spans="2:81" ht="12" customHeight="1">
      <c r="B144" s="264">
        <f t="shared" ca="1" si="5"/>
        <v>137</v>
      </c>
      <c r="C144" s="265"/>
      <c r="D144" s="110" t="s">
        <v>458</v>
      </c>
      <c r="E144" s="56"/>
      <c r="F144" s="50"/>
      <c r="G144" s="50"/>
      <c r="H144" s="50"/>
      <c r="I144" s="50"/>
      <c r="J144" s="50"/>
      <c r="K144" s="52"/>
      <c r="L144" s="49" t="str">
        <f>VLOOKUP(D144,カラムID辞書!$C$4:$D$1266,2,FALSE)</f>
        <v>GNK_CHOBGNKRT</v>
      </c>
      <c r="M144" s="50"/>
      <c r="N144" s="50"/>
      <c r="O144" s="50"/>
      <c r="P144" s="50"/>
      <c r="Q144" s="50"/>
      <c r="R144" s="50"/>
      <c r="S144" s="52"/>
      <c r="T144" s="49"/>
      <c r="U144" s="52"/>
      <c r="V144" s="49"/>
      <c r="W144" s="52"/>
      <c r="X144" s="49"/>
      <c r="Y144" s="52"/>
      <c r="Z144" s="49"/>
      <c r="AA144" s="52"/>
      <c r="AB144" s="107" t="str">
        <f t="shared" si="9"/>
        <v>○</v>
      </c>
      <c r="AC144" s="54"/>
      <c r="AD144" s="53"/>
      <c r="AE144" s="55" t="str">
        <f t="shared" si="7"/>
        <v>0</v>
      </c>
      <c r="AF144" s="50"/>
      <c r="AG144" s="52"/>
      <c r="AH144" s="266" t="str">
        <f>VLOOKUP(D144,カラムID辞書!C:H,3,FALSE)</f>
        <v>numeric</v>
      </c>
      <c r="AI144" s="267"/>
      <c r="AJ144" s="267"/>
      <c r="AK144" s="267"/>
      <c r="AL144" s="268"/>
      <c r="AM144" s="269" t="str">
        <f>VLOOKUP(D144,カラムID辞書!C:H,4,FALSE)</f>
        <v>18,11</v>
      </c>
      <c r="AN144" s="270"/>
      <c r="AO144" s="271">
        <f>VLOOKUP(D144,カラムID辞書!C:H,6,FALSE)</f>
        <v>18</v>
      </c>
      <c r="AP144" s="272"/>
      <c r="AQ144" s="11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0" t="s">
        <v>1019</v>
      </c>
      <c r="BS144" s="50"/>
      <c r="BT144" s="50"/>
      <c r="BU144" s="50"/>
      <c r="BV144" s="50"/>
      <c r="BW144" s="50"/>
      <c r="BX144" s="50"/>
      <c r="BY144" s="50"/>
      <c r="BZ144" s="50"/>
      <c r="CA144" s="50"/>
      <c r="CB144" s="50"/>
      <c r="CC144" s="52"/>
    </row>
    <row r="145" spans="2:81" ht="12" customHeight="1">
      <c r="B145" s="264">
        <f t="shared" ca="1" si="5"/>
        <v>138</v>
      </c>
      <c r="C145" s="265"/>
      <c r="D145" s="110" t="s">
        <v>460</v>
      </c>
      <c r="E145" s="50"/>
      <c r="F145" s="50"/>
      <c r="G145" s="50"/>
      <c r="H145" s="50"/>
      <c r="I145" s="50"/>
      <c r="J145" s="50"/>
      <c r="K145" s="52"/>
      <c r="L145" s="49" t="str">
        <f>VLOOKUP(D145,カラムID辞書!$C$4:$D$1266,2,FALSE)</f>
        <v>GNK_TANAGNKRT</v>
      </c>
      <c r="M145" s="50"/>
      <c r="N145" s="50"/>
      <c r="O145" s="50"/>
      <c r="P145" s="50"/>
      <c r="Q145" s="50"/>
      <c r="R145" s="50"/>
      <c r="S145" s="52"/>
      <c r="T145" s="49"/>
      <c r="U145" s="52"/>
      <c r="V145" s="49"/>
      <c r="W145" s="52"/>
      <c r="X145" s="49"/>
      <c r="Y145" s="52"/>
      <c r="Z145" s="49"/>
      <c r="AA145" s="52"/>
      <c r="AB145" s="107" t="str">
        <f t="shared" si="9"/>
        <v>○</v>
      </c>
      <c r="AC145" s="54"/>
      <c r="AD145" s="53"/>
      <c r="AE145" s="55" t="str">
        <f t="shared" si="7"/>
        <v>0</v>
      </c>
      <c r="AF145" s="50"/>
      <c r="AG145" s="52"/>
      <c r="AH145" s="266" t="str">
        <f>VLOOKUP(D145,カラムID辞書!C:H,3,FALSE)</f>
        <v>numeric</v>
      </c>
      <c r="AI145" s="267"/>
      <c r="AJ145" s="267"/>
      <c r="AK145" s="267"/>
      <c r="AL145" s="268"/>
      <c r="AM145" s="269" t="str">
        <f>VLOOKUP(D145,カラムID辞書!C:H,4,FALSE)</f>
        <v>18,11</v>
      </c>
      <c r="AN145" s="270"/>
      <c r="AO145" s="271">
        <f>VLOOKUP(D145,カラムID辞書!C:H,6,FALSE)</f>
        <v>18</v>
      </c>
      <c r="AP145" s="272"/>
      <c r="AQ145" s="11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0" t="s">
        <v>1019</v>
      </c>
      <c r="BS145" s="50"/>
      <c r="BT145" s="50"/>
      <c r="BU145" s="50"/>
      <c r="BV145" s="50"/>
      <c r="BW145" s="50"/>
      <c r="BX145" s="50"/>
      <c r="BY145" s="50"/>
      <c r="BZ145" s="50"/>
      <c r="CA145" s="50"/>
      <c r="CB145" s="50"/>
      <c r="CC145" s="52"/>
    </row>
    <row r="146" spans="2:81" ht="12" customHeight="1">
      <c r="B146" s="264">
        <f t="shared" ca="1" si="5"/>
        <v>139</v>
      </c>
      <c r="C146" s="265"/>
      <c r="D146" s="110" t="s">
        <v>995</v>
      </c>
      <c r="E146" s="50"/>
      <c r="F146" s="50"/>
      <c r="G146" s="50"/>
      <c r="H146" s="50"/>
      <c r="I146" s="50"/>
      <c r="J146" s="50"/>
      <c r="K146" s="52"/>
      <c r="L146" s="49" t="str">
        <f>VLOOKUP(D146,カラムID辞書!$C$4:$D$1266,2,FALSE)</f>
        <v>TIK_GNKRT</v>
      </c>
      <c r="M146" s="50"/>
      <c r="N146" s="50"/>
      <c r="O146" s="50"/>
      <c r="P146" s="50"/>
      <c r="Q146" s="50"/>
      <c r="R146" s="50"/>
      <c r="S146" s="52"/>
      <c r="T146" s="49"/>
      <c r="U146" s="52"/>
      <c r="V146" s="49"/>
      <c r="W146" s="52"/>
      <c r="X146" s="49"/>
      <c r="Y146" s="52"/>
      <c r="Z146" s="49"/>
      <c r="AA146" s="52"/>
      <c r="AB146" s="107" t="str">
        <f t="shared" si="9"/>
        <v>○</v>
      </c>
      <c r="AC146" s="54"/>
      <c r="AD146" s="53"/>
      <c r="AE146" s="55" t="str">
        <f t="shared" si="7"/>
        <v>0</v>
      </c>
      <c r="AF146" s="50"/>
      <c r="AG146" s="52"/>
      <c r="AH146" s="266" t="str">
        <f>VLOOKUP(D146,カラムID辞書!C:H,3,FALSE)</f>
        <v>numeric</v>
      </c>
      <c r="AI146" s="267"/>
      <c r="AJ146" s="267"/>
      <c r="AK146" s="267"/>
      <c r="AL146" s="268"/>
      <c r="AM146" s="269" t="str">
        <f>VLOOKUP(D146,カラムID辞書!C:H,4,FALSE)</f>
        <v>18,11</v>
      </c>
      <c r="AN146" s="270"/>
      <c r="AO146" s="271">
        <f>VLOOKUP(D146,カラムID辞書!C:H,6,FALSE)</f>
        <v>18</v>
      </c>
      <c r="AP146" s="272"/>
      <c r="AQ146" s="110" t="s">
        <v>75</v>
      </c>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0"/>
      <c r="BS146" s="50"/>
      <c r="BT146" s="50"/>
      <c r="BU146" s="50"/>
      <c r="BV146" s="50"/>
      <c r="BW146" s="50"/>
      <c r="BX146" s="50"/>
      <c r="BY146" s="50"/>
      <c r="BZ146" s="50"/>
      <c r="CA146" s="50"/>
      <c r="CB146" s="50"/>
      <c r="CC146" s="52"/>
    </row>
    <row r="147" spans="2:81" ht="12" customHeight="1">
      <c r="B147" s="264">
        <f t="shared" ca="1" si="5"/>
        <v>140</v>
      </c>
      <c r="C147" s="265"/>
      <c r="D147" s="110" t="s">
        <v>221</v>
      </c>
      <c r="E147" s="50"/>
      <c r="F147" s="50"/>
      <c r="G147" s="50"/>
      <c r="H147" s="50"/>
      <c r="I147" s="50"/>
      <c r="J147" s="50"/>
      <c r="K147" s="52"/>
      <c r="L147" s="49" t="str">
        <f>VLOOKUP(D147,カラムID辞書!$C$4:$D$1266,2,FALSE)</f>
        <v>RIEKIRT</v>
      </c>
      <c r="M147" s="50"/>
      <c r="N147" s="50"/>
      <c r="O147" s="50"/>
      <c r="P147" s="50"/>
      <c r="Q147" s="50"/>
      <c r="R147" s="50"/>
      <c r="S147" s="52"/>
      <c r="T147" s="49"/>
      <c r="U147" s="52"/>
      <c r="V147" s="49"/>
      <c r="W147" s="52"/>
      <c r="X147" s="49"/>
      <c r="Y147" s="52"/>
      <c r="Z147" s="49"/>
      <c r="AA147" s="52"/>
      <c r="AB147" s="107" t="str">
        <f t="shared" si="9"/>
        <v>○</v>
      </c>
      <c r="AC147" s="54"/>
      <c r="AD147" s="53"/>
      <c r="AE147" s="55" t="str">
        <f t="shared" si="7"/>
        <v>0</v>
      </c>
      <c r="AF147" s="50"/>
      <c r="AG147" s="52"/>
      <c r="AH147" s="266" t="str">
        <f>VLOOKUP(D147,カラムID辞書!C:H,3,FALSE)</f>
        <v>numeric</v>
      </c>
      <c r="AI147" s="267"/>
      <c r="AJ147" s="267"/>
      <c r="AK147" s="267"/>
      <c r="AL147" s="268"/>
      <c r="AM147" s="269" t="str">
        <f>VLOOKUP(D147,カラムID辞書!C:H,4,FALSE)</f>
        <v>18,5</v>
      </c>
      <c r="AN147" s="270"/>
      <c r="AO147" s="271">
        <f>VLOOKUP(D147,カラムID辞書!C:H,6,FALSE)</f>
        <v>18</v>
      </c>
      <c r="AP147" s="272"/>
      <c r="AQ147" s="110" t="s">
        <v>75</v>
      </c>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10"/>
      <c r="BS147" s="50"/>
      <c r="BT147" s="50"/>
      <c r="BU147" s="50"/>
      <c r="BV147" s="50"/>
      <c r="BW147" s="50"/>
      <c r="BX147" s="50"/>
      <c r="BY147" s="50"/>
      <c r="BZ147" s="50"/>
      <c r="CA147" s="50"/>
      <c r="CB147" s="50"/>
      <c r="CC147" s="52"/>
    </row>
    <row r="148" spans="2:81" ht="12" customHeight="1">
      <c r="B148" s="264">
        <f t="shared" ca="1" si="5"/>
        <v>141</v>
      </c>
      <c r="C148" s="265"/>
      <c r="D148" s="110" t="s">
        <v>462</v>
      </c>
      <c r="E148" s="56"/>
      <c r="F148" s="50"/>
      <c r="G148" s="50"/>
      <c r="H148" s="50"/>
      <c r="I148" s="50"/>
      <c r="J148" s="50"/>
      <c r="K148" s="52"/>
      <c r="L148" s="49" t="str">
        <f>VLOOKUP(D148,カラムID辞書!$C$4:$D$1266,2,FALSE)</f>
        <v>KEISAN_FLG</v>
      </c>
      <c r="M148" s="50"/>
      <c r="N148" s="50"/>
      <c r="O148" s="50"/>
      <c r="P148" s="50"/>
      <c r="Q148" s="50"/>
      <c r="R148" s="50"/>
      <c r="S148" s="52"/>
      <c r="T148" s="49"/>
      <c r="U148" s="52"/>
      <c r="V148" s="49"/>
      <c r="W148" s="52"/>
      <c r="X148" s="49"/>
      <c r="Y148" s="52"/>
      <c r="Z148" s="49"/>
      <c r="AA148" s="52"/>
      <c r="AB148" s="107" t="str">
        <f t="shared" si="9"/>
        <v>○</v>
      </c>
      <c r="AC148" s="54"/>
      <c r="AD148" s="53"/>
      <c r="AE148" s="55" t="str">
        <f t="shared" si="7"/>
        <v>' '</v>
      </c>
      <c r="AF148" s="50"/>
      <c r="AG148" s="52"/>
      <c r="AH148" s="266" t="str">
        <f>VLOOKUP(D148,カラムID辞書!C:H,3,FALSE)</f>
        <v>character varying</v>
      </c>
      <c r="AI148" s="267"/>
      <c r="AJ148" s="267"/>
      <c r="AK148" s="267"/>
      <c r="AL148" s="268"/>
      <c r="AM148" s="269">
        <f>VLOOKUP(D148,カラムID辞書!C:H,4,FALSE)</f>
        <v>1</v>
      </c>
      <c r="AN148" s="270"/>
      <c r="AO148" s="271">
        <f>VLOOKUP(D148,カラムID辞書!C:H,6,FALSE)</f>
        <v>1</v>
      </c>
      <c r="AP148" s="272"/>
      <c r="AQ148" s="110" t="s">
        <v>1018</v>
      </c>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10"/>
      <c r="BS148" s="50"/>
      <c r="BT148" s="50"/>
      <c r="BU148" s="50"/>
      <c r="BV148" s="50"/>
      <c r="BW148" s="50"/>
      <c r="BX148" s="50"/>
      <c r="BY148" s="50"/>
      <c r="BZ148" s="50"/>
      <c r="CA148" s="50"/>
      <c r="CB148" s="50"/>
      <c r="CC148" s="52"/>
    </row>
    <row r="149" spans="2:81" ht="12" customHeight="1">
      <c r="B149" s="264">
        <f t="shared" ca="1" si="5"/>
        <v>142</v>
      </c>
      <c r="C149" s="265"/>
      <c r="D149" s="105" t="s">
        <v>222</v>
      </c>
      <c r="E149" s="56"/>
      <c r="F149" s="50"/>
      <c r="G149" s="50"/>
      <c r="H149" s="50"/>
      <c r="I149" s="50"/>
      <c r="J149" s="50"/>
      <c r="K149" s="52"/>
      <c r="L149" s="49" t="str">
        <f>VLOOKUP(D149,カラムID辞書!$C$4:$D$1266,2,FALSE)</f>
        <v>DELDTE</v>
      </c>
      <c r="M149" s="50"/>
      <c r="N149" s="50"/>
      <c r="O149" s="50"/>
      <c r="P149" s="50"/>
      <c r="Q149" s="50"/>
      <c r="R149" s="50"/>
      <c r="S149" s="52"/>
      <c r="T149" s="49"/>
      <c r="U149" s="52"/>
      <c r="V149" s="49"/>
      <c r="W149" s="52"/>
      <c r="X149" s="49"/>
      <c r="Y149" s="52"/>
      <c r="Z149" s="49"/>
      <c r="AA149" s="52"/>
      <c r="AB149" s="107" t="str">
        <f t="shared" si="9"/>
        <v/>
      </c>
      <c r="AC149" s="54"/>
      <c r="AD149" s="53"/>
      <c r="AE149" s="55" t="str">
        <f t="shared" si="7"/>
        <v/>
      </c>
      <c r="AF149" s="50"/>
      <c r="AG149" s="52"/>
      <c r="AH149" s="266" t="str">
        <f>VLOOKUP(D149,カラムID辞書!C:H,3,FALSE)</f>
        <v>timestamp</v>
      </c>
      <c r="AI149" s="267"/>
      <c r="AJ149" s="267"/>
      <c r="AK149" s="267"/>
      <c r="AL149" s="268"/>
      <c r="AM149" s="269">
        <f>VLOOKUP(D149,カラムID辞書!C:H,4,FALSE)</f>
        <v>0</v>
      </c>
      <c r="AN149" s="270"/>
      <c r="AO149" s="271">
        <f>VLOOKUP(D149,カラムID辞書!C:H,6,FALSE)</f>
        <v>7</v>
      </c>
      <c r="AP149" s="272"/>
      <c r="AQ149" s="105"/>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05"/>
      <c r="BS149" s="50"/>
      <c r="BT149" s="50"/>
      <c r="BU149" s="50"/>
      <c r="BV149" s="50"/>
      <c r="BW149" s="50"/>
      <c r="BX149" s="50"/>
      <c r="BY149" s="50"/>
      <c r="BZ149" s="50"/>
      <c r="CA149" s="50"/>
      <c r="CB149" s="50"/>
      <c r="CC149" s="52"/>
    </row>
    <row r="150" spans="2:81" ht="12" customHeight="1">
      <c r="B150" s="264">
        <f t="shared" ca="1" si="5"/>
        <v>143</v>
      </c>
      <c r="C150" s="265"/>
      <c r="D150" s="110" t="s">
        <v>223</v>
      </c>
      <c r="E150" s="56"/>
      <c r="F150" s="50"/>
      <c r="G150" s="50"/>
      <c r="H150" s="50"/>
      <c r="I150" s="50"/>
      <c r="J150" s="50"/>
      <c r="K150" s="52"/>
      <c r="L150" s="49" t="str">
        <f>VLOOKUP(D150,カラムID辞書!$C$4:$D$1266,2,FALSE)</f>
        <v>INSTDTE</v>
      </c>
      <c r="M150" s="50"/>
      <c r="N150" s="50"/>
      <c r="O150" s="50"/>
      <c r="P150" s="50"/>
      <c r="Q150" s="50"/>
      <c r="R150" s="50"/>
      <c r="S150" s="52"/>
      <c r="T150" s="49"/>
      <c r="U150" s="52"/>
      <c r="V150" s="49"/>
      <c r="W150" s="52"/>
      <c r="X150" s="49"/>
      <c r="Y150" s="52"/>
      <c r="Z150" s="49"/>
      <c r="AA150" s="52"/>
      <c r="AB150" s="107" t="str">
        <f t="shared" si="9"/>
        <v>○</v>
      </c>
      <c r="AC150" s="54"/>
      <c r="AD150" s="53"/>
      <c r="AE150" s="55" t="str">
        <f t="shared" si="7"/>
        <v>now()</v>
      </c>
      <c r="AF150" s="50"/>
      <c r="AG150" s="52"/>
      <c r="AH150" s="266" t="str">
        <f>VLOOKUP(D150,カラムID辞書!C:H,3,FALSE)</f>
        <v>timestamp</v>
      </c>
      <c r="AI150" s="267"/>
      <c r="AJ150" s="267"/>
      <c r="AK150" s="267"/>
      <c r="AL150" s="268"/>
      <c r="AM150" s="269">
        <f>VLOOKUP(D150,カラムID辞書!C:H,4,FALSE)</f>
        <v>0</v>
      </c>
      <c r="AN150" s="270"/>
      <c r="AO150" s="271">
        <f>VLOOKUP(D150,カラムID辞書!C:H,6,FALSE)</f>
        <v>7</v>
      </c>
      <c r="AP150" s="272"/>
      <c r="AQ150" s="110"/>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110"/>
      <c r="BS150" s="50"/>
      <c r="BT150" s="50"/>
      <c r="BU150" s="50"/>
      <c r="BV150" s="50"/>
      <c r="BW150" s="50"/>
      <c r="BX150" s="50"/>
      <c r="BY150" s="50"/>
      <c r="BZ150" s="50"/>
      <c r="CA150" s="50"/>
      <c r="CB150" s="50"/>
      <c r="CC150" s="52"/>
    </row>
    <row r="151" spans="2:81" ht="12" customHeight="1">
      <c r="B151" s="264">
        <f t="shared" ca="1" si="5"/>
        <v>144</v>
      </c>
      <c r="C151" s="265"/>
      <c r="D151" s="110" t="s">
        <v>224</v>
      </c>
      <c r="E151" s="56"/>
      <c r="F151" s="50"/>
      <c r="G151" s="50"/>
      <c r="H151" s="50"/>
      <c r="I151" s="50"/>
      <c r="J151" s="50"/>
      <c r="K151" s="52"/>
      <c r="L151" s="49" t="str">
        <f>VLOOKUP(D151,カラムID辞書!$C$4:$D$1266,2,FALSE)</f>
        <v>INSTUSRID</v>
      </c>
      <c r="M151" s="50"/>
      <c r="N151" s="50"/>
      <c r="O151" s="50"/>
      <c r="P151" s="50"/>
      <c r="Q151" s="50"/>
      <c r="R151" s="50"/>
      <c r="S151" s="52"/>
      <c r="T151" s="49"/>
      <c r="U151" s="52"/>
      <c r="V151" s="49"/>
      <c r="W151" s="52"/>
      <c r="X151" s="49"/>
      <c r="Y151" s="52"/>
      <c r="Z151" s="49"/>
      <c r="AA151" s="52"/>
      <c r="AB151" s="107" t="str">
        <f t="shared" si="9"/>
        <v>○</v>
      </c>
      <c r="AC151" s="54"/>
      <c r="AD151" s="53"/>
      <c r="AE151" s="55" t="str">
        <f t="shared" si="7"/>
        <v>' '</v>
      </c>
      <c r="AF151" s="50"/>
      <c r="AG151" s="52"/>
      <c r="AH151" s="266" t="str">
        <f>VLOOKUP(D151,カラムID辞書!C:H,3,FALSE)</f>
        <v>character varying</v>
      </c>
      <c r="AI151" s="267"/>
      <c r="AJ151" s="267"/>
      <c r="AK151" s="267"/>
      <c r="AL151" s="268"/>
      <c r="AM151" s="269">
        <f>VLOOKUP(D151,カラムID辞書!C:H,4,FALSE)</f>
        <v>20</v>
      </c>
      <c r="AN151" s="270"/>
      <c r="AO151" s="271">
        <f>VLOOKUP(D151,カラムID辞書!C:H,6,FALSE)</f>
        <v>20</v>
      </c>
      <c r="AP151" s="272"/>
      <c r="AQ151" s="11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110"/>
      <c r="BS151" s="50"/>
      <c r="BT151" s="50"/>
      <c r="BU151" s="50"/>
      <c r="BV151" s="50"/>
      <c r="BW151" s="50"/>
      <c r="BX151" s="50"/>
      <c r="BY151" s="50"/>
      <c r="BZ151" s="50"/>
      <c r="CA151" s="50"/>
      <c r="CB151" s="50"/>
      <c r="CC151" s="52"/>
    </row>
    <row r="152" spans="2:81" ht="12" customHeight="1">
      <c r="B152" s="264">
        <f t="shared" ca="1" si="5"/>
        <v>145</v>
      </c>
      <c r="C152" s="265"/>
      <c r="D152" s="110" t="s">
        <v>225</v>
      </c>
      <c r="E152" s="50"/>
      <c r="F152" s="50"/>
      <c r="G152" s="50"/>
      <c r="H152" s="50"/>
      <c r="I152" s="50"/>
      <c r="J152" s="50"/>
      <c r="K152" s="52"/>
      <c r="L152" s="49" t="str">
        <f>VLOOKUP(D152,カラムID辞書!$C$4:$D$1266,2,FALSE)</f>
        <v>INSTPRGID</v>
      </c>
      <c r="M152" s="50"/>
      <c r="N152" s="50"/>
      <c r="O152" s="50"/>
      <c r="P152" s="50"/>
      <c r="Q152" s="50"/>
      <c r="R152" s="50"/>
      <c r="S152" s="52"/>
      <c r="T152" s="49"/>
      <c r="U152" s="52"/>
      <c r="V152" s="49"/>
      <c r="W152" s="52"/>
      <c r="X152" s="49"/>
      <c r="Y152" s="52"/>
      <c r="Z152" s="49"/>
      <c r="AA152" s="52"/>
      <c r="AB152" s="107" t="str">
        <f t="shared" si="9"/>
        <v>○</v>
      </c>
      <c r="AC152" s="54"/>
      <c r="AD152" s="53"/>
      <c r="AE152" s="55" t="str">
        <f t="shared" si="7"/>
        <v>' '</v>
      </c>
      <c r="AF152" s="50"/>
      <c r="AG152" s="52"/>
      <c r="AH152" s="266" t="str">
        <f>VLOOKUP(D152,カラムID辞書!C:H,3,FALSE)</f>
        <v>character varying</v>
      </c>
      <c r="AI152" s="267"/>
      <c r="AJ152" s="267"/>
      <c r="AK152" s="267"/>
      <c r="AL152" s="268"/>
      <c r="AM152" s="269">
        <f>VLOOKUP(D152,カラムID辞書!C:H,4,FALSE)</f>
        <v>8</v>
      </c>
      <c r="AN152" s="270"/>
      <c r="AO152" s="271">
        <f>VLOOKUP(D152,カラムID辞書!C:H,6,FALSE)</f>
        <v>8</v>
      </c>
      <c r="AP152" s="272"/>
      <c r="AQ152" s="11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110"/>
      <c r="BS152" s="50"/>
      <c r="BT152" s="50"/>
      <c r="BU152" s="50"/>
      <c r="BV152" s="50"/>
      <c r="BW152" s="50"/>
      <c r="BX152" s="50"/>
      <c r="BY152" s="50"/>
      <c r="BZ152" s="50"/>
      <c r="CA152" s="50"/>
      <c r="CB152" s="50"/>
      <c r="CC152" s="52"/>
    </row>
    <row r="153" spans="2:81" ht="12" customHeight="1">
      <c r="B153" s="264">
        <f t="shared" ca="1" si="5"/>
        <v>146</v>
      </c>
      <c r="C153" s="265"/>
      <c r="D153" s="110" t="s">
        <v>227</v>
      </c>
      <c r="E153" s="56"/>
      <c r="F153" s="50"/>
      <c r="G153" s="50"/>
      <c r="H153" s="50"/>
      <c r="I153" s="50"/>
      <c r="J153" s="50"/>
      <c r="K153" s="52"/>
      <c r="L153" s="49" t="str">
        <f>VLOOKUP(D153,カラムID辞書!$C$4:$D$1266,2,FALSE)</f>
        <v>UPDDTE</v>
      </c>
      <c r="M153" s="50"/>
      <c r="N153" s="50"/>
      <c r="O153" s="50"/>
      <c r="P153" s="50"/>
      <c r="Q153" s="50"/>
      <c r="R153" s="50"/>
      <c r="S153" s="52"/>
      <c r="T153" s="49"/>
      <c r="U153" s="52"/>
      <c r="V153" s="49"/>
      <c r="W153" s="52"/>
      <c r="X153" s="49"/>
      <c r="Y153" s="52"/>
      <c r="Z153" s="49"/>
      <c r="AA153" s="52"/>
      <c r="AB153" s="107" t="str">
        <f t="shared" si="9"/>
        <v>○</v>
      </c>
      <c r="AC153" s="54"/>
      <c r="AD153" s="53"/>
      <c r="AE153" s="55" t="str">
        <f t="shared" si="7"/>
        <v>now()</v>
      </c>
      <c r="AF153" s="50"/>
      <c r="AG153" s="52"/>
      <c r="AH153" s="266" t="str">
        <f>VLOOKUP(D153,カラムID辞書!C:H,3,FALSE)</f>
        <v>timestamp</v>
      </c>
      <c r="AI153" s="267"/>
      <c r="AJ153" s="267"/>
      <c r="AK153" s="267"/>
      <c r="AL153" s="268"/>
      <c r="AM153" s="269">
        <f>VLOOKUP(D153,カラムID辞書!C:H,4,FALSE)</f>
        <v>0</v>
      </c>
      <c r="AN153" s="270"/>
      <c r="AO153" s="271">
        <f>VLOOKUP(D153,カラムID辞書!C:H,6,FALSE)</f>
        <v>7</v>
      </c>
      <c r="AP153" s="272"/>
      <c r="AQ153" s="110"/>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52"/>
      <c r="BR153" s="110"/>
      <c r="BS153" s="50"/>
      <c r="BT153" s="50"/>
      <c r="BU153" s="50"/>
      <c r="BV153" s="50"/>
      <c r="BW153" s="50"/>
      <c r="BX153" s="50"/>
      <c r="BY153" s="50"/>
      <c r="BZ153" s="50"/>
      <c r="CA153" s="50"/>
      <c r="CB153" s="50"/>
      <c r="CC153" s="52"/>
    </row>
    <row r="154" spans="2:81" ht="12" customHeight="1">
      <c r="B154" s="264">
        <f t="shared" ca="1" si="5"/>
        <v>147</v>
      </c>
      <c r="C154" s="265"/>
      <c r="D154" s="105" t="s">
        <v>228</v>
      </c>
      <c r="E154" s="56"/>
      <c r="F154" s="50"/>
      <c r="G154" s="50"/>
      <c r="H154" s="50"/>
      <c r="I154" s="50"/>
      <c r="J154" s="50"/>
      <c r="K154" s="52"/>
      <c r="L154" s="49" t="str">
        <f>VLOOKUP(D154,カラムID辞書!$C$4:$D$1266,2,FALSE)</f>
        <v>UPDUSRID</v>
      </c>
      <c r="M154" s="50"/>
      <c r="N154" s="50"/>
      <c r="O154" s="50"/>
      <c r="P154" s="50"/>
      <c r="Q154" s="50"/>
      <c r="R154" s="50"/>
      <c r="S154" s="52"/>
      <c r="T154" s="49"/>
      <c r="U154" s="52"/>
      <c r="V154" s="49"/>
      <c r="W154" s="52"/>
      <c r="X154" s="49"/>
      <c r="Y154" s="52"/>
      <c r="Z154" s="49"/>
      <c r="AA154" s="52"/>
      <c r="AB154" s="107" t="str">
        <f t="shared" si="9"/>
        <v>○</v>
      </c>
      <c r="AC154" s="54"/>
      <c r="AD154" s="53"/>
      <c r="AE154" s="55" t="str">
        <f t="shared" si="7"/>
        <v>' '</v>
      </c>
      <c r="AF154" s="50"/>
      <c r="AG154" s="52"/>
      <c r="AH154" s="266" t="str">
        <f>VLOOKUP(D154,カラムID辞書!C:H,3,FALSE)</f>
        <v>character varying</v>
      </c>
      <c r="AI154" s="267"/>
      <c r="AJ154" s="267"/>
      <c r="AK154" s="267"/>
      <c r="AL154" s="268"/>
      <c r="AM154" s="269">
        <f>VLOOKUP(D154,カラムID辞書!C:H,4,FALSE)</f>
        <v>20</v>
      </c>
      <c r="AN154" s="270"/>
      <c r="AO154" s="271">
        <f>VLOOKUP(D154,カラムID辞書!C:H,6,FALSE)</f>
        <v>20</v>
      </c>
      <c r="AP154" s="272"/>
      <c r="AQ154" s="49"/>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2"/>
      <c r="BR154" s="49"/>
      <c r="BS154" s="50"/>
      <c r="BT154" s="50"/>
      <c r="BU154" s="50"/>
      <c r="BV154" s="50"/>
      <c r="BW154" s="50"/>
      <c r="BX154" s="50"/>
      <c r="BY154" s="50"/>
      <c r="BZ154" s="50"/>
      <c r="CA154" s="50"/>
      <c r="CB154" s="50"/>
      <c r="CC154" s="52"/>
    </row>
    <row r="155" spans="2:81" ht="12" customHeight="1">
      <c r="B155" s="264">
        <f t="shared" ca="1" si="5"/>
        <v>148</v>
      </c>
      <c r="C155" s="265"/>
      <c r="D155" s="110" t="s">
        <v>230</v>
      </c>
      <c r="E155" s="50"/>
      <c r="F155" s="50"/>
      <c r="G155" s="50"/>
      <c r="H155" s="50"/>
      <c r="I155" s="50"/>
      <c r="J155" s="50"/>
      <c r="K155" s="52"/>
      <c r="L155" s="49" t="str">
        <f>VLOOKUP(D155,カラムID辞書!$C$4:$D$1266,2,FALSE)</f>
        <v>UPDIPADDR</v>
      </c>
      <c r="M155" s="50"/>
      <c r="N155" s="50"/>
      <c r="O155" s="50"/>
      <c r="P155" s="50"/>
      <c r="Q155" s="50"/>
      <c r="R155" s="50"/>
      <c r="S155" s="52"/>
      <c r="T155" s="49"/>
      <c r="U155" s="52"/>
      <c r="V155" s="49"/>
      <c r="W155" s="52"/>
      <c r="X155" s="49"/>
      <c r="Y155" s="52"/>
      <c r="Z155" s="49"/>
      <c r="AA155" s="52"/>
      <c r="AB155" s="107" t="str">
        <f t="shared" si="9"/>
        <v>○</v>
      </c>
      <c r="AC155" s="54"/>
      <c r="AD155" s="53"/>
      <c r="AE155" s="55" t="str">
        <f t="shared" si="7"/>
        <v>' '</v>
      </c>
      <c r="AF155" s="50"/>
      <c r="AG155" s="52"/>
      <c r="AH155" s="266" t="str">
        <f>VLOOKUP(D155,カラムID辞書!C:H,3,FALSE)</f>
        <v>character varying</v>
      </c>
      <c r="AI155" s="267"/>
      <c r="AJ155" s="267"/>
      <c r="AK155" s="267"/>
      <c r="AL155" s="268"/>
      <c r="AM155" s="269">
        <f>VLOOKUP(D155,カラムID辞書!C:H,4,FALSE)</f>
        <v>15</v>
      </c>
      <c r="AN155" s="270"/>
      <c r="AO155" s="271">
        <f>VLOOKUP(D155,カラムID辞書!C:H,6,FALSE)</f>
        <v>15</v>
      </c>
      <c r="AP155" s="272"/>
      <c r="AQ155" s="49"/>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2"/>
      <c r="BR155" s="49"/>
      <c r="BS155" s="50"/>
      <c r="BT155" s="50"/>
      <c r="BU155" s="50"/>
      <c r="BV155" s="50"/>
      <c r="BW155" s="50"/>
      <c r="BX155" s="50"/>
      <c r="BY155" s="50"/>
      <c r="BZ155" s="50"/>
      <c r="CA155" s="50"/>
      <c r="CB155" s="50"/>
      <c r="CC155" s="52"/>
    </row>
    <row r="156" spans="2:81" ht="12" customHeight="1">
      <c r="B156" s="59" t="s">
        <v>2038</v>
      </c>
      <c r="C156" s="59" t="s">
        <v>2038</v>
      </c>
      <c r="D156" s="59" t="s">
        <v>2038</v>
      </c>
      <c r="E156" s="59" t="s">
        <v>2038</v>
      </c>
      <c r="F156" s="59" t="s">
        <v>2038</v>
      </c>
      <c r="G156" s="59" t="s">
        <v>2038</v>
      </c>
      <c r="H156" s="59" t="s">
        <v>2038</v>
      </c>
      <c r="I156" s="59" t="s">
        <v>2038</v>
      </c>
      <c r="J156" s="59" t="s">
        <v>2038</v>
      </c>
      <c r="K156" s="59" t="s">
        <v>2038</v>
      </c>
      <c r="L156" s="59" t="s">
        <v>2038</v>
      </c>
      <c r="M156" s="59" t="s">
        <v>2038</v>
      </c>
      <c r="N156" s="59" t="s">
        <v>2038</v>
      </c>
      <c r="O156" s="59" t="s">
        <v>2038</v>
      </c>
      <c r="P156" s="59" t="s">
        <v>2038</v>
      </c>
      <c r="Q156" s="59" t="s">
        <v>2038</v>
      </c>
      <c r="R156" s="59" t="s">
        <v>2038</v>
      </c>
      <c r="S156" s="59" t="s">
        <v>2038</v>
      </c>
      <c r="T156" s="59" t="s">
        <v>2038</v>
      </c>
      <c r="U156" s="59" t="s">
        <v>2038</v>
      </c>
      <c r="V156" s="59" t="s">
        <v>2038</v>
      </c>
      <c r="W156" s="59" t="s">
        <v>2038</v>
      </c>
      <c r="X156" s="59" t="s">
        <v>2038</v>
      </c>
      <c r="Y156" s="59" t="s">
        <v>2038</v>
      </c>
      <c r="Z156" s="59" t="s">
        <v>2038</v>
      </c>
      <c r="AA156" s="59" t="s">
        <v>2038</v>
      </c>
      <c r="AB156" s="59" t="s">
        <v>2038</v>
      </c>
      <c r="AC156" s="59" t="s">
        <v>2038</v>
      </c>
      <c r="AD156" s="59" t="s">
        <v>2038</v>
      </c>
      <c r="AE156" s="59" t="s">
        <v>2038</v>
      </c>
      <c r="AF156" s="59" t="s">
        <v>2038</v>
      </c>
      <c r="AG156" s="59" t="s">
        <v>2038</v>
      </c>
      <c r="AH156" s="59" t="s">
        <v>2038</v>
      </c>
      <c r="AI156" s="59" t="s">
        <v>2038</v>
      </c>
      <c r="AJ156" s="59"/>
      <c r="AK156" s="59" t="s">
        <v>2038</v>
      </c>
      <c r="AL156" s="59" t="s">
        <v>2038</v>
      </c>
      <c r="AM156" s="59" t="s">
        <v>2038</v>
      </c>
      <c r="AN156" s="59" t="s">
        <v>2038</v>
      </c>
      <c r="AO156" s="59" t="s">
        <v>2038</v>
      </c>
      <c r="AP156" s="59" t="s">
        <v>2038</v>
      </c>
      <c r="AQ156" s="59" t="s">
        <v>2038</v>
      </c>
      <c r="AR156" s="59" t="s">
        <v>2038</v>
      </c>
      <c r="AS156" s="59" t="s">
        <v>2038</v>
      </c>
      <c r="AT156" s="59" t="s">
        <v>2038</v>
      </c>
      <c r="AU156" s="59" t="s">
        <v>2038</v>
      </c>
      <c r="AV156" s="59" t="s">
        <v>2038</v>
      </c>
      <c r="AW156" s="59" t="s">
        <v>2038</v>
      </c>
      <c r="AX156" s="59" t="s">
        <v>2038</v>
      </c>
      <c r="AY156" s="59" t="s">
        <v>2038</v>
      </c>
      <c r="AZ156" s="59" t="s">
        <v>2038</v>
      </c>
      <c r="BA156" s="59" t="s">
        <v>2038</v>
      </c>
      <c r="BB156" s="59" t="s">
        <v>2038</v>
      </c>
      <c r="BC156" s="59" t="s">
        <v>2038</v>
      </c>
      <c r="BD156" s="59" t="s">
        <v>2038</v>
      </c>
      <c r="BE156" s="59" t="s">
        <v>2038</v>
      </c>
      <c r="BF156" s="59" t="s">
        <v>2038</v>
      </c>
      <c r="BG156" s="59" t="s">
        <v>2038</v>
      </c>
      <c r="BH156" s="59" t="s">
        <v>2038</v>
      </c>
      <c r="BI156" s="59" t="s">
        <v>2038</v>
      </c>
      <c r="BJ156" s="59" t="s">
        <v>2038</v>
      </c>
      <c r="BK156" s="59" t="s">
        <v>2038</v>
      </c>
      <c r="BL156" s="59" t="s">
        <v>2038</v>
      </c>
      <c r="BM156" s="59" t="s">
        <v>2038</v>
      </c>
      <c r="BN156" s="59" t="s">
        <v>2038</v>
      </c>
      <c r="BO156" s="59" t="s">
        <v>2038</v>
      </c>
      <c r="BP156" s="59" t="s">
        <v>2038</v>
      </c>
      <c r="BQ156" s="59" t="s">
        <v>2038</v>
      </c>
      <c r="BR156" s="59" t="s">
        <v>2038</v>
      </c>
      <c r="BS156" s="59" t="s">
        <v>2038</v>
      </c>
      <c r="BT156" s="59" t="s">
        <v>2038</v>
      </c>
      <c r="BU156" s="59" t="s">
        <v>2038</v>
      </c>
      <c r="BV156" s="59" t="s">
        <v>2038</v>
      </c>
      <c r="BW156" s="59" t="s">
        <v>2038</v>
      </c>
      <c r="BX156" s="59" t="s">
        <v>2038</v>
      </c>
      <c r="BY156" s="59" t="s">
        <v>2038</v>
      </c>
      <c r="BZ156" s="59" t="s">
        <v>2038</v>
      </c>
      <c r="CA156" s="59" t="s">
        <v>2038</v>
      </c>
      <c r="CB156" s="59" t="s">
        <v>2038</v>
      </c>
      <c r="CC156" s="59" t="s">
        <v>2038</v>
      </c>
    </row>
  </sheetData>
  <mergeCells count="618">
    <mergeCell ref="B155:C155"/>
    <mergeCell ref="AH155:AL155"/>
    <mergeCell ref="AM155:AN155"/>
    <mergeCell ref="AO155:AP155"/>
    <mergeCell ref="B153:C153"/>
    <mergeCell ref="AH153:AL153"/>
    <mergeCell ref="AM153:AN153"/>
    <mergeCell ref="AO153:AP153"/>
    <mergeCell ref="B154:C154"/>
    <mergeCell ref="AH154:AL154"/>
    <mergeCell ref="AM154:AN154"/>
    <mergeCell ref="AO154:AP154"/>
    <mergeCell ref="B152:C152"/>
    <mergeCell ref="AH152:AL152"/>
    <mergeCell ref="AM152:AN152"/>
    <mergeCell ref="AO152:AP152"/>
    <mergeCell ref="B150:C150"/>
    <mergeCell ref="AH150:AL150"/>
    <mergeCell ref="AM150:AN150"/>
    <mergeCell ref="AO150:AP150"/>
    <mergeCell ref="B151:C151"/>
    <mergeCell ref="AH151:AL151"/>
    <mergeCell ref="AM151:AN151"/>
    <mergeCell ref="AO151:AP151"/>
    <mergeCell ref="B148:C148"/>
    <mergeCell ref="AH148:AL148"/>
    <mergeCell ref="AM148:AN148"/>
    <mergeCell ref="AO148:AP148"/>
    <mergeCell ref="B149:C149"/>
    <mergeCell ref="AH149:AL149"/>
    <mergeCell ref="AM149:AN149"/>
    <mergeCell ref="AO149:AP149"/>
    <mergeCell ref="B146:C146"/>
    <mergeCell ref="AH146:AL146"/>
    <mergeCell ref="AM146:AN146"/>
    <mergeCell ref="AO146:AP146"/>
    <mergeCell ref="B147:C147"/>
    <mergeCell ref="AH147:AL147"/>
    <mergeCell ref="AM147:AN147"/>
    <mergeCell ref="AO147:AP147"/>
    <mergeCell ref="B144:C144"/>
    <mergeCell ref="AH144:AL144"/>
    <mergeCell ref="AM144:AN144"/>
    <mergeCell ref="AO144:AP144"/>
    <mergeCell ref="B145:C145"/>
    <mergeCell ref="AH145:AL145"/>
    <mergeCell ref="AM145:AN145"/>
    <mergeCell ref="AO145:AP145"/>
    <mergeCell ref="B142:C142"/>
    <mergeCell ref="AH142:AL142"/>
    <mergeCell ref="AM142:AN142"/>
    <mergeCell ref="AO142:AP142"/>
    <mergeCell ref="B143:C143"/>
    <mergeCell ref="AH143:AL143"/>
    <mergeCell ref="AM143:AN143"/>
    <mergeCell ref="AO143:AP143"/>
    <mergeCell ref="B140:C140"/>
    <mergeCell ref="AH140:AL140"/>
    <mergeCell ref="AM140:AN140"/>
    <mergeCell ref="AO140:AP140"/>
    <mergeCell ref="B141:C141"/>
    <mergeCell ref="AH141:AL141"/>
    <mergeCell ref="AM141:AN141"/>
    <mergeCell ref="AO141:AP141"/>
    <mergeCell ref="B138:C138"/>
    <mergeCell ref="AH138:AL138"/>
    <mergeCell ref="AM138:AN138"/>
    <mergeCell ref="AO138:AP138"/>
    <mergeCell ref="B139:C139"/>
    <mergeCell ref="AH139:AL139"/>
    <mergeCell ref="AM139:AN139"/>
    <mergeCell ref="AO139:AP139"/>
    <mergeCell ref="B136:C136"/>
    <mergeCell ref="AH136:AL136"/>
    <mergeCell ref="AM136:AN136"/>
    <mergeCell ref="AO136:AP136"/>
    <mergeCell ref="B137:C137"/>
    <mergeCell ref="AH137:AL137"/>
    <mergeCell ref="AM137:AN137"/>
    <mergeCell ref="AO137:AP137"/>
    <mergeCell ref="B134:C134"/>
    <mergeCell ref="AH134:AL134"/>
    <mergeCell ref="AM134:AN134"/>
    <mergeCell ref="AO134:AP134"/>
    <mergeCell ref="B135:C135"/>
    <mergeCell ref="AH135:AL135"/>
    <mergeCell ref="AM135:AN135"/>
    <mergeCell ref="AO135:AP135"/>
    <mergeCell ref="B132:C132"/>
    <mergeCell ref="AH132:AL132"/>
    <mergeCell ref="AM132:AN132"/>
    <mergeCell ref="AO132:AP132"/>
    <mergeCell ref="B133:C133"/>
    <mergeCell ref="AH133:AL133"/>
    <mergeCell ref="AM133:AN133"/>
    <mergeCell ref="AO133:AP133"/>
    <mergeCell ref="B130:C130"/>
    <mergeCell ref="L130:S130"/>
    <mergeCell ref="AH130:AL130"/>
    <mergeCell ref="AM130:AN130"/>
    <mergeCell ref="AO130:AP130"/>
    <mergeCell ref="B131:C131"/>
    <mergeCell ref="AH131:AL131"/>
    <mergeCell ref="AM131:AN131"/>
    <mergeCell ref="AO131:AP131"/>
    <mergeCell ref="B128:C128"/>
    <mergeCell ref="AH128:AL128"/>
    <mergeCell ref="AM128:AN128"/>
    <mergeCell ref="AO128:AP128"/>
    <mergeCell ref="B129:C129"/>
    <mergeCell ref="L129:S129"/>
    <mergeCell ref="AH129:AL129"/>
    <mergeCell ref="AM129:AN129"/>
    <mergeCell ref="AO129:AP129"/>
    <mergeCell ref="B126:C126"/>
    <mergeCell ref="AH126:AL126"/>
    <mergeCell ref="AM126:AN126"/>
    <mergeCell ref="AO126:AP126"/>
    <mergeCell ref="B127:C127"/>
    <mergeCell ref="AH127:AL127"/>
    <mergeCell ref="AM127:AN127"/>
    <mergeCell ref="AO127:AP127"/>
    <mergeCell ref="B124:C124"/>
    <mergeCell ref="AH124:AL124"/>
    <mergeCell ref="AM124:AN124"/>
    <mergeCell ref="AO124:AP124"/>
    <mergeCell ref="B125:C125"/>
    <mergeCell ref="AH125:AL125"/>
    <mergeCell ref="AM125:AN125"/>
    <mergeCell ref="AO125:AP125"/>
    <mergeCell ref="B122:C122"/>
    <mergeCell ref="AH122:AL122"/>
    <mergeCell ref="AM122:AN122"/>
    <mergeCell ref="AO122:AP122"/>
    <mergeCell ref="B123:C123"/>
    <mergeCell ref="AH123:AL123"/>
    <mergeCell ref="AM123:AN123"/>
    <mergeCell ref="AO123:AP123"/>
    <mergeCell ref="B120:C120"/>
    <mergeCell ref="AH120:AL120"/>
    <mergeCell ref="AM120:AN120"/>
    <mergeCell ref="AO120:AP120"/>
    <mergeCell ref="B121:C121"/>
    <mergeCell ref="AH121:AL121"/>
    <mergeCell ref="AM121:AN121"/>
    <mergeCell ref="AO121:AP121"/>
    <mergeCell ref="B118:C118"/>
    <mergeCell ref="AH118:AL118"/>
    <mergeCell ref="AM118:AN118"/>
    <mergeCell ref="AO118:AP118"/>
    <mergeCell ref="B119:C119"/>
    <mergeCell ref="AH119:AL119"/>
    <mergeCell ref="AM119:AN119"/>
    <mergeCell ref="AO119:AP119"/>
    <mergeCell ref="B116:C116"/>
    <mergeCell ref="AH116:AL116"/>
    <mergeCell ref="AM116:AN116"/>
    <mergeCell ref="AO116:AP116"/>
    <mergeCell ref="B117:C117"/>
    <mergeCell ref="AH117:AL117"/>
    <mergeCell ref="AM117:AN117"/>
    <mergeCell ref="AO117:AP117"/>
    <mergeCell ref="B114:C114"/>
    <mergeCell ref="AH114:AL114"/>
    <mergeCell ref="AM114:AN114"/>
    <mergeCell ref="AO114:AP114"/>
    <mergeCell ref="B115:C115"/>
    <mergeCell ref="AH115:AL115"/>
    <mergeCell ref="AM115:AN115"/>
    <mergeCell ref="AO115:AP115"/>
    <mergeCell ref="B112:C112"/>
    <mergeCell ref="AH112:AL112"/>
    <mergeCell ref="AM112:AN112"/>
    <mergeCell ref="AO112:AP112"/>
    <mergeCell ref="B113:C113"/>
    <mergeCell ref="AH113:AL113"/>
    <mergeCell ref="AM113:AN113"/>
    <mergeCell ref="AO113:AP113"/>
    <mergeCell ref="B110:C110"/>
    <mergeCell ref="AH110:AL110"/>
    <mergeCell ref="AM110:AN110"/>
    <mergeCell ref="AO110:AP110"/>
    <mergeCell ref="B111:C111"/>
    <mergeCell ref="AH111:AL111"/>
    <mergeCell ref="AM111:AN111"/>
    <mergeCell ref="AO111:AP111"/>
    <mergeCell ref="B108:C108"/>
    <mergeCell ref="AH108:AL108"/>
    <mergeCell ref="AM108:AN108"/>
    <mergeCell ref="AO108:AP108"/>
    <mergeCell ref="B109:C109"/>
    <mergeCell ref="AH109:AL109"/>
    <mergeCell ref="AM109:AN109"/>
    <mergeCell ref="AO109:AP109"/>
    <mergeCell ref="B106:C106"/>
    <mergeCell ref="AH106:AL106"/>
    <mergeCell ref="AM106:AN106"/>
    <mergeCell ref="AO106:AP106"/>
    <mergeCell ref="B107:C107"/>
    <mergeCell ref="AH107:AL107"/>
    <mergeCell ref="AM107:AN107"/>
    <mergeCell ref="AO107:AP107"/>
    <mergeCell ref="B104:C104"/>
    <mergeCell ref="AH104:AL104"/>
    <mergeCell ref="AM104:AN104"/>
    <mergeCell ref="AO104:AP104"/>
    <mergeCell ref="B105:C105"/>
    <mergeCell ref="AH105:AL105"/>
    <mergeCell ref="AM105:AN105"/>
    <mergeCell ref="AO105:AP105"/>
    <mergeCell ref="B102:C102"/>
    <mergeCell ref="AH102:AL102"/>
    <mergeCell ref="AM102:AN102"/>
    <mergeCell ref="AO102:AP102"/>
    <mergeCell ref="B103:C103"/>
    <mergeCell ref="AH103:AL103"/>
    <mergeCell ref="AM103:AN103"/>
    <mergeCell ref="AO103:AP103"/>
    <mergeCell ref="B100:C100"/>
    <mergeCell ref="AH100:AL100"/>
    <mergeCell ref="AM100:AN100"/>
    <mergeCell ref="AO100:AP100"/>
    <mergeCell ref="B101:C101"/>
    <mergeCell ref="AH101:AL101"/>
    <mergeCell ref="AM101:AN101"/>
    <mergeCell ref="AO101:AP101"/>
    <mergeCell ref="B98:C98"/>
    <mergeCell ref="AH98:AL98"/>
    <mergeCell ref="AM98:AN98"/>
    <mergeCell ref="AO98:AP98"/>
    <mergeCell ref="B99:C99"/>
    <mergeCell ref="AH99:AL99"/>
    <mergeCell ref="AM99:AN99"/>
    <mergeCell ref="AO99:AP99"/>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16 B21:C21 B23:C23 B140:C140 B115:C125 B143:C155 B26:C33 B35:C90">
    <cfRule type="expression" dxfId="330" priority="19">
      <formula>$S8&gt;0</formula>
    </cfRule>
  </conditionalFormatting>
  <conditionalFormatting sqref="B20:C20">
    <cfRule type="expression" dxfId="329" priority="14">
      <formula>$S20&gt;0</formula>
    </cfRule>
  </conditionalFormatting>
  <conditionalFormatting sqref="B22:C22">
    <cfRule type="expression" dxfId="328" priority="13">
      <formula>$S22&gt;0</formula>
    </cfRule>
  </conditionalFormatting>
  <conditionalFormatting sqref="B18:C18">
    <cfRule type="expression" dxfId="327" priority="12">
      <formula>$S18&gt;0</formula>
    </cfRule>
  </conditionalFormatting>
  <conditionalFormatting sqref="B17:C17">
    <cfRule type="expression" dxfId="326" priority="11">
      <formula>$S17&gt;0</formula>
    </cfRule>
  </conditionalFormatting>
  <conditionalFormatting sqref="B19:C19">
    <cfRule type="expression" dxfId="325" priority="10">
      <formula>$S19&gt;0</formula>
    </cfRule>
  </conditionalFormatting>
  <conditionalFormatting sqref="B24:C24">
    <cfRule type="expression" dxfId="324" priority="9">
      <formula>$S24&gt;0</formula>
    </cfRule>
  </conditionalFormatting>
  <conditionalFormatting sqref="B25:C25">
    <cfRule type="expression" dxfId="323" priority="8">
      <formula>$S25&gt;0</formula>
    </cfRule>
  </conditionalFormatting>
  <conditionalFormatting sqref="B126:C126">
    <cfRule type="expression" dxfId="322" priority="6">
      <formula>$S126&gt;0</formula>
    </cfRule>
  </conditionalFormatting>
  <conditionalFormatting sqref="B141:C141">
    <cfRule type="expression" dxfId="321" priority="5">
      <formula>$S141&gt;0</formula>
    </cfRule>
  </conditionalFormatting>
  <conditionalFormatting sqref="B142:C142">
    <cfRule type="expression" dxfId="320" priority="4">
      <formula>$S142&gt;0</formula>
    </cfRule>
  </conditionalFormatting>
  <conditionalFormatting sqref="B91:C114">
    <cfRule type="expression" dxfId="319" priority="3">
      <formula>$S91&gt;0</formula>
    </cfRule>
  </conditionalFormatting>
  <conditionalFormatting sqref="B127:C139">
    <cfRule type="expression" dxfId="318" priority="2">
      <formula>$S127&gt;0</formula>
    </cfRule>
  </conditionalFormatting>
  <conditionalFormatting sqref="B34:C34">
    <cfRule type="expression" dxfId="317"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B1:CC155"/>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2223</v>
      </c>
      <c r="K5" s="38"/>
      <c r="L5" s="38"/>
      <c r="M5" s="38"/>
      <c r="N5" s="38"/>
      <c r="O5" s="38"/>
      <c r="P5" s="38"/>
      <c r="Q5" s="38"/>
      <c r="R5" s="38"/>
      <c r="S5" s="38"/>
      <c r="T5" s="38"/>
      <c r="U5" s="39" t="s">
        <v>2027</v>
      </c>
      <c r="V5" s="38" t="s">
        <v>2224</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ROUNDUP((27+ROUNDUP((MAX(B:B)-COUNTIF(AB:AB,"○"))/8,0)+IF(AF5="",0,4))/8,0)*8+SUM(AO8:AO1025)</f>
        <v>1724</v>
      </c>
      <c r="AS5" s="312"/>
      <c r="AT5" s="285"/>
      <c r="AU5" s="41" t="s">
        <v>2029</v>
      </c>
      <c r="AV5" s="41"/>
      <c r="AW5" s="278" t="s">
        <v>138</v>
      </c>
      <c r="AX5" s="311"/>
      <c r="AY5" s="311"/>
      <c r="AZ5" s="311"/>
      <c r="BA5" s="311"/>
      <c r="BB5" s="37" t="s">
        <v>2228</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10" t="s">
        <v>72</v>
      </c>
      <c r="E8" s="50"/>
      <c r="F8" s="50"/>
      <c r="G8" s="50"/>
      <c r="H8" s="50"/>
      <c r="I8" s="50"/>
      <c r="J8" s="50"/>
      <c r="K8" s="52"/>
      <c r="L8" s="49" t="str">
        <f>VLOOKUP(D8,カラムID辞書!$C$4:$D$1266,2,FALSE)</f>
        <v>NENDO</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6</v>
      </c>
      <c r="AN8" s="270"/>
      <c r="AO8" s="271">
        <f>VLOOKUP(D8,カラムID辞書!C:H,6,FALSE)</f>
        <v>6</v>
      </c>
      <c r="AP8" s="272"/>
      <c r="AQ8" s="110" t="s">
        <v>1014</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73">
        <f ca="1">IF($D9="","",MAX(OFFSET($B$8,0,0,ROW()-ROW($B$8),2))+1)</f>
        <v>2</v>
      </c>
      <c r="C9" s="274"/>
      <c r="D9" s="110" t="s">
        <v>140</v>
      </c>
      <c r="E9" s="50"/>
      <c r="F9" s="50"/>
      <c r="G9" s="50"/>
      <c r="H9" s="50"/>
      <c r="I9" s="50"/>
      <c r="J9" s="50"/>
      <c r="K9" s="52"/>
      <c r="L9" s="49" t="str">
        <f>VLOOKUP(D9,カラムID辞書!$C$4:$D$1266,2,FALSE)</f>
        <v>SYSGRPCD</v>
      </c>
      <c r="M9" s="50"/>
      <c r="N9" s="50"/>
      <c r="O9" s="50"/>
      <c r="P9" s="50"/>
      <c r="Q9" s="50"/>
      <c r="R9" s="50"/>
      <c r="S9" s="52"/>
      <c r="T9" s="106">
        <v>2</v>
      </c>
      <c r="U9" s="53"/>
      <c r="V9" s="49"/>
      <c r="W9" s="52"/>
      <c r="X9" s="49"/>
      <c r="Y9" s="52"/>
      <c r="Z9" s="49"/>
      <c r="AA9" s="52"/>
      <c r="AB9" s="107" t="str">
        <f>IF(L9="DELDTE","","○")</f>
        <v>○</v>
      </c>
      <c r="AC9" s="54"/>
      <c r="AD9" s="53"/>
      <c r="AE9" s="55" t="str">
        <f t="shared" ref="AE9:AE73"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0" t="s">
        <v>38</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73">
        <f t="shared" ref="B10:B73" ca="1" si="1">IF($D10="","",MAX(OFFSET($B$8,0,0,ROW()-ROW($B$8),2))+1)</f>
        <v>3</v>
      </c>
      <c r="C10" s="274"/>
      <c r="D10" s="110" t="s">
        <v>40</v>
      </c>
      <c r="E10" s="50"/>
      <c r="F10" s="50"/>
      <c r="G10" s="50"/>
      <c r="H10" s="50"/>
      <c r="I10" s="50"/>
      <c r="J10" s="50"/>
      <c r="K10" s="52"/>
      <c r="L10" s="49" t="str">
        <f>VLOOKUP(D10,カラムID辞書!$C$4:$D$1266,2,FALSE)</f>
        <v>KGYGRPCD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10" t="s">
        <v>41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73">
        <f t="shared" ca="1" si="1"/>
        <v>4</v>
      </c>
      <c r="C11" s="274"/>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t="s">
        <v>43</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316">
        <f t="shared" ca="1" si="1"/>
        <v>5</v>
      </c>
      <c r="C12" s="317"/>
      <c r="D12" s="110" t="s">
        <v>44</v>
      </c>
      <c r="E12" s="50"/>
      <c r="F12" s="50"/>
      <c r="G12" s="50"/>
      <c r="H12" s="50"/>
      <c r="I12" s="50"/>
      <c r="J12" s="50"/>
      <c r="K12" s="52"/>
      <c r="L12" s="49" t="str">
        <f>VLOOKUP(D12,カラムID辞書!$C$4:$D$1266,2,FALSE)</f>
        <v>SHOHINCD1</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6</v>
      </c>
      <c r="AN12" s="270"/>
      <c r="AO12" s="271">
        <f>VLOOKUP(D12,カラムID辞書!C:H,6,FALSE)</f>
        <v>6</v>
      </c>
      <c r="AP12" s="272"/>
      <c r="AQ12" s="110" t="s">
        <v>45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3582</v>
      </c>
      <c r="BS12" s="50"/>
      <c r="BT12" s="50"/>
      <c r="BU12" s="50"/>
      <c r="BV12" s="50"/>
      <c r="BW12" s="50"/>
      <c r="BX12" s="50"/>
      <c r="BY12" s="50"/>
      <c r="BZ12" s="50"/>
      <c r="CA12" s="50"/>
      <c r="CB12" s="50"/>
      <c r="CC12" s="52"/>
    </row>
    <row r="13" spans="2:81" ht="12" customHeight="1">
      <c r="B13" s="316">
        <f t="shared" ca="1" si="1"/>
        <v>6</v>
      </c>
      <c r="C13" s="317"/>
      <c r="D13" s="110" t="s">
        <v>46</v>
      </c>
      <c r="E13" s="50"/>
      <c r="F13" s="50"/>
      <c r="G13" s="50"/>
      <c r="H13" s="50"/>
      <c r="I13" s="50"/>
      <c r="J13" s="50"/>
      <c r="K13" s="52"/>
      <c r="L13" s="49" t="str">
        <f>VLOOKUP(D13,カラムID辞書!$C$4:$D$1266,2,FALSE)</f>
        <v>SHOHINCD2</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6</v>
      </c>
      <c r="AN13" s="270"/>
      <c r="AO13" s="271">
        <f>VLOOKUP(D13,カラムID辞書!C:H,6,FALSE)</f>
        <v>6</v>
      </c>
      <c r="AP13" s="272"/>
      <c r="AQ13" s="110" t="s">
        <v>47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2218</v>
      </c>
      <c r="BS13" s="50"/>
      <c r="BT13" s="50"/>
      <c r="BU13" s="50"/>
      <c r="BV13" s="50"/>
      <c r="BW13" s="50"/>
      <c r="BX13" s="50"/>
      <c r="BY13" s="50"/>
      <c r="BZ13" s="50"/>
      <c r="CA13" s="50"/>
      <c r="CB13" s="50"/>
      <c r="CC13" s="52"/>
    </row>
    <row r="14" spans="2:81" ht="12" customHeight="1">
      <c r="B14" s="316">
        <f t="shared" ca="1" si="1"/>
        <v>7</v>
      </c>
      <c r="C14" s="317"/>
      <c r="D14" s="110" t="s">
        <v>48</v>
      </c>
      <c r="E14" s="50"/>
      <c r="F14" s="50"/>
      <c r="G14" s="50"/>
      <c r="H14" s="50"/>
      <c r="I14" s="50"/>
      <c r="J14" s="50"/>
      <c r="K14" s="52"/>
      <c r="L14" s="49" t="str">
        <f>VLOOKUP(D14,カラムID辞書!$C$4:$D$1266,2,FALSE)</f>
        <v>SHOHINCD3</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6</v>
      </c>
      <c r="AN14" s="270"/>
      <c r="AO14" s="271">
        <f>VLOOKUP(D14,カラムID辞書!C:H,6,FALSE)</f>
        <v>6</v>
      </c>
      <c r="AP14" s="272"/>
      <c r="AQ14" s="110" t="s">
        <v>49</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905</v>
      </c>
      <c r="BS14" s="50"/>
      <c r="BT14" s="50"/>
      <c r="BU14" s="50"/>
      <c r="BV14" s="50"/>
      <c r="BW14" s="50"/>
      <c r="BX14" s="50"/>
      <c r="BY14" s="50"/>
      <c r="BZ14" s="50"/>
      <c r="CA14" s="50"/>
      <c r="CB14" s="50"/>
      <c r="CC14" s="52"/>
    </row>
    <row r="15" spans="2:81" ht="12" customHeight="1">
      <c r="B15" s="316">
        <f t="shared" ca="1" si="1"/>
        <v>8</v>
      </c>
      <c r="C15" s="317"/>
      <c r="D15" s="110" t="s">
        <v>50</v>
      </c>
      <c r="E15" s="50"/>
      <c r="F15" s="50"/>
      <c r="G15" s="50"/>
      <c r="H15" s="50"/>
      <c r="I15" s="50"/>
      <c r="J15" s="50"/>
      <c r="K15" s="52"/>
      <c r="L15" s="49" t="str">
        <f>VLOOKUP(D15,カラムID辞書!$C$4:$D$1266,2,FALSE)</f>
        <v>SHOHINCD4</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6</v>
      </c>
      <c r="AN15" s="270"/>
      <c r="AO15" s="271">
        <f>VLOOKUP(D15,カラムID辞書!C:H,6,FALSE)</f>
        <v>6</v>
      </c>
      <c r="AP15" s="272"/>
      <c r="AQ15" s="110" t="s">
        <v>51</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980</v>
      </c>
      <c r="BS15" s="50"/>
      <c r="BT15" s="50"/>
      <c r="BU15" s="50"/>
      <c r="BV15" s="50"/>
      <c r="BW15" s="50"/>
      <c r="BX15" s="50"/>
      <c r="BY15" s="50"/>
      <c r="BZ15" s="50"/>
      <c r="CA15" s="50"/>
      <c r="CB15" s="50"/>
      <c r="CC15" s="52"/>
    </row>
    <row r="16" spans="2:81" ht="12" customHeight="1">
      <c r="B16" s="316">
        <f t="shared" ca="1" si="1"/>
        <v>9</v>
      </c>
      <c r="C16" s="317"/>
      <c r="D16" s="110" t="s">
        <v>52</v>
      </c>
      <c r="E16" s="50"/>
      <c r="F16" s="50"/>
      <c r="G16" s="50"/>
      <c r="H16" s="50"/>
      <c r="I16" s="50"/>
      <c r="J16" s="50"/>
      <c r="K16" s="52"/>
      <c r="L16" s="49" t="str">
        <f>VLOOKUP(D16,カラムID辞書!$C$4:$D$1266,2,FALSE)</f>
        <v>SHOHINCD5</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6</v>
      </c>
      <c r="AN16" s="270"/>
      <c r="AO16" s="271">
        <f>VLOOKUP(D16,カラムID辞書!C:H,6,FALSE)</f>
        <v>6</v>
      </c>
      <c r="AP16" s="272"/>
      <c r="AQ16" s="110" t="s">
        <v>53</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980</v>
      </c>
      <c r="BS16" s="50"/>
      <c r="BT16" s="50"/>
      <c r="BU16" s="50"/>
      <c r="BV16" s="50"/>
      <c r="BW16" s="50"/>
      <c r="BX16" s="50"/>
      <c r="BY16" s="50"/>
      <c r="BZ16" s="50"/>
      <c r="CA16" s="50"/>
      <c r="CB16" s="50"/>
      <c r="CC16" s="52"/>
    </row>
    <row r="17" spans="2:81" ht="12" customHeight="1">
      <c r="B17" s="316">
        <f t="shared" ca="1" si="1"/>
        <v>10</v>
      </c>
      <c r="C17" s="317"/>
      <c r="D17" s="110" t="s">
        <v>54</v>
      </c>
      <c r="E17" s="50"/>
      <c r="F17" s="50"/>
      <c r="G17" s="50"/>
      <c r="H17" s="50"/>
      <c r="I17" s="50"/>
      <c r="J17" s="50"/>
      <c r="K17" s="52"/>
      <c r="L17" s="49" t="str">
        <f>VLOOKUP(D17,カラムID辞書!$C$4:$D$1266,2,FALSE)</f>
        <v>SIBTCD1</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10</v>
      </c>
      <c r="AN17" s="270"/>
      <c r="AO17" s="271">
        <f>VLOOKUP(D17,カラムID辞書!C:H,6,FALSE)</f>
        <v>10</v>
      </c>
      <c r="AP17" s="272"/>
      <c r="AQ17" s="110" t="s">
        <v>55</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980</v>
      </c>
      <c r="BS17" s="50"/>
      <c r="BT17" s="50"/>
      <c r="BU17" s="50"/>
      <c r="BV17" s="50"/>
      <c r="BW17" s="50"/>
      <c r="BX17" s="50"/>
      <c r="BY17" s="50"/>
      <c r="BZ17" s="50"/>
      <c r="CA17" s="50"/>
      <c r="CB17" s="50"/>
      <c r="CC17" s="52"/>
    </row>
    <row r="18" spans="2:81" ht="12" customHeight="1">
      <c r="B18" s="316">
        <f t="shared" ca="1" si="1"/>
        <v>11</v>
      </c>
      <c r="C18" s="317"/>
      <c r="D18" s="110" t="s">
        <v>56</v>
      </c>
      <c r="E18" s="50"/>
      <c r="F18" s="50"/>
      <c r="G18" s="50"/>
      <c r="H18" s="50"/>
      <c r="I18" s="50"/>
      <c r="J18" s="50"/>
      <c r="K18" s="52"/>
      <c r="L18" s="49" t="str">
        <f>VLOOKUP(D18,カラムID辞書!$C$4:$D$1266,2,FALSE)</f>
        <v>SIBTCD2</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10</v>
      </c>
      <c r="AN18" s="270"/>
      <c r="AO18" s="271">
        <f>VLOOKUP(D18,カラムID辞書!C:H,6,FALSE)</f>
        <v>10</v>
      </c>
      <c r="AP18" s="272"/>
      <c r="AQ18" s="110" t="s">
        <v>57</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980</v>
      </c>
      <c r="BS18" s="50"/>
      <c r="BT18" s="50"/>
      <c r="BU18" s="50"/>
      <c r="BV18" s="50"/>
      <c r="BW18" s="50"/>
      <c r="BX18" s="50"/>
      <c r="BY18" s="50"/>
      <c r="BZ18" s="50"/>
      <c r="CA18" s="50"/>
      <c r="CB18" s="50"/>
      <c r="CC18" s="52"/>
    </row>
    <row r="19" spans="2:81" ht="12" customHeight="1">
      <c r="B19" s="273">
        <f t="shared" ca="1" si="1"/>
        <v>12</v>
      </c>
      <c r="C19" s="274"/>
      <c r="D19" s="110" t="s">
        <v>58</v>
      </c>
      <c r="E19" s="50"/>
      <c r="F19" s="50"/>
      <c r="G19" s="50"/>
      <c r="H19" s="50"/>
      <c r="I19" s="50"/>
      <c r="J19" s="50"/>
      <c r="K19" s="52"/>
      <c r="L19" s="49" t="str">
        <f>VLOOKUP(D19,カラムID辞書!$C$4:$D$1266,2,FALSE)</f>
        <v>TNPNCD1</v>
      </c>
      <c r="M19" s="50"/>
      <c r="N19" s="50"/>
      <c r="O19" s="50"/>
      <c r="P19" s="50"/>
      <c r="Q19" s="50"/>
      <c r="R19" s="50"/>
      <c r="S19" s="52"/>
      <c r="T19" s="106">
        <v>5</v>
      </c>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13</v>
      </c>
      <c r="AN19" s="270"/>
      <c r="AO19" s="271">
        <f>VLOOKUP(D19,カラムID辞書!C:H,6,FALSE)</f>
        <v>13</v>
      </c>
      <c r="AP19" s="272"/>
      <c r="AQ19" s="110" t="s">
        <v>59</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3900</v>
      </c>
      <c r="BS19" s="50"/>
      <c r="BT19" s="50"/>
      <c r="BU19" s="50"/>
      <c r="BV19" s="50"/>
      <c r="BW19" s="50"/>
      <c r="BX19" s="50"/>
      <c r="BY19" s="50"/>
      <c r="BZ19" s="50"/>
      <c r="CA19" s="50"/>
      <c r="CB19" s="50"/>
      <c r="CC19" s="52"/>
    </row>
    <row r="20" spans="2:81" ht="12" customHeight="1">
      <c r="B20" s="316">
        <f t="shared" ca="1" si="1"/>
        <v>13</v>
      </c>
      <c r="C20" s="317"/>
      <c r="D20" s="110" t="s">
        <v>60</v>
      </c>
      <c r="E20" s="50"/>
      <c r="F20" s="50"/>
      <c r="G20" s="50"/>
      <c r="H20" s="50"/>
      <c r="I20" s="50"/>
      <c r="J20" s="50"/>
      <c r="K20" s="52"/>
      <c r="L20" s="49" t="str">
        <f>VLOOKUP(D20,カラムID辞書!$C$4:$D$1266,2,FALSE)</f>
        <v>TNPNCD2</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13</v>
      </c>
      <c r="AN20" s="270"/>
      <c r="AO20" s="271">
        <f>VLOOKUP(D20,カラムID辞書!C:H,6,FALSE)</f>
        <v>13</v>
      </c>
      <c r="AP20" s="272"/>
      <c r="AQ20" s="110" t="s">
        <v>61</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980</v>
      </c>
      <c r="BS20" s="50"/>
      <c r="BT20" s="50"/>
      <c r="BU20" s="50"/>
      <c r="BV20" s="50"/>
      <c r="BW20" s="50"/>
      <c r="BX20" s="50"/>
      <c r="BY20" s="50"/>
      <c r="BZ20" s="50"/>
      <c r="CA20" s="50"/>
      <c r="CB20" s="50"/>
      <c r="CC20" s="52"/>
    </row>
    <row r="21" spans="2:81" ht="12" customHeight="1">
      <c r="B21" s="273">
        <f t="shared" ca="1" si="1"/>
        <v>14</v>
      </c>
      <c r="C21" s="274"/>
      <c r="D21" s="110" t="s">
        <v>62</v>
      </c>
      <c r="E21" s="50"/>
      <c r="F21" s="50"/>
      <c r="G21" s="50"/>
      <c r="H21" s="50"/>
      <c r="I21" s="50"/>
      <c r="J21" s="50"/>
      <c r="K21" s="52"/>
      <c r="L21" s="49" t="str">
        <f>VLOOKUP(D21,カラムID辞書!$C$4:$D$1266,2,FALSE)</f>
        <v>SHIIREKBN</v>
      </c>
      <c r="M21" s="50"/>
      <c r="N21" s="50"/>
      <c r="O21" s="50"/>
      <c r="P21" s="50"/>
      <c r="Q21" s="50"/>
      <c r="R21" s="50"/>
      <c r="S21" s="52"/>
      <c r="T21" s="106">
        <v>6</v>
      </c>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2</v>
      </c>
      <c r="AN21" s="270"/>
      <c r="AO21" s="271">
        <f>VLOOKUP(D21,カラムID辞書!C:H,6,FALSE)</f>
        <v>2</v>
      </c>
      <c r="AP21" s="272"/>
      <c r="AQ21" s="110" t="s">
        <v>3029</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7"/>
      <c r="CC21" s="58"/>
    </row>
    <row r="22" spans="2:81" ht="12" customHeight="1">
      <c r="B22" s="316">
        <f t="shared" ca="1" si="1"/>
        <v>15</v>
      </c>
      <c r="C22" s="317"/>
      <c r="D22" s="110" t="s">
        <v>63</v>
      </c>
      <c r="E22" s="50"/>
      <c r="F22" s="50"/>
      <c r="G22" s="50"/>
      <c r="H22" s="50"/>
      <c r="I22" s="50"/>
      <c r="J22" s="50"/>
      <c r="K22" s="52"/>
      <c r="L22" s="49" t="str">
        <f>VLOOKUP(D22,カラムID辞書!$C$4:$D$1266,2,FALSE)</f>
        <v>GNKKBN</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1</v>
      </c>
      <c r="AN22" s="270"/>
      <c r="AO22" s="271">
        <f>VLOOKUP(D22,カラムID辞書!C:H,6,FALSE)</f>
        <v>1</v>
      </c>
      <c r="AP22" s="272"/>
      <c r="AQ22" s="110" t="s">
        <v>1015</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316">
        <f ca="1">IF($D23="","",MAX(OFFSET($B$8,0,0,ROW()-ROW($B$8),2))+1)</f>
        <v>16</v>
      </c>
      <c r="C23" s="317"/>
      <c r="D23" s="110" t="s">
        <v>65</v>
      </c>
      <c r="E23" s="50"/>
      <c r="F23" s="50"/>
      <c r="G23" s="50"/>
      <c r="H23" s="50"/>
      <c r="I23" s="50"/>
      <c r="J23" s="50"/>
      <c r="K23" s="52"/>
      <c r="L23" s="49" t="str">
        <f>VLOOKUP(D23,カラムID辞書!$C$4:$D$1266,2,FALSE)</f>
        <v>DSKBN</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1</v>
      </c>
      <c r="AN23" s="270"/>
      <c r="AO23" s="271">
        <f>VLOOKUP(D23,カラムID辞書!C:H,6,FALSE)</f>
        <v>1</v>
      </c>
      <c r="AP23" s="272"/>
      <c r="AQ23" s="110" t="s">
        <v>66</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316">
        <f t="shared" ca="1" si="1"/>
        <v>17</v>
      </c>
      <c r="C24" s="317"/>
      <c r="D24" s="110" t="s">
        <v>67</v>
      </c>
      <c r="E24" s="50"/>
      <c r="F24" s="50"/>
      <c r="G24" s="50"/>
      <c r="H24" s="50"/>
      <c r="I24" s="50"/>
      <c r="J24" s="50"/>
      <c r="K24" s="52"/>
      <c r="L24" s="49" t="str">
        <f>VLOOKUP(D24,カラムID辞書!$C$4:$D$1266,2,FALSE)</f>
        <v>RIEKICMPKBN</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1</v>
      </c>
      <c r="AN24" s="270"/>
      <c r="AO24" s="271">
        <f>VLOOKUP(D24,カラムID辞書!C:H,6,FALSE)</f>
        <v>1</v>
      </c>
      <c r="AP24" s="272"/>
      <c r="AQ24" s="110" t="s">
        <v>2001</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64">
        <f t="shared" ca="1" si="1"/>
        <v>18</v>
      </c>
      <c r="C25" s="265"/>
      <c r="D25" s="110" t="s">
        <v>74</v>
      </c>
      <c r="E25" s="50"/>
      <c r="F25" s="50"/>
      <c r="G25" s="50"/>
      <c r="H25" s="50"/>
      <c r="I25" s="50"/>
      <c r="J25" s="50"/>
      <c r="K25" s="52"/>
      <c r="L25" s="49" t="str">
        <f>VLOOKUP(D25,カラムID辞書!$C$4:$D$1266,2,FALSE)</f>
        <v>URIAGED_GNK</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66" t="str">
        <f>VLOOKUP(D25,カラムID辞書!C:H,3,FALSE)</f>
        <v>numeric</v>
      </c>
      <c r="AI25" s="267"/>
      <c r="AJ25" s="267"/>
      <c r="AK25" s="267"/>
      <c r="AL25" s="268"/>
      <c r="AM25" s="269">
        <f>VLOOKUP(D25,カラムID辞書!C:H,4,FALSE)</f>
        <v>13</v>
      </c>
      <c r="AN25" s="270"/>
      <c r="AO25" s="271">
        <f>VLOOKUP(D25,カラムID辞書!C:H,6,FALSE)</f>
        <v>13</v>
      </c>
      <c r="AP25" s="272"/>
      <c r="AQ25" s="110" t="s">
        <v>75</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64">
        <f t="shared" ca="1" si="1"/>
        <v>19</v>
      </c>
      <c r="C26" s="265"/>
      <c r="D26" s="110" t="s">
        <v>76</v>
      </c>
      <c r="E26" s="50"/>
      <c r="F26" s="50"/>
      <c r="G26" s="50"/>
      <c r="H26" s="50"/>
      <c r="I26" s="50"/>
      <c r="J26" s="50"/>
      <c r="K26" s="52"/>
      <c r="L26" s="49" t="str">
        <f>VLOOKUP(D26,カラムID辞書!$C$4:$D$1266,2,FALSE)</f>
        <v>URIAGED_BIK</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66" t="str">
        <f>VLOOKUP(D26,カラムID辞書!C:H,3,FALSE)</f>
        <v>numeric</v>
      </c>
      <c r="AI26" s="267"/>
      <c r="AJ26" s="267"/>
      <c r="AK26" s="267"/>
      <c r="AL26" s="268"/>
      <c r="AM26" s="269">
        <f>VLOOKUP(D26,カラムID辞書!C:H,4,FALSE)</f>
        <v>13</v>
      </c>
      <c r="AN26" s="270"/>
      <c r="AO26" s="271">
        <f>VLOOKUP(D26,カラムID辞書!C:H,6,FALSE)</f>
        <v>13</v>
      </c>
      <c r="AP26" s="272"/>
      <c r="AQ26" s="110" t="s">
        <v>77</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64">
        <f t="shared" ca="1" si="1"/>
        <v>20</v>
      </c>
      <c r="C27" s="265"/>
      <c r="D27" s="110" t="s">
        <v>78</v>
      </c>
      <c r="E27" s="50"/>
      <c r="F27" s="50"/>
      <c r="G27" s="50"/>
      <c r="H27" s="50"/>
      <c r="I27" s="50"/>
      <c r="J27" s="50"/>
      <c r="K27" s="52"/>
      <c r="L27" s="49" t="str">
        <f>VLOOKUP(D27,カラムID辞書!$C$4:$D$1266,2,FALSE)</f>
        <v>URIAGED_BNRI1</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66" t="str">
        <f>VLOOKUP(D27,カラムID辞書!C:H,3,FALSE)</f>
        <v>numeric</v>
      </c>
      <c r="AI27" s="267"/>
      <c r="AJ27" s="267"/>
      <c r="AK27" s="267"/>
      <c r="AL27" s="268"/>
      <c r="AM27" s="269">
        <f>VLOOKUP(D27,カラムID辞書!C:H,4,FALSE)</f>
        <v>13</v>
      </c>
      <c r="AN27" s="270"/>
      <c r="AO27" s="271">
        <f>VLOOKUP(D27,カラムID辞書!C:H,6,FALSE)</f>
        <v>13</v>
      </c>
      <c r="AP27" s="272"/>
      <c r="AQ27" s="110" t="s">
        <v>2229</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64">
        <f t="shared" ca="1" si="1"/>
        <v>21</v>
      </c>
      <c r="C28" s="265"/>
      <c r="D28" s="110" t="s">
        <v>79</v>
      </c>
      <c r="E28" s="56"/>
      <c r="F28" s="50"/>
      <c r="G28" s="50"/>
      <c r="H28" s="50"/>
      <c r="I28" s="50"/>
      <c r="J28" s="50"/>
      <c r="K28" s="52"/>
      <c r="L28" s="49" t="str">
        <f>VLOOKUP(D28,カラムID辞書!$C$4:$D$1266,2,FALSE)</f>
        <v>URIAGED_BNRI2</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66" t="str">
        <f>VLOOKUP(D28,カラムID辞書!C:H,3,FALSE)</f>
        <v>numeric</v>
      </c>
      <c r="AI28" s="267"/>
      <c r="AJ28" s="267"/>
      <c r="AK28" s="267"/>
      <c r="AL28" s="268"/>
      <c r="AM28" s="269">
        <f>VLOOKUP(D28,カラムID辞書!C:H,4,FALSE)</f>
        <v>13</v>
      </c>
      <c r="AN28" s="270"/>
      <c r="AO28" s="271">
        <f>VLOOKUP(D28,カラムID辞書!C:H,6,FALSE)</f>
        <v>13</v>
      </c>
      <c r="AP28" s="272"/>
      <c r="AQ28" s="110" t="s">
        <v>1989</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64">
        <f t="shared" ca="1" si="1"/>
        <v>22</v>
      </c>
      <c r="C29" s="265"/>
      <c r="D29" s="110" t="s">
        <v>80</v>
      </c>
      <c r="E29" s="50"/>
      <c r="F29" s="50"/>
      <c r="G29" s="50"/>
      <c r="H29" s="50"/>
      <c r="I29" s="50"/>
      <c r="J29" s="50"/>
      <c r="K29" s="52"/>
      <c r="L29" s="49" t="str">
        <f>VLOOKUP(D29,カラムID辞書!$C$4:$D$1266,2,FALSE)</f>
        <v>URIAGED_BNRI3</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66" t="str">
        <f>VLOOKUP(D29,カラムID辞書!C:H,3,FALSE)</f>
        <v>numeric</v>
      </c>
      <c r="AI29" s="267"/>
      <c r="AJ29" s="267"/>
      <c r="AK29" s="267"/>
      <c r="AL29" s="268"/>
      <c r="AM29" s="269">
        <f>VLOOKUP(D29,カラムID辞書!C:H,4,FALSE)</f>
        <v>13</v>
      </c>
      <c r="AN29" s="270"/>
      <c r="AO29" s="271">
        <f>VLOOKUP(D29,カラムID辞書!C:H,6,FALSE)</f>
        <v>13</v>
      </c>
      <c r="AP29" s="272"/>
      <c r="AQ29" s="110" t="s">
        <v>2232</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64">
        <f t="shared" ca="1" si="1"/>
        <v>23</v>
      </c>
      <c r="C30" s="265"/>
      <c r="D30" s="110" t="s">
        <v>81</v>
      </c>
      <c r="E30" s="50"/>
      <c r="F30" s="50"/>
      <c r="G30" s="50"/>
      <c r="H30" s="50"/>
      <c r="I30" s="50"/>
      <c r="J30" s="50"/>
      <c r="K30" s="52"/>
      <c r="L30" s="49" t="str">
        <f>VLOOKUP(D30,カラムID辞書!$C$4:$D$1266,2,FALSE)</f>
        <v>URIAGED_BNRI4</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f>VLOOKUP(D30,カラムID辞書!C:H,4,FALSE)</f>
        <v>13</v>
      </c>
      <c r="AN30" s="270"/>
      <c r="AO30" s="271">
        <f>VLOOKUP(D30,カラムID辞書!C:H,6,FALSE)</f>
        <v>13</v>
      </c>
      <c r="AP30" s="272"/>
      <c r="AQ30" s="110" t="s">
        <v>2233</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64">
        <f t="shared" ca="1" si="1"/>
        <v>24</v>
      </c>
      <c r="C31" s="265"/>
      <c r="D31" s="110" t="s">
        <v>82</v>
      </c>
      <c r="E31" s="50"/>
      <c r="F31" s="50"/>
      <c r="G31" s="50"/>
      <c r="H31" s="50"/>
      <c r="I31" s="50"/>
      <c r="J31" s="50"/>
      <c r="K31" s="52"/>
      <c r="L31" s="49" t="str">
        <f>VLOOKUP(D31,カラムID辞書!$C$4:$D$1266,2,FALSE)</f>
        <v>URIAGED_BNRI5</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f>VLOOKUP(D31,カラムID辞書!C:H,4,FALSE)</f>
        <v>13</v>
      </c>
      <c r="AN31" s="270"/>
      <c r="AO31" s="271">
        <f>VLOOKUP(D31,カラムID辞書!C:H,6,FALSE)</f>
        <v>13</v>
      </c>
      <c r="AP31" s="272"/>
      <c r="AQ31" s="110" t="s">
        <v>1990</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64">
        <f t="shared" ca="1" si="1"/>
        <v>25</v>
      </c>
      <c r="C32" s="265"/>
      <c r="D32" s="110" t="s">
        <v>83</v>
      </c>
      <c r="E32" s="50"/>
      <c r="F32" s="50"/>
      <c r="G32" s="50"/>
      <c r="H32" s="50"/>
      <c r="I32" s="50"/>
      <c r="J32" s="50"/>
      <c r="K32" s="52"/>
      <c r="L32" s="49" t="str">
        <f>VLOOKUP(D32,カラムID辞書!$C$4:$D$1266,2,FALSE)</f>
        <v>URIAGED_BNRI6</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f>VLOOKUP(D32,カラムID辞書!C:H,4,FALSE)</f>
        <v>13</v>
      </c>
      <c r="AN32" s="270"/>
      <c r="AO32" s="271">
        <f>VLOOKUP(D32,カラムID辞書!C:H,6,FALSE)</f>
        <v>13</v>
      </c>
      <c r="AP32" s="272"/>
      <c r="AQ32" s="110" t="s">
        <v>2231</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64">
        <f t="shared" ca="1" si="1"/>
        <v>26</v>
      </c>
      <c r="C33" s="265"/>
      <c r="D33" s="110" t="s">
        <v>84</v>
      </c>
      <c r="E33" s="50"/>
      <c r="F33" s="50"/>
      <c r="G33" s="50"/>
      <c r="H33" s="50"/>
      <c r="I33" s="50"/>
      <c r="J33" s="50"/>
      <c r="K33" s="52"/>
      <c r="L33" s="49" t="str">
        <f>VLOOKUP(D33,カラムID辞書!$C$4:$D$1266,2,FALSE)</f>
        <v>URIAGED_BNRI7</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f>VLOOKUP(D33,カラムID辞書!C:H,4,FALSE)</f>
        <v>13</v>
      </c>
      <c r="AN33" s="270"/>
      <c r="AO33" s="271">
        <f>VLOOKUP(D33,カラムID辞書!C:H,6,FALSE)</f>
        <v>13</v>
      </c>
      <c r="AP33" s="272"/>
      <c r="AQ33" s="110" t="s">
        <v>1988</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64">
        <f t="shared" ca="1" si="1"/>
        <v>27</v>
      </c>
      <c r="C34" s="265"/>
      <c r="D34" s="110" t="s">
        <v>85</v>
      </c>
      <c r="E34" s="50"/>
      <c r="F34" s="50"/>
      <c r="G34" s="50"/>
      <c r="H34" s="50"/>
      <c r="I34" s="50"/>
      <c r="J34" s="50"/>
      <c r="K34" s="194"/>
      <c r="L34" s="193" t="str">
        <f>VLOOKUP(D34,カラムID辞書!$C$4:$D$1266,2,FALSE)</f>
        <v>URIAGED_BNRI8</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66" t="str">
        <f>VLOOKUP(D34,カラムID辞書!C:H,3,FALSE)</f>
        <v>numeric</v>
      </c>
      <c r="AI34" s="267"/>
      <c r="AJ34" s="267"/>
      <c r="AK34" s="267"/>
      <c r="AL34" s="268"/>
      <c r="AM34" s="269">
        <f>VLOOKUP(D34,カラムID辞書!C:H,4,FALSE)</f>
        <v>13</v>
      </c>
      <c r="AN34" s="270"/>
      <c r="AO34" s="271">
        <f>VLOOKUP(D34,カラムID辞書!C:H,6,FALSE)</f>
        <v>13</v>
      </c>
      <c r="AP34" s="272"/>
      <c r="AQ34" s="110" t="s">
        <v>2230</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64">
        <f t="shared" ca="1" si="1"/>
        <v>28</v>
      </c>
      <c r="C35" s="265"/>
      <c r="D35" s="110" t="s">
        <v>86</v>
      </c>
      <c r="E35" s="50"/>
      <c r="F35" s="50"/>
      <c r="G35" s="50"/>
      <c r="H35" s="50"/>
      <c r="I35" s="50"/>
      <c r="J35" s="50"/>
      <c r="K35" s="52"/>
      <c r="L35" s="49" t="str">
        <f>VLOOKUP(D35,カラムID辞書!$C$4:$D$1266,2,FALSE)</f>
        <v>URIAGED_BNRI9</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66" t="str">
        <f>VLOOKUP(D35,カラムID辞書!C:H,3,FALSE)</f>
        <v>numeric</v>
      </c>
      <c r="AI35" s="267"/>
      <c r="AJ35" s="267"/>
      <c r="AK35" s="267"/>
      <c r="AL35" s="268"/>
      <c r="AM35" s="269">
        <f>VLOOKUP(D35,カラムID辞書!C:H,4,FALSE)</f>
        <v>13</v>
      </c>
      <c r="AN35" s="270"/>
      <c r="AO35" s="271">
        <f>VLOOKUP(D35,カラムID辞書!C:H,6,FALSE)</f>
        <v>13</v>
      </c>
      <c r="AP35" s="272"/>
      <c r="AQ35" s="110" t="s">
        <v>1991</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64">
        <f t="shared" ca="1" si="1"/>
        <v>29</v>
      </c>
      <c r="C36" s="265"/>
      <c r="D36" s="110" t="s">
        <v>87</v>
      </c>
      <c r="E36" s="50"/>
      <c r="F36" s="50"/>
      <c r="G36" s="50"/>
      <c r="H36" s="50"/>
      <c r="I36" s="50"/>
      <c r="J36" s="50"/>
      <c r="K36" s="52"/>
      <c r="L36" s="49" t="str">
        <f>VLOOKUP(D36,カラムID辞書!$C$4:$D$1266,2,FALSE)</f>
        <v>URIAGED_BNRI10</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6" t="str">
        <f>VLOOKUP(D36,カラムID辞書!C:H,3,FALSE)</f>
        <v>numeric</v>
      </c>
      <c r="AI36" s="267"/>
      <c r="AJ36" s="267"/>
      <c r="AK36" s="267"/>
      <c r="AL36" s="268"/>
      <c r="AM36" s="269">
        <f>VLOOKUP(D36,カラムID辞書!C:H,4,FALSE)</f>
        <v>13</v>
      </c>
      <c r="AN36" s="270"/>
      <c r="AO36" s="271">
        <f>VLOOKUP(D36,カラムID辞書!C:H,6,FALSE)</f>
        <v>13</v>
      </c>
      <c r="AP36" s="272"/>
      <c r="AQ36" s="11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t="s">
        <v>1019</v>
      </c>
      <c r="BS36" s="50"/>
      <c r="BT36" s="50"/>
      <c r="BU36" s="50"/>
      <c r="BV36" s="50"/>
      <c r="BW36" s="50"/>
      <c r="BX36" s="50"/>
      <c r="BY36" s="50"/>
      <c r="BZ36" s="50"/>
      <c r="CA36" s="50"/>
      <c r="CB36" s="50"/>
      <c r="CC36" s="52"/>
    </row>
    <row r="37" spans="2:81" ht="12" customHeight="1">
      <c r="B37" s="264">
        <f t="shared" ca="1" si="1"/>
        <v>30</v>
      </c>
      <c r="C37" s="265"/>
      <c r="D37" s="110" t="s">
        <v>88</v>
      </c>
      <c r="E37" s="50"/>
      <c r="F37" s="50"/>
      <c r="G37" s="50"/>
      <c r="H37" s="50"/>
      <c r="I37" s="50"/>
      <c r="J37" s="50"/>
      <c r="K37" s="52"/>
      <c r="L37" s="49" t="str">
        <f>VLOOKUP(D37,カラムID辞書!$C$4:$D$1266,2,FALSE)</f>
        <v>URIAGED_SU</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6" t="str">
        <f>VLOOKUP(D37,カラムID辞書!C:H,3,FALSE)</f>
        <v>numeric</v>
      </c>
      <c r="AI37" s="267"/>
      <c r="AJ37" s="267"/>
      <c r="AK37" s="267"/>
      <c r="AL37" s="268"/>
      <c r="AM37" s="269">
        <f>VLOOKUP(D37,カラムID辞書!C:H,4,FALSE)</f>
        <v>10</v>
      </c>
      <c r="AN37" s="270"/>
      <c r="AO37" s="271">
        <f>VLOOKUP(D37,カラムID辞書!C:H,6,FALSE)</f>
        <v>10</v>
      </c>
      <c r="AP37" s="272"/>
      <c r="AQ37" s="110" t="s">
        <v>89</v>
      </c>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c r="BS37" s="50"/>
      <c r="BT37" s="50"/>
      <c r="BU37" s="50"/>
      <c r="BV37" s="50"/>
      <c r="BW37" s="50"/>
      <c r="BX37" s="50"/>
      <c r="BY37" s="50"/>
      <c r="BZ37" s="50"/>
      <c r="CA37" s="50"/>
      <c r="CB37" s="50"/>
      <c r="CC37" s="52"/>
    </row>
    <row r="38" spans="2:81" ht="12" customHeight="1">
      <c r="B38" s="264">
        <f t="shared" ca="1" si="1"/>
        <v>31</v>
      </c>
      <c r="C38" s="265"/>
      <c r="D38" s="110" t="s">
        <v>90</v>
      </c>
      <c r="E38" s="50"/>
      <c r="F38" s="50"/>
      <c r="G38" s="50"/>
      <c r="H38" s="50"/>
      <c r="I38" s="50"/>
      <c r="J38" s="50"/>
      <c r="K38" s="52"/>
      <c r="L38" s="49" t="str">
        <f>VLOOKUP(D38,カラムID辞書!$C$4:$D$1266,2,FALSE)</f>
        <v>RIEKID</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13</v>
      </c>
      <c r="AN38" s="270"/>
      <c r="AO38" s="271">
        <f>VLOOKUP(D38,カラムID辞書!C:H,6,FALSE)</f>
        <v>13</v>
      </c>
      <c r="AP38" s="272"/>
      <c r="AQ38" s="110" t="s">
        <v>75</v>
      </c>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t="s">
        <v>982</v>
      </c>
      <c r="BS38" s="50"/>
      <c r="BT38" s="50"/>
      <c r="BU38" s="50"/>
      <c r="BV38" s="50"/>
      <c r="BW38" s="50"/>
      <c r="BX38" s="50"/>
      <c r="BY38" s="50"/>
      <c r="BZ38" s="50"/>
      <c r="CA38" s="50"/>
      <c r="CB38" s="50"/>
      <c r="CC38" s="52"/>
    </row>
    <row r="39" spans="2:81" ht="12" customHeight="1">
      <c r="B39" s="264">
        <f t="shared" ca="1" si="1"/>
        <v>32</v>
      </c>
      <c r="C39" s="265"/>
      <c r="D39" s="110" t="s">
        <v>91</v>
      </c>
      <c r="E39" s="50"/>
      <c r="F39" s="50"/>
      <c r="G39" s="50"/>
      <c r="H39" s="50"/>
      <c r="I39" s="50"/>
      <c r="J39" s="50"/>
      <c r="K39" s="52"/>
      <c r="L39" s="49" t="str">
        <f>VLOOKUP(D39,カラムID辞書!$C$4:$D$1266,2,FALSE)</f>
        <v>WARIBIKI_GAK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13</v>
      </c>
      <c r="AN39" s="270"/>
      <c r="AO39" s="271">
        <f>VLOOKUP(D39,カラムID辞書!C:H,6,FALSE)</f>
        <v>13</v>
      </c>
      <c r="AP39" s="272"/>
      <c r="AQ39" s="110" t="s">
        <v>92</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c r="BS39" s="50"/>
      <c r="BT39" s="50"/>
      <c r="BU39" s="50"/>
      <c r="BV39" s="50"/>
      <c r="BW39" s="50"/>
      <c r="BX39" s="50"/>
      <c r="BY39" s="50"/>
      <c r="BZ39" s="50"/>
      <c r="CA39" s="50"/>
      <c r="CB39" s="50"/>
      <c r="CC39" s="52"/>
    </row>
    <row r="40" spans="2:81" ht="12" customHeight="1">
      <c r="B40" s="264">
        <f t="shared" ca="1" si="1"/>
        <v>33</v>
      </c>
      <c r="C40" s="265"/>
      <c r="D40" s="110" t="s">
        <v>93</v>
      </c>
      <c r="E40" s="56"/>
      <c r="F40" s="50"/>
      <c r="G40" s="50"/>
      <c r="H40" s="50"/>
      <c r="I40" s="50"/>
      <c r="J40" s="50"/>
      <c r="K40" s="52"/>
      <c r="L40" s="49" t="str">
        <f>VLOOKUP(D40,カラムID辞書!$C$4:$D$1266,2,FALSE)</f>
        <v>NEBIKI_GAK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13</v>
      </c>
      <c r="AN40" s="270"/>
      <c r="AO40" s="271">
        <f>VLOOKUP(D40,カラムID辞書!C:H,6,FALSE)</f>
        <v>13</v>
      </c>
      <c r="AP40" s="272"/>
      <c r="AQ40" s="110" t="s">
        <v>94</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c r="BS40" s="50"/>
      <c r="BT40" s="50"/>
      <c r="BU40" s="50"/>
      <c r="BV40" s="50"/>
      <c r="BW40" s="50"/>
      <c r="BX40" s="50"/>
      <c r="BY40" s="50"/>
      <c r="BZ40" s="50"/>
      <c r="CA40" s="50"/>
      <c r="CB40" s="50"/>
      <c r="CC40" s="52"/>
    </row>
    <row r="41" spans="2:81" ht="12" customHeight="1">
      <c r="B41" s="264">
        <f t="shared" ca="1" si="1"/>
        <v>34</v>
      </c>
      <c r="C41" s="265"/>
      <c r="D41" s="110" t="s">
        <v>95</v>
      </c>
      <c r="E41" s="56"/>
      <c r="F41" s="50"/>
      <c r="G41" s="50"/>
      <c r="H41" s="50"/>
      <c r="I41" s="50"/>
      <c r="J41" s="50"/>
      <c r="K41" s="52"/>
      <c r="L41" s="49" t="str">
        <f>VLOOKUP(D41,カラムID辞書!$C$4:$D$1266,2,FALSE)</f>
        <v>KYAKU1_SU</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t="str">
        <f>VLOOKUP(D41,カラムID辞書!C:H,4,FALSE)</f>
        <v>10,2</v>
      </c>
      <c r="AN41" s="270"/>
      <c r="AO41" s="271">
        <f>VLOOKUP(D41,カラムID辞書!C:H,6,FALSE)</f>
        <v>10</v>
      </c>
      <c r="AP41" s="272"/>
      <c r="AQ41" s="110" t="s">
        <v>96</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20"/>
      <c r="BS41" s="50"/>
      <c r="BT41" s="50"/>
      <c r="BU41" s="50"/>
      <c r="BV41" s="50"/>
      <c r="BW41" s="50"/>
      <c r="BX41" s="50"/>
      <c r="BY41" s="50"/>
      <c r="BZ41" s="50"/>
      <c r="CA41" s="50"/>
      <c r="CB41" s="50"/>
      <c r="CC41" s="52"/>
    </row>
    <row r="42" spans="2:81" ht="12" customHeight="1">
      <c r="B42" s="264">
        <f t="shared" ca="1" si="1"/>
        <v>35</v>
      </c>
      <c r="C42" s="265"/>
      <c r="D42" s="110" t="s">
        <v>97</v>
      </c>
      <c r="E42" s="50"/>
      <c r="F42" s="50"/>
      <c r="G42" s="50"/>
      <c r="H42" s="50"/>
      <c r="I42" s="50"/>
      <c r="J42" s="50"/>
      <c r="K42" s="52"/>
      <c r="L42" s="49" t="str">
        <f>VLOOKUP(D42,カラムID辞書!$C$4:$D$1266,2,FALSE)</f>
        <v>KYAKU2_SU</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t="str">
        <f>VLOOKUP(D42,カラムID辞書!C:H,4,FALSE)</f>
        <v>10,2</v>
      </c>
      <c r="AN42" s="270"/>
      <c r="AO42" s="271">
        <f>VLOOKUP(D42,カラムID辞書!C:H,6,FALSE)</f>
        <v>10</v>
      </c>
      <c r="AP42" s="272"/>
      <c r="AQ42" s="110" t="s">
        <v>98</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20"/>
      <c r="BS42" s="50"/>
      <c r="BT42" s="50"/>
      <c r="BU42" s="50"/>
      <c r="BV42" s="50"/>
      <c r="BW42" s="50"/>
      <c r="BX42" s="50"/>
      <c r="BY42" s="50"/>
      <c r="BZ42" s="50"/>
      <c r="CA42" s="50"/>
      <c r="CB42" s="50"/>
      <c r="CC42" s="52"/>
    </row>
    <row r="43" spans="2:81" ht="12" customHeight="1">
      <c r="B43" s="264">
        <f t="shared" ca="1" si="1"/>
        <v>36</v>
      </c>
      <c r="C43" s="265"/>
      <c r="D43" s="110" t="s">
        <v>99</v>
      </c>
      <c r="E43" s="50"/>
      <c r="F43" s="50"/>
      <c r="G43" s="50"/>
      <c r="H43" s="50"/>
      <c r="I43" s="50"/>
      <c r="J43" s="50"/>
      <c r="K43" s="52"/>
      <c r="L43" s="49" t="str">
        <f>VLOOKUP(D43,カラムID辞書!$C$4:$D$1266,2,FALSE)</f>
        <v>KYAKU3_SU</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t="str">
        <f>VLOOKUP(D43,カラムID辞書!C:H,4,FALSE)</f>
        <v>10,2</v>
      </c>
      <c r="AN43" s="270"/>
      <c r="AO43" s="271">
        <f>VLOOKUP(D43,カラムID辞書!C:H,6,FALSE)</f>
        <v>10</v>
      </c>
      <c r="AP43" s="272"/>
      <c r="AQ43" s="110" t="s">
        <v>100</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0" t="s">
        <v>1019</v>
      </c>
      <c r="BS43" s="50"/>
      <c r="BT43" s="50"/>
      <c r="BU43" s="50"/>
      <c r="BV43" s="50"/>
      <c r="BW43" s="50"/>
      <c r="BX43" s="50"/>
      <c r="BY43" s="50"/>
      <c r="BZ43" s="50"/>
      <c r="CA43" s="50"/>
      <c r="CB43" s="50"/>
      <c r="CC43" s="52"/>
    </row>
    <row r="44" spans="2:81" ht="12" customHeight="1">
      <c r="B44" s="264">
        <f t="shared" ca="1" si="1"/>
        <v>37</v>
      </c>
      <c r="C44" s="265"/>
      <c r="D44" s="110" t="s">
        <v>1020</v>
      </c>
      <c r="E44" s="50"/>
      <c r="F44" s="50"/>
      <c r="G44" s="50"/>
      <c r="H44" s="50"/>
      <c r="I44" s="50"/>
      <c r="J44" s="50"/>
      <c r="K44" s="52"/>
      <c r="L44" s="49" t="str">
        <f>VLOOKUP(D44,カラムID辞書!$C$4:$D$1266,2,FALSE)</f>
        <v>JNSHIIRED_GNK</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f>VLOOKUP(D44,カラムID辞書!C:H,4,FALSE)</f>
        <v>13</v>
      </c>
      <c r="AN44" s="270"/>
      <c r="AO44" s="271">
        <f>VLOOKUP(D44,カラムID辞書!C:H,6,FALSE)</f>
        <v>13</v>
      </c>
      <c r="AP44" s="272"/>
      <c r="AQ44" s="110" t="s">
        <v>75</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c r="BS44" s="50"/>
      <c r="BT44" s="50"/>
      <c r="BU44" s="50"/>
      <c r="BV44" s="50"/>
      <c r="BW44" s="50"/>
      <c r="BX44" s="50"/>
      <c r="BY44" s="50"/>
      <c r="BZ44" s="50"/>
      <c r="CA44" s="50"/>
      <c r="CB44" s="50"/>
      <c r="CC44" s="52"/>
    </row>
    <row r="45" spans="2:81" ht="12" customHeight="1">
      <c r="B45" s="264">
        <f t="shared" ca="1" si="1"/>
        <v>38</v>
      </c>
      <c r="C45" s="265"/>
      <c r="D45" s="110" t="s">
        <v>1021</v>
      </c>
      <c r="E45" s="50"/>
      <c r="F45" s="50"/>
      <c r="G45" s="50"/>
      <c r="H45" s="50"/>
      <c r="I45" s="50"/>
      <c r="J45" s="50"/>
      <c r="K45" s="52"/>
      <c r="L45" s="49" t="str">
        <f>VLOOKUP(D45,カラムID辞書!$C$4:$D$1266,2,FALSE)</f>
        <v>JNSHIIRED_BIK</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13</v>
      </c>
      <c r="AN45" s="270"/>
      <c r="AO45" s="271">
        <f>VLOOKUP(D45,カラムID辞書!C:H,6,FALSE)</f>
        <v>13</v>
      </c>
      <c r="AP45" s="272"/>
      <c r="AQ45" s="110" t="s">
        <v>75</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c r="BS45" s="50"/>
      <c r="BT45" s="50"/>
      <c r="BU45" s="50"/>
      <c r="BV45" s="50"/>
      <c r="BW45" s="50"/>
      <c r="BX45" s="50"/>
      <c r="BY45" s="50"/>
      <c r="BZ45" s="50"/>
      <c r="CA45" s="50"/>
      <c r="CB45" s="50"/>
      <c r="CC45" s="52"/>
    </row>
    <row r="46" spans="2:81" ht="12" customHeight="1">
      <c r="B46" s="264">
        <f t="shared" ca="1" si="1"/>
        <v>39</v>
      </c>
      <c r="C46" s="265"/>
      <c r="D46" s="110" t="s">
        <v>104</v>
      </c>
      <c r="E46" s="50"/>
      <c r="F46" s="50"/>
      <c r="G46" s="50"/>
      <c r="H46" s="50"/>
      <c r="I46" s="50"/>
      <c r="J46" s="50"/>
      <c r="K46" s="52"/>
      <c r="L46" s="49" t="str">
        <f>VLOOKUP(D46,カラムID辞書!$C$4:$D$1266,2,FALSE)</f>
        <v>JNSHIIRED_SU</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10</v>
      </c>
      <c r="AN46" s="270"/>
      <c r="AO46" s="271">
        <f>VLOOKUP(D46,カラムID辞書!C:H,6,FALSE)</f>
        <v>10</v>
      </c>
      <c r="AP46" s="272"/>
      <c r="AQ46" s="110" t="s">
        <v>75</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64">
        <f t="shared" ca="1" si="1"/>
        <v>40</v>
      </c>
      <c r="C47" s="265"/>
      <c r="D47" s="110" t="s">
        <v>105</v>
      </c>
      <c r="E47" s="50"/>
      <c r="F47" s="50"/>
      <c r="G47" s="50"/>
      <c r="H47" s="50"/>
      <c r="I47" s="50"/>
      <c r="J47" s="50"/>
      <c r="K47" s="52"/>
      <c r="L47" s="49" t="str">
        <f>VLOOKUP(D47,カラムID辞書!$C$4:$D$1266,2,FALSE)</f>
        <v>SHIIRED_GNK</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13</v>
      </c>
      <c r="AN47" s="270"/>
      <c r="AO47" s="271">
        <f>VLOOKUP(D47,カラムID辞書!C:H,6,FALSE)</f>
        <v>13</v>
      </c>
      <c r="AP47" s="272"/>
      <c r="AQ47" s="110" t="s">
        <v>106</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64">
        <f t="shared" ca="1" si="1"/>
        <v>41</v>
      </c>
      <c r="C48" s="265"/>
      <c r="D48" s="110" t="s">
        <v>107</v>
      </c>
      <c r="E48" s="56"/>
      <c r="F48" s="50"/>
      <c r="G48" s="50"/>
      <c r="H48" s="50"/>
      <c r="I48" s="50"/>
      <c r="J48" s="50"/>
      <c r="K48" s="52"/>
      <c r="L48" s="49" t="str">
        <f>VLOOKUP(D48,カラムID辞書!$C$4:$D$1266,2,FALSE)</f>
        <v>SHIIRED_BIK</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13</v>
      </c>
      <c r="AN48" s="270"/>
      <c r="AO48" s="271">
        <f>VLOOKUP(D48,カラムID辞書!C:H,6,FALSE)</f>
        <v>13</v>
      </c>
      <c r="AP48" s="272"/>
      <c r="AQ48" s="110" t="s">
        <v>108</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c r="BS48" s="50"/>
      <c r="BT48" s="50"/>
      <c r="BU48" s="50"/>
      <c r="BV48" s="50"/>
      <c r="BW48" s="50"/>
      <c r="BX48" s="50"/>
      <c r="BY48" s="50"/>
      <c r="BZ48" s="50"/>
      <c r="CA48" s="50"/>
      <c r="CB48" s="50"/>
      <c r="CC48" s="52"/>
    </row>
    <row r="49" spans="2:81" ht="12" customHeight="1">
      <c r="B49" s="264">
        <f t="shared" ca="1" si="1"/>
        <v>42</v>
      </c>
      <c r="C49" s="265"/>
      <c r="D49" s="110" t="s">
        <v>109</v>
      </c>
      <c r="E49" s="56"/>
      <c r="F49" s="50"/>
      <c r="G49" s="50"/>
      <c r="H49" s="50"/>
      <c r="I49" s="50"/>
      <c r="J49" s="50"/>
      <c r="K49" s="52"/>
      <c r="L49" s="49" t="str">
        <f>VLOOKUP(D49,カラムID辞書!$C$4:$D$1266,2,FALSE)</f>
        <v>SHIIRED_SU</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10</v>
      </c>
      <c r="AN49" s="270"/>
      <c r="AO49" s="271">
        <f>VLOOKUP(D49,カラムID辞書!C:H,6,FALSE)</f>
        <v>10</v>
      </c>
      <c r="AP49" s="272"/>
      <c r="AQ49" s="110" t="s">
        <v>108</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c r="BS49" s="50"/>
      <c r="BT49" s="50"/>
      <c r="BU49" s="50"/>
      <c r="BV49" s="50"/>
      <c r="BW49" s="50"/>
      <c r="BX49" s="50"/>
      <c r="BY49" s="50"/>
      <c r="BZ49" s="50"/>
      <c r="CA49" s="50"/>
      <c r="CB49" s="50"/>
      <c r="CC49" s="52"/>
    </row>
    <row r="50" spans="2:81" ht="12" customHeight="1">
      <c r="B50" s="264">
        <f t="shared" ca="1" si="1"/>
        <v>43</v>
      </c>
      <c r="C50" s="265"/>
      <c r="D50" s="110" t="s">
        <v>110</v>
      </c>
      <c r="E50" s="56"/>
      <c r="F50" s="50"/>
      <c r="G50" s="50"/>
      <c r="H50" s="50"/>
      <c r="I50" s="50"/>
      <c r="J50" s="50"/>
      <c r="K50" s="52"/>
      <c r="L50" s="49" t="str">
        <f>VLOOKUP(D50,カラムID辞書!$C$4:$D$1266,2,FALSE)</f>
        <v>FUTAISHIIRED_GNK</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13</v>
      </c>
      <c r="AN50" s="270"/>
      <c r="AO50" s="271">
        <f>VLOOKUP(D50,カラムID辞書!C:H,6,FALSE)</f>
        <v>13</v>
      </c>
      <c r="AP50" s="272"/>
      <c r="AQ50" s="11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t="s">
        <v>1019</v>
      </c>
      <c r="BS50" s="50"/>
      <c r="BT50" s="50"/>
      <c r="BU50" s="50"/>
      <c r="BV50" s="50"/>
      <c r="BW50" s="50"/>
      <c r="BX50" s="50"/>
      <c r="BY50" s="50"/>
      <c r="BZ50" s="50"/>
      <c r="CA50" s="50"/>
      <c r="CB50" s="50"/>
      <c r="CC50" s="52"/>
    </row>
    <row r="51" spans="2:81" ht="12" customHeight="1">
      <c r="B51" s="264">
        <f t="shared" ca="1" si="1"/>
        <v>44</v>
      </c>
      <c r="C51" s="265"/>
      <c r="D51" s="110" t="s">
        <v>1022</v>
      </c>
      <c r="E51" s="50"/>
      <c r="F51" s="50"/>
      <c r="G51" s="50"/>
      <c r="H51" s="50"/>
      <c r="I51" s="50"/>
      <c r="J51" s="50"/>
      <c r="K51" s="52"/>
      <c r="L51" s="49" t="str">
        <f>VLOOKUP(D51,カラムID辞書!$C$4:$D$1266,2,FALSE)</f>
        <v>HENPND_GNK</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13</v>
      </c>
      <c r="AN51" s="270"/>
      <c r="AO51" s="271">
        <f>VLOOKUP(D51,カラムID辞書!C:H,6,FALSE)</f>
        <v>13</v>
      </c>
      <c r="AP51" s="272"/>
      <c r="AQ51" s="110" t="s">
        <v>112</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64">
        <f t="shared" ca="1" si="1"/>
        <v>45</v>
      </c>
      <c r="C52" s="265"/>
      <c r="D52" s="110" t="s">
        <v>1023</v>
      </c>
      <c r="E52" s="50"/>
      <c r="F52" s="50"/>
      <c r="G52" s="50"/>
      <c r="H52" s="50"/>
      <c r="I52" s="50"/>
      <c r="J52" s="50"/>
      <c r="K52" s="52"/>
      <c r="L52" s="49" t="str">
        <f>VLOOKUP(D52,カラムID辞書!$C$4:$D$1266,2,FALSE)</f>
        <v>HENPND_BIK</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13</v>
      </c>
      <c r="AN52" s="270"/>
      <c r="AO52" s="271">
        <f>VLOOKUP(D52,カラムID辞書!C:H,6,FALSE)</f>
        <v>13</v>
      </c>
      <c r="AP52" s="272"/>
      <c r="AQ52" s="110" t="s">
        <v>113</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c r="BS52" s="50"/>
      <c r="BT52" s="50"/>
      <c r="BU52" s="50"/>
      <c r="BV52" s="50"/>
      <c r="BW52" s="50"/>
      <c r="BX52" s="50"/>
      <c r="BY52" s="50"/>
      <c r="BZ52" s="50"/>
      <c r="CA52" s="50"/>
      <c r="CB52" s="50"/>
      <c r="CC52" s="52"/>
    </row>
    <row r="53" spans="2:81" ht="12" customHeight="1">
      <c r="B53" s="264">
        <f t="shared" ca="1" si="1"/>
        <v>46</v>
      </c>
      <c r="C53" s="265"/>
      <c r="D53" s="110" t="s">
        <v>114</v>
      </c>
      <c r="E53" s="50"/>
      <c r="F53" s="50"/>
      <c r="G53" s="50"/>
      <c r="H53" s="50"/>
      <c r="I53" s="50"/>
      <c r="J53" s="50"/>
      <c r="K53" s="52"/>
      <c r="L53" s="49" t="str">
        <f>VLOOKUP(D53,カラムID辞書!$C$4:$D$1266,2,FALSE)</f>
        <v>HENPND_SU</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10</v>
      </c>
      <c r="AN53" s="270"/>
      <c r="AO53" s="271">
        <f>VLOOKUP(D53,カラムID辞書!C:H,6,FALSE)</f>
        <v>10</v>
      </c>
      <c r="AP53" s="272"/>
      <c r="AQ53" s="110" t="s">
        <v>113</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64">
        <f t="shared" ca="1" si="1"/>
        <v>47</v>
      </c>
      <c r="C54" s="265"/>
      <c r="D54" s="110" t="s">
        <v>115</v>
      </c>
      <c r="E54" s="56"/>
      <c r="F54" s="50"/>
      <c r="G54" s="50"/>
      <c r="H54" s="50"/>
      <c r="I54" s="50"/>
      <c r="J54" s="50"/>
      <c r="K54" s="52"/>
      <c r="L54" s="49" t="str">
        <f>VLOOKUP(D54,カラムID辞書!$C$4:$D$1266,2,FALSE)</f>
        <v>FUTAIHENPND_GNK</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f>VLOOKUP(D54,カラムID辞書!C:H,4,FALSE)</f>
        <v>13</v>
      </c>
      <c r="AN54" s="270"/>
      <c r="AO54" s="271">
        <f>VLOOKUP(D54,カラムID辞書!C:H,6,FALSE)</f>
        <v>13</v>
      </c>
      <c r="AP54" s="272"/>
      <c r="AQ54" s="11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t="s">
        <v>1019</v>
      </c>
      <c r="BS54" s="50"/>
      <c r="BT54" s="50"/>
      <c r="BU54" s="50"/>
      <c r="BV54" s="50"/>
      <c r="BW54" s="50"/>
      <c r="BX54" s="50"/>
      <c r="BY54" s="50"/>
      <c r="BZ54" s="50"/>
      <c r="CA54" s="50"/>
      <c r="CB54" s="50"/>
      <c r="CC54" s="52"/>
    </row>
    <row r="55" spans="2:81" ht="12" customHeight="1">
      <c r="B55" s="264">
        <f t="shared" ca="1" si="1"/>
        <v>48</v>
      </c>
      <c r="C55" s="265"/>
      <c r="D55" s="110" t="s">
        <v>117</v>
      </c>
      <c r="E55" s="50"/>
      <c r="F55" s="50"/>
      <c r="G55" s="50"/>
      <c r="H55" s="50"/>
      <c r="I55" s="50"/>
      <c r="J55" s="50"/>
      <c r="K55" s="52"/>
      <c r="L55" s="49" t="str">
        <f>VLOOKUP(D55,カラムID辞書!$C$4:$D$1266,2,FALSE)</f>
        <v>TEISEISHIIRED_GNK</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f>VLOOKUP(D55,カラムID辞書!C:H,4,FALSE)</f>
        <v>13</v>
      </c>
      <c r="AN55" s="270"/>
      <c r="AO55" s="271">
        <f>VLOOKUP(D55,カラムID辞書!C:H,6,FALSE)</f>
        <v>13</v>
      </c>
      <c r="AP55" s="272"/>
      <c r="AQ55" s="110" t="s">
        <v>1999</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20"/>
      <c r="BS55" s="50"/>
      <c r="BT55" s="50"/>
      <c r="BU55" s="50"/>
      <c r="BV55" s="50"/>
      <c r="BW55" s="50"/>
      <c r="BX55" s="50"/>
      <c r="BY55" s="50"/>
      <c r="BZ55" s="50"/>
      <c r="CA55" s="50"/>
      <c r="CB55" s="50"/>
      <c r="CC55" s="52"/>
    </row>
    <row r="56" spans="2:81" ht="12" customHeight="1">
      <c r="B56" s="264">
        <f t="shared" ca="1" si="1"/>
        <v>49</v>
      </c>
      <c r="C56" s="265"/>
      <c r="D56" s="110" t="s">
        <v>119</v>
      </c>
      <c r="E56" s="50"/>
      <c r="F56" s="50"/>
      <c r="G56" s="50"/>
      <c r="H56" s="50"/>
      <c r="I56" s="50"/>
      <c r="J56" s="50"/>
      <c r="K56" s="52"/>
      <c r="L56" s="49" t="str">
        <f>VLOOKUP(D56,カラムID辞書!$C$4:$D$1266,2,FALSE)</f>
        <v>TEISEISHIIRED_BIK</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f>VLOOKUP(D56,カラムID辞書!C:H,4,FALSE)</f>
        <v>13</v>
      </c>
      <c r="AN56" s="270"/>
      <c r="AO56" s="271">
        <f>VLOOKUP(D56,カラムID辞書!C:H,6,FALSE)</f>
        <v>13</v>
      </c>
      <c r="AP56" s="272"/>
      <c r="AQ56" s="110" t="s">
        <v>1998</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20"/>
      <c r="BS56" s="50"/>
      <c r="BT56" s="50"/>
      <c r="BU56" s="50"/>
      <c r="BV56" s="50"/>
      <c r="BW56" s="50"/>
      <c r="BX56" s="50"/>
      <c r="BY56" s="50"/>
      <c r="BZ56" s="50"/>
      <c r="CA56" s="50"/>
      <c r="CB56" s="50"/>
      <c r="CC56" s="52"/>
    </row>
    <row r="57" spans="2:81" ht="12" customHeight="1">
      <c r="B57" s="264">
        <f t="shared" ca="1" si="1"/>
        <v>50</v>
      </c>
      <c r="C57" s="265"/>
      <c r="D57" s="110" t="s">
        <v>121</v>
      </c>
      <c r="E57" s="50"/>
      <c r="F57" s="50"/>
      <c r="G57" s="50"/>
      <c r="H57" s="50"/>
      <c r="I57" s="50"/>
      <c r="J57" s="50"/>
      <c r="K57" s="52"/>
      <c r="L57" s="49" t="str">
        <f>VLOOKUP(D57,カラムID辞書!$C$4:$D$1266,2,FALSE)</f>
        <v>TEISEISHIIRED_SU</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6" t="str">
        <f>VLOOKUP(D57,カラムID辞書!C:H,3,FALSE)</f>
        <v>numeric</v>
      </c>
      <c r="AI57" s="267"/>
      <c r="AJ57" s="267"/>
      <c r="AK57" s="267"/>
      <c r="AL57" s="268"/>
      <c r="AM57" s="269">
        <f>VLOOKUP(D57,カラムID辞書!C:H,4,FALSE)</f>
        <v>10</v>
      </c>
      <c r="AN57" s="270"/>
      <c r="AO57" s="271">
        <f>VLOOKUP(D57,カラムID辞書!C:H,6,FALSE)</f>
        <v>10</v>
      </c>
      <c r="AP57" s="272"/>
      <c r="AQ57" s="110" t="s">
        <v>1997</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20"/>
      <c r="BS57" s="50"/>
      <c r="BT57" s="50"/>
      <c r="BU57" s="50"/>
      <c r="BV57" s="50"/>
      <c r="BW57" s="50"/>
      <c r="BX57" s="50"/>
      <c r="BY57" s="50"/>
      <c r="BZ57" s="50"/>
      <c r="CA57" s="50"/>
      <c r="CB57" s="50"/>
      <c r="CC57" s="52"/>
    </row>
    <row r="58" spans="2:81" ht="12" customHeight="1">
      <c r="B58" s="264">
        <f t="shared" ca="1" si="1"/>
        <v>51</v>
      </c>
      <c r="C58" s="265"/>
      <c r="D58" s="110" t="s">
        <v>123</v>
      </c>
      <c r="E58" s="56"/>
      <c r="F58" s="50"/>
      <c r="G58" s="50"/>
      <c r="H58" s="50"/>
      <c r="I58" s="50"/>
      <c r="J58" s="50"/>
      <c r="K58" s="52"/>
      <c r="L58" s="49" t="str">
        <f>VLOOKUP(D58,カラムID辞書!$C$4:$D$1266,2,FALSE)</f>
        <v>TEISEIHENPIND_GNK</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6" t="str">
        <f>VLOOKUP(D58,カラムID辞書!C:H,3,FALSE)</f>
        <v>numeric</v>
      </c>
      <c r="AI58" s="267"/>
      <c r="AJ58" s="267"/>
      <c r="AK58" s="267"/>
      <c r="AL58" s="268"/>
      <c r="AM58" s="269">
        <f>VLOOKUP(D58,カラムID辞書!C:H,4,FALSE)</f>
        <v>13</v>
      </c>
      <c r="AN58" s="270"/>
      <c r="AO58" s="271">
        <f>VLOOKUP(D58,カラムID辞書!C:H,6,FALSE)</f>
        <v>13</v>
      </c>
      <c r="AP58" s="272"/>
      <c r="AQ58" s="110" t="s">
        <v>1994</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20"/>
      <c r="BS58" s="50"/>
      <c r="BT58" s="50"/>
      <c r="BU58" s="50"/>
      <c r="BV58" s="50"/>
      <c r="BW58" s="50"/>
      <c r="BX58" s="50"/>
      <c r="BY58" s="50"/>
      <c r="BZ58" s="50"/>
      <c r="CA58" s="50"/>
      <c r="CB58" s="50"/>
      <c r="CC58" s="52"/>
    </row>
    <row r="59" spans="2:81" ht="12" customHeight="1">
      <c r="B59" s="264">
        <f t="shared" ca="1" si="1"/>
        <v>52</v>
      </c>
      <c r="C59" s="265"/>
      <c r="D59" s="110" t="s">
        <v>125</v>
      </c>
      <c r="E59" s="56"/>
      <c r="F59" s="50"/>
      <c r="G59" s="50"/>
      <c r="H59" s="50"/>
      <c r="I59" s="50"/>
      <c r="J59" s="50"/>
      <c r="K59" s="52"/>
      <c r="L59" s="49" t="str">
        <f>VLOOKUP(D59,カラムID辞書!$C$4:$D$1266,2,FALSE)</f>
        <v>TEISEIHENPIND_BIK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f>VLOOKUP(D59,カラムID辞書!C:H,4,FALSE)</f>
        <v>13</v>
      </c>
      <c r="AN59" s="270"/>
      <c r="AO59" s="271">
        <f>VLOOKUP(D59,カラムID辞書!C:H,6,FALSE)</f>
        <v>13</v>
      </c>
      <c r="AP59" s="272"/>
      <c r="AQ59" s="110" t="s">
        <v>1995</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20"/>
      <c r="BS59" s="50"/>
      <c r="BT59" s="50"/>
      <c r="BU59" s="50"/>
      <c r="BV59" s="50"/>
      <c r="BW59" s="50"/>
      <c r="BX59" s="50"/>
      <c r="BY59" s="50"/>
      <c r="BZ59" s="50"/>
      <c r="CA59" s="50"/>
      <c r="CB59" s="50"/>
      <c r="CC59" s="52"/>
    </row>
    <row r="60" spans="2:81" ht="12" customHeight="1">
      <c r="B60" s="264">
        <f t="shared" ca="1" si="1"/>
        <v>53</v>
      </c>
      <c r="C60" s="265"/>
      <c r="D60" s="110" t="s">
        <v>127</v>
      </c>
      <c r="E60" s="56"/>
      <c r="F60" s="50"/>
      <c r="G60" s="50"/>
      <c r="H60" s="50"/>
      <c r="I60" s="50"/>
      <c r="J60" s="50"/>
      <c r="K60" s="52"/>
      <c r="L60" s="49" t="str">
        <f>VLOOKUP(D60,カラムID辞書!$C$4:$D$1266,2,FALSE)</f>
        <v>TEISEIHENPIND_SU</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10</v>
      </c>
      <c r="AN60" s="270"/>
      <c r="AO60" s="271">
        <f>VLOOKUP(D60,カラムID辞書!C:H,6,FALSE)</f>
        <v>10</v>
      </c>
      <c r="AP60" s="272"/>
      <c r="AQ60" s="110" t="s">
        <v>1996</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20"/>
      <c r="BS60" s="50"/>
      <c r="BT60" s="50"/>
      <c r="BU60" s="50"/>
      <c r="BV60" s="50"/>
      <c r="BW60" s="50"/>
      <c r="BX60" s="50"/>
      <c r="BY60" s="50"/>
      <c r="BZ60" s="50"/>
      <c r="CA60" s="50"/>
      <c r="CB60" s="50"/>
      <c r="CC60" s="52"/>
    </row>
    <row r="61" spans="2:81" ht="12" customHeight="1">
      <c r="B61" s="264">
        <f t="shared" ca="1" si="1"/>
        <v>54</v>
      </c>
      <c r="C61" s="265"/>
      <c r="D61" s="110" t="s">
        <v>129</v>
      </c>
      <c r="E61" s="56"/>
      <c r="F61" s="50"/>
      <c r="G61" s="50"/>
      <c r="H61" s="50"/>
      <c r="I61" s="50"/>
      <c r="J61" s="50"/>
      <c r="K61" s="52"/>
      <c r="L61" s="49" t="str">
        <f>VLOOKUP(D61,カラムID辞書!$C$4:$D$1266,2,FALSE)</f>
        <v>JISHANEAGED_BIK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13</v>
      </c>
      <c r="AN61" s="270"/>
      <c r="AO61" s="271">
        <f>VLOOKUP(D61,カラムID辞書!C:H,6,FALSE)</f>
        <v>13</v>
      </c>
      <c r="AP61" s="272"/>
      <c r="AQ61" s="110" t="s">
        <v>1992</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20"/>
      <c r="BS61" s="50"/>
      <c r="BT61" s="50"/>
      <c r="BU61" s="50"/>
      <c r="BV61" s="50"/>
      <c r="BW61" s="50"/>
      <c r="BX61" s="50"/>
      <c r="BY61" s="50"/>
      <c r="BZ61" s="50"/>
      <c r="CA61" s="50"/>
      <c r="CB61" s="50"/>
      <c r="CC61" s="52"/>
    </row>
    <row r="62" spans="2:81" ht="12" customHeight="1">
      <c r="B62" s="264">
        <f t="shared" ca="1" si="1"/>
        <v>55</v>
      </c>
      <c r="C62" s="265"/>
      <c r="D62" s="110" t="s">
        <v>131</v>
      </c>
      <c r="E62" s="56"/>
      <c r="F62" s="50"/>
      <c r="G62" s="50"/>
      <c r="H62" s="50"/>
      <c r="I62" s="50"/>
      <c r="J62" s="50"/>
      <c r="K62" s="52"/>
      <c r="L62" s="49" t="str">
        <f>VLOOKUP(D62,カラムID辞書!$C$4:$D$1266,2,FALSE)</f>
        <v>JISHANESAGED_BIK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13</v>
      </c>
      <c r="AN62" s="270"/>
      <c r="AO62" s="271">
        <f>VLOOKUP(D62,カラムID辞書!C:H,6,FALSE)</f>
        <v>13</v>
      </c>
      <c r="AP62" s="272"/>
      <c r="AQ62" s="110" t="s">
        <v>1993</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20"/>
      <c r="BS62" s="50"/>
      <c r="BT62" s="50"/>
      <c r="BU62" s="50"/>
      <c r="BV62" s="50"/>
      <c r="BW62" s="50"/>
      <c r="BX62" s="50"/>
      <c r="BY62" s="50"/>
      <c r="BZ62" s="50"/>
      <c r="CA62" s="50"/>
      <c r="CB62" s="50"/>
      <c r="CC62" s="52"/>
    </row>
    <row r="63" spans="2:81" ht="12" customHeight="1">
      <c r="B63" s="264">
        <f t="shared" ca="1" si="1"/>
        <v>56</v>
      </c>
      <c r="C63" s="265"/>
      <c r="D63" s="110" t="s">
        <v>145</v>
      </c>
      <c r="E63" s="56"/>
      <c r="F63" s="50"/>
      <c r="G63" s="50"/>
      <c r="H63" s="50"/>
      <c r="I63" s="50"/>
      <c r="J63" s="50"/>
      <c r="K63" s="52"/>
      <c r="L63" s="49" t="str">
        <f>VLOOKUP(D63,カラムID辞書!$C$4:$D$1266,2,FALSE)</f>
        <v>NEAGED1_GNK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13</v>
      </c>
      <c r="AN63" s="270"/>
      <c r="AO63" s="271">
        <f>VLOOKUP(D63,カラムID辞書!C:H,6,FALSE)</f>
        <v>13</v>
      </c>
      <c r="AP63" s="272"/>
      <c r="AQ63" s="110"/>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0" t="s">
        <v>1019</v>
      </c>
      <c r="BS63" s="50"/>
      <c r="BT63" s="50"/>
      <c r="BU63" s="50"/>
      <c r="BV63" s="50"/>
      <c r="BW63" s="50"/>
      <c r="BX63" s="50"/>
      <c r="BY63" s="50"/>
      <c r="BZ63" s="50"/>
      <c r="CA63" s="50"/>
      <c r="CB63" s="50"/>
      <c r="CC63" s="52"/>
    </row>
    <row r="64" spans="2:81" ht="12" customHeight="1">
      <c r="B64" s="264">
        <f t="shared" ca="1" si="1"/>
        <v>57</v>
      </c>
      <c r="C64" s="265"/>
      <c r="D64" s="110" t="s">
        <v>146</v>
      </c>
      <c r="E64" s="56"/>
      <c r="F64" s="50"/>
      <c r="G64" s="50"/>
      <c r="H64" s="50"/>
      <c r="I64" s="50"/>
      <c r="J64" s="50"/>
      <c r="K64" s="52"/>
      <c r="L64" s="49" t="str">
        <f>VLOOKUP(D64,カラムID辞書!$C$4:$D$1266,2,FALSE)</f>
        <v>NEAGED1_BIK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13</v>
      </c>
      <c r="AN64" s="270"/>
      <c r="AO64" s="271">
        <f>VLOOKUP(D64,カラムID辞書!C:H,6,FALSE)</f>
        <v>13</v>
      </c>
      <c r="AP64" s="272"/>
      <c r="AQ64" s="11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0" t="s">
        <v>1019</v>
      </c>
      <c r="BS64" s="50"/>
      <c r="BT64" s="50"/>
      <c r="BU64" s="50"/>
      <c r="BV64" s="50"/>
      <c r="BW64" s="50"/>
      <c r="BX64" s="50"/>
      <c r="BY64" s="50"/>
      <c r="BZ64" s="50"/>
      <c r="CA64" s="50"/>
      <c r="CB64" s="50"/>
      <c r="CC64" s="52"/>
    </row>
    <row r="65" spans="2:81" ht="12" customHeight="1">
      <c r="B65" s="264">
        <f t="shared" ca="1" si="1"/>
        <v>58</v>
      </c>
      <c r="C65" s="265"/>
      <c r="D65" s="110" t="s">
        <v>147</v>
      </c>
      <c r="E65" s="56"/>
      <c r="F65" s="50"/>
      <c r="G65" s="50"/>
      <c r="H65" s="50"/>
      <c r="I65" s="50"/>
      <c r="J65" s="50"/>
      <c r="K65" s="52"/>
      <c r="L65" s="49" t="str">
        <f>VLOOKUP(D65,カラムID辞書!$C$4:$D$1266,2,FALSE)</f>
        <v>NESAGED1_GNK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13</v>
      </c>
      <c r="AN65" s="270"/>
      <c r="AO65" s="271">
        <f>VLOOKUP(D65,カラムID辞書!C:H,6,FALSE)</f>
        <v>13</v>
      </c>
      <c r="AP65" s="272"/>
      <c r="AQ65" s="110" t="s">
        <v>3860</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0"/>
      <c r="BS65" s="50"/>
      <c r="BT65" s="50"/>
      <c r="BU65" s="50"/>
      <c r="BV65" s="50"/>
      <c r="BW65" s="50"/>
      <c r="BX65" s="50"/>
      <c r="BY65" s="50"/>
      <c r="BZ65" s="50"/>
      <c r="CA65" s="50"/>
      <c r="CB65" s="50"/>
      <c r="CC65" s="52"/>
    </row>
    <row r="66" spans="2:81" ht="12" customHeight="1">
      <c r="B66" s="264">
        <f t="shared" ca="1" si="1"/>
        <v>59</v>
      </c>
      <c r="C66" s="265"/>
      <c r="D66" s="110" t="s">
        <v>148</v>
      </c>
      <c r="E66" s="56"/>
      <c r="F66" s="50"/>
      <c r="G66" s="50"/>
      <c r="H66" s="50"/>
      <c r="I66" s="50"/>
      <c r="J66" s="50"/>
      <c r="K66" s="52"/>
      <c r="L66" s="49" t="str">
        <f>VLOOKUP(D66,カラムID辞書!$C$4:$D$1266,2,FALSE)</f>
        <v>NESAGED1_BIK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13</v>
      </c>
      <c r="AN66" s="270"/>
      <c r="AO66" s="271">
        <f>VLOOKUP(D66,カラムID辞書!C:H,6,FALSE)</f>
        <v>13</v>
      </c>
      <c r="AP66" s="272"/>
      <c r="AQ66" s="110" t="s">
        <v>2000</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0"/>
      <c r="BS66" s="50"/>
      <c r="BT66" s="50"/>
      <c r="BU66" s="50"/>
      <c r="BV66" s="50"/>
      <c r="BW66" s="50"/>
      <c r="BX66" s="50"/>
      <c r="BY66" s="50"/>
      <c r="BZ66" s="50"/>
      <c r="CA66" s="50"/>
      <c r="CB66" s="50"/>
      <c r="CC66" s="52"/>
    </row>
    <row r="67" spans="2:81" ht="12" customHeight="1">
      <c r="B67" s="264">
        <f t="shared" ca="1" si="1"/>
        <v>60</v>
      </c>
      <c r="C67" s="265"/>
      <c r="D67" s="110" t="s">
        <v>149</v>
      </c>
      <c r="E67" s="56"/>
      <c r="F67" s="50"/>
      <c r="G67" s="50"/>
      <c r="H67" s="50"/>
      <c r="I67" s="50"/>
      <c r="J67" s="50"/>
      <c r="K67" s="52"/>
      <c r="L67" s="49" t="str">
        <f>VLOOKUP(D67,カラムID辞書!$C$4:$D$1266,2,FALSE)</f>
        <v>NEAGED2_GNK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13</v>
      </c>
      <c r="AN67" s="270"/>
      <c r="AO67" s="271">
        <f>VLOOKUP(D67,カラムID辞書!C:H,6,FALSE)</f>
        <v>13</v>
      </c>
      <c r="AP67" s="272"/>
      <c r="AQ67" s="110"/>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t="s">
        <v>1019</v>
      </c>
      <c r="BS67" s="50"/>
      <c r="BT67" s="50"/>
      <c r="BU67" s="50"/>
      <c r="BV67" s="50"/>
      <c r="BW67" s="50"/>
      <c r="BX67" s="50"/>
      <c r="BY67" s="50"/>
      <c r="BZ67" s="50"/>
      <c r="CA67" s="50"/>
      <c r="CB67" s="50"/>
      <c r="CC67" s="52"/>
    </row>
    <row r="68" spans="2:81" ht="12" customHeight="1">
      <c r="B68" s="264">
        <f t="shared" ca="1" si="1"/>
        <v>61</v>
      </c>
      <c r="C68" s="265"/>
      <c r="D68" s="110" t="s">
        <v>150</v>
      </c>
      <c r="E68" s="50"/>
      <c r="F68" s="50"/>
      <c r="G68" s="50"/>
      <c r="H68" s="50"/>
      <c r="I68" s="50"/>
      <c r="J68" s="50"/>
      <c r="K68" s="52"/>
      <c r="L68" s="49" t="str">
        <f>VLOOKUP(D68,カラムID辞書!$C$4:$D$1266,2,FALSE)</f>
        <v>NEAGED2_BIK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13</v>
      </c>
      <c r="AN68" s="270"/>
      <c r="AO68" s="271">
        <f>VLOOKUP(D68,カラムID辞書!C:H,6,FALSE)</f>
        <v>13</v>
      </c>
      <c r="AP68" s="272"/>
      <c r="AQ68" s="11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0" t="s">
        <v>1019</v>
      </c>
      <c r="BS68" s="50"/>
      <c r="BT68" s="50"/>
      <c r="BU68" s="50"/>
      <c r="BV68" s="50"/>
      <c r="BW68" s="50"/>
      <c r="BX68" s="50"/>
      <c r="BY68" s="50"/>
      <c r="BZ68" s="50"/>
      <c r="CA68" s="50"/>
      <c r="CB68" s="50"/>
      <c r="CC68" s="52"/>
    </row>
    <row r="69" spans="2:81" ht="12" customHeight="1">
      <c r="B69" s="264">
        <f t="shared" ca="1" si="1"/>
        <v>62</v>
      </c>
      <c r="C69" s="265"/>
      <c r="D69" s="110" t="s">
        <v>151</v>
      </c>
      <c r="E69" s="50"/>
      <c r="F69" s="50"/>
      <c r="G69" s="50"/>
      <c r="H69" s="50"/>
      <c r="I69" s="50"/>
      <c r="J69" s="50"/>
      <c r="K69" s="52"/>
      <c r="L69" s="49" t="str">
        <f>VLOOKUP(D69,カラムID辞書!$C$4:$D$1266,2,FALSE)</f>
        <v>NESAGED2_GNK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13</v>
      </c>
      <c r="AN69" s="270"/>
      <c r="AO69" s="271">
        <f>VLOOKUP(D69,カラムID辞書!C:H,6,FALSE)</f>
        <v>13</v>
      </c>
      <c r="AP69" s="272"/>
      <c r="AQ69" s="11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0" t="s">
        <v>1019</v>
      </c>
      <c r="BS69" s="50"/>
      <c r="BT69" s="50"/>
      <c r="BU69" s="50"/>
      <c r="BV69" s="50"/>
      <c r="BW69" s="50"/>
      <c r="BX69" s="50"/>
      <c r="BY69" s="50"/>
      <c r="BZ69" s="50"/>
      <c r="CA69" s="50"/>
      <c r="CB69" s="50"/>
      <c r="CC69" s="52"/>
    </row>
    <row r="70" spans="2:81" ht="12" customHeight="1">
      <c r="B70" s="264">
        <f t="shared" ca="1" si="1"/>
        <v>63</v>
      </c>
      <c r="C70" s="265"/>
      <c r="D70" s="110" t="s">
        <v>152</v>
      </c>
      <c r="E70" s="50"/>
      <c r="F70" s="50"/>
      <c r="G70" s="50"/>
      <c r="H70" s="50"/>
      <c r="I70" s="50"/>
      <c r="J70" s="50"/>
      <c r="K70" s="52"/>
      <c r="L70" s="49" t="str">
        <f>VLOOKUP(D70,カラムID辞書!$C$4:$D$1266,2,FALSE)</f>
        <v>NESAGED2_BIK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13</v>
      </c>
      <c r="AN70" s="270"/>
      <c r="AO70" s="271">
        <f>VLOOKUP(D70,カラムID辞書!C:H,6,FALSE)</f>
        <v>13</v>
      </c>
      <c r="AP70" s="272"/>
      <c r="AQ70" s="11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0" t="s">
        <v>1019</v>
      </c>
      <c r="BS70" s="50"/>
      <c r="BT70" s="50"/>
      <c r="BU70" s="50"/>
      <c r="BV70" s="50"/>
      <c r="BW70" s="50"/>
      <c r="BX70" s="50"/>
      <c r="BY70" s="50"/>
      <c r="BZ70" s="50"/>
      <c r="CA70" s="50"/>
      <c r="CB70" s="50"/>
      <c r="CC70" s="52"/>
    </row>
    <row r="71" spans="2:81" ht="12" customHeight="1">
      <c r="B71" s="264">
        <f t="shared" ca="1" si="1"/>
        <v>64</v>
      </c>
      <c r="C71" s="265"/>
      <c r="D71" s="110" t="s">
        <v>153</v>
      </c>
      <c r="E71" s="50"/>
      <c r="F71" s="50"/>
      <c r="G71" s="50"/>
      <c r="H71" s="50"/>
      <c r="I71" s="50"/>
      <c r="J71" s="50"/>
      <c r="K71" s="52"/>
      <c r="L71" s="49" t="str">
        <f>VLOOKUP(D71,カラムID辞書!$C$4:$D$1266,2,FALSE)</f>
        <v>TNKANFURI_O_GNK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13</v>
      </c>
      <c r="AN71" s="270"/>
      <c r="AO71" s="271">
        <f>VLOOKUP(D71,カラムID辞書!C:H,6,FALSE)</f>
        <v>13</v>
      </c>
      <c r="AP71" s="272"/>
      <c r="AQ71" s="110" t="s">
        <v>952</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c r="BS71" s="50"/>
      <c r="BT71" s="50"/>
      <c r="BU71" s="50"/>
      <c r="BV71" s="50"/>
      <c r="BW71" s="50"/>
      <c r="BX71" s="50"/>
      <c r="BY71" s="50"/>
      <c r="BZ71" s="50"/>
      <c r="CA71" s="50"/>
      <c r="CB71" s="50"/>
      <c r="CC71" s="52"/>
    </row>
    <row r="72" spans="2:81" ht="12" customHeight="1">
      <c r="B72" s="264">
        <f t="shared" ca="1" si="1"/>
        <v>65</v>
      </c>
      <c r="C72" s="265"/>
      <c r="D72" s="110" t="s">
        <v>154</v>
      </c>
      <c r="E72" s="50"/>
      <c r="F72" s="50"/>
      <c r="G72" s="50"/>
      <c r="H72" s="50"/>
      <c r="I72" s="50"/>
      <c r="J72" s="50"/>
      <c r="K72" s="52"/>
      <c r="L72" s="49" t="str">
        <f>VLOOKUP(D72,カラムID辞書!$C$4:$D$1266,2,FALSE)</f>
        <v>TNKANFURI_O_BIK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13</v>
      </c>
      <c r="AN72" s="270"/>
      <c r="AO72" s="271">
        <f>VLOOKUP(D72,カラムID辞書!C:H,6,FALSE)</f>
        <v>13</v>
      </c>
      <c r="AP72" s="272"/>
      <c r="AQ72" s="110" t="s">
        <v>953</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0"/>
      <c r="BS72" s="50"/>
      <c r="BT72" s="50"/>
      <c r="BU72" s="50"/>
      <c r="BV72" s="50"/>
      <c r="BW72" s="50"/>
      <c r="BX72" s="50"/>
      <c r="BY72" s="50"/>
      <c r="BZ72" s="50"/>
      <c r="CA72" s="50"/>
      <c r="CB72" s="50"/>
      <c r="CC72" s="52"/>
    </row>
    <row r="73" spans="2:81" ht="12" customHeight="1">
      <c r="B73" s="264">
        <f t="shared" ca="1" si="1"/>
        <v>66</v>
      </c>
      <c r="C73" s="265"/>
      <c r="D73" s="110" t="s">
        <v>155</v>
      </c>
      <c r="E73" s="50"/>
      <c r="F73" s="50"/>
      <c r="G73" s="50"/>
      <c r="H73" s="50"/>
      <c r="I73" s="50"/>
      <c r="J73" s="50"/>
      <c r="K73" s="52"/>
      <c r="L73" s="49" t="str">
        <f>VLOOKUP(D73,カラムID辞書!$C$4:$D$1266,2,FALSE)</f>
        <v>TNKANFURI_O_SU</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10</v>
      </c>
      <c r="AN73" s="270"/>
      <c r="AO73" s="271">
        <f>VLOOKUP(D73,カラムID辞書!C:H,6,FALSE)</f>
        <v>10</v>
      </c>
      <c r="AP73" s="272"/>
      <c r="AQ73" s="110" t="s">
        <v>954</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c r="BS73" s="50"/>
      <c r="BT73" s="50"/>
      <c r="BU73" s="50"/>
      <c r="BV73" s="50"/>
      <c r="BW73" s="50"/>
      <c r="BX73" s="50"/>
      <c r="BY73" s="50"/>
      <c r="BZ73" s="50"/>
      <c r="CA73" s="50"/>
      <c r="CB73" s="50"/>
      <c r="CC73" s="52"/>
    </row>
    <row r="74" spans="2:81" ht="12" customHeight="1">
      <c r="B74" s="264">
        <f t="shared" ref="B74:B154" ca="1" si="5">IF($D74="","",MAX(OFFSET($B$8,0,0,ROW()-ROW($B$8),2))+1)</f>
        <v>67</v>
      </c>
      <c r="C74" s="265"/>
      <c r="D74" s="110" t="s">
        <v>156</v>
      </c>
      <c r="E74" s="50"/>
      <c r="F74" s="50"/>
      <c r="G74" s="50"/>
      <c r="H74" s="50"/>
      <c r="I74" s="50"/>
      <c r="J74" s="50"/>
      <c r="K74" s="52"/>
      <c r="L74" s="49" t="str">
        <f>VLOOKUP(D74,カラムID辞書!$C$4:$D$1266,2,FALSE)</f>
        <v>TNKANFURI_I_GNK</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ref="AE74:AE154" si="7">IF(AB74="○",IF(AH74="timestamp","now()",IF(LEFT(AH74,9)="character","' '","0")),"")</f>
        <v>0</v>
      </c>
      <c r="AF74" s="50"/>
      <c r="AG74" s="52"/>
      <c r="AH74" s="266" t="str">
        <f>VLOOKUP(D74,カラムID辞書!C:H,3,FALSE)</f>
        <v>numeric</v>
      </c>
      <c r="AI74" s="267"/>
      <c r="AJ74" s="267"/>
      <c r="AK74" s="267"/>
      <c r="AL74" s="268"/>
      <c r="AM74" s="269">
        <f>VLOOKUP(D74,カラムID辞書!C:H,4,FALSE)</f>
        <v>13</v>
      </c>
      <c r="AN74" s="270"/>
      <c r="AO74" s="271">
        <f>VLOOKUP(D74,カラムID辞書!C:H,6,FALSE)</f>
        <v>13</v>
      </c>
      <c r="AP74" s="272"/>
      <c r="AQ74" s="110" t="s">
        <v>955</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c r="BS74" s="50"/>
      <c r="BT74" s="50"/>
      <c r="BU74" s="50"/>
      <c r="BV74" s="50"/>
      <c r="BW74" s="50"/>
      <c r="BX74" s="50"/>
      <c r="BY74" s="50"/>
      <c r="BZ74" s="50"/>
      <c r="CA74" s="50"/>
      <c r="CB74" s="50"/>
      <c r="CC74" s="52"/>
    </row>
    <row r="75" spans="2:81" ht="12" customHeight="1">
      <c r="B75" s="264">
        <f t="shared" ca="1" si="5"/>
        <v>68</v>
      </c>
      <c r="C75" s="265"/>
      <c r="D75" s="110" t="s">
        <v>157</v>
      </c>
      <c r="E75" s="50"/>
      <c r="F75" s="50"/>
      <c r="G75" s="50"/>
      <c r="H75" s="50"/>
      <c r="I75" s="50"/>
      <c r="J75" s="50"/>
      <c r="K75" s="52"/>
      <c r="L75" s="49" t="str">
        <f>VLOOKUP(D75,カラムID辞書!$C$4:$D$1266,2,FALSE)</f>
        <v>TNKANFURI_I_BIK</v>
      </c>
      <c r="M75" s="50"/>
      <c r="N75" s="50"/>
      <c r="O75" s="50"/>
      <c r="P75" s="50"/>
      <c r="Q75" s="50"/>
      <c r="R75" s="50"/>
      <c r="S75" s="52"/>
      <c r="T75" s="49"/>
      <c r="U75" s="52"/>
      <c r="V75" s="49"/>
      <c r="W75" s="52"/>
      <c r="X75" s="49"/>
      <c r="Y75" s="52"/>
      <c r="Z75" s="49"/>
      <c r="AA75" s="52"/>
      <c r="AB75" s="107" t="str">
        <f t="shared" si="6"/>
        <v>○</v>
      </c>
      <c r="AC75" s="54"/>
      <c r="AD75" s="53"/>
      <c r="AE75" s="55" t="str">
        <f t="shared" si="7"/>
        <v>0</v>
      </c>
      <c r="AF75" s="50"/>
      <c r="AG75" s="52"/>
      <c r="AH75" s="266" t="str">
        <f>VLOOKUP(D75,カラムID辞書!C:H,3,FALSE)</f>
        <v>numeric</v>
      </c>
      <c r="AI75" s="267"/>
      <c r="AJ75" s="267"/>
      <c r="AK75" s="267"/>
      <c r="AL75" s="268"/>
      <c r="AM75" s="269">
        <f>VLOOKUP(D75,カラムID辞書!C:H,4,FALSE)</f>
        <v>13</v>
      </c>
      <c r="AN75" s="270"/>
      <c r="AO75" s="271">
        <f>VLOOKUP(D75,カラムID辞書!C:H,6,FALSE)</f>
        <v>13</v>
      </c>
      <c r="AP75" s="272"/>
      <c r="AQ75" s="110" t="s">
        <v>956</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c r="BS75" s="50"/>
      <c r="BT75" s="50"/>
      <c r="BU75" s="50"/>
      <c r="BV75" s="50"/>
      <c r="BW75" s="50"/>
      <c r="BX75" s="50"/>
      <c r="BY75" s="50"/>
      <c r="BZ75" s="50"/>
      <c r="CA75" s="50"/>
      <c r="CB75" s="50"/>
      <c r="CC75" s="52"/>
    </row>
    <row r="76" spans="2:81" ht="12" customHeight="1">
      <c r="B76" s="264">
        <f t="shared" ca="1" si="5"/>
        <v>69</v>
      </c>
      <c r="C76" s="265"/>
      <c r="D76" s="110" t="s">
        <v>158</v>
      </c>
      <c r="E76" s="50"/>
      <c r="F76" s="50"/>
      <c r="G76" s="50"/>
      <c r="H76" s="50"/>
      <c r="I76" s="50"/>
      <c r="J76" s="50"/>
      <c r="K76" s="52"/>
      <c r="L76" s="49" t="str">
        <f>VLOOKUP(D76,カラムID辞書!$C$4:$D$1266,2,FALSE)</f>
        <v>TNKANFURI_I_SU</v>
      </c>
      <c r="M76" s="50"/>
      <c r="N76" s="50"/>
      <c r="O76" s="50"/>
      <c r="P76" s="50"/>
      <c r="Q76" s="50"/>
      <c r="R76" s="50"/>
      <c r="S76" s="52"/>
      <c r="T76" s="49"/>
      <c r="U76" s="52"/>
      <c r="V76" s="49"/>
      <c r="W76" s="52"/>
      <c r="X76" s="49"/>
      <c r="Y76" s="52"/>
      <c r="Z76" s="49"/>
      <c r="AA76" s="52"/>
      <c r="AB76" s="107" t="str">
        <f t="shared" si="6"/>
        <v>○</v>
      </c>
      <c r="AC76" s="54"/>
      <c r="AD76" s="53"/>
      <c r="AE76" s="55" t="str">
        <f t="shared" si="7"/>
        <v>0</v>
      </c>
      <c r="AF76" s="50"/>
      <c r="AG76" s="52"/>
      <c r="AH76" s="266" t="str">
        <f>VLOOKUP(D76,カラムID辞書!C:H,3,FALSE)</f>
        <v>numeric</v>
      </c>
      <c r="AI76" s="267"/>
      <c r="AJ76" s="267"/>
      <c r="AK76" s="267"/>
      <c r="AL76" s="268"/>
      <c r="AM76" s="269">
        <f>VLOOKUP(D76,カラムID辞書!C:H,4,FALSE)</f>
        <v>10</v>
      </c>
      <c r="AN76" s="270"/>
      <c r="AO76" s="271">
        <f>VLOOKUP(D76,カラムID辞書!C:H,6,FALSE)</f>
        <v>10</v>
      </c>
      <c r="AP76" s="272"/>
      <c r="AQ76" s="110" t="s">
        <v>957</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c r="BS76" s="50"/>
      <c r="BT76" s="50"/>
      <c r="BU76" s="50"/>
      <c r="BV76" s="50"/>
      <c r="BW76" s="50"/>
      <c r="BX76" s="50"/>
      <c r="BY76" s="50"/>
      <c r="BZ76" s="50"/>
      <c r="CA76" s="50"/>
      <c r="CB76" s="50"/>
      <c r="CC76" s="52"/>
    </row>
    <row r="77" spans="2:81" ht="12" customHeight="1">
      <c r="B77" s="264">
        <f t="shared" ca="1" si="5"/>
        <v>70</v>
      </c>
      <c r="C77" s="265"/>
      <c r="D77" s="110" t="s">
        <v>159</v>
      </c>
      <c r="E77" s="50"/>
      <c r="F77" s="50"/>
      <c r="G77" s="50"/>
      <c r="H77" s="50"/>
      <c r="I77" s="50"/>
      <c r="J77" s="50"/>
      <c r="K77" s="52"/>
      <c r="L77" s="49" t="str">
        <f>VLOOKUP(D77,カラムID辞書!$C$4:$D$1266,2,FALSE)</f>
        <v>TNNAIFURI_O_GNK</v>
      </c>
      <c r="M77" s="50"/>
      <c r="N77" s="50"/>
      <c r="O77" s="50"/>
      <c r="P77" s="50"/>
      <c r="Q77" s="50"/>
      <c r="R77" s="50"/>
      <c r="S77" s="52"/>
      <c r="T77" s="49"/>
      <c r="U77" s="52"/>
      <c r="V77" s="49"/>
      <c r="W77" s="52"/>
      <c r="X77" s="49"/>
      <c r="Y77" s="52"/>
      <c r="Z77" s="49"/>
      <c r="AA77" s="52"/>
      <c r="AB77" s="107" t="str">
        <f t="shared" si="6"/>
        <v>○</v>
      </c>
      <c r="AC77" s="54"/>
      <c r="AD77" s="53"/>
      <c r="AE77" s="55" t="str">
        <f t="shared" si="7"/>
        <v>0</v>
      </c>
      <c r="AF77" s="50"/>
      <c r="AG77" s="52"/>
      <c r="AH77" s="266" t="str">
        <f>VLOOKUP(D77,カラムID辞書!C:H,3,FALSE)</f>
        <v>numeric</v>
      </c>
      <c r="AI77" s="267"/>
      <c r="AJ77" s="267"/>
      <c r="AK77" s="267"/>
      <c r="AL77" s="268"/>
      <c r="AM77" s="269">
        <f>VLOOKUP(D77,カラムID辞書!C:H,4,FALSE)</f>
        <v>13</v>
      </c>
      <c r="AN77" s="270"/>
      <c r="AO77" s="271">
        <f>VLOOKUP(D77,カラムID辞書!C:H,6,FALSE)</f>
        <v>13</v>
      </c>
      <c r="AP77" s="272"/>
      <c r="AQ77" s="110" t="s">
        <v>958</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20"/>
      <c r="BS77" s="50"/>
      <c r="BT77" s="50"/>
      <c r="BU77" s="50"/>
      <c r="BV77" s="50"/>
      <c r="BW77" s="50"/>
      <c r="BX77" s="50"/>
      <c r="BY77" s="50"/>
      <c r="BZ77" s="50"/>
      <c r="CA77" s="50"/>
      <c r="CB77" s="50"/>
      <c r="CC77" s="52"/>
    </row>
    <row r="78" spans="2:81" ht="12" customHeight="1">
      <c r="B78" s="264">
        <f t="shared" ca="1" si="5"/>
        <v>71</v>
      </c>
      <c r="C78" s="265"/>
      <c r="D78" s="110" t="s">
        <v>160</v>
      </c>
      <c r="E78" s="50"/>
      <c r="F78" s="50"/>
      <c r="G78" s="50"/>
      <c r="H78" s="50"/>
      <c r="I78" s="50"/>
      <c r="J78" s="50"/>
      <c r="K78" s="52"/>
      <c r="L78" s="49" t="str">
        <f>VLOOKUP(D78,カラムID辞書!$C$4:$D$1266,2,FALSE)</f>
        <v>TNNAIFURI_O_BIK</v>
      </c>
      <c r="M78" s="50"/>
      <c r="N78" s="50"/>
      <c r="O78" s="50"/>
      <c r="P78" s="50"/>
      <c r="Q78" s="50"/>
      <c r="R78" s="50"/>
      <c r="S78" s="52"/>
      <c r="T78" s="49"/>
      <c r="U78" s="52"/>
      <c r="V78" s="49"/>
      <c r="W78" s="52"/>
      <c r="X78" s="49"/>
      <c r="Y78" s="52"/>
      <c r="Z78" s="49"/>
      <c r="AA78" s="52"/>
      <c r="AB78" s="107" t="str">
        <f t="shared" si="6"/>
        <v>○</v>
      </c>
      <c r="AC78" s="54"/>
      <c r="AD78" s="53"/>
      <c r="AE78" s="55" t="str">
        <f t="shared" si="7"/>
        <v>0</v>
      </c>
      <c r="AF78" s="50"/>
      <c r="AG78" s="52"/>
      <c r="AH78" s="266" t="str">
        <f>VLOOKUP(D78,カラムID辞書!C:H,3,FALSE)</f>
        <v>numeric</v>
      </c>
      <c r="AI78" s="267"/>
      <c r="AJ78" s="267"/>
      <c r="AK78" s="267"/>
      <c r="AL78" s="268"/>
      <c r="AM78" s="269">
        <f>VLOOKUP(D78,カラムID辞書!C:H,4,FALSE)</f>
        <v>13</v>
      </c>
      <c r="AN78" s="270"/>
      <c r="AO78" s="271">
        <f>VLOOKUP(D78,カラムID辞書!C:H,6,FALSE)</f>
        <v>13</v>
      </c>
      <c r="AP78" s="272"/>
      <c r="AQ78" s="110" t="s">
        <v>959</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20"/>
      <c r="BS78" s="50"/>
      <c r="BT78" s="50"/>
      <c r="BU78" s="50"/>
      <c r="BV78" s="50"/>
      <c r="BW78" s="50"/>
      <c r="BX78" s="50"/>
      <c r="BY78" s="50"/>
      <c r="BZ78" s="50"/>
      <c r="CA78" s="50"/>
      <c r="CB78" s="50"/>
      <c r="CC78" s="52"/>
    </row>
    <row r="79" spans="2:81" ht="12" customHeight="1">
      <c r="B79" s="264">
        <f t="shared" ca="1" si="5"/>
        <v>72</v>
      </c>
      <c r="C79" s="265"/>
      <c r="D79" s="110" t="s">
        <v>161</v>
      </c>
      <c r="E79" s="56"/>
      <c r="F79" s="50"/>
      <c r="G79" s="50"/>
      <c r="H79" s="50"/>
      <c r="I79" s="50"/>
      <c r="J79" s="50"/>
      <c r="K79" s="52"/>
      <c r="L79" s="49" t="str">
        <f>VLOOKUP(D79,カラムID辞書!$C$4:$D$1266,2,FALSE)</f>
        <v>TNNAIFURI_O_SU</v>
      </c>
      <c r="M79" s="50"/>
      <c r="N79" s="50"/>
      <c r="O79" s="50"/>
      <c r="P79" s="50"/>
      <c r="Q79" s="50"/>
      <c r="R79" s="50"/>
      <c r="S79" s="52"/>
      <c r="T79" s="49"/>
      <c r="U79" s="52"/>
      <c r="V79" s="49"/>
      <c r="W79" s="52"/>
      <c r="X79" s="49"/>
      <c r="Y79" s="52"/>
      <c r="Z79" s="49"/>
      <c r="AA79" s="52"/>
      <c r="AB79" s="107" t="str">
        <f t="shared" si="6"/>
        <v>○</v>
      </c>
      <c r="AC79" s="54"/>
      <c r="AD79" s="53"/>
      <c r="AE79" s="55" t="str">
        <f t="shared" si="7"/>
        <v>0</v>
      </c>
      <c r="AF79" s="50"/>
      <c r="AG79" s="52"/>
      <c r="AH79" s="266" t="str">
        <f>VLOOKUP(D79,カラムID辞書!C:H,3,FALSE)</f>
        <v>numeric</v>
      </c>
      <c r="AI79" s="267"/>
      <c r="AJ79" s="267"/>
      <c r="AK79" s="267"/>
      <c r="AL79" s="268"/>
      <c r="AM79" s="269">
        <f>VLOOKUP(D79,カラムID辞書!C:H,4,FALSE)</f>
        <v>10</v>
      </c>
      <c r="AN79" s="270"/>
      <c r="AO79" s="271">
        <f>VLOOKUP(D79,カラムID辞書!C:H,6,FALSE)</f>
        <v>10</v>
      </c>
      <c r="AP79" s="272"/>
      <c r="AQ79" s="110" t="s">
        <v>960</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20"/>
      <c r="BS79" s="50"/>
      <c r="BT79" s="50"/>
      <c r="BU79" s="50"/>
      <c r="BV79" s="50"/>
      <c r="BW79" s="50"/>
      <c r="BX79" s="50"/>
      <c r="BY79" s="50"/>
      <c r="BZ79" s="50"/>
      <c r="CA79" s="50"/>
      <c r="CB79" s="50"/>
      <c r="CC79" s="52"/>
    </row>
    <row r="80" spans="2:81" ht="12" customHeight="1">
      <c r="B80" s="264">
        <f t="shared" ca="1" si="5"/>
        <v>73</v>
      </c>
      <c r="C80" s="265"/>
      <c r="D80" s="110" t="s">
        <v>162</v>
      </c>
      <c r="E80" s="56"/>
      <c r="F80" s="50"/>
      <c r="G80" s="50"/>
      <c r="H80" s="50"/>
      <c r="I80" s="50"/>
      <c r="J80" s="50"/>
      <c r="K80" s="52"/>
      <c r="L80" s="49" t="str">
        <f>VLOOKUP(D80,カラムID辞書!$C$4:$D$1266,2,FALSE)</f>
        <v>TNNAIFURI_I_GNK</v>
      </c>
      <c r="M80" s="50"/>
      <c r="N80" s="50"/>
      <c r="O80" s="50"/>
      <c r="P80" s="50"/>
      <c r="Q80" s="50"/>
      <c r="R80" s="50"/>
      <c r="S80" s="52"/>
      <c r="T80" s="49"/>
      <c r="U80" s="52"/>
      <c r="V80" s="49"/>
      <c r="W80" s="52"/>
      <c r="X80" s="49"/>
      <c r="Y80" s="52"/>
      <c r="Z80" s="49"/>
      <c r="AA80" s="52"/>
      <c r="AB80" s="107" t="str">
        <f t="shared" si="6"/>
        <v>○</v>
      </c>
      <c r="AC80" s="54"/>
      <c r="AD80" s="53"/>
      <c r="AE80" s="55" t="str">
        <f t="shared" si="7"/>
        <v>0</v>
      </c>
      <c r="AF80" s="50"/>
      <c r="AG80" s="52"/>
      <c r="AH80" s="266" t="str">
        <f>VLOOKUP(D80,カラムID辞書!C:H,3,FALSE)</f>
        <v>numeric</v>
      </c>
      <c r="AI80" s="267"/>
      <c r="AJ80" s="267"/>
      <c r="AK80" s="267"/>
      <c r="AL80" s="268"/>
      <c r="AM80" s="269">
        <f>VLOOKUP(D80,カラムID辞書!C:H,4,FALSE)</f>
        <v>13</v>
      </c>
      <c r="AN80" s="270"/>
      <c r="AO80" s="271">
        <f>VLOOKUP(D80,カラムID辞書!C:H,6,FALSE)</f>
        <v>13</v>
      </c>
      <c r="AP80" s="272"/>
      <c r="AQ80" s="110" t="s">
        <v>961</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20"/>
      <c r="BS80" s="50"/>
      <c r="BT80" s="50"/>
      <c r="BU80" s="50"/>
      <c r="BV80" s="50"/>
      <c r="BW80" s="50"/>
      <c r="BX80" s="50"/>
      <c r="BY80" s="50"/>
      <c r="BZ80" s="50"/>
      <c r="CA80" s="50"/>
      <c r="CB80" s="50"/>
      <c r="CC80" s="52"/>
    </row>
    <row r="81" spans="2:81" ht="12" customHeight="1">
      <c r="B81" s="264">
        <f t="shared" ca="1" si="5"/>
        <v>74</v>
      </c>
      <c r="C81" s="265"/>
      <c r="D81" s="110" t="s">
        <v>163</v>
      </c>
      <c r="E81" s="50"/>
      <c r="F81" s="50"/>
      <c r="G81" s="50"/>
      <c r="H81" s="50"/>
      <c r="I81" s="50"/>
      <c r="J81" s="50"/>
      <c r="K81" s="52"/>
      <c r="L81" s="49" t="str">
        <f>VLOOKUP(D81,カラムID辞書!$C$4:$D$1266,2,FALSE)</f>
        <v>TNNAIFURI_I_BIK</v>
      </c>
      <c r="M81" s="50"/>
      <c r="N81" s="50"/>
      <c r="O81" s="50"/>
      <c r="P81" s="50"/>
      <c r="Q81" s="50"/>
      <c r="R81" s="50"/>
      <c r="S81" s="52"/>
      <c r="T81" s="49"/>
      <c r="U81" s="52"/>
      <c r="V81" s="49"/>
      <c r="W81" s="52"/>
      <c r="X81" s="49"/>
      <c r="Y81" s="52"/>
      <c r="Z81" s="49"/>
      <c r="AA81" s="52"/>
      <c r="AB81" s="107" t="str">
        <f t="shared" si="6"/>
        <v>○</v>
      </c>
      <c r="AC81" s="54"/>
      <c r="AD81" s="53"/>
      <c r="AE81" s="55" t="str">
        <f t="shared" si="7"/>
        <v>0</v>
      </c>
      <c r="AF81" s="50"/>
      <c r="AG81" s="52"/>
      <c r="AH81" s="266" t="str">
        <f>VLOOKUP(D81,カラムID辞書!C:H,3,FALSE)</f>
        <v>numeric</v>
      </c>
      <c r="AI81" s="267"/>
      <c r="AJ81" s="267"/>
      <c r="AK81" s="267"/>
      <c r="AL81" s="268"/>
      <c r="AM81" s="269">
        <f>VLOOKUP(D81,カラムID辞書!C:H,4,FALSE)</f>
        <v>13</v>
      </c>
      <c r="AN81" s="270"/>
      <c r="AO81" s="271">
        <f>VLOOKUP(D81,カラムID辞書!C:H,6,FALSE)</f>
        <v>13</v>
      </c>
      <c r="AP81" s="272"/>
      <c r="AQ81" s="110" t="s">
        <v>962</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20"/>
      <c r="BS81" s="50"/>
      <c r="BT81" s="50"/>
      <c r="BU81" s="50"/>
      <c r="BV81" s="50"/>
      <c r="BW81" s="50"/>
      <c r="BX81" s="50"/>
      <c r="BY81" s="50"/>
      <c r="BZ81" s="50"/>
      <c r="CA81" s="50"/>
      <c r="CB81" s="50"/>
      <c r="CC81" s="52"/>
    </row>
    <row r="82" spans="2:81" ht="12" customHeight="1">
      <c r="B82" s="264">
        <f t="shared" ca="1" si="5"/>
        <v>75</v>
      </c>
      <c r="C82" s="265"/>
      <c r="D82" s="110" t="s">
        <v>164</v>
      </c>
      <c r="E82" s="50"/>
      <c r="F82" s="50"/>
      <c r="G82" s="50"/>
      <c r="H82" s="50"/>
      <c r="I82" s="50"/>
      <c r="J82" s="50"/>
      <c r="K82" s="52"/>
      <c r="L82" s="49" t="str">
        <f>VLOOKUP(D82,カラムID辞書!$C$4:$D$1266,2,FALSE)</f>
        <v>TNNAIFURI_I_SU</v>
      </c>
      <c r="M82" s="50"/>
      <c r="N82" s="50"/>
      <c r="O82" s="50"/>
      <c r="P82" s="50"/>
      <c r="Q82" s="50"/>
      <c r="R82" s="50"/>
      <c r="S82" s="52"/>
      <c r="T82" s="49"/>
      <c r="U82" s="52"/>
      <c r="V82" s="49"/>
      <c r="W82" s="52"/>
      <c r="X82" s="49"/>
      <c r="Y82" s="52"/>
      <c r="Z82" s="49"/>
      <c r="AA82" s="52"/>
      <c r="AB82" s="107" t="str">
        <f t="shared" si="6"/>
        <v>○</v>
      </c>
      <c r="AC82" s="54"/>
      <c r="AD82" s="53"/>
      <c r="AE82" s="55" t="str">
        <f t="shared" si="7"/>
        <v>0</v>
      </c>
      <c r="AF82" s="50"/>
      <c r="AG82" s="52"/>
      <c r="AH82" s="266" t="str">
        <f>VLOOKUP(D82,カラムID辞書!C:H,3,FALSE)</f>
        <v>numeric</v>
      </c>
      <c r="AI82" s="267"/>
      <c r="AJ82" s="267"/>
      <c r="AK82" s="267"/>
      <c r="AL82" s="268"/>
      <c r="AM82" s="269">
        <f>VLOOKUP(D82,カラムID辞書!C:H,4,FALSE)</f>
        <v>10</v>
      </c>
      <c r="AN82" s="270"/>
      <c r="AO82" s="271">
        <f>VLOOKUP(D82,カラムID辞書!C:H,6,FALSE)</f>
        <v>10</v>
      </c>
      <c r="AP82" s="272"/>
      <c r="AQ82" s="110" t="s">
        <v>963</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20"/>
      <c r="BS82" s="50"/>
      <c r="BT82" s="50"/>
      <c r="BU82" s="50"/>
      <c r="BV82" s="50"/>
      <c r="BW82" s="50"/>
      <c r="BX82" s="50"/>
      <c r="BY82" s="50"/>
      <c r="BZ82" s="50"/>
      <c r="CA82" s="50"/>
      <c r="CB82" s="50"/>
      <c r="CC82" s="52"/>
    </row>
    <row r="83" spans="2:81" ht="12" customHeight="1">
      <c r="B83" s="264">
        <f t="shared" ca="1" si="5"/>
        <v>76</v>
      </c>
      <c r="C83" s="265"/>
      <c r="D83" s="110" t="s">
        <v>165</v>
      </c>
      <c r="E83" s="50"/>
      <c r="F83" s="50"/>
      <c r="G83" s="50"/>
      <c r="H83" s="50"/>
      <c r="I83" s="50"/>
      <c r="J83" s="50"/>
      <c r="K83" s="52"/>
      <c r="L83" s="49" t="str">
        <f>VLOOKUP(D83,カラムID辞書!$C$4:$D$1266,2,FALSE)</f>
        <v>SHOHNFURI_O_GNK</v>
      </c>
      <c r="M83" s="50"/>
      <c r="N83" s="50"/>
      <c r="O83" s="50"/>
      <c r="P83" s="50"/>
      <c r="Q83" s="50"/>
      <c r="R83" s="50"/>
      <c r="S83" s="52"/>
      <c r="T83" s="49"/>
      <c r="U83" s="52"/>
      <c r="V83" s="49"/>
      <c r="W83" s="52"/>
      <c r="X83" s="49"/>
      <c r="Y83" s="52"/>
      <c r="Z83" s="49"/>
      <c r="AA83" s="52"/>
      <c r="AB83" s="107" t="str">
        <f t="shared" si="6"/>
        <v>○</v>
      </c>
      <c r="AC83" s="54"/>
      <c r="AD83" s="53"/>
      <c r="AE83" s="55" t="str">
        <f t="shared" si="7"/>
        <v>0</v>
      </c>
      <c r="AF83" s="50"/>
      <c r="AG83" s="52"/>
      <c r="AH83" s="266" t="str">
        <f>VLOOKUP(D83,カラムID辞書!C:H,3,FALSE)</f>
        <v>numeric</v>
      </c>
      <c r="AI83" s="267"/>
      <c r="AJ83" s="267"/>
      <c r="AK83" s="267"/>
      <c r="AL83" s="268"/>
      <c r="AM83" s="269">
        <f>VLOOKUP(D83,カラムID辞書!C:H,4,FALSE)</f>
        <v>13</v>
      </c>
      <c r="AN83" s="270"/>
      <c r="AO83" s="271">
        <f>VLOOKUP(D83,カラムID辞書!C:H,6,FALSE)</f>
        <v>13</v>
      </c>
      <c r="AP83" s="272"/>
      <c r="AQ83" s="11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10" t="s">
        <v>1019</v>
      </c>
      <c r="BS83" s="50"/>
      <c r="BT83" s="50"/>
      <c r="BU83" s="50"/>
      <c r="BV83" s="50"/>
      <c r="BW83" s="50"/>
      <c r="BX83" s="50"/>
      <c r="BY83" s="50"/>
      <c r="BZ83" s="50"/>
      <c r="CA83" s="50"/>
      <c r="CB83" s="50"/>
      <c r="CC83" s="52"/>
    </row>
    <row r="84" spans="2:81" ht="12" customHeight="1">
      <c r="B84" s="264">
        <f t="shared" ca="1" si="5"/>
        <v>77</v>
      </c>
      <c r="C84" s="265"/>
      <c r="D84" s="110" t="s">
        <v>166</v>
      </c>
      <c r="E84" s="50"/>
      <c r="F84" s="50"/>
      <c r="G84" s="50"/>
      <c r="H84" s="50"/>
      <c r="I84" s="50"/>
      <c r="J84" s="50"/>
      <c r="K84" s="52"/>
      <c r="L84" s="49" t="str">
        <f>VLOOKUP(D84,カラムID辞書!$C$4:$D$1266,2,FALSE)</f>
        <v>SHOHNFURI_O_BIK</v>
      </c>
      <c r="M84" s="50"/>
      <c r="N84" s="50"/>
      <c r="O84" s="50"/>
      <c r="P84" s="50"/>
      <c r="Q84" s="50"/>
      <c r="R84" s="50"/>
      <c r="S84" s="52"/>
      <c r="T84" s="49"/>
      <c r="U84" s="52"/>
      <c r="V84" s="49"/>
      <c r="W84" s="52"/>
      <c r="X84" s="49"/>
      <c r="Y84" s="52"/>
      <c r="Z84" s="49"/>
      <c r="AA84" s="52"/>
      <c r="AB84" s="107" t="str">
        <f t="shared" si="6"/>
        <v>○</v>
      </c>
      <c r="AC84" s="54"/>
      <c r="AD84" s="53"/>
      <c r="AE84" s="55" t="str">
        <f t="shared" si="7"/>
        <v>0</v>
      </c>
      <c r="AF84" s="50"/>
      <c r="AG84" s="52"/>
      <c r="AH84" s="266" t="str">
        <f>VLOOKUP(D84,カラムID辞書!C:H,3,FALSE)</f>
        <v>numeric</v>
      </c>
      <c r="AI84" s="267"/>
      <c r="AJ84" s="267"/>
      <c r="AK84" s="267"/>
      <c r="AL84" s="268"/>
      <c r="AM84" s="269">
        <f>VLOOKUP(D84,カラムID辞書!C:H,4,FALSE)</f>
        <v>13</v>
      </c>
      <c r="AN84" s="270"/>
      <c r="AO84" s="271">
        <f>VLOOKUP(D84,カラムID辞書!C:H,6,FALSE)</f>
        <v>13</v>
      </c>
      <c r="AP84" s="272"/>
      <c r="AQ84" s="11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0" t="s">
        <v>1019</v>
      </c>
      <c r="BS84" s="50"/>
      <c r="BT84" s="50"/>
      <c r="BU84" s="50"/>
      <c r="BV84" s="50"/>
      <c r="BW84" s="50"/>
      <c r="BX84" s="50"/>
      <c r="BY84" s="50"/>
      <c r="BZ84" s="50"/>
      <c r="CA84" s="50"/>
      <c r="CB84" s="50"/>
      <c r="CC84" s="52"/>
    </row>
    <row r="85" spans="2:81" ht="12" customHeight="1">
      <c r="B85" s="264">
        <f t="shared" ca="1" si="5"/>
        <v>78</v>
      </c>
      <c r="C85" s="265"/>
      <c r="D85" s="110" t="s">
        <v>167</v>
      </c>
      <c r="E85" s="50"/>
      <c r="F85" s="50"/>
      <c r="G85" s="50"/>
      <c r="H85" s="50"/>
      <c r="I85" s="50"/>
      <c r="J85" s="50"/>
      <c r="K85" s="52"/>
      <c r="L85" s="49" t="str">
        <f>VLOOKUP(D85,カラムID辞書!$C$4:$D$1266,2,FALSE)</f>
        <v>SHOHNFURI_O_SU</v>
      </c>
      <c r="M85" s="50"/>
      <c r="N85" s="50"/>
      <c r="O85" s="50"/>
      <c r="P85" s="50"/>
      <c r="Q85" s="50"/>
      <c r="R85" s="50"/>
      <c r="S85" s="52"/>
      <c r="T85" s="49"/>
      <c r="U85" s="52"/>
      <c r="V85" s="49"/>
      <c r="W85" s="52"/>
      <c r="X85" s="49"/>
      <c r="Y85" s="52"/>
      <c r="Z85" s="49"/>
      <c r="AA85" s="52"/>
      <c r="AB85" s="107" t="str">
        <f t="shared" si="6"/>
        <v>○</v>
      </c>
      <c r="AC85" s="54"/>
      <c r="AD85" s="53"/>
      <c r="AE85" s="55" t="str">
        <f t="shared" si="7"/>
        <v>0</v>
      </c>
      <c r="AF85" s="50"/>
      <c r="AG85" s="52"/>
      <c r="AH85" s="266" t="str">
        <f>VLOOKUP(D85,カラムID辞書!C:H,3,FALSE)</f>
        <v>numeric</v>
      </c>
      <c r="AI85" s="267"/>
      <c r="AJ85" s="267"/>
      <c r="AK85" s="267"/>
      <c r="AL85" s="268"/>
      <c r="AM85" s="269">
        <f>VLOOKUP(D85,カラムID辞書!C:H,4,FALSE)</f>
        <v>10</v>
      </c>
      <c r="AN85" s="270"/>
      <c r="AO85" s="271">
        <f>VLOOKUP(D85,カラムID辞書!C:H,6,FALSE)</f>
        <v>10</v>
      </c>
      <c r="AP85" s="272"/>
      <c r="AQ85" s="11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t="s">
        <v>1019</v>
      </c>
      <c r="BS85" s="50"/>
      <c r="BT85" s="50"/>
      <c r="BU85" s="50"/>
      <c r="BV85" s="50"/>
      <c r="BW85" s="50"/>
      <c r="BX85" s="50"/>
      <c r="BY85" s="50"/>
      <c r="BZ85" s="50"/>
      <c r="CA85" s="50"/>
      <c r="CB85" s="50"/>
      <c r="CC85" s="52"/>
    </row>
    <row r="86" spans="2:81" ht="12" customHeight="1">
      <c r="B86" s="264">
        <f t="shared" ca="1" si="5"/>
        <v>79</v>
      </c>
      <c r="C86" s="265"/>
      <c r="D86" s="110" t="s">
        <v>168</v>
      </c>
      <c r="E86" s="50"/>
      <c r="F86" s="50"/>
      <c r="G86" s="50"/>
      <c r="H86" s="50"/>
      <c r="I86" s="50"/>
      <c r="J86" s="50"/>
      <c r="K86" s="52"/>
      <c r="L86" s="49" t="str">
        <f>VLOOKUP(D86,カラムID辞書!$C$4:$D$1266,2,FALSE)</f>
        <v>SHOHNFURI_I_GNK</v>
      </c>
      <c r="M86" s="50"/>
      <c r="N86" s="50"/>
      <c r="O86" s="50"/>
      <c r="P86" s="50"/>
      <c r="Q86" s="50"/>
      <c r="R86" s="50"/>
      <c r="S86" s="52"/>
      <c r="T86" s="49"/>
      <c r="U86" s="52"/>
      <c r="V86" s="49"/>
      <c r="W86" s="52"/>
      <c r="X86" s="49"/>
      <c r="Y86" s="52"/>
      <c r="Z86" s="49"/>
      <c r="AA86" s="52"/>
      <c r="AB86" s="107" t="str">
        <f t="shared" si="6"/>
        <v>○</v>
      </c>
      <c r="AC86" s="54"/>
      <c r="AD86" s="53"/>
      <c r="AE86" s="55" t="str">
        <f t="shared" si="7"/>
        <v>0</v>
      </c>
      <c r="AF86" s="50"/>
      <c r="AG86" s="52"/>
      <c r="AH86" s="266" t="str">
        <f>VLOOKUP(D86,カラムID辞書!C:H,3,FALSE)</f>
        <v>numeric</v>
      </c>
      <c r="AI86" s="267"/>
      <c r="AJ86" s="267"/>
      <c r="AK86" s="267"/>
      <c r="AL86" s="268"/>
      <c r="AM86" s="269">
        <f>VLOOKUP(D86,カラムID辞書!C:H,4,FALSE)</f>
        <v>13</v>
      </c>
      <c r="AN86" s="270"/>
      <c r="AO86" s="271">
        <f>VLOOKUP(D86,カラムID辞書!C:H,6,FALSE)</f>
        <v>13</v>
      </c>
      <c r="AP86" s="272"/>
      <c r="AQ86" s="11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0" t="s">
        <v>1019</v>
      </c>
      <c r="BS86" s="50"/>
      <c r="BT86" s="50"/>
      <c r="BU86" s="50"/>
      <c r="BV86" s="50"/>
      <c r="BW86" s="50"/>
      <c r="BX86" s="50"/>
      <c r="BY86" s="50"/>
      <c r="BZ86" s="50"/>
      <c r="CA86" s="50"/>
      <c r="CB86" s="50"/>
      <c r="CC86" s="52"/>
    </row>
    <row r="87" spans="2:81" ht="12" customHeight="1">
      <c r="B87" s="264">
        <f t="shared" ca="1" si="5"/>
        <v>80</v>
      </c>
      <c r="C87" s="265"/>
      <c r="D87" s="110" t="s">
        <v>169</v>
      </c>
      <c r="E87" s="56"/>
      <c r="F87" s="50"/>
      <c r="G87" s="50"/>
      <c r="H87" s="50"/>
      <c r="I87" s="50"/>
      <c r="J87" s="50"/>
      <c r="K87" s="52"/>
      <c r="L87" s="49" t="str">
        <f>VLOOKUP(D87,カラムID辞書!$C$4:$D$1266,2,FALSE)</f>
        <v>SHOHNFURI_I_BIK</v>
      </c>
      <c r="M87" s="50"/>
      <c r="N87" s="50"/>
      <c r="O87" s="50"/>
      <c r="P87" s="50"/>
      <c r="Q87" s="50"/>
      <c r="R87" s="50"/>
      <c r="S87" s="52"/>
      <c r="T87" s="49"/>
      <c r="U87" s="52"/>
      <c r="V87" s="49"/>
      <c r="W87" s="52"/>
      <c r="X87" s="49"/>
      <c r="Y87" s="52"/>
      <c r="Z87" s="49"/>
      <c r="AA87" s="52"/>
      <c r="AB87" s="107" t="str">
        <f t="shared" si="6"/>
        <v>○</v>
      </c>
      <c r="AC87" s="54"/>
      <c r="AD87" s="53"/>
      <c r="AE87" s="55" t="str">
        <f t="shared" si="7"/>
        <v>0</v>
      </c>
      <c r="AF87" s="50"/>
      <c r="AG87" s="52"/>
      <c r="AH87" s="266" t="str">
        <f>VLOOKUP(D87,カラムID辞書!C:H,3,FALSE)</f>
        <v>numeric</v>
      </c>
      <c r="AI87" s="267"/>
      <c r="AJ87" s="267"/>
      <c r="AK87" s="267"/>
      <c r="AL87" s="268"/>
      <c r="AM87" s="269">
        <f>VLOOKUP(D87,カラムID辞書!C:H,4,FALSE)</f>
        <v>13</v>
      </c>
      <c r="AN87" s="270"/>
      <c r="AO87" s="271">
        <f>VLOOKUP(D87,カラムID辞書!C:H,6,FALSE)</f>
        <v>13</v>
      </c>
      <c r="AP87" s="272"/>
      <c r="AQ87" s="11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t="s">
        <v>1019</v>
      </c>
      <c r="BS87" s="50"/>
      <c r="BT87" s="50"/>
      <c r="BU87" s="50"/>
      <c r="BV87" s="50"/>
      <c r="BW87" s="50"/>
      <c r="BX87" s="50"/>
      <c r="BY87" s="50"/>
      <c r="BZ87" s="50"/>
      <c r="CA87" s="50"/>
      <c r="CB87" s="50"/>
      <c r="CC87" s="52"/>
    </row>
    <row r="88" spans="2:81" ht="12" customHeight="1">
      <c r="B88" s="264">
        <f t="shared" ca="1" si="5"/>
        <v>81</v>
      </c>
      <c r="C88" s="265"/>
      <c r="D88" s="110" t="s">
        <v>170</v>
      </c>
      <c r="E88" s="56"/>
      <c r="F88" s="50"/>
      <c r="G88" s="50"/>
      <c r="H88" s="50"/>
      <c r="I88" s="50"/>
      <c r="J88" s="50"/>
      <c r="K88" s="52"/>
      <c r="L88" s="49" t="str">
        <f>VLOOKUP(D88,カラムID辞書!$C$4:$D$1266,2,FALSE)</f>
        <v>SHOHNFURI_I_SU</v>
      </c>
      <c r="M88" s="50"/>
      <c r="N88" s="50"/>
      <c r="O88" s="50"/>
      <c r="P88" s="50"/>
      <c r="Q88" s="50"/>
      <c r="R88" s="50"/>
      <c r="S88" s="52"/>
      <c r="T88" s="49"/>
      <c r="U88" s="52"/>
      <c r="V88" s="49"/>
      <c r="W88" s="52"/>
      <c r="X88" s="49"/>
      <c r="Y88" s="52"/>
      <c r="Z88" s="49"/>
      <c r="AA88" s="52"/>
      <c r="AB88" s="107" t="str">
        <f t="shared" si="6"/>
        <v>○</v>
      </c>
      <c r="AC88" s="54"/>
      <c r="AD88" s="53"/>
      <c r="AE88" s="55" t="str">
        <f t="shared" si="7"/>
        <v>0</v>
      </c>
      <c r="AF88" s="50"/>
      <c r="AG88" s="52"/>
      <c r="AH88" s="266" t="str">
        <f>VLOOKUP(D88,カラムID辞書!C:H,3,FALSE)</f>
        <v>numeric</v>
      </c>
      <c r="AI88" s="267"/>
      <c r="AJ88" s="267"/>
      <c r="AK88" s="267"/>
      <c r="AL88" s="268"/>
      <c r="AM88" s="269">
        <f>VLOOKUP(D88,カラムID辞書!C:H,4,FALSE)</f>
        <v>10</v>
      </c>
      <c r="AN88" s="270"/>
      <c r="AO88" s="271">
        <f>VLOOKUP(D88,カラムID辞書!C:H,6,FALSE)</f>
        <v>10</v>
      </c>
      <c r="AP88" s="272"/>
      <c r="AQ88" s="11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t="s">
        <v>1019</v>
      </c>
      <c r="BS88" s="50"/>
      <c r="BT88" s="50"/>
      <c r="BU88" s="50"/>
      <c r="BV88" s="50"/>
      <c r="BW88" s="50"/>
      <c r="BX88" s="50"/>
      <c r="BY88" s="50"/>
      <c r="BZ88" s="50"/>
      <c r="CA88" s="50"/>
      <c r="CB88" s="50"/>
      <c r="CC88" s="52"/>
    </row>
    <row r="89" spans="2:81" ht="12" customHeight="1">
      <c r="B89" s="264">
        <f t="shared" ca="1" si="5"/>
        <v>82</v>
      </c>
      <c r="C89" s="265"/>
      <c r="D89" s="110" t="s">
        <v>1024</v>
      </c>
      <c r="E89" s="56"/>
      <c r="F89" s="50"/>
      <c r="G89" s="50"/>
      <c r="H89" s="50"/>
      <c r="I89" s="50"/>
      <c r="J89" s="50"/>
      <c r="K89" s="52"/>
      <c r="L89" s="49" t="str">
        <f>VLOOKUP(D89,カラムID辞書!$C$4:$D$1266,2,FALSE)</f>
        <v>REBATE</v>
      </c>
      <c r="M89" s="50"/>
      <c r="N89" s="50"/>
      <c r="O89" s="50"/>
      <c r="P89" s="50"/>
      <c r="Q89" s="50"/>
      <c r="R89" s="50"/>
      <c r="S89" s="52"/>
      <c r="T89" s="49"/>
      <c r="U89" s="52"/>
      <c r="V89" s="49"/>
      <c r="W89" s="52"/>
      <c r="X89" s="49"/>
      <c r="Y89" s="52"/>
      <c r="Z89" s="49"/>
      <c r="AA89" s="52"/>
      <c r="AB89" s="107" t="str">
        <f t="shared" si="6"/>
        <v>○</v>
      </c>
      <c r="AC89" s="54"/>
      <c r="AD89" s="53"/>
      <c r="AE89" s="55" t="str">
        <f t="shared" si="7"/>
        <v>0</v>
      </c>
      <c r="AF89" s="50"/>
      <c r="AG89" s="52"/>
      <c r="AH89" s="266" t="str">
        <f>VLOOKUP(D89,カラムID辞書!C:H,3,FALSE)</f>
        <v>numeric</v>
      </c>
      <c r="AI89" s="267"/>
      <c r="AJ89" s="267"/>
      <c r="AK89" s="267"/>
      <c r="AL89" s="268"/>
      <c r="AM89" s="269">
        <f>VLOOKUP(D89,カラムID辞書!C:H,4,FALSE)</f>
        <v>13</v>
      </c>
      <c r="AN89" s="270"/>
      <c r="AO89" s="271">
        <f>VLOOKUP(D89,カラムID辞書!C:H,6,FALSE)</f>
        <v>13</v>
      </c>
      <c r="AP89" s="272"/>
      <c r="AQ89" s="11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t="s">
        <v>1019</v>
      </c>
      <c r="BS89" s="50"/>
      <c r="BT89" s="50"/>
      <c r="BU89" s="50"/>
      <c r="BV89" s="50"/>
      <c r="BW89" s="50"/>
      <c r="BX89" s="50"/>
      <c r="BY89" s="50"/>
      <c r="BZ89" s="50"/>
      <c r="CA89" s="50"/>
      <c r="CB89" s="50"/>
      <c r="CC89" s="52"/>
    </row>
    <row r="90" spans="2:81" ht="12" customHeight="1">
      <c r="B90" s="264">
        <f t="shared" ca="1" si="5"/>
        <v>83</v>
      </c>
      <c r="C90" s="265"/>
      <c r="D90" s="110" t="s">
        <v>172</v>
      </c>
      <c r="E90" s="50"/>
      <c r="F90" s="50"/>
      <c r="G90" s="50"/>
      <c r="H90" s="50"/>
      <c r="I90" s="50"/>
      <c r="J90" s="50"/>
      <c r="K90" s="52"/>
      <c r="L90" s="49" t="str">
        <f>VLOOKUP(D90,カラムID辞書!$C$4:$D$1266,2,FALSE)</f>
        <v>REBATE_HENKIN</v>
      </c>
      <c r="M90" s="50"/>
      <c r="N90" s="50"/>
      <c r="O90" s="50"/>
      <c r="P90" s="50"/>
      <c r="Q90" s="50"/>
      <c r="R90" s="50"/>
      <c r="S90" s="52"/>
      <c r="T90" s="49"/>
      <c r="U90" s="52"/>
      <c r="V90" s="49"/>
      <c r="W90" s="52"/>
      <c r="X90" s="49"/>
      <c r="Y90" s="52"/>
      <c r="Z90" s="49"/>
      <c r="AA90" s="52"/>
      <c r="AB90" s="107" t="str">
        <f t="shared" si="6"/>
        <v>○</v>
      </c>
      <c r="AC90" s="54"/>
      <c r="AD90" s="53"/>
      <c r="AE90" s="55" t="str">
        <f t="shared" si="7"/>
        <v>0</v>
      </c>
      <c r="AF90" s="50"/>
      <c r="AG90" s="52"/>
      <c r="AH90" s="266" t="str">
        <f>VLOOKUP(D90,カラムID辞書!C:H,3,FALSE)</f>
        <v>numeric</v>
      </c>
      <c r="AI90" s="267"/>
      <c r="AJ90" s="267"/>
      <c r="AK90" s="267"/>
      <c r="AL90" s="268"/>
      <c r="AM90" s="269">
        <f>VLOOKUP(D90,カラムID辞書!C:H,4,FALSE)</f>
        <v>13</v>
      </c>
      <c r="AN90" s="270"/>
      <c r="AO90" s="271">
        <f>VLOOKUP(D90,カラムID辞書!C:H,6,FALSE)</f>
        <v>13</v>
      </c>
      <c r="AP90" s="272"/>
      <c r="AQ90" s="11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t="s">
        <v>1019</v>
      </c>
      <c r="BS90" s="50"/>
      <c r="BT90" s="50"/>
      <c r="BU90" s="50"/>
      <c r="BV90" s="50"/>
      <c r="BW90" s="50"/>
      <c r="BX90" s="50"/>
      <c r="BY90" s="50"/>
      <c r="BZ90" s="50"/>
      <c r="CA90" s="50"/>
      <c r="CB90" s="50"/>
      <c r="CC90" s="52"/>
    </row>
    <row r="91" spans="2:81" ht="12" customHeight="1">
      <c r="B91" s="264">
        <f t="shared" ca="1" si="5"/>
        <v>84</v>
      </c>
      <c r="C91" s="265"/>
      <c r="D91" s="110" t="s">
        <v>173</v>
      </c>
      <c r="E91" s="50"/>
      <c r="F91" s="50"/>
      <c r="G91" s="50"/>
      <c r="H91" s="50"/>
      <c r="I91" s="50"/>
      <c r="J91" s="50"/>
      <c r="K91" s="52"/>
      <c r="L91" s="49" t="str">
        <f>VLOOKUP(D91,カラムID辞書!$C$4:$D$1266,2,FALSE)</f>
        <v>RSV_GNK1</v>
      </c>
      <c r="M91" s="50"/>
      <c r="N91" s="50"/>
      <c r="O91" s="50"/>
      <c r="P91" s="50"/>
      <c r="Q91" s="50"/>
      <c r="R91" s="50"/>
      <c r="S91" s="52"/>
      <c r="T91" s="49"/>
      <c r="U91" s="52"/>
      <c r="V91" s="49"/>
      <c r="W91" s="52"/>
      <c r="X91" s="49"/>
      <c r="Y91" s="52"/>
      <c r="Z91" s="49"/>
      <c r="AA91" s="52"/>
      <c r="AB91" s="107" t="str">
        <f t="shared" si="6"/>
        <v>○</v>
      </c>
      <c r="AC91" s="54"/>
      <c r="AD91" s="53"/>
      <c r="AE91" s="55" t="str">
        <f t="shared" si="7"/>
        <v>0</v>
      </c>
      <c r="AF91" s="50"/>
      <c r="AG91" s="52"/>
      <c r="AH91" s="266" t="str">
        <f>VLOOKUP(D91,カラムID辞書!C:H,3,FALSE)</f>
        <v>numeric</v>
      </c>
      <c r="AI91" s="267"/>
      <c r="AJ91" s="267"/>
      <c r="AK91" s="267"/>
      <c r="AL91" s="268"/>
      <c r="AM91" s="269">
        <f>VLOOKUP(D91,カラムID辞書!C:H,4,FALSE)</f>
        <v>13</v>
      </c>
      <c r="AN91" s="270"/>
      <c r="AO91" s="271">
        <f>VLOOKUP(D91,カラムID辞書!C:H,6,FALSE)</f>
        <v>13</v>
      </c>
      <c r="AP91" s="272"/>
      <c r="AQ91" s="11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t="s">
        <v>1019</v>
      </c>
      <c r="BS91" s="50"/>
      <c r="BT91" s="50"/>
      <c r="BU91" s="50"/>
      <c r="BV91" s="50"/>
      <c r="BW91" s="50"/>
      <c r="BX91" s="50"/>
      <c r="BY91" s="50"/>
      <c r="BZ91" s="50"/>
      <c r="CA91" s="50"/>
      <c r="CB91" s="50"/>
      <c r="CC91" s="52"/>
    </row>
    <row r="92" spans="2:81" ht="12" customHeight="1">
      <c r="B92" s="264">
        <f t="shared" ca="1" si="5"/>
        <v>85</v>
      </c>
      <c r="C92" s="265"/>
      <c r="D92" s="110" t="s">
        <v>174</v>
      </c>
      <c r="E92" s="50"/>
      <c r="F92" s="50"/>
      <c r="G92" s="50"/>
      <c r="H92" s="50"/>
      <c r="I92" s="50"/>
      <c r="J92" s="50"/>
      <c r="K92" s="52"/>
      <c r="L92" s="49" t="str">
        <f>VLOOKUP(D92,カラムID辞書!$C$4:$D$1266,2,FALSE)</f>
        <v>RSV_BIK1</v>
      </c>
      <c r="M92" s="50"/>
      <c r="N92" s="50"/>
      <c r="O92" s="50"/>
      <c r="P92" s="50"/>
      <c r="Q92" s="50"/>
      <c r="R92" s="50"/>
      <c r="S92" s="52"/>
      <c r="T92" s="49"/>
      <c r="U92" s="52"/>
      <c r="V92" s="49"/>
      <c r="W92" s="52"/>
      <c r="X92" s="49"/>
      <c r="Y92" s="52"/>
      <c r="Z92" s="49"/>
      <c r="AA92" s="52"/>
      <c r="AB92" s="107" t="str">
        <f t="shared" si="6"/>
        <v>○</v>
      </c>
      <c r="AC92" s="54"/>
      <c r="AD92" s="53"/>
      <c r="AE92" s="55" t="str">
        <f t="shared" si="7"/>
        <v>0</v>
      </c>
      <c r="AF92" s="50"/>
      <c r="AG92" s="52"/>
      <c r="AH92" s="266" t="str">
        <f>VLOOKUP(D92,カラムID辞書!C:H,3,FALSE)</f>
        <v>numeric</v>
      </c>
      <c r="AI92" s="267"/>
      <c r="AJ92" s="267"/>
      <c r="AK92" s="267"/>
      <c r="AL92" s="268"/>
      <c r="AM92" s="269">
        <f>VLOOKUP(D92,カラムID辞書!C:H,4,FALSE)</f>
        <v>13</v>
      </c>
      <c r="AN92" s="270"/>
      <c r="AO92" s="271">
        <f>VLOOKUP(D92,カラムID辞書!C:H,6,FALSE)</f>
        <v>13</v>
      </c>
      <c r="AP92" s="272"/>
      <c r="AQ92" s="11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t="s">
        <v>1019</v>
      </c>
      <c r="BS92" s="50"/>
      <c r="BT92" s="50"/>
      <c r="BU92" s="50"/>
      <c r="BV92" s="50"/>
      <c r="BW92" s="50"/>
      <c r="BX92" s="50"/>
      <c r="BY92" s="50"/>
      <c r="BZ92" s="50"/>
      <c r="CA92" s="50"/>
      <c r="CB92" s="50"/>
      <c r="CC92" s="52"/>
    </row>
    <row r="93" spans="2:81" ht="12" customHeight="1">
      <c r="B93" s="264">
        <f t="shared" ca="1" si="5"/>
        <v>86</v>
      </c>
      <c r="C93" s="265"/>
      <c r="D93" s="110" t="s">
        <v>175</v>
      </c>
      <c r="E93" s="56"/>
      <c r="F93" s="50"/>
      <c r="G93" s="50"/>
      <c r="H93" s="50"/>
      <c r="I93" s="50"/>
      <c r="J93" s="50"/>
      <c r="K93" s="52"/>
      <c r="L93" s="49" t="str">
        <f>VLOOKUP(D93,カラムID辞書!$C$4:$D$1266,2,FALSE)</f>
        <v>RSV_SU1</v>
      </c>
      <c r="M93" s="50"/>
      <c r="N93" s="50"/>
      <c r="O93" s="50"/>
      <c r="P93" s="50"/>
      <c r="Q93" s="50"/>
      <c r="R93" s="50"/>
      <c r="S93" s="52"/>
      <c r="T93" s="49"/>
      <c r="U93" s="52"/>
      <c r="V93" s="49"/>
      <c r="W93" s="52"/>
      <c r="X93" s="49"/>
      <c r="Y93" s="52"/>
      <c r="Z93" s="49"/>
      <c r="AA93" s="52"/>
      <c r="AB93" s="107" t="str">
        <f t="shared" si="6"/>
        <v>○</v>
      </c>
      <c r="AC93" s="54"/>
      <c r="AD93" s="53"/>
      <c r="AE93" s="55" t="str">
        <f t="shared" si="7"/>
        <v>0</v>
      </c>
      <c r="AF93" s="50"/>
      <c r="AG93" s="52"/>
      <c r="AH93" s="266" t="str">
        <f>VLOOKUP(D93,カラムID辞書!C:H,3,FALSE)</f>
        <v>numeric</v>
      </c>
      <c r="AI93" s="267"/>
      <c r="AJ93" s="267"/>
      <c r="AK93" s="267"/>
      <c r="AL93" s="268"/>
      <c r="AM93" s="269">
        <f>VLOOKUP(D93,カラムID辞書!C:H,4,FALSE)</f>
        <v>10</v>
      </c>
      <c r="AN93" s="270"/>
      <c r="AO93" s="271">
        <f>VLOOKUP(D93,カラムID辞書!C:H,6,FALSE)</f>
        <v>10</v>
      </c>
      <c r="AP93" s="272"/>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t="s">
        <v>1019</v>
      </c>
      <c r="BS93" s="50"/>
      <c r="BT93" s="50"/>
      <c r="BU93" s="50"/>
      <c r="BV93" s="50"/>
      <c r="BW93" s="50"/>
      <c r="BX93" s="50"/>
      <c r="BY93" s="50"/>
      <c r="BZ93" s="50"/>
      <c r="CA93" s="50"/>
      <c r="CB93" s="50"/>
      <c r="CC93" s="52"/>
    </row>
    <row r="94" spans="2:81" ht="12" customHeight="1">
      <c r="B94" s="264">
        <f t="shared" ca="1" si="5"/>
        <v>87</v>
      </c>
      <c r="C94" s="265"/>
      <c r="D94" s="110" t="s">
        <v>176</v>
      </c>
      <c r="E94" s="50"/>
      <c r="F94" s="50"/>
      <c r="G94" s="50"/>
      <c r="H94" s="50"/>
      <c r="I94" s="50"/>
      <c r="J94" s="50"/>
      <c r="K94" s="52"/>
      <c r="L94" s="49" t="str">
        <f>VLOOKUP(D94,カラムID辞書!$C$4:$D$1266,2,FALSE)</f>
        <v>RSV_GNK2</v>
      </c>
      <c r="M94" s="50"/>
      <c r="N94" s="50"/>
      <c r="O94" s="50"/>
      <c r="P94" s="50"/>
      <c r="Q94" s="50"/>
      <c r="R94" s="50"/>
      <c r="S94" s="52"/>
      <c r="T94" s="49"/>
      <c r="U94" s="52"/>
      <c r="V94" s="49"/>
      <c r="W94" s="52"/>
      <c r="X94" s="49"/>
      <c r="Y94" s="52"/>
      <c r="Z94" s="49"/>
      <c r="AA94" s="52"/>
      <c r="AB94" s="107" t="str">
        <f t="shared" si="6"/>
        <v>○</v>
      </c>
      <c r="AC94" s="54"/>
      <c r="AD94" s="53"/>
      <c r="AE94" s="55" t="str">
        <f t="shared" si="7"/>
        <v>0</v>
      </c>
      <c r="AF94" s="50"/>
      <c r="AG94" s="52"/>
      <c r="AH94" s="266" t="str">
        <f>VLOOKUP(D94,カラムID辞書!C:H,3,FALSE)</f>
        <v>numeric</v>
      </c>
      <c r="AI94" s="267"/>
      <c r="AJ94" s="267"/>
      <c r="AK94" s="267"/>
      <c r="AL94" s="268"/>
      <c r="AM94" s="269">
        <f>VLOOKUP(D94,カラムID辞書!C:H,4,FALSE)</f>
        <v>13</v>
      </c>
      <c r="AN94" s="270"/>
      <c r="AO94" s="271">
        <f>VLOOKUP(D94,カラムID辞書!C:H,6,FALSE)</f>
        <v>13</v>
      </c>
      <c r="AP94" s="272"/>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t="s">
        <v>1019</v>
      </c>
      <c r="BS94" s="50"/>
      <c r="BT94" s="50"/>
      <c r="BU94" s="50"/>
      <c r="BV94" s="50"/>
      <c r="BW94" s="50"/>
      <c r="BX94" s="50"/>
      <c r="BY94" s="50"/>
      <c r="BZ94" s="50"/>
      <c r="CA94" s="50"/>
      <c r="CB94" s="50"/>
      <c r="CC94" s="52"/>
    </row>
    <row r="95" spans="2:81" ht="12" customHeight="1">
      <c r="B95" s="264">
        <f t="shared" ca="1" si="5"/>
        <v>88</v>
      </c>
      <c r="C95" s="265"/>
      <c r="D95" s="110" t="s">
        <v>177</v>
      </c>
      <c r="E95" s="50"/>
      <c r="F95" s="50"/>
      <c r="G95" s="50"/>
      <c r="H95" s="50"/>
      <c r="I95" s="50"/>
      <c r="J95" s="50"/>
      <c r="K95" s="52"/>
      <c r="L95" s="49" t="str">
        <f>VLOOKUP(D95,カラムID辞書!$C$4:$D$1266,2,FALSE)</f>
        <v>RSV_BIK2</v>
      </c>
      <c r="M95" s="50"/>
      <c r="N95" s="50"/>
      <c r="O95" s="50"/>
      <c r="P95" s="50"/>
      <c r="Q95" s="50"/>
      <c r="R95" s="50"/>
      <c r="S95" s="52"/>
      <c r="T95" s="49"/>
      <c r="U95" s="52"/>
      <c r="V95" s="49"/>
      <c r="W95" s="52"/>
      <c r="X95" s="49"/>
      <c r="Y95" s="52"/>
      <c r="Z95" s="49"/>
      <c r="AA95" s="52"/>
      <c r="AB95" s="107" t="str">
        <f t="shared" si="6"/>
        <v>○</v>
      </c>
      <c r="AC95" s="54"/>
      <c r="AD95" s="53"/>
      <c r="AE95" s="55" t="str">
        <f t="shared" si="7"/>
        <v>0</v>
      </c>
      <c r="AF95" s="50"/>
      <c r="AG95" s="52"/>
      <c r="AH95" s="266" t="str">
        <f>VLOOKUP(D95,カラムID辞書!C:H,3,FALSE)</f>
        <v>numeric</v>
      </c>
      <c r="AI95" s="267"/>
      <c r="AJ95" s="267"/>
      <c r="AK95" s="267"/>
      <c r="AL95" s="268"/>
      <c r="AM95" s="269">
        <f>VLOOKUP(D95,カラムID辞書!C:H,4,FALSE)</f>
        <v>13</v>
      </c>
      <c r="AN95" s="270"/>
      <c r="AO95" s="271">
        <f>VLOOKUP(D95,カラムID辞書!C:H,6,FALSE)</f>
        <v>13</v>
      </c>
      <c r="AP95" s="272"/>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t="s">
        <v>1019</v>
      </c>
      <c r="BS95" s="50"/>
      <c r="BT95" s="50"/>
      <c r="BU95" s="50"/>
      <c r="BV95" s="50"/>
      <c r="BW95" s="50"/>
      <c r="BX95" s="50"/>
      <c r="BY95" s="50"/>
      <c r="BZ95" s="50"/>
      <c r="CA95" s="50"/>
      <c r="CB95" s="50"/>
      <c r="CC95" s="52"/>
    </row>
    <row r="96" spans="2:81" ht="12" customHeight="1">
      <c r="B96" s="264">
        <f t="shared" ca="1" si="5"/>
        <v>89</v>
      </c>
      <c r="C96" s="265"/>
      <c r="D96" s="110" t="s">
        <v>178</v>
      </c>
      <c r="E96" s="50"/>
      <c r="F96" s="50"/>
      <c r="G96" s="50"/>
      <c r="H96" s="50"/>
      <c r="I96" s="50"/>
      <c r="J96" s="50"/>
      <c r="K96" s="52"/>
      <c r="L96" s="49" t="str">
        <f>VLOOKUP(D96,カラムID辞書!$C$4:$D$1266,2,FALSE)</f>
        <v>RSV_SU2</v>
      </c>
      <c r="M96" s="50"/>
      <c r="N96" s="50"/>
      <c r="O96" s="50"/>
      <c r="P96" s="50"/>
      <c r="Q96" s="50"/>
      <c r="R96" s="50"/>
      <c r="S96" s="52"/>
      <c r="T96" s="49"/>
      <c r="U96" s="52"/>
      <c r="V96" s="49"/>
      <c r="W96" s="52"/>
      <c r="X96" s="49"/>
      <c r="Y96" s="52"/>
      <c r="Z96" s="49"/>
      <c r="AA96" s="52"/>
      <c r="AB96" s="107" t="str">
        <f t="shared" si="6"/>
        <v>○</v>
      </c>
      <c r="AC96" s="54"/>
      <c r="AD96" s="53"/>
      <c r="AE96" s="55" t="str">
        <f t="shared" si="7"/>
        <v>0</v>
      </c>
      <c r="AF96" s="50"/>
      <c r="AG96" s="52"/>
      <c r="AH96" s="266" t="str">
        <f>VLOOKUP(D96,カラムID辞書!C:H,3,FALSE)</f>
        <v>numeric</v>
      </c>
      <c r="AI96" s="267"/>
      <c r="AJ96" s="267"/>
      <c r="AK96" s="267"/>
      <c r="AL96" s="268"/>
      <c r="AM96" s="269">
        <f>VLOOKUP(D96,カラムID辞書!C:H,4,FALSE)</f>
        <v>10</v>
      </c>
      <c r="AN96" s="270"/>
      <c r="AO96" s="271">
        <f>VLOOKUP(D96,カラムID辞書!C:H,6,FALSE)</f>
        <v>10</v>
      </c>
      <c r="AP96" s="272"/>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t="s">
        <v>1019</v>
      </c>
      <c r="BS96" s="50"/>
      <c r="BT96" s="50"/>
      <c r="BU96" s="50"/>
      <c r="BV96" s="50"/>
      <c r="BW96" s="50"/>
      <c r="BX96" s="50"/>
      <c r="BY96" s="50"/>
      <c r="BZ96" s="50"/>
      <c r="CA96" s="50"/>
      <c r="CB96" s="50"/>
      <c r="CC96" s="52"/>
    </row>
    <row r="97" spans="2:81" ht="12" customHeight="1">
      <c r="B97" s="264">
        <f t="shared" ca="1" si="5"/>
        <v>90</v>
      </c>
      <c r="C97" s="265"/>
      <c r="D97" s="110" t="s">
        <v>179</v>
      </c>
      <c r="E97" s="56"/>
      <c r="F97" s="50"/>
      <c r="G97" s="50"/>
      <c r="H97" s="50"/>
      <c r="I97" s="50"/>
      <c r="J97" s="50"/>
      <c r="K97" s="52"/>
      <c r="L97" s="49" t="str">
        <f>VLOOKUP(D97,カラムID辞書!$C$4:$D$1266,2,FALSE)</f>
        <v>RSV_GNK3</v>
      </c>
      <c r="M97" s="50"/>
      <c r="N97" s="50"/>
      <c r="O97" s="50"/>
      <c r="P97" s="50"/>
      <c r="Q97" s="50"/>
      <c r="R97" s="50"/>
      <c r="S97" s="52"/>
      <c r="T97" s="49"/>
      <c r="U97" s="52"/>
      <c r="V97" s="49"/>
      <c r="W97" s="52"/>
      <c r="X97" s="49"/>
      <c r="Y97" s="52"/>
      <c r="Z97" s="49"/>
      <c r="AA97" s="52"/>
      <c r="AB97" s="107" t="str">
        <f t="shared" si="6"/>
        <v>○</v>
      </c>
      <c r="AC97" s="54"/>
      <c r="AD97" s="53"/>
      <c r="AE97" s="55" t="str">
        <f t="shared" si="7"/>
        <v>0</v>
      </c>
      <c r="AF97" s="50"/>
      <c r="AG97" s="52"/>
      <c r="AH97" s="266" t="str">
        <f>VLOOKUP(D97,カラムID辞書!C:H,3,FALSE)</f>
        <v>numeric</v>
      </c>
      <c r="AI97" s="267"/>
      <c r="AJ97" s="267"/>
      <c r="AK97" s="267"/>
      <c r="AL97" s="268"/>
      <c r="AM97" s="269">
        <f>VLOOKUP(D97,カラムID辞書!C:H,4,FALSE)</f>
        <v>13</v>
      </c>
      <c r="AN97" s="270"/>
      <c r="AO97" s="271">
        <f>VLOOKUP(D97,カラムID辞書!C:H,6,FALSE)</f>
        <v>13</v>
      </c>
      <c r="AP97" s="272"/>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t="s">
        <v>1019</v>
      </c>
      <c r="BS97" s="50"/>
      <c r="BT97" s="50"/>
      <c r="BU97" s="50"/>
      <c r="BV97" s="50"/>
      <c r="BW97" s="50"/>
      <c r="BX97" s="50"/>
      <c r="BY97" s="50"/>
      <c r="BZ97" s="50"/>
      <c r="CA97" s="50"/>
      <c r="CB97" s="50"/>
      <c r="CC97" s="52"/>
    </row>
    <row r="98" spans="2:81" ht="12" customHeight="1">
      <c r="B98" s="264">
        <f t="shared" ca="1" si="5"/>
        <v>91</v>
      </c>
      <c r="C98" s="265"/>
      <c r="D98" s="110" t="s">
        <v>180</v>
      </c>
      <c r="E98" s="56"/>
      <c r="F98" s="50"/>
      <c r="G98" s="50"/>
      <c r="H98" s="50"/>
      <c r="I98" s="50"/>
      <c r="J98" s="50"/>
      <c r="K98" s="52"/>
      <c r="L98" s="49" t="str">
        <f>VLOOKUP(D98,カラムID辞書!$C$4:$D$1266,2,FALSE)</f>
        <v>RSV_BIK3</v>
      </c>
      <c r="M98" s="50"/>
      <c r="N98" s="50"/>
      <c r="O98" s="50"/>
      <c r="P98" s="50"/>
      <c r="Q98" s="50"/>
      <c r="R98" s="50"/>
      <c r="S98" s="52"/>
      <c r="T98" s="49"/>
      <c r="U98" s="52"/>
      <c r="V98" s="49"/>
      <c r="W98" s="52"/>
      <c r="X98" s="49"/>
      <c r="Y98" s="52"/>
      <c r="Z98" s="49"/>
      <c r="AA98" s="52"/>
      <c r="AB98" s="107" t="str">
        <f t="shared" si="6"/>
        <v>○</v>
      </c>
      <c r="AC98" s="54"/>
      <c r="AD98" s="53"/>
      <c r="AE98" s="55" t="str">
        <f t="shared" si="7"/>
        <v>0</v>
      </c>
      <c r="AF98" s="50"/>
      <c r="AG98" s="52"/>
      <c r="AH98" s="266" t="str">
        <f>VLOOKUP(D98,カラムID辞書!C:H,3,FALSE)</f>
        <v>numeric</v>
      </c>
      <c r="AI98" s="267"/>
      <c r="AJ98" s="267"/>
      <c r="AK98" s="267"/>
      <c r="AL98" s="268"/>
      <c r="AM98" s="269">
        <f>VLOOKUP(D98,カラムID辞書!C:H,4,FALSE)</f>
        <v>13</v>
      </c>
      <c r="AN98" s="270"/>
      <c r="AO98" s="271">
        <f>VLOOKUP(D98,カラムID辞書!C:H,6,FALSE)</f>
        <v>13</v>
      </c>
      <c r="AP98" s="272"/>
      <c r="AQ98" s="11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1019</v>
      </c>
      <c r="BS98" s="50"/>
      <c r="BT98" s="50"/>
      <c r="BU98" s="50"/>
      <c r="BV98" s="50"/>
      <c r="BW98" s="50"/>
      <c r="BX98" s="50"/>
      <c r="BY98" s="50"/>
      <c r="BZ98" s="50"/>
      <c r="CA98" s="50"/>
      <c r="CB98" s="50"/>
      <c r="CC98" s="52"/>
    </row>
    <row r="99" spans="2:81" ht="12" customHeight="1">
      <c r="B99" s="264">
        <f t="shared" ca="1" si="5"/>
        <v>92</v>
      </c>
      <c r="C99" s="265"/>
      <c r="D99" s="110" t="s">
        <v>181</v>
      </c>
      <c r="E99" s="56"/>
      <c r="F99" s="50"/>
      <c r="G99" s="50"/>
      <c r="H99" s="50"/>
      <c r="I99" s="50"/>
      <c r="J99" s="50"/>
      <c r="K99" s="52"/>
      <c r="L99" s="49" t="str">
        <f>VLOOKUP(D99,カラムID辞書!$C$4:$D$1266,2,FALSE)</f>
        <v>RSV_SU3</v>
      </c>
      <c r="M99" s="50"/>
      <c r="N99" s="50"/>
      <c r="O99" s="50"/>
      <c r="P99" s="50"/>
      <c r="Q99" s="50"/>
      <c r="R99" s="50"/>
      <c r="S99" s="52"/>
      <c r="T99" s="49"/>
      <c r="U99" s="52"/>
      <c r="V99" s="49"/>
      <c r="W99" s="52"/>
      <c r="X99" s="49"/>
      <c r="Y99" s="52"/>
      <c r="Z99" s="49"/>
      <c r="AA99" s="52"/>
      <c r="AB99" s="107" t="str">
        <f t="shared" si="6"/>
        <v>○</v>
      </c>
      <c r="AC99" s="54"/>
      <c r="AD99" s="53"/>
      <c r="AE99" s="55" t="str">
        <f t="shared" si="7"/>
        <v>0</v>
      </c>
      <c r="AF99" s="50"/>
      <c r="AG99" s="52"/>
      <c r="AH99" s="266" t="str">
        <f>VLOOKUP(D99,カラムID辞書!C:H,3,FALSE)</f>
        <v>numeric</v>
      </c>
      <c r="AI99" s="267"/>
      <c r="AJ99" s="267"/>
      <c r="AK99" s="267"/>
      <c r="AL99" s="268"/>
      <c r="AM99" s="269">
        <f>VLOOKUP(D99,カラムID辞書!C:H,4,FALSE)</f>
        <v>10</v>
      </c>
      <c r="AN99" s="270"/>
      <c r="AO99" s="271">
        <f>VLOOKUP(D99,カラムID辞書!C:H,6,FALSE)</f>
        <v>10</v>
      </c>
      <c r="AP99" s="272"/>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1019</v>
      </c>
      <c r="BS99" s="50"/>
      <c r="BT99" s="50"/>
      <c r="BU99" s="50"/>
      <c r="BV99" s="50"/>
      <c r="BW99" s="50"/>
      <c r="BX99" s="50"/>
      <c r="BY99" s="50"/>
      <c r="BZ99" s="50"/>
      <c r="CA99" s="50"/>
      <c r="CB99" s="50"/>
      <c r="CC99" s="52"/>
    </row>
    <row r="100" spans="2:81" ht="12" customHeight="1">
      <c r="B100" s="264">
        <f t="shared" ca="1" si="5"/>
        <v>93</v>
      </c>
      <c r="C100" s="265"/>
      <c r="D100" s="110" t="s">
        <v>182</v>
      </c>
      <c r="E100" s="56"/>
      <c r="F100" s="50"/>
      <c r="G100" s="50"/>
      <c r="H100" s="50"/>
      <c r="I100" s="50"/>
      <c r="J100" s="50"/>
      <c r="K100" s="52"/>
      <c r="L100" s="49" t="str">
        <f>VLOOKUP(D100,カラムID辞書!$C$4:$D$1266,2,FALSE)</f>
        <v>RSV_GNK4</v>
      </c>
      <c r="M100" s="50"/>
      <c r="N100" s="50"/>
      <c r="O100" s="50"/>
      <c r="P100" s="50"/>
      <c r="Q100" s="50"/>
      <c r="R100" s="50"/>
      <c r="S100" s="52"/>
      <c r="T100" s="49"/>
      <c r="U100" s="52"/>
      <c r="V100" s="49"/>
      <c r="W100" s="52"/>
      <c r="X100" s="49"/>
      <c r="Y100" s="52"/>
      <c r="Z100" s="49"/>
      <c r="AA100" s="52"/>
      <c r="AB100" s="107" t="str">
        <f t="shared" si="6"/>
        <v>○</v>
      </c>
      <c r="AC100" s="54"/>
      <c r="AD100" s="53"/>
      <c r="AE100" s="55" t="str">
        <f t="shared" si="7"/>
        <v>0</v>
      </c>
      <c r="AF100" s="50"/>
      <c r="AG100" s="52"/>
      <c r="AH100" s="266" t="str">
        <f>VLOOKUP(D100,カラムID辞書!C:H,3,FALSE)</f>
        <v>numeric</v>
      </c>
      <c r="AI100" s="267"/>
      <c r="AJ100" s="267"/>
      <c r="AK100" s="267"/>
      <c r="AL100" s="268"/>
      <c r="AM100" s="269">
        <f>VLOOKUP(D100,カラムID辞書!C:H,4,FALSE)</f>
        <v>13</v>
      </c>
      <c r="AN100" s="270"/>
      <c r="AO100" s="271">
        <f>VLOOKUP(D100,カラムID辞書!C:H,6,FALSE)</f>
        <v>13</v>
      </c>
      <c r="AP100" s="272"/>
      <c r="AQ100" s="11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1019</v>
      </c>
      <c r="BS100" s="50"/>
      <c r="BT100" s="50"/>
      <c r="BU100" s="50"/>
      <c r="BV100" s="50"/>
      <c r="BW100" s="50"/>
      <c r="BX100" s="50"/>
      <c r="BY100" s="50"/>
      <c r="BZ100" s="50"/>
      <c r="CA100" s="50"/>
      <c r="CB100" s="50"/>
      <c r="CC100" s="52"/>
    </row>
    <row r="101" spans="2:81" ht="12" customHeight="1">
      <c r="B101" s="264">
        <f t="shared" ca="1" si="5"/>
        <v>94</v>
      </c>
      <c r="C101" s="265"/>
      <c r="D101" s="110" t="s">
        <v>183</v>
      </c>
      <c r="E101" s="56"/>
      <c r="F101" s="50"/>
      <c r="G101" s="50"/>
      <c r="H101" s="50"/>
      <c r="I101" s="50"/>
      <c r="J101" s="50"/>
      <c r="K101" s="52"/>
      <c r="L101" s="49" t="str">
        <f>VLOOKUP(D101,カラムID辞書!$C$4:$D$1266,2,FALSE)</f>
        <v>RSV_BIK4</v>
      </c>
      <c r="M101" s="50"/>
      <c r="N101" s="50"/>
      <c r="O101" s="50"/>
      <c r="P101" s="50"/>
      <c r="Q101" s="50"/>
      <c r="R101" s="50"/>
      <c r="S101" s="52"/>
      <c r="T101" s="49"/>
      <c r="U101" s="52"/>
      <c r="V101" s="49"/>
      <c r="W101" s="52"/>
      <c r="X101" s="49"/>
      <c r="Y101" s="52"/>
      <c r="Z101" s="49"/>
      <c r="AA101" s="52"/>
      <c r="AB101" s="107" t="str">
        <f t="shared" si="6"/>
        <v>○</v>
      </c>
      <c r="AC101" s="54"/>
      <c r="AD101" s="53"/>
      <c r="AE101" s="55" t="str">
        <f t="shared" si="7"/>
        <v>0</v>
      </c>
      <c r="AF101" s="50"/>
      <c r="AG101" s="52"/>
      <c r="AH101" s="266" t="str">
        <f>VLOOKUP(D101,カラムID辞書!C:H,3,FALSE)</f>
        <v>numeric</v>
      </c>
      <c r="AI101" s="267"/>
      <c r="AJ101" s="267"/>
      <c r="AK101" s="267"/>
      <c r="AL101" s="268"/>
      <c r="AM101" s="269">
        <f>VLOOKUP(D101,カラムID辞書!C:H,4,FALSE)</f>
        <v>13</v>
      </c>
      <c r="AN101" s="270"/>
      <c r="AO101" s="271">
        <f>VLOOKUP(D101,カラムID辞書!C:H,6,FALSE)</f>
        <v>13</v>
      </c>
      <c r="AP101" s="272"/>
      <c r="AQ101" s="11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t="s">
        <v>1019</v>
      </c>
      <c r="BS101" s="50"/>
      <c r="BT101" s="50"/>
      <c r="BU101" s="50"/>
      <c r="BV101" s="50"/>
      <c r="BW101" s="50"/>
      <c r="BX101" s="50"/>
      <c r="BY101" s="50"/>
      <c r="BZ101" s="50"/>
      <c r="CA101" s="50"/>
      <c r="CB101" s="50"/>
      <c r="CC101" s="52"/>
    </row>
    <row r="102" spans="2:81" ht="12" customHeight="1">
      <c r="B102" s="264">
        <f t="shared" ca="1" si="5"/>
        <v>95</v>
      </c>
      <c r="C102" s="265"/>
      <c r="D102" s="110" t="s">
        <v>184</v>
      </c>
      <c r="E102" s="56"/>
      <c r="F102" s="50"/>
      <c r="G102" s="50"/>
      <c r="H102" s="50"/>
      <c r="I102" s="50"/>
      <c r="J102" s="50"/>
      <c r="K102" s="52"/>
      <c r="L102" s="49" t="str">
        <f>VLOOKUP(D102,カラムID辞書!$C$4:$D$1266,2,FALSE)</f>
        <v>RSV_SU4</v>
      </c>
      <c r="M102" s="50"/>
      <c r="N102" s="50"/>
      <c r="O102" s="50"/>
      <c r="P102" s="50"/>
      <c r="Q102" s="50"/>
      <c r="R102" s="50"/>
      <c r="S102" s="52"/>
      <c r="T102" s="49"/>
      <c r="U102" s="52"/>
      <c r="V102" s="49"/>
      <c r="W102" s="52"/>
      <c r="X102" s="49"/>
      <c r="Y102" s="52"/>
      <c r="Z102" s="49"/>
      <c r="AA102" s="52"/>
      <c r="AB102" s="107" t="str">
        <f t="shared" si="6"/>
        <v>○</v>
      </c>
      <c r="AC102" s="54"/>
      <c r="AD102" s="53"/>
      <c r="AE102" s="55" t="str">
        <f t="shared" si="7"/>
        <v>0</v>
      </c>
      <c r="AF102" s="50"/>
      <c r="AG102" s="52"/>
      <c r="AH102" s="266" t="str">
        <f>VLOOKUP(D102,カラムID辞書!C:H,3,FALSE)</f>
        <v>numeric</v>
      </c>
      <c r="AI102" s="267"/>
      <c r="AJ102" s="267"/>
      <c r="AK102" s="267"/>
      <c r="AL102" s="268"/>
      <c r="AM102" s="269">
        <f>VLOOKUP(D102,カラムID辞書!C:H,4,FALSE)</f>
        <v>10</v>
      </c>
      <c r="AN102" s="270"/>
      <c r="AO102" s="271">
        <f>VLOOKUP(D102,カラムID辞書!C:H,6,FALSE)</f>
        <v>10</v>
      </c>
      <c r="AP102" s="272"/>
      <c r="AQ102" s="11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t="s">
        <v>1019</v>
      </c>
      <c r="BS102" s="50"/>
      <c r="BT102" s="50"/>
      <c r="BU102" s="50"/>
      <c r="BV102" s="50"/>
      <c r="BW102" s="50"/>
      <c r="BX102" s="50"/>
      <c r="BY102" s="50"/>
      <c r="BZ102" s="50"/>
      <c r="CA102" s="50"/>
      <c r="CB102" s="50"/>
      <c r="CC102" s="52"/>
    </row>
    <row r="103" spans="2:81" ht="12" customHeight="1">
      <c r="B103" s="264">
        <f t="shared" ca="1" si="5"/>
        <v>96</v>
      </c>
      <c r="C103" s="265"/>
      <c r="D103" s="110" t="s">
        <v>185</v>
      </c>
      <c r="E103" s="56"/>
      <c r="F103" s="50"/>
      <c r="G103" s="50"/>
      <c r="H103" s="50"/>
      <c r="I103" s="50"/>
      <c r="J103" s="50"/>
      <c r="K103" s="52"/>
      <c r="L103" s="49" t="str">
        <f>VLOOKUP(D103,カラムID辞書!$C$4:$D$1266,2,FALSE)</f>
        <v>RSV_GNK5</v>
      </c>
      <c r="M103" s="50"/>
      <c r="N103" s="50"/>
      <c r="O103" s="50"/>
      <c r="P103" s="50"/>
      <c r="Q103" s="50"/>
      <c r="R103" s="50"/>
      <c r="S103" s="52"/>
      <c r="T103" s="49"/>
      <c r="U103" s="52"/>
      <c r="V103" s="49"/>
      <c r="W103" s="52"/>
      <c r="X103" s="49"/>
      <c r="Y103" s="52"/>
      <c r="Z103" s="49"/>
      <c r="AA103" s="52"/>
      <c r="AB103" s="107" t="str">
        <f t="shared" si="6"/>
        <v>○</v>
      </c>
      <c r="AC103" s="54"/>
      <c r="AD103" s="53"/>
      <c r="AE103" s="55" t="str">
        <f t="shared" si="7"/>
        <v>0</v>
      </c>
      <c r="AF103" s="50"/>
      <c r="AG103" s="52"/>
      <c r="AH103" s="266" t="str">
        <f>VLOOKUP(D103,カラムID辞書!C:H,3,FALSE)</f>
        <v>numeric</v>
      </c>
      <c r="AI103" s="267"/>
      <c r="AJ103" s="267"/>
      <c r="AK103" s="267"/>
      <c r="AL103" s="268"/>
      <c r="AM103" s="269">
        <f>VLOOKUP(D103,カラムID辞書!C:H,4,FALSE)</f>
        <v>13</v>
      </c>
      <c r="AN103" s="270"/>
      <c r="AO103" s="271">
        <f>VLOOKUP(D103,カラムID辞書!C:H,6,FALSE)</f>
        <v>13</v>
      </c>
      <c r="AP103" s="272"/>
      <c r="AQ103" s="11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t="s">
        <v>1019</v>
      </c>
      <c r="BS103" s="50"/>
      <c r="BT103" s="50"/>
      <c r="BU103" s="50"/>
      <c r="BV103" s="50"/>
      <c r="BW103" s="50"/>
      <c r="BX103" s="50"/>
      <c r="BY103" s="50"/>
      <c r="BZ103" s="50"/>
      <c r="CA103" s="50"/>
      <c r="CB103" s="50"/>
      <c r="CC103" s="52"/>
    </row>
    <row r="104" spans="2:81" ht="12" customHeight="1">
      <c r="B104" s="264">
        <f t="shared" ca="1" si="5"/>
        <v>97</v>
      </c>
      <c r="C104" s="265"/>
      <c r="D104" s="110" t="s">
        <v>186</v>
      </c>
      <c r="E104" s="56"/>
      <c r="F104" s="50"/>
      <c r="G104" s="50"/>
      <c r="H104" s="50"/>
      <c r="I104" s="50"/>
      <c r="J104" s="50"/>
      <c r="K104" s="52"/>
      <c r="L104" s="49" t="str">
        <f>VLOOKUP(D104,カラムID辞書!$C$4:$D$1266,2,FALSE)</f>
        <v>RSV_BIK5</v>
      </c>
      <c r="M104" s="50"/>
      <c r="N104" s="50"/>
      <c r="O104" s="50"/>
      <c r="P104" s="50"/>
      <c r="Q104" s="50"/>
      <c r="R104" s="50"/>
      <c r="S104" s="52"/>
      <c r="T104" s="49"/>
      <c r="U104" s="52"/>
      <c r="V104" s="49"/>
      <c r="W104" s="52"/>
      <c r="X104" s="49"/>
      <c r="Y104" s="52"/>
      <c r="Z104" s="49"/>
      <c r="AA104" s="52"/>
      <c r="AB104" s="107" t="str">
        <f t="shared" si="6"/>
        <v>○</v>
      </c>
      <c r="AC104" s="54"/>
      <c r="AD104" s="53"/>
      <c r="AE104" s="55" t="str">
        <f t="shared" si="7"/>
        <v>0</v>
      </c>
      <c r="AF104" s="50"/>
      <c r="AG104" s="52"/>
      <c r="AH104" s="266" t="str">
        <f>VLOOKUP(D104,カラムID辞書!C:H,3,FALSE)</f>
        <v>numeric</v>
      </c>
      <c r="AI104" s="267"/>
      <c r="AJ104" s="267"/>
      <c r="AK104" s="267"/>
      <c r="AL104" s="268"/>
      <c r="AM104" s="269">
        <f>VLOOKUP(D104,カラムID辞書!C:H,4,FALSE)</f>
        <v>13</v>
      </c>
      <c r="AN104" s="270"/>
      <c r="AO104" s="271">
        <f>VLOOKUP(D104,カラムID辞書!C:H,6,FALSE)</f>
        <v>13</v>
      </c>
      <c r="AP104" s="272"/>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1019</v>
      </c>
      <c r="BS104" s="50"/>
      <c r="BT104" s="50"/>
      <c r="BU104" s="50"/>
      <c r="BV104" s="50"/>
      <c r="BW104" s="50"/>
      <c r="BX104" s="50"/>
      <c r="BY104" s="50"/>
      <c r="BZ104" s="50"/>
      <c r="CA104" s="50"/>
      <c r="CB104" s="50"/>
      <c r="CC104" s="52"/>
    </row>
    <row r="105" spans="2:81" ht="12" customHeight="1">
      <c r="B105" s="264">
        <f t="shared" ca="1" si="5"/>
        <v>98</v>
      </c>
      <c r="C105" s="265"/>
      <c r="D105" s="110" t="s">
        <v>187</v>
      </c>
      <c r="E105" s="56"/>
      <c r="F105" s="50"/>
      <c r="G105" s="50"/>
      <c r="H105" s="50"/>
      <c r="I105" s="50"/>
      <c r="J105" s="50"/>
      <c r="K105" s="52"/>
      <c r="L105" s="49" t="str">
        <f>VLOOKUP(D105,カラムID辞書!$C$4:$D$1266,2,FALSE)</f>
        <v>RSV_SU5</v>
      </c>
      <c r="M105" s="50"/>
      <c r="N105" s="50"/>
      <c r="O105" s="50"/>
      <c r="P105" s="50"/>
      <c r="Q105" s="50"/>
      <c r="R105" s="50"/>
      <c r="S105" s="52"/>
      <c r="T105" s="49"/>
      <c r="U105" s="52"/>
      <c r="V105" s="49"/>
      <c r="W105" s="52"/>
      <c r="X105" s="49"/>
      <c r="Y105" s="52"/>
      <c r="Z105" s="49"/>
      <c r="AA105" s="52"/>
      <c r="AB105" s="107" t="str">
        <f t="shared" si="6"/>
        <v>○</v>
      </c>
      <c r="AC105" s="54"/>
      <c r="AD105" s="53"/>
      <c r="AE105" s="55" t="str">
        <f t="shared" si="7"/>
        <v>0</v>
      </c>
      <c r="AF105" s="50"/>
      <c r="AG105" s="52"/>
      <c r="AH105" s="266" t="str">
        <f>VLOOKUP(D105,カラムID辞書!C:H,3,FALSE)</f>
        <v>numeric</v>
      </c>
      <c r="AI105" s="267"/>
      <c r="AJ105" s="267"/>
      <c r="AK105" s="267"/>
      <c r="AL105" s="268"/>
      <c r="AM105" s="269">
        <f>VLOOKUP(D105,カラムID辞書!C:H,4,FALSE)</f>
        <v>10</v>
      </c>
      <c r="AN105" s="270"/>
      <c r="AO105" s="271">
        <f>VLOOKUP(D105,カラムID辞書!C:H,6,FALSE)</f>
        <v>10</v>
      </c>
      <c r="AP105" s="272"/>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1019</v>
      </c>
      <c r="BS105" s="50"/>
      <c r="BT105" s="50"/>
      <c r="BU105" s="50"/>
      <c r="BV105" s="50"/>
      <c r="BW105" s="50"/>
      <c r="BX105" s="50"/>
      <c r="BY105" s="50"/>
      <c r="BZ105" s="50"/>
      <c r="CA105" s="50"/>
      <c r="CB105" s="50"/>
      <c r="CC105" s="52"/>
    </row>
    <row r="106" spans="2:81" ht="12" customHeight="1">
      <c r="B106" s="264">
        <f t="shared" ca="1" si="5"/>
        <v>99</v>
      </c>
      <c r="C106" s="265"/>
      <c r="D106" s="110" t="s">
        <v>188</v>
      </c>
      <c r="E106" s="50"/>
      <c r="F106" s="50"/>
      <c r="G106" s="50"/>
      <c r="H106" s="50"/>
      <c r="I106" s="50"/>
      <c r="J106" s="50"/>
      <c r="K106" s="52"/>
      <c r="L106" s="49" t="str">
        <f>VLOOKUP(D106,カラムID辞書!$C$4:$D$1266,2,FALSE)</f>
        <v>RSV_GNK6</v>
      </c>
      <c r="M106" s="50"/>
      <c r="N106" s="50"/>
      <c r="O106" s="50"/>
      <c r="P106" s="50"/>
      <c r="Q106" s="50"/>
      <c r="R106" s="50"/>
      <c r="S106" s="52"/>
      <c r="T106" s="49"/>
      <c r="U106" s="52"/>
      <c r="V106" s="49"/>
      <c r="W106" s="52"/>
      <c r="X106" s="49"/>
      <c r="Y106" s="52"/>
      <c r="Z106" s="49"/>
      <c r="AA106" s="52"/>
      <c r="AB106" s="107" t="str">
        <f t="shared" si="6"/>
        <v>○</v>
      </c>
      <c r="AC106" s="54"/>
      <c r="AD106" s="53"/>
      <c r="AE106" s="55" t="str">
        <f t="shared" si="7"/>
        <v>0</v>
      </c>
      <c r="AF106" s="50"/>
      <c r="AG106" s="52"/>
      <c r="AH106" s="266" t="str">
        <f>VLOOKUP(D106,カラムID辞書!C:H,3,FALSE)</f>
        <v>numeric</v>
      </c>
      <c r="AI106" s="267"/>
      <c r="AJ106" s="267"/>
      <c r="AK106" s="267"/>
      <c r="AL106" s="268"/>
      <c r="AM106" s="269">
        <f>VLOOKUP(D106,カラムID辞書!C:H,4,FALSE)</f>
        <v>13</v>
      </c>
      <c r="AN106" s="270"/>
      <c r="AO106" s="271">
        <f>VLOOKUP(D106,カラムID辞書!C:H,6,FALSE)</f>
        <v>13</v>
      </c>
      <c r="AP106" s="272"/>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1019</v>
      </c>
      <c r="BS106" s="50"/>
      <c r="BT106" s="50"/>
      <c r="BU106" s="50"/>
      <c r="BV106" s="50"/>
      <c r="BW106" s="50"/>
      <c r="BX106" s="50"/>
      <c r="BY106" s="50"/>
      <c r="BZ106" s="50"/>
      <c r="CA106" s="50"/>
      <c r="CB106" s="50"/>
      <c r="CC106" s="52"/>
    </row>
    <row r="107" spans="2:81" ht="12" customHeight="1">
      <c r="B107" s="264">
        <f t="shared" ca="1" si="5"/>
        <v>100</v>
      </c>
      <c r="C107" s="265"/>
      <c r="D107" s="110" t="s">
        <v>189</v>
      </c>
      <c r="E107" s="50"/>
      <c r="F107" s="50"/>
      <c r="G107" s="50"/>
      <c r="H107" s="50"/>
      <c r="I107" s="50"/>
      <c r="J107" s="50"/>
      <c r="K107" s="52"/>
      <c r="L107" s="49" t="str">
        <f>VLOOKUP(D107,カラムID辞書!$C$4:$D$1266,2,FALSE)</f>
        <v>RSV_BIK6</v>
      </c>
      <c r="M107" s="50"/>
      <c r="N107" s="50"/>
      <c r="O107" s="50"/>
      <c r="P107" s="50"/>
      <c r="Q107" s="50"/>
      <c r="R107" s="50"/>
      <c r="S107" s="52"/>
      <c r="T107" s="49"/>
      <c r="U107" s="52"/>
      <c r="V107" s="49"/>
      <c r="W107" s="52"/>
      <c r="X107" s="49"/>
      <c r="Y107" s="52"/>
      <c r="Z107" s="49"/>
      <c r="AA107" s="52"/>
      <c r="AB107" s="107" t="str">
        <f t="shared" si="6"/>
        <v>○</v>
      </c>
      <c r="AC107" s="54"/>
      <c r="AD107" s="53"/>
      <c r="AE107" s="55" t="str">
        <f t="shared" si="7"/>
        <v>0</v>
      </c>
      <c r="AF107" s="50"/>
      <c r="AG107" s="52"/>
      <c r="AH107" s="266" t="str">
        <f>VLOOKUP(D107,カラムID辞書!C:H,3,FALSE)</f>
        <v>numeric</v>
      </c>
      <c r="AI107" s="267"/>
      <c r="AJ107" s="267"/>
      <c r="AK107" s="267"/>
      <c r="AL107" s="268"/>
      <c r="AM107" s="269">
        <f>VLOOKUP(D107,カラムID辞書!C:H,4,FALSE)</f>
        <v>13</v>
      </c>
      <c r="AN107" s="270"/>
      <c r="AO107" s="271">
        <f>VLOOKUP(D107,カラムID辞書!C:H,6,FALSE)</f>
        <v>13</v>
      </c>
      <c r="AP107" s="272"/>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1019</v>
      </c>
      <c r="BS107" s="50"/>
      <c r="BT107" s="50"/>
      <c r="BU107" s="50"/>
      <c r="BV107" s="50"/>
      <c r="BW107" s="50"/>
      <c r="BX107" s="50"/>
      <c r="BY107" s="50"/>
      <c r="BZ107" s="50"/>
      <c r="CA107" s="50"/>
      <c r="CB107" s="50"/>
      <c r="CC107" s="52"/>
    </row>
    <row r="108" spans="2:81" ht="12" customHeight="1">
      <c r="B108" s="264">
        <f t="shared" ca="1" si="5"/>
        <v>101</v>
      </c>
      <c r="C108" s="265"/>
      <c r="D108" s="110" t="s">
        <v>190</v>
      </c>
      <c r="E108" s="50"/>
      <c r="F108" s="50"/>
      <c r="G108" s="50"/>
      <c r="H108" s="50"/>
      <c r="I108" s="50"/>
      <c r="J108" s="50"/>
      <c r="K108" s="52"/>
      <c r="L108" s="49" t="str">
        <f>VLOOKUP(D108,カラムID辞書!$C$4:$D$1266,2,FALSE)</f>
        <v>RSV_SU6</v>
      </c>
      <c r="M108" s="50"/>
      <c r="N108" s="50"/>
      <c r="O108" s="50"/>
      <c r="P108" s="50"/>
      <c r="Q108" s="50"/>
      <c r="R108" s="50"/>
      <c r="S108" s="52"/>
      <c r="T108" s="49"/>
      <c r="U108" s="52"/>
      <c r="V108" s="49"/>
      <c r="W108" s="52"/>
      <c r="X108" s="49"/>
      <c r="Y108" s="52"/>
      <c r="Z108" s="49"/>
      <c r="AA108" s="52"/>
      <c r="AB108" s="107" t="str">
        <f t="shared" si="6"/>
        <v>○</v>
      </c>
      <c r="AC108" s="54"/>
      <c r="AD108" s="53"/>
      <c r="AE108" s="55" t="str">
        <f t="shared" si="7"/>
        <v>0</v>
      </c>
      <c r="AF108" s="50"/>
      <c r="AG108" s="52"/>
      <c r="AH108" s="266" t="str">
        <f>VLOOKUP(D108,カラムID辞書!C:H,3,FALSE)</f>
        <v>numeric</v>
      </c>
      <c r="AI108" s="267"/>
      <c r="AJ108" s="267"/>
      <c r="AK108" s="267"/>
      <c r="AL108" s="268"/>
      <c r="AM108" s="269">
        <f>VLOOKUP(D108,カラムID辞書!C:H,4,FALSE)</f>
        <v>10</v>
      </c>
      <c r="AN108" s="270"/>
      <c r="AO108" s="271">
        <f>VLOOKUP(D108,カラムID辞書!C:H,6,FALSE)</f>
        <v>10</v>
      </c>
      <c r="AP108" s="272"/>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1019</v>
      </c>
      <c r="BS108" s="50"/>
      <c r="BT108" s="50"/>
      <c r="BU108" s="50"/>
      <c r="BV108" s="50"/>
      <c r="BW108" s="50"/>
      <c r="BX108" s="50"/>
      <c r="BY108" s="50"/>
      <c r="BZ108" s="50"/>
      <c r="CA108" s="50"/>
      <c r="CB108" s="50"/>
      <c r="CC108" s="52"/>
    </row>
    <row r="109" spans="2:81" ht="12" customHeight="1">
      <c r="B109" s="264">
        <f t="shared" ca="1" si="5"/>
        <v>102</v>
      </c>
      <c r="C109" s="265"/>
      <c r="D109" s="110" t="s">
        <v>191</v>
      </c>
      <c r="E109" s="50"/>
      <c r="F109" s="50"/>
      <c r="G109" s="50"/>
      <c r="H109" s="50"/>
      <c r="I109" s="50"/>
      <c r="J109" s="50"/>
      <c r="K109" s="52"/>
      <c r="L109" s="49" t="str">
        <f>VLOOKUP(D109,カラムID辞書!$C$4:$D$1266,2,FALSE)</f>
        <v>RSV_GNK7</v>
      </c>
      <c r="M109" s="50"/>
      <c r="N109" s="50"/>
      <c r="O109" s="50"/>
      <c r="P109" s="50"/>
      <c r="Q109" s="50"/>
      <c r="R109" s="50"/>
      <c r="S109" s="52"/>
      <c r="T109" s="49"/>
      <c r="U109" s="52"/>
      <c r="V109" s="49"/>
      <c r="W109" s="52"/>
      <c r="X109" s="49"/>
      <c r="Y109" s="52"/>
      <c r="Z109" s="49"/>
      <c r="AA109" s="52"/>
      <c r="AB109" s="107" t="str">
        <f t="shared" si="6"/>
        <v>○</v>
      </c>
      <c r="AC109" s="54"/>
      <c r="AD109" s="53"/>
      <c r="AE109" s="55" t="str">
        <f t="shared" si="7"/>
        <v>0</v>
      </c>
      <c r="AF109" s="50"/>
      <c r="AG109" s="52"/>
      <c r="AH109" s="266" t="str">
        <f>VLOOKUP(D109,カラムID辞書!C:H,3,FALSE)</f>
        <v>numeric</v>
      </c>
      <c r="AI109" s="267"/>
      <c r="AJ109" s="267"/>
      <c r="AK109" s="267"/>
      <c r="AL109" s="268"/>
      <c r="AM109" s="269">
        <f>VLOOKUP(D109,カラムID辞書!C:H,4,FALSE)</f>
        <v>13</v>
      </c>
      <c r="AN109" s="270"/>
      <c r="AO109" s="271">
        <f>VLOOKUP(D109,カラムID辞書!C:H,6,FALSE)</f>
        <v>13</v>
      </c>
      <c r="AP109" s="272"/>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t="s">
        <v>1019</v>
      </c>
      <c r="BS109" s="50"/>
      <c r="BT109" s="50"/>
      <c r="BU109" s="50"/>
      <c r="BV109" s="50"/>
      <c r="BW109" s="50"/>
      <c r="BX109" s="50"/>
      <c r="BY109" s="50"/>
      <c r="BZ109" s="50"/>
      <c r="CA109" s="50"/>
      <c r="CB109" s="50"/>
      <c r="CC109" s="52"/>
    </row>
    <row r="110" spans="2:81" ht="12" customHeight="1">
      <c r="B110" s="264">
        <f t="shared" ca="1" si="5"/>
        <v>103</v>
      </c>
      <c r="C110" s="265"/>
      <c r="D110" s="110" t="s">
        <v>192</v>
      </c>
      <c r="E110" s="50"/>
      <c r="F110" s="50"/>
      <c r="G110" s="50"/>
      <c r="H110" s="50"/>
      <c r="I110" s="50"/>
      <c r="J110" s="50"/>
      <c r="K110" s="52"/>
      <c r="L110" s="49" t="str">
        <f>VLOOKUP(D110,カラムID辞書!$C$4:$D$1266,2,FALSE)</f>
        <v>RSV_BIK7</v>
      </c>
      <c r="M110" s="50"/>
      <c r="N110" s="50"/>
      <c r="O110" s="50"/>
      <c r="P110" s="50"/>
      <c r="Q110" s="50"/>
      <c r="R110" s="50"/>
      <c r="S110" s="52"/>
      <c r="T110" s="49"/>
      <c r="U110" s="52"/>
      <c r="V110" s="49"/>
      <c r="W110" s="52"/>
      <c r="X110" s="49"/>
      <c r="Y110" s="52"/>
      <c r="Z110" s="49"/>
      <c r="AA110" s="52"/>
      <c r="AB110" s="107" t="str">
        <f t="shared" si="6"/>
        <v>○</v>
      </c>
      <c r="AC110" s="54"/>
      <c r="AD110" s="53"/>
      <c r="AE110" s="55" t="str">
        <f t="shared" si="7"/>
        <v>0</v>
      </c>
      <c r="AF110" s="50"/>
      <c r="AG110" s="52"/>
      <c r="AH110" s="266" t="str">
        <f>VLOOKUP(D110,カラムID辞書!C:H,3,FALSE)</f>
        <v>numeric</v>
      </c>
      <c r="AI110" s="267"/>
      <c r="AJ110" s="267"/>
      <c r="AK110" s="267"/>
      <c r="AL110" s="268"/>
      <c r="AM110" s="269">
        <f>VLOOKUP(D110,カラムID辞書!C:H,4,FALSE)</f>
        <v>13</v>
      </c>
      <c r="AN110" s="270"/>
      <c r="AO110" s="271">
        <f>VLOOKUP(D110,カラムID辞書!C:H,6,FALSE)</f>
        <v>13</v>
      </c>
      <c r="AP110" s="272"/>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1019</v>
      </c>
      <c r="BS110" s="50"/>
      <c r="BT110" s="50"/>
      <c r="BU110" s="50"/>
      <c r="BV110" s="50"/>
      <c r="BW110" s="50"/>
      <c r="BX110" s="50"/>
      <c r="BY110" s="50"/>
      <c r="BZ110" s="50"/>
      <c r="CA110" s="50"/>
      <c r="CB110" s="50"/>
      <c r="CC110" s="52"/>
    </row>
    <row r="111" spans="2:81" ht="12" customHeight="1">
      <c r="B111" s="264">
        <f t="shared" ca="1" si="5"/>
        <v>104</v>
      </c>
      <c r="C111" s="265"/>
      <c r="D111" s="110" t="s">
        <v>193</v>
      </c>
      <c r="E111" s="50"/>
      <c r="F111" s="50"/>
      <c r="G111" s="50"/>
      <c r="H111" s="50"/>
      <c r="I111" s="50"/>
      <c r="J111" s="50"/>
      <c r="K111" s="52"/>
      <c r="L111" s="49" t="str">
        <f>VLOOKUP(D111,カラムID辞書!$C$4:$D$1266,2,FALSE)</f>
        <v>RSV_SU7</v>
      </c>
      <c r="M111" s="50"/>
      <c r="N111" s="50"/>
      <c r="O111" s="50"/>
      <c r="P111" s="50"/>
      <c r="Q111" s="50"/>
      <c r="R111" s="50"/>
      <c r="S111" s="52"/>
      <c r="T111" s="49"/>
      <c r="U111" s="52"/>
      <c r="V111" s="49"/>
      <c r="W111" s="52"/>
      <c r="X111" s="49"/>
      <c r="Y111" s="52"/>
      <c r="Z111" s="49"/>
      <c r="AA111" s="52"/>
      <c r="AB111" s="107" t="str">
        <f t="shared" si="6"/>
        <v>○</v>
      </c>
      <c r="AC111" s="54"/>
      <c r="AD111" s="53"/>
      <c r="AE111" s="55" t="str">
        <f t="shared" si="7"/>
        <v>0</v>
      </c>
      <c r="AF111" s="50"/>
      <c r="AG111" s="52"/>
      <c r="AH111" s="266" t="str">
        <f>VLOOKUP(D111,カラムID辞書!C:H,3,FALSE)</f>
        <v>numeric</v>
      </c>
      <c r="AI111" s="267"/>
      <c r="AJ111" s="267"/>
      <c r="AK111" s="267"/>
      <c r="AL111" s="268"/>
      <c r="AM111" s="269">
        <f>VLOOKUP(D111,カラムID辞書!C:H,4,FALSE)</f>
        <v>10</v>
      </c>
      <c r="AN111" s="270"/>
      <c r="AO111" s="271">
        <f>VLOOKUP(D111,カラムID辞書!C:H,6,FALSE)</f>
        <v>10</v>
      </c>
      <c r="AP111" s="272"/>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1019</v>
      </c>
      <c r="BS111" s="50"/>
      <c r="BT111" s="50"/>
      <c r="BU111" s="50"/>
      <c r="BV111" s="50"/>
      <c r="BW111" s="50"/>
      <c r="BX111" s="50"/>
      <c r="BY111" s="50"/>
      <c r="BZ111" s="50"/>
      <c r="CA111" s="50"/>
      <c r="CB111" s="50"/>
      <c r="CC111" s="52"/>
    </row>
    <row r="112" spans="2:81" ht="12" customHeight="1">
      <c r="B112" s="264">
        <f t="shared" ca="1" si="5"/>
        <v>105</v>
      </c>
      <c r="C112" s="265"/>
      <c r="D112" s="110" t="s">
        <v>194</v>
      </c>
      <c r="E112" s="50"/>
      <c r="F112" s="50"/>
      <c r="G112" s="50"/>
      <c r="H112" s="50"/>
      <c r="I112" s="50"/>
      <c r="J112" s="50"/>
      <c r="K112" s="52"/>
      <c r="L112" s="49" t="str">
        <f>VLOOKUP(D112,カラムID辞書!$C$4:$D$1266,2,FALSE)</f>
        <v>RSV_GNK8</v>
      </c>
      <c r="M112" s="50"/>
      <c r="N112" s="50"/>
      <c r="O112" s="50"/>
      <c r="P112" s="50"/>
      <c r="Q112" s="50"/>
      <c r="R112" s="50"/>
      <c r="S112" s="52"/>
      <c r="T112" s="49"/>
      <c r="U112" s="52"/>
      <c r="V112" s="49"/>
      <c r="W112" s="52"/>
      <c r="X112" s="49"/>
      <c r="Y112" s="52"/>
      <c r="Z112" s="49"/>
      <c r="AA112" s="52"/>
      <c r="AB112" s="107" t="str">
        <f t="shared" si="6"/>
        <v>○</v>
      </c>
      <c r="AC112" s="54"/>
      <c r="AD112" s="53"/>
      <c r="AE112" s="55" t="str">
        <f t="shared" si="7"/>
        <v>0</v>
      </c>
      <c r="AF112" s="50"/>
      <c r="AG112" s="52"/>
      <c r="AH112" s="266" t="str">
        <f>VLOOKUP(D112,カラムID辞書!C:H,3,FALSE)</f>
        <v>numeric</v>
      </c>
      <c r="AI112" s="267"/>
      <c r="AJ112" s="267"/>
      <c r="AK112" s="267"/>
      <c r="AL112" s="268"/>
      <c r="AM112" s="269">
        <f>VLOOKUP(D112,カラムID辞書!C:H,4,FALSE)</f>
        <v>13</v>
      </c>
      <c r="AN112" s="270"/>
      <c r="AO112" s="271">
        <f>VLOOKUP(D112,カラムID辞書!C:H,6,FALSE)</f>
        <v>13</v>
      </c>
      <c r="AP112" s="272"/>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1019</v>
      </c>
      <c r="BS112" s="50"/>
      <c r="BT112" s="50"/>
      <c r="BU112" s="50"/>
      <c r="BV112" s="50"/>
      <c r="BW112" s="50"/>
      <c r="BX112" s="50"/>
      <c r="BY112" s="50"/>
      <c r="BZ112" s="50"/>
      <c r="CA112" s="50"/>
      <c r="CB112" s="50"/>
      <c r="CC112" s="52"/>
    </row>
    <row r="113" spans="2:81" ht="12" customHeight="1">
      <c r="B113" s="264">
        <f t="shared" ca="1" si="5"/>
        <v>106</v>
      </c>
      <c r="C113" s="265"/>
      <c r="D113" s="110" t="s">
        <v>195</v>
      </c>
      <c r="E113" s="50"/>
      <c r="F113" s="50"/>
      <c r="G113" s="50"/>
      <c r="H113" s="50"/>
      <c r="I113" s="50"/>
      <c r="J113" s="50"/>
      <c r="K113" s="52"/>
      <c r="L113" s="49" t="str">
        <f>VLOOKUP(D113,カラムID辞書!$C$4:$D$1266,2,FALSE)</f>
        <v>RSV_BIK8</v>
      </c>
      <c r="M113" s="50"/>
      <c r="N113" s="50"/>
      <c r="O113" s="50"/>
      <c r="P113" s="50"/>
      <c r="Q113" s="50"/>
      <c r="R113" s="50"/>
      <c r="S113" s="52"/>
      <c r="T113" s="49"/>
      <c r="U113" s="52"/>
      <c r="V113" s="49"/>
      <c r="W113" s="52"/>
      <c r="X113" s="49"/>
      <c r="Y113" s="52"/>
      <c r="Z113" s="49"/>
      <c r="AA113" s="52"/>
      <c r="AB113" s="107" t="str">
        <f t="shared" si="6"/>
        <v>○</v>
      </c>
      <c r="AC113" s="54"/>
      <c r="AD113" s="53"/>
      <c r="AE113" s="55" t="str">
        <f t="shared" si="7"/>
        <v>0</v>
      </c>
      <c r="AF113" s="50"/>
      <c r="AG113" s="52"/>
      <c r="AH113" s="266" t="str">
        <f>VLOOKUP(D113,カラムID辞書!C:H,3,FALSE)</f>
        <v>numeric</v>
      </c>
      <c r="AI113" s="267"/>
      <c r="AJ113" s="267"/>
      <c r="AK113" s="267"/>
      <c r="AL113" s="268"/>
      <c r="AM113" s="269">
        <f>VLOOKUP(D113,カラムID辞書!C:H,4,FALSE)</f>
        <v>13</v>
      </c>
      <c r="AN113" s="270"/>
      <c r="AO113" s="271">
        <f>VLOOKUP(D113,カラムID辞書!C:H,6,FALSE)</f>
        <v>13</v>
      </c>
      <c r="AP113" s="272"/>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1019</v>
      </c>
      <c r="BS113" s="50"/>
      <c r="BT113" s="50"/>
      <c r="BU113" s="50"/>
      <c r="BV113" s="50"/>
      <c r="BW113" s="50"/>
      <c r="BX113" s="50"/>
      <c r="BY113" s="50"/>
      <c r="BZ113" s="50"/>
      <c r="CA113" s="50"/>
      <c r="CB113" s="50"/>
      <c r="CC113" s="52"/>
    </row>
    <row r="114" spans="2:81" ht="12" customHeight="1">
      <c r="B114" s="264">
        <f t="shared" ca="1" si="5"/>
        <v>107</v>
      </c>
      <c r="C114" s="265"/>
      <c r="D114" s="110" t="s">
        <v>196</v>
      </c>
      <c r="E114" s="50"/>
      <c r="F114" s="50"/>
      <c r="G114" s="50"/>
      <c r="H114" s="50"/>
      <c r="I114" s="50"/>
      <c r="J114" s="50"/>
      <c r="K114" s="52"/>
      <c r="L114" s="49" t="str">
        <f>VLOOKUP(D114,カラムID辞書!$C$4:$D$1266,2,FALSE)</f>
        <v>RSV_SU8</v>
      </c>
      <c r="M114" s="50"/>
      <c r="N114" s="50"/>
      <c r="O114" s="50"/>
      <c r="P114" s="50"/>
      <c r="Q114" s="50"/>
      <c r="R114" s="50"/>
      <c r="S114" s="52"/>
      <c r="T114" s="49"/>
      <c r="U114" s="52"/>
      <c r="V114" s="49"/>
      <c r="W114" s="52"/>
      <c r="X114" s="49"/>
      <c r="Y114" s="52"/>
      <c r="Z114" s="49"/>
      <c r="AA114" s="52"/>
      <c r="AB114" s="107" t="str">
        <f t="shared" si="6"/>
        <v>○</v>
      </c>
      <c r="AC114" s="54"/>
      <c r="AD114" s="53"/>
      <c r="AE114" s="55" t="str">
        <f t="shared" si="7"/>
        <v>0</v>
      </c>
      <c r="AF114" s="50"/>
      <c r="AG114" s="52"/>
      <c r="AH114" s="266" t="str">
        <f>VLOOKUP(D114,カラムID辞書!C:H,3,FALSE)</f>
        <v>numeric</v>
      </c>
      <c r="AI114" s="267"/>
      <c r="AJ114" s="267"/>
      <c r="AK114" s="267"/>
      <c r="AL114" s="268"/>
      <c r="AM114" s="269">
        <f>VLOOKUP(D114,カラムID辞書!C:H,4,FALSE)</f>
        <v>10</v>
      </c>
      <c r="AN114" s="270"/>
      <c r="AO114" s="271">
        <f>VLOOKUP(D114,カラムID辞書!C:H,6,FALSE)</f>
        <v>10</v>
      </c>
      <c r="AP114" s="272"/>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1019</v>
      </c>
      <c r="BS114" s="50"/>
      <c r="BT114" s="50"/>
      <c r="BU114" s="50"/>
      <c r="BV114" s="50"/>
      <c r="BW114" s="50"/>
      <c r="BX114" s="50"/>
      <c r="BY114" s="50"/>
      <c r="BZ114" s="50"/>
      <c r="CA114" s="50"/>
      <c r="CB114" s="50"/>
      <c r="CC114" s="52"/>
    </row>
    <row r="115" spans="2:81" ht="12" customHeight="1">
      <c r="B115" s="264">
        <f t="shared" ca="1" si="5"/>
        <v>108</v>
      </c>
      <c r="C115" s="265"/>
      <c r="D115" s="110" t="s">
        <v>197</v>
      </c>
      <c r="E115" s="50"/>
      <c r="F115" s="50"/>
      <c r="G115" s="50"/>
      <c r="H115" s="50"/>
      <c r="I115" s="50"/>
      <c r="J115" s="50"/>
      <c r="K115" s="52"/>
      <c r="L115" s="49" t="str">
        <f>VLOOKUP(D115,カラムID辞書!$C$4:$D$1266,2,FALSE)</f>
        <v>RSV_GNK9</v>
      </c>
      <c r="M115" s="50"/>
      <c r="N115" s="50"/>
      <c r="O115" s="50"/>
      <c r="P115" s="50"/>
      <c r="Q115" s="50"/>
      <c r="R115" s="50"/>
      <c r="S115" s="52"/>
      <c r="T115" s="49"/>
      <c r="U115" s="52"/>
      <c r="V115" s="49"/>
      <c r="W115" s="52"/>
      <c r="X115" s="49"/>
      <c r="Y115" s="52"/>
      <c r="Z115" s="49"/>
      <c r="AA115" s="52"/>
      <c r="AB115" s="107" t="str">
        <f t="shared" si="6"/>
        <v>○</v>
      </c>
      <c r="AC115" s="54"/>
      <c r="AD115" s="53"/>
      <c r="AE115" s="55" t="str">
        <f t="shared" si="7"/>
        <v>0</v>
      </c>
      <c r="AF115" s="50"/>
      <c r="AG115" s="52"/>
      <c r="AH115" s="266" t="str">
        <f>VLOOKUP(D115,カラムID辞書!C:H,3,FALSE)</f>
        <v>numeric</v>
      </c>
      <c r="AI115" s="267"/>
      <c r="AJ115" s="267"/>
      <c r="AK115" s="267"/>
      <c r="AL115" s="268"/>
      <c r="AM115" s="269">
        <f>VLOOKUP(D115,カラムID辞書!C:H,4,FALSE)</f>
        <v>13</v>
      </c>
      <c r="AN115" s="270"/>
      <c r="AO115" s="271">
        <f>VLOOKUP(D115,カラムID辞書!C:H,6,FALSE)</f>
        <v>13</v>
      </c>
      <c r="AP115" s="272"/>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1019</v>
      </c>
      <c r="BS115" s="50"/>
      <c r="BT115" s="50"/>
      <c r="BU115" s="50"/>
      <c r="BV115" s="50"/>
      <c r="BW115" s="50"/>
      <c r="BX115" s="50"/>
      <c r="BY115" s="50"/>
      <c r="BZ115" s="50"/>
      <c r="CA115" s="50"/>
      <c r="CB115" s="50"/>
      <c r="CC115" s="52"/>
    </row>
    <row r="116" spans="2:81" ht="12" customHeight="1">
      <c r="B116" s="264">
        <f t="shared" ca="1" si="5"/>
        <v>109</v>
      </c>
      <c r="C116" s="265"/>
      <c r="D116" s="110" t="s">
        <v>198</v>
      </c>
      <c r="E116" s="56"/>
      <c r="F116" s="50"/>
      <c r="G116" s="50"/>
      <c r="H116" s="50"/>
      <c r="I116" s="50"/>
      <c r="J116" s="50"/>
      <c r="K116" s="52"/>
      <c r="L116" s="49" t="str">
        <f>VLOOKUP(D116,カラムID辞書!$C$4:$D$1266,2,FALSE)</f>
        <v>RSV_BIK9</v>
      </c>
      <c r="M116" s="50"/>
      <c r="N116" s="50"/>
      <c r="O116" s="50"/>
      <c r="P116" s="50"/>
      <c r="Q116" s="50"/>
      <c r="R116" s="50"/>
      <c r="S116" s="52"/>
      <c r="T116" s="49"/>
      <c r="U116" s="52"/>
      <c r="V116" s="49"/>
      <c r="W116" s="52"/>
      <c r="X116" s="49"/>
      <c r="Y116" s="52"/>
      <c r="Z116" s="49"/>
      <c r="AA116" s="52"/>
      <c r="AB116" s="107" t="str">
        <f t="shared" si="6"/>
        <v>○</v>
      </c>
      <c r="AC116" s="54"/>
      <c r="AD116" s="53"/>
      <c r="AE116" s="55" t="str">
        <f t="shared" si="7"/>
        <v>0</v>
      </c>
      <c r="AF116" s="50"/>
      <c r="AG116" s="52"/>
      <c r="AH116" s="266" t="str">
        <f>VLOOKUP(D116,カラムID辞書!C:H,3,FALSE)</f>
        <v>numeric</v>
      </c>
      <c r="AI116" s="267"/>
      <c r="AJ116" s="267"/>
      <c r="AK116" s="267"/>
      <c r="AL116" s="268"/>
      <c r="AM116" s="269">
        <f>VLOOKUP(D116,カラムID辞書!C:H,4,FALSE)</f>
        <v>13</v>
      </c>
      <c r="AN116" s="270"/>
      <c r="AO116" s="271">
        <f>VLOOKUP(D116,カラムID辞書!C:H,6,FALSE)</f>
        <v>13</v>
      </c>
      <c r="AP116" s="272"/>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1019</v>
      </c>
      <c r="BS116" s="50"/>
      <c r="BT116" s="50"/>
      <c r="BU116" s="50"/>
      <c r="BV116" s="50"/>
      <c r="BW116" s="50"/>
      <c r="BX116" s="50"/>
      <c r="BY116" s="50"/>
      <c r="BZ116" s="50"/>
      <c r="CA116" s="50"/>
      <c r="CB116" s="50"/>
      <c r="CC116" s="52"/>
    </row>
    <row r="117" spans="2:81" ht="12" customHeight="1">
      <c r="B117" s="264">
        <f t="shared" ca="1" si="5"/>
        <v>110</v>
      </c>
      <c r="C117" s="265"/>
      <c r="D117" s="110" t="s">
        <v>199</v>
      </c>
      <c r="E117" s="56"/>
      <c r="F117" s="50"/>
      <c r="G117" s="50"/>
      <c r="H117" s="50"/>
      <c r="I117" s="50"/>
      <c r="J117" s="50"/>
      <c r="K117" s="52"/>
      <c r="L117" s="49" t="str">
        <f>VLOOKUP(D117,カラムID辞書!$C$4:$D$1266,2,FALSE)</f>
        <v>RSV_SU9</v>
      </c>
      <c r="M117" s="50"/>
      <c r="N117" s="50"/>
      <c r="O117" s="50"/>
      <c r="P117" s="50"/>
      <c r="Q117" s="50"/>
      <c r="R117" s="50"/>
      <c r="S117" s="52"/>
      <c r="T117" s="49"/>
      <c r="U117" s="52"/>
      <c r="V117" s="49"/>
      <c r="W117" s="52"/>
      <c r="X117" s="49"/>
      <c r="Y117" s="52"/>
      <c r="Z117" s="49"/>
      <c r="AA117" s="52"/>
      <c r="AB117" s="107" t="str">
        <f t="shared" si="6"/>
        <v>○</v>
      </c>
      <c r="AC117" s="54"/>
      <c r="AD117" s="53"/>
      <c r="AE117" s="55" t="str">
        <f t="shared" si="7"/>
        <v>0</v>
      </c>
      <c r="AF117" s="50"/>
      <c r="AG117" s="52"/>
      <c r="AH117" s="266" t="str">
        <f>VLOOKUP(D117,カラムID辞書!C:H,3,FALSE)</f>
        <v>numeric</v>
      </c>
      <c r="AI117" s="267"/>
      <c r="AJ117" s="267"/>
      <c r="AK117" s="267"/>
      <c r="AL117" s="268"/>
      <c r="AM117" s="269">
        <f>VLOOKUP(D117,カラムID辞書!C:H,4,FALSE)</f>
        <v>10</v>
      </c>
      <c r="AN117" s="270"/>
      <c r="AO117" s="271">
        <f>VLOOKUP(D117,カラムID辞書!C:H,6,FALSE)</f>
        <v>10</v>
      </c>
      <c r="AP117" s="272"/>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1019</v>
      </c>
      <c r="BS117" s="50"/>
      <c r="BT117" s="50"/>
      <c r="BU117" s="50"/>
      <c r="BV117" s="50"/>
      <c r="BW117" s="50"/>
      <c r="BX117" s="50"/>
      <c r="BY117" s="50"/>
      <c r="BZ117" s="50"/>
      <c r="CA117" s="50"/>
      <c r="CB117" s="50"/>
      <c r="CC117" s="52"/>
    </row>
    <row r="118" spans="2:81" ht="12" customHeight="1">
      <c r="B118" s="264">
        <f t="shared" ca="1" si="5"/>
        <v>111</v>
      </c>
      <c r="C118" s="265"/>
      <c r="D118" s="110" t="s">
        <v>200</v>
      </c>
      <c r="E118" s="50"/>
      <c r="F118" s="50"/>
      <c r="G118" s="50"/>
      <c r="H118" s="50"/>
      <c r="I118" s="50"/>
      <c r="J118" s="50"/>
      <c r="K118" s="52"/>
      <c r="L118" s="49" t="str">
        <f>VLOOKUP(D118,カラムID辞書!$C$4:$D$1266,2,FALSE)</f>
        <v>RSV_GNK10</v>
      </c>
      <c r="M118" s="50"/>
      <c r="N118" s="50"/>
      <c r="O118" s="50"/>
      <c r="P118" s="50"/>
      <c r="Q118" s="50"/>
      <c r="R118" s="50"/>
      <c r="S118" s="52"/>
      <c r="T118" s="49"/>
      <c r="U118" s="52"/>
      <c r="V118" s="49"/>
      <c r="W118" s="52"/>
      <c r="X118" s="49"/>
      <c r="Y118" s="52"/>
      <c r="Z118" s="49"/>
      <c r="AA118" s="52"/>
      <c r="AB118" s="107" t="str">
        <f t="shared" si="6"/>
        <v>○</v>
      </c>
      <c r="AC118" s="54"/>
      <c r="AD118" s="53"/>
      <c r="AE118" s="55" t="str">
        <f t="shared" si="7"/>
        <v>0</v>
      </c>
      <c r="AF118" s="50"/>
      <c r="AG118" s="52"/>
      <c r="AH118" s="266" t="str">
        <f>VLOOKUP(D118,カラムID辞書!C:H,3,FALSE)</f>
        <v>numeric</v>
      </c>
      <c r="AI118" s="267"/>
      <c r="AJ118" s="267"/>
      <c r="AK118" s="267"/>
      <c r="AL118" s="268"/>
      <c r="AM118" s="269">
        <f>VLOOKUP(D118,カラムID辞書!C:H,4,FALSE)</f>
        <v>13</v>
      </c>
      <c r="AN118" s="270"/>
      <c r="AO118" s="271">
        <f>VLOOKUP(D118,カラムID辞書!C:H,6,FALSE)</f>
        <v>13</v>
      </c>
      <c r="AP118" s="272"/>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1019</v>
      </c>
      <c r="BS118" s="50"/>
      <c r="BT118" s="50"/>
      <c r="BU118" s="50"/>
      <c r="BV118" s="50"/>
      <c r="BW118" s="50"/>
      <c r="BX118" s="50"/>
      <c r="BY118" s="50"/>
      <c r="BZ118" s="50"/>
      <c r="CA118" s="50"/>
      <c r="CB118" s="50"/>
      <c r="CC118" s="52"/>
    </row>
    <row r="119" spans="2:81" ht="12" customHeight="1">
      <c r="B119" s="264">
        <f t="shared" ca="1" si="5"/>
        <v>112</v>
      </c>
      <c r="C119" s="265"/>
      <c r="D119" s="110" t="s">
        <v>201</v>
      </c>
      <c r="E119" s="50"/>
      <c r="F119" s="50"/>
      <c r="G119" s="50"/>
      <c r="H119" s="50"/>
      <c r="I119" s="50"/>
      <c r="J119" s="50"/>
      <c r="K119" s="52"/>
      <c r="L119" s="49" t="str">
        <f>VLOOKUP(D119,カラムID辞書!$C$4:$D$1266,2,FALSE)</f>
        <v>RSV_BIK10</v>
      </c>
      <c r="M119" s="50"/>
      <c r="N119" s="50"/>
      <c r="O119" s="50"/>
      <c r="P119" s="50"/>
      <c r="Q119" s="50"/>
      <c r="R119" s="50"/>
      <c r="S119" s="52"/>
      <c r="T119" s="49"/>
      <c r="U119" s="52"/>
      <c r="V119" s="49"/>
      <c r="W119" s="52"/>
      <c r="X119" s="49"/>
      <c r="Y119" s="52"/>
      <c r="Z119" s="49"/>
      <c r="AA119" s="52"/>
      <c r="AB119" s="107" t="str">
        <f t="shared" si="6"/>
        <v>○</v>
      </c>
      <c r="AC119" s="54"/>
      <c r="AD119" s="53"/>
      <c r="AE119" s="55" t="str">
        <f t="shared" si="7"/>
        <v>0</v>
      </c>
      <c r="AF119" s="50"/>
      <c r="AG119" s="52"/>
      <c r="AH119" s="266" t="str">
        <f>VLOOKUP(D119,カラムID辞書!C:H,3,FALSE)</f>
        <v>numeric</v>
      </c>
      <c r="AI119" s="267"/>
      <c r="AJ119" s="267"/>
      <c r="AK119" s="267"/>
      <c r="AL119" s="268"/>
      <c r="AM119" s="269">
        <f>VLOOKUP(D119,カラムID辞書!C:H,4,FALSE)</f>
        <v>13</v>
      </c>
      <c r="AN119" s="270"/>
      <c r="AO119" s="271">
        <f>VLOOKUP(D119,カラムID辞書!C:H,6,FALSE)</f>
        <v>13</v>
      </c>
      <c r="AP119" s="272"/>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1019</v>
      </c>
      <c r="BS119" s="50"/>
      <c r="BT119" s="50"/>
      <c r="BU119" s="50"/>
      <c r="BV119" s="50"/>
      <c r="BW119" s="50"/>
      <c r="BX119" s="50"/>
      <c r="BY119" s="50"/>
      <c r="BZ119" s="50"/>
      <c r="CA119" s="50"/>
      <c r="CB119" s="50"/>
      <c r="CC119" s="52"/>
    </row>
    <row r="120" spans="2:81" ht="12" customHeight="1">
      <c r="B120" s="264">
        <f t="shared" ca="1" si="5"/>
        <v>113</v>
      </c>
      <c r="C120" s="265"/>
      <c r="D120" s="110" t="s">
        <v>202</v>
      </c>
      <c r="E120" s="50"/>
      <c r="F120" s="50"/>
      <c r="G120" s="50"/>
      <c r="H120" s="50"/>
      <c r="I120" s="50"/>
      <c r="J120" s="50"/>
      <c r="K120" s="52"/>
      <c r="L120" s="49" t="str">
        <f>VLOOKUP(D120,カラムID辞書!$C$4:$D$1266,2,FALSE)</f>
        <v>RSV_SU10</v>
      </c>
      <c r="M120" s="50"/>
      <c r="N120" s="50"/>
      <c r="O120" s="50"/>
      <c r="P120" s="50"/>
      <c r="Q120" s="50"/>
      <c r="R120" s="50"/>
      <c r="S120" s="52"/>
      <c r="T120" s="49"/>
      <c r="U120" s="52"/>
      <c r="V120" s="49"/>
      <c r="W120" s="52"/>
      <c r="X120" s="49"/>
      <c r="Y120" s="52"/>
      <c r="Z120" s="49"/>
      <c r="AA120" s="52"/>
      <c r="AB120" s="107" t="str">
        <f t="shared" si="6"/>
        <v>○</v>
      </c>
      <c r="AC120" s="54"/>
      <c r="AD120" s="53"/>
      <c r="AE120" s="55" t="str">
        <f t="shared" si="7"/>
        <v>0</v>
      </c>
      <c r="AF120" s="50"/>
      <c r="AG120" s="52"/>
      <c r="AH120" s="266" t="str">
        <f>VLOOKUP(D120,カラムID辞書!C:H,3,FALSE)</f>
        <v>numeric</v>
      </c>
      <c r="AI120" s="267"/>
      <c r="AJ120" s="267"/>
      <c r="AK120" s="267"/>
      <c r="AL120" s="268"/>
      <c r="AM120" s="269">
        <f>VLOOKUP(D120,カラムID辞書!C:H,4,FALSE)</f>
        <v>10</v>
      </c>
      <c r="AN120" s="270"/>
      <c r="AO120" s="271">
        <f>VLOOKUP(D120,カラムID辞書!C:H,6,FALSE)</f>
        <v>10</v>
      </c>
      <c r="AP120" s="272"/>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1019</v>
      </c>
      <c r="BS120" s="50"/>
      <c r="BT120" s="50"/>
      <c r="BU120" s="50"/>
      <c r="BV120" s="50"/>
      <c r="BW120" s="50"/>
      <c r="BX120" s="50"/>
      <c r="BY120" s="50"/>
      <c r="BZ120" s="50"/>
      <c r="CA120" s="50"/>
      <c r="CB120" s="50"/>
      <c r="CC120" s="52"/>
    </row>
    <row r="121" spans="2:81" ht="12" customHeight="1">
      <c r="B121" s="264">
        <f t="shared" ca="1" si="5"/>
        <v>114</v>
      </c>
      <c r="C121" s="265"/>
      <c r="D121" s="110" t="s">
        <v>3901</v>
      </c>
      <c r="E121" s="50"/>
      <c r="F121" s="50"/>
      <c r="G121" s="50"/>
      <c r="H121" s="50"/>
      <c r="I121" s="50"/>
      <c r="J121" s="50"/>
      <c r="K121" s="52"/>
      <c r="L121" s="49" t="str">
        <f>VLOOKUP(D121,カラムID辞書!$C$4:$D$1266,2,FALSE)</f>
        <v>NENSHOZAID_GNK</v>
      </c>
      <c r="M121" s="50"/>
      <c r="N121" s="50"/>
      <c r="O121" s="50"/>
      <c r="P121" s="50"/>
      <c r="Q121" s="50"/>
      <c r="R121" s="50"/>
      <c r="S121" s="52"/>
      <c r="T121" s="49"/>
      <c r="U121" s="52"/>
      <c r="V121" s="49"/>
      <c r="W121" s="52"/>
      <c r="X121" s="49"/>
      <c r="Y121" s="52"/>
      <c r="Z121" s="49"/>
      <c r="AA121" s="52"/>
      <c r="AB121" s="107" t="str">
        <f t="shared" si="6"/>
        <v>○</v>
      </c>
      <c r="AC121" s="54"/>
      <c r="AD121" s="53"/>
      <c r="AE121" s="55" t="str">
        <f t="shared" si="7"/>
        <v>0</v>
      </c>
      <c r="AF121" s="50"/>
      <c r="AG121" s="52"/>
      <c r="AH121" s="266" t="str">
        <f>VLOOKUP(D121,カラムID辞書!C:H,3,FALSE)</f>
        <v>numeric</v>
      </c>
      <c r="AI121" s="267"/>
      <c r="AJ121" s="267"/>
      <c r="AK121" s="267"/>
      <c r="AL121" s="268"/>
      <c r="AM121" s="269">
        <f>VLOOKUP(D121,カラムID辞書!C:H,4,FALSE)</f>
        <v>13</v>
      </c>
      <c r="AN121" s="270"/>
      <c r="AO121" s="271">
        <f>VLOOKUP(D121,カラムID辞書!C:H,6,FALSE)</f>
        <v>13</v>
      </c>
      <c r="AP121" s="272"/>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1019</v>
      </c>
      <c r="BS121" s="50"/>
      <c r="BT121" s="50"/>
      <c r="BU121" s="50"/>
      <c r="BV121" s="50"/>
      <c r="BW121" s="50"/>
      <c r="BX121" s="50"/>
      <c r="BY121" s="50"/>
      <c r="BZ121" s="50"/>
      <c r="CA121" s="50"/>
      <c r="CB121" s="50"/>
      <c r="CC121" s="52"/>
    </row>
    <row r="122" spans="2:81" ht="12" customHeight="1">
      <c r="B122" s="264">
        <f t="shared" ca="1" si="5"/>
        <v>115</v>
      </c>
      <c r="C122" s="265"/>
      <c r="D122" s="110" t="s">
        <v>3902</v>
      </c>
      <c r="E122" s="50"/>
      <c r="F122" s="50"/>
      <c r="G122" s="50"/>
      <c r="H122" s="50"/>
      <c r="I122" s="50"/>
      <c r="J122" s="50"/>
      <c r="K122" s="52"/>
      <c r="L122" s="49" t="str">
        <f>VLOOKUP(D122,カラムID辞書!$C$4:$D$1266,2,FALSE)</f>
        <v>NENSHOZAID_BIK</v>
      </c>
      <c r="M122" s="50"/>
      <c r="N122" s="50"/>
      <c r="O122" s="50"/>
      <c r="P122" s="50"/>
      <c r="Q122" s="50"/>
      <c r="R122" s="50"/>
      <c r="S122" s="52"/>
      <c r="T122" s="49"/>
      <c r="U122" s="52"/>
      <c r="V122" s="49"/>
      <c r="W122" s="52"/>
      <c r="X122" s="49"/>
      <c r="Y122" s="52"/>
      <c r="Z122" s="49"/>
      <c r="AA122" s="52"/>
      <c r="AB122" s="107" t="str">
        <f t="shared" si="6"/>
        <v>○</v>
      </c>
      <c r="AC122" s="54"/>
      <c r="AD122" s="53"/>
      <c r="AE122" s="55" t="str">
        <f t="shared" si="7"/>
        <v>0</v>
      </c>
      <c r="AF122" s="50"/>
      <c r="AG122" s="52"/>
      <c r="AH122" s="266" t="str">
        <f>VLOOKUP(D122,カラムID辞書!C:H,3,FALSE)</f>
        <v>numeric</v>
      </c>
      <c r="AI122" s="267"/>
      <c r="AJ122" s="267"/>
      <c r="AK122" s="267"/>
      <c r="AL122" s="268"/>
      <c r="AM122" s="269">
        <f>VLOOKUP(D122,カラムID辞書!C:H,4,FALSE)</f>
        <v>13</v>
      </c>
      <c r="AN122" s="270"/>
      <c r="AO122" s="271">
        <f>VLOOKUP(D122,カラムID辞書!C:H,6,FALSE)</f>
        <v>13</v>
      </c>
      <c r="AP122" s="272"/>
      <c r="AQ122" s="110" t="s">
        <v>75</v>
      </c>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c r="BS122" s="50"/>
      <c r="BT122" s="50"/>
      <c r="BU122" s="50"/>
      <c r="BV122" s="50"/>
      <c r="BW122" s="50"/>
      <c r="BX122" s="50"/>
      <c r="BY122" s="50"/>
      <c r="BZ122" s="50"/>
      <c r="CA122" s="50"/>
      <c r="CB122" s="50"/>
      <c r="CC122" s="52"/>
    </row>
    <row r="123" spans="2:81" ht="12" customHeight="1">
      <c r="B123" s="264">
        <f t="shared" ca="1" si="5"/>
        <v>116</v>
      </c>
      <c r="C123" s="265"/>
      <c r="D123" s="110" t="s">
        <v>3903</v>
      </c>
      <c r="E123" s="50"/>
      <c r="F123" s="50"/>
      <c r="G123" s="50"/>
      <c r="H123" s="50"/>
      <c r="I123" s="50"/>
      <c r="J123" s="50"/>
      <c r="K123" s="52"/>
      <c r="L123" s="49" t="str">
        <f>VLOOKUP(D123,カラムID辞書!$C$4:$D$1266,2,FALSE)</f>
        <v>NENSHOZAID_SU</v>
      </c>
      <c r="M123" s="50"/>
      <c r="N123" s="50"/>
      <c r="O123" s="50"/>
      <c r="P123" s="50"/>
      <c r="Q123" s="50"/>
      <c r="R123" s="50"/>
      <c r="S123" s="52"/>
      <c r="T123" s="49"/>
      <c r="U123" s="52"/>
      <c r="V123" s="49"/>
      <c r="W123" s="52"/>
      <c r="X123" s="49"/>
      <c r="Y123" s="52"/>
      <c r="Z123" s="49"/>
      <c r="AA123" s="52"/>
      <c r="AB123" s="107" t="str">
        <f t="shared" si="6"/>
        <v>○</v>
      </c>
      <c r="AC123" s="54"/>
      <c r="AD123" s="53"/>
      <c r="AE123" s="55" t="str">
        <f t="shared" si="7"/>
        <v>0</v>
      </c>
      <c r="AF123" s="50"/>
      <c r="AG123" s="52"/>
      <c r="AH123" s="266" t="str">
        <f>VLOOKUP(D123,カラムID辞書!C:H,3,FALSE)</f>
        <v>numeric</v>
      </c>
      <c r="AI123" s="267"/>
      <c r="AJ123" s="267"/>
      <c r="AK123" s="267"/>
      <c r="AL123" s="268"/>
      <c r="AM123" s="269">
        <f>VLOOKUP(D123,カラムID辞書!C:H,4,FALSE)</f>
        <v>10</v>
      </c>
      <c r="AN123" s="270"/>
      <c r="AO123" s="271">
        <f>VLOOKUP(D123,カラムID辞書!C:H,6,FALSE)</f>
        <v>10</v>
      </c>
      <c r="AP123" s="272"/>
      <c r="AQ123" s="110" t="s">
        <v>75</v>
      </c>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c r="BS123" s="50"/>
      <c r="BT123" s="50"/>
      <c r="BU123" s="50"/>
      <c r="BV123" s="50"/>
      <c r="BW123" s="50"/>
      <c r="BX123" s="50"/>
      <c r="BY123" s="50"/>
      <c r="BZ123" s="50"/>
      <c r="CA123" s="50"/>
      <c r="CB123" s="50"/>
      <c r="CC123" s="52"/>
    </row>
    <row r="124" spans="2:81" ht="12" customHeight="1">
      <c r="B124" s="264">
        <f t="shared" ca="1" si="5"/>
        <v>117</v>
      </c>
      <c r="C124" s="265"/>
      <c r="D124" s="110" t="s">
        <v>432</v>
      </c>
      <c r="E124" s="56"/>
      <c r="F124" s="50"/>
      <c r="G124" s="50"/>
      <c r="H124" s="50"/>
      <c r="I124" s="50"/>
      <c r="J124" s="50"/>
      <c r="K124" s="52"/>
      <c r="L124" s="49" t="str">
        <f>VLOOKUP(D124,カラムID辞書!$C$4:$D$1266,2,FALSE)</f>
        <v>ZENKIKRKSHYOKASON</v>
      </c>
      <c r="M124" s="50"/>
      <c r="N124" s="50"/>
      <c r="O124" s="50"/>
      <c r="P124" s="50"/>
      <c r="Q124" s="50"/>
      <c r="R124" s="50"/>
      <c r="S124" s="52"/>
      <c r="T124" s="49"/>
      <c r="U124" s="52"/>
      <c r="V124" s="49"/>
      <c r="W124" s="52"/>
      <c r="X124" s="49"/>
      <c r="Y124" s="52"/>
      <c r="Z124" s="49"/>
      <c r="AA124" s="52"/>
      <c r="AB124" s="107" t="str">
        <f t="shared" si="6"/>
        <v>○</v>
      </c>
      <c r="AC124" s="54"/>
      <c r="AD124" s="53"/>
      <c r="AE124" s="55" t="str">
        <f t="shared" si="7"/>
        <v>0</v>
      </c>
      <c r="AF124" s="50"/>
      <c r="AG124" s="52"/>
      <c r="AH124" s="266" t="str">
        <f>VLOOKUP(D124,カラムID辞書!C:H,3,FALSE)</f>
        <v>numeric</v>
      </c>
      <c r="AI124" s="267"/>
      <c r="AJ124" s="267"/>
      <c r="AK124" s="267"/>
      <c r="AL124" s="268"/>
      <c r="AM124" s="269">
        <f>VLOOKUP(D124,カラムID辞書!C:H,4,FALSE)</f>
        <v>13</v>
      </c>
      <c r="AN124" s="270"/>
      <c r="AO124" s="271">
        <f>VLOOKUP(D124,カラムID辞書!C:H,6,FALSE)</f>
        <v>13</v>
      </c>
      <c r="AP124" s="272"/>
      <c r="AQ124" s="11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t="s">
        <v>1019</v>
      </c>
      <c r="BS124" s="50"/>
      <c r="BT124" s="50"/>
      <c r="BU124" s="50"/>
      <c r="BV124" s="50"/>
      <c r="BW124" s="50"/>
      <c r="BX124" s="50"/>
      <c r="BY124" s="50"/>
      <c r="BZ124" s="50"/>
      <c r="CA124" s="50"/>
      <c r="CB124" s="50"/>
      <c r="CC124" s="52"/>
    </row>
    <row r="125" spans="2:81" ht="12" customHeight="1">
      <c r="B125" s="264">
        <f t="shared" ca="1" si="5"/>
        <v>118</v>
      </c>
      <c r="C125" s="265"/>
      <c r="D125" s="110" t="s">
        <v>3906</v>
      </c>
      <c r="E125" s="56"/>
      <c r="F125" s="50"/>
      <c r="G125" s="50"/>
      <c r="H125" s="50"/>
      <c r="I125" s="50"/>
      <c r="J125" s="50"/>
      <c r="K125" s="52"/>
      <c r="L125" s="49" t="str">
        <f>VLOOKUP(D125,カラムID辞書!$C$4:$D$1266,2,FALSE)</f>
        <v>NENMATCHOBZAID_GNK</v>
      </c>
      <c r="M125" s="50"/>
      <c r="N125" s="50"/>
      <c r="O125" s="50"/>
      <c r="P125" s="50"/>
      <c r="Q125" s="50"/>
      <c r="R125" s="50"/>
      <c r="S125" s="52"/>
      <c r="T125" s="49"/>
      <c r="U125" s="52"/>
      <c r="V125" s="49"/>
      <c r="W125" s="52"/>
      <c r="X125" s="49"/>
      <c r="Y125" s="52"/>
      <c r="Z125" s="49"/>
      <c r="AA125" s="52"/>
      <c r="AB125" s="107" t="str">
        <f t="shared" si="6"/>
        <v>○</v>
      </c>
      <c r="AC125" s="54"/>
      <c r="AD125" s="53"/>
      <c r="AE125" s="55" t="str">
        <f t="shared" si="7"/>
        <v>0</v>
      </c>
      <c r="AF125" s="50"/>
      <c r="AG125" s="52"/>
      <c r="AH125" s="266" t="str">
        <f>VLOOKUP(D125,カラムID辞書!C:H,3,FALSE)</f>
        <v>numeric</v>
      </c>
      <c r="AI125" s="267"/>
      <c r="AJ125" s="267"/>
      <c r="AK125" s="267"/>
      <c r="AL125" s="268"/>
      <c r="AM125" s="269">
        <f>VLOOKUP(D125,カラムID辞書!C:H,4,FALSE)</f>
        <v>13</v>
      </c>
      <c r="AN125" s="270"/>
      <c r="AO125" s="271">
        <f>VLOOKUP(D125,カラムID辞書!C:H,6,FALSE)</f>
        <v>13</v>
      </c>
      <c r="AP125" s="272"/>
      <c r="AQ125" s="11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t="s">
        <v>1019</v>
      </c>
      <c r="BS125" s="50"/>
      <c r="BT125" s="50"/>
      <c r="BU125" s="50"/>
      <c r="BV125" s="50"/>
      <c r="BW125" s="50"/>
      <c r="BX125" s="50"/>
      <c r="BY125" s="50"/>
      <c r="BZ125" s="50"/>
      <c r="CA125" s="50"/>
      <c r="CB125" s="50"/>
      <c r="CC125" s="52"/>
    </row>
    <row r="126" spans="2:81" ht="12" customHeight="1">
      <c r="B126" s="264">
        <f t="shared" ca="1" si="5"/>
        <v>119</v>
      </c>
      <c r="C126" s="265"/>
      <c r="D126" s="110" t="s">
        <v>3908</v>
      </c>
      <c r="E126" s="56"/>
      <c r="F126" s="50"/>
      <c r="G126" s="50"/>
      <c r="H126" s="50"/>
      <c r="I126" s="50"/>
      <c r="J126" s="50"/>
      <c r="K126" s="52"/>
      <c r="L126" s="49" t="str">
        <f>VLOOKUP(D126,カラムID辞書!$C$4:$D$1266,2,FALSE)</f>
        <v>NENMATCHOBZAID_BIK</v>
      </c>
      <c r="M126" s="50"/>
      <c r="N126" s="50"/>
      <c r="O126" s="50"/>
      <c r="P126" s="50"/>
      <c r="Q126" s="50"/>
      <c r="R126" s="50"/>
      <c r="S126" s="52"/>
      <c r="T126" s="49"/>
      <c r="U126" s="52"/>
      <c r="V126" s="49"/>
      <c r="W126" s="52"/>
      <c r="X126" s="49"/>
      <c r="Y126" s="52"/>
      <c r="Z126" s="49"/>
      <c r="AA126" s="52"/>
      <c r="AB126" s="107" t="str">
        <f t="shared" si="6"/>
        <v>○</v>
      </c>
      <c r="AC126" s="54"/>
      <c r="AD126" s="53"/>
      <c r="AE126" s="55" t="str">
        <f t="shared" si="7"/>
        <v>0</v>
      </c>
      <c r="AF126" s="50"/>
      <c r="AG126" s="52"/>
      <c r="AH126" s="266" t="str">
        <f>VLOOKUP(D126,カラムID辞書!C:H,3,FALSE)</f>
        <v>numeric</v>
      </c>
      <c r="AI126" s="267"/>
      <c r="AJ126" s="267"/>
      <c r="AK126" s="267"/>
      <c r="AL126" s="268"/>
      <c r="AM126" s="269">
        <f>VLOOKUP(D126,カラムID辞書!C:H,4,FALSE)</f>
        <v>13</v>
      </c>
      <c r="AN126" s="270"/>
      <c r="AO126" s="271">
        <f>VLOOKUP(D126,カラムID辞書!C:H,6,FALSE)</f>
        <v>13</v>
      </c>
      <c r="AP126" s="272"/>
      <c r="AQ126" s="110" t="s">
        <v>75</v>
      </c>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c r="BS126" s="50"/>
      <c r="BT126" s="50"/>
      <c r="BU126" s="50"/>
      <c r="BV126" s="50"/>
      <c r="BW126" s="50"/>
      <c r="BX126" s="50"/>
      <c r="BY126" s="50"/>
      <c r="BZ126" s="50"/>
      <c r="CA126" s="50"/>
      <c r="CB126" s="50"/>
      <c r="CC126" s="52"/>
    </row>
    <row r="127" spans="2:81" ht="12" customHeight="1">
      <c r="B127" s="264">
        <f t="shared" ca="1" si="5"/>
        <v>120</v>
      </c>
      <c r="C127" s="265"/>
      <c r="D127" s="110" t="s">
        <v>3910</v>
      </c>
      <c r="E127" s="50"/>
      <c r="F127" s="50"/>
      <c r="G127" s="50"/>
      <c r="H127" s="50"/>
      <c r="I127" s="50"/>
      <c r="J127" s="50"/>
      <c r="K127" s="52"/>
      <c r="L127" s="49" t="str">
        <f>VLOOKUP(D127,カラムID辞書!$C$4:$D$1266,2,FALSE)</f>
        <v>NENMATCHOBZAID_SU</v>
      </c>
      <c r="M127" s="50"/>
      <c r="N127" s="50"/>
      <c r="O127" s="50"/>
      <c r="P127" s="50"/>
      <c r="Q127" s="50"/>
      <c r="R127" s="50"/>
      <c r="S127" s="52"/>
      <c r="T127" s="49"/>
      <c r="U127" s="52"/>
      <c r="V127" s="49"/>
      <c r="W127" s="52"/>
      <c r="X127" s="49"/>
      <c r="Y127" s="52"/>
      <c r="Z127" s="49"/>
      <c r="AA127" s="52"/>
      <c r="AB127" s="107" t="str">
        <f t="shared" si="6"/>
        <v>○</v>
      </c>
      <c r="AC127" s="54"/>
      <c r="AD127" s="53"/>
      <c r="AE127" s="55" t="str">
        <f t="shared" si="7"/>
        <v>0</v>
      </c>
      <c r="AF127" s="50"/>
      <c r="AG127" s="52"/>
      <c r="AH127" s="266" t="str">
        <f>VLOOKUP(D127,カラムID辞書!C:H,3,FALSE)</f>
        <v>numeric</v>
      </c>
      <c r="AI127" s="267"/>
      <c r="AJ127" s="267"/>
      <c r="AK127" s="267"/>
      <c r="AL127" s="268"/>
      <c r="AM127" s="269">
        <f>VLOOKUP(D127,カラムID辞書!C:H,4,FALSE)</f>
        <v>10</v>
      </c>
      <c r="AN127" s="270"/>
      <c r="AO127" s="271">
        <f>VLOOKUP(D127,カラムID辞書!C:H,6,FALSE)</f>
        <v>10</v>
      </c>
      <c r="AP127" s="272"/>
      <c r="AQ127" s="110" t="s">
        <v>75</v>
      </c>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c r="BS127" s="50"/>
      <c r="BT127" s="50"/>
      <c r="BU127" s="50"/>
      <c r="BV127" s="50"/>
      <c r="BW127" s="50"/>
      <c r="BX127" s="50"/>
      <c r="BY127" s="50"/>
      <c r="BZ127" s="50"/>
      <c r="CA127" s="50"/>
      <c r="CB127" s="50"/>
      <c r="CC127" s="52"/>
    </row>
    <row r="128" spans="2:81" ht="12" customHeight="1">
      <c r="B128" s="264">
        <f t="shared" ca="1" si="5"/>
        <v>121</v>
      </c>
      <c r="C128" s="265"/>
      <c r="D128" s="110" t="s">
        <v>3912</v>
      </c>
      <c r="E128" s="50"/>
      <c r="F128" s="50"/>
      <c r="G128" s="50"/>
      <c r="H128" s="50"/>
      <c r="I128" s="50"/>
      <c r="J128" s="50"/>
      <c r="K128" s="52"/>
      <c r="L128" s="318" t="str">
        <f>VLOOKUP(D128,カラムID辞書!$C$4:$D$1266,2,FALSE)</f>
        <v>GNK_NENMATTANAZAID_GNK</v>
      </c>
      <c r="M128" s="319"/>
      <c r="N128" s="319"/>
      <c r="O128" s="319"/>
      <c r="P128" s="319"/>
      <c r="Q128" s="319"/>
      <c r="R128" s="319"/>
      <c r="S128" s="320"/>
      <c r="T128" s="49"/>
      <c r="U128" s="52"/>
      <c r="V128" s="49"/>
      <c r="W128" s="52"/>
      <c r="X128" s="49"/>
      <c r="Y128" s="52"/>
      <c r="Z128" s="49"/>
      <c r="AA128" s="52"/>
      <c r="AB128" s="107" t="str">
        <f t="shared" si="6"/>
        <v>○</v>
      </c>
      <c r="AC128" s="54"/>
      <c r="AD128" s="53"/>
      <c r="AE128" s="55" t="str">
        <f t="shared" si="7"/>
        <v>0</v>
      </c>
      <c r="AF128" s="50"/>
      <c r="AG128" s="52"/>
      <c r="AH128" s="266" t="str">
        <f>VLOOKUP(D128,カラムID辞書!C:H,3,FALSE)</f>
        <v>numeric</v>
      </c>
      <c r="AI128" s="267"/>
      <c r="AJ128" s="267"/>
      <c r="AK128" s="267"/>
      <c r="AL128" s="268"/>
      <c r="AM128" s="269">
        <f>VLOOKUP(D128,カラムID辞書!C:H,4,FALSE)</f>
        <v>13</v>
      </c>
      <c r="AN128" s="270"/>
      <c r="AO128" s="271">
        <f>VLOOKUP(D128,カラムID辞書!C:H,6,FALSE)</f>
        <v>13</v>
      </c>
      <c r="AP128" s="272"/>
      <c r="AQ128" s="11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t="s">
        <v>1019</v>
      </c>
      <c r="BS128" s="50"/>
      <c r="BT128" s="50"/>
      <c r="BU128" s="50"/>
      <c r="BV128" s="50"/>
      <c r="BW128" s="50"/>
      <c r="BX128" s="50"/>
      <c r="BY128" s="50"/>
      <c r="BZ128" s="50"/>
      <c r="CA128" s="50"/>
      <c r="CB128" s="50"/>
      <c r="CC128" s="52"/>
    </row>
    <row r="129" spans="2:81" ht="12" customHeight="1">
      <c r="B129" s="264">
        <f t="shared" ca="1" si="5"/>
        <v>122</v>
      </c>
      <c r="C129" s="265"/>
      <c r="D129" s="110" t="s">
        <v>3914</v>
      </c>
      <c r="E129" s="50"/>
      <c r="F129" s="50"/>
      <c r="G129" s="50"/>
      <c r="H129" s="50"/>
      <c r="I129" s="50"/>
      <c r="J129" s="50"/>
      <c r="K129" s="52"/>
      <c r="L129" s="318" t="str">
        <f>VLOOKUP(D129,カラムID辞書!$C$4:$D$1266,2,FALSE)</f>
        <v>TIK_NENMATTANAZAID_GNK</v>
      </c>
      <c r="M129" s="319"/>
      <c r="N129" s="319"/>
      <c r="O129" s="319"/>
      <c r="P129" s="319"/>
      <c r="Q129" s="319"/>
      <c r="R129" s="319"/>
      <c r="S129" s="320"/>
      <c r="T129" s="49"/>
      <c r="U129" s="52"/>
      <c r="V129" s="49"/>
      <c r="W129" s="52"/>
      <c r="X129" s="49"/>
      <c r="Y129" s="52"/>
      <c r="Z129" s="49"/>
      <c r="AA129" s="52"/>
      <c r="AB129" s="107" t="str">
        <f t="shared" si="6"/>
        <v>○</v>
      </c>
      <c r="AC129" s="54"/>
      <c r="AD129" s="53"/>
      <c r="AE129" s="55" t="str">
        <f t="shared" si="7"/>
        <v>0</v>
      </c>
      <c r="AF129" s="50"/>
      <c r="AG129" s="52"/>
      <c r="AH129" s="266" t="str">
        <f>VLOOKUP(D129,カラムID辞書!C:H,3,FALSE)</f>
        <v>numeric</v>
      </c>
      <c r="AI129" s="267"/>
      <c r="AJ129" s="267"/>
      <c r="AK129" s="267"/>
      <c r="AL129" s="268"/>
      <c r="AM129" s="269">
        <f>VLOOKUP(D129,カラムID辞書!C:H,4,FALSE)</f>
        <v>13</v>
      </c>
      <c r="AN129" s="270"/>
      <c r="AO129" s="271">
        <f>VLOOKUP(D129,カラムID辞書!C:H,6,FALSE)</f>
        <v>13</v>
      </c>
      <c r="AP129" s="272"/>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t="s">
        <v>1019</v>
      </c>
      <c r="BS129" s="50"/>
      <c r="BT129" s="50"/>
      <c r="BU129" s="50"/>
      <c r="BV129" s="50"/>
      <c r="BW129" s="50"/>
      <c r="BX129" s="50"/>
      <c r="BY129" s="50"/>
      <c r="BZ129" s="50"/>
      <c r="CA129" s="50"/>
      <c r="CB129" s="50"/>
      <c r="CC129" s="52"/>
    </row>
    <row r="130" spans="2:81" ht="12" customHeight="1">
      <c r="B130" s="264">
        <f t="shared" ca="1" si="5"/>
        <v>123</v>
      </c>
      <c r="C130" s="265"/>
      <c r="D130" s="110" t="s">
        <v>3916</v>
      </c>
      <c r="E130" s="56"/>
      <c r="F130" s="50"/>
      <c r="G130" s="50"/>
      <c r="H130" s="50"/>
      <c r="I130" s="50"/>
      <c r="J130" s="50"/>
      <c r="K130" s="52"/>
      <c r="L130" s="49" t="str">
        <f>VLOOKUP(D130,カラムID辞書!$C$4:$D$1266,2,FALSE)</f>
        <v>NENMATTANAZAID_BIK</v>
      </c>
      <c r="M130" s="50"/>
      <c r="N130" s="50"/>
      <c r="O130" s="50"/>
      <c r="P130" s="50"/>
      <c r="Q130" s="50"/>
      <c r="R130" s="50"/>
      <c r="S130" s="52"/>
      <c r="T130" s="49"/>
      <c r="U130" s="52"/>
      <c r="V130" s="49"/>
      <c r="W130" s="52"/>
      <c r="X130" s="49"/>
      <c r="Y130" s="52"/>
      <c r="Z130" s="49"/>
      <c r="AA130" s="52"/>
      <c r="AB130" s="107" t="str">
        <f t="shared" si="6"/>
        <v>○</v>
      </c>
      <c r="AC130" s="54"/>
      <c r="AD130" s="53"/>
      <c r="AE130" s="55" t="str">
        <f t="shared" si="7"/>
        <v>0</v>
      </c>
      <c r="AF130" s="50"/>
      <c r="AG130" s="52"/>
      <c r="AH130" s="266" t="str">
        <f>VLOOKUP(D130,カラムID辞書!C:H,3,FALSE)</f>
        <v>numeric</v>
      </c>
      <c r="AI130" s="267"/>
      <c r="AJ130" s="267"/>
      <c r="AK130" s="267"/>
      <c r="AL130" s="268"/>
      <c r="AM130" s="269">
        <f>VLOOKUP(D130,カラムID辞書!C:H,4,FALSE)</f>
        <v>13</v>
      </c>
      <c r="AN130" s="270"/>
      <c r="AO130" s="271">
        <f>VLOOKUP(D130,カラムID辞書!C:H,6,FALSE)</f>
        <v>13</v>
      </c>
      <c r="AP130" s="272"/>
      <c r="AQ130" s="110" t="s">
        <v>75</v>
      </c>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c r="BS130" s="50"/>
      <c r="BT130" s="50"/>
      <c r="BU130" s="50"/>
      <c r="BV130" s="50"/>
      <c r="BW130" s="50"/>
      <c r="BX130" s="50"/>
      <c r="BY130" s="50"/>
      <c r="BZ130" s="50"/>
      <c r="CA130" s="50"/>
      <c r="CB130" s="50"/>
      <c r="CC130" s="52"/>
    </row>
    <row r="131" spans="2:81" ht="12" customHeight="1">
      <c r="B131" s="264">
        <f t="shared" ca="1" si="5"/>
        <v>124</v>
      </c>
      <c r="C131" s="265"/>
      <c r="D131" s="110" t="s">
        <v>3918</v>
      </c>
      <c r="E131" s="50"/>
      <c r="F131" s="50"/>
      <c r="G131" s="50"/>
      <c r="H131" s="50"/>
      <c r="I131" s="50"/>
      <c r="J131" s="50"/>
      <c r="K131" s="52"/>
      <c r="L131" s="49" t="str">
        <f>VLOOKUP(D131,カラムID辞書!$C$4:$D$1266,2,FALSE)</f>
        <v>NENMATTANAZAID_SU</v>
      </c>
      <c r="M131" s="50"/>
      <c r="N131" s="50"/>
      <c r="O131" s="50"/>
      <c r="P131" s="50"/>
      <c r="Q131" s="50"/>
      <c r="R131" s="50"/>
      <c r="S131" s="52"/>
      <c r="T131" s="49"/>
      <c r="U131" s="52"/>
      <c r="V131" s="49"/>
      <c r="W131" s="52"/>
      <c r="X131" s="49"/>
      <c r="Y131" s="52"/>
      <c r="Z131" s="49"/>
      <c r="AA131" s="52"/>
      <c r="AB131" s="107" t="str">
        <f t="shared" si="6"/>
        <v>○</v>
      </c>
      <c r="AC131" s="54"/>
      <c r="AD131" s="53"/>
      <c r="AE131" s="55" t="str">
        <f t="shared" si="7"/>
        <v>0</v>
      </c>
      <c r="AF131" s="50"/>
      <c r="AG131" s="52"/>
      <c r="AH131" s="266" t="str">
        <f>VLOOKUP(D131,カラムID辞書!C:H,3,FALSE)</f>
        <v>numeric</v>
      </c>
      <c r="AI131" s="267"/>
      <c r="AJ131" s="267"/>
      <c r="AK131" s="267"/>
      <c r="AL131" s="268"/>
      <c r="AM131" s="269">
        <f>VLOOKUP(D131,カラムID辞書!C:H,4,FALSE)</f>
        <v>10</v>
      </c>
      <c r="AN131" s="270"/>
      <c r="AO131" s="271">
        <f>VLOOKUP(D131,カラムID辞書!C:H,6,FALSE)</f>
        <v>10</v>
      </c>
      <c r="AP131" s="272"/>
      <c r="AQ131" s="110" t="s">
        <v>75</v>
      </c>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c r="BS131" s="50"/>
      <c r="BT131" s="50"/>
      <c r="BU131" s="50"/>
      <c r="BV131" s="50"/>
      <c r="BW131" s="50"/>
      <c r="BX131" s="50"/>
      <c r="BY131" s="50"/>
      <c r="BZ131" s="50"/>
      <c r="CA131" s="50"/>
      <c r="CB131" s="50"/>
      <c r="CC131" s="52"/>
    </row>
    <row r="132" spans="2:81" ht="12" customHeight="1">
      <c r="B132" s="264">
        <f t="shared" ca="1" si="5"/>
        <v>125</v>
      </c>
      <c r="C132" s="265"/>
      <c r="D132" s="110" t="s">
        <v>448</v>
      </c>
      <c r="E132" s="50"/>
      <c r="F132" s="50"/>
      <c r="G132" s="50"/>
      <c r="H132" s="50"/>
      <c r="I132" s="50"/>
      <c r="J132" s="50"/>
      <c r="K132" s="52"/>
      <c r="L132" s="49" t="str">
        <f>VLOOKUP(D132,カラムID辞書!$C$4:$D$1266,2,FALSE)</f>
        <v>TANAGENMOD_GNK</v>
      </c>
      <c r="M132" s="50"/>
      <c r="N132" s="50"/>
      <c r="O132" s="50"/>
      <c r="P132" s="50"/>
      <c r="Q132" s="50"/>
      <c r="R132" s="50"/>
      <c r="S132" s="52"/>
      <c r="T132" s="49"/>
      <c r="U132" s="52"/>
      <c r="V132" s="49"/>
      <c r="W132" s="52"/>
      <c r="X132" s="49"/>
      <c r="Y132" s="52"/>
      <c r="Z132" s="49"/>
      <c r="AA132" s="52"/>
      <c r="AB132" s="107" t="str">
        <f t="shared" si="6"/>
        <v>○</v>
      </c>
      <c r="AC132" s="54"/>
      <c r="AD132" s="53"/>
      <c r="AE132" s="55" t="str">
        <f t="shared" si="7"/>
        <v>0</v>
      </c>
      <c r="AF132" s="50"/>
      <c r="AG132" s="52"/>
      <c r="AH132" s="266" t="str">
        <f>VLOOKUP(D132,カラムID辞書!C:H,3,FALSE)</f>
        <v>numeric</v>
      </c>
      <c r="AI132" s="267"/>
      <c r="AJ132" s="267"/>
      <c r="AK132" s="267"/>
      <c r="AL132" s="268"/>
      <c r="AM132" s="269">
        <f>VLOOKUP(D132,カラムID辞書!C:H,4,FALSE)</f>
        <v>13</v>
      </c>
      <c r="AN132" s="270"/>
      <c r="AO132" s="271">
        <f>VLOOKUP(D132,カラムID辞書!C:H,6,FALSE)</f>
        <v>13</v>
      </c>
      <c r="AP132" s="272"/>
      <c r="AQ132" s="11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t="s">
        <v>1019</v>
      </c>
      <c r="BS132" s="50"/>
      <c r="BT132" s="50"/>
      <c r="BU132" s="50"/>
      <c r="BV132" s="50"/>
      <c r="BW132" s="50"/>
      <c r="BX132" s="50"/>
      <c r="BY132" s="50"/>
      <c r="BZ132" s="50"/>
      <c r="CA132" s="50"/>
      <c r="CB132" s="50"/>
      <c r="CC132" s="52"/>
    </row>
    <row r="133" spans="2:81" ht="12" customHeight="1">
      <c r="B133" s="264">
        <f t="shared" ca="1" si="5"/>
        <v>126</v>
      </c>
      <c r="C133" s="265"/>
      <c r="D133" s="110" t="s">
        <v>450</v>
      </c>
      <c r="E133" s="50"/>
      <c r="F133" s="50"/>
      <c r="G133" s="50"/>
      <c r="H133" s="50"/>
      <c r="I133" s="50"/>
      <c r="J133" s="50"/>
      <c r="K133" s="52"/>
      <c r="L133" s="49" t="str">
        <f>VLOOKUP(D133,カラムID辞書!$C$4:$D$1266,2,FALSE)</f>
        <v>TANAGENMOD_BIK</v>
      </c>
      <c r="M133" s="50"/>
      <c r="N133" s="50"/>
      <c r="O133" s="50"/>
      <c r="P133" s="50"/>
      <c r="Q133" s="50"/>
      <c r="R133" s="50"/>
      <c r="S133" s="52"/>
      <c r="T133" s="49"/>
      <c r="U133" s="52"/>
      <c r="V133" s="49"/>
      <c r="W133" s="52"/>
      <c r="X133" s="49"/>
      <c r="Y133" s="52"/>
      <c r="Z133" s="49"/>
      <c r="AA133" s="52"/>
      <c r="AB133" s="107" t="str">
        <f t="shared" si="6"/>
        <v>○</v>
      </c>
      <c r="AC133" s="54"/>
      <c r="AD133" s="53"/>
      <c r="AE133" s="55" t="str">
        <f t="shared" si="7"/>
        <v>0</v>
      </c>
      <c r="AF133" s="50"/>
      <c r="AG133" s="52"/>
      <c r="AH133" s="266" t="str">
        <f>VLOOKUP(D133,カラムID辞書!C:H,3,FALSE)</f>
        <v>numeric</v>
      </c>
      <c r="AI133" s="267"/>
      <c r="AJ133" s="267"/>
      <c r="AK133" s="267"/>
      <c r="AL133" s="268"/>
      <c r="AM133" s="269">
        <f>VLOOKUP(D133,カラムID辞書!C:H,4,FALSE)</f>
        <v>13</v>
      </c>
      <c r="AN133" s="270"/>
      <c r="AO133" s="271">
        <f>VLOOKUP(D133,カラムID辞書!C:H,6,FALSE)</f>
        <v>13</v>
      </c>
      <c r="AP133" s="272"/>
      <c r="AQ133" s="110" t="s">
        <v>75</v>
      </c>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c r="BS133" s="50"/>
      <c r="BT133" s="50"/>
      <c r="BU133" s="50"/>
      <c r="BV133" s="50"/>
      <c r="BW133" s="50"/>
      <c r="BX133" s="50"/>
      <c r="BY133" s="50"/>
      <c r="BZ133" s="50"/>
      <c r="CA133" s="50"/>
      <c r="CB133" s="50"/>
      <c r="CC133" s="52"/>
    </row>
    <row r="134" spans="2:81" ht="12" customHeight="1">
      <c r="B134" s="264">
        <f t="shared" ca="1" si="5"/>
        <v>127</v>
      </c>
      <c r="C134" s="265"/>
      <c r="D134" s="110" t="s">
        <v>452</v>
      </c>
      <c r="E134" s="56"/>
      <c r="F134" s="50"/>
      <c r="G134" s="50"/>
      <c r="H134" s="50"/>
      <c r="I134" s="50"/>
      <c r="J134" s="50"/>
      <c r="K134" s="52"/>
      <c r="L134" s="49" t="str">
        <f>VLOOKUP(D134,カラムID辞書!$C$4:$D$1266,2,FALSE)</f>
        <v>TANAGENMOD_SU</v>
      </c>
      <c r="M134" s="50"/>
      <c r="N134" s="50"/>
      <c r="O134" s="50"/>
      <c r="P134" s="50"/>
      <c r="Q134" s="50"/>
      <c r="R134" s="50"/>
      <c r="S134" s="52"/>
      <c r="T134" s="49"/>
      <c r="U134" s="52"/>
      <c r="V134" s="49"/>
      <c r="W134" s="52"/>
      <c r="X134" s="49"/>
      <c r="Y134" s="52"/>
      <c r="Z134" s="49"/>
      <c r="AA134" s="52"/>
      <c r="AB134" s="107" t="str">
        <f t="shared" si="6"/>
        <v>○</v>
      </c>
      <c r="AC134" s="54"/>
      <c r="AD134" s="53"/>
      <c r="AE134" s="55" t="str">
        <f t="shared" si="7"/>
        <v>0</v>
      </c>
      <c r="AF134" s="50"/>
      <c r="AG134" s="52"/>
      <c r="AH134" s="266" t="str">
        <f>VLOOKUP(D134,カラムID辞書!C:H,3,FALSE)</f>
        <v>numeric</v>
      </c>
      <c r="AI134" s="267"/>
      <c r="AJ134" s="267"/>
      <c r="AK134" s="267"/>
      <c r="AL134" s="268"/>
      <c r="AM134" s="269">
        <f>VLOOKUP(D134,カラムID辞書!C:H,4,FALSE)</f>
        <v>10</v>
      </c>
      <c r="AN134" s="270"/>
      <c r="AO134" s="271">
        <f>VLOOKUP(D134,カラムID辞書!C:H,6,FALSE)</f>
        <v>10</v>
      </c>
      <c r="AP134" s="272"/>
      <c r="AQ134" s="110" t="s">
        <v>75</v>
      </c>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c r="BS134" s="50"/>
      <c r="BT134" s="50"/>
      <c r="BU134" s="50"/>
      <c r="BV134" s="50"/>
      <c r="BW134" s="50"/>
      <c r="BX134" s="50"/>
      <c r="BY134" s="50"/>
      <c r="BZ134" s="50"/>
      <c r="CA134" s="50"/>
      <c r="CB134" s="50"/>
      <c r="CC134" s="52"/>
    </row>
    <row r="135" spans="2:81" ht="12" customHeight="1">
      <c r="B135" s="264">
        <f ca="1">IF($D135="","",MAX(OFFSET($B$8,0,0,ROW()-ROW($B$8),2))+1)</f>
        <v>128</v>
      </c>
      <c r="C135" s="265"/>
      <c r="D135" s="110" t="s">
        <v>412</v>
      </c>
      <c r="E135" s="56"/>
      <c r="F135" s="50"/>
      <c r="G135" s="50"/>
      <c r="H135" s="50"/>
      <c r="I135" s="50"/>
      <c r="J135" s="50"/>
      <c r="K135" s="52"/>
      <c r="L135" s="49" t="str">
        <f>VLOOKUP(D135,カラムID辞書!$C$4:$D$1266,2,FALSE)</f>
        <v>NRUI_HEIKINZAID_GNK</v>
      </c>
      <c r="M135" s="50"/>
      <c r="N135" s="50"/>
      <c r="O135" s="50"/>
      <c r="P135" s="50"/>
      <c r="Q135" s="50"/>
      <c r="R135" s="50"/>
      <c r="S135" s="52"/>
      <c r="T135" s="49"/>
      <c r="U135" s="52"/>
      <c r="V135" s="49"/>
      <c r="W135" s="52"/>
      <c r="X135" s="49"/>
      <c r="Y135" s="52"/>
      <c r="Z135" s="49"/>
      <c r="AA135" s="52"/>
      <c r="AB135" s="107" t="str">
        <f t="shared" si="6"/>
        <v>○</v>
      </c>
      <c r="AC135" s="54"/>
      <c r="AD135" s="53"/>
      <c r="AE135" s="55" t="str">
        <f t="shared" si="7"/>
        <v>0</v>
      </c>
      <c r="AF135" s="50"/>
      <c r="AG135" s="52"/>
      <c r="AH135" s="266" t="str">
        <f>VLOOKUP(D135,カラムID辞書!C:H,3,FALSE)</f>
        <v>numeric</v>
      </c>
      <c r="AI135" s="267"/>
      <c r="AJ135" s="267"/>
      <c r="AK135" s="267"/>
      <c r="AL135" s="268"/>
      <c r="AM135" s="269">
        <f>VLOOKUP(D135,カラムID辞書!C:H,4,FALSE)</f>
        <v>13</v>
      </c>
      <c r="AN135" s="270"/>
      <c r="AO135" s="271">
        <f>VLOOKUP(D135,カラムID辞書!C:H,6,FALSE)</f>
        <v>13</v>
      </c>
      <c r="AP135" s="272"/>
      <c r="AQ135" s="11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t="s">
        <v>1019</v>
      </c>
      <c r="BS135" s="50"/>
      <c r="BT135" s="50"/>
      <c r="BU135" s="50"/>
      <c r="BV135" s="50"/>
      <c r="BW135" s="50"/>
      <c r="BX135" s="50"/>
      <c r="BY135" s="50"/>
      <c r="BZ135" s="50"/>
      <c r="CA135" s="50"/>
      <c r="CB135" s="50"/>
      <c r="CC135" s="52"/>
    </row>
    <row r="136" spans="2:81" ht="12" customHeight="1">
      <c r="B136" s="264">
        <f ca="1">IF($D136="","",MAX(OFFSET($B$8,0,0,ROW()-ROW($B$8),2))+1)</f>
        <v>129</v>
      </c>
      <c r="C136" s="265"/>
      <c r="D136" s="110" t="s">
        <v>414</v>
      </c>
      <c r="E136" s="56"/>
      <c r="F136" s="50"/>
      <c r="G136" s="50"/>
      <c r="H136" s="50"/>
      <c r="I136" s="50"/>
      <c r="J136" s="50"/>
      <c r="K136" s="52"/>
      <c r="L136" s="49" t="str">
        <f>VLOOKUP(D136,カラムID辞書!$C$4:$D$1266,2,FALSE)</f>
        <v>NRUI_HEIKINZAID_BIK</v>
      </c>
      <c r="M136" s="50"/>
      <c r="N136" s="50"/>
      <c r="O136" s="50"/>
      <c r="P136" s="50"/>
      <c r="Q136" s="50"/>
      <c r="R136" s="50"/>
      <c r="S136" s="52"/>
      <c r="T136" s="49"/>
      <c r="U136" s="52"/>
      <c r="V136" s="49"/>
      <c r="W136" s="52"/>
      <c r="X136" s="49"/>
      <c r="Y136" s="52"/>
      <c r="Z136" s="49"/>
      <c r="AA136" s="52"/>
      <c r="AB136" s="107" t="str">
        <f t="shared" si="6"/>
        <v>○</v>
      </c>
      <c r="AC136" s="54"/>
      <c r="AD136" s="53"/>
      <c r="AE136" s="55" t="str">
        <f t="shared" si="7"/>
        <v>0</v>
      </c>
      <c r="AF136" s="50"/>
      <c r="AG136" s="52"/>
      <c r="AH136" s="266" t="str">
        <f>VLOOKUP(D136,カラムID辞書!C:H,3,FALSE)</f>
        <v>numeric</v>
      </c>
      <c r="AI136" s="267"/>
      <c r="AJ136" s="267"/>
      <c r="AK136" s="267"/>
      <c r="AL136" s="268"/>
      <c r="AM136" s="269">
        <f>VLOOKUP(D136,カラムID辞書!C:H,4,FALSE)</f>
        <v>13</v>
      </c>
      <c r="AN136" s="270"/>
      <c r="AO136" s="271">
        <f>VLOOKUP(D136,カラムID辞書!C:H,6,FALSE)</f>
        <v>13</v>
      </c>
      <c r="AP136" s="272"/>
      <c r="AQ136" s="110" t="s">
        <v>1002</v>
      </c>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c r="BS136" s="50"/>
      <c r="BT136" s="50"/>
      <c r="BU136" s="50"/>
      <c r="BV136" s="50"/>
      <c r="BW136" s="50"/>
      <c r="BX136" s="50"/>
      <c r="BY136" s="50"/>
      <c r="BZ136" s="50"/>
      <c r="CA136" s="50"/>
      <c r="CB136" s="50"/>
      <c r="CC136" s="52"/>
    </row>
    <row r="137" spans="2:81" ht="12" customHeight="1">
      <c r="B137" s="264">
        <f ca="1">IF($D137="","",MAX(OFFSET($B$8,0,0,ROW()-ROW($B$8),2))+1)</f>
        <v>130</v>
      </c>
      <c r="C137" s="265"/>
      <c r="D137" s="110" t="s">
        <v>454</v>
      </c>
      <c r="E137" s="56"/>
      <c r="F137" s="50"/>
      <c r="G137" s="50"/>
      <c r="H137" s="50"/>
      <c r="I137" s="50"/>
      <c r="J137" s="50"/>
      <c r="K137" s="52"/>
      <c r="L137" s="49" t="str">
        <f>VLOOKUP(D137,カラムID辞書!$C$4:$D$1266,2,FALSE)</f>
        <v>HYOKASON</v>
      </c>
      <c r="M137" s="50"/>
      <c r="N137" s="50"/>
      <c r="O137" s="50"/>
      <c r="P137" s="50"/>
      <c r="Q137" s="50"/>
      <c r="R137" s="50"/>
      <c r="S137" s="52"/>
      <c r="T137" s="49"/>
      <c r="U137" s="52"/>
      <c r="V137" s="49"/>
      <c r="W137" s="52"/>
      <c r="X137" s="49"/>
      <c r="Y137" s="52"/>
      <c r="Z137" s="49"/>
      <c r="AA137" s="52"/>
      <c r="AB137" s="107" t="str">
        <f t="shared" si="6"/>
        <v>○</v>
      </c>
      <c r="AC137" s="54"/>
      <c r="AD137" s="53"/>
      <c r="AE137" s="55" t="str">
        <f t="shared" si="7"/>
        <v>0</v>
      </c>
      <c r="AF137" s="50"/>
      <c r="AG137" s="52"/>
      <c r="AH137" s="266" t="str">
        <f>VLOOKUP(D137,カラムID辞書!C:H,3,FALSE)</f>
        <v>numeric</v>
      </c>
      <c r="AI137" s="267"/>
      <c r="AJ137" s="267"/>
      <c r="AK137" s="267"/>
      <c r="AL137" s="268"/>
      <c r="AM137" s="269">
        <f>VLOOKUP(D137,カラムID辞書!C:H,4,FALSE)</f>
        <v>13</v>
      </c>
      <c r="AN137" s="270"/>
      <c r="AO137" s="271">
        <f>VLOOKUP(D137,カラムID辞書!C:H,6,FALSE)</f>
        <v>13</v>
      </c>
      <c r="AP137" s="272"/>
      <c r="AQ137" s="11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1019</v>
      </c>
      <c r="BS137" s="50"/>
      <c r="BT137" s="50"/>
      <c r="BU137" s="50"/>
      <c r="BV137" s="50"/>
      <c r="BW137" s="50"/>
      <c r="BX137" s="50"/>
      <c r="BY137" s="50"/>
      <c r="BZ137" s="50"/>
      <c r="CA137" s="50"/>
      <c r="CB137" s="50"/>
      <c r="CC137" s="52"/>
    </row>
    <row r="138" spans="2:81" ht="12" customHeight="1">
      <c r="B138" s="264">
        <f ca="1">IF($D138="","",MAX(OFFSET($B$8,0,0,ROW()-ROW($B$8),2))+1)</f>
        <v>131</v>
      </c>
      <c r="C138" s="265"/>
      <c r="D138" s="110" t="s">
        <v>215</v>
      </c>
      <c r="E138" s="56"/>
      <c r="F138" s="50"/>
      <c r="G138" s="50"/>
      <c r="H138" s="50"/>
      <c r="I138" s="50"/>
      <c r="J138" s="50"/>
      <c r="K138" s="52"/>
      <c r="L138" s="49" t="str">
        <f>VLOOKUP(D138,カラムID辞書!$C$4:$D$1266,2,FALSE)</f>
        <v>ZAIDBIK_HENDOD</v>
      </c>
      <c r="M138" s="50"/>
      <c r="N138" s="50"/>
      <c r="O138" s="50"/>
      <c r="P138" s="50"/>
      <c r="Q138" s="50"/>
      <c r="R138" s="50"/>
      <c r="S138" s="52"/>
      <c r="T138" s="49"/>
      <c r="U138" s="52"/>
      <c r="V138" s="49"/>
      <c r="W138" s="52"/>
      <c r="X138" s="49"/>
      <c r="Y138" s="52"/>
      <c r="Z138" s="49"/>
      <c r="AA138" s="52"/>
      <c r="AB138" s="107" t="str">
        <f t="shared" ref="AB138:AB154" si="8">IF(L138="DELDTE","","○")</f>
        <v>○</v>
      </c>
      <c r="AC138" s="54"/>
      <c r="AD138" s="53"/>
      <c r="AE138" s="55" t="str">
        <f t="shared" si="7"/>
        <v>0</v>
      </c>
      <c r="AF138" s="50"/>
      <c r="AG138" s="52"/>
      <c r="AH138" s="266" t="str">
        <f>VLOOKUP(D138,カラムID辞書!C:H,3,FALSE)</f>
        <v>numeric</v>
      </c>
      <c r="AI138" s="267"/>
      <c r="AJ138" s="267"/>
      <c r="AK138" s="267"/>
      <c r="AL138" s="268"/>
      <c r="AM138" s="269">
        <f>VLOOKUP(D138,カラムID辞書!C:H,4,FALSE)</f>
        <v>13</v>
      </c>
      <c r="AN138" s="270"/>
      <c r="AO138" s="271">
        <f>VLOOKUP(D138,カラムID辞書!C:H,6,FALSE)</f>
        <v>13</v>
      </c>
      <c r="AP138" s="272"/>
      <c r="AQ138" s="11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1019</v>
      </c>
      <c r="BS138" s="50"/>
      <c r="BT138" s="50"/>
      <c r="BU138" s="50"/>
      <c r="BV138" s="50"/>
      <c r="BW138" s="50"/>
      <c r="BX138" s="50"/>
      <c r="BY138" s="50"/>
      <c r="BZ138" s="50"/>
      <c r="CA138" s="50"/>
      <c r="CB138" s="50"/>
      <c r="CC138" s="52"/>
    </row>
    <row r="139" spans="2:81" ht="12" customHeight="1">
      <c r="B139" s="264">
        <f t="shared" ca="1" si="5"/>
        <v>132</v>
      </c>
      <c r="C139" s="265"/>
      <c r="D139" s="110" t="s">
        <v>216</v>
      </c>
      <c r="E139" s="56"/>
      <c r="F139" s="50"/>
      <c r="G139" s="50"/>
      <c r="H139" s="50"/>
      <c r="I139" s="50"/>
      <c r="J139" s="50"/>
      <c r="K139" s="52"/>
      <c r="L139" s="49" t="str">
        <f>VLOOKUP(D139,カラムID辞書!$C$4:$D$1266,2,FALSE)</f>
        <v>GNKRTBNS</v>
      </c>
      <c r="M139" s="50"/>
      <c r="N139" s="50"/>
      <c r="O139" s="50"/>
      <c r="P139" s="50"/>
      <c r="Q139" s="50"/>
      <c r="R139" s="50"/>
      <c r="S139" s="52"/>
      <c r="T139" s="49"/>
      <c r="U139" s="52"/>
      <c r="V139" s="49"/>
      <c r="W139" s="52"/>
      <c r="X139" s="49"/>
      <c r="Y139" s="52"/>
      <c r="Z139" s="49"/>
      <c r="AA139" s="52"/>
      <c r="AB139" s="107" t="str">
        <f t="shared" si="8"/>
        <v>○</v>
      </c>
      <c r="AC139" s="54"/>
      <c r="AD139" s="53"/>
      <c r="AE139" s="55" t="str">
        <f t="shared" si="7"/>
        <v>0</v>
      </c>
      <c r="AF139" s="50"/>
      <c r="AG139" s="52"/>
      <c r="AH139" s="266" t="str">
        <f>VLOOKUP(D139,カラムID辞書!C:H,3,FALSE)</f>
        <v>numeric</v>
      </c>
      <c r="AI139" s="267"/>
      <c r="AJ139" s="267"/>
      <c r="AK139" s="267"/>
      <c r="AL139" s="268"/>
      <c r="AM139" s="269">
        <f>VLOOKUP(D139,カラムID辞書!C:H,4,FALSE)</f>
        <v>13</v>
      </c>
      <c r="AN139" s="270"/>
      <c r="AO139" s="271">
        <f>VLOOKUP(D139,カラムID辞書!C:H,6,FALSE)</f>
        <v>13</v>
      </c>
      <c r="AP139" s="272"/>
      <c r="AQ139" s="11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1019</v>
      </c>
      <c r="BS139" s="50"/>
      <c r="BT139" s="50"/>
      <c r="BU139" s="50"/>
      <c r="BV139" s="50"/>
      <c r="BW139" s="50"/>
      <c r="BX139" s="50"/>
      <c r="BY139" s="50"/>
      <c r="BZ139" s="50"/>
      <c r="CA139" s="50"/>
      <c r="CB139" s="50"/>
      <c r="CC139" s="52"/>
    </row>
    <row r="140" spans="2:81" ht="12" customHeight="1">
      <c r="B140" s="264">
        <f t="shared" ca="1" si="5"/>
        <v>133</v>
      </c>
      <c r="C140" s="265"/>
      <c r="D140" s="110" t="s">
        <v>217</v>
      </c>
      <c r="E140" s="56"/>
      <c r="F140" s="50"/>
      <c r="G140" s="50"/>
      <c r="H140" s="50"/>
      <c r="I140" s="50"/>
      <c r="J140" s="50"/>
      <c r="K140" s="52"/>
      <c r="L140" s="49" t="str">
        <f>VLOOKUP(D140,カラムID辞書!$C$4:$D$1266,2,FALSE)</f>
        <v>GNKHOU_GNKRTBNB</v>
      </c>
      <c r="M140" s="50"/>
      <c r="N140" s="50"/>
      <c r="O140" s="50"/>
      <c r="P140" s="50"/>
      <c r="Q140" s="50"/>
      <c r="R140" s="50"/>
      <c r="S140" s="52"/>
      <c r="T140" s="49"/>
      <c r="U140" s="52"/>
      <c r="V140" s="49"/>
      <c r="W140" s="52"/>
      <c r="X140" s="49"/>
      <c r="Y140" s="52"/>
      <c r="Z140" s="49"/>
      <c r="AA140" s="52"/>
      <c r="AB140" s="107" t="str">
        <f t="shared" si="8"/>
        <v>○</v>
      </c>
      <c r="AC140" s="54"/>
      <c r="AD140" s="53"/>
      <c r="AE140" s="55" t="str">
        <f t="shared" si="7"/>
        <v>0</v>
      </c>
      <c r="AF140" s="50"/>
      <c r="AG140" s="52"/>
      <c r="AH140" s="266" t="str">
        <f>VLOOKUP(D140,カラムID辞書!C:H,3,FALSE)</f>
        <v>numeric</v>
      </c>
      <c r="AI140" s="267"/>
      <c r="AJ140" s="267"/>
      <c r="AK140" s="267"/>
      <c r="AL140" s="268"/>
      <c r="AM140" s="269">
        <f>VLOOKUP(D140,カラムID辞書!C:H,4,FALSE)</f>
        <v>13</v>
      </c>
      <c r="AN140" s="270"/>
      <c r="AO140" s="271">
        <f>VLOOKUP(D140,カラムID辞書!C:H,6,FALSE)</f>
        <v>13</v>
      </c>
      <c r="AP140" s="272"/>
      <c r="AQ140" s="11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t="s">
        <v>1019</v>
      </c>
      <c r="BS140" s="50"/>
      <c r="BT140" s="50"/>
      <c r="BU140" s="50"/>
      <c r="BV140" s="50"/>
      <c r="BW140" s="50"/>
      <c r="BX140" s="50"/>
      <c r="BY140" s="50"/>
      <c r="BZ140" s="50"/>
      <c r="CA140" s="50"/>
      <c r="CB140" s="50"/>
      <c r="CC140" s="52"/>
    </row>
    <row r="141" spans="2:81" ht="12" customHeight="1">
      <c r="B141" s="264">
        <f t="shared" ca="1" si="5"/>
        <v>134</v>
      </c>
      <c r="C141" s="265"/>
      <c r="D141" s="110" t="s">
        <v>218</v>
      </c>
      <c r="E141" s="56"/>
      <c r="F141" s="50"/>
      <c r="G141" s="50"/>
      <c r="H141" s="50"/>
      <c r="I141" s="50"/>
      <c r="J141" s="50"/>
      <c r="K141" s="52"/>
      <c r="L141" s="49" t="str">
        <f>VLOOKUP(D141,カラムID辞書!$C$4:$D$1266,2,FALSE)</f>
        <v>TEIKHOU_GNKRTBNB</v>
      </c>
      <c r="M141" s="50"/>
      <c r="N141" s="50"/>
      <c r="O141" s="50"/>
      <c r="P141" s="50"/>
      <c r="Q141" s="50"/>
      <c r="R141" s="50"/>
      <c r="S141" s="52"/>
      <c r="T141" s="49"/>
      <c r="U141" s="52"/>
      <c r="V141" s="49"/>
      <c r="W141" s="52"/>
      <c r="X141" s="49"/>
      <c r="Y141" s="52"/>
      <c r="Z141" s="49"/>
      <c r="AA141" s="52"/>
      <c r="AB141" s="107" t="str">
        <f t="shared" si="8"/>
        <v>○</v>
      </c>
      <c r="AC141" s="54"/>
      <c r="AD141" s="53"/>
      <c r="AE141" s="55" t="str">
        <f t="shared" si="7"/>
        <v>0</v>
      </c>
      <c r="AF141" s="50"/>
      <c r="AG141" s="52"/>
      <c r="AH141" s="266" t="str">
        <f>VLOOKUP(D141,カラムID辞書!C:H,3,FALSE)</f>
        <v>numeric</v>
      </c>
      <c r="AI141" s="267"/>
      <c r="AJ141" s="267"/>
      <c r="AK141" s="267"/>
      <c r="AL141" s="268"/>
      <c r="AM141" s="269">
        <f>VLOOKUP(D141,カラムID辞書!C:H,4,FALSE)</f>
        <v>13</v>
      </c>
      <c r="AN141" s="270"/>
      <c r="AO141" s="271">
        <f>VLOOKUP(D141,カラムID辞書!C:H,6,FALSE)</f>
        <v>13</v>
      </c>
      <c r="AP141" s="272"/>
      <c r="AQ141" s="11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t="s">
        <v>1019</v>
      </c>
      <c r="BS141" s="50"/>
      <c r="BT141" s="50"/>
      <c r="BU141" s="50"/>
      <c r="BV141" s="50"/>
      <c r="BW141" s="50"/>
      <c r="BX141" s="50"/>
      <c r="BY141" s="50"/>
      <c r="BZ141" s="50"/>
      <c r="CA141" s="50"/>
      <c r="CB141" s="50"/>
      <c r="CC141" s="52"/>
    </row>
    <row r="142" spans="2:81" ht="12" customHeight="1">
      <c r="B142" s="264">
        <f t="shared" ca="1" si="5"/>
        <v>135</v>
      </c>
      <c r="C142" s="265"/>
      <c r="D142" s="110" t="s">
        <v>458</v>
      </c>
      <c r="E142" s="56"/>
      <c r="F142" s="50"/>
      <c r="G142" s="50"/>
      <c r="H142" s="50"/>
      <c r="I142" s="50"/>
      <c r="J142" s="50"/>
      <c r="K142" s="52"/>
      <c r="L142" s="49" t="str">
        <f>VLOOKUP(D142,カラムID辞書!$C$4:$D$1266,2,FALSE)</f>
        <v>GNK_CHOBGNKRT</v>
      </c>
      <c r="M142" s="50"/>
      <c r="N142" s="50"/>
      <c r="O142" s="50"/>
      <c r="P142" s="50"/>
      <c r="Q142" s="50"/>
      <c r="R142" s="50"/>
      <c r="S142" s="52"/>
      <c r="T142" s="49"/>
      <c r="U142" s="52"/>
      <c r="V142" s="49"/>
      <c r="W142" s="52"/>
      <c r="X142" s="49"/>
      <c r="Y142" s="52"/>
      <c r="Z142" s="49"/>
      <c r="AA142" s="52"/>
      <c r="AB142" s="107" t="str">
        <f t="shared" si="8"/>
        <v>○</v>
      </c>
      <c r="AC142" s="54"/>
      <c r="AD142" s="53"/>
      <c r="AE142" s="55" t="str">
        <f t="shared" si="7"/>
        <v>0</v>
      </c>
      <c r="AF142" s="50"/>
      <c r="AG142" s="52"/>
      <c r="AH142" s="266" t="str">
        <f>VLOOKUP(D142,カラムID辞書!C:H,3,FALSE)</f>
        <v>numeric</v>
      </c>
      <c r="AI142" s="267"/>
      <c r="AJ142" s="267"/>
      <c r="AK142" s="267"/>
      <c r="AL142" s="268"/>
      <c r="AM142" s="269" t="str">
        <f>VLOOKUP(D142,カラムID辞書!C:H,4,FALSE)</f>
        <v>18,11</v>
      </c>
      <c r="AN142" s="270"/>
      <c r="AO142" s="271">
        <f>VLOOKUP(D142,カラムID辞書!C:H,6,FALSE)</f>
        <v>18</v>
      </c>
      <c r="AP142" s="272"/>
      <c r="AQ142" s="11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0" t="s">
        <v>1019</v>
      </c>
      <c r="BS142" s="50"/>
      <c r="BT142" s="50"/>
      <c r="BU142" s="50"/>
      <c r="BV142" s="50"/>
      <c r="BW142" s="50"/>
      <c r="BX142" s="50"/>
      <c r="BY142" s="50"/>
      <c r="BZ142" s="50"/>
      <c r="CA142" s="50"/>
      <c r="CB142" s="50"/>
      <c r="CC142" s="52"/>
    </row>
    <row r="143" spans="2:81" ht="12" customHeight="1">
      <c r="B143" s="264">
        <f t="shared" ca="1" si="5"/>
        <v>136</v>
      </c>
      <c r="C143" s="265"/>
      <c r="D143" s="110" t="s">
        <v>460</v>
      </c>
      <c r="E143" s="50"/>
      <c r="F143" s="50"/>
      <c r="G143" s="50"/>
      <c r="H143" s="50"/>
      <c r="I143" s="50"/>
      <c r="J143" s="50"/>
      <c r="K143" s="52"/>
      <c r="L143" s="49" t="str">
        <f>VLOOKUP(D143,カラムID辞書!$C$4:$D$1266,2,FALSE)</f>
        <v>GNK_TANAGNKRT</v>
      </c>
      <c r="M143" s="50"/>
      <c r="N143" s="50"/>
      <c r="O143" s="50"/>
      <c r="P143" s="50"/>
      <c r="Q143" s="50"/>
      <c r="R143" s="50"/>
      <c r="S143" s="52"/>
      <c r="T143" s="49"/>
      <c r="U143" s="52"/>
      <c r="V143" s="49"/>
      <c r="W143" s="52"/>
      <c r="X143" s="49"/>
      <c r="Y143" s="52"/>
      <c r="Z143" s="49"/>
      <c r="AA143" s="52"/>
      <c r="AB143" s="107" t="str">
        <f t="shared" si="8"/>
        <v>○</v>
      </c>
      <c r="AC143" s="54"/>
      <c r="AD143" s="53"/>
      <c r="AE143" s="55" t="str">
        <f t="shared" si="7"/>
        <v>0</v>
      </c>
      <c r="AF143" s="50"/>
      <c r="AG143" s="52"/>
      <c r="AH143" s="266" t="str">
        <f>VLOOKUP(D143,カラムID辞書!C:H,3,FALSE)</f>
        <v>numeric</v>
      </c>
      <c r="AI143" s="267"/>
      <c r="AJ143" s="267"/>
      <c r="AK143" s="267"/>
      <c r="AL143" s="268"/>
      <c r="AM143" s="269" t="str">
        <f>VLOOKUP(D143,カラムID辞書!C:H,4,FALSE)</f>
        <v>18,11</v>
      </c>
      <c r="AN143" s="270"/>
      <c r="AO143" s="271">
        <f>VLOOKUP(D143,カラムID辞書!C:H,6,FALSE)</f>
        <v>18</v>
      </c>
      <c r="AP143" s="272"/>
      <c r="AQ143" s="11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t="s">
        <v>1019</v>
      </c>
      <c r="BS143" s="50"/>
      <c r="BT143" s="50"/>
      <c r="BU143" s="50"/>
      <c r="BV143" s="50"/>
      <c r="BW143" s="50"/>
      <c r="BX143" s="50"/>
      <c r="BY143" s="50"/>
      <c r="BZ143" s="50"/>
      <c r="CA143" s="50"/>
      <c r="CB143" s="50"/>
      <c r="CC143" s="52"/>
    </row>
    <row r="144" spans="2:81" ht="12" customHeight="1">
      <c r="B144" s="264">
        <f t="shared" ca="1" si="5"/>
        <v>137</v>
      </c>
      <c r="C144" s="265"/>
      <c r="D144" s="110" t="s">
        <v>995</v>
      </c>
      <c r="E144" s="56"/>
      <c r="F144" s="50"/>
      <c r="G144" s="50"/>
      <c r="H144" s="50"/>
      <c r="I144" s="50"/>
      <c r="J144" s="50"/>
      <c r="K144" s="52"/>
      <c r="L144" s="49" t="str">
        <f>VLOOKUP(D144,カラムID辞書!$C$4:$D$1266,2,FALSE)</f>
        <v>TIK_GNKRT</v>
      </c>
      <c r="M144" s="50"/>
      <c r="N144" s="50"/>
      <c r="O144" s="50"/>
      <c r="P144" s="50"/>
      <c r="Q144" s="50"/>
      <c r="R144" s="50"/>
      <c r="S144" s="52"/>
      <c r="T144" s="49"/>
      <c r="U144" s="52"/>
      <c r="V144" s="49"/>
      <c r="W144" s="52"/>
      <c r="X144" s="49"/>
      <c r="Y144" s="52"/>
      <c r="Z144" s="49"/>
      <c r="AA144" s="52"/>
      <c r="AB144" s="107" t="str">
        <f t="shared" si="8"/>
        <v>○</v>
      </c>
      <c r="AC144" s="54"/>
      <c r="AD144" s="53"/>
      <c r="AE144" s="55" t="str">
        <f t="shared" si="7"/>
        <v>0</v>
      </c>
      <c r="AF144" s="50"/>
      <c r="AG144" s="52"/>
      <c r="AH144" s="266" t="str">
        <f>VLOOKUP(D144,カラムID辞書!C:H,3,FALSE)</f>
        <v>numeric</v>
      </c>
      <c r="AI144" s="267"/>
      <c r="AJ144" s="267"/>
      <c r="AK144" s="267"/>
      <c r="AL144" s="268"/>
      <c r="AM144" s="269" t="str">
        <f>VLOOKUP(D144,カラムID辞書!C:H,4,FALSE)</f>
        <v>18,11</v>
      </c>
      <c r="AN144" s="270"/>
      <c r="AO144" s="271">
        <f>VLOOKUP(D144,カラムID辞書!C:H,6,FALSE)</f>
        <v>18</v>
      </c>
      <c r="AP144" s="272"/>
      <c r="AQ144" s="11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0" t="s">
        <v>1019</v>
      </c>
      <c r="BS144" s="50"/>
      <c r="BT144" s="50"/>
      <c r="BU144" s="50"/>
      <c r="BV144" s="50"/>
      <c r="BW144" s="50"/>
      <c r="BX144" s="50"/>
      <c r="BY144" s="50"/>
      <c r="BZ144" s="50"/>
      <c r="CA144" s="50"/>
      <c r="CB144" s="50"/>
      <c r="CC144" s="52"/>
    </row>
    <row r="145" spans="2:81" ht="12" customHeight="1">
      <c r="B145" s="264">
        <f t="shared" ca="1" si="5"/>
        <v>138</v>
      </c>
      <c r="C145" s="265"/>
      <c r="D145" s="110" t="s">
        <v>221</v>
      </c>
      <c r="E145" s="50"/>
      <c r="F145" s="50"/>
      <c r="G145" s="50"/>
      <c r="H145" s="50"/>
      <c r="I145" s="50"/>
      <c r="J145" s="50"/>
      <c r="K145" s="52"/>
      <c r="L145" s="49" t="str">
        <f>VLOOKUP(D145,カラムID辞書!$C$4:$D$1266,2,FALSE)</f>
        <v>RIEKIRT</v>
      </c>
      <c r="M145" s="50"/>
      <c r="N145" s="50"/>
      <c r="O145" s="50"/>
      <c r="P145" s="50"/>
      <c r="Q145" s="50"/>
      <c r="R145" s="50"/>
      <c r="S145" s="52"/>
      <c r="T145" s="49"/>
      <c r="U145" s="52"/>
      <c r="V145" s="49"/>
      <c r="W145" s="52"/>
      <c r="X145" s="49"/>
      <c r="Y145" s="52"/>
      <c r="Z145" s="49"/>
      <c r="AA145" s="52"/>
      <c r="AB145" s="107" t="str">
        <f t="shared" si="8"/>
        <v>○</v>
      </c>
      <c r="AC145" s="54"/>
      <c r="AD145" s="53"/>
      <c r="AE145" s="55" t="str">
        <f t="shared" si="7"/>
        <v>0</v>
      </c>
      <c r="AF145" s="50"/>
      <c r="AG145" s="52"/>
      <c r="AH145" s="266" t="str">
        <f>VLOOKUP(D145,カラムID辞書!C:H,3,FALSE)</f>
        <v>numeric</v>
      </c>
      <c r="AI145" s="267"/>
      <c r="AJ145" s="267"/>
      <c r="AK145" s="267"/>
      <c r="AL145" s="268"/>
      <c r="AM145" s="269" t="str">
        <f>VLOOKUP(D145,カラムID辞書!C:H,4,FALSE)</f>
        <v>18,5</v>
      </c>
      <c r="AN145" s="270"/>
      <c r="AO145" s="271">
        <f>VLOOKUP(D145,カラムID辞書!C:H,6,FALSE)</f>
        <v>18</v>
      </c>
      <c r="AP145" s="272"/>
      <c r="AQ145" s="110" t="s">
        <v>75</v>
      </c>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0"/>
      <c r="BS145" s="50"/>
      <c r="BT145" s="50"/>
      <c r="BU145" s="50"/>
      <c r="BV145" s="50"/>
      <c r="BW145" s="50"/>
      <c r="BX145" s="50"/>
      <c r="BY145" s="50"/>
      <c r="BZ145" s="50"/>
      <c r="CA145" s="50"/>
      <c r="CB145" s="50"/>
      <c r="CC145" s="52"/>
    </row>
    <row r="146" spans="2:81" ht="12" customHeight="1">
      <c r="B146" s="264">
        <f t="shared" ca="1" si="5"/>
        <v>139</v>
      </c>
      <c r="C146" s="265"/>
      <c r="D146" s="110" t="s">
        <v>462</v>
      </c>
      <c r="E146" s="50"/>
      <c r="F146" s="50"/>
      <c r="G146" s="50"/>
      <c r="H146" s="50"/>
      <c r="I146" s="50"/>
      <c r="J146" s="50"/>
      <c r="K146" s="52"/>
      <c r="L146" s="49" t="str">
        <f>VLOOKUP(D146,カラムID辞書!$C$4:$D$1266,2,FALSE)</f>
        <v>KEISAN_FLG</v>
      </c>
      <c r="M146" s="50"/>
      <c r="N146" s="50"/>
      <c r="O146" s="50"/>
      <c r="P146" s="50"/>
      <c r="Q146" s="50"/>
      <c r="R146" s="50"/>
      <c r="S146" s="52"/>
      <c r="T146" s="49"/>
      <c r="U146" s="52"/>
      <c r="V146" s="49"/>
      <c r="W146" s="52"/>
      <c r="X146" s="49"/>
      <c r="Y146" s="52"/>
      <c r="Z146" s="49"/>
      <c r="AA146" s="52"/>
      <c r="AB146" s="107" t="str">
        <f t="shared" si="8"/>
        <v>○</v>
      </c>
      <c r="AC146" s="54"/>
      <c r="AD146" s="53"/>
      <c r="AE146" s="55" t="str">
        <f t="shared" si="7"/>
        <v>' '</v>
      </c>
      <c r="AF146" s="50"/>
      <c r="AG146" s="52"/>
      <c r="AH146" s="266" t="str">
        <f>VLOOKUP(D146,カラムID辞書!C:H,3,FALSE)</f>
        <v>character varying</v>
      </c>
      <c r="AI146" s="267"/>
      <c r="AJ146" s="267"/>
      <c r="AK146" s="267"/>
      <c r="AL146" s="268"/>
      <c r="AM146" s="269">
        <f>VLOOKUP(D146,カラムID辞書!C:H,4,FALSE)</f>
        <v>1</v>
      </c>
      <c r="AN146" s="270"/>
      <c r="AO146" s="271">
        <f>VLOOKUP(D146,カラムID辞書!C:H,6,FALSE)</f>
        <v>1</v>
      </c>
      <c r="AP146" s="272"/>
      <c r="AQ146" s="110" t="s">
        <v>1018</v>
      </c>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0"/>
      <c r="BS146" s="50"/>
      <c r="BT146" s="50"/>
      <c r="BU146" s="50"/>
      <c r="BV146" s="50"/>
      <c r="BW146" s="50"/>
      <c r="BX146" s="50"/>
      <c r="BY146" s="50"/>
      <c r="BZ146" s="50"/>
      <c r="CA146" s="50"/>
      <c r="CB146" s="50"/>
      <c r="CC146" s="52"/>
    </row>
    <row r="147" spans="2:81" ht="12" customHeight="1">
      <c r="B147" s="264">
        <f t="shared" ca="1" si="5"/>
        <v>140</v>
      </c>
      <c r="C147" s="265"/>
      <c r="D147" s="105" t="s">
        <v>222</v>
      </c>
      <c r="E147" s="50"/>
      <c r="F147" s="50"/>
      <c r="G147" s="50"/>
      <c r="H147" s="50"/>
      <c r="I147" s="50"/>
      <c r="J147" s="50"/>
      <c r="K147" s="52"/>
      <c r="L147" s="49" t="str">
        <f>VLOOKUP(D147,カラムID辞書!$C$4:$D$1266,2,FALSE)</f>
        <v>DELDTE</v>
      </c>
      <c r="M147" s="50"/>
      <c r="N147" s="50"/>
      <c r="O147" s="50"/>
      <c r="P147" s="50"/>
      <c r="Q147" s="50"/>
      <c r="R147" s="50"/>
      <c r="S147" s="52"/>
      <c r="T147" s="49"/>
      <c r="U147" s="52"/>
      <c r="V147" s="49"/>
      <c r="W147" s="52"/>
      <c r="X147" s="49"/>
      <c r="Y147" s="52"/>
      <c r="Z147" s="49"/>
      <c r="AA147" s="52"/>
      <c r="AB147" s="107" t="str">
        <f t="shared" si="8"/>
        <v/>
      </c>
      <c r="AC147" s="54"/>
      <c r="AD147" s="53"/>
      <c r="AE147" s="55" t="str">
        <f t="shared" si="7"/>
        <v/>
      </c>
      <c r="AF147" s="50"/>
      <c r="AG147" s="52"/>
      <c r="AH147" s="266" t="str">
        <f>VLOOKUP(D147,カラムID辞書!C:H,3,FALSE)</f>
        <v>timestamp</v>
      </c>
      <c r="AI147" s="267"/>
      <c r="AJ147" s="267"/>
      <c r="AK147" s="267"/>
      <c r="AL147" s="268"/>
      <c r="AM147" s="269">
        <f>VLOOKUP(D147,カラムID辞書!C:H,4,FALSE)</f>
        <v>0</v>
      </c>
      <c r="AN147" s="270"/>
      <c r="AO147" s="271">
        <f>VLOOKUP(D147,カラムID辞書!C:H,6,FALSE)</f>
        <v>7</v>
      </c>
      <c r="AP147" s="272"/>
      <c r="AQ147" s="105"/>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05"/>
      <c r="BS147" s="50"/>
      <c r="BT147" s="50"/>
      <c r="BU147" s="50"/>
      <c r="BV147" s="50"/>
      <c r="BW147" s="50"/>
      <c r="BX147" s="50"/>
      <c r="BY147" s="50"/>
      <c r="BZ147" s="50"/>
      <c r="CA147" s="50"/>
      <c r="CB147" s="50"/>
      <c r="CC147" s="52"/>
    </row>
    <row r="148" spans="2:81" ht="12" customHeight="1">
      <c r="B148" s="264">
        <f t="shared" ca="1" si="5"/>
        <v>141</v>
      </c>
      <c r="C148" s="265"/>
      <c r="D148" s="110" t="s">
        <v>223</v>
      </c>
      <c r="E148" s="56"/>
      <c r="F148" s="50"/>
      <c r="G148" s="50"/>
      <c r="H148" s="50"/>
      <c r="I148" s="50"/>
      <c r="J148" s="50"/>
      <c r="K148" s="52"/>
      <c r="L148" s="49" t="str">
        <f>VLOOKUP(D148,カラムID辞書!$C$4:$D$1266,2,FALSE)</f>
        <v>INSTDTE</v>
      </c>
      <c r="M148" s="50"/>
      <c r="N148" s="50"/>
      <c r="O148" s="50"/>
      <c r="P148" s="50"/>
      <c r="Q148" s="50"/>
      <c r="R148" s="50"/>
      <c r="S148" s="52"/>
      <c r="T148" s="49"/>
      <c r="U148" s="52"/>
      <c r="V148" s="49"/>
      <c r="W148" s="52"/>
      <c r="X148" s="49"/>
      <c r="Y148" s="52"/>
      <c r="Z148" s="49"/>
      <c r="AA148" s="52"/>
      <c r="AB148" s="107" t="str">
        <f t="shared" si="8"/>
        <v>○</v>
      </c>
      <c r="AC148" s="54"/>
      <c r="AD148" s="53"/>
      <c r="AE148" s="55" t="str">
        <f t="shared" si="7"/>
        <v>now()</v>
      </c>
      <c r="AF148" s="50"/>
      <c r="AG148" s="52"/>
      <c r="AH148" s="266" t="str">
        <f>VLOOKUP(D148,カラムID辞書!C:H,3,FALSE)</f>
        <v>timestamp</v>
      </c>
      <c r="AI148" s="267"/>
      <c r="AJ148" s="267"/>
      <c r="AK148" s="267"/>
      <c r="AL148" s="268"/>
      <c r="AM148" s="269">
        <f>VLOOKUP(D148,カラムID辞書!C:H,4,FALSE)</f>
        <v>0</v>
      </c>
      <c r="AN148" s="270"/>
      <c r="AO148" s="271">
        <f>VLOOKUP(D148,カラムID辞書!C:H,6,FALSE)</f>
        <v>7</v>
      </c>
      <c r="AP148" s="272"/>
      <c r="AQ148" s="110"/>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10"/>
      <c r="BS148" s="50"/>
      <c r="BT148" s="50"/>
      <c r="BU148" s="50"/>
      <c r="BV148" s="50"/>
      <c r="BW148" s="50"/>
      <c r="BX148" s="50"/>
      <c r="BY148" s="50"/>
      <c r="BZ148" s="50"/>
      <c r="CA148" s="50"/>
      <c r="CB148" s="50"/>
      <c r="CC148" s="52"/>
    </row>
    <row r="149" spans="2:81" ht="12" customHeight="1">
      <c r="B149" s="264">
        <f t="shared" ca="1" si="5"/>
        <v>142</v>
      </c>
      <c r="C149" s="265"/>
      <c r="D149" s="110" t="s">
        <v>224</v>
      </c>
      <c r="E149" s="56"/>
      <c r="F149" s="50"/>
      <c r="G149" s="50"/>
      <c r="H149" s="50"/>
      <c r="I149" s="50"/>
      <c r="J149" s="50"/>
      <c r="K149" s="52"/>
      <c r="L149" s="49" t="str">
        <f>VLOOKUP(D149,カラムID辞書!$C$4:$D$1266,2,FALSE)</f>
        <v>INSTUSRID</v>
      </c>
      <c r="M149" s="50"/>
      <c r="N149" s="50"/>
      <c r="O149" s="50"/>
      <c r="P149" s="50"/>
      <c r="Q149" s="50"/>
      <c r="R149" s="50"/>
      <c r="S149" s="52"/>
      <c r="T149" s="49"/>
      <c r="U149" s="52"/>
      <c r="V149" s="49"/>
      <c r="W149" s="52"/>
      <c r="X149" s="49"/>
      <c r="Y149" s="52"/>
      <c r="Z149" s="49"/>
      <c r="AA149" s="52"/>
      <c r="AB149" s="107" t="str">
        <f t="shared" si="8"/>
        <v>○</v>
      </c>
      <c r="AC149" s="54"/>
      <c r="AD149" s="53"/>
      <c r="AE149" s="55" t="str">
        <f t="shared" si="7"/>
        <v>' '</v>
      </c>
      <c r="AF149" s="50"/>
      <c r="AG149" s="52"/>
      <c r="AH149" s="266" t="str">
        <f>VLOOKUP(D149,カラムID辞書!C:H,3,FALSE)</f>
        <v>character varying</v>
      </c>
      <c r="AI149" s="267"/>
      <c r="AJ149" s="267"/>
      <c r="AK149" s="267"/>
      <c r="AL149" s="268"/>
      <c r="AM149" s="269">
        <f>VLOOKUP(D149,カラムID辞書!C:H,4,FALSE)</f>
        <v>20</v>
      </c>
      <c r="AN149" s="270"/>
      <c r="AO149" s="271">
        <f>VLOOKUP(D149,カラムID辞書!C:H,6,FALSE)</f>
        <v>20</v>
      </c>
      <c r="AP149" s="272"/>
      <c r="AQ149" s="11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10"/>
      <c r="BS149" s="50"/>
      <c r="BT149" s="50"/>
      <c r="BU149" s="50"/>
      <c r="BV149" s="50"/>
      <c r="BW149" s="50"/>
      <c r="BX149" s="50"/>
      <c r="BY149" s="50"/>
      <c r="BZ149" s="50"/>
      <c r="CA149" s="50"/>
      <c r="CB149" s="50"/>
      <c r="CC149" s="52"/>
    </row>
    <row r="150" spans="2:81" ht="12" customHeight="1">
      <c r="B150" s="264">
        <f t="shared" ca="1" si="5"/>
        <v>143</v>
      </c>
      <c r="C150" s="265"/>
      <c r="D150" s="110" t="s">
        <v>225</v>
      </c>
      <c r="E150" s="56"/>
      <c r="F150" s="50"/>
      <c r="G150" s="50"/>
      <c r="H150" s="50"/>
      <c r="I150" s="50"/>
      <c r="J150" s="50"/>
      <c r="K150" s="52"/>
      <c r="L150" s="49" t="str">
        <f>VLOOKUP(D150,カラムID辞書!$C$4:$D$1266,2,FALSE)</f>
        <v>INSTPRGID</v>
      </c>
      <c r="M150" s="50"/>
      <c r="N150" s="50"/>
      <c r="O150" s="50"/>
      <c r="P150" s="50"/>
      <c r="Q150" s="50"/>
      <c r="R150" s="50"/>
      <c r="S150" s="52"/>
      <c r="T150" s="49"/>
      <c r="U150" s="52"/>
      <c r="V150" s="49"/>
      <c r="W150" s="52"/>
      <c r="X150" s="49"/>
      <c r="Y150" s="52"/>
      <c r="Z150" s="49"/>
      <c r="AA150" s="52"/>
      <c r="AB150" s="107" t="str">
        <f t="shared" si="8"/>
        <v>○</v>
      </c>
      <c r="AC150" s="54"/>
      <c r="AD150" s="53"/>
      <c r="AE150" s="55" t="str">
        <f t="shared" si="7"/>
        <v>' '</v>
      </c>
      <c r="AF150" s="50"/>
      <c r="AG150" s="52"/>
      <c r="AH150" s="266" t="str">
        <f>VLOOKUP(D150,カラムID辞書!C:H,3,FALSE)</f>
        <v>character varying</v>
      </c>
      <c r="AI150" s="267"/>
      <c r="AJ150" s="267"/>
      <c r="AK150" s="267"/>
      <c r="AL150" s="268"/>
      <c r="AM150" s="269">
        <f>VLOOKUP(D150,カラムID辞書!C:H,4,FALSE)</f>
        <v>8</v>
      </c>
      <c r="AN150" s="270"/>
      <c r="AO150" s="271">
        <f>VLOOKUP(D150,カラムID辞書!C:H,6,FALSE)</f>
        <v>8</v>
      </c>
      <c r="AP150" s="272"/>
      <c r="AQ150" s="110"/>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110"/>
      <c r="BS150" s="50"/>
      <c r="BT150" s="50"/>
      <c r="BU150" s="50"/>
      <c r="BV150" s="50"/>
      <c r="BW150" s="50"/>
      <c r="BX150" s="50"/>
      <c r="BY150" s="50"/>
      <c r="BZ150" s="50"/>
      <c r="CA150" s="50"/>
      <c r="CB150" s="50"/>
      <c r="CC150" s="52"/>
    </row>
    <row r="151" spans="2:81" ht="12" customHeight="1">
      <c r="B151" s="264">
        <f t="shared" ca="1" si="5"/>
        <v>144</v>
      </c>
      <c r="C151" s="265"/>
      <c r="D151" s="110" t="s">
        <v>226</v>
      </c>
      <c r="E151" s="56"/>
      <c r="F151" s="50"/>
      <c r="G151" s="50"/>
      <c r="H151" s="50"/>
      <c r="I151" s="50"/>
      <c r="J151" s="50"/>
      <c r="K151" s="52"/>
      <c r="L151" s="49" t="str">
        <f>VLOOKUP(D151,カラムID辞書!$C$4:$D$1266,2,FALSE)</f>
        <v>INSIPADDR</v>
      </c>
      <c r="M151" s="50"/>
      <c r="N151" s="50"/>
      <c r="O151" s="50"/>
      <c r="P151" s="50"/>
      <c r="Q151" s="50"/>
      <c r="R151" s="50"/>
      <c r="S151" s="52"/>
      <c r="T151" s="49"/>
      <c r="U151" s="52"/>
      <c r="V151" s="49"/>
      <c r="W151" s="52"/>
      <c r="X151" s="49"/>
      <c r="Y151" s="52"/>
      <c r="Z151" s="49"/>
      <c r="AA151" s="52"/>
      <c r="AB151" s="107" t="str">
        <f t="shared" si="8"/>
        <v>○</v>
      </c>
      <c r="AC151" s="54"/>
      <c r="AD151" s="53"/>
      <c r="AE151" s="55" t="str">
        <f t="shared" si="7"/>
        <v>' '</v>
      </c>
      <c r="AF151" s="50"/>
      <c r="AG151" s="52"/>
      <c r="AH151" s="266" t="str">
        <f>VLOOKUP(D151,カラムID辞書!C:H,3,FALSE)</f>
        <v>character varying</v>
      </c>
      <c r="AI151" s="267"/>
      <c r="AJ151" s="267"/>
      <c r="AK151" s="267"/>
      <c r="AL151" s="268"/>
      <c r="AM151" s="269">
        <f>VLOOKUP(D151,カラムID辞書!C:H,4,FALSE)</f>
        <v>15</v>
      </c>
      <c r="AN151" s="270"/>
      <c r="AO151" s="271">
        <f>VLOOKUP(D151,カラムID辞書!C:H,6,FALSE)</f>
        <v>15</v>
      </c>
      <c r="AP151" s="272"/>
      <c r="AQ151" s="11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110"/>
      <c r="BS151" s="50"/>
      <c r="BT151" s="50"/>
      <c r="BU151" s="50"/>
      <c r="BV151" s="50"/>
      <c r="BW151" s="50"/>
      <c r="BX151" s="50"/>
      <c r="BY151" s="50"/>
      <c r="BZ151" s="50"/>
      <c r="CA151" s="50"/>
      <c r="CB151" s="50"/>
      <c r="CC151" s="52"/>
    </row>
    <row r="152" spans="2:81" ht="12" customHeight="1">
      <c r="B152" s="264">
        <f t="shared" ca="1" si="5"/>
        <v>145</v>
      </c>
      <c r="C152" s="265"/>
      <c r="D152" s="110" t="s">
        <v>227</v>
      </c>
      <c r="E152" s="50"/>
      <c r="F152" s="50"/>
      <c r="G152" s="50"/>
      <c r="H152" s="50"/>
      <c r="I152" s="50"/>
      <c r="J152" s="50"/>
      <c r="K152" s="52"/>
      <c r="L152" s="49" t="str">
        <f>VLOOKUP(D152,カラムID辞書!$C$4:$D$1266,2,FALSE)</f>
        <v>UPDDTE</v>
      </c>
      <c r="M152" s="50"/>
      <c r="N152" s="50"/>
      <c r="O152" s="50"/>
      <c r="P152" s="50"/>
      <c r="Q152" s="50"/>
      <c r="R152" s="50"/>
      <c r="S152" s="52"/>
      <c r="T152" s="49"/>
      <c r="U152" s="52"/>
      <c r="V152" s="49"/>
      <c r="W152" s="52"/>
      <c r="X152" s="49"/>
      <c r="Y152" s="52"/>
      <c r="Z152" s="49"/>
      <c r="AA152" s="52"/>
      <c r="AB152" s="107" t="str">
        <f t="shared" si="8"/>
        <v>○</v>
      </c>
      <c r="AC152" s="54"/>
      <c r="AD152" s="53"/>
      <c r="AE152" s="55" t="str">
        <f t="shared" si="7"/>
        <v>now()</v>
      </c>
      <c r="AF152" s="50"/>
      <c r="AG152" s="52"/>
      <c r="AH152" s="266" t="str">
        <f>VLOOKUP(D152,カラムID辞書!C:H,3,FALSE)</f>
        <v>timestamp</v>
      </c>
      <c r="AI152" s="267"/>
      <c r="AJ152" s="267"/>
      <c r="AK152" s="267"/>
      <c r="AL152" s="268"/>
      <c r="AM152" s="269">
        <f>VLOOKUP(D152,カラムID辞書!C:H,4,FALSE)</f>
        <v>0</v>
      </c>
      <c r="AN152" s="270"/>
      <c r="AO152" s="271">
        <f>VLOOKUP(D152,カラムID辞書!C:H,6,FALSE)</f>
        <v>7</v>
      </c>
      <c r="AP152" s="272"/>
      <c r="AQ152" s="11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110"/>
      <c r="BS152" s="50"/>
      <c r="BT152" s="50"/>
      <c r="BU152" s="50"/>
      <c r="BV152" s="50"/>
      <c r="BW152" s="50"/>
      <c r="BX152" s="50"/>
      <c r="BY152" s="50"/>
      <c r="BZ152" s="50"/>
      <c r="CA152" s="50"/>
      <c r="CB152" s="50"/>
      <c r="CC152" s="52"/>
    </row>
    <row r="153" spans="2:81" ht="12" customHeight="1">
      <c r="B153" s="264">
        <f t="shared" ca="1" si="5"/>
        <v>146</v>
      </c>
      <c r="C153" s="265"/>
      <c r="D153" s="110" t="s">
        <v>229</v>
      </c>
      <c r="E153" s="56"/>
      <c r="F153" s="50"/>
      <c r="G153" s="50"/>
      <c r="H153" s="50"/>
      <c r="I153" s="50"/>
      <c r="J153" s="50"/>
      <c r="K153" s="52"/>
      <c r="L153" s="49" t="str">
        <f>VLOOKUP(D153,カラムID辞書!$C$4:$D$1266,2,FALSE)</f>
        <v>UPDPRGID</v>
      </c>
      <c r="M153" s="50"/>
      <c r="N153" s="50"/>
      <c r="O153" s="50"/>
      <c r="P153" s="50"/>
      <c r="Q153" s="50"/>
      <c r="R153" s="50"/>
      <c r="S153" s="52"/>
      <c r="T153" s="49"/>
      <c r="U153" s="52"/>
      <c r="V153" s="49"/>
      <c r="W153" s="52"/>
      <c r="X153" s="49"/>
      <c r="Y153" s="52"/>
      <c r="Z153" s="49"/>
      <c r="AA153" s="52"/>
      <c r="AB153" s="107" t="str">
        <f t="shared" si="8"/>
        <v>○</v>
      </c>
      <c r="AC153" s="54"/>
      <c r="AD153" s="53"/>
      <c r="AE153" s="55" t="str">
        <f t="shared" si="7"/>
        <v>' '</v>
      </c>
      <c r="AF153" s="50"/>
      <c r="AG153" s="52"/>
      <c r="AH153" s="266" t="str">
        <f>VLOOKUP(D153,カラムID辞書!C:H,3,FALSE)</f>
        <v>character varying</v>
      </c>
      <c r="AI153" s="267"/>
      <c r="AJ153" s="267"/>
      <c r="AK153" s="267"/>
      <c r="AL153" s="268"/>
      <c r="AM153" s="269">
        <f>VLOOKUP(D153,カラムID辞書!C:H,4,FALSE)</f>
        <v>8</v>
      </c>
      <c r="AN153" s="270"/>
      <c r="AO153" s="271">
        <f>VLOOKUP(D153,カラムID辞書!C:H,6,FALSE)</f>
        <v>8</v>
      </c>
      <c r="AP153" s="272"/>
      <c r="AQ153" s="49"/>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52"/>
      <c r="BR153" s="49"/>
      <c r="BS153" s="50"/>
      <c r="BT153" s="50"/>
      <c r="BU153" s="50"/>
      <c r="BV153" s="50"/>
      <c r="BW153" s="50"/>
      <c r="BX153" s="50"/>
      <c r="BY153" s="50"/>
      <c r="BZ153" s="50"/>
      <c r="CA153" s="50"/>
      <c r="CB153" s="50"/>
      <c r="CC153" s="52"/>
    </row>
    <row r="154" spans="2:81" ht="12" customHeight="1">
      <c r="B154" s="264">
        <f t="shared" ca="1" si="5"/>
        <v>147</v>
      </c>
      <c r="C154" s="265"/>
      <c r="D154" s="110" t="s">
        <v>230</v>
      </c>
      <c r="E154" s="50"/>
      <c r="F154" s="50"/>
      <c r="G154" s="50"/>
      <c r="H154" s="50"/>
      <c r="I154" s="50"/>
      <c r="J154" s="50"/>
      <c r="K154" s="52"/>
      <c r="L154" s="49" t="str">
        <f>VLOOKUP(D154,カラムID辞書!$C$4:$D$1266,2,FALSE)</f>
        <v>UPDIPADDR</v>
      </c>
      <c r="M154" s="50"/>
      <c r="N154" s="50"/>
      <c r="O154" s="50"/>
      <c r="P154" s="50"/>
      <c r="Q154" s="50"/>
      <c r="R154" s="50"/>
      <c r="S154" s="52"/>
      <c r="T154" s="49"/>
      <c r="U154" s="52"/>
      <c r="V154" s="49"/>
      <c r="W154" s="52"/>
      <c r="X154" s="49"/>
      <c r="Y154" s="52"/>
      <c r="Z154" s="49"/>
      <c r="AA154" s="52"/>
      <c r="AB154" s="107" t="str">
        <f t="shared" si="8"/>
        <v>○</v>
      </c>
      <c r="AC154" s="54"/>
      <c r="AD154" s="53"/>
      <c r="AE154" s="55" t="str">
        <f t="shared" si="7"/>
        <v>' '</v>
      </c>
      <c r="AF154" s="50"/>
      <c r="AG154" s="52"/>
      <c r="AH154" s="266" t="str">
        <f>VLOOKUP(D154,カラムID辞書!C:H,3,FALSE)</f>
        <v>character varying</v>
      </c>
      <c r="AI154" s="267"/>
      <c r="AJ154" s="267"/>
      <c r="AK154" s="267"/>
      <c r="AL154" s="268"/>
      <c r="AM154" s="269">
        <f>VLOOKUP(D154,カラムID辞書!C:H,4,FALSE)</f>
        <v>15</v>
      </c>
      <c r="AN154" s="270"/>
      <c r="AO154" s="271">
        <f>VLOOKUP(D154,カラムID辞書!C:H,6,FALSE)</f>
        <v>15</v>
      </c>
      <c r="AP154" s="272"/>
      <c r="AQ154" s="49"/>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2"/>
      <c r="BR154" s="49"/>
      <c r="BS154" s="50"/>
      <c r="BT154" s="50"/>
      <c r="BU154" s="50"/>
      <c r="BV154" s="50"/>
      <c r="BW154" s="50"/>
      <c r="BX154" s="50"/>
      <c r="BY154" s="50"/>
      <c r="BZ154" s="50"/>
      <c r="CA154" s="50"/>
      <c r="CB154" s="50"/>
      <c r="CC154" s="52"/>
    </row>
    <row r="155" spans="2:81" ht="12" customHeight="1">
      <c r="B155" s="59" t="s">
        <v>2038</v>
      </c>
      <c r="C155" s="59" t="s">
        <v>2038</v>
      </c>
      <c r="D155" s="59" t="s">
        <v>2038</v>
      </c>
      <c r="E155" s="59" t="s">
        <v>2038</v>
      </c>
      <c r="F155" s="59" t="s">
        <v>2038</v>
      </c>
      <c r="G155" s="59" t="s">
        <v>2038</v>
      </c>
      <c r="H155" s="59" t="s">
        <v>2038</v>
      </c>
      <c r="I155" s="59" t="s">
        <v>2038</v>
      </c>
      <c r="J155" s="59" t="s">
        <v>2038</v>
      </c>
      <c r="K155" s="59" t="s">
        <v>2038</v>
      </c>
      <c r="L155" s="59" t="s">
        <v>2038</v>
      </c>
      <c r="M155" s="59" t="s">
        <v>2038</v>
      </c>
      <c r="N155" s="59" t="s">
        <v>2038</v>
      </c>
      <c r="O155" s="59" t="s">
        <v>2038</v>
      </c>
      <c r="P155" s="59" t="s">
        <v>2038</v>
      </c>
      <c r="Q155" s="59" t="s">
        <v>2038</v>
      </c>
      <c r="R155" s="59" t="s">
        <v>2038</v>
      </c>
      <c r="S155" s="59" t="s">
        <v>2038</v>
      </c>
      <c r="T155" s="59" t="s">
        <v>2038</v>
      </c>
      <c r="U155" s="59" t="s">
        <v>2038</v>
      </c>
      <c r="V155" s="59" t="s">
        <v>2038</v>
      </c>
      <c r="W155" s="59" t="s">
        <v>2038</v>
      </c>
      <c r="X155" s="59" t="s">
        <v>2038</v>
      </c>
      <c r="Y155" s="59" t="s">
        <v>2038</v>
      </c>
      <c r="Z155" s="59" t="s">
        <v>2038</v>
      </c>
      <c r="AA155" s="59" t="s">
        <v>2038</v>
      </c>
      <c r="AB155" s="59" t="s">
        <v>2038</v>
      </c>
      <c r="AC155" s="59" t="s">
        <v>2038</v>
      </c>
      <c r="AD155" s="59" t="s">
        <v>2038</v>
      </c>
      <c r="AE155" s="59" t="s">
        <v>2038</v>
      </c>
      <c r="AF155" s="59" t="s">
        <v>2038</v>
      </c>
      <c r="AG155" s="59" t="s">
        <v>2038</v>
      </c>
      <c r="AH155" s="59" t="s">
        <v>2038</v>
      </c>
      <c r="AI155" s="59" t="s">
        <v>2038</v>
      </c>
      <c r="AJ155" s="59"/>
      <c r="AK155" s="59" t="s">
        <v>2038</v>
      </c>
      <c r="AL155" s="59" t="s">
        <v>2038</v>
      </c>
      <c r="AM155" s="59" t="s">
        <v>2038</v>
      </c>
      <c r="AN155" s="59" t="s">
        <v>2038</v>
      </c>
      <c r="AO155" s="59" t="s">
        <v>2038</v>
      </c>
      <c r="AP155" s="59" t="s">
        <v>2038</v>
      </c>
      <c r="AQ155" s="59" t="s">
        <v>2038</v>
      </c>
      <c r="AR155" s="59" t="s">
        <v>2038</v>
      </c>
      <c r="AS155" s="59" t="s">
        <v>2038</v>
      </c>
      <c r="AT155" s="59" t="s">
        <v>2038</v>
      </c>
      <c r="AU155" s="59" t="s">
        <v>2038</v>
      </c>
      <c r="AV155" s="59" t="s">
        <v>2038</v>
      </c>
      <c r="AW155" s="59" t="s">
        <v>2038</v>
      </c>
      <c r="AX155" s="59" t="s">
        <v>2038</v>
      </c>
      <c r="AY155" s="59" t="s">
        <v>2038</v>
      </c>
      <c r="AZ155" s="59" t="s">
        <v>2038</v>
      </c>
      <c r="BA155" s="59" t="s">
        <v>2038</v>
      </c>
      <c r="BB155" s="59" t="s">
        <v>2038</v>
      </c>
      <c r="BC155" s="59" t="s">
        <v>2038</v>
      </c>
      <c r="BD155" s="59" t="s">
        <v>2038</v>
      </c>
      <c r="BE155" s="59" t="s">
        <v>2038</v>
      </c>
      <c r="BF155" s="59" t="s">
        <v>2038</v>
      </c>
      <c r="BG155" s="59" t="s">
        <v>2038</v>
      </c>
      <c r="BH155" s="59" t="s">
        <v>2038</v>
      </c>
      <c r="BI155" s="59" t="s">
        <v>2038</v>
      </c>
      <c r="BJ155" s="59" t="s">
        <v>2038</v>
      </c>
      <c r="BK155" s="59" t="s">
        <v>2038</v>
      </c>
      <c r="BL155" s="59" t="s">
        <v>2038</v>
      </c>
      <c r="BM155" s="59" t="s">
        <v>2038</v>
      </c>
      <c r="BN155" s="59" t="s">
        <v>2038</v>
      </c>
      <c r="BO155" s="59" t="s">
        <v>2038</v>
      </c>
      <c r="BP155" s="59" t="s">
        <v>2038</v>
      </c>
      <c r="BQ155" s="59" t="s">
        <v>2038</v>
      </c>
      <c r="BR155" s="59" t="s">
        <v>2038</v>
      </c>
      <c r="BS155" s="59" t="s">
        <v>2038</v>
      </c>
      <c r="BT155" s="59" t="s">
        <v>2038</v>
      </c>
      <c r="BU155" s="59" t="s">
        <v>2038</v>
      </c>
      <c r="BV155" s="59" t="s">
        <v>2038</v>
      </c>
      <c r="BW155" s="59" t="s">
        <v>2038</v>
      </c>
      <c r="BX155" s="59" t="s">
        <v>2038</v>
      </c>
      <c r="BY155" s="59" t="s">
        <v>2038</v>
      </c>
      <c r="BZ155" s="59" t="s">
        <v>2038</v>
      </c>
      <c r="CA155" s="59" t="s">
        <v>2038</v>
      </c>
      <c r="CB155" s="59" t="s">
        <v>2038</v>
      </c>
      <c r="CC155" s="59" t="s">
        <v>2038</v>
      </c>
    </row>
  </sheetData>
  <mergeCells count="614">
    <mergeCell ref="B153:C153"/>
    <mergeCell ref="AH153:AL153"/>
    <mergeCell ref="AM153:AN153"/>
    <mergeCell ref="AO153:AP153"/>
    <mergeCell ref="B154:C154"/>
    <mergeCell ref="AH154:AL154"/>
    <mergeCell ref="AM154:AN154"/>
    <mergeCell ref="AO154:AP154"/>
    <mergeCell ref="B152:C152"/>
    <mergeCell ref="AH152:AL152"/>
    <mergeCell ref="AM152:AN152"/>
    <mergeCell ref="AO152:AP152"/>
    <mergeCell ref="B150:C150"/>
    <mergeCell ref="AH150:AL150"/>
    <mergeCell ref="AM150:AN150"/>
    <mergeCell ref="AO150:AP150"/>
    <mergeCell ref="B151:C151"/>
    <mergeCell ref="AH151:AL151"/>
    <mergeCell ref="AM151:AN151"/>
    <mergeCell ref="AO151:AP151"/>
    <mergeCell ref="B148:C148"/>
    <mergeCell ref="AH148:AL148"/>
    <mergeCell ref="AM148:AN148"/>
    <mergeCell ref="AO148:AP148"/>
    <mergeCell ref="B149:C149"/>
    <mergeCell ref="AH149:AL149"/>
    <mergeCell ref="AM149:AN149"/>
    <mergeCell ref="AO149:AP149"/>
    <mergeCell ref="B146:C146"/>
    <mergeCell ref="AH146:AL146"/>
    <mergeCell ref="AM146:AN146"/>
    <mergeCell ref="AO146:AP146"/>
    <mergeCell ref="B147:C147"/>
    <mergeCell ref="AH147:AL147"/>
    <mergeCell ref="AM147:AN147"/>
    <mergeCell ref="AO147:AP147"/>
    <mergeCell ref="B144:C144"/>
    <mergeCell ref="AH144:AL144"/>
    <mergeCell ref="AM144:AN144"/>
    <mergeCell ref="AO144:AP144"/>
    <mergeCell ref="B145:C145"/>
    <mergeCell ref="AH145:AL145"/>
    <mergeCell ref="AM145:AN145"/>
    <mergeCell ref="AO145:AP145"/>
    <mergeCell ref="B142:C142"/>
    <mergeCell ref="AH142:AL142"/>
    <mergeCell ref="AM142:AN142"/>
    <mergeCell ref="AO142:AP142"/>
    <mergeCell ref="B143:C143"/>
    <mergeCell ref="AH143:AL143"/>
    <mergeCell ref="AM143:AN143"/>
    <mergeCell ref="AO143:AP143"/>
    <mergeCell ref="B140:C140"/>
    <mergeCell ref="AH140:AL140"/>
    <mergeCell ref="AM140:AN140"/>
    <mergeCell ref="AO140:AP140"/>
    <mergeCell ref="B141:C141"/>
    <mergeCell ref="AH141:AL141"/>
    <mergeCell ref="AM141:AN141"/>
    <mergeCell ref="AO141:AP141"/>
    <mergeCell ref="B138:C138"/>
    <mergeCell ref="AH138:AL138"/>
    <mergeCell ref="AM138:AN138"/>
    <mergeCell ref="AO138:AP138"/>
    <mergeCell ref="B139:C139"/>
    <mergeCell ref="AH139:AL139"/>
    <mergeCell ref="AM139:AN139"/>
    <mergeCell ref="AO139:AP139"/>
    <mergeCell ref="B136:C136"/>
    <mergeCell ref="AH136:AL136"/>
    <mergeCell ref="AM136:AN136"/>
    <mergeCell ref="AO136:AP136"/>
    <mergeCell ref="B137:C137"/>
    <mergeCell ref="AH137:AL137"/>
    <mergeCell ref="AM137:AN137"/>
    <mergeCell ref="AO137:AP137"/>
    <mergeCell ref="B134:C134"/>
    <mergeCell ref="AH134:AL134"/>
    <mergeCell ref="AM134:AN134"/>
    <mergeCell ref="AO134:AP134"/>
    <mergeCell ref="B135:C135"/>
    <mergeCell ref="AH135:AL135"/>
    <mergeCell ref="AM135:AN135"/>
    <mergeCell ref="AO135:AP135"/>
    <mergeCell ref="B132:C132"/>
    <mergeCell ref="AH132:AL132"/>
    <mergeCell ref="AM132:AN132"/>
    <mergeCell ref="AO132:AP132"/>
    <mergeCell ref="B133:C133"/>
    <mergeCell ref="AH133:AL133"/>
    <mergeCell ref="AM133:AN133"/>
    <mergeCell ref="AO133:AP133"/>
    <mergeCell ref="B130:C130"/>
    <mergeCell ref="AH130:AL130"/>
    <mergeCell ref="AM130:AN130"/>
    <mergeCell ref="AO130:AP130"/>
    <mergeCell ref="B131:C131"/>
    <mergeCell ref="AH131:AL131"/>
    <mergeCell ref="AM131:AN131"/>
    <mergeCell ref="AO131:AP131"/>
    <mergeCell ref="B128:C128"/>
    <mergeCell ref="L128:S128"/>
    <mergeCell ref="AH128:AL128"/>
    <mergeCell ref="AM128:AN128"/>
    <mergeCell ref="AO128:AP128"/>
    <mergeCell ref="B129:C129"/>
    <mergeCell ref="L129:S129"/>
    <mergeCell ref="AH129:AL129"/>
    <mergeCell ref="AM129:AN129"/>
    <mergeCell ref="AO129:AP129"/>
    <mergeCell ref="B126:C126"/>
    <mergeCell ref="AH126:AL126"/>
    <mergeCell ref="AM126:AN126"/>
    <mergeCell ref="AO126:AP126"/>
    <mergeCell ref="B127:C127"/>
    <mergeCell ref="AH127:AL127"/>
    <mergeCell ref="AM127:AN127"/>
    <mergeCell ref="AO127:AP127"/>
    <mergeCell ref="B124:C124"/>
    <mergeCell ref="AH124:AL124"/>
    <mergeCell ref="AM124:AN124"/>
    <mergeCell ref="AO124:AP124"/>
    <mergeCell ref="B125:C125"/>
    <mergeCell ref="AH125:AL125"/>
    <mergeCell ref="AM125:AN125"/>
    <mergeCell ref="AO125:AP125"/>
    <mergeCell ref="B122:C122"/>
    <mergeCell ref="AH122:AL122"/>
    <mergeCell ref="AM122:AN122"/>
    <mergeCell ref="AO122:AP122"/>
    <mergeCell ref="B123:C123"/>
    <mergeCell ref="AH123:AL123"/>
    <mergeCell ref="AM123:AN123"/>
    <mergeCell ref="AO123:AP123"/>
    <mergeCell ref="B120:C120"/>
    <mergeCell ref="AH120:AL120"/>
    <mergeCell ref="AM120:AN120"/>
    <mergeCell ref="AO120:AP120"/>
    <mergeCell ref="B121:C121"/>
    <mergeCell ref="AH121:AL121"/>
    <mergeCell ref="AM121:AN121"/>
    <mergeCell ref="AO121:AP121"/>
    <mergeCell ref="B118:C118"/>
    <mergeCell ref="AH118:AL118"/>
    <mergeCell ref="AM118:AN118"/>
    <mergeCell ref="AO118:AP118"/>
    <mergeCell ref="B119:C119"/>
    <mergeCell ref="AH119:AL119"/>
    <mergeCell ref="AM119:AN119"/>
    <mergeCell ref="AO119:AP119"/>
    <mergeCell ref="B116:C116"/>
    <mergeCell ref="AH116:AL116"/>
    <mergeCell ref="AM116:AN116"/>
    <mergeCell ref="AO116:AP116"/>
    <mergeCell ref="B117:C117"/>
    <mergeCell ref="AH117:AL117"/>
    <mergeCell ref="AM117:AN117"/>
    <mergeCell ref="AO117:AP117"/>
    <mergeCell ref="B114:C114"/>
    <mergeCell ref="AH114:AL114"/>
    <mergeCell ref="AM114:AN114"/>
    <mergeCell ref="AO114:AP114"/>
    <mergeCell ref="B115:C115"/>
    <mergeCell ref="AH115:AL115"/>
    <mergeCell ref="AM115:AN115"/>
    <mergeCell ref="AO115:AP115"/>
    <mergeCell ref="B112:C112"/>
    <mergeCell ref="AH112:AL112"/>
    <mergeCell ref="AM112:AN112"/>
    <mergeCell ref="AO112:AP112"/>
    <mergeCell ref="B113:C113"/>
    <mergeCell ref="AH113:AL113"/>
    <mergeCell ref="AM113:AN113"/>
    <mergeCell ref="AO113:AP113"/>
    <mergeCell ref="B110:C110"/>
    <mergeCell ref="AH110:AL110"/>
    <mergeCell ref="AM110:AN110"/>
    <mergeCell ref="AO110:AP110"/>
    <mergeCell ref="B111:C111"/>
    <mergeCell ref="AH111:AL111"/>
    <mergeCell ref="AM111:AN111"/>
    <mergeCell ref="AO111:AP111"/>
    <mergeCell ref="B108:C108"/>
    <mergeCell ref="AH108:AL108"/>
    <mergeCell ref="AM108:AN108"/>
    <mergeCell ref="AO108:AP108"/>
    <mergeCell ref="B109:C109"/>
    <mergeCell ref="AH109:AL109"/>
    <mergeCell ref="AM109:AN109"/>
    <mergeCell ref="AO109:AP109"/>
    <mergeCell ref="B106:C106"/>
    <mergeCell ref="AH106:AL106"/>
    <mergeCell ref="AM106:AN106"/>
    <mergeCell ref="AO106:AP106"/>
    <mergeCell ref="B107:C107"/>
    <mergeCell ref="AH107:AL107"/>
    <mergeCell ref="AM107:AN107"/>
    <mergeCell ref="AO107:AP107"/>
    <mergeCell ref="B104:C104"/>
    <mergeCell ref="AH104:AL104"/>
    <mergeCell ref="AM104:AN104"/>
    <mergeCell ref="AO104:AP104"/>
    <mergeCell ref="B105:C105"/>
    <mergeCell ref="AH105:AL105"/>
    <mergeCell ref="AM105:AN105"/>
    <mergeCell ref="AO105:AP105"/>
    <mergeCell ref="B102:C102"/>
    <mergeCell ref="AH102:AL102"/>
    <mergeCell ref="AM102:AN102"/>
    <mergeCell ref="AO102:AP102"/>
    <mergeCell ref="B103:C103"/>
    <mergeCell ref="AH103:AL103"/>
    <mergeCell ref="AM103:AN103"/>
    <mergeCell ref="AO103:AP103"/>
    <mergeCell ref="B100:C100"/>
    <mergeCell ref="AH100:AL100"/>
    <mergeCell ref="AM100:AN100"/>
    <mergeCell ref="AO100:AP100"/>
    <mergeCell ref="B101:C101"/>
    <mergeCell ref="AH101:AL101"/>
    <mergeCell ref="AM101:AN101"/>
    <mergeCell ref="AO101:AP101"/>
    <mergeCell ref="B98:C98"/>
    <mergeCell ref="AH98:AL98"/>
    <mergeCell ref="AM98:AN98"/>
    <mergeCell ref="AO98:AP98"/>
    <mergeCell ref="B99:C99"/>
    <mergeCell ref="AH99:AL99"/>
    <mergeCell ref="AM99:AN99"/>
    <mergeCell ref="AO99:AP99"/>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16 B21:C21 B23:C23 B136:C136 B124:C134 B139:C154 B26:C33 B35:C90">
    <cfRule type="expression" dxfId="316" priority="18">
      <formula>$S8&gt;0</formula>
    </cfRule>
  </conditionalFormatting>
  <conditionalFormatting sqref="B20:C20">
    <cfRule type="expression" dxfId="315" priority="13">
      <formula>$S20&gt;0</formula>
    </cfRule>
  </conditionalFormatting>
  <conditionalFormatting sqref="B22:C22">
    <cfRule type="expression" dxfId="314" priority="12">
      <formula>$S22&gt;0</formula>
    </cfRule>
  </conditionalFormatting>
  <conditionalFormatting sqref="B18:C18">
    <cfRule type="expression" dxfId="313" priority="11">
      <formula>$S18&gt;0</formula>
    </cfRule>
  </conditionalFormatting>
  <conditionalFormatting sqref="B17:C17">
    <cfRule type="expression" dxfId="312" priority="10">
      <formula>$S17&gt;0</formula>
    </cfRule>
  </conditionalFormatting>
  <conditionalFormatting sqref="B19:C19">
    <cfRule type="expression" dxfId="311" priority="9">
      <formula>$S19&gt;0</formula>
    </cfRule>
  </conditionalFormatting>
  <conditionalFormatting sqref="B24:C24">
    <cfRule type="expression" dxfId="310" priority="8">
      <formula>$S24&gt;0</formula>
    </cfRule>
  </conditionalFormatting>
  <conditionalFormatting sqref="B25:C25">
    <cfRule type="expression" dxfId="309" priority="7">
      <formula>$S25&gt;0</formula>
    </cfRule>
  </conditionalFormatting>
  <conditionalFormatting sqref="B135:C135">
    <cfRule type="expression" dxfId="308" priority="5">
      <formula>$S135&gt;0</formula>
    </cfRule>
  </conditionalFormatting>
  <conditionalFormatting sqref="B137:C137">
    <cfRule type="expression" dxfId="307" priority="4">
      <formula>$S137&gt;0</formula>
    </cfRule>
  </conditionalFormatting>
  <conditionalFormatting sqref="B138:C138">
    <cfRule type="expression" dxfId="306" priority="3">
      <formula>$S138&gt;0</formula>
    </cfRule>
  </conditionalFormatting>
  <conditionalFormatting sqref="B91:C123">
    <cfRule type="expression" dxfId="305" priority="2">
      <formula>$S91&gt;0</formula>
    </cfRule>
  </conditionalFormatting>
  <conditionalFormatting sqref="B34:C34">
    <cfRule type="expression" dxfId="304"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B1:CC45"/>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2048</v>
      </c>
      <c r="K5" s="38"/>
      <c r="L5" s="38"/>
      <c r="M5" s="38"/>
      <c r="N5" s="38"/>
      <c r="O5" s="38"/>
      <c r="P5" s="38"/>
      <c r="Q5" s="38"/>
      <c r="R5" s="38"/>
      <c r="S5" s="38"/>
      <c r="T5" s="38"/>
      <c r="U5" s="39" t="s">
        <v>2027</v>
      </c>
      <c r="V5" s="38" t="s">
        <v>1092</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ROUNDUP((27+ROUNDUP((MAX(B:B)-COUNTIF(AB:AB,"○"))/8,0)+IF(AF5="",0,4))/8,0)*8+SUM(AO8:AO913)</f>
        <v>403</v>
      </c>
      <c r="AS5" s="312"/>
      <c r="AT5" s="285"/>
      <c r="AU5" s="41" t="s">
        <v>2029</v>
      </c>
      <c r="AV5" s="41"/>
      <c r="AW5" s="278" t="s">
        <v>138</v>
      </c>
      <c r="AX5" s="311"/>
      <c r="AY5" s="311"/>
      <c r="AZ5" s="311"/>
      <c r="BA5" s="311"/>
      <c r="BB5" s="37" t="s">
        <v>2116</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05" t="s">
        <v>69</v>
      </c>
      <c r="E8" s="50"/>
      <c r="F8" s="50"/>
      <c r="G8" s="50"/>
      <c r="H8" s="50"/>
      <c r="I8" s="50"/>
      <c r="J8" s="50"/>
      <c r="K8" s="52"/>
      <c r="L8" s="49" t="str">
        <f>VLOOKUP(D8,カラムID辞書!$C$4:$D$1266,2,FALSE)</f>
        <v>YM</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6</v>
      </c>
      <c r="AN8" s="270"/>
      <c r="AO8" s="271">
        <f>VLOOKUP(D8,カラムID辞書!C:H,6,FALSE)</f>
        <v>6</v>
      </c>
      <c r="AP8" s="272"/>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ht="12" customHeight="1">
      <c r="B9" s="273">
        <f ca="1">IF($D9="","",MAX(OFFSET($B$8,0,0,ROW()-ROW($B$8),2))+1)</f>
        <v>2</v>
      </c>
      <c r="C9" s="274"/>
      <c r="D9" s="110" t="s">
        <v>140</v>
      </c>
      <c r="E9" s="50"/>
      <c r="F9" s="50"/>
      <c r="G9" s="50"/>
      <c r="H9" s="50"/>
      <c r="I9" s="50"/>
      <c r="J9" s="50"/>
      <c r="K9" s="52"/>
      <c r="L9" s="49" t="str">
        <f>VLOOKUP(D9,カラムID辞書!$C$4:$D$1266,2,FALSE)</f>
        <v>SYSGRPCD</v>
      </c>
      <c r="M9" s="50"/>
      <c r="N9" s="50"/>
      <c r="O9" s="50"/>
      <c r="P9" s="50"/>
      <c r="Q9" s="50"/>
      <c r="R9" s="50"/>
      <c r="S9" s="52"/>
      <c r="T9" s="106">
        <v>2</v>
      </c>
      <c r="U9" s="53"/>
      <c r="V9" s="321">
        <v>2</v>
      </c>
      <c r="W9" s="322"/>
      <c r="X9" s="49"/>
      <c r="Y9" s="52"/>
      <c r="Z9" s="49"/>
      <c r="AA9" s="52"/>
      <c r="AB9" s="107" t="str">
        <f>IF(L9="DELDTE","","○")</f>
        <v>○</v>
      </c>
      <c r="AC9" s="54"/>
      <c r="AD9" s="53"/>
      <c r="AE9" s="55" t="str">
        <f t="shared" ref="AE9:AE44"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73">
        <f t="shared" ref="B10:B44" ca="1" si="1">IF($D10="","",MAX(OFFSET($B$8,0,0,ROW()-ROW($B$8),2))+1)</f>
        <v>3</v>
      </c>
      <c r="C10" s="274"/>
      <c r="D10" s="105" t="s">
        <v>40</v>
      </c>
      <c r="E10" s="50"/>
      <c r="F10" s="50"/>
      <c r="G10" s="50"/>
      <c r="H10" s="50"/>
      <c r="I10" s="50"/>
      <c r="J10" s="50"/>
      <c r="K10" s="52"/>
      <c r="L10" s="49" t="str">
        <f>VLOOKUP(D10,カラムID辞書!$C$4:$D$1266,2,FALSE)</f>
        <v>KGYGRPCD</v>
      </c>
      <c r="M10" s="50"/>
      <c r="N10" s="50"/>
      <c r="O10" s="50"/>
      <c r="P10" s="50"/>
      <c r="Q10" s="50"/>
      <c r="R10" s="50"/>
      <c r="S10" s="52"/>
      <c r="T10" s="106">
        <v>3</v>
      </c>
      <c r="U10" s="53"/>
      <c r="V10" s="111">
        <v>3</v>
      </c>
      <c r="W10" s="138"/>
      <c r="X10" s="49"/>
      <c r="Y10" s="52"/>
      <c r="Z10" s="49"/>
      <c r="AA10" s="52"/>
      <c r="AB10" s="107" t="str">
        <f t="shared" ref="AB10:AB44"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73">
        <f t="shared" ca="1" si="1"/>
        <v>4</v>
      </c>
      <c r="C11" s="274"/>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111">
        <v>4</v>
      </c>
      <c r="W11" s="138"/>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64">
        <f t="shared" ca="1" si="1"/>
        <v>5</v>
      </c>
      <c r="C12" s="265"/>
      <c r="D12" s="105" t="s">
        <v>19</v>
      </c>
      <c r="E12" s="50"/>
      <c r="F12" s="50"/>
      <c r="G12" s="50"/>
      <c r="H12" s="50"/>
      <c r="I12" s="50"/>
      <c r="J12" s="50"/>
      <c r="K12" s="52"/>
      <c r="L12" s="49" t="str">
        <f>VLOOKUP(D12,カラムID辞書!$C$4:$D$1266,2,FALSE)</f>
        <v>NENKI</v>
      </c>
      <c r="M12" s="50"/>
      <c r="N12" s="50"/>
      <c r="O12" s="50"/>
      <c r="P12" s="50"/>
      <c r="Q12" s="50"/>
      <c r="R12" s="50"/>
      <c r="S12" s="52"/>
      <c r="T12" s="106"/>
      <c r="U12" s="53"/>
      <c r="V12" s="321">
        <v>1</v>
      </c>
      <c r="W12" s="322"/>
      <c r="X12" s="49"/>
      <c r="Y12" s="52"/>
      <c r="Z12" s="49"/>
      <c r="AA12" s="52"/>
      <c r="AB12" s="107" t="str">
        <f t="shared" si="2"/>
        <v>○</v>
      </c>
      <c r="AC12" s="54"/>
      <c r="AD12" s="53"/>
      <c r="AE12" s="55" t="str">
        <f t="shared" si="0"/>
        <v>0</v>
      </c>
      <c r="AF12" s="50"/>
      <c r="AG12" s="52"/>
      <c r="AH12" s="266" t="str">
        <f>VLOOKUP(D12,カラムID辞書!C:H,3,FALSE)</f>
        <v>numeric</v>
      </c>
      <c r="AI12" s="267"/>
      <c r="AJ12" s="267"/>
      <c r="AK12" s="267"/>
      <c r="AL12" s="268"/>
      <c r="AM12" s="269">
        <f>VLOOKUP(D12,カラムID辞書!C:H,4,FALSE)</f>
        <v>6</v>
      </c>
      <c r="AN12" s="270"/>
      <c r="AO12" s="271">
        <f>VLOOKUP(D12,カラムID辞書!C:H,6,FALSE)</f>
        <v>6</v>
      </c>
      <c r="AP12" s="272"/>
      <c r="AQ12" s="110" t="s">
        <v>1104</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64">
        <f t="shared" ca="1" si="1"/>
        <v>6</v>
      </c>
      <c r="C13" s="265"/>
      <c r="D13" s="110" t="s">
        <v>72</v>
      </c>
      <c r="E13" s="50"/>
      <c r="F13" s="50"/>
      <c r="G13" s="50"/>
      <c r="H13" s="50"/>
      <c r="I13" s="50"/>
      <c r="J13" s="50"/>
      <c r="K13" s="52"/>
      <c r="L13" s="49" t="str">
        <f>VLOOKUP(D13,カラムID辞書!$C$4:$D$1266,2,FALSE)</f>
        <v>NENDO</v>
      </c>
      <c r="M13" s="50"/>
      <c r="N13" s="50"/>
      <c r="O13" s="50"/>
      <c r="P13" s="50"/>
      <c r="Q13" s="50"/>
      <c r="R13" s="50"/>
      <c r="S13" s="52"/>
      <c r="T13" s="106"/>
      <c r="U13" s="53"/>
      <c r="V13" s="49"/>
      <c r="W13" s="52"/>
      <c r="X13" s="49"/>
      <c r="Y13" s="52"/>
      <c r="Z13" s="49"/>
      <c r="AA13" s="52"/>
      <c r="AB13" s="107" t="str">
        <f t="shared" si="2"/>
        <v>○</v>
      </c>
      <c r="AC13" s="54"/>
      <c r="AD13" s="53"/>
      <c r="AE13" s="55" t="str">
        <f t="shared" si="0"/>
        <v>0</v>
      </c>
      <c r="AF13" s="50"/>
      <c r="AG13" s="52"/>
      <c r="AH13" s="266" t="str">
        <f>VLOOKUP(D13,カラムID辞書!C:H,3,FALSE)</f>
        <v>numeric</v>
      </c>
      <c r="AI13" s="267"/>
      <c r="AJ13" s="267"/>
      <c r="AK13" s="267"/>
      <c r="AL13" s="268"/>
      <c r="AM13" s="269">
        <f>VLOOKUP(D13,カラムID辞書!C:H,4,FALSE)</f>
        <v>6</v>
      </c>
      <c r="AN13" s="270"/>
      <c r="AO13" s="271">
        <f>VLOOKUP(D13,カラムID辞書!C:H,6,FALSE)</f>
        <v>6</v>
      </c>
      <c r="AP13" s="272"/>
      <c r="AQ13" s="110" t="s">
        <v>1016</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64">
        <f t="shared" ca="1" si="1"/>
        <v>7</v>
      </c>
      <c r="C14" s="265"/>
      <c r="D14" s="110" t="s">
        <v>646</v>
      </c>
      <c r="E14" s="50"/>
      <c r="F14" s="50"/>
      <c r="G14" s="50"/>
      <c r="H14" s="50"/>
      <c r="I14" s="50"/>
      <c r="J14" s="50"/>
      <c r="K14" s="52"/>
      <c r="L14" s="49" t="str">
        <f>VLOOKUP(D14,カラムID辞書!$C$4:$D$1266,2,FALSE)</f>
        <v>URIAGED_TOTAL</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66" t="str">
        <f>VLOOKUP(D14,カラムID辞書!C:H,3,FALSE)</f>
        <v>numeric</v>
      </c>
      <c r="AI14" s="267"/>
      <c r="AJ14" s="267"/>
      <c r="AK14" s="267"/>
      <c r="AL14" s="268"/>
      <c r="AM14" s="269">
        <f>VLOOKUP(D14,カラムID辞書!C:H,4,FALSE)</f>
        <v>13</v>
      </c>
      <c r="AN14" s="270"/>
      <c r="AO14" s="271">
        <f>VLOOKUP(D14,カラムID辞書!C:H,6,FALSE)</f>
        <v>13</v>
      </c>
      <c r="AP14" s="272"/>
      <c r="AQ14" s="11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64">
        <f t="shared" ca="1" si="1"/>
        <v>8</v>
      </c>
      <c r="C15" s="265"/>
      <c r="D15" s="110" t="s">
        <v>648</v>
      </c>
      <c r="E15" s="50"/>
      <c r="F15" s="50"/>
      <c r="G15" s="50"/>
      <c r="H15" s="50"/>
      <c r="I15" s="50"/>
      <c r="J15" s="50"/>
      <c r="K15" s="52"/>
      <c r="L15" s="49" t="str">
        <f>VLOOKUP(D15,カラムID辞書!$C$4:$D$1266,2,FALSE)</f>
        <v>URIAGED_KITR</v>
      </c>
      <c r="M15" s="50"/>
      <c r="N15" s="50"/>
      <c r="O15" s="50"/>
      <c r="P15" s="50"/>
      <c r="Q15" s="50"/>
      <c r="R15" s="50"/>
      <c r="S15" s="52"/>
      <c r="T15" s="106"/>
      <c r="U15" s="53"/>
      <c r="V15" s="49"/>
      <c r="W15" s="52"/>
      <c r="X15" s="49"/>
      <c r="Y15" s="52"/>
      <c r="Z15" s="49"/>
      <c r="AA15" s="52"/>
      <c r="AB15" s="107" t="str">
        <f t="shared" si="2"/>
        <v>○</v>
      </c>
      <c r="AC15" s="54"/>
      <c r="AD15" s="53"/>
      <c r="AE15" s="55" t="str">
        <f t="shared" si="0"/>
        <v>0</v>
      </c>
      <c r="AF15" s="50"/>
      <c r="AG15" s="52"/>
      <c r="AH15" s="266" t="str">
        <f>VLOOKUP(D15,カラムID辞書!C:H,3,FALSE)</f>
        <v>numeric</v>
      </c>
      <c r="AI15" s="267"/>
      <c r="AJ15" s="267"/>
      <c r="AK15" s="267"/>
      <c r="AL15" s="268"/>
      <c r="AM15" s="269">
        <f>VLOOKUP(D15,カラムID辞書!C:H,4,FALSE)</f>
        <v>10</v>
      </c>
      <c r="AN15" s="270"/>
      <c r="AO15" s="271">
        <f>VLOOKUP(D15,カラムID辞書!C:H,6,FALSE)</f>
        <v>10</v>
      </c>
      <c r="AP15" s="272"/>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64">
        <f t="shared" ca="1" si="1"/>
        <v>9</v>
      </c>
      <c r="C16" s="265"/>
      <c r="D16" s="110" t="s">
        <v>650</v>
      </c>
      <c r="E16" s="50"/>
      <c r="F16" s="50"/>
      <c r="G16" s="50"/>
      <c r="H16" s="50"/>
      <c r="I16" s="50"/>
      <c r="J16" s="50"/>
      <c r="K16" s="52"/>
      <c r="L16" s="49" t="str">
        <f>VLOOKUP(D16,カラムID辞書!$C$4:$D$1266,2,FALSE)</f>
        <v>URIAGED_SHOKA</v>
      </c>
      <c r="M16" s="50"/>
      <c r="N16" s="50"/>
      <c r="O16" s="50"/>
      <c r="P16" s="50"/>
      <c r="Q16" s="50"/>
      <c r="R16" s="50"/>
      <c r="S16" s="52"/>
      <c r="T16" s="106"/>
      <c r="U16" s="53"/>
      <c r="V16" s="49"/>
      <c r="W16" s="52"/>
      <c r="X16" s="49"/>
      <c r="Y16" s="52"/>
      <c r="Z16" s="49"/>
      <c r="AA16" s="52"/>
      <c r="AB16" s="107" t="str">
        <f t="shared" si="2"/>
        <v>○</v>
      </c>
      <c r="AC16" s="54"/>
      <c r="AD16" s="53"/>
      <c r="AE16" s="55" t="str">
        <f t="shared" si="0"/>
        <v>0</v>
      </c>
      <c r="AF16" s="50"/>
      <c r="AG16" s="52"/>
      <c r="AH16" s="266" t="str">
        <f>VLOOKUP(D16,カラムID辞書!C:H,3,FALSE)</f>
        <v>numeric</v>
      </c>
      <c r="AI16" s="267"/>
      <c r="AJ16" s="267"/>
      <c r="AK16" s="267"/>
      <c r="AL16" s="268"/>
      <c r="AM16" s="269">
        <f>VLOOKUP(D16,カラムID辞書!C:H,4,FALSE)</f>
        <v>10</v>
      </c>
      <c r="AN16" s="270"/>
      <c r="AO16" s="271">
        <f>VLOOKUP(D16,カラムID辞書!C:H,6,FALSE)</f>
        <v>10</v>
      </c>
      <c r="AP16" s="272"/>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64">
        <f t="shared" ca="1" si="1"/>
        <v>10</v>
      </c>
      <c r="C17" s="265"/>
      <c r="D17" s="110" t="s">
        <v>78</v>
      </c>
      <c r="E17" s="50"/>
      <c r="F17" s="50"/>
      <c r="G17" s="50"/>
      <c r="H17" s="50"/>
      <c r="I17" s="50"/>
      <c r="J17" s="50"/>
      <c r="K17" s="52"/>
      <c r="L17" s="49" t="str">
        <f>VLOOKUP(D17,カラムID辞書!$C$4:$D$1266,2,FALSE)</f>
        <v>URIAGED_BNRI1</v>
      </c>
      <c r="M17" s="50"/>
      <c r="N17" s="50"/>
      <c r="O17" s="50"/>
      <c r="P17" s="50"/>
      <c r="Q17" s="50"/>
      <c r="R17" s="50"/>
      <c r="S17" s="52"/>
      <c r="T17" s="106"/>
      <c r="U17" s="53"/>
      <c r="V17" s="49"/>
      <c r="W17" s="52"/>
      <c r="X17" s="49"/>
      <c r="Y17" s="52"/>
      <c r="Z17" s="49"/>
      <c r="AA17" s="52"/>
      <c r="AB17" s="107" t="str">
        <f t="shared" si="2"/>
        <v>○</v>
      </c>
      <c r="AC17" s="54"/>
      <c r="AD17" s="53"/>
      <c r="AE17" s="55" t="str">
        <f t="shared" si="0"/>
        <v>0</v>
      </c>
      <c r="AF17" s="50"/>
      <c r="AG17" s="52"/>
      <c r="AH17" s="266" t="str">
        <f>VLOOKUP(D17,カラムID辞書!C:H,3,FALSE)</f>
        <v>numeric</v>
      </c>
      <c r="AI17" s="267"/>
      <c r="AJ17" s="267"/>
      <c r="AK17" s="267"/>
      <c r="AL17" s="268"/>
      <c r="AM17" s="269">
        <f>VLOOKUP(D17,カラムID辞書!C:H,4,FALSE)</f>
        <v>13</v>
      </c>
      <c r="AN17" s="270"/>
      <c r="AO17" s="271">
        <f>VLOOKUP(D17,カラムID辞書!C:H,6,FALSE)</f>
        <v>13</v>
      </c>
      <c r="AP17" s="272"/>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1019</v>
      </c>
      <c r="BS17" s="50"/>
      <c r="BT17" s="50"/>
      <c r="BU17" s="50"/>
      <c r="BV17" s="50"/>
      <c r="BW17" s="50"/>
      <c r="BX17" s="50"/>
      <c r="BY17" s="50"/>
      <c r="BZ17" s="50"/>
      <c r="CA17" s="50"/>
      <c r="CB17" s="50"/>
      <c r="CC17" s="52"/>
    </row>
    <row r="18" spans="2:81" ht="12" customHeight="1">
      <c r="B18" s="264">
        <f t="shared" ca="1" si="1"/>
        <v>11</v>
      </c>
      <c r="C18" s="265"/>
      <c r="D18" s="110" t="s">
        <v>79</v>
      </c>
      <c r="E18" s="50"/>
      <c r="F18" s="50"/>
      <c r="G18" s="50"/>
      <c r="H18" s="50"/>
      <c r="I18" s="50"/>
      <c r="J18" s="50"/>
      <c r="K18" s="52"/>
      <c r="L18" s="49" t="str">
        <f>VLOOKUP(D18,カラムID辞書!$C$4:$D$1266,2,FALSE)</f>
        <v>URIAGED_BNRI2</v>
      </c>
      <c r="M18" s="50"/>
      <c r="N18" s="50"/>
      <c r="O18" s="50"/>
      <c r="P18" s="50"/>
      <c r="Q18" s="50"/>
      <c r="R18" s="50"/>
      <c r="S18" s="52"/>
      <c r="T18" s="106"/>
      <c r="U18" s="53"/>
      <c r="V18" s="49"/>
      <c r="W18" s="52"/>
      <c r="X18" s="49"/>
      <c r="Y18" s="52"/>
      <c r="Z18" s="49"/>
      <c r="AA18" s="52"/>
      <c r="AB18" s="107" t="str">
        <f t="shared" si="2"/>
        <v>○</v>
      </c>
      <c r="AC18" s="54"/>
      <c r="AD18" s="53"/>
      <c r="AE18" s="55" t="str">
        <f t="shared" si="0"/>
        <v>0</v>
      </c>
      <c r="AF18" s="50"/>
      <c r="AG18" s="52"/>
      <c r="AH18" s="266" t="str">
        <f>VLOOKUP(D18,カラムID辞書!C:H,3,FALSE)</f>
        <v>numeric</v>
      </c>
      <c r="AI18" s="267"/>
      <c r="AJ18" s="267"/>
      <c r="AK18" s="267"/>
      <c r="AL18" s="268"/>
      <c r="AM18" s="269">
        <f>VLOOKUP(D18,カラムID辞書!C:H,4,FALSE)</f>
        <v>13</v>
      </c>
      <c r="AN18" s="270"/>
      <c r="AO18" s="271">
        <f>VLOOKUP(D18,カラムID辞書!C:H,6,FALSE)</f>
        <v>13</v>
      </c>
      <c r="AP18" s="272"/>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1019</v>
      </c>
      <c r="BS18" s="50"/>
      <c r="BT18" s="50"/>
      <c r="BU18" s="50"/>
      <c r="BV18" s="50"/>
      <c r="BW18" s="50"/>
      <c r="BX18" s="50"/>
      <c r="BY18" s="50"/>
      <c r="BZ18" s="50"/>
      <c r="CA18" s="50"/>
      <c r="CB18" s="50"/>
      <c r="CC18" s="52"/>
    </row>
    <row r="19" spans="2:81" ht="12" customHeight="1">
      <c r="B19" s="264">
        <f t="shared" ca="1" si="1"/>
        <v>12</v>
      </c>
      <c r="C19" s="265"/>
      <c r="D19" s="110" t="s">
        <v>80</v>
      </c>
      <c r="E19" s="50"/>
      <c r="F19" s="50"/>
      <c r="G19" s="50"/>
      <c r="H19" s="50"/>
      <c r="I19" s="50"/>
      <c r="J19" s="50"/>
      <c r="K19" s="52"/>
      <c r="L19" s="49" t="str">
        <f>VLOOKUP(D19,カラムID辞書!$C$4:$D$1266,2,FALSE)</f>
        <v>URIAGED_BNRI3</v>
      </c>
      <c r="M19" s="50"/>
      <c r="N19" s="50"/>
      <c r="O19" s="50"/>
      <c r="P19" s="50"/>
      <c r="Q19" s="50"/>
      <c r="R19" s="50"/>
      <c r="S19" s="52"/>
      <c r="T19" s="106"/>
      <c r="U19" s="53"/>
      <c r="V19" s="49"/>
      <c r="W19" s="52"/>
      <c r="X19" s="49"/>
      <c r="Y19" s="52"/>
      <c r="Z19" s="49"/>
      <c r="AA19" s="52"/>
      <c r="AB19" s="107" t="str">
        <f t="shared" si="2"/>
        <v>○</v>
      </c>
      <c r="AC19" s="54"/>
      <c r="AD19" s="53"/>
      <c r="AE19" s="55" t="str">
        <f t="shared" si="0"/>
        <v>0</v>
      </c>
      <c r="AF19" s="50"/>
      <c r="AG19" s="52"/>
      <c r="AH19" s="266" t="str">
        <f>VLOOKUP(D19,カラムID辞書!C:H,3,FALSE)</f>
        <v>numeric</v>
      </c>
      <c r="AI19" s="267"/>
      <c r="AJ19" s="267"/>
      <c r="AK19" s="267"/>
      <c r="AL19" s="268"/>
      <c r="AM19" s="269">
        <f>VLOOKUP(D19,カラムID辞書!C:H,4,FALSE)</f>
        <v>13</v>
      </c>
      <c r="AN19" s="270"/>
      <c r="AO19" s="271">
        <f>VLOOKUP(D19,カラムID辞書!C:H,6,FALSE)</f>
        <v>13</v>
      </c>
      <c r="AP19" s="272"/>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1019</v>
      </c>
      <c r="BS19" s="50"/>
      <c r="BT19" s="50"/>
      <c r="BU19" s="50"/>
      <c r="BV19" s="50"/>
      <c r="BW19" s="50"/>
      <c r="BX19" s="50"/>
      <c r="BY19" s="50"/>
      <c r="BZ19" s="50"/>
      <c r="CA19" s="50"/>
      <c r="CB19" s="50"/>
      <c r="CC19" s="52"/>
    </row>
    <row r="20" spans="2:81" ht="12" customHeight="1">
      <c r="B20" s="264">
        <f t="shared" ca="1" si="1"/>
        <v>13</v>
      </c>
      <c r="C20" s="265"/>
      <c r="D20" s="110" t="s">
        <v>81</v>
      </c>
      <c r="E20" s="50"/>
      <c r="F20" s="50"/>
      <c r="G20" s="50"/>
      <c r="H20" s="50"/>
      <c r="I20" s="50"/>
      <c r="J20" s="50"/>
      <c r="K20" s="52"/>
      <c r="L20" s="49" t="str">
        <f>VLOOKUP(D20,カラムID辞書!$C$4:$D$1266,2,FALSE)</f>
        <v>URIAGED_BNRI4</v>
      </c>
      <c r="M20" s="50"/>
      <c r="N20" s="50"/>
      <c r="O20" s="50"/>
      <c r="P20" s="50"/>
      <c r="Q20" s="50"/>
      <c r="R20" s="50"/>
      <c r="S20" s="52"/>
      <c r="T20" s="106"/>
      <c r="U20" s="53"/>
      <c r="V20" s="49"/>
      <c r="W20" s="52"/>
      <c r="X20" s="49"/>
      <c r="Y20" s="52"/>
      <c r="Z20" s="49"/>
      <c r="AA20" s="52"/>
      <c r="AB20" s="107" t="str">
        <f t="shared" si="2"/>
        <v>○</v>
      </c>
      <c r="AC20" s="54"/>
      <c r="AD20" s="53"/>
      <c r="AE20" s="55" t="str">
        <f t="shared" si="0"/>
        <v>0</v>
      </c>
      <c r="AF20" s="50"/>
      <c r="AG20" s="52"/>
      <c r="AH20" s="266" t="str">
        <f>VLOOKUP(D20,カラムID辞書!C:H,3,FALSE)</f>
        <v>numeric</v>
      </c>
      <c r="AI20" s="267"/>
      <c r="AJ20" s="267"/>
      <c r="AK20" s="267"/>
      <c r="AL20" s="268"/>
      <c r="AM20" s="269">
        <f>VLOOKUP(D20,カラムID辞書!C:H,4,FALSE)</f>
        <v>13</v>
      </c>
      <c r="AN20" s="270"/>
      <c r="AO20" s="271">
        <f>VLOOKUP(D20,カラムID辞書!C:H,6,FALSE)</f>
        <v>13</v>
      </c>
      <c r="AP20" s="272"/>
      <c r="AQ20" s="11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1019</v>
      </c>
      <c r="BS20" s="50"/>
      <c r="BT20" s="50"/>
      <c r="BU20" s="50"/>
      <c r="BV20" s="50"/>
      <c r="BW20" s="50"/>
      <c r="BX20" s="50"/>
      <c r="BY20" s="50"/>
      <c r="BZ20" s="50"/>
      <c r="CA20" s="50"/>
      <c r="CB20" s="50"/>
      <c r="CC20" s="52"/>
    </row>
    <row r="21" spans="2:81" ht="12" customHeight="1">
      <c r="B21" s="264">
        <f t="shared" ca="1" si="1"/>
        <v>14</v>
      </c>
      <c r="C21" s="265"/>
      <c r="D21" s="110" t="s">
        <v>82</v>
      </c>
      <c r="E21" s="50"/>
      <c r="F21" s="50"/>
      <c r="G21" s="50"/>
      <c r="H21" s="50"/>
      <c r="I21" s="50"/>
      <c r="J21" s="50"/>
      <c r="K21" s="52"/>
      <c r="L21" s="49" t="str">
        <f>VLOOKUP(D21,カラムID辞書!$C$4:$D$1266,2,FALSE)</f>
        <v>URIAGED_BNRI5</v>
      </c>
      <c r="M21" s="50"/>
      <c r="N21" s="50"/>
      <c r="O21" s="50"/>
      <c r="P21" s="50"/>
      <c r="Q21" s="50"/>
      <c r="R21" s="50"/>
      <c r="S21" s="52"/>
      <c r="T21" s="106"/>
      <c r="U21" s="53"/>
      <c r="V21" s="49"/>
      <c r="W21" s="52"/>
      <c r="X21" s="49"/>
      <c r="Y21" s="52"/>
      <c r="Z21" s="49"/>
      <c r="AA21" s="52"/>
      <c r="AB21" s="107" t="str">
        <f t="shared" si="2"/>
        <v>○</v>
      </c>
      <c r="AC21" s="54"/>
      <c r="AD21" s="53"/>
      <c r="AE21" s="55" t="str">
        <f t="shared" si="0"/>
        <v>0</v>
      </c>
      <c r="AF21" s="50"/>
      <c r="AG21" s="52"/>
      <c r="AH21" s="266" t="str">
        <f>VLOOKUP(D21,カラムID辞書!C:H,3,FALSE)</f>
        <v>numeric</v>
      </c>
      <c r="AI21" s="267"/>
      <c r="AJ21" s="267"/>
      <c r="AK21" s="267"/>
      <c r="AL21" s="268"/>
      <c r="AM21" s="269">
        <f>VLOOKUP(D21,カラムID辞書!C:H,4,FALSE)</f>
        <v>13</v>
      </c>
      <c r="AN21" s="270"/>
      <c r="AO21" s="271">
        <f>VLOOKUP(D21,カラムID辞書!C:H,6,FALSE)</f>
        <v>13</v>
      </c>
      <c r="AP21" s="272"/>
      <c r="AQ21" s="11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t="s">
        <v>1019</v>
      </c>
      <c r="BS21" s="57"/>
      <c r="BT21" s="57"/>
      <c r="BU21" s="57"/>
      <c r="BV21" s="57"/>
      <c r="BW21" s="57"/>
      <c r="BX21" s="57"/>
      <c r="BY21" s="57"/>
      <c r="BZ21" s="57"/>
      <c r="CA21" s="57"/>
      <c r="CB21" s="57"/>
      <c r="CC21" s="58"/>
    </row>
    <row r="22" spans="2:81" ht="12" customHeight="1">
      <c r="B22" s="264">
        <f t="shared" ca="1" si="1"/>
        <v>15</v>
      </c>
      <c r="C22" s="265"/>
      <c r="D22" s="110" t="s">
        <v>83</v>
      </c>
      <c r="E22" s="50"/>
      <c r="F22" s="50"/>
      <c r="G22" s="50"/>
      <c r="H22" s="50"/>
      <c r="I22" s="50"/>
      <c r="J22" s="50"/>
      <c r="K22" s="52"/>
      <c r="L22" s="49" t="str">
        <f>VLOOKUP(D22,カラムID辞書!$C$4:$D$1266,2,FALSE)</f>
        <v>URIAGED_BNRI6</v>
      </c>
      <c r="M22" s="50"/>
      <c r="N22" s="50"/>
      <c r="O22" s="50"/>
      <c r="P22" s="50"/>
      <c r="Q22" s="50"/>
      <c r="R22" s="50"/>
      <c r="S22" s="52"/>
      <c r="T22" s="106"/>
      <c r="U22" s="53"/>
      <c r="V22" s="49"/>
      <c r="W22" s="52"/>
      <c r="X22" s="49"/>
      <c r="Y22" s="52"/>
      <c r="Z22" s="49"/>
      <c r="AA22" s="52"/>
      <c r="AB22" s="107" t="str">
        <f t="shared" si="2"/>
        <v>○</v>
      </c>
      <c r="AC22" s="54"/>
      <c r="AD22" s="53"/>
      <c r="AE22" s="55" t="str">
        <f t="shared" si="0"/>
        <v>0</v>
      </c>
      <c r="AF22" s="50"/>
      <c r="AG22" s="52"/>
      <c r="AH22" s="266" t="str">
        <f>VLOOKUP(D22,カラムID辞書!C:H,3,FALSE)</f>
        <v>numeric</v>
      </c>
      <c r="AI22" s="267"/>
      <c r="AJ22" s="267"/>
      <c r="AK22" s="267"/>
      <c r="AL22" s="268"/>
      <c r="AM22" s="269">
        <f>VLOOKUP(D22,カラムID辞書!C:H,4,FALSE)</f>
        <v>13</v>
      </c>
      <c r="AN22" s="270"/>
      <c r="AO22" s="271">
        <f>VLOOKUP(D22,カラムID辞書!C:H,6,FALSE)</f>
        <v>13</v>
      </c>
      <c r="AP22" s="272"/>
      <c r="AQ22" s="11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t="s">
        <v>1019</v>
      </c>
      <c r="BS22" s="50"/>
      <c r="BT22" s="50"/>
      <c r="BU22" s="50"/>
      <c r="BV22" s="50"/>
      <c r="BW22" s="50"/>
      <c r="BX22" s="50"/>
      <c r="BY22" s="50"/>
      <c r="BZ22" s="50"/>
      <c r="CA22" s="50"/>
      <c r="CB22" s="50"/>
      <c r="CC22" s="52"/>
    </row>
    <row r="23" spans="2:81" ht="12" customHeight="1">
      <c r="B23" s="264">
        <f ca="1">IF($D23="","",MAX(OFFSET($B$8,0,0,ROW()-ROW($B$8),2))+1)</f>
        <v>16</v>
      </c>
      <c r="C23" s="265"/>
      <c r="D23" s="110" t="s">
        <v>84</v>
      </c>
      <c r="E23" s="50"/>
      <c r="F23" s="50"/>
      <c r="G23" s="50"/>
      <c r="H23" s="50"/>
      <c r="I23" s="50"/>
      <c r="J23" s="50"/>
      <c r="K23" s="52"/>
      <c r="L23" s="49" t="str">
        <f>VLOOKUP(D23,カラムID辞書!$C$4:$D$1266,2,FALSE)</f>
        <v>URIAGED_BNRI7</v>
      </c>
      <c r="M23" s="50"/>
      <c r="N23" s="50"/>
      <c r="O23" s="50"/>
      <c r="P23" s="50"/>
      <c r="Q23" s="50"/>
      <c r="R23" s="50"/>
      <c r="S23" s="52"/>
      <c r="T23" s="106"/>
      <c r="U23" s="53"/>
      <c r="V23" s="49"/>
      <c r="W23" s="52"/>
      <c r="X23" s="49"/>
      <c r="Y23" s="52"/>
      <c r="Z23" s="49"/>
      <c r="AA23" s="52"/>
      <c r="AB23" s="107" t="str">
        <f t="shared" si="2"/>
        <v>○</v>
      </c>
      <c r="AC23" s="54"/>
      <c r="AD23" s="53"/>
      <c r="AE23" s="55" t="str">
        <f t="shared" si="0"/>
        <v>0</v>
      </c>
      <c r="AF23" s="50"/>
      <c r="AG23" s="52"/>
      <c r="AH23" s="266" t="str">
        <f>VLOOKUP(D23,カラムID辞書!C:H,3,FALSE)</f>
        <v>numeric</v>
      </c>
      <c r="AI23" s="267"/>
      <c r="AJ23" s="267"/>
      <c r="AK23" s="267"/>
      <c r="AL23" s="268"/>
      <c r="AM23" s="269">
        <f>VLOOKUP(D23,カラムID辞書!C:H,4,FALSE)</f>
        <v>13</v>
      </c>
      <c r="AN23" s="270"/>
      <c r="AO23" s="271">
        <f>VLOOKUP(D23,カラムID辞書!C:H,6,FALSE)</f>
        <v>13</v>
      </c>
      <c r="AP23" s="272"/>
      <c r="AQ23" s="11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t="s">
        <v>1019</v>
      </c>
      <c r="BS23" s="50"/>
      <c r="BT23" s="50"/>
      <c r="BU23" s="50"/>
      <c r="BV23" s="50"/>
      <c r="BW23" s="50"/>
      <c r="BX23" s="50"/>
      <c r="BY23" s="50"/>
      <c r="BZ23" s="50"/>
      <c r="CA23" s="50"/>
      <c r="CB23" s="50"/>
      <c r="CC23" s="52"/>
    </row>
    <row r="24" spans="2:81" ht="12" customHeight="1">
      <c r="B24" s="264">
        <f t="shared" ca="1" si="1"/>
        <v>17</v>
      </c>
      <c r="C24" s="265"/>
      <c r="D24" s="110" t="s">
        <v>85</v>
      </c>
      <c r="E24" s="50"/>
      <c r="F24" s="50"/>
      <c r="G24" s="50"/>
      <c r="H24" s="50"/>
      <c r="I24" s="50"/>
      <c r="J24" s="50"/>
      <c r="K24" s="52"/>
      <c r="L24" s="49" t="str">
        <f>VLOOKUP(D24,カラムID辞書!$C$4:$D$1266,2,FALSE)</f>
        <v>URIAGED_BNRI8</v>
      </c>
      <c r="M24" s="50"/>
      <c r="N24" s="50"/>
      <c r="O24" s="50"/>
      <c r="P24" s="50"/>
      <c r="Q24" s="50"/>
      <c r="R24" s="50"/>
      <c r="S24" s="52"/>
      <c r="T24" s="106"/>
      <c r="U24" s="53"/>
      <c r="V24" s="49"/>
      <c r="W24" s="52"/>
      <c r="X24" s="49"/>
      <c r="Y24" s="52"/>
      <c r="Z24" s="49"/>
      <c r="AA24" s="52"/>
      <c r="AB24" s="107" t="str">
        <f t="shared" si="2"/>
        <v>○</v>
      </c>
      <c r="AC24" s="54"/>
      <c r="AD24" s="53"/>
      <c r="AE24" s="55" t="str">
        <f t="shared" si="0"/>
        <v>0</v>
      </c>
      <c r="AF24" s="50"/>
      <c r="AG24" s="52"/>
      <c r="AH24" s="266" t="str">
        <f>VLOOKUP(D24,カラムID辞書!C:H,3,FALSE)</f>
        <v>numeric</v>
      </c>
      <c r="AI24" s="267"/>
      <c r="AJ24" s="267"/>
      <c r="AK24" s="267"/>
      <c r="AL24" s="268"/>
      <c r="AM24" s="269">
        <f>VLOOKUP(D24,カラムID辞書!C:H,4,FALSE)</f>
        <v>13</v>
      </c>
      <c r="AN24" s="270"/>
      <c r="AO24" s="271">
        <f>VLOOKUP(D24,カラムID辞書!C:H,6,FALSE)</f>
        <v>13</v>
      </c>
      <c r="AP24" s="272"/>
      <c r="AQ24" s="11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t="s">
        <v>1019</v>
      </c>
      <c r="BS24" s="50"/>
      <c r="BT24" s="50"/>
      <c r="BU24" s="50"/>
      <c r="BV24" s="50"/>
      <c r="BW24" s="50"/>
      <c r="BX24" s="50"/>
      <c r="BY24" s="50"/>
      <c r="BZ24" s="50"/>
      <c r="CA24" s="50"/>
      <c r="CB24" s="50"/>
      <c r="CC24" s="52"/>
    </row>
    <row r="25" spans="2:81" ht="12" customHeight="1">
      <c r="B25" s="264">
        <f t="shared" ca="1" si="1"/>
        <v>18</v>
      </c>
      <c r="C25" s="265"/>
      <c r="D25" s="110" t="s">
        <v>86</v>
      </c>
      <c r="E25" s="50"/>
      <c r="F25" s="50"/>
      <c r="G25" s="50"/>
      <c r="H25" s="50"/>
      <c r="I25" s="50"/>
      <c r="J25" s="50"/>
      <c r="K25" s="52"/>
      <c r="L25" s="49" t="str">
        <f>VLOOKUP(D25,カラムID辞書!$C$4:$D$1266,2,FALSE)</f>
        <v>URIAGED_BNRI9</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66" t="str">
        <f>VLOOKUP(D25,カラムID辞書!C:H,3,FALSE)</f>
        <v>numeric</v>
      </c>
      <c r="AI25" s="267"/>
      <c r="AJ25" s="267"/>
      <c r="AK25" s="267"/>
      <c r="AL25" s="268"/>
      <c r="AM25" s="269">
        <f>VLOOKUP(D25,カラムID辞書!C:H,4,FALSE)</f>
        <v>13</v>
      </c>
      <c r="AN25" s="270"/>
      <c r="AO25" s="271">
        <f>VLOOKUP(D25,カラムID辞書!C:H,6,FALSE)</f>
        <v>13</v>
      </c>
      <c r="AP25" s="272"/>
      <c r="AQ25" s="11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t="s">
        <v>1019</v>
      </c>
      <c r="BS25" s="50"/>
      <c r="BT25" s="50"/>
      <c r="BU25" s="50"/>
      <c r="BV25" s="50"/>
      <c r="BW25" s="50"/>
      <c r="BX25" s="50"/>
      <c r="BY25" s="50"/>
      <c r="BZ25" s="50"/>
      <c r="CA25" s="50"/>
      <c r="CB25" s="50"/>
      <c r="CC25" s="52"/>
    </row>
    <row r="26" spans="2:81" ht="12" customHeight="1">
      <c r="B26" s="264">
        <f t="shared" ca="1" si="1"/>
        <v>19</v>
      </c>
      <c r="C26" s="265"/>
      <c r="D26" s="110" t="s">
        <v>87</v>
      </c>
      <c r="E26" s="50"/>
      <c r="F26" s="50"/>
      <c r="G26" s="50"/>
      <c r="H26" s="50"/>
      <c r="I26" s="50"/>
      <c r="J26" s="50"/>
      <c r="K26" s="52"/>
      <c r="L26" s="49" t="str">
        <f>VLOOKUP(D26,カラムID辞書!$C$4:$D$1266,2,FALSE)</f>
        <v>URIAGED_BNRI10</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66" t="str">
        <f>VLOOKUP(D26,カラムID辞書!C:H,3,FALSE)</f>
        <v>numeric</v>
      </c>
      <c r="AI26" s="267"/>
      <c r="AJ26" s="267"/>
      <c r="AK26" s="267"/>
      <c r="AL26" s="268"/>
      <c r="AM26" s="269">
        <f>VLOOKUP(D26,カラムID辞書!C:H,4,FALSE)</f>
        <v>13</v>
      </c>
      <c r="AN26" s="270"/>
      <c r="AO26" s="271">
        <f>VLOOKUP(D26,カラムID辞書!C:H,6,FALSE)</f>
        <v>13</v>
      </c>
      <c r="AP26" s="272"/>
      <c r="AQ26" s="11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t="s">
        <v>1019</v>
      </c>
      <c r="BS26" s="50"/>
      <c r="BT26" s="50"/>
      <c r="BU26" s="50"/>
      <c r="BV26" s="50"/>
      <c r="BW26" s="50"/>
      <c r="BX26" s="50"/>
      <c r="BY26" s="50"/>
      <c r="BZ26" s="50"/>
      <c r="CA26" s="50"/>
      <c r="CB26" s="50"/>
      <c r="CC26" s="52"/>
    </row>
    <row r="27" spans="2:81" ht="12" customHeight="1">
      <c r="B27" s="264">
        <f t="shared" ca="1" si="1"/>
        <v>20</v>
      </c>
      <c r="C27" s="265"/>
      <c r="D27" s="110" t="s">
        <v>652</v>
      </c>
      <c r="E27" s="50"/>
      <c r="F27" s="50"/>
      <c r="G27" s="50"/>
      <c r="H27" s="50"/>
      <c r="I27" s="50"/>
      <c r="J27" s="50"/>
      <c r="K27" s="52"/>
      <c r="L27" s="49" t="str">
        <f>VLOOKUP(D27,カラムID辞書!$C$4:$D$1266,2,FALSE)</f>
        <v>BAIEKIKIN_TOTAL</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66" t="str">
        <f>VLOOKUP(D27,カラムID辞書!C:H,3,FALSE)</f>
        <v>numeric</v>
      </c>
      <c r="AI27" s="267"/>
      <c r="AJ27" s="267"/>
      <c r="AK27" s="267"/>
      <c r="AL27" s="268"/>
      <c r="AM27" s="269">
        <f>VLOOKUP(D27,カラムID辞書!C:H,4,FALSE)</f>
        <v>10</v>
      </c>
      <c r="AN27" s="270"/>
      <c r="AO27" s="271">
        <f>VLOOKUP(D27,カラムID辞書!C:H,6,FALSE)</f>
        <v>10</v>
      </c>
      <c r="AP27" s="272"/>
      <c r="AQ27" s="11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t="s">
        <v>982</v>
      </c>
      <c r="BS27" s="50"/>
      <c r="BT27" s="50"/>
      <c r="BU27" s="50"/>
      <c r="BV27" s="50"/>
      <c r="BW27" s="50"/>
      <c r="BX27" s="50"/>
      <c r="BY27" s="50"/>
      <c r="BZ27" s="50"/>
      <c r="CA27" s="50"/>
      <c r="CB27" s="50"/>
      <c r="CC27" s="52"/>
    </row>
    <row r="28" spans="2:81" ht="12" customHeight="1">
      <c r="B28" s="264">
        <f t="shared" ca="1" si="1"/>
        <v>21</v>
      </c>
      <c r="C28" s="265"/>
      <c r="D28" s="110" t="s">
        <v>654</v>
      </c>
      <c r="E28" s="56"/>
      <c r="F28" s="50"/>
      <c r="G28" s="50"/>
      <c r="H28" s="50"/>
      <c r="I28" s="50"/>
      <c r="J28" s="50"/>
      <c r="K28" s="52"/>
      <c r="L28" s="49" t="str">
        <f>VLOOKUP(D28,カラムID辞書!$C$4:$D$1266,2,FALSE)</f>
        <v>BAIEKIKIN_KITR</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66" t="str">
        <f>VLOOKUP(D28,カラムID辞書!C:H,3,FALSE)</f>
        <v>numeric</v>
      </c>
      <c r="AI28" s="267"/>
      <c r="AJ28" s="267"/>
      <c r="AK28" s="267"/>
      <c r="AL28" s="268"/>
      <c r="AM28" s="269">
        <f>VLOOKUP(D28,カラムID辞書!C:H,4,FALSE)</f>
        <v>10</v>
      </c>
      <c r="AN28" s="270"/>
      <c r="AO28" s="271">
        <f>VLOOKUP(D28,カラムID辞書!C:H,6,FALSE)</f>
        <v>10</v>
      </c>
      <c r="AP28" s="272"/>
      <c r="AQ28" s="11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t="s">
        <v>1019</v>
      </c>
      <c r="BS28" s="50"/>
      <c r="BT28" s="50"/>
      <c r="BU28" s="50"/>
      <c r="BV28" s="50"/>
      <c r="BW28" s="50"/>
      <c r="BX28" s="50"/>
      <c r="BY28" s="50"/>
      <c r="BZ28" s="50"/>
      <c r="CA28" s="50"/>
      <c r="CB28" s="50"/>
      <c r="CC28" s="52"/>
    </row>
    <row r="29" spans="2:81" ht="12" customHeight="1">
      <c r="B29" s="264">
        <f t="shared" ca="1" si="1"/>
        <v>22</v>
      </c>
      <c r="C29" s="265"/>
      <c r="D29" s="110" t="s">
        <v>656</v>
      </c>
      <c r="E29" s="50"/>
      <c r="F29" s="50"/>
      <c r="G29" s="50"/>
      <c r="H29" s="50"/>
      <c r="I29" s="50"/>
      <c r="J29" s="50"/>
      <c r="K29" s="52"/>
      <c r="L29" s="49" t="str">
        <f>VLOOKUP(D29,カラムID辞書!$C$4:$D$1266,2,FALSE)</f>
        <v>BAIEKIKIN_SHOKA</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66" t="str">
        <f>VLOOKUP(D29,カラムID辞書!C:H,3,FALSE)</f>
        <v>numeric</v>
      </c>
      <c r="AI29" s="267"/>
      <c r="AJ29" s="267"/>
      <c r="AK29" s="267"/>
      <c r="AL29" s="268"/>
      <c r="AM29" s="269">
        <f>VLOOKUP(D29,カラムID辞書!C:H,4,FALSE)</f>
        <v>10</v>
      </c>
      <c r="AN29" s="270"/>
      <c r="AO29" s="271">
        <f>VLOOKUP(D29,カラムID辞書!C:H,6,FALSE)</f>
        <v>10</v>
      </c>
      <c r="AP29" s="272"/>
      <c r="AQ29" s="11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t="s">
        <v>1019</v>
      </c>
      <c r="BS29" s="50"/>
      <c r="BT29" s="50"/>
      <c r="BU29" s="50"/>
      <c r="BV29" s="50"/>
      <c r="BW29" s="50"/>
      <c r="BX29" s="50"/>
      <c r="BY29" s="50"/>
      <c r="BZ29" s="50"/>
      <c r="CA29" s="50"/>
      <c r="CB29" s="50"/>
      <c r="CC29" s="52"/>
    </row>
    <row r="30" spans="2:81" ht="12" customHeight="1">
      <c r="B30" s="264">
        <f t="shared" ca="1" si="1"/>
        <v>23</v>
      </c>
      <c r="C30" s="265"/>
      <c r="D30" s="110" t="s">
        <v>658</v>
      </c>
      <c r="E30" s="50"/>
      <c r="F30" s="50"/>
      <c r="G30" s="50"/>
      <c r="H30" s="50"/>
      <c r="I30" s="50"/>
      <c r="J30" s="50"/>
      <c r="K30" s="52"/>
      <c r="L30" s="49" t="str">
        <f>VLOOKUP(D30,カラムID辞書!$C$4:$D$1266,2,FALSE)</f>
        <v>HEIKINZAID</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f>VLOOKUP(D30,カラムID辞書!C:H,4,FALSE)</f>
        <v>10</v>
      </c>
      <c r="AN30" s="270"/>
      <c r="AO30" s="271">
        <f>VLOOKUP(D30,カラムID辞書!C:H,6,FALSE)</f>
        <v>10</v>
      </c>
      <c r="AP30" s="272"/>
      <c r="AQ30" s="11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64">
        <f t="shared" ca="1" si="1"/>
        <v>24</v>
      </c>
      <c r="C31" s="265"/>
      <c r="D31" s="105" t="s">
        <v>660</v>
      </c>
      <c r="E31" s="50"/>
      <c r="F31" s="50"/>
      <c r="G31" s="50"/>
      <c r="H31" s="50"/>
      <c r="I31" s="50"/>
      <c r="J31" s="50"/>
      <c r="K31" s="52"/>
      <c r="L31" s="49" t="str">
        <f>VLOOKUP(D31,カラムID辞書!$C$4:$D$1266,2,FALSE)</f>
        <v>RSVGAK1</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f>VLOOKUP(D31,カラムID辞書!C:H,4,FALSE)</f>
        <v>10</v>
      </c>
      <c r="AN31" s="270"/>
      <c r="AO31" s="271">
        <f>VLOOKUP(D31,カラムID辞書!C:H,6,FALSE)</f>
        <v>10</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t="s">
        <v>1019</v>
      </c>
      <c r="BS31" s="50"/>
      <c r="BT31" s="50"/>
      <c r="BU31" s="50"/>
      <c r="BV31" s="50"/>
      <c r="BW31" s="50"/>
      <c r="BX31" s="50"/>
      <c r="BY31" s="50"/>
      <c r="BZ31" s="50"/>
      <c r="CA31" s="50"/>
      <c r="CB31" s="50"/>
      <c r="CC31" s="52"/>
    </row>
    <row r="32" spans="2:81" ht="12" customHeight="1">
      <c r="B32" s="264">
        <f t="shared" ca="1" si="1"/>
        <v>25</v>
      </c>
      <c r="C32" s="265"/>
      <c r="D32" s="105" t="s">
        <v>662</v>
      </c>
      <c r="E32" s="50"/>
      <c r="F32" s="50"/>
      <c r="G32" s="50"/>
      <c r="H32" s="50"/>
      <c r="I32" s="50"/>
      <c r="J32" s="50"/>
      <c r="K32" s="52"/>
      <c r="L32" s="49" t="str">
        <f>VLOOKUP(D32,カラムID辞書!$C$4:$D$1266,2,FALSE)</f>
        <v>RSVGAK2</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f>VLOOKUP(D32,カラムID辞書!C:H,4,FALSE)</f>
        <v>10</v>
      </c>
      <c r="AN32" s="270"/>
      <c r="AO32" s="271">
        <f>VLOOKUP(D32,カラムID辞書!C:H,6,FALSE)</f>
        <v>10</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t="s">
        <v>1019</v>
      </c>
      <c r="BS32" s="50"/>
      <c r="BT32" s="50"/>
      <c r="BU32" s="50"/>
      <c r="BV32" s="50"/>
      <c r="BW32" s="50"/>
      <c r="BX32" s="50"/>
      <c r="BY32" s="50"/>
      <c r="BZ32" s="50"/>
      <c r="CA32" s="50"/>
      <c r="CB32" s="50"/>
      <c r="CC32" s="52"/>
    </row>
    <row r="33" spans="2:81" ht="12" customHeight="1">
      <c r="B33" s="264">
        <f t="shared" ca="1" si="1"/>
        <v>26</v>
      </c>
      <c r="C33" s="265"/>
      <c r="D33" s="105" t="s">
        <v>664</v>
      </c>
      <c r="E33" s="50"/>
      <c r="F33" s="50"/>
      <c r="G33" s="50"/>
      <c r="H33" s="50"/>
      <c r="I33" s="50"/>
      <c r="J33" s="50"/>
      <c r="K33" s="52"/>
      <c r="L33" s="49" t="str">
        <f>VLOOKUP(D33,カラムID辞書!$C$4:$D$1266,2,FALSE)</f>
        <v>RSVGAK3</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f>VLOOKUP(D33,カラムID辞書!C:H,4,FALSE)</f>
        <v>10</v>
      </c>
      <c r="AN33" s="270"/>
      <c r="AO33" s="271">
        <f>VLOOKUP(D33,カラムID辞書!C:H,6,FALSE)</f>
        <v>10</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t="s">
        <v>1019</v>
      </c>
      <c r="BS33" s="50"/>
      <c r="BT33" s="50"/>
      <c r="BU33" s="50"/>
      <c r="BV33" s="50"/>
      <c r="BW33" s="50"/>
      <c r="BX33" s="50"/>
      <c r="BY33" s="50"/>
      <c r="BZ33" s="50"/>
      <c r="CA33" s="50"/>
      <c r="CB33" s="50"/>
      <c r="CC33" s="52"/>
    </row>
    <row r="34" spans="2:81" s="192" customFormat="1" ht="12" customHeight="1">
      <c r="B34" s="264">
        <f t="shared" ca="1" si="1"/>
        <v>27</v>
      </c>
      <c r="C34" s="265"/>
      <c r="D34" s="196" t="s">
        <v>666</v>
      </c>
      <c r="E34" s="50"/>
      <c r="F34" s="50"/>
      <c r="G34" s="50"/>
      <c r="H34" s="50"/>
      <c r="I34" s="50"/>
      <c r="J34" s="50"/>
      <c r="K34" s="194"/>
      <c r="L34" s="193" t="str">
        <f>VLOOKUP(D34,カラムID辞書!$C$4:$D$1266,2,FALSE)</f>
        <v>SHONINFLG</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66" t="str">
        <f>VLOOKUP(D34,カラムID辞書!C:H,3,FALSE)</f>
        <v>character varying</v>
      </c>
      <c r="AI34" s="267"/>
      <c r="AJ34" s="267"/>
      <c r="AK34" s="267"/>
      <c r="AL34" s="268"/>
      <c r="AM34" s="269">
        <f>VLOOKUP(D34,カラムID辞書!C:H,4,FALSE)</f>
        <v>1</v>
      </c>
      <c r="AN34" s="270"/>
      <c r="AO34" s="271">
        <f>VLOOKUP(D34,カラムID辞書!C:H,6,FALSE)</f>
        <v>1</v>
      </c>
      <c r="AP34" s="272"/>
      <c r="AQ34" s="196" t="s">
        <v>1102</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6"/>
      <c r="BS34" s="50"/>
      <c r="BT34" s="50"/>
      <c r="BU34" s="50"/>
      <c r="BV34" s="50"/>
      <c r="BW34" s="50"/>
      <c r="BX34" s="50"/>
      <c r="BY34" s="50"/>
      <c r="BZ34" s="50"/>
      <c r="CA34" s="50"/>
      <c r="CB34" s="50"/>
      <c r="CC34" s="194"/>
    </row>
    <row r="35" spans="2:81" ht="12" customHeight="1">
      <c r="B35" s="264">
        <f t="shared" ca="1" si="1"/>
        <v>28</v>
      </c>
      <c r="C35" s="265"/>
      <c r="D35" s="105" t="s">
        <v>668</v>
      </c>
      <c r="E35" s="50"/>
      <c r="F35" s="50"/>
      <c r="G35" s="50"/>
      <c r="H35" s="50"/>
      <c r="I35" s="50"/>
      <c r="J35" s="50"/>
      <c r="K35" s="52"/>
      <c r="L35" s="49" t="str">
        <f>VLOOKUP(D35,カラムID辞書!$C$4:$D$1266,2,FALSE)</f>
        <v>KAKUNINFLG</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1</v>
      </c>
      <c r="AN35" s="270"/>
      <c r="AO35" s="271">
        <f>VLOOKUP(D35,カラムID辞書!C:H,6,FALSE)</f>
        <v>1</v>
      </c>
      <c r="AP35" s="272"/>
      <c r="AQ35" s="105" t="s">
        <v>1103</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05"/>
      <c r="BS35" s="50"/>
      <c r="BT35" s="50"/>
      <c r="BU35" s="50"/>
      <c r="BV35" s="50"/>
      <c r="BW35" s="50"/>
      <c r="BX35" s="50"/>
      <c r="BY35" s="50"/>
      <c r="BZ35" s="50"/>
      <c r="CA35" s="50"/>
      <c r="CB35" s="50"/>
      <c r="CC35" s="52"/>
    </row>
    <row r="36" spans="2:81" ht="12" customHeight="1">
      <c r="B36" s="264">
        <f t="shared" ca="1" si="1"/>
        <v>29</v>
      </c>
      <c r="C36" s="265"/>
      <c r="D36" s="105" t="s">
        <v>1093</v>
      </c>
      <c r="E36" s="50"/>
      <c r="F36" s="50"/>
      <c r="G36" s="50"/>
      <c r="H36" s="50"/>
      <c r="I36" s="50"/>
      <c r="J36" s="50"/>
      <c r="K36" s="52"/>
      <c r="L36" s="49" t="str">
        <f>VLOOKUP(D36,カラムID辞書!$C$4:$D$1266,2,FALSE)</f>
        <v>DELDTE</v>
      </c>
      <c r="M36" s="50"/>
      <c r="N36" s="50"/>
      <c r="O36" s="50"/>
      <c r="P36" s="50"/>
      <c r="Q36" s="50"/>
      <c r="R36" s="50"/>
      <c r="S36" s="52"/>
      <c r="T36" s="49"/>
      <c r="U36" s="52"/>
      <c r="V36" s="49"/>
      <c r="W36" s="52"/>
      <c r="X36" s="49"/>
      <c r="Y36" s="52"/>
      <c r="Z36" s="49"/>
      <c r="AA36" s="52"/>
      <c r="AB36" s="107" t="str">
        <f t="shared" si="2"/>
        <v/>
      </c>
      <c r="AC36" s="54"/>
      <c r="AD36" s="53"/>
      <c r="AE36" s="55" t="str">
        <f t="shared" si="0"/>
        <v/>
      </c>
      <c r="AF36" s="50"/>
      <c r="AG36" s="52"/>
      <c r="AH36" s="266" t="str">
        <f>VLOOKUP(D36,カラムID辞書!C:H,3,FALSE)</f>
        <v>timestamp</v>
      </c>
      <c r="AI36" s="267"/>
      <c r="AJ36" s="267"/>
      <c r="AK36" s="267"/>
      <c r="AL36" s="268"/>
      <c r="AM36" s="269">
        <f>VLOOKUP(D36,カラムID辞書!C:H,4,FALSE)</f>
        <v>0</v>
      </c>
      <c r="AN36" s="270"/>
      <c r="AO36" s="271">
        <f>VLOOKUP(D36,カラムID辞書!C:H,6,FALSE)</f>
        <v>7</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ht="12" customHeight="1">
      <c r="B37" s="264">
        <f t="shared" ca="1" si="1"/>
        <v>30</v>
      </c>
      <c r="C37" s="265"/>
      <c r="D37" s="105" t="s">
        <v>1094</v>
      </c>
      <c r="E37" s="50"/>
      <c r="F37" s="50"/>
      <c r="G37" s="50"/>
      <c r="H37" s="50"/>
      <c r="I37" s="50"/>
      <c r="J37" s="50"/>
      <c r="K37" s="52"/>
      <c r="L37" s="49" t="str">
        <f>VLOOKUP(D37,カラムID辞書!$C$4:$D$1266,2,FALSE)</f>
        <v>INSTDTE</v>
      </c>
      <c r="M37" s="50"/>
      <c r="N37" s="50"/>
      <c r="O37" s="50"/>
      <c r="P37" s="50"/>
      <c r="Q37" s="50"/>
      <c r="R37" s="50"/>
      <c r="S37" s="52"/>
      <c r="T37" s="49"/>
      <c r="U37" s="52"/>
      <c r="V37" s="49"/>
      <c r="W37" s="52"/>
      <c r="X37" s="49"/>
      <c r="Y37" s="52"/>
      <c r="Z37" s="49"/>
      <c r="AA37" s="52"/>
      <c r="AB37" s="107" t="str">
        <f t="shared" si="2"/>
        <v>○</v>
      </c>
      <c r="AC37" s="54"/>
      <c r="AD37" s="53"/>
      <c r="AE37" s="55" t="str">
        <f t="shared" si="0"/>
        <v>now()</v>
      </c>
      <c r="AF37" s="50"/>
      <c r="AG37" s="52"/>
      <c r="AH37" s="266" t="str">
        <f>VLOOKUP(D37,カラムID辞書!C:H,3,FALSE)</f>
        <v>timestamp</v>
      </c>
      <c r="AI37" s="267"/>
      <c r="AJ37" s="267"/>
      <c r="AK37" s="267"/>
      <c r="AL37" s="268"/>
      <c r="AM37" s="269">
        <f>VLOOKUP(D37,カラムID辞書!C:H,4,FALSE)</f>
        <v>0</v>
      </c>
      <c r="AN37" s="270"/>
      <c r="AO37" s="271">
        <f>VLOOKUP(D37,カラムID辞書!C:H,6,FALSE)</f>
        <v>7</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05"/>
      <c r="BS37" s="50"/>
      <c r="BT37" s="50"/>
      <c r="BU37" s="50"/>
      <c r="BV37" s="50"/>
      <c r="BW37" s="50"/>
      <c r="BX37" s="50"/>
      <c r="BY37" s="50"/>
      <c r="BZ37" s="50"/>
      <c r="CA37" s="50"/>
      <c r="CB37" s="50"/>
      <c r="CC37" s="52"/>
    </row>
    <row r="38" spans="2:81" ht="12" customHeight="1">
      <c r="B38" s="264">
        <f t="shared" ca="1" si="1"/>
        <v>31</v>
      </c>
      <c r="C38" s="265"/>
      <c r="D38" s="105" t="s">
        <v>1095</v>
      </c>
      <c r="E38" s="50"/>
      <c r="F38" s="50"/>
      <c r="G38" s="50"/>
      <c r="H38" s="50"/>
      <c r="I38" s="50"/>
      <c r="J38" s="50"/>
      <c r="K38" s="52"/>
      <c r="L38" s="49" t="str">
        <f>VLOOKUP(D38,カラムID辞書!$C$4:$D$1266,2,FALSE)</f>
        <v>INSTUSRID</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66" t="str">
        <f>VLOOKUP(D38,カラムID辞書!C:H,3,FALSE)</f>
        <v>character varying</v>
      </c>
      <c r="AI38" s="267"/>
      <c r="AJ38" s="267"/>
      <c r="AK38" s="267"/>
      <c r="AL38" s="268"/>
      <c r="AM38" s="269">
        <f>VLOOKUP(D38,カラムID辞書!C:H,4,FALSE)</f>
        <v>20</v>
      </c>
      <c r="AN38" s="270"/>
      <c r="AO38" s="271">
        <f>VLOOKUP(D38,カラムID辞書!C:H,6,FALSE)</f>
        <v>20</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c r="BS38" s="50"/>
      <c r="BT38" s="50"/>
      <c r="BU38" s="50"/>
      <c r="BV38" s="50"/>
      <c r="BW38" s="50"/>
      <c r="BX38" s="50"/>
      <c r="BY38" s="50"/>
      <c r="BZ38" s="50"/>
      <c r="CA38" s="50"/>
      <c r="CB38" s="50"/>
      <c r="CC38" s="52"/>
    </row>
    <row r="39" spans="2:81" ht="12" customHeight="1">
      <c r="B39" s="264">
        <f t="shared" ca="1" si="1"/>
        <v>32</v>
      </c>
      <c r="C39" s="265"/>
      <c r="D39" s="105" t="s">
        <v>1096</v>
      </c>
      <c r="E39" s="50"/>
      <c r="F39" s="50"/>
      <c r="G39" s="50"/>
      <c r="H39" s="50"/>
      <c r="I39" s="50"/>
      <c r="J39" s="50"/>
      <c r="K39" s="52"/>
      <c r="L39" s="49" t="str">
        <f>VLOOKUP(D39,カラムID辞書!$C$4:$D$1266,2,FALSE)</f>
        <v>INSTPRGID</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66" t="str">
        <f>VLOOKUP(D39,カラムID辞書!C:H,3,FALSE)</f>
        <v>character varying</v>
      </c>
      <c r="AI39" s="267"/>
      <c r="AJ39" s="267"/>
      <c r="AK39" s="267"/>
      <c r="AL39" s="268"/>
      <c r="AM39" s="269">
        <f>VLOOKUP(D39,カラムID辞書!C:H,4,FALSE)</f>
        <v>8</v>
      </c>
      <c r="AN39" s="270"/>
      <c r="AO39" s="271">
        <f>VLOOKUP(D39,カラムID辞書!C:H,6,FALSE)</f>
        <v>8</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05"/>
      <c r="BS39" s="50"/>
      <c r="BT39" s="50"/>
      <c r="BU39" s="50"/>
      <c r="BV39" s="50"/>
      <c r="BW39" s="50"/>
      <c r="BX39" s="50"/>
      <c r="BY39" s="50"/>
      <c r="BZ39" s="50"/>
      <c r="CA39" s="50"/>
      <c r="CB39" s="50"/>
      <c r="CC39" s="52"/>
    </row>
    <row r="40" spans="2:81" ht="12" customHeight="1">
      <c r="B40" s="264">
        <f t="shared" ca="1" si="1"/>
        <v>33</v>
      </c>
      <c r="C40" s="265"/>
      <c r="D40" s="105" t="s">
        <v>1097</v>
      </c>
      <c r="E40" s="56"/>
      <c r="F40" s="50"/>
      <c r="G40" s="50"/>
      <c r="H40" s="50"/>
      <c r="I40" s="50"/>
      <c r="J40" s="50"/>
      <c r="K40" s="52"/>
      <c r="L40" s="49" t="str">
        <f>VLOOKUP(D40,カラムID辞書!$C$4:$D$1266,2,FALSE)</f>
        <v>INSIPADDR</v>
      </c>
      <c r="M40" s="50"/>
      <c r="N40" s="50"/>
      <c r="O40" s="50"/>
      <c r="P40" s="50"/>
      <c r="Q40" s="50"/>
      <c r="R40" s="50"/>
      <c r="S40" s="52"/>
      <c r="T40" s="49"/>
      <c r="U40" s="52"/>
      <c r="V40" s="49"/>
      <c r="W40" s="52"/>
      <c r="X40" s="49"/>
      <c r="Y40" s="52"/>
      <c r="Z40" s="49"/>
      <c r="AA40" s="52"/>
      <c r="AB40" s="107" t="str">
        <f t="shared" si="2"/>
        <v>○</v>
      </c>
      <c r="AC40" s="54"/>
      <c r="AD40" s="53"/>
      <c r="AE40" s="55" t="str">
        <f t="shared" si="0"/>
        <v>' '</v>
      </c>
      <c r="AF40" s="50"/>
      <c r="AG40" s="52"/>
      <c r="AH40" s="266" t="str">
        <f>VLOOKUP(D40,カラムID辞書!C:H,3,FALSE)</f>
        <v>character varying</v>
      </c>
      <c r="AI40" s="267"/>
      <c r="AJ40" s="267"/>
      <c r="AK40" s="267"/>
      <c r="AL40" s="268"/>
      <c r="AM40" s="269">
        <f>VLOOKUP(D40,カラムID辞書!C:H,4,FALSE)</f>
        <v>15</v>
      </c>
      <c r="AN40" s="270"/>
      <c r="AO40" s="271">
        <f>VLOOKUP(D40,カラムID辞書!C:H,6,FALSE)</f>
        <v>15</v>
      </c>
      <c r="AP40" s="272"/>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05"/>
      <c r="BS40" s="50"/>
      <c r="BT40" s="50"/>
      <c r="BU40" s="50"/>
      <c r="BV40" s="50"/>
      <c r="BW40" s="50"/>
      <c r="BX40" s="50"/>
      <c r="BY40" s="50"/>
      <c r="BZ40" s="50"/>
      <c r="CA40" s="50"/>
      <c r="CB40" s="50"/>
      <c r="CC40" s="52"/>
    </row>
    <row r="41" spans="2:81" ht="12" customHeight="1">
      <c r="B41" s="264">
        <f t="shared" ca="1" si="1"/>
        <v>34</v>
      </c>
      <c r="C41" s="265"/>
      <c r="D41" s="105" t="s">
        <v>1098</v>
      </c>
      <c r="E41" s="56"/>
      <c r="F41" s="50"/>
      <c r="G41" s="50"/>
      <c r="H41" s="50"/>
      <c r="I41" s="50"/>
      <c r="J41" s="50"/>
      <c r="K41" s="52"/>
      <c r="L41" s="49" t="str">
        <f>VLOOKUP(D41,カラムID辞書!$C$4:$D$1266,2,FALSE)</f>
        <v>UPDDTE</v>
      </c>
      <c r="M41" s="50"/>
      <c r="N41" s="50"/>
      <c r="O41" s="50"/>
      <c r="P41" s="50"/>
      <c r="Q41" s="50"/>
      <c r="R41" s="50"/>
      <c r="S41" s="52"/>
      <c r="T41" s="49"/>
      <c r="U41" s="52"/>
      <c r="V41" s="49"/>
      <c r="W41" s="52"/>
      <c r="X41" s="49"/>
      <c r="Y41" s="52"/>
      <c r="Z41" s="49"/>
      <c r="AA41" s="52"/>
      <c r="AB41" s="107" t="str">
        <f t="shared" si="2"/>
        <v>○</v>
      </c>
      <c r="AC41" s="54"/>
      <c r="AD41" s="53"/>
      <c r="AE41" s="55" t="str">
        <f t="shared" si="0"/>
        <v>now()</v>
      </c>
      <c r="AF41" s="50"/>
      <c r="AG41" s="52"/>
      <c r="AH41" s="266" t="str">
        <f>VLOOKUP(D41,カラムID辞書!C:H,3,FALSE)</f>
        <v>timestamp</v>
      </c>
      <c r="AI41" s="267"/>
      <c r="AJ41" s="267"/>
      <c r="AK41" s="267"/>
      <c r="AL41" s="268"/>
      <c r="AM41" s="269">
        <f>VLOOKUP(D41,カラムID辞書!C:H,4,FALSE)</f>
        <v>0</v>
      </c>
      <c r="AN41" s="270"/>
      <c r="AO41" s="271">
        <f>VLOOKUP(D41,カラムID辞書!C:H,6,FALSE)</f>
        <v>7</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05"/>
      <c r="BS41" s="50"/>
      <c r="BT41" s="50"/>
      <c r="BU41" s="50"/>
      <c r="BV41" s="50"/>
      <c r="BW41" s="50"/>
      <c r="BX41" s="50"/>
      <c r="BY41" s="50"/>
      <c r="BZ41" s="50"/>
      <c r="CA41" s="50"/>
      <c r="CB41" s="50"/>
      <c r="CC41" s="52"/>
    </row>
    <row r="42" spans="2:81" ht="12" customHeight="1">
      <c r="B42" s="264">
        <f t="shared" ca="1" si="1"/>
        <v>35</v>
      </c>
      <c r="C42" s="265"/>
      <c r="D42" s="105" t="s">
        <v>1099</v>
      </c>
      <c r="E42" s="50"/>
      <c r="F42" s="50"/>
      <c r="G42" s="50"/>
      <c r="H42" s="50"/>
      <c r="I42" s="50"/>
      <c r="J42" s="50"/>
      <c r="K42" s="52"/>
      <c r="L42" s="49" t="str">
        <f>VLOOKUP(D42,カラムID辞書!$C$4:$D$1266,2,FALSE)</f>
        <v>UPDUSRID</v>
      </c>
      <c r="M42" s="50"/>
      <c r="N42" s="50"/>
      <c r="O42" s="50"/>
      <c r="P42" s="50"/>
      <c r="Q42" s="50"/>
      <c r="R42" s="50"/>
      <c r="S42" s="52"/>
      <c r="T42" s="49"/>
      <c r="U42" s="52"/>
      <c r="V42" s="49"/>
      <c r="W42" s="52"/>
      <c r="X42" s="49"/>
      <c r="Y42" s="52"/>
      <c r="Z42" s="49"/>
      <c r="AA42" s="52"/>
      <c r="AB42" s="107" t="str">
        <f t="shared" si="2"/>
        <v>○</v>
      </c>
      <c r="AC42" s="54"/>
      <c r="AD42" s="53"/>
      <c r="AE42" s="55" t="str">
        <f t="shared" si="0"/>
        <v>' '</v>
      </c>
      <c r="AF42" s="50"/>
      <c r="AG42" s="52"/>
      <c r="AH42" s="266" t="str">
        <f>VLOOKUP(D42,カラムID辞書!C:H,3,FALSE)</f>
        <v>character varying</v>
      </c>
      <c r="AI42" s="267"/>
      <c r="AJ42" s="267"/>
      <c r="AK42" s="267"/>
      <c r="AL42" s="268"/>
      <c r="AM42" s="269">
        <f>VLOOKUP(D42,カラムID辞書!C:H,4,FALSE)</f>
        <v>20</v>
      </c>
      <c r="AN42" s="270"/>
      <c r="AO42" s="271">
        <f>VLOOKUP(D42,カラムID辞書!C:H,6,FALSE)</f>
        <v>20</v>
      </c>
      <c r="AP42" s="272"/>
      <c r="AQ42" s="49"/>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49"/>
      <c r="BS42" s="50"/>
      <c r="BT42" s="50"/>
      <c r="BU42" s="50"/>
      <c r="BV42" s="50"/>
      <c r="BW42" s="50"/>
      <c r="BX42" s="50"/>
      <c r="BY42" s="50"/>
      <c r="BZ42" s="50"/>
      <c r="CA42" s="50"/>
      <c r="CB42" s="50"/>
      <c r="CC42" s="52"/>
    </row>
    <row r="43" spans="2:81" ht="12" customHeight="1">
      <c r="B43" s="264">
        <f t="shared" ca="1" si="1"/>
        <v>36</v>
      </c>
      <c r="C43" s="265"/>
      <c r="D43" s="105" t="s">
        <v>229</v>
      </c>
      <c r="E43" s="50"/>
      <c r="F43" s="50"/>
      <c r="G43" s="50"/>
      <c r="H43" s="50"/>
      <c r="I43" s="50"/>
      <c r="J43" s="50"/>
      <c r="K43" s="52"/>
      <c r="L43" s="49" t="str">
        <f>VLOOKUP(D43,カラムID辞書!$C$4:$D$1266,2,FALSE)</f>
        <v>UPDPRGID</v>
      </c>
      <c r="M43" s="50"/>
      <c r="N43" s="50"/>
      <c r="O43" s="50"/>
      <c r="P43" s="50"/>
      <c r="Q43" s="50"/>
      <c r="R43" s="50"/>
      <c r="S43" s="52"/>
      <c r="T43" s="49"/>
      <c r="U43" s="52"/>
      <c r="V43" s="49"/>
      <c r="W43" s="52"/>
      <c r="X43" s="49"/>
      <c r="Y43" s="52"/>
      <c r="Z43" s="49"/>
      <c r="AA43" s="52"/>
      <c r="AB43" s="107" t="str">
        <f t="shared" si="2"/>
        <v>○</v>
      </c>
      <c r="AC43" s="54"/>
      <c r="AD43" s="53"/>
      <c r="AE43" s="55" t="str">
        <f t="shared" si="0"/>
        <v>' '</v>
      </c>
      <c r="AF43" s="50"/>
      <c r="AG43" s="52"/>
      <c r="AH43" s="266" t="str">
        <f>VLOOKUP(D43,カラムID辞書!C:H,3,FALSE)</f>
        <v>character varying</v>
      </c>
      <c r="AI43" s="267"/>
      <c r="AJ43" s="267"/>
      <c r="AK43" s="267"/>
      <c r="AL43" s="268"/>
      <c r="AM43" s="269">
        <f>VLOOKUP(D43,カラムID辞書!C:H,4,FALSE)</f>
        <v>8</v>
      </c>
      <c r="AN43" s="270"/>
      <c r="AO43" s="271">
        <f>VLOOKUP(D43,カラムID辞書!C:H,6,FALSE)</f>
        <v>8</v>
      </c>
      <c r="AP43" s="272"/>
      <c r="AQ43" s="49"/>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49"/>
      <c r="BS43" s="50"/>
      <c r="BT43" s="50"/>
      <c r="BU43" s="50"/>
      <c r="BV43" s="50"/>
      <c r="BW43" s="50"/>
      <c r="BX43" s="50"/>
      <c r="BY43" s="50"/>
      <c r="BZ43" s="50"/>
      <c r="CA43" s="50"/>
      <c r="CB43" s="50"/>
      <c r="CC43" s="52"/>
    </row>
    <row r="44" spans="2:81" ht="12" customHeight="1">
      <c r="B44" s="264">
        <f t="shared" ca="1" si="1"/>
        <v>37</v>
      </c>
      <c r="C44" s="265"/>
      <c r="D44" s="105" t="s">
        <v>1100</v>
      </c>
      <c r="E44" s="50"/>
      <c r="F44" s="50"/>
      <c r="G44" s="50"/>
      <c r="H44" s="50"/>
      <c r="I44" s="50"/>
      <c r="J44" s="50"/>
      <c r="K44" s="52"/>
      <c r="L44" s="49" t="str">
        <f>VLOOKUP(D44,カラムID辞書!$C$4:$D$1266,2,FALSE)</f>
        <v>UPDIPADDR</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66" t="str">
        <f>VLOOKUP(D44,カラムID辞書!C:H,3,FALSE)</f>
        <v>character varying</v>
      </c>
      <c r="AI44" s="267"/>
      <c r="AJ44" s="267"/>
      <c r="AK44" s="267"/>
      <c r="AL44" s="268"/>
      <c r="AM44" s="269">
        <f>VLOOKUP(D44,カラムID辞書!C:H,4,FALSE)</f>
        <v>15</v>
      </c>
      <c r="AN44" s="270"/>
      <c r="AO44" s="271">
        <f>VLOOKUP(D44,カラムID辞書!C:H,6,FALSE)</f>
        <v>15</v>
      </c>
      <c r="AP44" s="272"/>
      <c r="AQ44" s="49"/>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49"/>
      <c r="BS44" s="50"/>
      <c r="BT44" s="50"/>
      <c r="BU44" s="50"/>
      <c r="BV44" s="50"/>
      <c r="BW44" s="50"/>
      <c r="BX44" s="50"/>
      <c r="BY44" s="50"/>
      <c r="BZ44" s="50"/>
      <c r="CA44" s="50"/>
      <c r="CB44" s="50"/>
      <c r="CC44" s="52"/>
    </row>
    <row r="45" spans="2:81" ht="12" customHeight="1">
      <c r="B45" s="59" t="s">
        <v>2038</v>
      </c>
      <c r="C45" s="59" t="s">
        <v>2038</v>
      </c>
      <c r="D45" s="59" t="s">
        <v>2038</v>
      </c>
      <c r="E45" s="59" t="s">
        <v>2038</v>
      </c>
      <c r="F45" s="59" t="s">
        <v>2038</v>
      </c>
      <c r="G45" s="59" t="s">
        <v>2038</v>
      </c>
      <c r="H45" s="59" t="s">
        <v>2038</v>
      </c>
      <c r="I45" s="59" t="s">
        <v>2038</v>
      </c>
      <c r="J45" s="59" t="s">
        <v>2038</v>
      </c>
      <c r="K45" s="59" t="s">
        <v>2038</v>
      </c>
      <c r="L45" s="59" t="s">
        <v>2038</v>
      </c>
      <c r="M45" s="59" t="s">
        <v>2038</v>
      </c>
      <c r="N45" s="59" t="s">
        <v>2038</v>
      </c>
      <c r="O45" s="59" t="s">
        <v>2038</v>
      </c>
      <c r="P45" s="59" t="s">
        <v>2038</v>
      </c>
      <c r="Q45" s="59" t="s">
        <v>2038</v>
      </c>
      <c r="R45" s="59" t="s">
        <v>2038</v>
      </c>
      <c r="S45" s="59" t="s">
        <v>2038</v>
      </c>
      <c r="T45" s="59" t="s">
        <v>2038</v>
      </c>
      <c r="U45" s="59" t="s">
        <v>2038</v>
      </c>
      <c r="V45" s="59" t="s">
        <v>2038</v>
      </c>
      <c r="W45" s="59" t="s">
        <v>2038</v>
      </c>
      <c r="X45" s="59" t="s">
        <v>2038</v>
      </c>
      <c r="Y45" s="59" t="s">
        <v>2038</v>
      </c>
      <c r="Z45" s="59" t="s">
        <v>2038</v>
      </c>
      <c r="AA45" s="59" t="s">
        <v>2038</v>
      </c>
      <c r="AB45" s="59" t="s">
        <v>2038</v>
      </c>
      <c r="AC45" s="59" t="s">
        <v>2038</v>
      </c>
      <c r="AD45" s="59" t="s">
        <v>2038</v>
      </c>
      <c r="AE45" s="59" t="s">
        <v>2038</v>
      </c>
      <c r="AF45" s="59" t="s">
        <v>2038</v>
      </c>
      <c r="AG45" s="59" t="s">
        <v>2038</v>
      </c>
      <c r="AH45" s="59" t="s">
        <v>2038</v>
      </c>
      <c r="AI45" s="59" t="s">
        <v>2038</v>
      </c>
      <c r="AJ45" s="59"/>
      <c r="AK45" s="59" t="s">
        <v>2038</v>
      </c>
      <c r="AL45" s="59" t="s">
        <v>2038</v>
      </c>
      <c r="AM45" s="59" t="s">
        <v>2038</v>
      </c>
      <c r="AN45" s="59" t="s">
        <v>2038</v>
      </c>
      <c r="AO45" s="59" t="s">
        <v>2038</v>
      </c>
      <c r="AP45" s="59" t="s">
        <v>2038</v>
      </c>
      <c r="AQ45" s="59" t="s">
        <v>2038</v>
      </c>
      <c r="AR45" s="59" t="s">
        <v>2038</v>
      </c>
      <c r="AS45" s="59" t="s">
        <v>2038</v>
      </c>
      <c r="AT45" s="59" t="s">
        <v>2038</v>
      </c>
      <c r="AU45" s="59" t="s">
        <v>2038</v>
      </c>
      <c r="AV45" s="59" t="s">
        <v>2038</v>
      </c>
      <c r="AW45" s="59" t="s">
        <v>2038</v>
      </c>
      <c r="AX45" s="59" t="s">
        <v>2038</v>
      </c>
      <c r="AY45" s="59" t="s">
        <v>2038</v>
      </c>
      <c r="AZ45" s="59" t="s">
        <v>2038</v>
      </c>
      <c r="BA45" s="59" t="s">
        <v>2038</v>
      </c>
      <c r="BB45" s="59" t="s">
        <v>2038</v>
      </c>
      <c r="BC45" s="59" t="s">
        <v>2038</v>
      </c>
      <c r="BD45" s="59" t="s">
        <v>2038</v>
      </c>
      <c r="BE45" s="59" t="s">
        <v>2038</v>
      </c>
      <c r="BF45" s="59" t="s">
        <v>2038</v>
      </c>
      <c r="BG45" s="59" t="s">
        <v>2038</v>
      </c>
      <c r="BH45" s="59" t="s">
        <v>2038</v>
      </c>
      <c r="BI45" s="59" t="s">
        <v>2038</v>
      </c>
      <c r="BJ45" s="59" t="s">
        <v>2038</v>
      </c>
      <c r="BK45" s="59" t="s">
        <v>2038</v>
      </c>
      <c r="BL45" s="59" t="s">
        <v>2038</v>
      </c>
      <c r="BM45" s="59" t="s">
        <v>2038</v>
      </c>
      <c r="BN45" s="59" t="s">
        <v>2038</v>
      </c>
      <c r="BO45" s="59" t="s">
        <v>2038</v>
      </c>
      <c r="BP45" s="59" t="s">
        <v>2038</v>
      </c>
      <c r="BQ45" s="59" t="s">
        <v>2038</v>
      </c>
      <c r="BR45" s="59" t="s">
        <v>2038</v>
      </c>
      <c r="BS45" s="59" t="s">
        <v>2038</v>
      </c>
      <c r="BT45" s="59" t="s">
        <v>2038</v>
      </c>
      <c r="BU45" s="59" t="s">
        <v>2038</v>
      </c>
      <c r="BV45" s="59" t="s">
        <v>2038</v>
      </c>
      <c r="BW45" s="59" t="s">
        <v>2038</v>
      </c>
      <c r="BX45" s="59" t="s">
        <v>2038</v>
      </c>
      <c r="BY45" s="59" t="s">
        <v>2038</v>
      </c>
      <c r="BZ45" s="59" t="s">
        <v>2038</v>
      </c>
      <c r="CA45" s="59" t="s">
        <v>2038</v>
      </c>
      <c r="CB45" s="59" t="s">
        <v>2038</v>
      </c>
      <c r="CC45" s="59" t="s">
        <v>2038</v>
      </c>
    </row>
  </sheetData>
  <mergeCells count="174">
    <mergeCell ref="B34:C34"/>
    <mergeCell ref="AH34:AL34"/>
    <mergeCell ref="AM34:AN34"/>
    <mergeCell ref="AO34:AP34"/>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 ref="B5:I5"/>
    <mergeCell ref="AD5:AE5"/>
    <mergeCell ref="AF5:AI5"/>
    <mergeCell ref="AK5:AQ5"/>
    <mergeCell ref="AR5:AT5"/>
    <mergeCell ref="AW5:BA5"/>
    <mergeCell ref="B2:I3"/>
    <mergeCell ref="BR2:BS2"/>
    <mergeCell ref="BT2:BV2"/>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V9:W9"/>
    <mergeCell ref="B12:C12"/>
    <mergeCell ref="AH12:AL12"/>
    <mergeCell ref="AM12:AN12"/>
    <mergeCell ref="AO12:AP12"/>
    <mergeCell ref="B13:C13"/>
    <mergeCell ref="AH13:AL13"/>
    <mergeCell ref="AM13:AN13"/>
    <mergeCell ref="AO13:AP13"/>
    <mergeCell ref="V12:W12"/>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5:C35"/>
    <mergeCell ref="AH35:AL35"/>
    <mergeCell ref="AM35:AN35"/>
    <mergeCell ref="AO35:AP35"/>
    <mergeCell ref="B44:C44"/>
    <mergeCell ref="AH44:AL44"/>
    <mergeCell ref="AM44:AN44"/>
    <mergeCell ref="AO44:AP44"/>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s>
  <phoneticPr fontId="9"/>
  <conditionalFormatting sqref="B8:C16 B21:C21 B23:C23 B26:C33 B35:C44">
    <cfRule type="expression" dxfId="303" priority="18">
      <formula>$S8&gt;0</formula>
    </cfRule>
  </conditionalFormatting>
  <conditionalFormatting sqref="B20:C20">
    <cfRule type="expression" dxfId="302" priority="13">
      <formula>$S20&gt;0</formula>
    </cfRule>
  </conditionalFormatting>
  <conditionalFormatting sqref="B22:C22">
    <cfRule type="expression" dxfId="301" priority="12">
      <formula>$S22&gt;0</formula>
    </cfRule>
  </conditionalFormatting>
  <conditionalFormatting sqref="B18:C18">
    <cfRule type="expression" dxfId="300" priority="11">
      <formula>$S18&gt;0</formula>
    </cfRule>
  </conditionalFormatting>
  <conditionalFormatting sqref="B17:C17">
    <cfRule type="expression" dxfId="299" priority="10">
      <formula>$S17&gt;0</formula>
    </cfRule>
  </conditionalFormatting>
  <conditionalFormatting sqref="B19:C19">
    <cfRule type="expression" dxfId="298" priority="9">
      <formula>$S19&gt;0</formula>
    </cfRule>
  </conditionalFormatting>
  <conditionalFormatting sqref="B24:C24">
    <cfRule type="expression" dxfId="297" priority="8">
      <formula>$S24&gt;0</formula>
    </cfRule>
  </conditionalFormatting>
  <conditionalFormatting sqref="B25:C25">
    <cfRule type="expression" dxfId="296" priority="7">
      <formula>$S25&gt;0</formula>
    </cfRule>
  </conditionalFormatting>
  <conditionalFormatting sqref="B34:C34">
    <cfRule type="expression" dxfId="295"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B1:CC46"/>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2049</v>
      </c>
      <c r="K5" s="38"/>
      <c r="L5" s="38"/>
      <c r="M5" s="38"/>
      <c r="N5" s="38"/>
      <c r="O5" s="38"/>
      <c r="P5" s="38"/>
      <c r="Q5" s="38"/>
      <c r="R5" s="38"/>
      <c r="S5" s="38"/>
      <c r="T5" s="38"/>
      <c r="U5" s="39" t="s">
        <v>2027</v>
      </c>
      <c r="V5" s="38" t="s">
        <v>1105</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ROUNDUP((27+ROUNDUP((MAX(B:B)-COUNTIF(AB:AB,"○"))/8,0)+IF(AF5="",0,4))/8,0)*8+SUM(AO8:AO914)</f>
        <v>407</v>
      </c>
      <c r="AS5" s="312"/>
      <c r="AT5" s="285"/>
      <c r="AU5" s="41" t="s">
        <v>2029</v>
      </c>
      <c r="AV5" s="41"/>
      <c r="AW5" s="278" t="s">
        <v>138</v>
      </c>
      <c r="AX5" s="311"/>
      <c r="AY5" s="311"/>
      <c r="AZ5" s="311"/>
      <c r="BA5" s="311"/>
      <c r="BB5" s="37" t="s">
        <v>2117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05" t="s">
        <v>69</v>
      </c>
      <c r="E8" s="50"/>
      <c r="F8" s="50"/>
      <c r="G8" s="50"/>
      <c r="H8" s="50"/>
      <c r="I8" s="50"/>
      <c r="J8" s="50"/>
      <c r="K8" s="52"/>
      <c r="L8" s="49" t="str">
        <f>VLOOKUP(D8,カラムID辞書!$C$4:$D$1266,2,FALSE)</f>
        <v>YM</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6</v>
      </c>
      <c r="AN8" s="270"/>
      <c r="AO8" s="271">
        <f>VLOOKUP(D8,カラムID辞書!C:H,6,FALSE)</f>
        <v>6</v>
      </c>
      <c r="AP8" s="272"/>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ht="12" customHeight="1">
      <c r="B9" s="273">
        <f ca="1">IF($D9="","",MAX(OFFSET($B$8,0,0,ROW()-ROW($B$8),2))+1)</f>
        <v>2</v>
      </c>
      <c r="C9" s="274"/>
      <c r="D9" s="110" t="s">
        <v>140</v>
      </c>
      <c r="E9" s="50"/>
      <c r="F9" s="50"/>
      <c r="G9" s="50"/>
      <c r="H9" s="50"/>
      <c r="I9" s="50"/>
      <c r="J9" s="50"/>
      <c r="K9" s="52"/>
      <c r="L9" s="49" t="str">
        <f>VLOOKUP(D9,カラムID辞書!$C$4:$D$1266,2,FALSE)</f>
        <v>SYSGRPCD</v>
      </c>
      <c r="M9" s="50"/>
      <c r="N9" s="50"/>
      <c r="O9" s="50"/>
      <c r="P9" s="50"/>
      <c r="Q9" s="50"/>
      <c r="R9" s="50"/>
      <c r="S9" s="52"/>
      <c r="T9" s="106">
        <v>2</v>
      </c>
      <c r="U9" s="53"/>
      <c r="V9" s="111">
        <v>2</v>
      </c>
      <c r="W9" s="138"/>
      <c r="X9" s="49"/>
      <c r="Y9" s="52"/>
      <c r="Z9" s="49"/>
      <c r="AA9" s="52"/>
      <c r="AB9" s="107" t="str">
        <f>IF(L9="DELDTE","","○")</f>
        <v>○</v>
      </c>
      <c r="AC9" s="54"/>
      <c r="AD9" s="53"/>
      <c r="AE9" s="55" t="str">
        <f t="shared" ref="AE9:AE45"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73">
        <f t="shared" ref="B10:B45" ca="1" si="1">IF($D10="","",MAX(OFFSET($B$8,0,0,ROW()-ROW($B$8),2))+1)</f>
        <v>3</v>
      </c>
      <c r="C10" s="274"/>
      <c r="D10" s="105" t="s">
        <v>40</v>
      </c>
      <c r="E10" s="50"/>
      <c r="F10" s="50"/>
      <c r="G10" s="50"/>
      <c r="H10" s="50"/>
      <c r="I10" s="50"/>
      <c r="J10" s="50"/>
      <c r="K10" s="52"/>
      <c r="L10" s="49" t="str">
        <f>VLOOKUP(D10,カラムID辞書!$C$4:$D$1266,2,FALSE)</f>
        <v>KGYGRPCD</v>
      </c>
      <c r="M10" s="50"/>
      <c r="N10" s="50"/>
      <c r="O10" s="50"/>
      <c r="P10" s="50"/>
      <c r="Q10" s="50"/>
      <c r="R10" s="50"/>
      <c r="S10" s="52"/>
      <c r="T10" s="106">
        <v>3</v>
      </c>
      <c r="U10" s="53"/>
      <c r="V10" s="111">
        <v>3</v>
      </c>
      <c r="W10" s="138"/>
      <c r="X10" s="49"/>
      <c r="Y10" s="52"/>
      <c r="Z10" s="49"/>
      <c r="AA10" s="52"/>
      <c r="AB10" s="107" t="str">
        <f t="shared" ref="AB10:AB45"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73">
        <f t="shared" ca="1" si="1"/>
        <v>4</v>
      </c>
      <c r="C11" s="274"/>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111">
        <v>4</v>
      </c>
      <c r="W11" s="138"/>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73">
        <f t="shared" ca="1" si="1"/>
        <v>5</v>
      </c>
      <c r="C12" s="274"/>
      <c r="D12" s="110" t="s">
        <v>670</v>
      </c>
      <c r="E12" s="50"/>
      <c r="F12" s="50"/>
      <c r="G12" s="50"/>
      <c r="H12" s="50"/>
      <c r="I12" s="50"/>
      <c r="J12" s="50"/>
      <c r="K12" s="52"/>
      <c r="L12" s="49" t="str">
        <f>VLOOKUP(D12,カラムID辞書!$C$4:$D$1266,2,FALSE)</f>
        <v>HINBAN</v>
      </c>
      <c r="M12" s="50"/>
      <c r="N12" s="50"/>
      <c r="O12" s="50"/>
      <c r="P12" s="50"/>
      <c r="Q12" s="50"/>
      <c r="R12" s="50"/>
      <c r="S12" s="52"/>
      <c r="T12" s="106">
        <v>5</v>
      </c>
      <c r="U12" s="53"/>
      <c r="V12" s="321">
        <v>5</v>
      </c>
      <c r="W12" s="32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1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64">
        <f t="shared" ca="1" si="1"/>
        <v>6</v>
      </c>
      <c r="C13" s="265"/>
      <c r="D13" s="105" t="s">
        <v>19</v>
      </c>
      <c r="E13" s="50"/>
      <c r="F13" s="50"/>
      <c r="G13" s="50"/>
      <c r="H13" s="50"/>
      <c r="I13" s="50"/>
      <c r="J13" s="50"/>
      <c r="K13" s="52"/>
      <c r="L13" s="49" t="str">
        <f>VLOOKUP(D13,カラムID辞書!$C$4:$D$1266,2,FALSE)</f>
        <v>NENKI</v>
      </c>
      <c r="M13" s="50"/>
      <c r="N13" s="50"/>
      <c r="O13" s="50"/>
      <c r="P13" s="50"/>
      <c r="Q13" s="50"/>
      <c r="R13" s="50"/>
      <c r="S13" s="52"/>
      <c r="T13" s="106"/>
      <c r="U13" s="53"/>
      <c r="V13" s="321">
        <v>1</v>
      </c>
      <c r="W13" s="322"/>
      <c r="X13" s="49"/>
      <c r="Y13" s="52"/>
      <c r="Z13" s="49"/>
      <c r="AA13" s="52"/>
      <c r="AB13" s="107" t="str">
        <f t="shared" si="2"/>
        <v>○</v>
      </c>
      <c r="AC13" s="54"/>
      <c r="AD13" s="53"/>
      <c r="AE13" s="55" t="str">
        <f t="shared" si="0"/>
        <v>0</v>
      </c>
      <c r="AF13" s="50"/>
      <c r="AG13" s="52"/>
      <c r="AH13" s="266" t="str">
        <f>VLOOKUP(D13,カラムID辞書!C:H,3,FALSE)</f>
        <v>numeric</v>
      </c>
      <c r="AI13" s="267"/>
      <c r="AJ13" s="267"/>
      <c r="AK13" s="267"/>
      <c r="AL13" s="268"/>
      <c r="AM13" s="269">
        <f>VLOOKUP(D13,カラムID辞書!C:H,4,FALSE)</f>
        <v>6</v>
      </c>
      <c r="AN13" s="270"/>
      <c r="AO13" s="271">
        <f>VLOOKUP(D13,カラムID辞書!C:H,6,FALSE)</f>
        <v>6</v>
      </c>
      <c r="AP13" s="272"/>
      <c r="AQ13" s="110" t="s">
        <v>1101</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64">
        <f t="shared" ca="1" si="1"/>
        <v>7</v>
      </c>
      <c r="C14" s="265"/>
      <c r="D14" s="110" t="s">
        <v>72</v>
      </c>
      <c r="E14" s="50"/>
      <c r="F14" s="50"/>
      <c r="G14" s="50"/>
      <c r="H14" s="50"/>
      <c r="I14" s="50"/>
      <c r="J14" s="50"/>
      <c r="K14" s="52"/>
      <c r="L14" s="49" t="str">
        <f>VLOOKUP(D14,カラムID辞書!$C$4:$D$1266,2,FALSE)</f>
        <v>NENDO</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66" t="str">
        <f>VLOOKUP(D14,カラムID辞書!C:H,3,FALSE)</f>
        <v>numeric</v>
      </c>
      <c r="AI14" s="267"/>
      <c r="AJ14" s="267"/>
      <c r="AK14" s="267"/>
      <c r="AL14" s="268"/>
      <c r="AM14" s="269">
        <f>VLOOKUP(D14,カラムID辞書!C:H,4,FALSE)</f>
        <v>6</v>
      </c>
      <c r="AN14" s="270"/>
      <c r="AO14" s="271">
        <f>VLOOKUP(D14,カラムID辞書!C:H,6,FALSE)</f>
        <v>6</v>
      </c>
      <c r="AP14" s="272"/>
      <c r="AQ14" s="110" t="s">
        <v>1016</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64">
        <f t="shared" ca="1" si="1"/>
        <v>8</v>
      </c>
      <c r="C15" s="265"/>
      <c r="D15" s="110" t="s">
        <v>646</v>
      </c>
      <c r="E15" s="50"/>
      <c r="F15" s="50"/>
      <c r="G15" s="50"/>
      <c r="H15" s="50"/>
      <c r="I15" s="50"/>
      <c r="J15" s="50"/>
      <c r="K15" s="52"/>
      <c r="L15" s="49" t="str">
        <f>VLOOKUP(D15,カラムID辞書!$C$4:$D$1266,2,FALSE)</f>
        <v>URIAGED_TOTAL</v>
      </c>
      <c r="M15" s="50"/>
      <c r="N15" s="50"/>
      <c r="O15" s="50"/>
      <c r="P15" s="50"/>
      <c r="Q15" s="50"/>
      <c r="R15" s="50"/>
      <c r="S15" s="52"/>
      <c r="T15" s="106"/>
      <c r="U15" s="53"/>
      <c r="V15" s="49"/>
      <c r="W15" s="52"/>
      <c r="X15" s="49"/>
      <c r="Y15" s="52"/>
      <c r="Z15" s="49"/>
      <c r="AA15" s="52"/>
      <c r="AB15" s="107" t="str">
        <f t="shared" si="2"/>
        <v>○</v>
      </c>
      <c r="AC15" s="54"/>
      <c r="AD15" s="53"/>
      <c r="AE15" s="55" t="str">
        <f t="shared" si="0"/>
        <v>0</v>
      </c>
      <c r="AF15" s="50"/>
      <c r="AG15" s="52"/>
      <c r="AH15" s="266" t="str">
        <f>VLOOKUP(D15,カラムID辞書!C:H,3,FALSE)</f>
        <v>numeric</v>
      </c>
      <c r="AI15" s="267"/>
      <c r="AJ15" s="267"/>
      <c r="AK15" s="267"/>
      <c r="AL15" s="268"/>
      <c r="AM15" s="269">
        <f>VLOOKUP(D15,カラムID辞書!C:H,4,FALSE)</f>
        <v>13</v>
      </c>
      <c r="AN15" s="270"/>
      <c r="AO15" s="271">
        <f>VLOOKUP(D15,カラムID辞書!C:H,6,FALSE)</f>
        <v>13</v>
      </c>
      <c r="AP15" s="272"/>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64">
        <f t="shared" ca="1" si="1"/>
        <v>9</v>
      </c>
      <c r="C16" s="265"/>
      <c r="D16" s="110" t="s">
        <v>648</v>
      </c>
      <c r="E16" s="50"/>
      <c r="F16" s="50"/>
      <c r="G16" s="50"/>
      <c r="H16" s="50"/>
      <c r="I16" s="50"/>
      <c r="J16" s="50"/>
      <c r="K16" s="52"/>
      <c r="L16" s="49" t="str">
        <f>VLOOKUP(D16,カラムID辞書!$C$4:$D$1266,2,FALSE)</f>
        <v>URIAGED_KITR</v>
      </c>
      <c r="M16" s="50"/>
      <c r="N16" s="50"/>
      <c r="O16" s="50"/>
      <c r="P16" s="50"/>
      <c r="Q16" s="50"/>
      <c r="R16" s="50"/>
      <c r="S16" s="52"/>
      <c r="T16" s="106"/>
      <c r="U16" s="53"/>
      <c r="V16" s="49"/>
      <c r="W16" s="52"/>
      <c r="X16" s="49"/>
      <c r="Y16" s="52"/>
      <c r="Z16" s="49"/>
      <c r="AA16" s="52"/>
      <c r="AB16" s="107" t="str">
        <f t="shared" si="2"/>
        <v>○</v>
      </c>
      <c r="AC16" s="54"/>
      <c r="AD16" s="53"/>
      <c r="AE16" s="55" t="str">
        <f t="shared" si="0"/>
        <v>0</v>
      </c>
      <c r="AF16" s="50"/>
      <c r="AG16" s="52"/>
      <c r="AH16" s="266" t="str">
        <f>VLOOKUP(D16,カラムID辞書!C:H,3,FALSE)</f>
        <v>numeric</v>
      </c>
      <c r="AI16" s="267"/>
      <c r="AJ16" s="267"/>
      <c r="AK16" s="267"/>
      <c r="AL16" s="268"/>
      <c r="AM16" s="269">
        <f>VLOOKUP(D16,カラムID辞書!C:H,4,FALSE)</f>
        <v>10</v>
      </c>
      <c r="AN16" s="270"/>
      <c r="AO16" s="271">
        <f>VLOOKUP(D16,カラムID辞書!C:H,6,FALSE)</f>
        <v>10</v>
      </c>
      <c r="AP16" s="272"/>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3032</v>
      </c>
      <c r="BS16" s="50"/>
      <c r="BT16" s="50"/>
      <c r="BU16" s="50"/>
      <c r="BV16" s="50"/>
      <c r="BW16" s="50"/>
      <c r="BX16" s="50"/>
      <c r="BY16" s="50"/>
      <c r="BZ16" s="50"/>
      <c r="CA16" s="50"/>
      <c r="CB16" s="50"/>
      <c r="CC16" s="52"/>
    </row>
    <row r="17" spans="2:81" ht="12" customHeight="1">
      <c r="B17" s="264">
        <f t="shared" ca="1" si="1"/>
        <v>10</v>
      </c>
      <c r="C17" s="265"/>
      <c r="D17" s="110" t="s">
        <v>650</v>
      </c>
      <c r="E17" s="50"/>
      <c r="F17" s="50"/>
      <c r="G17" s="50"/>
      <c r="H17" s="50"/>
      <c r="I17" s="50"/>
      <c r="J17" s="50"/>
      <c r="K17" s="52"/>
      <c r="L17" s="49" t="str">
        <f>VLOOKUP(D17,カラムID辞書!$C$4:$D$1266,2,FALSE)</f>
        <v>URIAGED_SHOKA</v>
      </c>
      <c r="M17" s="50"/>
      <c r="N17" s="50"/>
      <c r="O17" s="50"/>
      <c r="P17" s="50"/>
      <c r="Q17" s="50"/>
      <c r="R17" s="50"/>
      <c r="S17" s="52"/>
      <c r="T17" s="106"/>
      <c r="U17" s="53"/>
      <c r="V17" s="49"/>
      <c r="W17" s="52"/>
      <c r="X17" s="49"/>
      <c r="Y17" s="52"/>
      <c r="Z17" s="49"/>
      <c r="AA17" s="52"/>
      <c r="AB17" s="107" t="str">
        <f t="shared" si="2"/>
        <v>○</v>
      </c>
      <c r="AC17" s="54"/>
      <c r="AD17" s="53"/>
      <c r="AE17" s="55" t="str">
        <f t="shared" si="0"/>
        <v>0</v>
      </c>
      <c r="AF17" s="50"/>
      <c r="AG17" s="52"/>
      <c r="AH17" s="266" t="str">
        <f>VLOOKUP(D17,カラムID辞書!C:H,3,FALSE)</f>
        <v>numeric</v>
      </c>
      <c r="AI17" s="267"/>
      <c r="AJ17" s="267"/>
      <c r="AK17" s="267"/>
      <c r="AL17" s="268"/>
      <c r="AM17" s="269">
        <f>VLOOKUP(D17,カラムID辞書!C:H,4,FALSE)</f>
        <v>10</v>
      </c>
      <c r="AN17" s="270"/>
      <c r="AO17" s="271">
        <f>VLOOKUP(D17,カラムID辞書!C:H,6,FALSE)</f>
        <v>10</v>
      </c>
      <c r="AP17" s="272"/>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3586</v>
      </c>
      <c r="BS17" s="50"/>
      <c r="BT17" s="50"/>
      <c r="BU17" s="50"/>
      <c r="BV17" s="50"/>
      <c r="BW17" s="50"/>
      <c r="BX17" s="50"/>
      <c r="BY17" s="50"/>
      <c r="BZ17" s="50"/>
      <c r="CA17" s="50"/>
      <c r="CB17" s="50"/>
      <c r="CC17" s="52"/>
    </row>
    <row r="18" spans="2:81" ht="12" customHeight="1">
      <c r="B18" s="264">
        <f t="shared" ca="1" si="1"/>
        <v>11</v>
      </c>
      <c r="C18" s="265"/>
      <c r="D18" s="110" t="s">
        <v>78</v>
      </c>
      <c r="E18" s="50"/>
      <c r="F18" s="50"/>
      <c r="G18" s="50"/>
      <c r="H18" s="50"/>
      <c r="I18" s="50"/>
      <c r="J18" s="50"/>
      <c r="K18" s="52"/>
      <c r="L18" s="49" t="str">
        <f>VLOOKUP(D18,カラムID辞書!$C$4:$D$1266,2,FALSE)</f>
        <v>URIAGED_BNRI1</v>
      </c>
      <c r="M18" s="50"/>
      <c r="N18" s="50"/>
      <c r="O18" s="50"/>
      <c r="P18" s="50"/>
      <c r="Q18" s="50"/>
      <c r="R18" s="50"/>
      <c r="S18" s="52"/>
      <c r="T18" s="106"/>
      <c r="U18" s="53"/>
      <c r="V18" s="49"/>
      <c r="W18" s="52"/>
      <c r="X18" s="49"/>
      <c r="Y18" s="52"/>
      <c r="Z18" s="49"/>
      <c r="AA18" s="52"/>
      <c r="AB18" s="107" t="str">
        <f t="shared" si="2"/>
        <v>○</v>
      </c>
      <c r="AC18" s="54"/>
      <c r="AD18" s="53"/>
      <c r="AE18" s="55" t="str">
        <f t="shared" si="0"/>
        <v>0</v>
      </c>
      <c r="AF18" s="50"/>
      <c r="AG18" s="52"/>
      <c r="AH18" s="266" t="str">
        <f>VLOOKUP(D18,カラムID辞書!C:H,3,FALSE)</f>
        <v>numeric</v>
      </c>
      <c r="AI18" s="267"/>
      <c r="AJ18" s="267"/>
      <c r="AK18" s="267"/>
      <c r="AL18" s="268"/>
      <c r="AM18" s="269">
        <f>VLOOKUP(D18,カラムID辞書!C:H,4,FALSE)</f>
        <v>13</v>
      </c>
      <c r="AN18" s="270"/>
      <c r="AO18" s="271">
        <f>VLOOKUP(D18,カラムID辞書!C:H,6,FALSE)</f>
        <v>13</v>
      </c>
      <c r="AP18" s="272"/>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2141</v>
      </c>
      <c r="BS18" s="50"/>
      <c r="BT18" s="50"/>
      <c r="BU18" s="50"/>
      <c r="BV18" s="50"/>
      <c r="BW18" s="50"/>
      <c r="BX18" s="50"/>
      <c r="BY18" s="50"/>
      <c r="BZ18" s="50"/>
      <c r="CA18" s="50"/>
      <c r="CB18" s="50"/>
      <c r="CC18" s="52"/>
    </row>
    <row r="19" spans="2:81" ht="12" customHeight="1">
      <c r="B19" s="264">
        <f t="shared" ca="1" si="1"/>
        <v>12</v>
      </c>
      <c r="C19" s="265"/>
      <c r="D19" s="110" t="s">
        <v>79</v>
      </c>
      <c r="E19" s="50"/>
      <c r="F19" s="50"/>
      <c r="G19" s="50"/>
      <c r="H19" s="50"/>
      <c r="I19" s="50"/>
      <c r="J19" s="50"/>
      <c r="K19" s="52"/>
      <c r="L19" s="49" t="str">
        <f>VLOOKUP(D19,カラムID辞書!$C$4:$D$1266,2,FALSE)</f>
        <v>URIAGED_BNRI2</v>
      </c>
      <c r="M19" s="50"/>
      <c r="N19" s="50"/>
      <c r="O19" s="50"/>
      <c r="P19" s="50"/>
      <c r="Q19" s="50"/>
      <c r="R19" s="50"/>
      <c r="S19" s="52"/>
      <c r="T19" s="106"/>
      <c r="U19" s="53"/>
      <c r="V19" s="49"/>
      <c r="W19" s="52"/>
      <c r="X19" s="49"/>
      <c r="Y19" s="52"/>
      <c r="Z19" s="49"/>
      <c r="AA19" s="52"/>
      <c r="AB19" s="107" t="str">
        <f t="shared" si="2"/>
        <v>○</v>
      </c>
      <c r="AC19" s="54"/>
      <c r="AD19" s="53"/>
      <c r="AE19" s="55" t="str">
        <f t="shared" si="0"/>
        <v>0</v>
      </c>
      <c r="AF19" s="50"/>
      <c r="AG19" s="52"/>
      <c r="AH19" s="266" t="str">
        <f>VLOOKUP(D19,カラムID辞書!C:H,3,FALSE)</f>
        <v>numeric</v>
      </c>
      <c r="AI19" s="267"/>
      <c r="AJ19" s="267"/>
      <c r="AK19" s="267"/>
      <c r="AL19" s="268"/>
      <c r="AM19" s="269">
        <f>VLOOKUP(D19,カラムID辞書!C:H,4,FALSE)</f>
        <v>13</v>
      </c>
      <c r="AN19" s="270"/>
      <c r="AO19" s="271">
        <f>VLOOKUP(D19,カラムID辞書!C:H,6,FALSE)</f>
        <v>13</v>
      </c>
      <c r="AP19" s="272"/>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2008</v>
      </c>
      <c r="BS19" s="50"/>
      <c r="BT19" s="50"/>
      <c r="BU19" s="50"/>
      <c r="BV19" s="50"/>
      <c r="BW19" s="50"/>
      <c r="BX19" s="50"/>
      <c r="BY19" s="50"/>
      <c r="BZ19" s="50"/>
      <c r="CA19" s="50"/>
      <c r="CB19" s="50"/>
      <c r="CC19" s="52"/>
    </row>
    <row r="20" spans="2:81" ht="12" customHeight="1">
      <c r="B20" s="264">
        <f t="shared" ca="1" si="1"/>
        <v>13</v>
      </c>
      <c r="C20" s="265"/>
      <c r="D20" s="110" t="s">
        <v>80</v>
      </c>
      <c r="E20" s="50"/>
      <c r="F20" s="50"/>
      <c r="G20" s="50"/>
      <c r="H20" s="50"/>
      <c r="I20" s="50"/>
      <c r="J20" s="50"/>
      <c r="K20" s="52"/>
      <c r="L20" s="49" t="str">
        <f>VLOOKUP(D20,カラムID辞書!$C$4:$D$1266,2,FALSE)</f>
        <v>URIAGED_BNRI3</v>
      </c>
      <c r="M20" s="50"/>
      <c r="N20" s="50"/>
      <c r="O20" s="50"/>
      <c r="P20" s="50"/>
      <c r="Q20" s="50"/>
      <c r="R20" s="50"/>
      <c r="S20" s="52"/>
      <c r="T20" s="106"/>
      <c r="U20" s="53"/>
      <c r="V20" s="49"/>
      <c r="W20" s="52"/>
      <c r="X20" s="49"/>
      <c r="Y20" s="52"/>
      <c r="Z20" s="49"/>
      <c r="AA20" s="52"/>
      <c r="AB20" s="107" t="str">
        <f t="shared" si="2"/>
        <v>○</v>
      </c>
      <c r="AC20" s="54"/>
      <c r="AD20" s="53"/>
      <c r="AE20" s="55" t="str">
        <f t="shared" si="0"/>
        <v>0</v>
      </c>
      <c r="AF20" s="50"/>
      <c r="AG20" s="52"/>
      <c r="AH20" s="266" t="str">
        <f>VLOOKUP(D20,カラムID辞書!C:H,3,FALSE)</f>
        <v>numeric</v>
      </c>
      <c r="AI20" s="267"/>
      <c r="AJ20" s="267"/>
      <c r="AK20" s="267"/>
      <c r="AL20" s="268"/>
      <c r="AM20" s="269">
        <f>VLOOKUP(D20,カラムID辞書!C:H,4,FALSE)</f>
        <v>13</v>
      </c>
      <c r="AN20" s="270"/>
      <c r="AO20" s="271">
        <f>VLOOKUP(D20,カラムID辞書!C:H,6,FALSE)</f>
        <v>13</v>
      </c>
      <c r="AP20" s="272"/>
      <c r="AQ20" s="11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2142</v>
      </c>
      <c r="BS20" s="50"/>
      <c r="BT20" s="50"/>
      <c r="BU20" s="50"/>
      <c r="BV20" s="50"/>
      <c r="BW20" s="50"/>
      <c r="BX20" s="50"/>
      <c r="BY20" s="50"/>
      <c r="BZ20" s="50"/>
      <c r="CA20" s="50"/>
      <c r="CB20" s="50"/>
      <c r="CC20" s="52"/>
    </row>
    <row r="21" spans="2:81" ht="12" customHeight="1">
      <c r="B21" s="264">
        <f t="shared" ca="1" si="1"/>
        <v>14</v>
      </c>
      <c r="C21" s="265"/>
      <c r="D21" s="110" t="s">
        <v>81</v>
      </c>
      <c r="E21" s="50"/>
      <c r="F21" s="50"/>
      <c r="G21" s="50"/>
      <c r="H21" s="50"/>
      <c r="I21" s="50"/>
      <c r="J21" s="50"/>
      <c r="K21" s="52"/>
      <c r="L21" s="49" t="str">
        <f>VLOOKUP(D21,カラムID辞書!$C$4:$D$1266,2,FALSE)</f>
        <v>URIAGED_BNRI4</v>
      </c>
      <c r="M21" s="50"/>
      <c r="N21" s="50"/>
      <c r="O21" s="50"/>
      <c r="P21" s="50"/>
      <c r="Q21" s="50"/>
      <c r="R21" s="50"/>
      <c r="S21" s="52"/>
      <c r="T21" s="106"/>
      <c r="U21" s="53"/>
      <c r="V21" s="49"/>
      <c r="W21" s="52"/>
      <c r="X21" s="49"/>
      <c r="Y21" s="52"/>
      <c r="Z21" s="49"/>
      <c r="AA21" s="52"/>
      <c r="AB21" s="107" t="str">
        <f t="shared" si="2"/>
        <v>○</v>
      </c>
      <c r="AC21" s="54"/>
      <c r="AD21" s="53"/>
      <c r="AE21" s="55" t="str">
        <f t="shared" si="0"/>
        <v>0</v>
      </c>
      <c r="AF21" s="50"/>
      <c r="AG21" s="52"/>
      <c r="AH21" s="266" t="str">
        <f>VLOOKUP(D21,カラムID辞書!C:H,3,FALSE)</f>
        <v>numeric</v>
      </c>
      <c r="AI21" s="267"/>
      <c r="AJ21" s="267"/>
      <c r="AK21" s="267"/>
      <c r="AL21" s="268"/>
      <c r="AM21" s="269">
        <f>VLOOKUP(D21,カラムID辞書!C:H,4,FALSE)</f>
        <v>13</v>
      </c>
      <c r="AN21" s="270"/>
      <c r="AO21" s="271">
        <f>VLOOKUP(D21,カラムID辞書!C:H,6,FALSE)</f>
        <v>13</v>
      </c>
      <c r="AP21" s="272"/>
      <c r="AQ21" s="11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t="s">
        <v>2143</v>
      </c>
      <c r="BS21" s="57"/>
      <c r="BT21" s="57"/>
      <c r="BU21" s="57"/>
      <c r="BV21" s="57"/>
      <c r="BW21" s="57"/>
      <c r="BX21" s="57"/>
      <c r="BY21" s="57"/>
      <c r="BZ21" s="57"/>
      <c r="CA21" s="57"/>
      <c r="CB21" s="57"/>
      <c r="CC21" s="58"/>
    </row>
    <row r="22" spans="2:81" ht="12" customHeight="1">
      <c r="B22" s="264">
        <f t="shared" ca="1" si="1"/>
        <v>15</v>
      </c>
      <c r="C22" s="265"/>
      <c r="D22" s="110" t="s">
        <v>82</v>
      </c>
      <c r="E22" s="50"/>
      <c r="F22" s="50"/>
      <c r="G22" s="50"/>
      <c r="H22" s="50"/>
      <c r="I22" s="50"/>
      <c r="J22" s="50"/>
      <c r="K22" s="52"/>
      <c r="L22" s="49" t="str">
        <f>VLOOKUP(D22,カラムID辞書!$C$4:$D$1266,2,FALSE)</f>
        <v>URIAGED_BNRI5</v>
      </c>
      <c r="M22" s="50"/>
      <c r="N22" s="50"/>
      <c r="O22" s="50"/>
      <c r="P22" s="50"/>
      <c r="Q22" s="50"/>
      <c r="R22" s="50"/>
      <c r="S22" s="52"/>
      <c r="T22" s="106"/>
      <c r="U22" s="53"/>
      <c r="V22" s="49"/>
      <c r="W22" s="52"/>
      <c r="X22" s="49"/>
      <c r="Y22" s="52"/>
      <c r="Z22" s="49"/>
      <c r="AA22" s="52"/>
      <c r="AB22" s="107" t="str">
        <f t="shared" si="2"/>
        <v>○</v>
      </c>
      <c r="AC22" s="54"/>
      <c r="AD22" s="53"/>
      <c r="AE22" s="55" t="str">
        <f t="shared" si="0"/>
        <v>0</v>
      </c>
      <c r="AF22" s="50"/>
      <c r="AG22" s="52"/>
      <c r="AH22" s="266" t="str">
        <f>VLOOKUP(D22,カラムID辞書!C:H,3,FALSE)</f>
        <v>numeric</v>
      </c>
      <c r="AI22" s="267"/>
      <c r="AJ22" s="267"/>
      <c r="AK22" s="267"/>
      <c r="AL22" s="268"/>
      <c r="AM22" s="269">
        <f>VLOOKUP(D22,カラムID辞書!C:H,4,FALSE)</f>
        <v>13</v>
      </c>
      <c r="AN22" s="270"/>
      <c r="AO22" s="271">
        <f>VLOOKUP(D22,カラムID辞書!C:H,6,FALSE)</f>
        <v>13</v>
      </c>
      <c r="AP22" s="272"/>
      <c r="AQ22" s="11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t="s">
        <v>2144</v>
      </c>
      <c r="BS22" s="50"/>
      <c r="BT22" s="50"/>
      <c r="BU22" s="50"/>
      <c r="BV22" s="50"/>
      <c r="BW22" s="50"/>
      <c r="BX22" s="50"/>
      <c r="BY22" s="50"/>
      <c r="BZ22" s="50"/>
      <c r="CA22" s="50"/>
      <c r="CB22" s="50"/>
      <c r="CC22" s="52"/>
    </row>
    <row r="23" spans="2:81" ht="12" customHeight="1">
      <c r="B23" s="264">
        <f ca="1">IF($D23="","",MAX(OFFSET($B$8,0,0,ROW()-ROW($B$8),2))+1)</f>
        <v>16</v>
      </c>
      <c r="C23" s="265"/>
      <c r="D23" s="110" t="s">
        <v>83</v>
      </c>
      <c r="E23" s="50"/>
      <c r="F23" s="50"/>
      <c r="G23" s="50"/>
      <c r="H23" s="50"/>
      <c r="I23" s="50"/>
      <c r="J23" s="50"/>
      <c r="K23" s="52"/>
      <c r="L23" s="49" t="str">
        <f>VLOOKUP(D23,カラムID辞書!$C$4:$D$1266,2,FALSE)</f>
        <v>URIAGED_BNRI6</v>
      </c>
      <c r="M23" s="50"/>
      <c r="N23" s="50"/>
      <c r="O23" s="50"/>
      <c r="P23" s="50"/>
      <c r="Q23" s="50"/>
      <c r="R23" s="50"/>
      <c r="S23" s="52"/>
      <c r="T23" s="106"/>
      <c r="U23" s="53"/>
      <c r="V23" s="49"/>
      <c r="W23" s="52"/>
      <c r="X23" s="49"/>
      <c r="Y23" s="52"/>
      <c r="Z23" s="49"/>
      <c r="AA23" s="52"/>
      <c r="AB23" s="107" t="str">
        <f t="shared" si="2"/>
        <v>○</v>
      </c>
      <c r="AC23" s="54"/>
      <c r="AD23" s="53"/>
      <c r="AE23" s="55" t="str">
        <f t="shared" si="0"/>
        <v>0</v>
      </c>
      <c r="AF23" s="50"/>
      <c r="AG23" s="52"/>
      <c r="AH23" s="266" t="str">
        <f>VLOOKUP(D23,カラムID辞書!C:H,3,FALSE)</f>
        <v>numeric</v>
      </c>
      <c r="AI23" s="267"/>
      <c r="AJ23" s="267"/>
      <c r="AK23" s="267"/>
      <c r="AL23" s="268"/>
      <c r="AM23" s="269">
        <f>VLOOKUP(D23,カラムID辞書!C:H,4,FALSE)</f>
        <v>13</v>
      </c>
      <c r="AN23" s="270"/>
      <c r="AO23" s="271">
        <f>VLOOKUP(D23,カラムID辞書!C:H,6,FALSE)</f>
        <v>13</v>
      </c>
      <c r="AP23" s="272"/>
      <c r="AQ23" s="11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t="s">
        <v>2145</v>
      </c>
      <c r="BS23" s="50"/>
      <c r="BT23" s="50"/>
      <c r="BU23" s="50"/>
      <c r="BV23" s="50"/>
      <c r="BW23" s="50"/>
      <c r="BX23" s="50"/>
      <c r="BY23" s="50"/>
      <c r="BZ23" s="50"/>
      <c r="CA23" s="50"/>
      <c r="CB23" s="50"/>
      <c r="CC23" s="52"/>
    </row>
    <row r="24" spans="2:81" ht="12" customHeight="1">
      <c r="B24" s="264">
        <f t="shared" ca="1" si="1"/>
        <v>17</v>
      </c>
      <c r="C24" s="265"/>
      <c r="D24" s="110" t="s">
        <v>84</v>
      </c>
      <c r="E24" s="50"/>
      <c r="F24" s="50"/>
      <c r="G24" s="50"/>
      <c r="H24" s="50"/>
      <c r="I24" s="50"/>
      <c r="J24" s="50"/>
      <c r="K24" s="52"/>
      <c r="L24" s="49" t="str">
        <f>VLOOKUP(D24,カラムID辞書!$C$4:$D$1266,2,FALSE)</f>
        <v>URIAGED_BNRI7</v>
      </c>
      <c r="M24" s="50"/>
      <c r="N24" s="50"/>
      <c r="O24" s="50"/>
      <c r="P24" s="50"/>
      <c r="Q24" s="50"/>
      <c r="R24" s="50"/>
      <c r="S24" s="52"/>
      <c r="T24" s="106"/>
      <c r="U24" s="53"/>
      <c r="V24" s="49"/>
      <c r="W24" s="52"/>
      <c r="X24" s="49"/>
      <c r="Y24" s="52"/>
      <c r="Z24" s="49"/>
      <c r="AA24" s="52"/>
      <c r="AB24" s="107" t="str">
        <f t="shared" si="2"/>
        <v>○</v>
      </c>
      <c r="AC24" s="54"/>
      <c r="AD24" s="53"/>
      <c r="AE24" s="55" t="str">
        <f t="shared" si="0"/>
        <v>0</v>
      </c>
      <c r="AF24" s="50"/>
      <c r="AG24" s="52"/>
      <c r="AH24" s="266" t="str">
        <f>VLOOKUP(D24,カラムID辞書!C:H,3,FALSE)</f>
        <v>numeric</v>
      </c>
      <c r="AI24" s="267"/>
      <c r="AJ24" s="267"/>
      <c r="AK24" s="267"/>
      <c r="AL24" s="268"/>
      <c r="AM24" s="269">
        <f>VLOOKUP(D24,カラムID辞書!C:H,4,FALSE)</f>
        <v>13</v>
      </c>
      <c r="AN24" s="270"/>
      <c r="AO24" s="271">
        <f>VLOOKUP(D24,カラムID辞書!C:H,6,FALSE)</f>
        <v>13</v>
      </c>
      <c r="AP24" s="272"/>
      <c r="AQ24" s="11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t="s">
        <v>2146</v>
      </c>
      <c r="BS24" s="50"/>
      <c r="BT24" s="50"/>
      <c r="BU24" s="50"/>
      <c r="BV24" s="50"/>
      <c r="BW24" s="50"/>
      <c r="BX24" s="50"/>
      <c r="BY24" s="50"/>
      <c r="BZ24" s="50"/>
      <c r="CA24" s="50"/>
      <c r="CB24" s="50"/>
      <c r="CC24" s="52"/>
    </row>
    <row r="25" spans="2:81" ht="12" customHeight="1">
      <c r="B25" s="264">
        <f t="shared" ca="1" si="1"/>
        <v>18</v>
      </c>
      <c r="C25" s="265"/>
      <c r="D25" s="110" t="s">
        <v>85</v>
      </c>
      <c r="E25" s="50"/>
      <c r="F25" s="50"/>
      <c r="G25" s="50"/>
      <c r="H25" s="50"/>
      <c r="I25" s="50"/>
      <c r="J25" s="50"/>
      <c r="K25" s="52"/>
      <c r="L25" s="49" t="str">
        <f>VLOOKUP(D25,カラムID辞書!$C$4:$D$1266,2,FALSE)</f>
        <v>URIAGED_BNRI8</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66" t="str">
        <f>VLOOKUP(D25,カラムID辞書!C:H,3,FALSE)</f>
        <v>numeric</v>
      </c>
      <c r="AI25" s="267"/>
      <c r="AJ25" s="267"/>
      <c r="AK25" s="267"/>
      <c r="AL25" s="268"/>
      <c r="AM25" s="269">
        <f>VLOOKUP(D25,カラムID辞書!C:H,4,FALSE)</f>
        <v>13</v>
      </c>
      <c r="AN25" s="270"/>
      <c r="AO25" s="271">
        <f>VLOOKUP(D25,カラムID辞書!C:H,6,FALSE)</f>
        <v>13</v>
      </c>
      <c r="AP25" s="272"/>
      <c r="AQ25" s="11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t="s">
        <v>2147</v>
      </c>
      <c r="BS25" s="50"/>
      <c r="BT25" s="50"/>
      <c r="BU25" s="50"/>
      <c r="BV25" s="50"/>
      <c r="BW25" s="50"/>
      <c r="BX25" s="50"/>
      <c r="BY25" s="50"/>
      <c r="BZ25" s="50"/>
      <c r="CA25" s="50"/>
      <c r="CB25" s="50"/>
      <c r="CC25" s="52"/>
    </row>
    <row r="26" spans="2:81" ht="12" customHeight="1">
      <c r="B26" s="264">
        <f t="shared" ca="1" si="1"/>
        <v>19</v>
      </c>
      <c r="C26" s="265"/>
      <c r="D26" s="110" t="s">
        <v>86</v>
      </c>
      <c r="E26" s="50"/>
      <c r="F26" s="50"/>
      <c r="G26" s="50"/>
      <c r="H26" s="50"/>
      <c r="I26" s="50"/>
      <c r="J26" s="50"/>
      <c r="K26" s="52"/>
      <c r="L26" s="49" t="str">
        <f>VLOOKUP(D26,カラムID辞書!$C$4:$D$1266,2,FALSE)</f>
        <v>URIAGED_BNRI9</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66" t="str">
        <f>VLOOKUP(D26,カラムID辞書!C:H,3,FALSE)</f>
        <v>numeric</v>
      </c>
      <c r="AI26" s="267"/>
      <c r="AJ26" s="267"/>
      <c r="AK26" s="267"/>
      <c r="AL26" s="268"/>
      <c r="AM26" s="269">
        <f>VLOOKUP(D26,カラムID辞書!C:H,4,FALSE)</f>
        <v>13</v>
      </c>
      <c r="AN26" s="270"/>
      <c r="AO26" s="271">
        <f>VLOOKUP(D26,カラムID辞書!C:H,6,FALSE)</f>
        <v>13</v>
      </c>
      <c r="AP26" s="272"/>
      <c r="AQ26" s="11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t="s">
        <v>2148</v>
      </c>
      <c r="BS26" s="50"/>
      <c r="BT26" s="50"/>
      <c r="BU26" s="50"/>
      <c r="BV26" s="50"/>
      <c r="BW26" s="50"/>
      <c r="BX26" s="50"/>
      <c r="BY26" s="50"/>
      <c r="BZ26" s="50"/>
      <c r="CA26" s="50"/>
      <c r="CB26" s="50"/>
      <c r="CC26" s="52"/>
    </row>
    <row r="27" spans="2:81" ht="12" customHeight="1">
      <c r="B27" s="264">
        <f t="shared" ca="1" si="1"/>
        <v>20</v>
      </c>
      <c r="C27" s="265"/>
      <c r="D27" s="110" t="s">
        <v>87</v>
      </c>
      <c r="E27" s="50"/>
      <c r="F27" s="50"/>
      <c r="G27" s="50"/>
      <c r="H27" s="50"/>
      <c r="I27" s="50"/>
      <c r="J27" s="50"/>
      <c r="K27" s="52"/>
      <c r="L27" s="49" t="str">
        <f>VLOOKUP(D27,カラムID辞書!$C$4:$D$1266,2,FALSE)</f>
        <v>URIAGED_BNRI10</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66" t="str">
        <f>VLOOKUP(D27,カラムID辞書!C:H,3,FALSE)</f>
        <v>numeric</v>
      </c>
      <c r="AI27" s="267"/>
      <c r="AJ27" s="267"/>
      <c r="AK27" s="267"/>
      <c r="AL27" s="268"/>
      <c r="AM27" s="269">
        <f>VLOOKUP(D27,カラムID辞書!C:H,4,FALSE)</f>
        <v>13</v>
      </c>
      <c r="AN27" s="270"/>
      <c r="AO27" s="271">
        <f>VLOOKUP(D27,カラムID辞書!C:H,6,FALSE)</f>
        <v>13</v>
      </c>
      <c r="AP27" s="272"/>
      <c r="AQ27" s="11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t="s">
        <v>981</v>
      </c>
      <c r="BS27" s="50"/>
      <c r="BT27" s="50"/>
      <c r="BU27" s="50"/>
      <c r="BV27" s="50"/>
      <c r="BW27" s="50"/>
      <c r="BX27" s="50"/>
      <c r="BY27" s="50"/>
      <c r="BZ27" s="50"/>
      <c r="CA27" s="50"/>
      <c r="CB27" s="50"/>
      <c r="CC27" s="52"/>
    </row>
    <row r="28" spans="2:81" ht="12" customHeight="1">
      <c r="B28" s="264">
        <f t="shared" ca="1" si="1"/>
        <v>21</v>
      </c>
      <c r="C28" s="265"/>
      <c r="D28" s="110" t="s">
        <v>652</v>
      </c>
      <c r="E28" s="56"/>
      <c r="F28" s="50"/>
      <c r="G28" s="50"/>
      <c r="H28" s="50"/>
      <c r="I28" s="50"/>
      <c r="J28" s="50"/>
      <c r="K28" s="52"/>
      <c r="L28" s="49" t="str">
        <f>VLOOKUP(D28,カラムID辞書!$C$4:$D$1266,2,FALSE)</f>
        <v>BAIEKIKIN_TOTAL</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66" t="str">
        <f>VLOOKUP(D28,カラムID辞書!C:H,3,FALSE)</f>
        <v>numeric</v>
      </c>
      <c r="AI28" s="267"/>
      <c r="AJ28" s="267"/>
      <c r="AK28" s="267"/>
      <c r="AL28" s="268"/>
      <c r="AM28" s="269">
        <f>VLOOKUP(D28,カラムID辞書!C:H,4,FALSE)</f>
        <v>10</v>
      </c>
      <c r="AN28" s="270"/>
      <c r="AO28" s="271">
        <f>VLOOKUP(D28,カラムID辞書!C:H,6,FALSE)</f>
        <v>10</v>
      </c>
      <c r="AP28" s="272"/>
      <c r="AQ28" s="11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t="s">
        <v>982</v>
      </c>
      <c r="BS28" s="50"/>
      <c r="BT28" s="50"/>
      <c r="BU28" s="50"/>
      <c r="BV28" s="50"/>
      <c r="BW28" s="50"/>
      <c r="BX28" s="50"/>
      <c r="BY28" s="50"/>
      <c r="BZ28" s="50"/>
      <c r="CA28" s="50"/>
      <c r="CB28" s="50"/>
      <c r="CC28" s="52"/>
    </row>
    <row r="29" spans="2:81" ht="12" customHeight="1">
      <c r="B29" s="264">
        <f t="shared" ca="1" si="1"/>
        <v>22</v>
      </c>
      <c r="C29" s="265"/>
      <c r="D29" s="110" t="s">
        <v>654</v>
      </c>
      <c r="E29" s="50"/>
      <c r="F29" s="50"/>
      <c r="G29" s="50"/>
      <c r="H29" s="50"/>
      <c r="I29" s="50"/>
      <c r="J29" s="50"/>
      <c r="K29" s="52"/>
      <c r="L29" s="49" t="str">
        <f>VLOOKUP(D29,カラムID辞書!$C$4:$D$1266,2,FALSE)</f>
        <v>BAIEKIKIN_KITR</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66" t="str">
        <f>VLOOKUP(D29,カラムID辞書!C:H,3,FALSE)</f>
        <v>numeric</v>
      </c>
      <c r="AI29" s="267"/>
      <c r="AJ29" s="267"/>
      <c r="AK29" s="267"/>
      <c r="AL29" s="268"/>
      <c r="AM29" s="269">
        <f>VLOOKUP(D29,カラムID辞書!C:H,4,FALSE)</f>
        <v>10</v>
      </c>
      <c r="AN29" s="270"/>
      <c r="AO29" s="271">
        <f>VLOOKUP(D29,カラムID辞書!C:H,6,FALSE)</f>
        <v>10</v>
      </c>
      <c r="AP29" s="272"/>
      <c r="AQ29" s="11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t="s">
        <v>3033</v>
      </c>
      <c r="BS29" s="50"/>
      <c r="BT29" s="50"/>
      <c r="BU29" s="50"/>
      <c r="BV29" s="50"/>
      <c r="BW29" s="50"/>
      <c r="BX29" s="50"/>
      <c r="BY29" s="50"/>
      <c r="BZ29" s="50"/>
      <c r="CA29" s="50"/>
      <c r="CB29" s="50"/>
      <c r="CC29" s="52"/>
    </row>
    <row r="30" spans="2:81" ht="12" customHeight="1">
      <c r="B30" s="264">
        <f t="shared" ca="1" si="1"/>
        <v>23</v>
      </c>
      <c r="C30" s="265"/>
      <c r="D30" s="110" t="s">
        <v>656</v>
      </c>
      <c r="E30" s="50"/>
      <c r="F30" s="50"/>
      <c r="G30" s="50"/>
      <c r="H30" s="50"/>
      <c r="I30" s="50"/>
      <c r="J30" s="50"/>
      <c r="K30" s="52"/>
      <c r="L30" s="49" t="str">
        <f>VLOOKUP(D30,カラムID辞書!$C$4:$D$1266,2,FALSE)</f>
        <v>BAIEKIKIN_SHOKA</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f>VLOOKUP(D30,カラムID辞書!C:H,4,FALSE)</f>
        <v>10</v>
      </c>
      <c r="AN30" s="270"/>
      <c r="AO30" s="271">
        <f>VLOOKUP(D30,カラムID辞書!C:H,6,FALSE)</f>
        <v>10</v>
      </c>
      <c r="AP30" s="272"/>
      <c r="AQ30" s="11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t="s">
        <v>3585</v>
      </c>
      <c r="BS30" s="50"/>
      <c r="BT30" s="50"/>
      <c r="BU30" s="50"/>
      <c r="BV30" s="50"/>
      <c r="BW30" s="50"/>
      <c r="BX30" s="50"/>
      <c r="BY30" s="50"/>
      <c r="BZ30" s="50"/>
      <c r="CA30" s="50"/>
      <c r="CB30" s="50"/>
      <c r="CC30" s="52"/>
    </row>
    <row r="31" spans="2:81" ht="12" customHeight="1">
      <c r="B31" s="264">
        <f t="shared" ca="1" si="1"/>
        <v>24</v>
      </c>
      <c r="C31" s="265"/>
      <c r="D31" s="110" t="s">
        <v>658</v>
      </c>
      <c r="E31" s="50"/>
      <c r="F31" s="50"/>
      <c r="G31" s="50"/>
      <c r="H31" s="50"/>
      <c r="I31" s="50"/>
      <c r="J31" s="50"/>
      <c r="K31" s="52"/>
      <c r="L31" s="49" t="str">
        <f>VLOOKUP(D31,カラムID辞書!$C$4:$D$1266,2,FALSE)</f>
        <v>HEIKINZAID</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f>VLOOKUP(D31,カラムID辞書!C:H,4,FALSE)</f>
        <v>10</v>
      </c>
      <c r="AN31" s="270"/>
      <c r="AO31" s="271">
        <f>VLOOKUP(D31,カラムID辞書!C:H,6,FALSE)</f>
        <v>10</v>
      </c>
      <c r="AP31" s="272"/>
      <c r="AQ31" s="11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64">
        <f t="shared" ca="1" si="1"/>
        <v>25</v>
      </c>
      <c r="C32" s="265"/>
      <c r="D32" s="105" t="s">
        <v>660</v>
      </c>
      <c r="E32" s="50"/>
      <c r="F32" s="50"/>
      <c r="G32" s="50"/>
      <c r="H32" s="50"/>
      <c r="I32" s="50"/>
      <c r="J32" s="50"/>
      <c r="K32" s="52"/>
      <c r="L32" s="49" t="str">
        <f>VLOOKUP(D32,カラムID辞書!$C$4:$D$1266,2,FALSE)</f>
        <v>RSVGAK1</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f>VLOOKUP(D32,カラムID辞書!C:H,4,FALSE)</f>
        <v>10</v>
      </c>
      <c r="AN32" s="270"/>
      <c r="AO32" s="271">
        <f>VLOOKUP(D32,カラムID辞書!C:H,6,FALSE)</f>
        <v>10</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t="s">
        <v>981</v>
      </c>
      <c r="BS32" s="50"/>
      <c r="BT32" s="50"/>
      <c r="BU32" s="50"/>
      <c r="BV32" s="50"/>
      <c r="BW32" s="50"/>
      <c r="BX32" s="50"/>
      <c r="BY32" s="50"/>
      <c r="BZ32" s="50"/>
      <c r="CA32" s="50"/>
      <c r="CB32" s="50"/>
      <c r="CC32" s="52"/>
    </row>
    <row r="33" spans="2:81" ht="12" customHeight="1">
      <c r="B33" s="264">
        <f t="shared" ca="1" si="1"/>
        <v>26</v>
      </c>
      <c r="C33" s="265"/>
      <c r="D33" s="105" t="s">
        <v>662</v>
      </c>
      <c r="E33" s="50"/>
      <c r="F33" s="50"/>
      <c r="G33" s="50"/>
      <c r="H33" s="50"/>
      <c r="I33" s="50"/>
      <c r="J33" s="50"/>
      <c r="K33" s="52"/>
      <c r="L33" s="49" t="str">
        <f>VLOOKUP(D33,カラムID辞書!$C$4:$D$1266,2,FALSE)</f>
        <v>RSVGAK2</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f>VLOOKUP(D33,カラムID辞書!C:H,4,FALSE)</f>
        <v>10</v>
      </c>
      <c r="AN33" s="270"/>
      <c r="AO33" s="271">
        <f>VLOOKUP(D33,カラムID辞書!C:H,6,FALSE)</f>
        <v>10</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t="s">
        <v>981</v>
      </c>
      <c r="BS33" s="50"/>
      <c r="BT33" s="50"/>
      <c r="BU33" s="50"/>
      <c r="BV33" s="50"/>
      <c r="BW33" s="50"/>
      <c r="BX33" s="50"/>
      <c r="BY33" s="50"/>
      <c r="BZ33" s="50"/>
      <c r="CA33" s="50"/>
      <c r="CB33" s="50"/>
      <c r="CC33" s="52"/>
    </row>
    <row r="34" spans="2:81" s="192" customFormat="1" ht="12" customHeight="1">
      <c r="B34" s="264">
        <f t="shared" ca="1" si="1"/>
        <v>27</v>
      </c>
      <c r="C34" s="265"/>
      <c r="D34" s="196" t="s">
        <v>664</v>
      </c>
      <c r="E34" s="50"/>
      <c r="F34" s="50"/>
      <c r="G34" s="50"/>
      <c r="H34" s="50"/>
      <c r="I34" s="50"/>
      <c r="J34" s="50"/>
      <c r="K34" s="194"/>
      <c r="L34" s="193" t="str">
        <f>VLOOKUP(D34,カラムID辞書!$C$4:$D$1266,2,FALSE)</f>
        <v>RSVGAK3</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66" t="str">
        <f>VLOOKUP(D34,カラムID辞書!C:H,3,FALSE)</f>
        <v>numeric</v>
      </c>
      <c r="AI34" s="267"/>
      <c r="AJ34" s="267"/>
      <c r="AK34" s="267"/>
      <c r="AL34" s="268"/>
      <c r="AM34" s="269">
        <f>VLOOKUP(D34,カラムID辞書!C:H,4,FALSE)</f>
        <v>10</v>
      </c>
      <c r="AN34" s="270"/>
      <c r="AO34" s="271">
        <f>VLOOKUP(D34,カラムID辞書!C:H,6,FALSE)</f>
        <v>10</v>
      </c>
      <c r="AP34" s="272"/>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t="s">
        <v>981</v>
      </c>
      <c r="BS34" s="50"/>
      <c r="BT34" s="50"/>
      <c r="BU34" s="50"/>
      <c r="BV34" s="50"/>
      <c r="BW34" s="50"/>
      <c r="BX34" s="50"/>
      <c r="BY34" s="50"/>
      <c r="BZ34" s="50"/>
      <c r="CA34" s="50"/>
      <c r="CB34" s="50"/>
      <c r="CC34" s="194"/>
    </row>
    <row r="35" spans="2:81" ht="12" customHeight="1">
      <c r="B35" s="264">
        <f t="shared" ca="1" si="1"/>
        <v>28</v>
      </c>
      <c r="C35" s="265"/>
      <c r="D35" s="105" t="s">
        <v>666</v>
      </c>
      <c r="E35" s="50"/>
      <c r="F35" s="50"/>
      <c r="G35" s="50"/>
      <c r="H35" s="50"/>
      <c r="I35" s="50"/>
      <c r="J35" s="50"/>
      <c r="K35" s="52"/>
      <c r="L35" s="49" t="str">
        <f>VLOOKUP(D35,カラムID辞書!$C$4:$D$1266,2,FALSE)</f>
        <v>SHONINFLG</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1</v>
      </c>
      <c r="AN35" s="270"/>
      <c r="AO35" s="271">
        <f>VLOOKUP(D35,カラムID辞書!C:H,6,FALSE)</f>
        <v>1</v>
      </c>
      <c r="AP35" s="272"/>
      <c r="AQ35" s="105" t="s">
        <v>1102</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05"/>
      <c r="BS35" s="50"/>
      <c r="BT35" s="50"/>
      <c r="BU35" s="50"/>
      <c r="BV35" s="50"/>
      <c r="BW35" s="50"/>
      <c r="BX35" s="50"/>
      <c r="BY35" s="50"/>
      <c r="BZ35" s="50"/>
      <c r="CA35" s="50"/>
      <c r="CB35" s="50"/>
      <c r="CC35" s="52"/>
    </row>
    <row r="36" spans="2:81" ht="12" customHeight="1">
      <c r="B36" s="264">
        <f t="shared" ca="1" si="1"/>
        <v>29</v>
      </c>
      <c r="C36" s="265"/>
      <c r="D36" s="105" t="s">
        <v>668</v>
      </c>
      <c r="E36" s="50"/>
      <c r="F36" s="50"/>
      <c r="G36" s="50"/>
      <c r="H36" s="50"/>
      <c r="I36" s="50"/>
      <c r="J36" s="50"/>
      <c r="K36" s="52"/>
      <c r="L36" s="49" t="str">
        <f>VLOOKUP(D36,カラムID辞書!$C$4:$D$1266,2,FALSE)</f>
        <v>KAKUNINFLG</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66" t="str">
        <f>VLOOKUP(D36,カラムID辞書!C:H,3,FALSE)</f>
        <v>character varying</v>
      </c>
      <c r="AI36" s="267"/>
      <c r="AJ36" s="267"/>
      <c r="AK36" s="267"/>
      <c r="AL36" s="268"/>
      <c r="AM36" s="269">
        <f>VLOOKUP(D36,カラムID辞書!C:H,4,FALSE)</f>
        <v>1</v>
      </c>
      <c r="AN36" s="270"/>
      <c r="AO36" s="271">
        <f>VLOOKUP(D36,カラムID辞書!C:H,6,FALSE)</f>
        <v>1</v>
      </c>
      <c r="AP36" s="272"/>
      <c r="AQ36" s="105" t="s">
        <v>1103</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ht="12" customHeight="1">
      <c r="B37" s="264">
        <f t="shared" ca="1" si="1"/>
        <v>30</v>
      </c>
      <c r="C37" s="265"/>
      <c r="D37" s="105" t="s">
        <v>1106</v>
      </c>
      <c r="E37" s="50"/>
      <c r="F37" s="50"/>
      <c r="G37" s="50"/>
      <c r="H37" s="50"/>
      <c r="I37" s="50"/>
      <c r="J37" s="50"/>
      <c r="K37" s="52"/>
      <c r="L37" s="49" t="str">
        <f>VLOOKUP(D37,カラムID辞書!$C$4:$D$1266,2,FALSE)</f>
        <v>DELDTE</v>
      </c>
      <c r="M37" s="50"/>
      <c r="N37" s="50"/>
      <c r="O37" s="50"/>
      <c r="P37" s="50"/>
      <c r="Q37" s="50"/>
      <c r="R37" s="50"/>
      <c r="S37" s="52"/>
      <c r="T37" s="49"/>
      <c r="U37" s="52"/>
      <c r="V37" s="49"/>
      <c r="W37" s="52"/>
      <c r="X37" s="49"/>
      <c r="Y37" s="52"/>
      <c r="Z37" s="49"/>
      <c r="AA37" s="52"/>
      <c r="AB37" s="107" t="str">
        <f t="shared" si="2"/>
        <v/>
      </c>
      <c r="AC37" s="54"/>
      <c r="AD37" s="53"/>
      <c r="AE37" s="55" t="str">
        <f t="shared" si="0"/>
        <v/>
      </c>
      <c r="AF37" s="50"/>
      <c r="AG37" s="52"/>
      <c r="AH37" s="266" t="str">
        <f>VLOOKUP(D37,カラムID辞書!C:H,3,FALSE)</f>
        <v>timestamp</v>
      </c>
      <c r="AI37" s="267"/>
      <c r="AJ37" s="267"/>
      <c r="AK37" s="267"/>
      <c r="AL37" s="268"/>
      <c r="AM37" s="269">
        <f>VLOOKUP(D37,カラムID辞書!C:H,4,FALSE)</f>
        <v>0</v>
      </c>
      <c r="AN37" s="270"/>
      <c r="AO37" s="271">
        <f>VLOOKUP(D37,カラムID辞書!C:H,6,FALSE)</f>
        <v>7</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05"/>
      <c r="BS37" s="50"/>
      <c r="BT37" s="50"/>
      <c r="BU37" s="50"/>
      <c r="BV37" s="50"/>
      <c r="BW37" s="50"/>
      <c r="BX37" s="50"/>
      <c r="BY37" s="50"/>
      <c r="BZ37" s="50"/>
      <c r="CA37" s="50"/>
      <c r="CB37" s="50"/>
      <c r="CC37" s="52"/>
    </row>
    <row r="38" spans="2:81" ht="12" customHeight="1">
      <c r="B38" s="264">
        <f t="shared" ca="1" si="1"/>
        <v>31</v>
      </c>
      <c r="C38" s="265"/>
      <c r="D38" s="105" t="s">
        <v>1094</v>
      </c>
      <c r="E38" s="50"/>
      <c r="F38" s="50"/>
      <c r="G38" s="50"/>
      <c r="H38" s="50"/>
      <c r="I38" s="50"/>
      <c r="J38" s="50"/>
      <c r="K38" s="52"/>
      <c r="L38" s="49" t="str">
        <f>VLOOKUP(D38,カラムID辞書!$C$4:$D$1266,2,FALSE)</f>
        <v>INSTDTE</v>
      </c>
      <c r="M38" s="50"/>
      <c r="N38" s="50"/>
      <c r="O38" s="50"/>
      <c r="P38" s="50"/>
      <c r="Q38" s="50"/>
      <c r="R38" s="50"/>
      <c r="S38" s="52"/>
      <c r="T38" s="49"/>
      <c r="U38" s="52"/>
      <c r="V38" s="49"/>
      <c r="W38" s="52"/>
      <c r="X38" s="49"/>
      <c r="Y38" s="52"/>
      <c r="Z38" s="49"/>
      <c r="AA38" s="52"/>
      <c r="AB38" s="107" t="str">
        <f t="shared" si="2"/>
        <v>○</v>
      </c>
      <c r="AC38" s="54"/>
      <c r="AD38" s="53"/>
      <c r="AE38" s="55" t="str">
        <f t="shared" si="0"/>
        <v>now()</v>
      </c>
      <c r="AF38" s="50"/>
      <c r="AG38" s="52"/>
      <c r="AH38" s="266" t="str">
        <f>VLOOKUP(D38,カラムID辞書!C:H,3,FALSE)</f>
        <v>timestamp</v>
      </c>
      <c r="AI38" s="267"/>
      <c r="AJ38" s="267"/>
      <c r="AK38" s="267"/>
      <c r="AL38" s="268"/>
      <c r="AM38" s="269">
        <f>VLOOKUP(D38,カラムID辞書!C:H,4,FALSE)</f>
        <v>0</v>
      </c>
      <c r="AN38" s="270"/>
      <c r="AO38" s="271">
        <f>VLOOKUP(D38,カラムID辞書!C:H,6,FALSE)</f>
        <v>7</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c r="BS38" s="50"/>
      <c r="BT38" s="50"/>
      <c r="BU38" s="50"/>
      <c r="BV38" s="50"/>
      <c r="BW38" s="50"/>
      <c r="BX38" s="50"/>
      <c r="BY38" s="50"/>
      <c r="BZ38" s="50"/>
      <c r="CA38" s="50"/>
      <c r="CB38" s="50"/>
      <c r="CC38" s="52"/>
    </row>
    <row r="39" spans="2:81" ht="12" customHeight="1">
      <c r="B39" s="264">
        <f t="shared" ca="1" si="1"/>
        <v>32</v>
      </c>
      <c r="C39" s="265"/>
      <c r="D39" s="105" t="s">
        <v>1095</v>
      </c>
      <c r="E39" s="50"/>
      <c r="F39" s="50"/>
      <c r="G39" s="50"/>
      <c r="H39" s="50"/>
      <c r="I39" s="50"/>
      <c r="J39" s="50"/>
      <c r="K39" s="52"/>
      <c r="L39" s="49" t="str">
        <f>VLOOKUP(D39,カラムID辞書!$C$4:$D$1266,2,FALSE)</f>
        <v>INSTUSRID</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66" t="str">
        <f>VLOOKUP(D39,カラムID辞書!C:H,3,FALSE)</f>
        <v>character varying</v>
      </c>
      <c r="AI39" s="267"/>
      <c r="AJ39" s="267"/>
      <c r="AK39" s="267"/>
      <c r="AL39" s="268"/>
      <c r="AM39" s="269">
        <f>VLOOKUP(D39,カラムID辞書!C:H,4,FALSE)</f>
        <v>20</v>
      </c>
      <c r="AN39" s="270"/>
      <c r="AO39" s="271">
        <f>VLOOKUP(D39,カラムID辞書!C:H,6,FALSE)</f>
        <v>20</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05"/>
      <c r="BS39" s="50"/>
      <c r="BT39" s="50"/>
      <c r="BU39" s="50"/>
      <c r="BV39" s="50"/>
      <c r="BW39" s="50"/>
      <c r="BX39" s="50"/>
      <c r="BY39" s="50"/>
      <c r="BZ39" s="50"/>
      <c r="CA39" s="50"/>
      <c r="CB39" s="50"/>
      <c r="CC39" s="52"/>
    </row>
    <row r="40" spans="2:81" ht="12" customHeight="1">
      <c r="B40" s="264">
        <f t="shared" ca="1" si="1"/>
        <v>33</v>
      </c>
      <c r="C40" s="265"/>
      <c r="D40" s="105" t="s">
        <v>1107</v>
      </c>
      <c r="E40" s="56"/>
      <c r="F40" s="50"/>
      <c r="G40" s="50"/>
      <c r="H40" s="50"/>
      <c r="I40" s="50"/>
      <c r="J40" s="50"/>
      <c r="K40" s="52"/>
      <c r="L40" s="49" t="str">
        <f>VLOOKUP(D40,カラムID辞書!$C$4:$D$1266,2,FALSE)</f>
        <v>INSTPRGID</v>
      </c>
      <c r="M40" s="50"/>
      <c r="N40" s="50"/>
      <c r="O40" s="50"/>
      <c r="P40" s="50"/>
      <c r="Q40" s="50"/>
      <c r="R40" s="50"/>
      <c r="S40" s="52"/>
      <c r="T40" s="49"/>
      <c r="U40" s="52"/>
      <c r="V40" s="49"/>
      <c r="W40" s="52"/>
      <c r="X40" s="49"/>
      <c r="Y40" s="52"/>
      <c r="Z40" s="49"/>
      <c r="AA40" s="52"/>
      <c r="AB40" s="107" t="str">
        <f t="shared" si="2"/>
        <v>○</v>
      </c>
      <c r="AC40" s="54"/>
      <c r="AD40" s="53"/>
      <c r="AE40" s="55" t="str">
        <f t="shared" si="0"/>
        <v>' '</v>
      </c>
      <c r="AF40" s="50"/>
      <c r="AG40" s="52"/>
      <c r="AH40" s="266" t="str">
        <f>VLOOKUP(D40,カラムID辞書!C:H,3,FALSE)</f>
        <v>character varying</v>
      </c>
      <c r="AI40" s="267"/>
      <c r="AJ40" s="267"/>
      <c r="AK40" s="267"/>
      <c r="AL40" s="268"/>
      <c r="AM40" s="269">
        <f>VLOOKUP(D40,カラムID辞書!C:H,4,FALSE)</f>
        <v>8</v>
      </c>
      <c r="AN40" s="270"/>
      <c r="AO40" s="271">
        <f>VLOOKUP(D40,カラムID辞書!C:H,6,FALSE)</f>
        <v>8</v>
      </c>
      <c r="AP40" s="272"/>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05"/>
      <c r="BS40" s="50"/>
      <c r="BT40" s="50"/>
      <c r="BU40" s="50"/>
      <c r="BV40" s="50"/>
      <c r="BW40" s="50"/>
      <c r="BX40" s="50"/>
      <c r="BY40" s="50"/>
      <c r="BZ40" s="50"/>
      <c r="CA40" s="50"/>
      <c r="CB40" s="50"/>
      <c r="CC40" s="52"/>
    </row>
    <row r="41" spans="2:81" ht="12" customHeight="1">
      <c r="B41" s="264">
        <f t="shared" ca="1" si="1"/>
        <v>34</v>
      </c>
      <c r="C41" s="265"/>
      <c r="D41" s="105" t="s">
        <v>1097</v>
      </c>
      <c r="E41" s="56"/>
      <c r="F41" s="50"/>
      <c r="G41" s="50"/>
      <c r="H41" s="50"/>
      <c r="I41" s="50"/>
      <c r="J41" s="50"/>
      <c r="K41" s="52"/>
      <c r="L41" s="49" t="str">
        <f>VLOOKUP(D41,カラムID辞書!$C$4:$D$1266,2,FALSE)</f>
        <v>INSIPADDR</v>
      </c>
      <c r="M41" s="50"/>
      <c r="N41" s="50"/>
      <c r="O41" s="50"/>
      <c r="P41" s="50"/>
      <c r="Q41" s="50"/>
      <c r="R41" s="50"/>
      <c r="S41" s="52"/>
      <c r="T41" s="49"/>
      <c r="U41" s="52"/>
      <c r="V41" s="49"/>
      <c r="W41" s="52"/>
      <c r="X41" s="49"/>
      <c r="Y41" s="52"/>
      <c r="Z41" s="49"/>
      <c r="AA41" s="52"/>
      <c r="AB41" s="107" t="str">
        <f t="shared" si="2"/>
        <v>○</v>
      </c>
      <c r="AC41" s="54"/>
      <c r="AD41" s="53"/>
      <c r="AE41" s="55" t="str">
        <f t="shared" si="0"/>
        <v>' '</v>
      </c>
      <c r="AF41" s="50"/>
      <c r="AG41" s="52"/>
      <c r="AH41" s="266" t="str">
        <f>VLOOKUP(D41,カラムID辞書!C:H,3,FALSE)</f>
        <v>character varying</v>
      </c>
      <c r="AI41" s="267"/>
      <c r="AJ41" s="267"/>
      <c r="AK41" s="267"/>
      <c r="AL41" s="268"/>
      <c r="AM41" s="269">
        <f>VLOOKUP(D41,カラムID辞書!C:H,4,FALSE)</f>
        <v>15</v>
      </c>
      <c r="AN41" s="270"/>
      <c r="AO41" s="271">
        <f>VLOOKUP(D41,カラムID辞書!C:H,6,FALSE)</f>
        <v>15</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05"/>
      <c r="BS41" s="50"/>
      <c r="BT41" s="50"/>
      <c r="BU41" s="50"/>
      <c r="BV41" s="50"/>
      <c r="BW41" s="50"/>
      <c r="BX41" s="50"/>
      <c r="BY41" s="50"/>
      <c r="BZ41" s="50"/>
      <c r="CA41" s="50"/>
      <c r="CB41" s="50"/>
      <c r="CC41" s="52"/>
    </row>
    <row r="42" spans="2:81" ht="12" customHeight="1">
      <c r="B42" s="264">
        <f t="shared" ca="1" si="1"/>
        <v>35</v>
      </c>
      <c r="C42" s="265"/>
      <c r="D42" s="105" t="s">
        <v>1098</v>
      </c>
      <c r="E42" s="50"/>
      <c r="F42" s="50"/>
      <c r="G42" s="50"/>
      <c r="H42" s="50"/>
      <c r="I42" s="50"/>
      <c r="J42" s="50"/>
      <c r="K42" s="52"/>
      <c r="L42" s="49" t="str">
        <f>VLOOKUP(D42,カラムID辞書!$C$4:$D$1266,2,FALSE)</f>
        <v>UPDDTE</v>
      </c>
      <c r="M42" s="50"/>
      <c r="N42" s="50"/>
      <c r="O42" s="50"/>
      <c r="P42" s="50"/>
      <c r="Q42" s="50"/>
      <c r="R42" s="50"/>
      <c r="S42" s="52"/>
      <c r="T42" s="49"/>
      <c r="U42" s="52"/>
      <c r="V42" s="49"/>
      <c r="W42" s="52"/>
      <c r="X42" s="49"/>
      <c r="Y42" s="52"/>
      <c r="Z42" s="49"/>
      <c r="AA42" s="52"/>
      <c r="AB42" s="107" t="str">
        <f t="shared" si="2"/>
        <v>○</v>
      </c>
      <c r="AC42" s="54"/>
      <c r="AD42" s="53"/>
      <c r="AE42" s="55" t="str">
        <f t="shared" si="0"/>
        <v>now()</v>
      </c>
      <c r="AF42" s="50"/>
      <c r="AG42" s="52"/>
      <c r="AH42" s="266" t="str">
        <f>VLOOKUP(D42,カラムID辞書!C:H,3,FALSE)</f>
        <v>timestamp</v>
      </c>
      <c r="AI42" s="267"/>
      <c r="AJ42" s="267"/>
      <c r="AK42" s="267"/>
      <c r="AL42" s="268"/>
      <c r="AM42" s="269">
        <f>VLOOKUP(D42,カラムID辞書!C:H,4,FALSE)</f>
        <v>0</v>
      </c>
      <c r="AN42" s="270"/>
      <c r="AO42" s="271">
        <f>VLOOKUP(D42,カラムID辞書!C:H,6,FALSE)</f>
        <v>7</v>
      </c>
      <c r="AP42" s="272"/>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05"/>
      <c r="BS42" s="50"/>
      <c r="BT42" s="50"/>
      <c r="BU42" s="50"/>
      <c r="BV42" s="50"/>
      <c r="BW42" s="50"/>
      <c r="BX42" s="50"/>
      <c r="BY42" s="50"/>
      <c r="BZ42" s="50"/>
      <c r="CA42" s="50"/>
      <c r="CB42" s="50"/>
      <c r="CC42" s="52"/>
    </row>
    <row r="43" spans="2:81" ht="12" customHeight="1">
      <c r="B43" s="264">
        <f t="shared" ca="1" si="1"/>
        <v>36</v>
      </c>
      <c r="C43" s="265"/>
      <c r="D43" s="105" t="s">
        <v>1099</v>
      </c>
      <c r="E43" s="50"/>
      <c r="F43" s="50"/>
      <c r="G43" s="50"/>
      <c r="H43" s="50"/>
      <c r="I43" s="50"/>
      <c r="J43" s="50"/>
      <c r="K43" s="52"/>
      <c r="L43" s="49" t="str">
        <f>VLOOKUP(D43,カラムID辞書!$C$4:$D$1266,2,FALSE)</f>
        <v>UPDUSRID</v>
      </c>
      <c r="M43" s="50"/>
      <c r="N43" s="50"/>
      <c r="O43" s="50"/>
      <c r="P43" s="50"/>
      <c r="Q43" s="50"/>
      <c r="R43" s="50"/>
      <c r="S43" s="52"/>
      <c r="T43" s="49"/>
      <c r="U43" s="52"/>
      <c r="V43" s="49"/>
      <c r="W43" s="52"/>
      <c r="X43" s="49"/>
      <c r="Y43" s="52"/>
      <c r="Z43" s="49"/>
      <c r="AA43" s="52"/>
      <c r="AB43" s="107" t="str">
        <f t="shared" si="2"/>
        <v>○</v>
      </c>
      <c r="AC43" s="54"/>
      <c r="AD43" s="53"/>
      <c r="AE43" s="55" t="str">
        <f t="shared" si="0"/>
        <v>' '</v>
      </c>
      <c r="AF43" s="50"/>
      <c r="AG43" s="52"/>
      <c r="AH43" s="266" t="str">
        <f>VLOOKUP(D43,カラムID辞書!C:H,3,FALSE)</f>
        <v>character varying</v>
      </c>
      <c r="AI43" s="267"/>
      <c r="AJ43" s="267"/>
      <c r="AK43" s="267"/>
      <c r="AL43" s="268"/>
      <c r="AM43" s="269">
        <f>VLOOKUP(D43,カラムID辞書!C:H,4,FALSE)</f>
        <v>20</v>
      </c>
      <c r="AN43" s="270"/>
      <c r="AO43" s="271">
        <f>VLOOKUP(D43,カラムID辞書!C:H,6,FALSE)</f>
        <v>20</v>
      </c>
      <c r="AP43" s="272"/>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05"/>
      <c r="BS43" s="50"/>
      <c r="BT43" s="50"/>
      <c r="BU43" s="50"/>
      <c r="BV43" s="50"/>
      <c r="BW43" s="50"/>
      <c r="BX43" s="50"/>
      <c r="BY43" s="50"/>
      <c r="BZ43" s="50"/>
      <c r="CA43" s="50"/>
      <c r="CB43" s="50"/>
      <c r="CC43" s="52"/>
    </row>
    <row r="44" spans="2:81" ht="12" customHeight="1">
      <c r="B44" s="264">
        <f t="shared" ca="1" si="1"/>
        <v>37</v>
      </c>
      <c r="C44" s="265"/>
      <c r="D44" s="105" t="s">
        <v>229</v>
      </c>
      <c r="E44" s="50"/>
      <c r="F44" s="50"/>
      <c r="G44" s="50"/>
      <c r="H44" s="50"/>
      <c r="I44" s="50"/>
      <c r="J44" s="50"/>
      <c r="K44" s="52"/>
      <c r="L44" s="49" t="str">
        <f>VLOOKUP(D44,カラムID辞書!$C$4:$D$1266,2,FALSE)</f>
        <v>UPDPRGID</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66" t="str">
        <f>VLOOKUP(D44,カラムID辞書!C:H,3,FALSE)</f>
        <v>character varying</v>
      </c>
      <c r="AI44" s="267"/>
      <c r="AJ44" s="267"/>
      <c r="AK44" s="267"/>
      <c r="AL44" s="268"/>
      <c r="AM44" s="269">
        <f>VLOOKUP(D44,カラムID辞書!C:H,4,FALSE)</f>
        <v>8</v>
      </c>
      <c r="AN44" s="270"/>
      <c r="AO44" s="271">
        <f>VLOOKUP(D44,カラムID辞書!C:H,6,FALSE)</f>
        <v>8</v>
      </c>
      <c r="AP44" s="272"/>
      <c r="AQ44" s="49"/>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49"/>
      <c r="BS44" s="50"/>
      <c r="BT44" s="50"/>
      <c r="BU44" s="50"/>
      <c r="BV44" s="50"/>
      <c r="BW44" s="50"/>
      <c r="BX44" s="50"/>
      <c r="BY44" s="50"/>
      <c r="BZ44" s="50"/>
      <c r="CA44" s="50"/>
      <c r="CB44" s="50"/>
      <c r="CC44" s="52"/>
    </row>
    <row r="45" spans="2:81" ht="12" customHeight="1">
      <c r="B45" s="264">
        <f t="shared" ca="1" si="1"/>
        <v>38</v>
      </c>
      <c r="C45" s="265"/>
      <c r="D45" s="105" t="s">
        <v>1108</v>
      </c>
      <c r="E45" s="50"/>
      <c r="F45" s="50"/>
      <c r="G45" s="50"/>
      <c r="H45" s="50"/>
      <c r="I45" s="50"/>
      <c r="J45" s="50"/>
      <c r="K45" s="52"/>
      <c r="L45" s="49" t="str">
        <f>VLOOKUP(D45,カラムID辞書!$C$4:$D$1266,2,FALSE)</f>
        <v>UPDIPADDR</v>
      </c>
      <c r="M45" s="50"/>
      <c r="N45" s="50"/>
      <c r="O45" s="50"/>
      <c r="P45" s="50"/>
      <c r="Q45" s="50"/>
      <c r="R45" s="50"/>
      <c r="S45" s="52"/>
      <c r="T45" s="49"/>
      <c r="U45" s="52"/>
      <c r="V45" s="49"/>
      <c r="W45" s="52"/>
      <c r="X45" s="49"/>
      <c r="Y45" s="52"/>
      <c r="Z45" s="49"/>
      <c r="AA45" s="52"/>
      <c r="AB45" s="107" t="str">
        <f t="shared" si="2"/>
        <v>○</v>
      </c>
      <c r="AC45" s="54"/>
      <c r="AD45" s="53"/>
      <c r="AE45" s="55" t="str">
        <f t="shared" si="0"/>
        <v>' '</v>
      </c>
      <c r="AF45" s="50"/>
      <c r="AG45" s="52"/>
      <c r="AH45" s="266" t="str">
        <f>VLOOKUP(D45,カラムID辞書!C:H,3,FALSE)</f>
        <v>character varying</v>
      </c>
      <c r="AI45" s="267"/>
      <c r="AJ45" s="267"/>
      <c r="AK45" s="267"/>
      <c r="AL45" s="268"/>
      <c r="AM45" s="269">
        <f>VLOOKUP(D45,カラムID辞書!C:H,4,FALSE)</f>
        <v>15</v>
      </c>
      <c r="AN45" s="270"/>
      <c r="AO45" s="271">
        <f>VLOOKUP(D45,カラムID辞書!C:H,6,FALSE)</f>
        <v>15</v>
      </c>
      <c r="AP45" s="272"/>
      <c r="AQ45" s="49"/>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49"/>
      <c r="BS45" s="50"/>
      <c r="BT45" s="50"/>
      <c r="BU45" s="50"/>
      <c r="BV45" s="50"/>
      <c r="BW45" s="50"/>
      <c r="BX45" s="50"/>
      <c r="BY45" s="50"/>
      <c r="BZ45" s="50"/>
      <c r="CA45" s="50"/>
      <c r="CB45" s="50"/>
      <c r="CC45" s="52"/>
    </row>
    <row r="46" spans="2:81" ht="12" customHeight="1">
      <c r="B46" s="59" t="s">
        <v>2038</v>
      </c>
      <c r="C46" s="59" t="s">
        <v>2038</v>
      </c>
      <c r="D46" s="59" t="s">
        <v>2038</v>
      </c>
      <c r="E46" s="59" t="s">
        <v>2038</v>
      </c>
      <c r="F46" s="59" t="s">
        <v>2038</v>
      </c>
      <c r="G46" s="59" t="s">
        <v>2038</v>
      </c>
      <c r="H46" s="59" t="s">
        <v>2038</v>
      </c>
      <c r="I46" s="59" t="s">
        <v>2038</v>
      </c>
      <c r="J46" s="59" t="s">
        <v>2038</v>
      </c>
      <c r="K46" s="59" t="s">
        <v>2038</v>
      </c>
      <c r="L46" s="59" t="s">
        <v>2038</v>
      </c>
      <c r="M46" s="59" t="s">
        <v>2038</v>
      </c>
      <c r="N46" s="59" t="s">
        <v>2038</v>
      </c>
      <c r="O46" s="59" t="s">
        <v>2038</v>
      </c>
      <c r="P46" s="59" t="s">
        <v>2038</v>
      </c>
      <c r="Q46" s="59" t="s">
        <v>2038</v>
      </c>
      <c r="R46" s="59" t="s">
        <v>2038</v>
      </c>
      <c r="S46" s="59" t="s">
        <v>2038</v>
      </c>
      <c r="T46" s="59" t="s">
        <v>2038</v>
      </c>
      <c r="U46" s="59" t="s">
        <v>2038</v>
      </c>
      <c r="V46" s="59" t="s">
        <v>2038</v>
      </c>
      <c r="W46" s="59" t="s">
        <v>2038</v>
      </c>
      <c r="X46" s="59" t="s">
        <v>2038</v>
      </c>
      <c r="Y46" s="59" t="s">
        <v>2038</v>
      </c>
      <c r="Z46" s="59" t="s">
        <v>2038</v>
      </c>
      <c r="AA46" s="59" t="s">
        <v>2038</v>
      </c>
      <c r="AB46" s="59" t="s">
        <v>2038</v>
      </c>
      <c r="AC46" s="59" t="s">
        <v>2038</v>
      </c>
      <c r="AD46" s="59" t="s">
        <v>2038</v>
      </c>
      <c r="AE46" s="59" t="s">
        <v>2038</v>
      </c>
      <c r="AF46" s="59" t="s">
        <v>2038</v>
      </c>
      <c r="AG46" s="59" t="s">
        <v>2038</v>
      </c>
      <c r="AH46" s="59" t="s">
        <v>2038</v>
      </c>
      <c r="AI46" s="59" t="s">
        <v>2038</v>
      </c>
      <c r="AJ46" s="59"/>
      <c r="AK46" s="59" t="s">
        <v>2038</v>
      </c>
      <c r="AL46" s="59" t="s">
        <v>2038</v>
      </c>
      <c r="AM46" s="59" t="s">
        <v>2038</v>
      </c>
      <c r="AN46" s="59" t="s">
        <v>2038</v>
      </c>
      <c r="AO46" s="59" t="s">
        <v>2038</v>
      </c>
      <c r="AP46" s="59" t="s">
        <v>2038</v>
      </c>
      <c r="AQ46" s="59" t="s">
        <v>2038</v>
      </c>
      <c r="AR46" s="59" t="s">
        <v>2038</v>
      </c>
      <c r="AS46" s="59" t="s">
        <v>2038</v>
      </c>
      <c r="AT46" s="59" t="s">
        <v>2038</v>
      </c>
      <c r="AU46" s="59" t="s">
        <v>2038</v>
      </c>
      <c r="AV46" s="59" t="s">
        <v>2038</v>
      </c>
      <c r="AW46" s="59" t="s">
        <v>2038</v>
      </c>
      <c r="AX46" s="59" t="s">
        <v>2038</v>
      </c>
      <c r="AY46" s="59" t="s">
        <v>2038</v>
      </c>
      <c r="AZ46" s="59" t="s">
        <v>2038</v>
      </c>
      <c r="BA46" s="59" t="s">
        <v>2038</v>
      </c>
      <c r="BB46" s="59" t="s">
        <v>2038</v>
      </c>
      <c r="BC46" s="59" t="s">
        <v>2038</v>
      </c>
      <c r="BD46" s="59" t="s">
        <v>2038</v>
      </c>
      <c r="BE46" s="59" t="s">
        <v>2038</v>
      </c>
      <c r="BF46" s="59" t="s">
        <v>2038</v>
      </c>
      <c r="BG46" s="59" t="s">
        <v>2038</v>
      </c>
      <c r="BH46" s="59" t="s">
        <v>2038</v>
      </c>
      <c r="BI46" s="59" t="s">
        <v>2038</v>
      </c>
      <c r="BJ46" s="59" t="s">
        <v>2038</v>
      </c>
      <c r="BK46" s="59" t="s">
        <v>2038</v>
      </c>
      <c r="BL46" s="59" t="s">
        <v>2038</v>
      </c>
      <c r="BM46" s="59" t="s">
        <v>2038</v>
      </c>
      <c r="BN46" s="59" t="s">
        <v>2038</v>
      </c>
      <c r="BO46" s="59" t="s">
        <v>2038</v>
      </c>
      <c r="BP46" s="59" t="s">
        <v>2038</v>
      </c>
      <c r="BQ46" s="59" t="s">
        <v>2038</v>
      </c>
      <c r="BR46" s="59" t="s">
        <v>2038</v>
      </c>
      <c r="BS46" s="59" t="s">
        <v>2038</v>
      </c>
      <c r="BT46" s="59" t="s">
        <v>2038</v>
      </c>
      <c r="BU46" s="59" t="s">
        <v>2038</v>
      </c>
      <c r="BV46" s="59" t="s">
        <v>2038</v>
      </c>
      <c r="BW46" s="59" t="s">
        <v>2038</v>
      </c>
      <c r="BX46" s="59" t="s">
        <v>2038</v>
      </c>
      <c r="BY46" s="59" t="s">
        <v>2038</v>
      </c>
      <c r="BZ46" s="59" t="s">
        <v>2038</v>
      </c>
      <c r="CA46" s="59" t="s">
        <v>2038</v>
      </c>
      <c r="CB46" s="59" t="s">
        <v>2038</v>
      </c>
      <c r="CC46" s="59" t="s">
        <v>2038</v>
      </c>
    </row>
  </sheetData>
  <mergeCells count="178">
    <mergeCell ref="B34:C34"/>
    <mergeCell ref="AH34:AL34"/>
    <mergeCell ref="AM34:AN34"/>
    <mergeCell ref="AO34:AP34"/>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V12:W12"/>
    <mergeCell ref="V13:W13"/>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5:C35"/>
    <mergeCell ref="AH35:AL35"/>
    <mergeCell ref="AM35:AN35"/>
    <mergeCell ref="AO35:AP35"/>
    <mergeCell ref="AM41:AN41"/>
    <mergeCell ref="AO41:AP41"/>
    <mergeCell ref="B38:C38"/>
    <mergeCell ref="AH38:AL38"/>
    <mergeCell ref="AM38:AN38"/>
    <mergeCell ref="AO38:AP38"/>
    <mergeCell ref="B39:C39"/>
    <mergeCell ref="AH39:AL39"/>
    <mergeCell ref="AM39:AN39"/>
    <mergeCell ref="AO39:AP39"/>
    <mergeCell ref="B40:C40"/>
    <mergeCell ref="AH40:AL40"/>
    <mergeCell ref="AM40:AN40"/>
    <mergeCell ref="AO40:AP40"/>
    <mergeCell ref="B41:C41"/>
    <mergeCell ref="AH41:AL41"/>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s>
  <phoneticPr fontId="9"/>
  <conditionalFormatting sqref="B8:C16 B21:C21 B23:C23 B26:C33 B35:C45">
    <cfRule type="expression" dxfId="294" priority="17">
      <formula>$S8&gt;0</formula>
    </cfRule>
  </conditionalFormatting>
  <conditionalFormatting sqref="B20:C20">
    <cfRule type="expression" dxfId="293" priority="12">
      <formula>$S20&gt;0</formula>
    </cfRule>
  </conditionalFormatting>
  <conditionalFormatting sqref="B22:C22">
    <cfRule type="expression" dxfId="292" priority="11">
      <formula>$S22&gt;0</formula>
    </cfRule>
  </conditionalFormatting>
  <conditionalFormatting sqref="B18:C18">
    <cfRule type="expression" dxfId="291" priority="10">
      <formula>$S18&gt;0</formula>
    </cfRule>
  </conditionalFormatting>
  <conditionalFormatting sqref="B17:C17">
    <cfRule type="expression" dxfId="290" priority="9">
      <formula>$S17&gt;0</formula>
    </cfRule>
  </conditionalFormatting>
  <conditionalFormatting sqref="B19:C19">
    <cfRule type="expression" dxfId="289" priority="8">
      <formula>$S19&gt;0</formula>
    </cfRule>
  </conditionalFormatting>
  <conditionalFormatting sqref="B24:C24">
    <cfRule type="expression" dxfId="288" priority="7">
      <formula>$S24&gt;0</formula>
    </cfRule>
  </conditionalFormatting>
  <conditionalFormatting sqref="B25:C25">
    <cfRule type="expression" dxfId="287" priority="6">
      <formula>$S25&gt;0</formula>
    </cfRule>
  </conditionalFormatting>
  <conditionalFormatting sqref="B34:C34">
    <cfRule type="expression" dxfId="286"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B1:CC38"/>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2050</v>
      </c>
      <c r="K5" s="38"/>
      <c r="L5" s="38"/>
      <c r="M5" s="38"/>
      <c r="N5" s="38"/>
      <c r="O5" s="38"/>
      <c r="P5" s="38"/>
      <c r="Q5" s="38"/>
      <c r="R5" s="38"/>
      <c r="S5" s="38"/>
      <c r="T5" s="38"/>
      <c r="U5" s="39" t="s">
        <v>2027</v>
      </c>
      <c r="V5" s="38" t="s">
        <v>2051</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ROUNDUP((27+ROUNDUP((MAX(B:B)-COUNTIF(AB:AB,"○"))/8,0)+IF(AF5="",0,4))/8,0)*8+SUM(AO8:AO906)</f>
        <v>325</v>
      </c>
      <c r="AS5" s="312"/>
      <c r="AT5" s="285"/>
      <c r="AU5" s="41" t="s">
        <v>2029</v>
      </c>
      <c r="AV5" s="41"/>
      <c r="AW5" s="278" t="s">
        <v>138</v>
      </c>
      <c r="AX5" s="311"/>
      <c r="AY5" s="311"/>
      <c r="AZ5" s="311"/>
      <c r="BA5" s="311"/>
      <c r="BB5" s="37" t="s">
        <v>2118</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05" t="s">
        <v>1109</v>
      </c>
      <c r="E8" s="50"/>
      <c r="F8" s="50"/>
      <c r="G8" s="50"/>
      <c r="H8" s="50"/>
      <c r="I8" s="50"/>
      <c r="J8" s="50"/>
      <c r="K8" s="52"/>
      <c r="L8" s="49" t="str">
        <f>VLOOKUP(D8,カラムID辞書!$C$4:$D$1266,2,FALSE)</f>
        <v>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ht="12" customHeight="1">
      <c r="B9" s="273">
        <f ca="1">IF($D9="","",MAX(OFFSET($B$8,0,0,ROW()-ROW($B$8),2))+1)</f>
        <v>2</v>
      </c>
      <c r="C9" s="274"/>
      <c r="D9" s="110" t="s">
        <v>140</v>
      </c>
      <c r="E9" s="50"/>
      <c r="F9" s="50"/>
      <c r="G9" s="50"/>
      <c r="H9" s="50"/>
      <c r="I9" s="50"/>
      <c r="J9" s="50"/>
      <c r="K9" s="52"/>
      <c r="L9" s="49" t="str">
        <f>VLOOKUP(D9,カラムID辞書!$C$4:$D$1266,2,FALSE)</f>
        <v>SYSGRPCD</v>
      </c>
      <c r="M9" s="50"/>
      <c r="N9" s="50"/>
      <c r="O9" s="50"/>
      <c r="P9" s="50"/>
      <c r="Q9" s="50"/>
      <c r="R9" s="50"/>
      <c r="S9" s="52"/>
      <c r="T9" s="106">
        <v>2</v>
      </c>
      <c r="U9" s="53"/>
      <c r="V9" s="111">
        <v>2</v>
      </c>
      <c r="W9" s="138"/>
      <c r="X9" s="49"/>
      <c r="Y9" s="52"/>
      <c r="Z9" s="49"/>
      <c r="AA9" s="52"/>
      <c r="AB9" s="107" t="str">
        <f>IF(L9="DELDTE","","○")</f>
        <v>○</v>
      </c>
      <c r="AC9" s="54"/>
      <c r="AD9" s="53"/>
      <c r="AE9" s="55" t="str">
        <f t="shared" ref="AE9:AE37"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73">
        <f t="shared" ref="B10:B37" ca="1" si="1">IF($D10="","",MAX(OFFSET($B$8,0,0,ROW()-ROW($B$8),2))+1)</f>
        <v>3</v>
      </c>
      <c r="C10" s="274"/>
      <c r="D10" s="105" t="s">
        <v>40</v>
      </c>
      <c r="E10" s="50"/>
      <c r="F10" s="50"/>
      <c r="G10" s="50"/>
      <c r="H10" s="50"/>
      <c r="I10" s="50"/>
      <c r="J10" s="50"/>
      <c r="K10" s="52"/>
      <c r="L10" s="49" t="str">
        <f>VLOOKUP(D10,カラムID辞書!$C$4:$D$1266,2,FALSE)</f>
        <v>KGYGRPCD</v>
      </c>
      <c r="M10" s="50"/>
      <c r="N10" s="50"/>
      <c r="O10" s="50"/>
      <c r="P10" s="50"/>
      <c r="Q10" s="50"/>
      <c r="R10" s="50"/>
      <c r="S10" s="52"/>
      <c r="T10" s="106">
        <v>3</v>
      </c>
      <c r="U10" s="53"/>
      <c r="V10" s="111">
        <v>3</v>
      </c>
      <c r="W10" s="138"/>
      <c r="X10" s="49"/>
      <c r="Y10" s="52"/>
      <c r="Z10" s="49"/>
      <c r="AA10" s="52"/>
      <c r="AB10" s="107" t="str">
        <f t="shared" ref="AB10:AB37"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73">
        <f t="shared" ca="1" si="1"/>
        <v>4</v>
      </c>
      <c r="C11" s="274"/>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139">
        <v>4</v>
      </c>
      <c r="W11" s="138"/>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73">
        <f t="shared" ca="1" si="1"/>
        <v>5</v>
      </c>
      <c r="C12" s="274"/>
      <c r="D12" s="110" t="s">
        <v>670</v>
      </c>
      <c r="E12" s="50"/>
      <c r="F12" s="50"/>
      <c r="G12" s="50"/>
      <c r="H12" s="50"/>
      <c r="I12" s="50"/>
      <c r="J12" s="50"/>
      <c r="K12" s="52"/>
      <c r="L12" s="49" t="str">
        <f>VLOOKUP(D12,カラムID辞書!$C$4:$D$1266,2,FALSE)</f>
        <v>HINBAN</v>
      </c>
      <c r="M12" s="50"/>
      <c r="N12" s="50"/>
      <c r="O12" s="50"/>
      <c r="P12" s="50"/>
      <c r="Q12" s="50"/>
      <c r="R12" s="50"/>
      <c r="S12" s="52"/>
      <c r="T12" s="106">
        <v>5</v>
      </c>
      <c r="U12" s="53"/>
      <c r="V12" s="111">
        <v>5</v>
      </c>
      <c r="W12" s="138"/>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1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64">
        <f t="shared" ca="1" si="1"/>
        <v>6</v>
      </c>
      <c r="C13" s="265"/>
      <c r="D13" s="105" t="s">
        <v>69</v>
      </c>
      <c r="E13" s="50"/>
      <c r="F13" s="50"/>
      <c r="G13" s="50"/>
      <c r="H13" s="50"/>
      <c r="I13" s="50"/>
      <c r="J13" s="50"/>
      <c r="K13" s="52"/>
      <c r="L13" s="49" t="str">
        <f>VLOOKUP(D13,カラムID辞書!$C$4:$D$1266,2,FALSE)</f>
        <v>YM</v>
      </c>
      <c r="M13" s="50"/>
      <c r="N13" s="50"/>
      <c r="O13" s="50"/>
      <c r="P13" s="50"/>
      <c r="Q13" s="50"/>
      <c r="R13" s="50"/>
      <c r="S13" s="52"/>
      <c r="T13" s="106"/>
      <c r="U13" s="53"/>
      <c r="V13" s="111"/>
      <c r="W13" s="138"/>
      <c r="X13" s="49"/>
      <c r="Y13" s="52"/>
      <c r="Z13" s="49"/>
      <c r="AA13" s="52"/>
      <c r="AB13" s="107" t="str">
        <f t="shared" si="2"/>
        <v>○</v>
      </c>
      <c r="AC13" s="54"/>
      <c r="AD13" s="53"/>
      <c r="AE13" s="55" t="str">
        <f t="shared" si="0"/>
        <v>0</v>
      </c>
      <c r="AF13" s="50"/>
      <c r="AG13" s="52"/>
      <c r="AH13" s="266" t="str">
        <f>VLOOKUP(D13,カラムID辞書!C:H,3,FALSE)</f>
        <v>numeric</v>
      </c>
      <c r="AI13" s="267"/>
      <c r="AJ13" s="267"/>
      <c r="AK13" s="267"/>
      <c r="AL13" s="268"/>
      <c r="AM13" s="269">
        <f>VLOOKUP(D13,カラムID辞書!C:H,4,FALSE)</f>
        <v>6</v>
      </c>
      <c r="AN13" s="270"/>
      <c r="AO13" s="271">
        <f>VLOOKUP(D13,カラムID辞書!C:H,6,FALSE)</f>
        <v>6</v>
      </c>
      <c r="AP13" s="272"/>
      <c r="AQ13" s="110" t="s">
        <v>1110</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64">
        <f t="shared" ca="1" si="1"/>
        <v>7</v>
      </c>
      <c r="C14" s="265"/>
      <c r="D14" s="105" t="s">
        <v>19</v>
      </c>
      <c r="E14" s="50"/>
      <c r="F14" s="50"/>
      <c r="G14" s="50"/>
      <c r="H14" s="50"/>
      <c r="I14" s="50"/>
      <c r="J14" s="50"/>
      <c r="K14" s="52"/>
      <c r="L14" s="49" t="str">
        <f>VLOOKUP(D14,カラムID辞書!$C$4:$D$1266,2,FALSE)</f>
        <v>NENKI</v>
      </c>
      <c r="M14" s="50"/>
      <c r="N14" s="50"/>
      <c r="O14" s="50"/>
      <c r="P14" s="50"/>
      <c r="Q14" s="50"/>
      <c r="R14" s="50"/>
      <c r="S14" s="52"/>
      <c r="T14" s="106"/>
      <c r="U14" s="53"/>
      <c r="V14" s="111">
        <v>1</v>
      </c>
      <c r="W14" s="138"/>
      <c r="X14" s="49"/>
      <c r="Y14" s="52"/>
      <c r="Z14" s="49"/>
      <c r="AA14" s="52"/>
      <c r="AB14" s="107" t="str">
        <f t="shared" si="2"/>
        <v>○</v>
      </c>
      <c r="AC14" s="54"/>
      <c r="AD14" s="53"/>
      <c r="AE14" s="55" t="str">
        <f t="shared" si="0"/>
        <v>0</v>
      </c>
      <c r="AF14" s="50"/>
      <c r="AG14" s="52"/>
      <c r="AH14" s="266" t="str">
        <f>VLOOKUP(D14,カラムID辞書!C:H,3,FALSE)</f>
        <v>numeric</v>
      </c>
      <c r="AI14" s="267"/>
      <c r="AJ14" s="267"/>
      <c r="AK14" s="267"/>
      <c r="AL14" s="268"/>
      <c r="AM14" s="269">
        <f>VLOOKUP(D14,カラムID辞書!C:H,4,FALSE)</f>
        <v>6</v>
      </c>
      <c r="AN14" s="270"/>
      <c r="AO14" s="271">
        <f>VLOOKUP(D14,カラムID辞書!C:H,6,FALSE)</f>
        <v>6</v>
      </c>
      <c r="AP14" s="272"/>
      <c r="AQ14" s="110" t="s">
        <v>1111</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64">
        <f t="shared" ca="1" si="1"/>
        <v>8</v>
      </c>
      <c r="C15" s="265"/>
      <c r="D15" s="110" t="s">
        <v>72</v>
      </c>
      <c r="E15" s="50"/>
      <c r="F15" s="50"/>
      <c r="G15" s="50"/>
      <c r="H15" s="50"/>
      <c r="I15" s="50"/>
      <c r="J15" s="50"/>
      <c r="K15" s="52"/>
      <c r="L15" s="49" t="str">
        <f>VLOOKUP(D15,カラムID辞書!$C$4:$D$1266,2,FALSE)</f>
        <v>NENDO</v>
      </c>
      <c r="M15" s="50"/>
      <c r="N15" s="50"/>
      <c r="O15" s="50"/>
      <c r="P15" s="50"/>
      <c r="Q15" s="50"/>
      <c r="R15" s="50"/>
      <c r="S15" s="52"/>
      <c r="T15" s="106"/>
      <c r="U15" s="53"/>
      <c r="V15" s="49"/>
      <c r="W15" s="52"/>
      <c r="X15" s="49"/>
      <c r="Y15" s="52"/>
      <c r="Z15" s="49"/>
      <c r="AA15" s="52"/>
      <c r="AB15" s="107" t="str">
        <f t="shared" si="2"/>
        <v>○</v>
      </c>
      <c r="AC15" s="54"/>
      <c r="AD15" s="53"/>
      <c r="AE15" s="55" t="str">
        <f t="shared" si="0"/>
        <v>0</v>
      </c>
      <c r="AF15" s="50"/>
      <c r="AG15" s="52"/>
      <c r="AH15" s="266" t="str">
        <f>VLOOKUP(D15,カラムID辞書!C:H,3,FALSE)</f>
        <v>numeric</v>
      </c>
      <c r="AI15" s="267"/>
      <c r="AJ15" s="267"/>
      <c r="AK15" s="267"/>
      <c r="AL15" s="268"/>
      <c r="AM15" s="269">
        <f>VLOOKUP(D15,カラムID辞書!C:H,4,FALSE)</f>
        <v>6</v>
      </c>
      <c r="AN15" s="270"/>
      <c r="AO15" s="271">
        <f>VLOOKUP(D15,カラムID辞書!C:H,6,FALSE)</f>
        <v>6</v>
      </c>
      <c r="AP15" s="272"/>
      <c r="AQ15" s="110" t="s">
        <v>1112</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64">
        <f t="shared" ca="1" si="1"/>
        <v>9</v>
      </c>
      <c r="C16" s="265"/>
      <c r="D16" s="110" t="s">
        <v>646</v>
      </c>
      <c r="E16" s="50"/>
      <c r="F16" s="50"/>
      <c r="G16" s="50"/>
      <c r="H16" s="50"/>
      <c r="I16" s="50"/>
      <c r="J16" s="50"/>
      <c r="K16" s="52"/>
      <c r="L16" s="49" t="str">
        <f>VLOOKUP(D16,カラムID辞書!$C$4:$D$1266,2,FALSE)</f>
        <v>URIAGED_TOTAL</v>
      </c>
      <c r="M16" s="50"/>
      <c r="N16" s="50"/>
      <c r="O16" s="50"/>
      <c r="P16" s="50"/>
      <c r="Q16" s="50"/>
      <c r="R16" s="50"/>
      <c r="S16" s="52"/>
      <c r="T16" s="106"/>
      <c r="U16" s="53"/>
      <c r="V16" s="49"/>
      <c r="W16" s="52"/>
      <c r="X16" s="49"/>
      <c r="Y16" s="52"/>
      <c r="Z16" s="49"/>
      <c r="AA16" s="52"/>
      <c r="AB16" s="107" t="str">
        <f t="shared" si="2"/>
        <v>○</v>
      </c>
      <c r="AC16" s="54"/>
      <c r="AD16" s="53"/>
      <c r="AE16" s="55" t="str">
        <f t="shared" si="0"/>
        <v>0</v>
      </c>
      <c r="AF16" s="50"/>
      <c r="AG16" s="52"/>
      <c r="AH16" s="266" t="str">
        <f>VLOOKUP(D16,カラムID辞書!C:H,3,FALSE)</f>
        <v>numeric</v>
      </c>
      <c r="AI16" s="267"/>
      <c r="AJ16" s="267"/>
      <c r="AK16" s="267"/>
      <c r="AL16" s="268"/>
      <c r="AM16" s="269">
        <f>VLOOKUP(D16,カラムID辞書!C:H,4,FALSE)</f>
        <v>13</v>
      </c>
      <c r="AN16" s="270"/>
      <c r="AO16" s="271">
        <f>VLOOKUP(D16,カラムID辞書!C:H,6,FALSE)</f>
        <v>13</v>
      </c>
      <c r="AP16" s="272"/>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64">
        <f t="shared" ca="1" si="1"/>
        <v>10</v>
      </c>
      <c r="C17" s="265"/>
      <c r="D17" s="110" t="s">
        <v>78</v>
      </c>
      <c r="E17" s="50"/>
      <c r="F17" s="50"/>
      <c r="G17" s="50"/>
      <c r="H17" s="50"/>
      <c r="I17" s="50"/>
      <c r="J17" s="50"/>
      <c r="K17" s="52"/>
      <c r="L17" s="49" t="str">
        <f>VLOOKUP(D17,カラムID辞書!$C$4:$D$1266,2,FALSE)</f>
        <v>URIAGED_BNRI1</v>
      </c>
      <c r="M17" s="50"/>
      <c r="N17" s="50"/>
      <c r="O17" s="50"/>
      <c r="P17" s="50"/>
      <c r="Q17" s="50"/>
      <c r="R17" s="50"/>
      <c r="S17" s="52"/>
      <c r="T17" s="106"/>
      <c r="U17" s="53"/>
      <c r="V17" s="49"/>
      <c r="W17" s="52"/>
      <c r="X17" s="49"/>
      <c r="Y17" s="52"/>
      <c r="Z17" s="49"/>
      <c r="AA17" s="52"/>
      <c r="AB17" s="107" t="str">
        <f t="shared" si="2"/>
        <v>○</v>
      </c>
      <c r="AC17" s="54"/>
      <c r="AD17" s="53"/>
      <c r="AE17" s="55" t="str">
        <f t="shared" si="0"/>
        <v>0</v>
      </c>
      <c r="AF17" s="50"/>
      <c r="AG17" s="52"/>
      <c r="AH17" s="266" t="str">
        <f>VLOOKUP(D17,カラムID辞書!C:H,3,FALSE)</f>
        <v>numeric</v>
      </c>
      <c r="AI17" s="267"/>
      <c r="AJ17" s="267"/>
      <c r="AK17" s="267"/>
      <c r="AL17" s="268"/>
      <c r="AM17" s="269">
        <f>VLOOKUP(D17,カラムID辞書!C:H,4,FALSE)</f>
        <v>13</v>
      </c>
      <c r="AN17" s="270"/>
      <c r="AO17" s="271">
        <f>VLOOKUP(D17,カラムID辞書!C:H,6,FALSE)</f>
        <v>13</v>
      </c>
      <c r="AP17" s="272"/>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2141</v>
      </c>
      <c r="BS17" s="50"/>
      <c r="BT17" s="50"/>
      <c r="BU17" s="50"/>
      <c r="BV17" s="50"/>
      <c r="BW17" s="50"/>
      <c r="BX17" s="50"/>
      <c r="BY17" s="50"/>
      <c r="BZ17" s="50"/>
      <c r="CA17" s="50"/>
      <c r="CB17" s="50"/>
      <c r="CC17" s="52"/>
    </row>
    <row r="18" spans="2:81" ht="12" customHeight="1">
      <c r="B18" s="264">
        <f t="shared" ca="1" si="1"/>
        <v>11</v>
      </c>
      <c r="C18" s="265"/>
      <c r="D18" s="110" t="s">
        <v>79</v>
      </c>
      <c r="E18" s="50"/>
      <c r="F18" s="50"/>
      <c r="G18" s="50"/>
      <c r="H18" s="50"/>
      <c r="I18" s="50"/>
      <c r="J18" s="50"/>
      <c r="K18" s="52"/>
      <c r="L18" s="49" t="str">
        <f>VLOOKUP(D18,カラムID辞書!$C$4:$D$1266,2,FALSE)</f>
        <v>URIAGED_BNRI2</v>
      </c>
      <c r="M18" s="50"/>
      <c r="N18" s="50"/>
      <c r="O18" s="50"/>
      <c r="P18" s="50"/>
      <c r="Q18" s="50"/>
      <c r="R18" s="50"/>
      <c r="S18" s="52"/>
      <c r="T18" s="106"/>
      <c r="U18" s="53"/>
      <c r="V18" s="49"/>
      <c r="W18" s="52"/>
      <c r="X18" s="49"/>
      <c r="Y18" s="52"/>
      <c r="Z18" s="49"/>
      <c r="AA18" s="52"/>
      <c r="AB18" s="107" t="str">
        <f t="shared" si="2"/>
        <v>○</v>
      </c>
      <c r="AC18" s="54"/>
      <c r="AD18" s="53"/>
      <c r="AE18" s="55" t="str">
        <f t="shared" si="0"/>
        <v>0</v>
      </c>
      <c r="AF18" s="50"/>
      <c r="AG18" s="52"/>
      <c r="AH18" s="266" t="str">
        <f>VLOOKUP(D18,カラムID辞書!C:H,3,FALSE)</f>
        <v>numeric</v>
      </c>
      <c r="AI18" s="267"/>
      <c r="AJ18" s="267"/>
      <c r="AK18" s="267"/>
      <c r="AL18" s="268"/>
      <c r="AM18" s="269">
        <f>VLOOKUP(D18,カラムID辞書!C:H,4,FALSE)</f>
        <v>13</v>
      </c>
      <c r="AN18" s="270"/>
      <c r="AO18" s="271">
        <f>VLOOKUP(D18,カラムID辞書!C:H,6,FALSE)</f>
        <v>13</v>
      </c>
      <c r="AP18" s="272"/>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2008</v>
      </c>
      <c r="BS18" s="50"/>
      <c r="BT18" s="50"/>
      <c r="BU18" s="50"/>
      <c r="BV18" s="50"/>
      <c r="BW18" s="50"/>
      <c r="BX18" s="50"/>
      <c r="BY18" s="50"/>
      <c r="BZ18" s="50"/>
      <c r="CA18" s="50"/>
      <c r="CB18" s="50"/>
      <c r="CC18" s="52"/>
    </row>
    <row r="19" spans="2:81" ht="12" customHeight="1">
      <c r="B19" s="264">
        <f t="shared" ca="1" si="1"/>
        <v>12</v>
      </c>
      <c r="C19" s="265"/>
      <c r="D19" s="110" t="s">
        <v>80</v>
      </c>
      <c r="E19" s="50"/>
      <c r="F19" s="50"/>
      <c r="G19" s="50"/>
      <c r="H19" s="50"/>
      <c r="I19" s="50"/>
      <c r="J19" s="50"/>
      <c r="K19" s="52"/>
      <c r="L19" s="49" t="str">
        <f>VLOOKUP(D19,カラムID辞書!$C$4:$D$1266,2,FALSE)</f>
        <v>URIAGED_BNRI3</v>
      </c>
      <c r="M19" s="50"/>
      <c r="N19" s="50"/>
      <c r="O19" s="50"/>
      <c r="P19" s="50"/>
      <c r="Q19" s="50"/>
      <c r="R19" s="50"/>
      <c r="S19" s="52"/>
      <c r="T19" s="106"/>
      <c r="U19" s="53"/>
      <c r="V19" s="49"/>
      <c r="W19" s="52"/>
      <c r="X19" s="49"/>
      <c r="Y19" s="52"/>
      <c r="Z19" s="49"/>
      <c r="AA19" s="52"/>
      <c r="AB19" s="107" t="str">
        <f t="shared" si="2"/>
        <v>○</v>
      </c>
      <c r="AC19" s="54"/>
      <c r="AD19" s="53"/>
      <c r="AE19" s="55" t="str">
        <f t="shared" si="0"/>
        <v>0</v>
      </c>
      <c r="AF19" s="50"/>
      <c r="AG19" s="52"/>
      <c r="AH19" s="266" t="str">
        <f>VLOOKUP(D19,カラムID辞書!C:H,3,FALSE)</f>
        <v>numeric</v>
      </c>
      <c r="AI19" s="267"/>
      <c r="AJ19" s="267"/>
      <c r="AK19" s="267"/>
      <c r="AL19" s="268"/>
      <c r="AM19" s="269">
        <f>VLOOKUP(D19,カラムID辞書!C:H,4,FALSE)</f>
        <v>13</v>
      </c>
      <c r="AN19" s="270"/>
      <c r="AO19" s="271">
        <f>VLOOKUP(D19,カラムID辞書!C:H,6,FALSE)</f>
        <v>13</v>
      </c>
      <c r="AP19" s="272"/>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2142</v>
      </c>
      <c r="BS19" s="50"/>
      <c r="BT19" s="50"/>
      <c r="BU19" s="50"/>
      <c r="BV19" s="50"/>
      <c r="BW19" s="50"/>
      <c r="BX19" s="50"/>
      <c r="BY19" s="50"/>
      <c r="BZ19" s="50"/>
      <c r="CA19" s="50"/>
      <c r="CB19" s="50"/>
      <c r="CC19" s="52"/>
    </row>
    <row r="20" spans="2:81" ht="12" customHeight="1">
      <c r="B20" s="264">
        <f t="shared" ca="1" si="1"/>
        <v>13</v>
      </c>
      <c r="C20" s="265"/>
      <c r="D20" s="110" t="s">
        <v>81</v>
      </c>
      <c r="E20" s="50"/>
      <c r="F20" s="50"/>
      <c r="G20" s="50"/>
      <c r="H20" s="50"/>
      <c r="I20" s="50"/>
      <c r="J20" s="50"/>
      <c r="K20" s="52"/>
      <c r="L20" s="49" t="str">
        <f>VLOOKUP(D20,カラムID辞書!$C$4:$D$1266,2,FALSE)</f>
        <v>URIAGED_BNRI4</v>
      </c>
      <c r="M20" s="50"/>
      <c r="N20" s="50"/>
      <c r="O20" s="50"/>
      <c r="P20" s="50"/>
      <c r="Q20" s="50"/>
      <c r="R20" s="50"/>
      <c r="S20" s="52"/>
      <c r="T20" s="106"/>
      <c r="U20" s="53"/>
      <c r="V20" s="49"/>
      <c r="W20" s="52"/>
      <c r="X20" s="49"/>
      <c r="Y20" s="52"/>
      <c r="Z20" s="49"/>
      <c r="AA20" s="52"/>
      <c r="AB20" s="107" t="str">
        <f t="shared" si="2"/>
        <v>○</v>
      </c>
      <c r="AC20" s="54"/>
      <c r="AD20" s="53"/>
      <c r="AE20" s="55" t="str">
        <f t="shared" si="0"/>
        <v>0</v>
      </c>
      <c r="AF20" s="50"/>
      <c r="AG20" s="52"/>
      <c r="AH20" s="266" t="str">
        <f>VLOOKUP(D20,カラムID辞書!C:H,3,FALSE)</f>
        <v>numeric</v>
      </c>
      <c r="AI20" s="267"/>
      <c r="AJ20" s="267"/>
      <c r="AK20" s="267"/>
      <c r="AL20" s="268"/>
      <c r="AM20" s="269">
        <f>VLOOKUP(D20,カラムID辞書!C:H,4,FALSE)</f>
        <v>13</v>
      </c>
      <c r="AN20" s="270"/>
      <c r="AO20" s="271">
        <f>VLOOKUP(D20,カラムID辞書!C:H,6,FALSE)</f>
        <v>13</v>
      </c>
      <c r="AP20" s="272"/>
      <c r="AQ20" s="11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2143</v>
      </c>
      <c r="BS20" s="50"/>
      <c r="BT20" s="50"/>
      <c r="BU20" s="50"/>
      <c r="BV20" s="50"/>
      <c r="BW20" s="50"/>
      <c r="BX20" s="50"/>
      <c r="BY20" s="50"/>
      <c r="BZ20" s="50"/>
      <c r="CA20" s="50"/>
      <c r="CB20" s="50"/>
      <c r="CC20" s="52"/>
    </row>
    <row r="21" spans="2:81" ht="12" customHeight="1">
      <c r="B21" s="264">
        <f t="shared" ca="1" si="1"/>
        <v>14</v>
      </c>
      <c r="C21" s="265"/>
      <c r="D21" s="110" t="s">
        <v>82</v>
      </c>
      <c r="E21" s="50"/>
      <c r="F21" s="50"/>
      <c r="G21" s="50"/>
      <c r="H21" s="50"/>
      <c r="I21" s="50"/>
      <c r="J21" s="50"/>
      <c r="K21" s="52"/>
      <c r="L21" s="49" t="str">
        <f>VLOOKUP(D21,カラムID辞書!$C$4:$D$1266,2,FALSE)</f>
        <v>URIAGED_BNRI5</v>
      </c>
      <c r="M21" s="50"/>
      <c r="N21" s="50"/>
      <c r="O21" s="50"/>
      <c r="P21" s="50"/>
      <c r="Q21" s="50"/>
      <c r="R21" s="50"/>
      <c r="S21" s="52"/>
      <c r="T21" s="106"/>
      <c r="U21" s="53"/>
      <c r="V21" s="49"/>
      <c r="W21" s="52"/>
      <c r="X21" s="49"/>
      <c r="Y21" s="52"/>
      <c r="Z21" s="49"/>
      <c r="AA21" s="52"/>
      <c r="AB21" s="107" t="str">
        <f t="shared" si="2"/>
        <v>○</v>
      </c>
      <c r="AC21" s="54"/>
      <c r="AD21" s="53"/>
      <c r="AE21" s="55" t="str">
        <f t="shared" si="0"/>
        <v>0</v>
      </c>
      <c r="AF21" s="50"/>
      <c r="AG21" s="52"/>
      <c r="AH21" s="266" t="str">
        <f>VLOOKUP(D21,カラムID辞書!C:H,3,FALSE)</f>
        <v>numeric</v>
      </c>
      <c r="AI21" s="267"/>
      <c r="AJ21" s="267"/>
      <c r="AK21" s="267"/>
      <c r="AL21" s="268"/>
      <c r="AM21" s="269">
        <f>VLOOKUP(D21,カラムID辞書!C:H,4,FALSE)</f>
        <v>13</v>
      </c>
      <c r="AN21" s="270"/>
      <c r="AO21" s="271">
        <f>VLOOKUP(D21,カラムID辞書!C:H,6,FALSE)</f>
        <v>13</v>
      </c>
      <c r="AP21" s="272"/>
      <c r="AQ21" s="11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t="s">
        <v>2144</v>
      </c>
      <c r="BS21" s="57"/>
      <c r="BT21" s="57"/>
      <c r="BU21" s="57"/>
      <c r="BV21" s="57"/>
      <c r="BW21" s="57"/>
      <c r="BX21" s="57"/>
      <c r="BY21" s="57"/>
      <c r="BZ21" s="57"/>
      <c r="CA21" s="57"/>
      <c r="CB21" s="57"/>
      <c r="CC21" s="58"/>
    </row>
    <row r="22" spans="2:81" ht="12" customHeight="1">
      <c r="B22" s="264">
        <f t="shared" ca="1" si="1"/>
        <v>15</v>
      </c>
      <c r="C22" s="265"/>
      <c r="D22" s="110" t="s">
        <v>83</v>
      </c>
      <c r="E22" s="50"/>
      <c r="F22" s="50"/>
      <c r="G22" s="50"/>
      <c r="H22" s="50"/>
      <c r="I22" s="50"/>
      <c r="J22" s="50"/>
      <c r="K22" s="52"/>
      <c r="L22" s="49" t="str">
        <f>VLOOKUP(D22,カラムID辞書!$C$4:$D$1266,2,FALSE)</f>
        <v>URIAGED_BNRI6</v>
      </c>
      <c r="M22" s="50"/>
      <c r="N22" s="50"/>
      <c r="O22" s="50"/>
      <c r="P22" s="50"/>
      <c r="Q22" s="50"/>
      <c r="R22" s="50"/>
      <c r="S22" s="52"/>
      <c r="T22" s="106"/>
      <c r="U22" s="53"/>
      <c r="V22" s="49"/>
      <c r="W22" s="52"/>
      <c r="X22" s="49"/>
      <c r="Y22" s="52"/>
      <c r="Z22" s="49"/>
      <c r="AA22" s="52"/>
      <c r="AB22" s="107" t="str">
        <f t="shared" si="2"/>
        <v>○</v>
      </c>
      <c r="AC22" s="54"/>
      <c r="AD22" s="53"/>
      <c r="AE22" s="55" t="str">
        <f t="shared" si="0"/>
        <v>0</v>
      </c>
      <c r="AF22" s="50"/>
      <c r="AG22" s="52"/>
      <c r="AH22" s="266" t="str">
        <f>VLOOKUP(D22,カラムID辞書!C:H,3,FALSE)</f>
        <v>numeric</v>
      </c>
      <c r="AI22" s="267"/>
      <c r="AJ22" s="267"/>
      <c r="AK22" s="267"/>
      <c r="AL22" s="268"/>
      <c r="AM22" s="269">
        <f>VLOOKUP(D22,カラムID辞書!C:H,4,FALSE)</f>
        <v>13</v>
      </c>
      <c r="AN22" s="270"/>
      <c r="AO22" s="271">
        <f>VLOOKUP(D22,カラムID辞書!C:H,6,FALSE)</f>
        <v>13</v>
      </c>
      <c r="AP22" s="272"/>
      <c r="AQ22" s="11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t="s">
        <v>2145</v>
      </c>
      <c r="BS22" s="50"/>
      <c r="BT22" s="50"/>
      <c r="BU22" s="50"/>
      <c r="BV22" s="50"/>
      <c r="BW22" s="50"/>
      <c r="BX22" s="50"/>
      <c r="BY22" s="50"/>
      <c r="BZ22" s="50"/>
      <c r="CA22" s="50"/>
      <c r="CB22" s="50"/>
      <c r="CC22" s="52"/>
    </row>
    <row r="23" spans="2:81" ht="12" customHeight="1">
      <c r="B23" s="264">
        <f ca="1">IF($D23="","",MAX(OFFSET($B$8,0,0,ROW()-ROW($B$8),2))+1)</f>
        <v>16</v>
      </c>
      <c r="C23" s="265"/>
      <c r="D23" s="110" t="s">
        <v>84</v>
      </c>
      <c r="E23" s="50"/>
      <c r="F23" s="50"/>
      <c r="G23" s="50"/>
      <c r="H23" s="50"/>
      <c r="I23" s="50"/>
      <c r="J23" s="50"/>
      <c r="K23" s="52"/>
      <c r="L23" s="49" t="str">
        <f>VLOOKUP(D23,カラムID辞書!$C$4:$D$1266,2,FALSE)</f>
        <v>URIAGED_BNRI7</v>
      </c>
      <c r="M23" s="50"/>
      <c r="N23" s="50"/>
      <c r="O23" s="50"/>
      <c r="P23" s="50"/>
      <c r="Q23" s="50"/>
      <c r="R23" s="50"/>
      <c r="S23" s="52"/>
      <c r="T23" s="106"/>
      <c r="U23" s="53"/>
      <c r="V23" s="49"/>
      <c r="W23" s="52"/>
      <c r="X23" s="49"/>
      <c r="Y23" s="52"/>
      <c r="Z23" s="49"/>
      <c r="AA23" s="52"/>
      <c r="AB23" s="107" t="str">
        <f t="shared" si="2"/>
        <v>○</v>
      </c>
      <c r="AC23" s="54"/>
      <c r="AD23" s="53"/>
      <c r="AE23" s="55" t="str">
        <f t="shared" si="0"/>
        <v>0</v>
      </c>
      <c r="AF23" s="50"/>
      <c r="AG23" s="52"/>
      <c r="AH23" s="266" t="str">
        <f>VLOOKUP(D23,カラムID辞書!C:H,3,FALSE)</f>
        <v>numeric</v>
      </c>
      <c r="AI23" s="267"/>
      <c r="AJ23" s="267"/>
      <c r="AK23" s="267"/>
      <c r="AL23" s="268"/>
      <c r="AM23" s="269">
        <f>VLOOKUP(D23,カラムID辞書!C:H,4,FALSE)</f>
        <v>13</v>
      </c>
      <c r="AN23" s="270"/>
      <c r="AO23" s="271">
        <f>VLOOKUP(D23,カラムID辞書!C:H,6,FALSE)</f>
        <v>13</v>
      </c>
      <c r="AP23" s="272"/>
      <c r="AQ23" s="11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t="s">
        <v>2146</v>
      </c>
      <c r="BS23" s="50"/>
      <c r="BT23" s="50"/>
      <c r="BU23" s="50"/>
      <c r="BV23" s="50"/>
      <c r="BW23" s="50"/>
      <c r="BX23" s="50"/>
      <c r="BY23" s="50"/>
      <c r="BZ23" s="50"/>
      <c r="CA23" s="50"/>
      <c r="CB23" s="50"/>
      <c r="CC23" s="52"/>
    </row>
    <row r="24" spans="2:81" ht="12" customHeight="1">
      <c r="B24" s="264">
        <f t="shared" ca="1" si="1"/>
        <v>17</v>
      </c>
      <c r="C24" s="265"/>
      <c r="D24" s="110" t="s">
        <v>85</v>
      </c>
      <c r="E24" s="50"/>
      <c r="F24" s="50"/>
      <c r="G24" s="50"/>
      <c r="H24" s="50"/>
      <c r="I24" s="50"/>
      <c r="J24" s="50"/>
      <c r="K24" s="52"/>
      <c r="L24" s="49" t="str">
        <f>VLOOKUP(D24,カラムID辞書!$C$4:$D$1266,2,FALSE)</f>
        <v>URIAGED_BNRI8</v>
      </c>
      <c r="M24" s="50"/>
      <c r="N24" s="50"/>
      <c r="O24" s="50"/>
      <c r="P24" s="50"/>
      <c r="Q24" s="50"/>
      <c r="R24" s="50"/>
      <c r="S24" s="52"/>
      <c r="T24" s="106"/>
      <c r="U24" s="53"/>
      <c r="V24" s="49"/>
      <c r="W24" s="52"/>
      <c r="X24" s="49"/>
      <c r="Y24" s="52"/>
      <c r="Z24" s="49"/>
      <c r="AA24" s="52"/>
      <c r="AB24" s="107" t="str">
        <f t="shared" si="2"/>
        <v>○</v>
      </c>
      <c r="AC24" s="54"/>
      <c r="AD24" s="53"/>
      <c r="AE24" s="55" t="str">
        <f t="shared" si="0"/>
        <v>0</v>
      </c>
      <c r="AF24" s="50"/>
      <c r="AG24" s="52"/>
      <c r="AH24" s="266" t="str">
        <f>VLOOKUP(D24,カラムID辞書!C:H,3,FALSE)</f>
        <v>numeric</v>
      </c>
      <c r="AI24" s="267"/>
      <c r="AJ24" s="267"/>
      <c r="AK24" s="267"/>
      <c r="AL24" s="268"/>
      <c r="AM24" s="269">
        <f>VLOOKUP(D24,カラムID辞書!C:H,4,FALSE)</f>
        <v>13</v>
      </c>
      <c r="AN24" s="270"/>
      <c r="AO24" s="271">
        <f>VLOOKUP(D24,カラムID辞書!C:H,6,FALSE)</f>
        <v>13</v>
      </c>
      <c r="AP24" s="272"/>
      <c r="AQ24" s="11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t="s">
        <v>2147</v>
      </c>
      <c r="BS24" s="50"/>
      <c r="BT24" s="50"/>
      <c r="BU24" s="50"/>
      <c r="BV24" s="50"/>
      <c r="BW24" s="50"/>
      <c r="BX24" s="50"/>
      <c r="BY24" s="50"/>
      <c r="BZ24" s="50"/>
      <c r="CA24" s="50"/>
      <c r="CB24" s="50"/>
      <c r="CC24" s="52"/>
    </row>
    <row r="25" spans="2:81" ht="12" customHeight="1">
      <c r="B25" s="264">
        <f t="shared" ca="1" si="1"/>
        <v>18</v>
      </c>
      <c r="C25" s="265"/>
      <c r="D25" s="110" t="s">
        <v>86</v>
      </c>
      <c r="E25" s="50"/>
      <c r="F25" s="50"/>
      <c r="G25" s="50"/>
      <c r="H25" s="50"/>
      <c r="I25" s="50"/>
      <c r="J25" s="50"/>
      <c r="K25" s="52"/>
      <c r="L25" s="49" t="str">
        <f>VLOOKUP(D25,カラムID辞書!$C$4:$D$1266,2,FALSE)</f>
        <v>URIAGED_BNRI9</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66" t="str">
        <f>VLOOKUP(D25,カラムID辞書!C:H,3,FALSE)</f>
        <v>numeric</v>
      </c>
      <c r="AI25" s="267"/>
      <c r="AJ25" s="267"/>
      <c r="AK25" s="267"/>
      <c r="AL25" s="268"/>
      <c r="AM25" s="269">
        <f>VLOOKUP(D25,カラムID辞書!C:H,4,FALSE)</f>
        <v>13</v>
      </c>
      <c r="AN25" s="270"/>
      <c r="AO25" s="271">
        <f>VLOOKUP(D25,カラムID辞書!C:H,6,FALSE)</f>
        <v>13</v>
      </c>
      <c r="AP25" s="272"/>
      <c r="AQ25" s="11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t="s">
        <v>2148</v>
      </c>
      <c r="BS25" s="50"/>
      <c r="BT25" s="50"/>
      <c r="BU25" s="50"/>
      <c r="BV25" s="50"/>
      <c r="BW25" s="50"/>
      <c r="BX25" s="50"/>
      <c r="BY25" s="50"/>
      <c r="BZ25" s="50"/>
      <c r="CA25" s="50"/>
      <c r="CB25" s="50"/>
      <c r="CC25" s="52"/>
    </row>
    <row r="26" spans="2:81" ht="12" customHeight="1">
      <c r="B26" s="264">
        <f t="shared" ca="1" si="1"/>
        <v>19</v>
      </c>
      <c r="C26" s="265"/>
      <c r="D26" s="110" t="s">
        <v>87</v>
      </c>
      <c r="E26" s="50"/>
      <c r="F26" s="50"/>
      <c r="G26" s="50"/>
      <c r="H26" s="50"/>
      <c r="I26" s="50"/>
      <c r="J26" s="50"/>
      <c r="K26" s="52"/>
      <c r="L26" s="49" t="str">
        <f>VLOOKUP(D26,カラムID辞書!$C$4:$D$1266,2,FALSE)</f>
        <v>URIAGED_BNRI10</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66" t="str">
        <f>VLOOKUP(D26,カラムID辞書!C:H,3,FALSE)</f>
        <v>numeric</v>
      </c>
      <c r="AI26" s="267"/>
      <c r="AJ26" s="267"/>
      <c r="AK26" s="267"/>
      <c r="AL26" s="268"/>
      <c r="AM26" s="269">
        <f>VLOOKUP(D26,カラムID辞書!C:H,4,FALSE)</f>
        <v>13</v>
      </c>
      <c r="AN26" s="270"/>
      <c r="AO26" s="271">
        <f>VLOOKUP(D26,カラムID辞書!C:H,6,FALSE)</f>
        <v>13</v>
      </c>
      <c r="AP26" s="272"/>
      <c r="AQ26" s="11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t="s">
        <v>981</v>
      </c>
      <c r="BS26" s="50"/>
      <c r="BT26" s="50"/>
      <c r="BU26" s="50"/>
      <c r="BV26" s="50"/>
      <c r="BW26" s="50"/>
      <c r="BX26" s="50"/>
      <c r="BY26" s="50"/>
      <c r="BZ26" s="50"/>
      <c r="CA26" s="50"/>
      <c r="CB26" s="50"/>
      <c r="CC26" s="52"/>
    </row>
    <row r="27" spans="2:81" ht="12" customHeight="1">
      <c r="B27" s="264">
        <f t="shared" ca="1" si="1"/>
        <v>20</v>
      </c>
      <c r="C27" s="265"/>
      <c r="D27" s="105" t="s">
        <v>666</v>
      </c>
      <c r="E27" s="50"/>
      <c r="F27" s="50"/>
      <c r="G27" s="50"/>
      <c r="H27" s="50"/>
      <c r="I27" s="50"/>
      <c r="J27" s="50"/>
      <c r="K27" s="52"/>
      <c r="L27" s="49" t="str">
        <f>VLOOKUP(D27,カラムID辞書!$C$4:$D$1266,2,FALSE)</f>
        <v>SHONINFLG</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1</v>
      </c>
      <c r="AN27" s="270"/>
      <c r="AO27" s="271">
        <f>VLOOKUP(D27,カラムID辞書!C:H,6,FALSE)</f>
        <v>1</v>
      </c>
      <c r="AP27" s="272"/>
      <c r="AQ27" s="105" t="s">
        <v>1102</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64">
        <f t="shared" ca="1" si="1"/>
        <v>21</v>
      </c>
      <c r="C28" s="265"/>
      <c r="D28" s="105" t="s">
        <v>668</v>
      </c>
      <c r="E28" s="56"/>
      <c r="F28" s="50"/>
      <c r="G28" s="50"/>
      <c r="H28" s="50"/>
      <c r="I28" s="50"/>
      <c r="J28" s="50"/>
      <c r="K28" s="52"/>
      <c r="L28" s="49" t="str">
        <f>VLOOKUP(D28,カラムID辞書!$C$4:$D$1266,2,FALSE)</f>
        <v>KAKUNINFLG</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1</v>
      </c>
      <c r="AN28" s="270"/>
      <c r="AO28" s="271">
        <f>VLOOKUP(D28,カラムID辞書!C:H,6,FALSE)</f>
        <v>1</v>
      </c>
      <c r="AP28" s="272"/>
      <c r="AQ28" s="105" t="s">
        <v>1103</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64">
        <f t="shared" ca="1" si="1"/>
        <v>22</v>
      </c>
      <c r="C29" s="265"/>
      <c r="D29" s="105" t="s">
        <v>1093</v>
      </c>
      <c r="E29" s="50"/>
      <c r="F29" s="50"/>
      <c r="G29" s="50"/>
      <c r="H29" s="50"/>
      <c r="I29" s="50"/>
      <c r="J29" s="50"/>
      <c r="K29" s="52"/>
      <c r="L29" s="49" t="str">
        <f>VLOOKUP(D29,カラムID辞書!$C$4:$D$1266,2,FALSE)</f>
        <v>DELDTE</v>
      </c>
      <c r="M29" s="50"/>
      <c r="N29" s="50"/>
      <c r="O29" s="50"/>
      <c r="P29" s="50"/>
      <c r="Q29" s="50"/>
      <c r="R29" s="50"/>
      <c r="S29" s="52"/>
      <c r="T29" s="49"/>
      <c r="U29" s="52"/>
      <c r="V29" s="49"/>
      <c r="W29" s="52"/>
      <c r="X29" s="49"/>
      <c r="Y29" s="52"/>
      <c r="Z29" s="49"/>
      <c r="AA29" s="52"/>
      <c r="AB29" s="107" t="str">
        <f t="shared" si="2"/>
        <v/>
      </c>
      <c r="AC29" s="54"/>
      <c r="AD29" s="53"/>
      <c r="AE29" s="55" t="str">
        <f t="shared" si="0"/>
        <v/>
      </c>
      <c r="AF29" s="50"/>
      <c r="AG29" s="52"/>
      <c r="AH29" s="266" t="str">
        <f>VLOOKUP(D29,カラムID辞書!C:H,3,FALSE)</f>
        <v>timestamp</v>
      </c>
      <c r="AI29" s="267"/>
      <c r="AJ29" s="267"/>
      <c r="AK29" s="267"/>
      <c r="AL29" s="268"/>
      <c r="AM29" s="269">
        <f>VLOOKUP(D29,カラムID辞書!C:H,4,FALSE)</f>
        <v>0</v>
      </c>
      <c r="AN29" s="270"/>
      <c r="AO29" s="271">
        <f>VLOOKUP(D29,カラムID辞書!C:H,6,FALSE)</f>
        <v>7</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05"/>
      <c r="BS29" s="50"/>
      <c r="BT29" s="50"/>
      <c r="BU29" s="50"/>
      <c r="BV29" s="50"/>
      <c r="BW29" s="50"/>
      <c r="BX29" s="50"/>
      <c r="BY29" s="50"/>
      <c r="BZ29" s="50"/>
      <c r="CA29" s="50"/>
      <c r="CB29" s="50"/>
      <c r="CC29" s="52"/>
    </row>
    <row r="30" spans="2:81" ht="12" customHeight="1">
      <c r="B30" s="264">
        <f t="shared" ca="1" si="1"/>
        <v>23</v>
      </c>
      <c r="C30" s="265"/>
      <c r="D30" s="105" t="s">
        <v>1094</v>
      </c>
      <c r="E30" s="50"/>
      <c r="F30" s="50"/>
      <c r="G30" s="50"/>
      <c r="H30" s="50"/>
      <c r="I30" s="50"/>
      <c r="J30" s="50"/>
      <c r="K30" s="52"/>
      <c r="L30" s="49" t="str">
        <f>VLOOKUP(D30,カラムID辞書!$C$4:$D$1266,2,FALSE)</f>
        <v>INSTDTE</v>
      </c>
      <c r="M30" s="50"/>
      <c r="N30" s="50"/>
      <c r="O30" s="50"/>
      <c r="P30" s="50"/>
      <c r="Q30" s="50"/>
      <c r="R30" s="50"/>
      <c r="S30" s="52"/>
      <c r="T30" s="49"/>
      <c r="U30" s="52"/>
      <c r="V30" s="49"/>
      <c r="W30" s="52"/>
      <c r="X30" s="49"/>
      <c r="Y30" s="52"/>
      <c r="Z30" s="49"/>
      <c r="AA30" s="52"/>
      <c r="AB30" s="107" t="str">
        <f t="shared" si="2"/>
        <v>○</v>
      </c>
      <c r="AC30" s="54"/>
      <c r="AD30" s="53"/>
      <c r="AE30" s="55" t="str">
        <f t="shared" si="0"/>
        <v>now()</v>
      </c>
      <c r="AF30" s="50"/>
      <c r="AG30" s="52"/>
      <c r="AH30" s="266" t="str">
        <f>VLOOKUP(D30,カラムID辞書!C:H,3,FALSE)</f>
        <v>timestamp</v>
      </c>
      <c r="AI30" s="267"/>
      <c r="AJ30" s="267"/>
      <c r="AK30" s="267"/>
      <c r="AL30" s="268"/>
      <c r="AM30" s="269">
        <f>VLOOKUP(D30,カラムID辞書!C:H,4,FALSE)</f>
        <v>0</v>
      </c>
      <c r="AN30" s="270"/>
      <c r="AO30" s="271">
        <f>VLOOKUP(D30,カラムID辞書!C:H,6,FALSE)</f>
        <v>7</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05"/>
      <c r="BS30" s="50"/>
      <c r="BT30" s="50"/>
      <c r="BU30" s="50"/>
      <c r="BV30" s="50"/>
      <c r="BW30" s="50"/>
      <c r="BX30" s="50"/>
      <c r="BY30" s="50"/>
      <c r="BZ30" s="50"/>
      <c r="CA30" s="50"/>
      <c r="CB30" s="50"/>
      <c r="CC30" s="52"/>
    </row>
    <row r="31" spans="2:81" ht="12" customHeight="1">
      <c r="B31" s="264">
        <f t="shared" ca="1" si="1"/>
        <v>24</v>
      </c>
      <c r="C31" s="265"/>
      <c r="D31" s="105" t="s">
        <v>1095</v>
      </c>
      <c r="E31" s="50"/>
      <c r="F31" s="50"/>
      <c r="G31" s="50"/>
      <c r="H31" s="50"/>
      <c r="I31" s="50"/>
      <c r="J31" s="50"/>
      <c r="K31" s="52"/>
      <c r="L31" s="49" t="str">
        <f>VLOOKUP(D31,カラムID辞書!$C$4:$D$1266,2,FALSE)</f>
        <v>INSTUSRID</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20</v>
      </c>
      <c r="AN31" s="270"/>
      <c r="AO31" s="271">
        <f>VLOOKUP(D31,カラムID辞書!C:H,6,FALSE)</f>
        <v>20</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05"/>
      <c r="BS31" s="50"/>
      <c r="BT31" s="50"/>
      <c r="BU31" s="50"/>
      <c r="BV31" s="50"/>
      <c r="BW31" s="50"/>
      <c r="BX31" s="50"/>
      <c r="BY31" s="50"/>
      <c r="BZ31" s="50"/>
      <c r="CA31" s="50"/>
      <c r="CB31" s="50"/>
      <c r="CC31" s="52"/>
    </row>
    <row r="32" spans="2:81" ht="12" customHeight="1">
      <c r="B32" s="264">
        <f t="shared" ca="1" si="1"/>
        <v>25</v>
      </c>
      <c r="C32" s="265"/>
      <c r="D32" s="105" t="s">
        <v>1096</v>
      </c>
      <c r="E32" s="50"/>
      <c r="F32" s="50"/>
      <c r="G32" s="50"/>
      <c r="H32" s="50"/>
      <c r="I32" s="50"/>
      <c r="J32" s="50"/>
      <c r="K32" s="52"/>
      <c r="L32" s="49" t="str">
        <f>VLOOKUP(D32,カラムID辞書!$C$4:$D$1266,2,FALSE)</f>
        <v>INSTPRGID</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66" t="str">
        <f>VLOOKUP(D32,カラムID辞書!C:H,3,FALSE)</f>
        <v>character varying</v>
      </c>
      <c r="AI32" s="267"/>
      <c r="AJ32" s="267"/>
      <c r="AK32" s="267"/>
      <c r="AL32" s="268"/>
      <c r="AM32" s="269">
        <f>VLOOKUP(D32,カラムID辞書!C:H,4,FALSE)</f>
        <v>8</v>
      </c>
      <c r="AN32" s="270"/>
      <c r="AO32" s="271">
        <f>VLOOKUP(D32,カラムID辞書!C:H,6,FALSE)</f>
        <v>8</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05"/>
      <c r="BS32" s="50"/>
      <c r="BT32" s="50"/>
      <c r="BU32" s="50"/>
      <c r="BV32" s="50"/>
      <c r="BW32" s="50"/>
      <c r="BX32" s="50"/>
      <c r="BY32" s="50"/>
      <c r="BZ32" s="50"/>
      <c r="CA32" s="50"/>
      <c r="CB32" s="50"/>
      <c r="CC32" s="52"/>
    </row>
    <row r="33" spans="2:81" s="192" customFormat="1" ht="12" customHeight="1">
      <c r="B33" s="264">
        <f t="shared" ca="1" si="1"/>
        <v>26</v>
      </c>
      <c r="C33" s="265"/>
      <c r="D33" s="196" t="s">
        <v>1888</v>
      </c>
      <c r="E33" s="50"/>
      <c r="F33" s="50"/>
      <c r="G33" s="50"/>
      <c r="H33" s="50"/>
      <c r="I33" s="50"/>
      <c r="J33" s="50"/>
      <c r="K33" s="194"/>
      <c r="L33" s="193" t="str">
        <f>VLOOKUP(D33,カラムID辞書!$C$4:$D$1266,2,FALSE)</f>
        <v>INSIPADDR</v>
      </c>
      <c r="M33" s="50"/>
      <c r="N33" s="50"/>
      <c r="O33" s="50"/>
      <c r="P33" s="50"/>
      <c r="Q33" s="50"/>
      <c r="R33" s="50"/>
      <c r="S33" s="194"/>
      <c r="T33" s="193"/>
      <c r="U33" s="194"/>
      <c r="V33" s="193"/>
      <c r="W33" s="194"/>
      <c r="X33" s="193"/>
      <c r="Y33" s="194"/>
      <c r="Z33" s="193"/>
      <c r="AA33" s="194"/>
      <c r="AB33" s="107" t="str">
        <f t="shared" ref="AB33" si="3">IF(L33="DELDTE","","○")</f>
        <v>○</v>
      </c>
      <c r="AC33" s="54"/>
      <c r="AD33" s="195"/>
      <c r="AE33" s="55" t="str">
        <f t="shared" ref="AE33" si="4">IF(AB33="○",IF(AH33="timestamp","now()",IF(LEFT(AH33,9)="character","' '","0")),"")</f>
        <v>' '</v>
      </c>
      <c r="AF33" s="50"/>
      <c r="AG33" s="194"/>
      <c r="AH33" s="266" t="str">
        <f>VLOOKUP(D33,カラムID辞書!C:H,3,FALSE)</f>
        <v>character varying</v>
      </c>
      <c r="AI33" s="267"/>
      <c r="AJ33" s="267"/>
      <c r="AK33" s="267"/>
      <c r="AL33" s="268"/>
      <c r="AM33" s="269">
        <f>VLOOKUP(D33,カラムID辞書!C:H,4,FALSE)</f>
        <v>15</v>
      </c>
      <c r="AN33" s="270"/>
      <c r="AO33" s="271">
        <f>VLOOKUP(D33,カラムID辞書!C:H,6,FALSE)</f>
        <v>15</v>
      </c>
      <c r="AP33" s="272"/>
      <c r="AQ33" s="193"/>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194"/>
      <c r="BR33" s="193"/>
      <c r="BS33" s="50"/>
      <c r="BT33" s="50"/>
      <c r="BU33" s="50"/>
      <c r="BV33" s="50"/>
      <c r="BW33" s="50"/>
      <c r="BX33" s="50"/>
      <c r="BY33" s="50"/>
      <c r="BZ33" s="50"/>
      <c r="CA33" s="50"/>
      <c r="CB33" s="50"/>
      <c r="CC33" s="194"/>
    </row>
    <row r="34" spans="2:81" ht="12" customHeight="1">
      <c r="B34" s="264">
        <f t="shared" ca="1" si="1"/>
        <v>27</v>
      </c>
      <c r="C34" s="265"/>
      <c r="D34" s="105" t="s">
        <v>1098</v>
      </c>
      <c r="E34" s="50"/>
      <c r="F34" s="50"/>
      <c r="G34" s="50"/>
      <c r="H34" s="50"/>
      <c r="I34" s="50"/>
      <c r="J34" s="50"/>
      <c r="K34" s="52"/>
      <c r="L34" s="49" t="str">
        <f>VLOOKUP(D34,カラムID辞書!$C$4:$D$1266,2,FALSE)</f>
        <v>UPDDTE</v>
      </c>
      <c r="M34" s="50"/>
      <c r="N34" s="50"/>
      <c r="O34" s="50"/>
      <c r="P34" s="50"/>
      <c r="Q34" s="50"/>
      <c r="R34" s="50"/>
      <c r="S34" s="52"/>
      <c r="T34" s="49"/>
      <c r="U34" s="52"/>
      <c r="V34" s="49"/>
      <c r="W34" s="52"/>
      <c r="X34" s="49"/>
      <c r="Y34" s="52"/>
      <c r="Z34" s="49"/>
      <c r="AA34" s="52"/>
      <c r="AB34" s="107" t="str">
        <f t="shared" si="2"/>
        <v>○</v>
      </c>
      <c r="AC34" s="54"/>
      <c r="AD34" s="53"/>
      <c r="AE34" s="55" t="str">
        <f t="shared" si="0"/>
        <v>now()</v>
      </c>
      <c r="AF34" s="50"/>
      <c r="AG34" s="52"/>
      <c r="AH34" s="266" t="str">
        <f>VLOOKUP(D34,カラムID辞書!C:H,3,FALSE)</f>
        <v>timestamp</v>
      </c>
      <c r="AI34" s="267"/>
      <c r="AJ34" s="267"/>
      <c r="AK34" s="267"/>
      <c r="AL34" s="268"/>
      <c r="AM34" s="269">
        <f>VLOOKUP(D34,カラムID辞書!C:H,4,FALSE)</f>
        <v>0</v>
      </c>
      <c r="AN34" s="270"/>
      <c r="AO34" s="271">
        <f>VLOOKUP(D34,カラムID辞書!C:H,6,FALSE)</f>
        <v>7</v>
      </c>
      <c r="AP34" s="272"/>
      <c r="AQ34" s="49"/>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49"/>
      <c r="BS34" s="50"/>
      <c r="BT34" s="50"/>
      <c r="BU34" s="50"/>
      <c r="BV34" s="50"/>
      <c r="BW34" s="50"/>
      <c r="BX34" s="50"/>
      <c r="BY34" s="50"/>
      <c r="BZ34" s="50"/>
      <c r="CA34" s="50"/>
      <c r="CB34" s="50"/>
      <c r="CC34" s="52"/>
    </row>
    <row r="35" spans="2:81" ht="12" customHeight="1">
      <c r="B35" s="264">
        <f t="shared" ca="1" si="1"/>
        <v>28</v>
      </c>
      <c r="C35" s="265"/>
      <c r="D35" s="105" t="s">
        <v>1099</v>
      </c>
      <c r="E35" s="50"/>
      <c r="F35" s="50"/>
      <c r="G35" s="50"/>
      <c r="H35" s="50"/>
      <c r="I35" s="50"/>
      <c r="J35" s="50"/>
      <c r="K35" s="52"/>
      <c r="L35" s="49" t="str">
        <f>VLOOKUP(D35,カラムID辞書!$C$4:$D$1266,2,FALSE)</f>
        <v>UPDUSRID</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20</v>
      </c>
      <c r="AN35" s="270"/>
      <c r="AO35" s="271">
        <f>VLOOKUP(D35,カラムID辞書!C:H,6,FALSE)</f>
        <v>20</v>
      </c>
      <c r="AP35" s="272"/>
      <c r="AQ35" s="49"/>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49"/>
      <c r="BS35" s="50"/>
      <c r="BT35" s="50"/>
      <c r="BU35" s="50"/>
      <c r="BV35" s="50"/>
      <c r="BW35" s="50"/>
      <c r="BX35" s="50"/>
      <c r="BY35" s="50"/>
      <c r="BZ35" s="50"/>
      <c r="CA35" s="50"/>
      <c r="CB35" s="50"/>
      <c r="CC35" s="52"/>
    </row>
    <row r="36" spans="2:81" ht="12" customHeight="1">
      <c r="B36" s="264">
        <f t="shared" ca="1" si="1"/>
        <v>29</v>
      </c>
      <c r="C36" s="265"/>
      <c r="D36" s="105" t="s">
        <v>229</v>
      </c>
      <c r="E36" s="50"/>
      <c r="F36" s="50"/>
      <c r="G36" s="50"/>
      <c r="H36" s="50"/>
      <c r="I36" s="50"/>
      <c r="J36" s="50"/>
      <c r="K36" s="52"/>
      <c r="L36" s="49" t="str">
        <f>VLOOKUP(D36,カラムID辞書!$C$4:$D$1266,2,FALSE)</f>
        <v>UPDPRGID</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66" t="str">
        <f>VLOOKUP(D36,カラムID辞書!C:H,3,FALSE)</f>
        <v>character varying</v>
      </c>
      <c r="AI36" s="267"/>
      <c r="AJ36" s="267"/>
      <c r="AK36" s="267"/>
      <c r="AL36" s="268"/>
      <c r="AM36" s="269">
        <f>VLOOKUP(D36,カラムID辞書!C:H,4,FALSE)</f>
        <v>8</v>
      </c>
      <c r="AN36" s="270"/>
      <c r="AO36" s="271">
        <f>VLOOKUP(D36,カラムID辞書!C:H,6,FALSE)</f>
        <v>8</v>
      </c>
      <c r="AP36" s="272"/>
      <c r="AQ36" s="49"/>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49"/>
      <c r="BS36" s="50"/>
      <c r="BT36" s="50"/>
      <c r="BU36" s="50"/>
      <c r="BV36" s="50"/>
      <c r="BW36" s="50"/>
      <c r="BX36" s="50"/>
      <c r="BY36" s="50"/>
      <c r="BZ36" s="50"/>
      <c r="CA36" s="50"/>
      <c r="CB36" s="50"/>
      <c r="CC36" s="52"/>
    </row>
    <row r="37" spans="2:81" ht="12" customHeight="1">
      <c r="B37" s="264">
        <f t="shared" ca="1" si="1"/>
        <v>30</v>
      </c>
      <c r="C37" s="265"/>
      <c r="D37" s="105" t="s">
        <v>1100</v>
      </c>
      <c r="E37" s="50"/>
      <c r="F37" s="50"/>
      <c r="G37" s="50"/>
      <c r="H37" s="50"/>
      <c r="I37" s="50"/>
      <c r="J37" s="50"/>
      <c r="K37" s="52"/>
      <c r="L37" s="49" t="str">
        <f>VLOOKUP(D37,カラムID辞書!$C$4:$D$1266,2,FALSE)</f>
        <v>UPDIPADDR</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66" t="str">
        <f>VLOOKUP(D37,カラムID辞書!C:H,3,FALSE)</f>
        <v>character varying</v>
      </c>
      <c r="AI37" s="267"/>
      <c r="AJ37" s="267"/>
      <c r="AK37" s="267"/>
      <c r="AL37" s="268"/>
      <c r="AM37" s="269">
        <f>VLOOKUP(D37,カラムID辞書!C:H,4,FALSE)</f>
        <v>15</v>
      </c>
      <c r="AN37" s="270"/>
      <c r="AO37" s="271">
        <f>VLOOKUP(D37,カラムID辞書!C:H,6,FALSE)</f>
        <v>15</v>
      </c>
      <c r="AP37" s="272"/>
      <c r="AQ37" s="49"/>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49"/>
      <c r="BS37" s="50"/>
      <c r="BT37" s="50"/>
      <c r="BU37" s="50"/>
      <c r="BV37" s="50"/>
      <c r="BW37" s="50"/>
      <c r="BX37" s="50"/>
      <c r="BY37" s="50"/>
      <c r="BZ37" s="50"/>
      <c r="CA37" s="50"/>
      <c r="CB37" s="50"/>
      <c r="CC37" s="52"/>
    </row>
    <row r="38" spans="2:81" ht="12" customHeight="1">
      <c r="B38" s="59" t="s">
        <v>2038</v>
      </c>
      <c r="C38" s="59" t="s">
        <v>2038</v>
      </c>
      <c r="D38" s="59" t="s">
        <v>2038</v>
      </c>
      <c r="E38" s="59" t="s">
        <v>2038</v>
      </c>
      <c r="F38" s="59" t="s">
        <v>2038</v>
      </c>
      <c r="G38" s="59" t="s">
        <v>2038</v>
      </c>
      <c r="H38" s="59" t="s">
        <v>2038</v>
      </c>
      <c r="I38" s="59" t="s">
        <v>2038</v>
      </c>
      <c r="J38" s="59" t="s">
        <v>2038</v>
      </c>
      <c r="K38" s="59" t="s">
        <v>2038</v>
      </c>
      <c r="L38" s="59" t="s">
        <v>2038</v>
      </c>
      <c r="M38" s="59" t="s">
        <v>2038</v>
      </c>
      <c r="N38" s="59" t="s">
        <v>2038</v>
      </c>
      <c r="O38" s="59" t="s">
        <v>2038</v>
      </c>
      <c r="P38" s="59" t="s">
        <v>2038</v>
      </c>
      <c r="Q38" s="59" t="s">
        <v>2038</v>
      </c>
      <c r="R38" s="59" t="s">
        <v>2038</v>
      </c>
      <c r="S38" s="59" t="s">
        <v>2038</v>
      </c>
      <c r="T38" s="59" t="s">
        <v>2038</v>
      </c>
      <c r="U38" s="59" t="s">
        <v>2038</v>
      </c>
      <c r="V38" s="59" t="s">
        <v>2038</v>
      </c>
      <c r="W38" s="59" t="s">
        <v>2038</v>
      </c>
      <c r="X38" s="59" t="s">
        <v>2038</v>
      </c>
      <c r="Y38" s="59" t="s">
        <v>2038</v>
      </c>
      <c r="Z38" s="59" t="s">
        <v>2038</v>
      </c>
      <c r="AA38" s="59" t="s">
        <v>2038</v>
      </c>
      <c r="AB38" s="59" t="s">
        <v>2038</v>
      </c>
      <c r="AC38" s="59" t="s">
        <v>2038</v>
      </c>
      <c r="AD38" s="59" t="s">
        <v>2038</v>
      </c>
      <c r="AE38" s="59" t="s">
        <v>2038</v>
      </c>
      <c r="AF38" s="59" t="s">
        <v>2038</v>
      </c>
      <c r="AG38" s="59" t="s">
        <v>2038</v>
      </c>
      <c r="AH38" s="59" t="s">
        <v>2038</v>
      </c>
      <c r="AI38" s="59" t="s">
        <v>2038</v>
      </c>
      <c r="AJ38" s="59"/>
      <c r="AK38" s="59" t="s">
        <v>2038</v>
      </c>
      <c r="AL38" s="59" t="s">
        <v>2038</v>
      </c>
      <c r="AM38" s="59" t="s">
        <v>2038</v>
      </c>
      <c r="AN38" s="59" t="s">
        <v>2038</v>
      </c>
      <c r="AO38" s="59" t="s">
        <v>2038</v>
      </c>
      <c r="AP38" s="59" t="s">
        <v>2038</v>
      </c>
      <c r="AQ38" s="59" t="s">
        <v>2038</v>
      </c>
      <c r="AR38" s="59" t="s">
        <v>2038</v>
      </c>
      <c r="AS38" s="59" t="s">
        <v>2038</v>
      </c>
      <c r="AT38" s="59" t="s">
        <v>2038</v>
      </c>
      <c r="AU38" s="59" t="s">
        <v>2038</v>
      </c>
      <c r="AV38" s="59" t="s">
        <v>2038</v>
      </c>
      <c r="AW38" s="59" t="s">
        <v>2038</v>
      </c>
      <c r="AX38" s="59" t="s">
        <v>2038</v>
      </c>
      <c r="AY38" s="59" t="s">
        <v>2038</v>
      </c>
      <c r="AZ38" s="59" t="s">
        <v>2038</v>
      </c>
      <c r="BA38" s="59" t="s">
        <v>2038</v>
      </c>
      <c r="BB38" s="59" t="s">
        <v>2038</v>
      </c>
      <c r="BC38" s="59" t="s">
        <v>2038</v>
      </c>
      <c r="BD38" s="59" t="s">
        <v>2038</v>
      </c>
      <c r="BE38" s="59" t="s">
        <v>2038</v>
      </c>
      <c r="BF38" s="59" t="s">
        <v>2038</v>
      </c>
      <c r="BG38" s="59" t="s">
        <v>2038</v>
      </c>
      <c r="BH38" s="59" t="s">
        <v>2038</v>
      </c>
      <c r="BI38" s="59" t="s">
        <v>2038</v>
      </c>
      <c r="BJ38" s="59" t="s">
        <v>2038</v>
      </c>
      <c r="BK38" s="59" t="s">
        <v>2038</v>
      </c>
      <c r="BL38" s="59" t="s">
        <v>2038</v>
      </c>
      <c r="BM38" s="59" t="s">
        <v>2038</v>
      </c>
      <c r="BN38" s="59" t="s">
        <v>2038</v>
      </c>
      <c r="BO38" s="59" t="s">
        <v>2038</v>
      </c>
      <c r="BP38" s="59" t="s">
        <v>2038</v>
      </c>
      <c r="BQ38" s="59" t="s">
        <v>2038</v>
      </c>
      <c r="BR38" s="59" t="s">
        <v>2038</v>
      </c>
      <c r="BS38" s="59" t="s">
        <v>2038</v>
      </c>
      <c r="BT38" s="59" t="s">
        <v>2038</v>
      </c>
      <c r="BU38" s="59" t="s">
        <v>2038</v>
      </c>
      <c r="BV38" s="59" t="s">
        <v>2038</v>
      </c>
      <c r="BW38" s="59" t="s">
        <v>2038</v>
      </c>
      <c r="BX38" s="59" t="s">
        <v>2038</v>
      </c>
      <c r="BY38" s="59" t="s">
        <v>2038</v>
      </c>
      <c r="BZ38" s="59" t="s">
        <v>2038</v>
      </c>
      <c r="CA38" s="59" t="s">
        <v>2038</v>
      </c>
      <c r="CB38" s="59" t="s">
        <v>2038</v>
      </c>
      <c r="CC38" s="59" t="s">
        <v>2038</v>
      </c>
    </row>
  </sheetData>
  <mergeCells count="144">
    <mergeCell ref="B33:C33"/>
    <mergeCell ref="AH33:AL33"/>
    <mergeCell ref="AM33:AN33"/>
    <mergeCell ref="AO33:AP33"/>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B5:I5"/>
    <mergeCell ref="AD5:AE5"/>
    <mergeCell ref="AF5:AI5"/>
    <mergeCell ref="AK5:AQ5"/>
    <mergeCell ref="AR5:AT5"/>
    <mergeCell ref="AW5:BA5"/>
    <mergeCell ref="BR2:BS2"/>
    <mergeCell ref="BT2:BV2"/>
    <mergeCell ref="BW2:BZ2"/>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6:C16"/>
    <mergeCell ref="AH16:AL16"/>
    <mergeCell ref="AM16:AN16"/>
    <mergeCell ref="AO16:AP16"/>
    <mergeCell ref="B17:C17"/>
    <mergeCell ref="AH17:AL17"/>
    <mergeCell ref="AM17:AN17"/>
    <mergeCell ref="AO17:AP17"/>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4:C34"/>
    <mergeCell ref="AH34:AL34"/>
    <mergeCell ref="AM34:AN34"/>
    <mergeCell ref="AO34:AP34"/>
    <mergeCell ref="B35:C35"/>
    <mergeCell ref="AH35:AL35"/>
    <mergeCell ref="AM35:AN35"/>
    <mergeCell ref="AO35:AP35"/>
  </mergeCells>
  <phoneticPr fontId="9"/>
  <conditionalFormatting sqref="B8:C16 B21:C21 B23:C23 B26:C32 B34:C37">
    <cfRule type="expression" dxfId="285" priority="18">
      <formula>$S8&gt;0</formula>
    </cfRule>
  </conditionalFormatting>
  <conditionalFormatting sqref="B20:C20">
    <cfRule type="expression" dxfId="284" priority="13">
      <formula>$S20&gt;0</formula>
    </cfRule>
  </conditionalFormatting>
  <conditionalFormatting sqref="B22:C22">
    <cfRule type="expression" dxfId="283" priority="12">
      <formula>$S22&gt;0</formula>
    </cfRule>
  </conditionalFormatting>
  <conditionalFormatting sqref="B18:C18">
    <cfRule type="expression" dxfId="282" priority="11">
      <formula>$S18&gt;0</formula>
    </cfRule>
  </conditionalFormatting>
  <conditionalFormatting sqref="B17:C17">
    <cfRule type="expression" dxfId="281" priority="10">
      <formula>$S17&gt;0</formula>
    </cfRule>
  </conditionalFormatting>
  <conditionalFormatting sqref="B19:C19">
    <cfRule type="expression" dxfId="280" priority="9">
      <formula>$S19&gt;0</formula>
    </cfRule>
  </conditionalFormatting>
  <conditionalFormatting sqref="B24:C24">
    <cfRule type="expression" dxfId="279" priority="8">
      <formula>$S24&gt;0</formula>
    </cfRule>
  </conditionalFormatting>
  <conditionalFormatting sqref="B25:C25">
    <cfRule type="expression" dxfId="278" priority="7">
      <formula>$S25&gt;0</formula>
    </cfRule>
  </conditionalFormatting>
  <conditionalFormatting sqref="B33:C33">
    <cfRule type="expression" dxfId="277" priority="1">
      <formula>$S33&gt;0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B1:CC373"/>
  <sheetViews>
    <sheetView showGridLines="0" view="pageBreakPreview" zoomScale="85" zoomScaleNormal="85" zoomScaleSheetLayoutView="85" workbookViewId="0">
      <pane ySplit="12" topLeftCell="A13"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29" width="5.25" style="30" customWidth="1"/>
    <col min="30" max="30" width="2.625" style="30"/>
    <col min="31" max="31" width="2.625" style="30" customWidth="1"/>
    <col min="32" max="38" width="2.625" style="30"/>
    <col min="39" max="39" width="2.5" style="30" customWidth="1"/>
    <col min="40" max="65" width="2.625" style="30"/>
    <col min="66" max="81" width="2.625" style="30" customWidth="1"/>
    <col min="82" max="82" width="0.625" style="30" customWidth="1"/>
    <col min="83" max="83" width="2.625" style="30" customWidth="1"/>
    <col min="84"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ht="18" customHeight="1">
      <c r="B5" s="326" t="s">
        <v>101</v>
      </c>
      <c r="C5" s="327"/>
      <c r="D5" s="327"/>
      <c r="E5" s="327"/>
      <c r="F5" s="327"/>
      <c r="G5" s="327"/>
      <c r="H5" s="327"/>
      <c r="I5" s="328"/>
      <c r="J5" s="37" t="s">
        <v>2052</v>
      </c>
      <c r="K5" s="38"/>
      <c r="L5" s="38"/>
      <c r="M5" s="38"/>
      <c r="N5" s="38"/>
      <c r="O5" s="38"/>
      <c r="P5" s="38"/>
      <c r="Q5" s="38"/>
      <c r="R5" s="38"/>
      <c r="S5" s="38"/>
      <c r="T5" s="38"/>
      <c r="U5" s="39" t="s">
        <v>2027</v>
      </c>
      <c r="V5" s="38" t="s">
        <v>1113</v>
      </c>
      <c r="W5" s="38"/>
      <c r="X5" s="38"/>
      <c r="Y5" s="38"/>
      <c r="Z5" s="38"/>
      <c r="AA5" s="38"/>
      <c r="AB5" s="38"/>
      <c r="AC5" s="40"/>
      <c r="AD5" s="28"/>
      <c r="AE5" s="28"/>
      <c r="AF5" s="28"/>
      <c r="AG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row>
    <row r="6" spans="2:81" ht="18" customHeight="1">
      <c r="B6" s="329"/>
      <c r="C6" s="330"/>
      <c r="D6" s="330"/>
      <c r="E6" s="330"/>
      <c r="F6" s="330"/>
      <c r="G6" s="330"/>
      <c r="H6" s="330"/>
      <c r="I6" s="331"/>
      <c r="J6" s="37" t="s">
        <v>3591</v>
      </c>
      <c r="K6" s="38"/>
      <c r="L6" s="38"/>
      <c r="M6" s="38"/>
      <c r="N6" s="38"/>
      <c r="O6" s="38"/>
      <c r="P6" s="38"/>
      <c r="Q6" s="38"/>
      <c r="R6" s="38"/>
      <c r="S6" s="38"/>
      <c r="T6" s="38"/>
      <c r="U6" s="39" t="s">
        <v>102</v>
      </c>
      <c r="V6" s="38" t="s">
        <v>3597</v>
      </c>
      <c r="W6" s="38"/>
      <c r="X6" s="38"/>
      <c r="Y6" s="38"/>
      <c r="Z6" s="38"/>
      <c r="AA6" s="38"/>
      <c r="AB6" s="38"/>
      <c r="AC6" s="40"/>
      <c r="AD6" s="28"/>
      <c r="AE6" s="28"/>
      <c r="AF6" s="28"/>
      <c r="AG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row>
    <row r="7" spans="2:81" ht="18" customHeight="1">
      <c r="B7" s="329"/>
      <c r="C7" s="330"/>
      <c r="D7" s="330"/>
      <c r="E7" s="330"/>
      <c r="F7" s="330"/>
      <c r="G7" s="330"/>
      <c r="H7" s="330"/>
      <c r="I7" s="331"/>
      <c r="J7" s="37" t="s">
        <v>3800</v>
      </c>
      <c r="K7" s="156"/>
      <c r="L7" s="156"/>
      <c r="M7" s="156"/>
      <c r="N7" s="156"/>
      <c r="O7" s="156"/>
      <c r="P7" s="156"/>
      <c r="Q7" s="156"/>
      <c r="R7" s="156"/>
      <c r="S7" s="156"/>
      <c r="T7" s="156"/>
      <c r="U7" s="157" t="s">
        <v>3801</v>
      </c>
      <c r="V7" s="156" t="s">
        <v>3802</v>
      </c>
      <c r="W7" s="156"/>
      <c r="X7" s="156"/>
      <c r="Y7" s="156"/>
      <c r="Z7" s="156"/>
      <c r="AA7" s="156"/>
      <c r="AB7" s="156"/>
      <c r="AC7" s="40"/>
      <c r="AD7" s="28"/>
      <c r="AE7" s="28"/>
      <c r="AF7" s="28"/>
      <c r="AG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row>
    <row r="8" spans="2:81" s="192" customFormat="1" ht="18" customHeight="1">
      <c r="B8" s="329"/>
      <c r="C8" s="330"/>
      <c r="D8" s="330"/>
      <c r="E8" s="330"/>
      <c r="F8" s="330"/>
      <c r="G8" s="330"/>
      <c r="H8" s="330"/>
      <c r="I8" s="331"/>
      <c r="J8" s="37" t="s">
        <v>4018</v>
      </c>
      <c r="K8" s="38"/>
      <c r="L8" s="38"/>
      <c r="M8" s="38"/>
      <c r="N8" s="38"/>
      <c r="O8" s="38"/>
      <c r="P8" s="38"/>
      <c r="Q8" s="38"/>
      <c r="R8" s="38"/>
      <c r="S8" s="38"/>
      <c r="T8" s="38"/>
      <c r="U8" s="39" t="s">
        <v>102</v>
      </c>
      <c r="V8" s="38" t="s">
        <v>4017</v>
      </c>
      <c r="W8" s="38"/>
      <c r="X8" s="38"/>
      <c r="Y8" s="38"/>
      <c r="Z8" s="38"/>
      <c r="AA8" s="38"/>
      <c r="AB8" s="38"/>
      <c r="AC8" s="40"/>
      <c r="AD8" s="28"/>
      <c r="AE8" s="28"/>
      <c r="AF8" s="28"/>
      <c r="AG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row>
    <row r="9" spans="2:81" ht="18" customHeight="1">
      <c r="B9" s="329"/>
      <c r="C9" s="330"/>
      <c r="D9" s="330"/>
      <c r="E9" s="330"/>
      <c r="F9" s="330"/>
      <c r="G9" s="330"/>
      <c r="H9" s="330"/>
      <c r="I9" s="331"/>
      <c r="J9" s="37" t="s">
        <v>2053</v>
      </c>
      <c r="K9" s="38"/>
      <c r="L9" s="38"/>
      <c r="M9" s="38"/>
      <c r="N9" s="38"/>
      <c r="O9" s="38"/>
      <c r="P9" s="38"/>
      <c r="Q9" s="38"/>
      <c r="R9" s="38"/>
      <c r="S9" s="38"/>
      <c r="T9" s="38"/>
      <c r="U9" s="39" t="s">
        <v>2027</v>
      </c>
      <c r="V9" s="38" t="s">
        <v>1114</v>
      </c>
      <c r="W9" s="38"/>
      <c r="X9" s="38"/>
      <c r="Y9" s="38"/>
      <c r="Z9" s="38"/>
      <c r="AA9" s="38"/>
      <c r="AB9" s="38"/>
      <c r="AC9" s="40"/>
      <c r="AD9" s="28"/>
      <c r="AE9" s="28"/>
      <c r="AF9" s="28"/>
      <c r="AG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row>
    <row r="10" spans="2:81" s="28" customFormat="1" ht="18" customHeight="1">
      <c r="B10" s="332"/>
      <c r="C10" s="333"/>
      <c r="D10" s="333"/>
      <c r="E10" s="333"/>
      <c r="F10" s="333"/>
      <c r="G10" s="333"/>
      <c r="H10" s="333"/>
      <c r="I10" s="334"/>
      <c r="J10" s="37" t="s">
        <v>3799</v>
      </c>
      <c r="K10" s="38"/>
      <c r="L10" s="38"/>
      <c r="M10" s="38"/>
      <c r="N10" s="38"/>
      <c r="O10" s="38"/>
      <c r="P10" s="38"/>
      <c r="Q10" s="38"/>
      <c r="R10" s="38"/>
      <c r="S10" s="38"/>
      <c r="T10" s="38"/>
      <c r="U10" s="39" t="s">
        <v>2027</v>
      </c>
      <c r="V10" s="38" t="s">
        <v>3889</v>
      </c>
      <c r="W10" s="38"/>
      <c r="X10" s="38"/>
      <c r="Y10" s="38"/>
      <c r="Z10" s="38"/>
      <c r="AA10" s="38"/>
      <c r="AB10" s="38"/>
      <c r="AC10" s="40"/>
      <c r="AD10" s="281" t="s">
        <v>2028</v>
      </c>
      <c r="AE10" s="282"/>
      <c r="AF10" s="283"/>
      <c r="AG10" s="312"/>
      <c r="AH10" s="312"/>
      <c r="AI10" s="285"/>
      <c r="AJ10" s="41"/>
      <c r="AK10" s="281" t="s">
        <v>103</v>
      </c>
      <c r="AL10" s="313"/>
      <c r="AM10" s="313"/>
      <c r="AN10" s="313"/>
      <c r="AO10" s="313"/>
      <c r="AP10" s="313"/>
      <c r="AQ10" s="282"/>
      <c r="AR10" s="287">
        <f ca="1">ROUNDUP((27+ROUNDUP((MAX(B:B)-COUNTIF(AB:AB,"○"))/8,0)+IF(AF10="",0,4))/8,0)*8+SUM(AO13:AO1245)</f>
        <v>2771</v>
      </c>
      <c r="AS10" s="312"/>
      <c r="AT10" s="285"/>
      <c r="AU10" s="41" t="s">
        <v>2029</v>
      </c>
      <c r="AV10" s="41"/>
      <c r="AW10" s="278" t="s">
        <v>138</v>
      </c>
      <c r="AX10" s="311"/>
      <c r="AY10" s="311"/>
      <c r="AZ10" s="311"/>
      <c r="BA10" s="311"/>
      <c r="BB10" s="37" t="s">
        <v>2119</v>
      </c>
      <c r="BC10" s="38"/>
      <c r="BD10" s="38"/>
      <c r="BE10" s="38"/>
      <c r="BF10" s="38"/>
      <c r="BG10" s="38"/>
      <c r="BH10" s="38"/>
      <c r="BI10" s="38"/>
      <c r="BJ10" s="38"/>
      <c r="BK10" s="38"/>
      <c r="BL10" s="38"/>
      <c r="BM10" s="38"/>
      <c r="BN10" s="38"/>
      <c r="BO10" s="38"/>
      <c r="BP10" s="39"/>
      <c r="BQ10" s="38"/>
      <c r="BR10" s="38"/>
      <c r="BS10" s="38"/>
      <c r="BT10" s="38"/>
      <c r="BU10" s="38"/>
      <c r="BV10" s="38"/>
      <c r="BW10" s="38"/>
      <c r="BX10" s="38"/>
      <c r="BY10" s="42"/>
      <c r="BZ10" s="42"/>
      <c r="CA10" s="43"/>
      <c r="CB10" s="43"/>
      <c r="CC10" s="44"/>
    </row>
    <row r="11" spans="2:81" s="28" customFormat="1" ht="11.25" customHeight="1">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row>
    <row r="12" spans="2:81" s="28" customFormat="1" ht="24" customHeight="1">
      <c r="B12" s="45" t="s">
        <v>21</v>
      </c>
      <c r="C12" s="46"/>
      <c r="D12" s="45" t="s">
        <v>22</v>
      </c>
      <c r="E12" s="47"/>
      <c r="F12" s="47"/>
      <c r="G12" s="47"/>
      <c r="H12" s="47"/>
      <c r="I12" s="47"/>
      <c r="J12" s="47"/>
      <c r="K12" s="48"/>
      <c r="L12" s="45" t="s">
        <v>23</v>
      </c>
      <c r="M12" s="47"/>
      <c r="N12" s="47"/>
      <c r="O12" s="47"/>
      <c r="P12" s="47"/>
      <c r="Q12" s="47"/>
      <c r="R12" s="47"/>
      <c r="S12" s="48"/>
      <c r="T12" s="45" t="s">
        <v>2030</v>
      </c>
      <c r="U12" s="48"/>
      <c r="V12" s="45" t="s">
        <v>2031</v>
      </c>
      <c r="W12" s="48"/>
      <c r="X12" s="45" t="s">
        <v>2032</v>
      </c>
      <c r="Y12" s="48"/>
      <c r="Z12" s="45" t="s">
        <v>2033</v>
      </c>
      <c r="AA12" s="48"/>
      <c r="AB12" s="45" t="s">
        <v>2034</v>
      </c>
      <c r="AC12" s="47"/>
      <c r="AD12" s="48"/>
      <c r="AE12" s="47" t="s">
        <v>2035</v>
      </c>
      <c r="AF12" s="47"/>
      <c r="AG12" s="48"/>
      <c r="AH12" s="47" t="s">
        <v>2036</v>
      </c>
      <c r="AI12" s="47"/>
      <c r="AJ12" s="47"/>
      <c r="AK12" s="47"/>
      <c r="AL12" s="48"/>
      <c r="AM12" s="45" t="s">
        <v>31</v>
      </c>
      <c r="AN12" s="48"/>
      <c r="AO12" s="45" t="s">
        <v>2037</v>
      </c>
      <c r="AP12" s="48"/>
      <c r="AQ12" s="45" t="s">
        <v>33</v>
      </c>
      <c r="AR12" s="47"/>
      <c r="AS12" s="47"/>
      <c r="AT12" s="47"/>
      <c r="AU12" s="47"/>
      <c r="AV12" s="47"/>
      <c r="AW12" s="47"/>
      <c r="AX12" s="47"/>
      <c r="AY12" s="47"/>
      <c r="AZ12" s="47"/>
      <c r="BA12" s="47"/>
      <c r="BB12" s="47"/>
      <c r="BC12" s="47"/>
      <c r="BD12" s="47"/>
      <c r="BE12" s="47"/>
      <c r="BF12" s="47"/>
      <c r="BG12" s="47"/>
      <c r="BH12" s="47"/>
      <c r="BI12" s="47"/>
      <c r="BJ12" s="47"/>
      <c r="BK12" s="47"/>
      <c r="BL12" s="47"/>
      <c r="BM12" s="47"/>
      <c r="BN12" s="47"/>
      <c r="BO12" s="47"/>
      <c r="BP12" s="47"/>
      <c r="BQ12" s="48"/>
      <c r="BR12" s="45" t="s">
        <v>10</v>
      </c>
      <c r="BS12" s="47"/>
      <c r="BT12" s="47"/>
      <c r="BU12" s="47"/>
      <c r="BV12" s="47"/>
      <c r="BW12" s="47"/>
      <c r="BX12" s="47"/>
      <c r="BY12" s="47"/>
      <c r="BZ12" s="47"/>
      <c r="CA12" s="47"/>
      <c r="CB12" s="47"/>
      <c r="CC12" s="48"/>
    </row>
    <row r="13" spans="2:81" ht="12" customHeight="1">
      <c r="B13" s="264">
        <v>1</v>
      </c>
      <c r="C13" s="265"/>
      <c r="D13" s="105" t="s">
        <v>1115</v>
      </c>
      <c r="E13" s="50"/>
      <c r="F13" s="50"/>
      <c r="G13" s="50"/>
      <c r="H13" s="50"/>
      <c r="I13" s="50"/>
      <c r="J13" s="50"/>
      <c r="K13" s="52"/>
      <c r="L13" s="105" t="str">
        <f>VLOOKUP(D13,カラムID辞書!$C$4:$D$1266,2,FALSE)</f>
        <v>DSKGY_GLN</v>
      </c>
      <c r="M13" s="50"/>
      <c r="N13" s="50"/>
      <c r="O13" s="50"/>
      <c r="P13" s="50"/>
      <c r="Q13" s="50"/>
      <c r="R13" s="50"/>
      <c r="S13" s="52"/>
      <c r="T13" s="106"/>
      <c r="U13" s="53"/>
      <c r="V13" s="49"/>
      <c r="W13" s="52"/>
      <c r="X13" s="49"/>
      <c r="Y13" s="52"/>
      <c r="Z13" s="49"/>
      <c r="AA13" s="52"/>
      <c r="AB13" s="107" t="str">
        <f>IF(L13="DELDTE","","○")</f>
        <v>○</v>
      </c>
      <c r="AC13" s="54"/>
      <c r="AD13" s="53"/>
      <c r="AE13" s="55" t="str">
        <f>IF(AB13="○",IF(AH13="timestamp","now()",IF(LEFT(AH13,9)="character","' '","0")),"")</f>
        <v>' '</v>
      </c>
      <c r="AF13" s="50"/>
      <c r="AG13" s="52"/>
      <c r="AH13" s="266" t="str">
        <f>VLOOKUP(D13,カラムID辞書!C:H,3,FALSE)</f>
        <v>character varying</v>
      </c>
      <c r="AI13" s="267"/>
      <c r="AJ13" s="267"/>
      <c r="AK13" s="267"/>
      <c r="AL13" s="268"/>
      <c r="AM13" s="269">
        <f>VLOOKUP(D13,カラムID辞書!C:H,4,FALSE)</f>
        <v>13</v>
      </c>
      <c r="AN13" s="270"/>
      <c r="AO13" s="271">
        <f>VLOOKUP(D13,カラムID辞書!C:H,6,FALSE)</f>
        <v>13</v>
      </c>
      <c r="AP13" s="272"/>
      <c r="AQ13" s="110" t="s">
        <v>1620</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ca="1">IF($D14="","",MAX(OFFSET($B$13,0,0,ROW()-ROW($B$13),2))+1)</f>
        <v>2</v>
      </c>
      <c r="C14" s="265"/>
      <c r="D14" s="105" t="s">
        <v>1116</v>
      </c>
      <c r="E14" s="50"/>
      <c r="F14" s="50"/>
      <c r="G14" s="50"/>
      <c r="H14" s="50"/>
      <c r="I14" s="50"/>
      <c r="J14" s="50"/>
      <c r="K14" s="52"/>
      <c r="L14" s="105" t="str">
        <f>VLOOKUP(D14,カラムID辞書!$C$4:$D$1266,2,FALSE)</f>
        <v>DSKGY_CD</v>
      </c>
      <c r="M14" s="50"/>
      <c r="N14" s="50"/>
      <c r="O14" s="50"/>
      <c r="P14" s="50"/>
      <c r="Q14" s="50"/>
      <c r="R14" s="50"/>
      <c r="S14" s="52"/>
      <c r="T14" s="106"/>
      <c r="U14" s="53"/>
      <c r="V14" s="49"/>
      <c r="W14" s="52"/>
      <c r="X14" s="49"/>
      <c r="Y14" s="52"/>
      <c r="Z14" s="49"/>
      <c r="AA14" s="52"/>
      <c r="AB14" s="107" t="str">
        <f>IF(L14="DELDTE","","○")</f>
        <v>○</v>
      </c>
      <c r="AC14" s="54"/>
      <c r="AD14" s="53"/>
      <c r="AE14" s="55" t="str">
        <f t="shared" ref="AE14:AE300" si="0">IF(AB14="○",IF(AH14="timestamp","now()",IF(LEFT(AH14,9)="character","' '","0")),"")</f>
        <v>' '</v>
      </c>
      <c r="AF14" s="50"/>
      <c r="AG14" s="52"/>
      <c r="AH14" s="266" t="str">
        <f>VLOOKUP(D14,カラムID辞書!C:H,3,FALSE)</f>
        <v>character varying</v>
      </c>
      <c r="AI14" s="267"/>
      <c r="AJ14" s="267"/>
      <c r="AK14" s="267"/>
      <c r="AL14" s="268"/>
      <c r="AM14" s="269">
        <f>VLOOKUP(D14,カラムID辞書!C:H,4,FALSE)</f>
        <v>3</v>
      </c>
      <c r="AN14" s="270"/>
      <c r="AO14" s="271">
        <f>VLOOKUP(D14,カラムID辞書!C:H,6,FALSE)</f>
        <v>3</v>
      </c>
      <c r="AP14" s="272"/>
      <c r="AQ14" s="105" t="s">
        <v>1621</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ref="B15:B277" ca="1" si="1">IF($D15="","",MAX(OFFSET($B$13,0,0,ROW()-ROW($B$13),2))+1)</f>
        <v>3</v>
      </c>
      <c r="C15" s="265"/>
      <c r="D15" s="105" t="s">
        <v>1117</v>
      </c>
      <c r="E15" s="50"/>
      <c r="F15" s="50"/>
      <c r="G15" s="50"/>
      <c r="H15" s="50"/>
      <c r="I15" s="50"/>
      <c r="J15" s="50"/>
      <c r="K15" s="52"/>
      <c r="L15" s="105" t="str">
        <f>VLOOKUP(D15,カラムID辞書!$C$4:$D$1266,2,FALSE)</f>
        <v>DSKGY_NM</v>
      </c>
      <c r="M15" s="50"/>
      <c r="N15" s="50"/>
      <c r="O15" s="50"/>
      <c r="P15" s="50"/>
      <c r="Q15" s="50"/>
      <c r="R15" s="50"/>
      <c r="S15" s="52"/>
      <c r="T15" s="106"/>
      <c r="U15" s="53"/>
      <c r="V15" s="49"/>
      <c r="W15" s="52"/>
      <c r="X15" s="49"/>
      <c r="Y15" s="52"/>
      <c r="Z15" s="49"/>
      <c r="AA15" s="52"/>
      <c r="AB15" s="107" t="str">
        <f t="shared" ref="AB15:AB78" si="2">IF(L15="DELDTE","","○")</f>
        <v>○</v>
      </c>
      <c r="AC15" s="54"/>
      <c r="AD15" s="53"/>
      <c r="AE15" s="55" t="str">
        <f t="shared" si="0"/>
        <v>' '</v>
      </c>
      <c r="AF15" s="50"/>
      <c r="AG15" s="52"/>
      <c r="AH15" s="266" t="str">
        <f>VLOOKUP(D15,カラムID辞書!C:H,3,FALSE)</f>
        <v>character varying</v>
      </c>
      <c r="AI15" s="267"/>
      <c r="AJ15" s="267"/>
      <c r="AK15" s="267"/>
      <c r="AL15" s="268"/>
      <c r="AM15" s="269">
        <f>VLOOKUP(D15,カラムID辞書!C:H,4,FALSE)</f>
        <v>60</v>
      </c>
      <c r="AN15" s="270"/>
      <c r="AO15" s="271">
        <f>VLOOKUP(D15,カラムID辞書!C:H,6,FALSE)</f>
        <v>60</v>
      </c>
      <c r="AP15" s="272"/>
      <c r="AQ15" s="105" t="s">
        <v>1622</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4</v>
      </c>
      <c r="C16" s="265"/>
      <c r="D16" s="105" t="s">
        <v>1118</v>
      </c>
      <c r="E16" s="50"/>
      <c r="F16" s="50"/>
      <c r="G16" s="50"/>
      <c r="H16" s="50"/>
      <c r="I16" s="50"/>
      <c r="J16" s="50"/>
      <c r="K16" s="52"/>
      <c r="L16" s="105" t="str">
        <f>VLOOKUP(D16,カラムID辞書!$C$4:$D$1266,2,FALSE)</f>
        <v>SHIIREKGYGLN</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13</v>
      </c>
      <c r="AN16" s="270"/>
      <c r="AO16" s="271">
        <f>VLOOKUP(D16,カラムID辞書!C:H,6,FALSE)</f>
        <v>13</v>
      </c>
      <c r="AP16" s="272"/>
      <c r="AQ16" s="105" t="s">
        <v>1623</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1"/>
        <v>5</v>
      </c>
      <c r="C17" s="265"/>
      <c r="D17" s="105" t="s">
        <v>1119</v>
      </c>
      <c r="E17" s="50"/>
      <c r="F17" s="50"/>
      <c r="G17" s="50"/>
      <c r="H17" s="50"/>
      <c r="I17" s="50"/>
      <c r="J17" s="50"/>
      <c r="K17" s="52"/>
      <c r="L17" s="105" t="str">
        <f>VLOOKUP(D17,カラムID辞書!$C$4:$D$1266,2,FALSE)</f>
        <v>SHIIREKGYCD</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6</v>
      </c>
      <c r="AN17" s="270"/>
      <c r="AO17" s="271">
        <f>VLOOKUP(D17,カラムID辞書!C:H,6,FALSE)</f>
        <v>6</v>
      </c>
      <c r="AP17" s="272"/>
      <c r="AQ17" s="105" t="s">
        <v>1624</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1"/>
        <v>6</v>
      </c>
      <c r="C18" s="265"/>
      <c r="D18" s="105" t="s">
        <v>1120</v>
      </c>
      <c r="E18" s="50"/>
      <c r="F18" s="50"/>
      <c r="G18" s="50"/>
      <c r="H18" s="50"/>
      <c r="I18" s="50"/>
      <c r="J18" s="50"/>
      <c r="K18" s="52"/>
      <c r="L18" s="105" t="str">
        <f>VLOOKUP(D18,カラムID辞書!$C$4:$D$1266,2,FALSE)</f>
        <v>SHIIREKGYNM</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60</v>
      </c>
      <c r="AN18" s="270"/>
      <c r="AO18" s="271">
        <f>VLOOKUP(D18,カラムID辞書!C:H,6,FALSE)</f>
        <v>60</v>
      </c>
      <c r="AP18" s="272"/>
      <c r="AQ18" s="105" t="s">
        <v>1625</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64">
        <f t="shared" ca="1" si="1"/>
        <v>7</v>
      </c>
      <c r="C19" s="265"/>
      <c r="D19" s="105" t="s">
        <v>1121</v>
      </c>
      <c r="E19" s="50"/>
      <c r="F19" s="50"/>
      <c r="G19" s="50"/>
      <c r="H19" s="50"/>
      <c r="I19" s="50"/>
      <c r="J19" s="50"/>
      <c r="K19" s="52"/>
      <c r="L19" s="105" t="str">
        <f>VLOOKUP(D19,カラムID辞書!$C$4:$D$1266,2,FALSE)</f>
        <v>KEIJOTEN_GLN</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13</v>
      </c>
      <c r="AN19" s="270"/>
      <c r="AO19" s="271">
        <f>VLOOKUP(D19,カラムID辞書!C:H,6,FALSE)</f>
        <v>13</v>
      </c>
      <c r="AP19" s="272"/>
      <c r="AQ19" s="105" t="s">
        <v>1626</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2"/>
      <c r="BS19" s="50"/>
      <c r="BT19" s="50"/>
      <c r="BU19" s="50"/>
      <c r="BV19" s="50"/>
      <c r="BW19" s="50"/>
      <c r="BX19" s="50"/>
      <c r="BY19" s="50"/>
      <c r="BZ19" s="50"/>
      <c r="CA19" s="50"/>
      <c r="CB19" s="50"/>
      <c r="CC19" s="52"/>
    </row>
    <row r="20" spans="2:81" ht="12" customHeight="1">
      <c r="B20" s="264">
        <f t="shared" ca="1" si="1"/>
        <v>8</v>
      </c>
      <c r="C20" s="265"/>
      <c r="D20" s="105" t="s">
        <v>1122</v>
      </c>
      <c r="E20" s="50"/>
      <c r="F20" s="50"/>
      <c r="G20" s="50"/>
      <c r="H20" s="50"/>
      <c r="I20" s="50"/>
      <c r="J20" s="50"/>
      <c r="K20" s="52"/>
      <c r="L20" s="105" t="str">
        <f>VLOOKUP(D20,カラムID辞書!$C$4:$D$1266,2,FALSE)</f>
        <v>KEIJOTEN_NM</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60</v>
      </c>
      <c r="AN20" s="270"/>
      <c r="AO20" s="271">
        <f>VLOOKUP(D20,カラムID辞書!C:H,6,FALSE)</f>
        <v>60</v>
      </c>
      <c r="AP20" s="272"/>
      <c r="AQ20" s="105" t="s">
        <v>1627</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2"/>
      <c r="BS20" s="50"/>
      <c r="BT20" s="50"/>
      <c r="BU20" s="50"/>
      <c r="BV20" s="50"/>
      <c r="BW20" s="50"/>
      <c r="BX20" s="50"/>
      <c r="BY20" s="50"/>
      <c r="BZ20" s="50"/>
      <c r="CA20" s="50"/>
      <c r="CB20" s="50"/>
      <c r="CC20" s="52"/>
    </row>
    <row r="21" spans="2:81" ht="12" customHeight="1">
      <c r="B21" s="264">
        <f t="shared" ca="1" si="1"/>
        <v>9</v>
      </c>
      <c r="C21" s="265"/>
      <c r="D21" s="105" t="s">
        <v>1123</v>
      </c>
      <c r="E21" s="50"/>
      <c r="F21" s="50"/>
      <c r="G21" s="50"/>
      <c r="H21" s="50"/>
      <c r="I21" s="50"/>
      <c r="J21" s="50"/>
      <c r="K21" s="52"/>
      <c r="L21" s="105" t="str">
        <f>VLOOKUP(D21,カラムID辞書!$C$4:$D$1266,2,FALSE)</f>
        <v>CANCELTEN_GLN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13</v>
      </c>
      <c r="AN21" s="270"/>
      <c r="AO21" s="271">
        <f>VLOOKUP(D21,カラムID辞書!C:H,6,FALSE)</f>
        <v>13</v>
      </c>
      <c r="AP21" s="272"/>
      <c r="AQ21" s="105" t="s">
        <v>1628</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0"/>
      <c r="BT21" s="50"/>
      <c r="BU21" s="50"/>
      <c r="BV21" s="50"/>
      <c r="BW21" s="50"/>
      <c r="BX21" s="50"/>
      <c r="BY21" s="50"/>
      <c r="BZ21" s="50"/>
      <c r="CA21" s="50"/>
      <c r="CB21" s="50"/>
      <c r="CC21" s="52"/>
    </row>
    <row r="22" spans="2:81" ht="12" customHeight="1">
      <c r="B22" s="264">
        <f t="shared" ca="1" si="1"/>
        <v>10</v>
      </c>
      <c r="C22" s="265"/>
      <c r="D22" s="105" t="s">
        <v>1124</v>
      </c>
      <c r="E22" s="50"/>
      <c r="F22" s="50"/>
      <c r="G22" s="50"/>
      <c r="H22" s="50"/>
      <c r="I22" s="50"/>
      <c r="J22" s="50"/>
      <c r="K22" s="52"/>
      <c r="L22" s="105" t="str">
        <f>VLOOKUP(D22,カラムID辞書!$C$4:$D$1266,2,FALSE)</f>
        <v>CANCELTEN_NM</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60</v>
      </c>
      <c r="AN22" s="270"/>
      <c r="AO22" s="271">
        <f>VLOOKUP(D22,カラムID辞書!C:H,6,FALSE)</f>
        <v>60</v>
      </c>
      <c r="AP22" s="272"/>
      <c r="AQ22" s="105" t="s">
        <v>1629</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64">
        <f t="shared" ca="1" si="1"/>
        <v>11</v>
      </c>
      <c r="C23" s="265"/>
      <c r="D23" s="105" t="s">
        <v>1125</v>
      </c>
      <c r="E23" s="50"/>
      <c r="F23" s="50"/>
      <c r="G23" s="50"/>
      <c r="H23" s="50"/>
      <c r="I23" s="50"/>
      <c r="J23" s="50"/>
      <c r="K23" s="52"/>
      <c r="L23" s="105" t="str">
        <f>VLOOKUP(D23,カラムID辞書!$C$4:$D$1266,2,FALSE)</f>
        <v>SHRKGY_JGY_GLN</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13</v>
      </c>
      <c r="AN23" s="270"/>
      <c r="AO23" s="271">
        <f>VLOOKUP(D23,カラムID辞書!C:H,6,FALSE)</f>
        <v>13</v>
      </c>
      <c r="AP23" s="272"/>
      <c r="AQ23" s="105" t="s">
        <v>1630</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26.25" customHeight="1">
      <c r="B24" s="264">
        <f t="shared" ca="1" si="1"/>
        <v>12</v>
      </c>
      <c r="C24" s="265"/>
      <c r="D24" s="105" t="s">
        <v>1126</v>
      </c>
      <c r="E24" s="50"/>
      <c r="F24" s="50"/>
      <c r="G24" s="50"/>
      <c r="H24" s="50"/>
      <c r="I24" s="50"/>
      <c r="J24" s="50"/>
      <c r="K24" s="52"/>
      <c r="L24" s="105" t="str">
        <f>VLOOKUP(D24,カラムID辞書!$C$4:$D$1266,2,FALSE)</f>
        <v>SHRKGY_JGY_CD</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8</v>
      </c>
      <c r="AN24" s="270"/>
      <c r="AO24" s="271">
        <f>VLOOKUP(D24,カラムID辞書!C:H,6,FALSE)</f>
        <v>8</v>
      </c>
      <c r="AP24" s="272"/>
      <c r="AQ24" s="323" t="s">
        <v>1631</v>
      </c>
      <c r="AR24" s="324"/>
      <c r="AS24" s="324"/>
      <c r="AT24" s="324"/>
      <c r="AU24" s="324"/>
      <c r="AV24" s="324"/>
      <c r="AW24" s="324"/>
      <c r="AX24" s="324"/>
      <c r="AY24" s="324"/>
      <c r="AZ24" s="324"/>
      <c r="BA24" s="324"/>
      <c r="BB24" s="324"/>
      <c r="BC24" s="324"/>
      <c r="BD24" s="324"/>
      <c r="BE24" s="324"/>
      <c r="BF24" s="324"/>
      <c r="BG24" s="324"/>
      <c r="BH24" s="324"/>
      <c r="BI24" s="324"/>
      <c r="BJ24" s="324"/>
      <c r="BK24" s="324"/>
      <c r="BL24" s="324"/>
      <c r="BM24" s="324"/>
      <c r="BN24" s="324"/>
      <c r="BO24" s="324"/>
      <c r="BP24" s="324"/>
      <c r="BQ24" s="325"/>
      <c r="BR24" s="112"/>
      <c r="BS24" s="50"/>
      <c r="BT24" s="50"/>
      <c r="BU24" s="50"/>
      <c r="BV24" s="50"/>
      <c r="BW24" s="50"/>
      <c r="BX24" s="50"/>
      <c r="BY24" s="50"/>
      <c r="BZ24" s="50"/>
      <c r="CA24" s="50"/>
      <c r="CB24" s="50"/>
      <c r="CC24" s="52"/>
    </row>
    <row r="25" spans="2:81" ht="12" customHeight="1">
      <c r="B25" s="264">
        <f t="shared" ca="1" si="1"/>
        <v>13</v>
      </c>
      <c r="C25" s="265"/>
      <c r="D25" s="105" t="s">
        <v>1127</v>
      </c>
      <c r="E25" s="50"/>
      <c r="F25" s="50"/>
      <c r="G25" s="50"/>
      <c r="H25" s="50"/>
      <c r="I25" s="50"/>
      <c r="J25" s="50"/>
      <c r="K25" s="52"/>
      <c r="L25" s="105" t="str">
        <f>VLOOKUP(D25,カラムID辞書!$C$4:$D$1266,2,FALSE)</f>
        <v>DATA_SHORI_NO</v>
      </c>
      <c r="M25" s="50"/>
      <c r="N25" s="50"/>
      <c r="O25" s="50"/>
      <c r="P25" s="50"/>
      <c r="Q25" s="50"/>
      <c r="R25" s="50"/>
      <c r="S25" s="52"/>
      <c r="T25" s="106"/>
      <c r="U25" s="53"/>
      <c r="V25" s="49"/>
      <c r="W25" s="52"/>
      <c r="X25" s="49"/>
      <c r="Y25" s="52"/>
      <c r="Z25" s="49"/>
      <c r="AA25" s="52"/>
      <c r="AB25" s="107" t="str">
        <f t="shared" si="2"/>
        <v>○</v>
      </c>
      <c r="AC25" s="54"/>
      <c r="AD25" s="53"/>
      <c r="AE25" s="55" t="str">
        <f t="shared" si="0"/>
        <v>0</v>
      </c>
      <c r="AF25" s="50"/>
      <c r="AG25" s="52"/>
      <c r="AH25" s="266" t="str">
        <f>VLOOKUP(D25,カラムID辞書!C:H,3,FALSE)</f>
        <v>numeric</v>
      </c>
      <c r="AI25" s="267"/>
      <c r="AJ25" s="267"/>
      <c r="AK25" s="267"/>
      <c r="AL25" s="268"/>
      <c r="AM25" s="269">
        <f>VLOOKUP(D25,カラムID辞書!C:H,4,FALSE)</f>
        <v>8</v>
      </c>
      <c r="AN25" s="270"/>
      <c r="AO25" s="271">
        <f>VLOOKUP(D25,カラムID辞書!C:H,6,FALSE)</f>
        <v>8</v>
      </c>
      <c r="AP25" s="272"/>
      <c r="AQ25" s="105" t="s">
        <v>1632</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2"/>
      <c r="BS25" s="50"/>
      <c r="BT25" s="50"/>
      <c r="BU25" s="50"/>
      <c r="BV25" s="50"/>
      <c r="BW25" s="50"/>
      <c r="BX25" s="50"/>
      <c r="BY25" s="50"/>
      <c r="BZ25" s="50"/>
      <c r="CA25" s="50"/>
      <c r="CB25" s="50"/>
      <c r="CC25" s="52"/>
    </row>
    <row r="26" spans="2:81" ht="12" customHeight="1">
      <c r="B26" s="264">
        <f t="shared" ca="1" si="1"/>
        <v>14</v>
      </c>
      <c r="C26" s="265"/>
      <c r="D26" s="105" t="s">
        <v>1128</v>
      </c>
      <c r="E26" s="50"/>
      <c r="F26" s="50"/>
      <c r="G26" s="50"/>
      <c r="H26" s="50"/>
      <c r="I26" s="50"/>
      <c r="J26" s="50"/>
      <c r="K26" s="52"/>
      <c r="L26" s="105" t="str">
        <f>VLOOKUP(D26,カラムID辞書!$C$4:$D$1266,2,FALSE)</f>
        <v>URI_TORIHIKIKBN</v>
      </c>
      <c r="M26" s="50"/>
      <c r="N26" s="50"/>
      <c r="O26" s="50"/>
      <c r="P26" s="50"/>
      <c r="Q26" s="50"/>
      <c r="R26" s="50"/>
      <c r="S26" s="52"/>
      <c r="T26" s="106"/>
      <c r="U26" s="53"/>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1</v>
      </c>
      <c r="AN26" s="270"/>
      <c r="AO26" s="271">
        <f>VLOOKUP(D26,カラムID辞書!C:H,6,FALSE)</f>
        <v>1</v>
      </c>
      <c r="AP26" s="272"/>
      <c r="AQ26" s="323" t="s">
        <v>1633</v>
      </c>
      <c r="AR26" s="324"/>
      <c r="AS26" s="324"/>
      <c r="AT26" s="324"/>
      <c r="AU26" s="324"/>
      <c r="AV26" s="324"/>
      <c r="AW26" s="324"/>
      <c r="AX26" s="324"/>
      <c r="AY26" s="324"/>
      <c r="AZ26" s="324"/>
      <c r="BA26" s="324"/>
      <c r="BB26" s="324"/>
      <c r="BC26" s="324"/>
      <c r="BD26" s="324"/>
      <c r="BE26" s="324"/>
      <c r="BF26" s="324"/>
      <c r="BG26" s="324"/>
      <c r="BH26" s="324"/>
      <c r="BI26" s="324"/>
      <c r="BJ26" s="324"/>
      <c r="BK26" s="324"/>
      <c r="BL26" s="324"/>
      <c r="BM26" s="324"/>
      <c r="BN26" s="324"/>
      <c r="BO26" s="324"/>
      <c r="BP26" s="324"/>
      <c r="BQ26" s="325"/>
      <c r="BR26" s="112"/>
      <c r="BS26" s="57"/>
      <c r="BT26" s="57"/>
      <c r="BU26" s="57"/>
      <c r="BV26" s="57"/>
      <c r="BW26" s="57"/>
      <c r="BX26" s="57"/>
      <c r="BY26" s="57"/>
      <c r="BZ26" s="57"/>
      <c r="CA26" s="57"/>
      <c r="CB26" s="57"/>
      <c r="CC26" s="58"/>
    </row>
    <row r="27" spans="2:81" ht="12" customHeight="1">
      <c r="B27" s="264">
        <f t="shared" ca="1" si="1"/>
        <v>15</v>
      </c>
      <c r="C27" s="265"/>
      <c r="D27" s="105" t="s">
        <v>1129</v>
      </c>
      <c r="E27" s="50"/>
      <c r="F27" s="50"/>
      <c r="G27" s="50"/>
      <c r="H27" s="50"/>
      <c r="I27" s="50"/>
      <c r="J27" s="50"/>
      <c r="K27" s="52"/>
      <c r="L27" s="105" t="str">
        <f>VLOOKUP(D27,カラムID辞書!$C$4:$D$1266,2,FALSE)</f>
        <v>HASSEIKEIJOKBN</v>
      </c>
      <c r="M27" s="50"/>
      <c r="N27" s="50"/>
      <c r="O27" s="50"/>
      <c r="P27" s="50"/>
      <c r="Q27" s="50"/>
      <c r="R27" s="50"/>
      <c r="S27" s="52"/>
      <c r="T27" s="106"/>
      <c r="U27" s="53"/>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1</v>
      </c>
      <c r="AN27" s="270"/>
      <c r="AO27" s="271">
        <f>VLOOKUP(D27,カラムID辞書!C:H,6,FALSE)</f>
        <v>1</v>
      </c>
      <c r="AP27" s="272"/>
      <c r="AQ27" s="323" t="s">
        <v>1634</v>
      </c>
      <c r="AR27" s="324"/>
      <c r="AS27" s="324"/>
      <c r="AT27" s="324"/>
      <c r="AU27" s="324"/>
      <c r="AV27" s="324"/>
      <c r="AW27" s="324"/>
      <c r="AX27" s="324"/>
      <c r="AY27" s="324"/>
      <c r="AZ27" s="324"/>
      <c r="BA27" s="324"/>
      <c r="BB27" s="324"/>
      <c r="BC27" s="324"/>
      <c r="BD27" s="324"/>
      <c r="BE27" s="324"/>
      <c r="BF27" s="324"/>
      <c r="BG27" s="324"/>
      <c r="BH27" s="324"/>
      <c r="BI27" s="324"/>
      <c r="BJ27" s="324"/>
      <c r="BK27" s="324"/>
      <c r="BL27" s="324"/>
      <c r="BM27" s="324"/>
      <c r="BN27" s="324"/>
      <c r="BO27" s="324"/>
      <c r="BP27" s="324"/>
      <c r="BQ27" s="325"/>
      <c r="BR27" s="112"/>
      <c r="BS27" s="50"/>
      <c r="BT27" s="50"/>
      <c r="BU27" s="50"/>
      <c r="BV27" s="50"/>
      <c r="BW27" s="50"/>
      <c r="BX27" s="50"/>
      <c r="BY27" s="50"/>
      <c r="BZ27" s="50"/>
      <c r="CA27" s="50"/>
      <c r="CB27" s="50"/>
      <c r="CC27" s="52"/>
    </row>
    <row r="28" spans="2:81" ht="12" customHeight="1">
      <c r="B28" s="264">
        <f t="shared" ca="1" si="1"/>
        <v>16</v>
      </c>
      <c r="C28" s="265"/>
      <c r="D28" s="105" t="s">
        <v>1130</v>
      </c>
      <c r="E28" s="50"/>
      <c r="F28" s="50"/>
      <c r="G28" s="50"/>
      <c r="H28" s="50"/>
      <c r="I28" s="50"/>
      <c r="J28" s="50"/>
      <c r="K28" s="52"/>
      <c r="L28" s="105" t="str">
        <f>VLOOKUP(D28,カラムID辞書!$C$4:$D$1266,2,FALSE)</f>
        <v>SALE_YMD</v>
      </c>
      <c r="M28" s="50"/>
      <c r="N28" s="50"/>
      <c r="O28" s="50"/>
      <c r="P28" s="50"/>
      <c r="Q28" s="50"/>
      <c r="R28" s="50"/>
      <c r="S28" s="52"/>
      <c r="T28" s="106"/>
      <c r="U28" s="53"/>
      <c r="V28" s="49"/>
      <c r="W28" s="52"/>
      <c r="X28" s="49"/>
      <c r="Y28" s="52"/>
      <c r="Z28" s="49"/>
      <c r="AA28" s="52"/>
      <c r="AB28" s="107" t="str">
        <f t="shared" si="2"/>
        <v>○</v>
      </c>
      <c r="AC28" s="54"/>
      <c r="AD28" s="53"/>
      <c r="AE28" s="55" t="str">
        <f t="shared" si="0"/>
        <v>0</v>
      </c>
      <c r="AF28" s="50"/>
      <c r="AG28" s="52"/>
      <c r="AH28" s="266" t="str">
        <f>VLOOKUP(D28,カラムID辞書!C:H,3,FALSE)</f>
        <v>numeric</v>
      </c>
      <c r="AI28" s="267"/>
      <c r="AJ28" s="267"/>
      <c r="AK28" s="267"/>
      <c r="AL28" s="268"/>
      <c r="AM28" s="269">
        <f>VLOOKUP(D28,カラムID辞書!C:H,4,FALSE)</f>
        <v>8</v>
      </c>
      <c r="AN28" s="270"/>
      <c r="AO28" s="271">
        <f>VLOOKUP(D28,カラムID辞書!C:H,6,FALSE)</f>
        <v>8</v>
      </c>
      <c r="AP28" s="272"/>
      <c r="AQ28" s="105" t="s">
        <v>1635</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64">
        <f t="shared" ca="1" si="1"/>
        <v>17</v>
      </c>
      <c r="C29" s="265"/>
      <c r="D29" s="105" t="s">
        <v>1131</v>
      </c>
      <c r="E29" s="50"/>
      <c r="F29" s="50"/>
      <c r="G29" s="50"/>
      <c r="H29" s="50"/>
      <c r="I29" s="50"/>
      <c r="J29" s="50"/>
      <c r="K29" s="52"/>
      <c r="L29" s="105" t="str">
        <f>VLOOKUP(D29,カラムID辞書!$C$4:$D$1266,2,FALSE)</f>
        <v>SALE_HM</v>
      </c>
      <c r="M29" s="50"/>
      <c r="N29" s="50"/>
      <c r="O29" s="50"/>
      <c r="P29" s="50"/>
      <c r="Q29" s="50"/>
      <c r="R29" s="50"/>
      <c r="S29" s="52"/>
      <c r="T29" s="106"/>
      <c r="U29" s="53"/>
      <c r="V29" s="49"/>
      <c r="W29" s="52"/>
      <c r="X29" s="49"/>
      <c r="Y29" s="52"/>
      <c r="Z29" s="49"/>
      <c r="AA29" s="52"/>
      <c r="AB29" s="107" t="str">
        <f t="shared" si="2"/>
        <v>○</v>
      </c>
      <c r="AC29" s="54"/>
      <c r="AD29" s="53"/>
      <c r="AE29" s="55" t="str">
        <f t="shared" si="0"/>
        <v>0</v>
      </c>
      <c r="AF29" s="50"/>
      <c r="AG29" s="52"/>
      <c r="AH29" s="266" t="str">
        <f>VLOOKUP(D29,カラムID辞書!C:H,3,FALSE)</f>
        <v>numeric</v>
      </c>
      <c r="AI29" s="267"/>
      <c r="AJ29" s="267"/>
      <c r="AK29" s="267"/>
      <c r="AL29" s="268"/>
      <c r="AM29" s="269">
        <f>VLOOKUP(D29,カラムID辞書!C:H,4,FALSE)</f>
        <v>4</v>
      </c>
      <c r="AN29" s="270"/>
      <c r="AO29" s="271">
        <f>VLOOKUP(D29,カラムID辞書!C:H,6,FALSE)</f>
        <v>4</v>
      </c>
      <c r="AP29" s="272"/>
      <c r="AQ29" s="105" t="s">
        <v>1636</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1"/>
        <v>18</v>
      </c>
      <c r="C30" s="265"/>
      <c r="D30" s="105" t="s">
        <v>1132</v>
      </c>
      <c r="E30" s="50"/>
      <c r="F30" s="50"/>
      <c r="G30" s="50"/>
      <c r="H30" s="50"/>
      <c r="I30" s="50"/>
      <c r="J30" s="50"/>
      <c r="K30" s="52"/>
      <c r="L30" s="105" t="str">
        <f>VLOOKUP(D30,カラムID辞書!$C$4:$D$1266,2,FALSE)</f>
        <v>POS_NO</v>
      </c>
      <c r="M30" s="50"/>
      <c r="N30" s="50"/>
      <c r="O30" s="50"/>
      <c r="P30" s="50"/>
      <c r="Q30" s="50"/>
      <c r="R30" s="50"/>
      <c r="S30" s="52"/>
      <c r="T30" s="49"/>
      <c r="U30" s="52"/>
      <c r="V30" s="49"/>
      <c r="W30" s="52"/>
      <c r="X30" s="49"/>
      <c r="Y30" s="52"/>
      <c r="Z30" s="49"/>
      <c r="AA30" s="52"/>
      <c r="AB30" s="107" t="str">
        <f t="shared" si="2"/>
        <v>○</v>
      </c>
      <c r="AC30" s="54"/>
      <c r="AD30" s="53"/>
      <c r="AE30" s="55" t="str">
        <f t="shared" si="0"/>
        <v>' '</v>
      </c>
      <c r="AF30" s="50"/>
      <c r="AG30" s="52"/>
      <c r="AH30" s="266" t="str">
        <f>VLOOKUP(D30,カラムID辞書!C:H,3,FALSE)</f>
        <v>character varying</v>
      </c>
      <c r="AI30" s="267"/>
      <c r="AJ30" s="267"/>
      <c r="AK30" s="267"/>
      <c r="AL30" s="268"/>
      <c r="AM30" s="269">
        <f>VLOOKUP(D30,カラムID辞書!C:H,4,FALSE)</f>
        <v>8</v>
      </c>
      <c r="AN30" s="270"/>
      <c r="AO30" s="271">
        <f>VLOOKUP(D30,カラムID辞書!C:H,6,FALSE)</f>
        <v>8</v>
      </c>
      <c r="AP30" s="272"/>
      <c r="AQ30" s="105" t="s">
        <v>1637</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64">
        <f t="shared" ca="1" si="1"/>
        <v>19</v>
      </c>
      <c r="C31" s="265"/>
      <c r="D31" s="105" t="s">
        <v>1133</v>
      </c>
      <c r="E31" s="50"/>
      <c r="F31" s="50"/>
      <c r="G31" s="50"/>
      <c r="H31" s="50"/>
      <c r="I31" s="50"/>
      <c r="J31" s="50"/>
      <c r="K31" s="52"/>
      <c r="L31" s="105" t="str">
        <f>VLOOKUP(D31,カラムID辞書!$C$4:$D$1266,2,FALSE)</f>
        <v>POSRECEIPT_NO</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15</v>
      </c>
      <c r="AN31" s="270"/>
      <c r="AO31" s="271">
        <f>VLOOKUP(D31,カラムID辞書!C:H,6,FALSE)</f>
        <v>15</v>
      </c>
      <c r="AP31" s="272"/>
      <c r="AQ31" s="105" t="s">
        <v>1638</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64">
        <f t="shared" ca="1" si="1"/>
        <v>20</v>
      </c>
      <c r="C32" s="265"/>
      <c r="D32" s="105" t="s">
        <v>1134</v>
      </c>
      <c r="E32" s="50"/>
      <c r="F32" s="50"/>
      <c r="G32" s="50"/>
      <c r="H32" s="50"/>
      <c r="I32" s="50"/>
      <c r="J32" s="50"/>
      <c r="K32" s="52"/>
      <c r="L32" s="105" t="str">
        <f>VLOOKUP(D32,カラムID辞書!$C$4:$D$1266,2,FALSE)</f>
        <v>SALE_PLACE_CD</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66" t="str">
        <f>VLOOKUP(D32,カラムID辞書!C:H,3,FALSE)</f>
        <v>character varying</v>
      </c>
      <c r="AI32" s="267"/>
      <c r="AJ32" s="267"/>
      <c r="AK32" s="267"/>
      <c r="AL32" s="268"/>
      <c r="AM32" s="269">
        <f>VLOOKUP(D32,カラムID辞書!C:H,4,FALSE)</f>
        <v>10</v>
      </c>
      <c r="AN32" s="270"/>
      <c r="AO32" s="271">
        <f>VLOOKUP(D32,カラムID辞書!C:H,6,FALSE)</f>
        <v>10</v>
      </c>
      <c r="AP32" s="272"/>
      <c r="AQ32" s="108"/>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64">
        <f t="shared" ca="1" si="1"/>
        <v>21</v>
      </c>
      <c r="C33" s="265"/>
      <c r="D33" s="105" t="s">
        <v>1135</v>
      </c>
      <c r="E33" s="56"/>
      <c r="F33" s="50"/>
      <c r="G33" s="50"/>
      <c r="H33" s="50"/>
      <c r="I33" s="50"/>
      <c r="J33" s="50"/>
      <c r="K33" s="52"/>
      <c r="L33" s="105" t="str">
        <f>VLOOKUP(D33,カラムID辞書!$C$4:$D$1266,2,FALSE)</f>
        <v>HNBT_NO</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66" t="str">
        <f>VLOOKUP(D33,カラムID辞書!C:H,3,FALSE)</f>
        <v>character varying</v>
      </c>
      <c r="AI33" s="267"/>
      <c r="AJ33" s="267"/>
      <c r="AK33" s="267"/>
      <c r="AL33" s="268"/>
      <c r="AM33" s="269">
        <f>VLOOKUP(D33,カラムID辞書!C:H,4,FALSE)</f>
        <v>10</v>
      </c>
      <c r="AN33" s="270"/>
      <c r="AO33" s="271">
        <f>VLOOKUP(D33,カラムID辞書!C:H,6,FALSE)</f>
        <v>10</v>
      </c>
      <c r="AP33" s="272"/>
      <c r="AQ33" s="109" t="s">
        <v>1639</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t="s">
        <v>3582</v>
      </c>
      <c r="BS33" s="50"/>
      <c r="BT33" s="50"/>
      <c r="BU33" s="50"/>
      <c r="BV33" s="50"/>
      <c r="BW33" s="50"/>
      <c r="BX33" s="50"/>
      <c r="BY33" s="50"/>
      <c r="BZ33" s="50"/>
      <c r="CA33" s="50"/>
      <c r="CB33" s="50"/>
      <c r="CC33" s="52"/>
    </row>
    <row r="34" spans="2:81" ht="12" customHeight="1">
      <c r="B34" s="264">
        <f t="shared" ca="1" si="1"/>
        <v>22</v>
      </c>
      <c r="C34" s="265"/>
      <c r="D34" s="105" t="s">
        <v>1136</v>
      </c>
      <c r="E34" s="50"/>
      <c r="F34" s="50"/>
      <c r="G34" s="50"/>
      <c r="H34" s="50"/>
      <c r="I34" s="50"/>
      <c r="J34" s="50"/>
      <c r="K34" s="52"/>
      <c r="L34" s="105" t="str">
        <f>VLOOKUP(D34,カラムID辞書!$C$4:$D$1266,2,FALSE)</f>
        <v>DSSHOHIN_CD</v>
      </c>
      <c r="M34" s="50"/>
      <c r="N34" s="50"/>
      <c r="O34" s="50"/>
      <c r="P34" s="50"/>
      <c r="Q34" s="50"/>
      <c r="R34" s="50"/>
      <c r="S34" s="52"/>
      <c r="T34" s="49"/>
      <c r="U34" s="52"/>
      <c r="V34" s="49"/>
      <c r="W34" s="52"/>
      <c r="X34" s="49"/>
      <c r="Y34" s="52"/>
      <c r="Z34" s="49"/>
      <c r="AA34" s="52"/>
      <c r="AB34" s="107" t="str">
        <f t="shared" si="2"/>
        <v>○</v>
      </c>
      <c r="AC34" s="54"/>
      <c r="AD34" s="53"/>
      <c r="AE34" s="55" t="str">
        <f t="shared" si="0"/>
        <v>' '</v>
      </c>
      <c r="AF34" s="50"/>
      <c r="AG34" s="52"/>
      <c r="AH34" s="266" t="str">
        <f>VLOOKUP(D34,カラムID辞書!C:H,3,FALSE)</f>
        <v>character varying</v>
      </c>
      <c r="AI34" s="267"/>
      <c r="AJ34" s="267"/>
      <c r="AK34" s="267"/>
      <c r="AL34" s="268"/>
      <c r="AM34" s="269">
        <f>VLOOKUP(D34,カラムID辞書!C:H,4,FALSE)</f>
        <v>20</v>
      </c>
      <c r="AN34" s="270"/>
      <c r="AO34" s="271">
        <f>VLOOKUP(D34,カラムID辞書!C:H,6,FALSE)</f>
        <v>20</v>
      </c>
      <c r="AP34" s="272"/>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12" t="s">
        <v>2218</v>
      </c>
      <c r="BS34" s="50"/>
      <c r="BT34" s="50"/>
      <c r="BU34" s="50"/>
      <c r="BV34" s="50"/>
      <c r="BW34" s="50"/>
      <c r="BX34" s="50"/>
      <c r="BY34" s="50"/>
      <c r="BZ34" s="50"/>
      <c r="CA34" s="50"/>
      <c r="CB34" s="50"/>
      <c r="CC34" s="52"/>
    </row>
    <row r="35" spans="2:81" ht="12" customHeight="1">
      <c r="B35" s="264">
        <f t="shared" ca="1" si="1"/>
        <v>23</v>
      </c>
      <c r="C35" s="265"/>
      <c r="D35" s="105" t="s">
        <v>1137</v>
      </c>
      <c r="E35" s="50"/>
      <c r="F35" s="50"/>
      <c r="G35" s="50"/>
      <c r="H35" s="50"/>
      <c r="I35" s="50"/>
      <c r="J35" s="50"/>
      <c r="K35" s="52"/>
      <c r="L35" s="105" t="str">
        <f>VLOOKUP(D35,カラムID辞書!$C$4:$D$1266,2,FALSE)</f>
        <v>DSSHOHINHOJO_CD</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14</v>
      </c>
      <c r="AN35" s="270"/>
      <c r="AO35" s="271">
        <f>VLOOKUP(D35,カラムID辞書!C:H,6,FALSE)</f>
        <v>14</v>
      </c>
      <c r="AP35" s="272"/>
      <c r="AQ35" s="105" t="s">
        <v>1640</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64">
        <f t="shared" ca="1" si="1"/>
        <v>24</v>
      </c>
      <c r="C36" s="265"/>
      <c r="D36" s="105" t="s">
        <v>1138</v>
      </c>
      <c r="E36" s="50"/>
      <c r="F36" s="50"/>
      <c r="G36" s="50"/>
      <c r="H36" s="50"/>
      <c r="I36" s="50"/>
      <c r="J36" s="50"/>
      <c r="K36" s="52"/>
      <c r="L36" s="105" t="str">
        <f>VLOOKUP(D36,カラムID辞書!$C$4:$D$1266,2,FALSE)</f>
        <v>TORIHIKIJOKENCD</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66" t="str">
        <f>VLOOKUP(D36,カラムID辞書!C:H,3,FALSE)</f>
        <v>character varying</v>
      </c>
      <c r="AI36" s="267"/>
      <c r="AJ36" s="267"/>
      <c r="AK36" s="267"/>
      <c r="AL36" s="268"/>
      <c r="AM36" s="269">
        <f>VLOOKUP(D36,カラムID辞書!C:H,4,FALSE)</f>
        <v>10</v>
      </c>
      <c r="AN36" s="270"/>
      <c r="AO36" s="271">
        <f>VLOOKUP(D36,カラムID辞書!C:H,6,FALSE)</f>
        <v>10</v>
      </c>
      <c r="AP36" s="272"/>
      <c r="AQ36" s="105" t="s">
        <v>1641</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t="s">
        <v>905</v>
      </c>
      <c r="BS36" s="50"/>
      <c r="BT36" s="50"/>
      <c r="BU36" s="50"/>
      <c r="BV36" s="50"/>
      <c r="BW36" s="50"/>
      <c r="BX36" s="50"/>
      <c r="BY36" s="50"/>
      <c r="BZ36" s="50"/>
      <c r="CA36" s="50"/>
      <c r="CB36" s="50"/>
      <c r="CC36" s="52"/>
    </row>
    <row r="37" spans="2:81" ht="12" customHeight="1">
      <c r="B37" s="264">
        <f t="shared" ca="1" si="1"/>
        <v>25</v>
      </c>
      <c r="C37" s="265"/>
      <c r="D37" s="105" t="s">
        <v>1139</v>
      </c>
      <c r="E37" s="50"/>
      <c r="F37" s="50"/>
      <c r="G37" s="50"/>
      <c r="H37" s="50"/>
      <c r="I37" s="50"/>
      <c r="J37" s="50"/>
      <c r="K37" s="52"/>
      <c r="L37" s="105" t="str">
        <f>VLOOKUP(D37,カラムID辞書!$C$4:$D$1266,2,FALSE)</f>
        <v>SURYO</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6" t="str">
        <f>VLOOKUP(D37,カラムID辞書!C:H,3,FALSE)</f>
        <v>numeric</v>
      </c>
      <c r="AI37" s="267"/>
      <c r="AJ37" s="267"/>
      <c r="AK37" s="267"/>
      <c r="AL37" s="268"/>
      <c r="AM37" s="269" t="str">
        <f>VLOOKUP(D37,カラムID辞書!C:H,4,FALSE)</f>
        <v>7,1</v>
      </c>
      <c r="AN37" s="270"/>
      <c r="AO37" s="271">
        <f>VLOOKUP(D37,カラムID辞書!C:H,6,FALSE)</f>
        <v>7</v>
      </c>
      <c r="AP37" s="272"/>
      <c r="AQ37" s="105" t="s">
        <v>1642</v>
      </c>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64">
        <f t="shared" ca="1" si="1"/>
        <v>26</v>
      </c>
      <c r="C38" s="265"/>
      <c r="D38" s="196" t="s">
        <v>1140</v>
      </c>
      <c r="E38" s="161"/>
      <c r="F38" s="161"/>
      <c r="G38" s="161"/>
      <c r="H38" s="161"/>
      <c r="I38" s="161"/>
      <c r="J38" s="161"/>
      <c r="K38" s="194"/>
      <c r="L38" s="196" t="str">
        <f>VLOOKUP(D38,カラムID辞書!$C$4:$D$1266,2,FALSE)</f>
        <v>JTBI_TNK_TAXOUT</v>
      </c>
      <c r="M38" s="161"/>
      <c r="N38" s="161"/>
      <c r="O38" s="161"/>
      <c r="P38" s="161"/>
      <c r="Q38" s="161"/>
      <c r="R38" s="161"/>
      <c r="S38" s="52"/>
      <c r="T38" s="49"/>
      <c r="U38" s="52"/>
      <c r="V38" s="49"/>
      <c r="W38" s="52"/>
      <c r="X38" s="49"/>
      <c r="Y38" s="52"/>
      <c r="Z38" s="49"/>
      <c r="AA38" s="52"/>
      <c r="AB38" s="107" t="str">
        <f t="shared" ref="AB38" si="3">IF(L38="DELDTE","","○")</f>
        <v>○</v>
      </c>
      <c r="AC38" s="54"/>
      <c r="AD38" s="195"/>
      <c r="AE38" s="55" t="str">
        <f t="shared" ref="AE38" si="4">IF(AB38="○",IF(AH38="timestamp","now()",IF(LEFT(AH38,9)="character","' '","0")),"")</f>
        <v>0</v>
      </c>
      <c r="AF38" s="50"/>
      <c r="AG38" s="194"/>
      <c r="AH38" s="266" t="str">
        <f>VLOOKUP(D38,カラムID辞書!C:H,3,FALSE)</f>
        <v>numeric</v>
      </c>
      <c r="AI38" s="267"/>
      <c r="AJ38" s="267"/>
      <c r="AK38" s="267"/>
      <c r="AL38" s="268"/>
      <c r="AM38" s="269">
        <f>VLOOKUP(D38,カラムID辞書!C:H,4,FALSE)</f>
        <v>10</v>
      </c>
      <c r="AN38" s="270"/>
      <c r="AO38" s="271">
        <f>VLOOKUP(D38,カラムID辞書!C:H,6,FALSE)</f>
        <v>10</v>
      </c>
      <c r="AP38" s="272"/>
      <c r="AQ38" s="105"/>
      <c r="AR38" s="161"/>
      <c r="AS38" s="161"/>
      <c r="AT38" s="161"/>
      <c r="AU38" s="161"/>
      <c r="AV38" s="161"/>
      <c r="AW38" s="161"/>
      <c r="AX38" s="161"/>
      <c r="AY38" s="161"/>
      <c r="AZ38" s="161"/>
      <c r="BA38" s="161"/>
      <c r="BB38" s="161"/>
      <c r="BC38" s="161"/>
      <c r="BD38" s="161"/>
      <c r="BE38" s="161"/>
      <c r="BF38" s="161"/>
      <c r="BG38" s="161"/>
      <c r="BH38" s="161"/>
      <c r="BI38" s="161"/>
      <c r="BJ38" s="161"/>
      <c r="BK38" s="161"/>
      <c r="BL38" s="161"/>
      <c r="BM38" s="161"/>
      <c r="BN38" s="161"/>
      <c r="BO38" s="161"/>
      <c r="BP38" s="161"/>
      <c r="BQ38" s="52"/>
      <c r="BR38" s="112"/>
      <c r="BS38" s="161"/>
      <c r="BT38" s="161"/>
      <c r="BU38" s="161"/>
      <c r="BV38" s="161"/>
      <c r="BW38" s="161"/>
      <c r="BX38" s="161"/>
      <c r="BY38" s="161"/>
      <c r="BZ38" s="161"/>
      <c r="CA38" s="161"/>
      <c r="CB38" s="161"/>
      <c r="CC38" s="52"/>
    </row>
    <row r="39" spans="2:81" ht="12" customHeight="1">
      <c r="B39" s="264">
        <f t="shared" ca="1" si="1"/>
        <v>27</v>
      </c>
      <c r="C39" s="265"/>
      <c r="D39" s="196" t="s">
        <v>1141</v>
      </c>
      <c r="E39" s="50"/>
      <c r="F39" s="50"/>
      <c r="G39" s="50"/>
      <c r="H39" s="50"/>
      <c r="I39" s="50"/>
      <c r="J39" s="50"/>
      <c r="K39" s="194"/>
      <c r="L39" s="105" t="str">
        <f>VLOOKUP(D39,カラムID辞書!$C$4:$D$1266,2,FALSE)</f>
        <v>JTBI_TNK_TAXIN</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10</v>
      </c>
      <c r="AN39" s="270"/>
      <c r="AO39" s="271">
        <f>VLOOKUP(D39,カラムID辞書!C:H,6,FALSE)</f>
        <v>10</v>
      </c>
      <c r="AP39" s="272"/>
      <c r="AQ39" s="105" t="s">
        <v>1644</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64">
        <f t="shared" ca="1" si="1"/>
        <v>28</v>
      </c>
      <c r="C40" s="265"/>
      <c r="D40" s="196" t="s">
        <v>885</v>
      </c>
      <c r="E40" s="50"/>
      <c r="F40" s="50"/>
      <c r="G40" s="50"/>
      <c r="H40" s="50"/>
      <c r="I40" s="50"/>
      <c r="J40" s="50"/>
      <c r="K40" s="194"/>
      <c r="L40" s="105" t="str">
        <f>VLOOKUP(D40,カラムID辞書!$C$4:$D$1266,2,FALSE)</f>
        <v>JTBI_KNGK_TAXOUT</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10</v>
      </c>
      <c r="AN40" s="270"/>
      <c r="AO40" s="271">
        <f>VLOOKUP(D40,カラムID辞書!C:H,6,FALSE)</f>
        <v>10</v>
      </c>
      <c r="AP40" s="272"/>
      <c r="AQ40" s="105" t="s">
        <v>1645</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64">
        <f t="shared" ca="1" si="1"/>
        <v>29</v>
      </c>
      <c r="C41" s="265"/>
      <c r="D41" s="196" t="s">
        <v>887</v>
      </c>
      <c r="E41" s="50"/>
      <c r="F41" s="50"/>
      <c r="G41" s="50"/>
      <c r="H41" s="50"/>
      <c r="I41" s="50"/>
      <c r="J41" s="50"/>
      <c r="K41" s="194"/>
      <c r="L41" s="105" t="str">
        <f>VLOOKUP(D41,カラムID辞書!$C$4:$D$1266,2,FALSE)</f>
        <v>JTBI_KNGK_TAXIN</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10</v>
      </c>
      <c r="AN41" s="270"/>
      <c r="AO41" s="271">
        <f>VLOOKUP(D41,カラムID辞書!C:H,6,FALSE)</f>
        <v>10</v>
      </c>
      <c r="AP41" s="272"/>
      <c r="AQ41" s="105" t="s">
        <v>1646</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28.5" customHeight="1">
      <c r="B42" s="264">
        <f t="shared" ca="1" si="1"/>
        <v>30</v>
      </c>
      <c r="C42" s="265"/>
      <c r="D42" s="196" t="s">
        <v>899</v>
      </c>
      <c r="E42" s="50"/>
      <c r="F42" s="50"/>
      <c r="G42" s="50"/>
      <c r="H42" s="50"/>
      <c r="I42" s="50"/>
      <c r="J42" s="50"/>
      <c r="K42" s="194"/>
      <c r="L42" s="105" t="str">
        <f>VLOOKUP(D42,カラムID辞書!$C$4:$D$1266,2,FALSE)</f>
        <v>NEBIKI_TAXIN</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11</v>
      </c>
      <c r="AN42" s="270"/>
      <c r="AO42" s="271">
        <f>VLOOKUP(D42,カラムID辞書!C:H,6,FALSE)</f>
        <v>11</v>
      </c>
      <c r="AP42" s="272"/>
      <c r="AQ42" s="323" t="s">
        <v>1647</v>
      </c>
      <c r="AR42" s="324"/>
      <c r="AS42" s="324"/>
      <c r="AT42" s="324"/>
      <c r="AU42" s="324"/>
      <c r="AV42" s="324"/>
      <c r="AW42" s="324"/>
      <c r="AX42" s="324"/>
      <c r="AY42" s="324"/>
      <c r="AZ42" s="324"/>
      <c r="BA42" s="324"/>
      <c r="BB42" s="324"/>
      <c r="BC42" s="324"/>
      <c r="BD42" s="324"/>
      <c r="BE42" s="324"/>
      <c r="BF42" s="324"/>
      <c r="BG42" s="324"/>
      <c r="BH42" s="324"/>
      <c r="BI42" s="324"/>
      <c r="BJ42" s="324"/>
      <c r="BK42" s="324"/>
      <c r="BL42" s="324"/>
      <c r="BM42" s="324"/>
      <c r="BN42" s="324"/>
      <c r="BO42" s="324"/>
      <c r="BP42" s="324"/>
      <c r="BQ42" s="325"/>
      <c r="BR42" s="112"/>
      <c r="BS42" s="50"/>
      <c r="BT42" s="50"/>
      <c r="BU42" s="50"/>
      <c r="BV42" s="50"/>
      <c r="BW42" s="50"/>
      <c r="BX42" s="50"/>
      <c r="BY42" s="50"/>
      <c r="BZ42" s="50"/>
      <c r="CA42" s="50"/>
      <c r="CB42" s="50"/>
      <c r="CC42" s="52"/>
    </row>
    <row r="43" spans="2:81" ht="12" customHeight="1">
      <c r="B43" s="264">
        <f t="shared" ca="1" si="1"/>
        <v>31</v>
      </c>
      <c r="C43" s="265"/>
      <c r="D43" s="196" t="s">
        <v>901</v>
      </c>
      <c r="E43" s="50"/>
      <c r="F43" s="50"/>
      <c r="G43" s="50"/>
      <c r="H43" s="50"/>
      <c r="I43" s="50"/>
      <c r="J43" s="50"/>
      <c r="K43" s="194"/>
      <c r="L43" s="105" t="str">
        <f>VLOOKUP(D43,カラムID辞書!$C$4:$D$1266,2,FALSE)</f>
        <v>WRBK_TAXIN</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11</v>
      </c>
      <c r="AN43" s="270"/>
      <c r="AO43" s="271">
        <f>VLOOKUP(D43,カラムID辞書!C:H,6,FALSE)</f>
        <v>11</v>
      </c>
      <c r="AP43" s="272"/>
      <c r="AQ43" s="105" t="s">
        <v>1648</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64">
        <f t="shared" ca="1" si="1"/>
        <v>32</v>
      </c>
      <c r="C44" s="265"/>
      <c r="D44" s="196" t="s">
        <v>1142</v>
      </c>
      <c r="E44" s="50"/>
      <c r="F44" s="50"/>
      <c r="G44" s="50"/>
      <c r="H44" s="50"/>
      <c r="I44" s="50"/>
      <c r="J44" s="50"/>
      <c r="K44" s="194"/>
      <c r="L44" s="105" t="str">
        <f>VLOOKUP(D44,カラムID辞書!$C$4:$D$1266,2,FALSE)</f>
        <v>SHIIREKBN</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66" t="str">
        <f>VLOOKUP(D44,カラムID辞書!C:H,3,FALSE)</f>
        <v>character varying</v>
      </c>
      <c r="AI44" s="267"/>
      <c r="AJ44" s="267"/>
      <c r="AK44" s="267"/>
      <c r="AL44" s="268"/>
      <c r="AM44" s="269">
        <f>VLOOKUP(D44,カラムID辞書!C:H,4,FALSE)</f>
        <v>2</v>
      </c>
      <c r="AN44" s="270"/>
      <c r="AO44" s="271">
        <f>VLOOKUP(D44,カラムID辞書!C:H,6,FALSE)</f>
        <v>2</v>
      </c>
      <c r="AP44" s="272"/>
      <c r="AQ44" s="105" t="s">
        <v>1649</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64">
        <f t="shared" ca="1" si="1"/>
        <v>33</v>
      </c>
      <c r="C45" s="265"/>
      <c r="D45" s="196" t="s">
        <v>1143</v>
      </c>
      <c r="E45" s="56"/>
      <c r="F45" s="50"/>
      <c r="G45" s="50"/>
      <c r="H45" s="50"/>
      <c r="I45" s="50"/>
      <c r="J45" s="50"/>
      <c r="K45" s="194"/>
      <c r="L45" s="105" t="str">
        <f>VLOOKUP(D45,カラムID辞書!$C$4:$D$1266,2,FALSE)</f>
        <v>PSKBN</v>
      </c>
      <c r="M45" s="50"/>
      <c r="N45" s="50"/>
      <c r="O45" s="50"/>
      <c r="P45" s="50"/>
      <c r="Q45" s="50"/>
      <c r="R45" s="50"/>
      <c r="S45" s="52"/>
      <c r="T45" s="49"/>
      <c r="U45" s="52"/>
      <c r="V45" s="49"/>
      <c r="W45" s="52"/>
      <c r="X45" s="49"/>
      <c r="Y45" s="52"/>
      <c r="Z45" s="49"/>
      <c r="AA45" s="52"/>
      <c r="AB45" s="107" t="str">
        <f t="shared" si="2"/>
        <v>○</v>
      </c>
      <c r="AC45" s="54"/>
      <c r="AD45" s="53"/>
      <c r="AE45" s="55" t="str">
        <f t="shared" si="0"/>
        <v>' '</v>
      </c>
      <c r="AF45" s="50"/>
      <c r="AG45" s="52"/>
      <c r="AH45" s="266" t="str">
        <f>VLOOKUP(D45,カラムID辞書!C:H,3,FALSE)</f>
        <v>character varying</v>
      </c>
      <c r="AI45" s="267"/>
      <c r="AJ45" s="267"/>
      <c r="AK45" s="267"/>
      <c r="AL45" s="268"/>
      <c r="AM45" s="269">
        <f>VLOOKUP(D45,カラムID辞書!C:H,4,FALSE)</f>
        <v>1</v>
      </c>
      <c r="AN45" s="270"/>
      <c r="AO45" s="271">
        <f>VLOOKUP(D45,カラムID辞書!C:H,6,FALSE)</f>
        <v>1</v>
      </c>
      <c r="AP45" s="272"/>
      <c r="AQ45" s="105" t="s">
        <v>1650</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64">
        <f t="shared" ca="1" si="1"/>
        <v>34</v>
      </c>
      <c r="C46" s="265"/>
      <c r="D46" s="196" t="s">
        <v>1144</v>
      </c>
      <c r="E46" s="56"/>
      <c r="F46" s="50"/>
      <c r="G46" s="50"/>
      <c r="H46" s="50"/>
      <c r="I46" s="50"/>
      <c r="J46" s="50"/>
      <c r="K46" s="194"/>
      <c r="L46" s="105" t="str">
        <f>VLOOKUP(D46,カラムID辞書!$C$4:$D$1266,2,FALSE)</f>
        <v>MBRSALE_KBN</v>
      </c>
      <c r="M46" s="50"/>
      <c r="N46" s="50"/>
      <c r="O46" s="50"/>
      <c r="P46" s="50"/>
      <c r="Q46" s="50"/>
      <c r="R46" s="50"/>
      <c r="S46" s="52"/>
      <c r="T46" s="49"/>
      <c r="U46" s="52"/>
      <c r="V46" s="49"/>
      <c r="W46" s="52"/>
      <c r="X46" s="49"/>
      <c r="Y46" s="52"/>
      <c r="Z46" s="49"/>
      <c r="AA46" s="52"/>
      <c r="AB46" s="107" t="str">
        <f t="shared" si="2"/>
        <v>○</v>
      </c>
      <c r="AC46" s="54"/>
      <c r="AD46" s="53"/>
      <c r="AE46" s="55" t="str">
        <f t="shared" si="0"/>
        <v>' '</v>
      </c>
      <c r="AF46" s="50"/>
      <c r="AG46" s="52"/>
      <c r="AH46" s="266" t="str">
        <f>VLOOKUP(D46,カラムID辞書!C:H,3,FALSE)</f>
        <v>character varying</v>
      </c>
      <c r="AI46" s="267"/>
      <c r="AJ46" s="267"/>
      <c r="AK46" s="267"/>
      <c r="AL46" s="268"/>
      <c r="AM46" s="269">
        <f>VLOOKUP(D46,カラムID辞書!C:H,4,FALSE)</f>
        <v>1</v>
      </c>
      <c r="AN46" s="270"/>
      <c r="AO46" s="271">
        <f>VLOOKUP(D46,カラムID辞書!C:H,6,FALSE)</f>
        <v>1</v>
      </c>
      <c r="AP46" s="272"/>
      <c r="AQ46" s="105" t="s">
        <v>1651</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64">
        <f t="shared" ca="1" si="1"/>
        <v>35</v>
      </c>
      <c r="C47" s="265"/>
      <c r="D47" s="196" t="s">
        <v>1145</v>
      </c>
      <c r="E47" s="50"/>
      <c r="F47" s="50"/>
      <c r="G47" s="50"/>
      <c r="H47" s="50"/>
      <c r="I47" s="50"/>
      <c r="J47" s="50"/>
      <c r="K47" s="194"/>
      <c r="L47" s="105" t="str">
        <f>VLOOKUP(D47,カラムID辞書!$C$4:$D$1266,2,FALSE)</f>
        <v>GAISHOSALE_KBN</v>
      </c>
      <c r="M47" s="50"/>
      <c r="N47" s="50"/>
      <c r="O47" s="50"/>
      <c r="P47" s="50"/>
      <c r="Q47" s="50"/>
      <c r="R47" s="50"/>
      <c r="S47" s="52"/>
      <c r="T47" s="49"/>
      <c r="U47" s="52"/>
      <c r="V47" s="49"/>
      <c r="W47" s="52"/>
      <c r="X47" s="49"/>
      <c r="Y47" s="52"/>
      <c r="Z47" s="49"/>
      <c r="AA47" s="52"/>
      <c r="AB47" s="107" t="str">
        <f t="shared" si="2"/>
        <v>○</v>
      </c>
      <c r="AC47" s="54"/>
      <c r="AD47" s="53"/>
      <c r="AE47" s="55" t="str">
        <f t="shared" si="0"/>
        <v>' '</v>
      </c>
      <c r="AF47" s="50"/>
      <c r="AG47" s="52"/>
      <c r="AH47" s="266" t="str">
        <f>VLOOKUP(D47,カラムID辞書!C:H,3,FALSE)</f>
        <v>character varying</v>
      </c>
      <c r="AI47" s="267"/>
      <c r="AJ47" s="267"/>
      <c r="AK47" s="267"/>
      <c r="AL47" s="268"/>
      <c r="AM47" s="269">
        <f>VLOOKUP(D47,カラムID辞書!C:H,4,FALSE)</f>
        <v>1</v>
      </c>
      <c r="AN47" s="270"/>
      <c r="AO47" s="271">
        <f>VLOOKUP(D47,カラムID辞書!C:H,6,FALSE)</f>
        <v>1</v>
      </c>
      <c r="AP47" s="272"/>
      <c r="AQ47" s="105" t="s">
        <v>1652</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64">
        <f t="shared" ca="1" si="1"/>
        <v>36</v>
      </c>
      <c r="C48" s="265"/>
      <c r="D48" s="196" t="s">
        <v>1146</v>
      </c>
      <c r="E48" s="50"/>
      <c r="F48" s="50"/>
      <c r="G48" s="50"/>
      <c r="H48" s="50"/>
      <c r="I48" s="50"/>
      <c r="J48" s="50"/>
      <c r="K48" s="194"/>
      <c r="L48" s="105" t="str">
        <f>VLOOKUP(D48,カラムID辞書!$C$4:$D$1266,2,FALSE)</f>
        <v>HANBAIIN_CD</v>
      </c>
      <c r="M48" s="50"/>
      <c r="N48" s="50"/>
      <c r="O48" s="50"/>
      <c r="P48" s="50"/>
      <c r="Q48" s="50"/>
      <c r="R48" s="50"/>
      <c r="S48" s="52"/>
      <c r="T48" s="49"/>
      <c r="U48" s="52"/>
      <c r="V48" s="49"/>
      <c r="W48" s="52"/>
      <c r="X48" s="49"/>
      <c r="Y48" s="52"/>
      <c r="Z48" s="49"/>
      <c r="AA48" s="52"/>
      <c r="AB48" s="107" t="str">
        <f t="shared" si="2"/>
        <v>○</v>
      </c>
      <c r="AC48" s="54"/>
      <c r="AD48" s="53"/>
      <c r="AE48" s="55" t="str">
        <f t="shared" si="0"/>
        <v>' '</v>
      </c>
      <c r="AF48" s="50"/>
      <c r="AG48" s="52"/>
      <c r="AH48" s="266" t="str">
        <f>VLOOKUP(D48,カラムID辞書!C:H,3,FALSE)</f>
        <v>character varying</v>
      </c>
      <c r="AI48" s="267"/>
      <c r="AJ48" s="267"/>
      <c r="AK48" s="267"/>
      <c r="AL48" s="268"/>
      <c r="AM48" s="269">
        <f>VLOOKUP(D48,カラムID辞書!C:H,4,FALSE)</f>
        <v>13</v>
      </c>
      <c r="AN48" s="270"/>
      <c r="AO48" s="271">
        <f>VLOOKUP(D48,カラムID辞書!C:H,6,FALSE)</f>
        <v>13</v>
      </c>
      <c r="AP48" s="272"/>
      <c r="AQ48" s="105" t="s">
        <v>1653</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64">
        <f t="shared" ca="1" si="1"/>
        <v>37</v>
      </c>
      <c r="C49" s="265"/>
      <c r="D49" s="196" t="s">
        <v>1147</v>
      </c>
      <c r="E49" s="50"/>
      <c r="F49" s="50"/>
      <c r="G49" s="50"/>
      <c r="H49" s="50"/>
      <c r="I49" s="50"/>
      <c r="J49" s="50"/>
      <c r="K49" s="194"/>
      <c r="L49" s="105" t="str">
        <f>VLOOKUP(D49,カラムID辞書!$C$4:$D$1266,2,FALSE)</f>
        <v>TARGET_ZKSI</v>
      </c>
      <c r="M49" s="50"/>
      <c r="N49" s="50"/>
      <c r="O49" s="50"/>
      <c r="P49" s="50"/>
      <c r="Q49" s="50"/>
      <c r="R49" s="50"/>
      <c r="S49" s="52"/>
      <c r="T49" s="49"/>
      <c r="U49" s="52"/>
      <c r="V49" s="49"/>
      <c r="W49" s="52"/>
      <c r="X49" s="49"/>
      <c r="Y49" s="52"/>
      <c r="Z49" s="49"/>
      <c r="AA49" s="52"/>
      <c r="AB49" s="107" t="str">
        <f t="shared" si="2"/>
        <v>○</v>
      </c>
      <c r="AC49" s="54"/>
      <c r="AD49" s="53"/>
      <c r="AE49" s="55" t="str">
        <f t="shared" si="0"/>
        <v>' '</v>
      </c>
      <c r="AF49" s="50"/>
      <c r="AG49" s="52"/>
      <c r="AH49" s="266" t="str">
        <f>VLOOKUP(D49,カラムID辞書!C:H,3,FALSE)</f>
        <v>character varying</v>
      </c>
      <c r="AI49" s="267"/>
      <c r="AJ49" s="267"/>
      <c r="AK49" s="267"/>
      <c r="AL49" s="268"/>
      <c r="AM49" s="269">
        <f>VLOOKUP(D49,カラムID辞書!C:H,4,FALSE)</f>
        <v>2</v>
      </c>
      <c r="AN49" s="270"/>
      <c r="AO49" s="271">
        <f>VLOOKUP(D49,カラムID辞書!C:H,6,FALSE)</f>
        <v>2</v>
      </c>
      <c r="AP49" s="272"/>
      <c r="AQ49" s="323" t="s">
        <v>1654</v>
      </c>
      <c r="AR49" s="324"/>
      <c r="AS49" s="324"/>
      <c r="AT49" s="324"/>
      <c r="AU49" s="324"/>
      <c r="AV49" s="324"/>
      <c r="AW49" s="324"/>
      <c r="AX49" s="324"/>
      <c r="AY49" s="324"/>
      <c r="AZ49" s="324"/>
      <c r="BA49" s="324"/>
      <c r="BB49" s="324"/>
      <c r="BC49" s="324"/>
      <c r="BD49" s="324"/>
      <c r="BE49" s="324"/>
      <c r="BF49" s="324"/>
      <c r="BG49" s="324"/>
      <c r="BH49" s="324"/>
      <c r="BI49" s="324"/>
      <c r="BJ49" s="324"/>
      <c r="BK49" s="324"/>
      <c r="BL49" s="324"/>
      <c r="BM49" s="324"/>
      <c r="BN49" s="324"/>
      <c r="BO49" s="324"/>
      <c r="BP49" s="324"/>
      <c r="BQ49" s="325"/>
      <c r="BR49" s="112"/>
      <c r="BS49" s="50"/>
      <c r="BT49" s="50"/>
      <c r="BU49" s="50"/>
      <c r="BV49" s="50"/>
      <c r="BW49" s="50"/>
      <c r="BX49" s="50"/>
      <c r="BY49" s="50"/>
      <c r="BZ49" s="50"/>
      <c r="CA49" s="50"/>
      <c r="CB49" s="50"/>
      <c r="CC49" s="52"/>
    </row>
    <row r="50" spans="2:81" ht="12" customHeight="1">
      <c r="B50" s="264">
        <f t="shared" ca="1" si="1"/>
        <v>38</v>
      </c>
      <c r="C50" s="265"/>
      <c r="D50" s="196" t="s">
        <v>1148</v>
      </c>
      <c r="E50" s="50"/>
      <c r="F50" s="50"/>
      <c r="G50" s="50"/>
      <c r="H50" s="50"/>
      <c r="I50" s="50"/>
      <c r="J50" s="50"/>
      <c r="K50" s="194"/>
      <c r="L50" s="105" t="str">
        <f>VLOOKUP(D50,カラムID辞書!$C$4:$D$1266,2,FALSE)</f>
        <v>TARGET_ZKSI_HOJO</v>
      </c>
      <c r="M50" s="50"/>
      <c r="N50" s="50"/>
      <c r="O50" s="50"/>
      <c r="P50" s="50"/>
      <c r="Q50" s="50"/>
      <c r="R50" s="50"/>
      <c r="S50" s="52"/>
      <c r="T50" s="49"/>
      <c r="U50" s="52"/>
      <c r="V50" s="49"/>
      <c r="W50" s="52"/>
      <c r="X50" s="49"/>
      <c r="Y50" s="52"/>
      <c r="Z50" s="49"/>
      <c r="AA50" s="52"/>
      <c r="AB50" s="107" t="str">
        <f t="shared" si="2"/>
        <v>○</v>
      </c>
      <c r="AC50" s="54"/>
      <c r="AD50" s="53"/>
      <c r="AE50" s="55" t="str">
        <f t="shared" si="0"/>
        <v>' '</v>
      </c>
      <c r="AF50" s="50"/>
      <c r="AG50" s="52"/>
      <c r="AH50" s="266" t="str">
        <f>VLOOKUP(D50,カラムID辞書!C:H,3,FALSE)</f>
        <v>character varying</v>
      </c>
      <c r="AI50" s="267"/>
      <c r="AJ50" s="267"/>
      <c r="AK50" s="267"/>
      <c r="AL50" s="268"/>
      <c r="AM50" s="269">
        <f>VLOOKUP(D50,カラムID辞書!C:H,4,FALSE)</f>
        <v>10</v>
      </c>
      <c r="AN50" s="270"/>
      <c r="AO50" s="271">
        <f>VLOOKUP(D50,カラムID辞書!C:H,6,FALSE)</f>
        <v>10</v>
      </c>
      <c r="AP50" s="272"/>
      <c r="AQ50" s="105" t="s">
        <v>1655</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64">
        <f t="shared" ca="1" si="1"/>
        <v>39</v>
      </c>
      <c r="C51" s="265"/>
      <c r="D51" s="196" t="s">
        <v>1149</v>
      </c>
      <c r="E51" s="50"/>
      <c r="F51" s="50"/>
      <c r="G51" s="50"/>
      <c r="H51" s="50"/>
      <c r="I51" s="50"/>
      <c r="J51" s="50"/>
      <c r="K51" s="194"/>
      <c r="L51" s="105" t="str">
        <f>VLOOKUP(D51,カラムID辞書!$C$4:$D$1266,2,FALSE)</f>
        <v>SHOHINCD</v>
      </c>
      <c r="M51" s="50"/>
      <c r="N51" s="50"/>
      <c r="O51" s="50"/>
      <c r="P51" s="50"/>
      <c r="Q51" s="50"/>
      <c r="R51" s="50"/>
      <c r="S51" s="52"/>
      <c r="T51" s="49"/>
      <c r="U51" s="52"/>
      <c r="V51" s="49"/>
      <c r="W51" s="52"/>
      <c r="X51" s="49"/>
      <c r="Y51" s="52"/>
      <c r="Z51" s="49"/>
      <c r="AA51" s="52"/>
      <c r="AB51" s="107" t="str">
        <f t="shared" si="2"/>
        <v>○</v>
      </c>
      <c r="AC51" s="54"/>
      <c r="AD51" s="53"/>
      <c r="AE51" s="55" t="str">
        <f t="shared" si="0"/>
        <v>' '</v>
      </c>
      <c r="AF51" s="50"/>
      <c r="AG51" s="52"/>
      <c r="AH51" s="266" t="str">
        <f>VLOOKUP(D51,カラムID辞書!C:H,3,FALSE)</f>
        <v>character varying</v>
      </c>
      <c r="AI51" s="267"/>
      <c r="AJ51" s="267"/>
      <c r="AK51" s="267"/>
      <c r="AL51" s="268"/>
      <c r="AM51" s="269">
        <f>VLOOKUP(D51,カラムID辞書!C:H,4,FALSE)</f>
        <v>14</v>
      </c>
      <c r="AN51" s="270"/>
      <c r="AO51" s="271">
        <f>VLOOKUP(D51,カラムID辞書!C:H,6,FALSE)</f>
        <v>14</v>
      </c>
      <c r="AP51" s="272"/>
      <c r="AQ51" s="323" t="s">
        <v>1656</v>
      </c>
      <c r="AR51" s="324"/>
      <c r="AS51" s="324"/>
      <c r="AT51" s="324"/>
      <c r="AU51" s="324"/>
      <c r="AV51" s="324"/>
      <c r="AW51" s="324"/>
      <c r="AX51" s="324"/>
      <c r="AY51" s="324"/>
      <c r="AZ51" s="324"/>
      <c r="BA51" s="324"/>
      <c r="BB51" s="324"/>
      <c r="BC51" s="324"/>
      <c r="BD51" s="324"/>
      <c r="BE51" s="324"/>
      <c r="BF51" s="324"/>
      <c r="BG51" s="324"/>
      <c r="BH51" s="324"/>
      <c r="BI51" s="324"/>
      <c r="BJ51" s="324"/>
      <c r="BK51" s="324"/>
      <c r="BL51" s="324"/>
      <c r="BM51" s="324"/>
      <c r="BN51" s="324"/>
      <c r="BO51" s="324"/>
      <c r="BP51" s="324"/>
      <c r="BQ51" s="325"/>
      <c r="BR51" s="112"/>
      <c r="BS51" s="50"/>
      <c r="BT51" s="50"/>
      <c r="BU51" s="50"/>
      <c r="BV51" s="50"/>
      <c r="BW51" s="50"/>
      <c r="BX51" s="50"/>
      <c r="BY51" s="50"/>
      <c r="BZ51" s="50"/>
      <c r="CA51" s="50"/>
      <c r="CB51" s="50"/>
      <c r="CC51" s="52"/>
    </row>
    <row r="52" spans="2:81" ht="12" customHeight="1">
      <c r="B52" s="264">
        <f t="shared" ca="1" si="1"/>
        <v>40</v>
      </c>
      <c r="C52" s="265"/>
      <c r="D52" s="196" t="s">
        <v>1150</v>
      </c>
      <c r="E52" s="50"/>
      <c r="F52" s="50"/>
      <c r="G52" s="50"/>
      <c r="H52" s="50"/>
      <c r="I52" s="50"/>
      <c r="J52" s="50"/>
      <c r="K52" s="194"/>
      <c r="L52" s="105" t="str">
        <f>VLOOKUP(D52,カラムID辞書!$C$4:$D$1266,2,FALSE)</f>
        <v>SPL_MODEL_NO</v>
      </c>
      <c r="M52" s="50"/>
      <c r="N52" s="50"/>
      <c r="O52" s="50"/>
      <c r="P52" s="50"/>
      <c r="Q52" s="50"/>
      <c r="R52" s="50"/>
      <c r="S52" s="52"/>
      <c r="T52" s="49"/>
      <c r="U52" s="52"/>
      <c r="V52" s="49"/>
      <c r="W52" s="52"/>
      <c r="X52" s="49"/>
      <c r="Y52" s="52"/>
      <c r="Z52" s="49"/>
      <c r="AA52" s="52"/>
      <c r="AB52" s="107" t="str">
        <f t="shared" si="2"/>
        <v>○</v>
      </c>
      <c r="AC52" s="54"/>
      <c r="AD52" s="53"/>
      <c r="AE52" s="55" t="str">
        <f t="shared" si="0"/>
        <v>' '</v>
      </c>
      <c r="AF52" s="50"/>
      <c r="AG52" s="52"/>
      <c r="AH52" s="266" t="str">
        <f>VLOOKUP(D52,カラムID辞書!C:H,3,FALSE)</f>
        <v>character varying</v>
      </c>
      <c r="AI52" s="267"/>
      <c r="AJ52" s="267"/>
      <c r="AK52" s="267"/>
      <c r="AL52" s="268"/>
      <c r="AM52" s="269">
        <f>VLOOKUP(D52,カラムID辞書!C:H,4,FALSE)</f>
        <v>60</v>
      </c>
      <c r="AN52" s="270"/>
      <c r="AO52" s="271">
        <f>VLOOKUP(D52,カラムID辞書!C:H,6,FALSE)</f>
        <v>60</v>
      </c>
      <c r="AP52" s="272"/>
      <c r="AQ52" s="105" t="s">
        <v>1657</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64">
        <f t="shared" ca="1" si="1"/>
        <v>41</v>
      </c>
      <c r="C53" s="265"/>
      <c r="D53" s="196" t="s">
        <v>1151</v>
      </c>
      <c r="E53" s="56"/>
      <c r="F53" s="50"/>
      <c r="G53" s="50"/>
      <c r="H53" s="50"/>
      <c r="I53" s="50"/>
      <c r="J53" s="50"/>
      <c r="K53" s="194"/>
      <c r="L53" s="105" t="str">
        <f>VLOOKUP(D53,カラムID辞書!$C$4:$D$1266,2,FALSE)</f>
        <v>SPL_MODEL_NO_HOJO</v>
      </c>
      <c r="M53" s="50"/>
      <c r="N53" s="50"/>
      <c r="O53" s="50"/>
      <c r="P53" s="50"/>
      <c r="Q53" s="50"/>
      <c r="R53" s="50"/>
      <c r="S53" s="52"/>
      <c r="T53" s="49"/>
      <c r="U53" s="52"/>
      <c r="V53" s="49"/>
      <c r="W53" s="52"/>
      <c r="X53" s="49"/>
      <c r="Y53" s="52"/>
      <c r="Z53" s="49"/>
      <c r="AA53" s="52"/>
      <c r="AB53" s="107" t="str">
        <f t="shared" si="2"/>
        <v>○</v>
      </c>
      <c r="AC53" s="54"/>
      <c r="AD53" s="53"/>
      <c r="AE53" s="55" t="str">
        <f t="shared" si="0"/>
        <v>' '</v>
      </c>
      <c r="AF53" s="50"/>
      <c r="AG53" s="52"/>
      <c r="AH53" s="266" t="str">
        <f>VLOOKUP(D53,カラムID辞書!C:H,3,FALSE)</f>
        <v>character varying</v>
      </c>
      <c r="AI53" s="267"/>
      <c r="AJ53" s="267"/>
      <c r="AK53" s="267"/>
      <c r="AL53" s="268"/>
      <c r="AM53" s="269">
        <f>VLOOKUP(D53,カラムID辞書!C:H,4,FALSE)</f>
        <v>10</v>
      </c>
      <c r="AN53" s="270"/>
      <c r="AO53" s="271">
        <f>VLOOKUP(D53,カラムID辞書!C:H,6,FALSE)</f>
        <v>10</v>
      </c>
      <c r="AP53" s="272"/>
      <c r="AQ53" s="105" t="s">
        <v>1658</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64">
        <f t="shared" ca="1" si="1"/>
        <v>42</v>
      </c>
      <c r="C54" s="265"/>
      <c r="D54" s="196" t="s">
        <v>1152</v>
      </c>
      <c r="E54" s="56"/>
      <c r="F54" s="50"/>
      <c r="G54" s="50"/>
      <c r="H54" s="50"/>
      <c r="I54" s="50"/>
      <c r="J54" s="50"/>
      <c r="K54" s="194"/>
      <c r="L54" s="105" t="str">
        <f>VLOOKUP(D54,カラムID辞書!$C$4:$D$1266,2,FALSE)</f>
        <v>SHOHIN_NM</v>
      </c>
      <c r="M54" s="50"/>
      <c r="N54" s="50"/>
      <c r="O54" s="50"/>
      <c r="P54" s="50"/>
      <c r="Q54" s="50"/>
      <c r="R54" s="50"/>
      <c r="S54" s="52"/>
      <c r="T54" s="49"/>
      <c r="U54" s="52"/>
      <c r="V54" s="49"/>
      <c r="W54" s="52"/>
      <c r="X54" s="49"/>
      <c r="Y54" s="52"/>
      <c r="Z54" s="49"/>
      <c r="AA54" s="52"/>
      <c r="AB54" s="107" t="str">
        <f t="shared" si="2"/>
        <v>○</v>
      </c>
      <c r="AC54" s="54"/>
      <c r="AD54" s="53"/>
      <c r="AE54" s="55" t="str">
        <f t="shared" si="0"/>
        <v>' '</v>
      </c>
      <c r="AF54" s="50"/>
      <c r="AG54" s="52"/>
      <c r="AH54" s="266" t="str">
        <f>VLOOKUP(D54,カラムID辞書!C:H,3,FALSE)</f>
        <v>character varying</v>
      </c>
      <c r="AI54" s="267"/>
      <c r="AJ54" s="267"/>
      <c r="AK54" s="267"/>
      <c r="AL54" s="268"/>
      <c r="AM54" s="269">
        <f>VLOOKUP(D54,カラムID辞書!C:H,4,FALSE)</f>
        <v>50</v>
      </c>
      <c r="AN54" s="270"/>
      <c r="AO54" s="271">
        <f>VLOOKUP(D54,カラムID辞書!C:H,6,FALSE)</f>
        <v>50</v>
      </c>
      <c r="AP54" s="272"/>
      <c r="AQ54" s="105" t="s">
        <v>1659</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64">
        <f t="shared" ca="1" si="1"/>
        <v>43</v>
      </c>
      <c r="C55" s="265"/>
      <c r="D55" s="196" t="s">
        <v>1153</v>
      </c>
      <c r="E55" s="56"/>
      <c r="F55" s="50"/>
      <c r="G55" s="50"/>
      <c r="H55" s="50"/>
      <c r="I55" s="50"/>
      <c r="J55" s="50"/>
      <c r="K55" s="194"/>
      <c r="L55" s="105" t="str">
        <f>VLOOKUP(D55,カラムID辞書!$C$4:$D$1266,2,FALSE)</f>
        <v>SHOHIN_NM_KANA</v>
      </c>
      <c r="M55" s="50"/>
      <c r="N55" s="50"/>
      <c r="O55" s="50"/>
      <c r="P55" s="50"/>
      <c r="Q55" s="50"/>
      <c r="R55" s="50"/>
      <c r="S55" s="52"/>
      <c r="T55" s="49"/>
      <c r="U55" s="52"/>
      <c r="V55" s="49"/>
      <c r="W55" s="52"/>
      <c r="X55" s="49"/>
      <c r="Y55" s="52"/>
      <c r="Z55" s="49"/>
      <c r="AA55" s="52"/>
      <c r="AB55" s="107" t="str">
        <f t="shared" si="2"/>
        <v>○</v>
      </c>
      <c r="AC55" s="54"/>
      <c r="AD55" s="53"/>
      <c r="AE55" s="55" t="str">
        <f t="shared" si="0"/>
        <v>' '</v>
      </c>
      <c r="AF55" s="50"/>
      <c r="AG55" s="52"/>
      <c r="AH55" s="266" t="str">
        <f>VLOOKUP(D55,カラムID辞書!C:H,3,FALSE)</f>
        <v>character varying</v>
      </c>
      <c r="AI55" s="267"/>
      <c r="AJ55" s="267"/>
      <c r="AK55" s="267"/>
      <c r="AL55" s="268"/>
      <c r="AM55" s="269">
        <f>VLOOKUP(D55,カラムID辞書!C:H,4,FALSE)</f>
        <v>25</v>
      </c>
      <c r="AN55" s="270"/>
      <c r="AO55" s="271">
        <f>VLOOKUP(D55,カラムID辞書!C:H,6,FALSE)</f>
        <v>25</v>
      </c>
      <c r="AP55" s="272"/>
      <c r="AQ55" s="105" t="s">
        <v>1660</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64">
        <f t="shared" ca="1" si="1"/>
        <v>44</v>
      </c>
      <c r="C56" s="265"/>
      <c r="D56" s="196" t="s">
        <v>1154</v>
      </c>
      <c r="E56" s="50"/>
      <c r="F56" s="50"/>
      <c r="G56" s="50"/>
      <c r="H56" s="50"/>
      <c r="I56" s="50"/>
      <c r="J56" s="50"/>
      <c r="K56" s="194"/>
      <c r="L56" s="105" t="str">
        <f>VLOOKUP(D56,カラムID辞書!$C$4:$D$1266,2,FALSE)</f>
        <v>MAKER_COLOR_CD</v>
      </c>
      <c r="M56" s="50"/>
      <c r="N56" s="50"/>
      <c r="O56" s="50"/>
      <c r="P56" s="50"/>
      <c r="Q56" s="50"/>
      <c r="R56" s="50"/>
      <c r="S56" s="52"/>
      <c r="T56" s="49"/>
      <c r="U56" s="52"/>
      <c r="V56" s="49"/>
      <c r="W56" s="52"/>
      <c r="X56" s="49"/>
      <c r="Y56" s="52"/>
      <c r="Z56" s="49"/>
      <c r="AA56" s="52"/>
      <c r="AB56" s="107" t="str">
        <f t="shared" si="2"/>
        <v>○</v>
      </c>
      <c r="AC56" s="54"/>
      <c r="AD56" s="53"/>
      <c r="AE56" s="55" t="str">
        <f t="shared" si="0"/>
        <v>' '</v>
      </c>
      <c r="AF56" s="50"/>
      <c r="AG56" s="52"/>
      <c r="AH56" s="266" t="str">
        <f>VLOOKUP(D56,カラムID辞書!C:H,3,FALSE)</f>
        <v>character varying</v>
      </c>
      <c r="AI56" s="267"/>
      <c r="AJ56" s="267"/>
      <c r="AK56" s="267"/>
      <c r="AL56" s="268"/>
      <c r="AM56" s="269">
        <f>VLOOKUP(D56,カラムID辞書!C:H,4,FALSE)</f>
        <v>10</v>
      </c>
      <c r="AN56" s="270"/>
      <c r="AO56" s="271">
        <f>VLOOKUP(D56,カラムID辞書!C:H,6,FALSE)</f>
        <v>10</v>
      </c>
      <c r="AP56" s="272"/>
      <c r="AQ56" s="105" t="s">
        <v>1661</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64">
        <f t="shared" ca="1" si="1"/>
        <v>45</v>
      </c>
      <c r="C57" s="265"/>
      <c r="D57" s="196" t="s">
        <v>1155</v>
      </c>
      <c r="E57" s="50"/>
      <c r="F57" s="50"/>
      <c r="G57" s="50"/>
      <c r="H57" s="50"/>
      <c r="I57" s="50"/>
      <c r="J57" s="50"/>
      <c r="K57" s="194"/>
      <c r="L57" s="105" t="str">
        <f>VLOOKUP(D57,カラムID辞書!$C$4:$D$1266,2,FALSE)</f>
        <v>COLOR_NM_KANA</v>
      </c>
      <c r="M57" s="50"/>
      <c r="N57" s="50"/>
      <c r="O57" s="50"/>
      <c r="P57" s="50"/>
      <c r="Q57" s="50"/>
      <c r="R57" s="50"/>
      <c r="S57" s="52"/>
      <c r="T57" s="49"/>
      <c r="U57" s="52"/>
      <c r="V57" s="49"/>
      <c r="W57" s="52"/>
      <c r="X57" s="49"/>
      <c r="Y57" s="52"/>
      <c r="Z57" s="49"/>
      <c r="AA57" s="52"/>
      <c r="AB57" s="107" t="str">
        <f t="shared" si="2"/>
        <v>○</v>
      </c>
      <c r="AC57" s="54"/>
      <c r="AD57" s="53"/>
      <c r="AE57" s="55" t="str">
        <f t="shared" si="0"/>
        <v>' '</v>
      </c>
      <c r="AF57" s="50"/>
      <c r="AG57" s="52"/>
      <c r="AH57" s="266" t="str">
        <f>VLOOKUP(D57,カラムID辞書!C:H,3,FALSE)</f>
        <v>character varying</v>
      </c>
      <c r="AI57" s="267"/>
      <c r="AJ57" s="267"/>
      <c r="AK57" s="267"/>
      <c r="AL57" s="268"/>
      <c r="AM57" s="269">
        <f>VLOOKUP(D57,カラムID辞書!C:H,4,FALSE)</f>
        <v>20</v>
      </c>
      <c r="AN57" s="270"/>
      <c r="AO57" s="271">
        <f>VLOOKUP(D57,カラムID辞書!C:H,6,FALSE)</f>
        <v>20</v>
      </c>
      <c r="AP57" s="272"/>
      <c r="AQ57" s="105" t="s">
        <v>1662</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64">
        <f t="shared" ca="1" si="1"/>
        <v>46</v>
      </c>
      <c r="C58" s="265"/>
      <c r="D58" s="196" t="s">
        <v>1156</v>
      </c>
      <c r="E58" s="50"/>
      <c r="F58" s="50"/>
      <c r="G58" s="50"/>
      <c r="H58" s="50"/>
      <c r="I58" s="50"/>
      <c r="J58" s="50"/>
      <c r="K58" s="194"/>
      <c r="L58" s="105" t="str">
        <f>VLOOKUP(D58,カラムID辞書!$C$4:$D$1266,2,FALSE)</f>
        <v>COLOR_NM</v>
      </c>
      <c r="M58" s="50"/>
      <c r="N58" s="50"/>
      <c r="O58" s="50"/>
      <c r="P58" s="50"/>
      <c r="Q58" s="50"/>
      <c r="R58" s="50"/>
      <c r="S58" s="52"/>
      <c r="T58" s="49"/>
      <c r="U58" s="52"/>
      <c r="V58" s="49"/>
      <c r="W58" s="52"/>
      <c r="X58" s="49"/>
      <c r="Y58" s="52"/>
      <c r="Z58" s="49"/>
      <c r="AA58" s="52"/>
      <c r="AB58" s="107" t="str">
        <f t="shared" si="2"/>
        <v>○</v>
      </c>
      <c r="AC58" s="54"/>
      <c r="AD58" s="53"/>
      <c r="AE58" s="55" t="str">
        <f t="shared" si="0"/>
        <v>' '</v>
      </c>
      <c r="AF58" s="50"/>
      <c r="AG58" s="52"/>
      <c r="AH58" s="266" t="str">
        <f>VLOOKUP(D58,カラムID辞書!C:H,3,FALSE)</f>
        <v>character varying</v>
      </c>
      <c r="AI58" s="267"/>
      <c r="AJ58" s="267"/>
      <c r="AK58" s="267"/>
      <c r="AL58" s="268"/>
      <c r="AM58" s="269">
        <f>VLOOKUP(D58,カラムID辞書!C:H,4,FALSE)</f>
        <v>20</v>
      </c>
      <c r="AN58" s="270"/>
      <c r="AO58" s="271">
        <f>VLOOKUP(D58,カラムID辞書!C:H,6,FALSE)</f>
        <v>20</v>
      </c>
      <c r="AP58" s="272"/>
      <c r="AQ58" s="105" t="s">
        <v>1663</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64">
        <f t="shared" ca="1" si="1"/>
        <v>47</v>
      </c>
      <c r="C59" s="265"/>
      <c r="D59" s="196" t="s">
        <v>1157</v>
      </c>
      <c r="E59" s="56"/>
      <c r="F59" s="50"/>
      <c r="G59" s="50"/>
      <c r="H59" s="50"/>
      <c r="I59" s="50"/>
      <c r="J59" s="50"/>
      <c r="K59" s="194"/>
      <c r="L59" s="105" t="str">
        <f>VLOOKUP(D59,カラムID辞書!$C$4:$D$1266,2,FALSE)</f>
        <v>MAKER_SIZE_CD</v>
      </c>
      <c r="M59" s="50"/>
      <c r="N59" s="50"/>
      <c r="O59" s="50"/>
      <c r="P59" s="50"/>
      <c r="Q59" s="50"/>
      <c r="R59" s="50"/>
      <c r="S59" s="52"/>
      <c r="T59" s="49"/>
      <c r="U59" s="52"/>
      <c r="V59" s="49"/>
      <c r="W59" s="52"/>
      <c r="X59" s="49"/>
      <c r="Y59" s="52"/>
      <c r="Z59" s="49"/>
      <c r="AA59" s="52"/>
      <c r="AB59" s="107" t="str">
        <f t="shared" si="2"/>
        <v>○</v>
      </c>
      <c r="AC59" s="54"/>
      <c r="AD59" s="53"/>
      <c r="AE59" s="55" t="str">
        <f t="shared" si="0"/>
        <v>' '</v>
      </c>
      <c r="AF59" s="50"/>
      <c r="AG59" s="52"/>
      <c r="AH59" s="266" t="str">
        <f>VLOOKUP(D59,カラムID辞書!C:H,3,FALSE)</f>
        <v>character varying</v>
      </c>
      <c r="AI59" s="267"/>
      <c r="AJ59" s="267"/>
      <c r="AK59" s="267"/>
      <c r="AL59" s="268"/>
      <c r="AM59" s="269">
        <f>VLOOKUP(D59,カラムID辞書!C:H,4,FALSE)</f>
        <v>20</v>
      </c>
      <c r="AN59" s="270"/>
      <c r="AO59" s="271">
        <f>VLOOKUP(D59,カラムID辞書!C:H,6,FALSE)</f>
        <v>20</v>
      </c>
      <c r="AP59" s="272"/>
      <c r="AQ59" s="105" t="s">
        <v>1664</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64">
        <f t="shared" ca="1" si="1"/>
        <v>48</v>
      </c>
      <c r="C60" s="265"/>
      <c r="D60" s="196" t="s">
        <v>1158</v>
      </c>
      <c r="E60" s="50"/>
      <c r="F60" s="50"/>
      <c r="G60" s="50"/>
      <c r="H60" s="50"/>
      <c r="I60" s="50"/>
      <c r="J60" s="50"/>
      <c r="K60" s="194"/>
      <c r="L60" s="105" t="str">
        <f>VLOOKUP(D60,カラムID辞書!$C$4:$D$1266,2,FALSE)</f>
        <v>SIZE_NM_KANA</v>
      </c>
      <c r="M60" s="50"/>
      <c r="N60" s="50"/>
      <c r="O60" s="50"/>
      <c r="P60" s="50"/>
      <c r="Q60" s="50"/>
      <c r="R60" s="50"/>
      <c r="S60" s="52"/>
      <c r="T60" s="49"/>
      <c r="U60" s="52"/>
      <c r="V60" s="49"/>
      <c r="W60" s="52"/>
      <c r="X60" s="49"/>
      <c r="Y60" s="52"/>
      <c r="Z60" s="49"/>
      <c r="AA60" s="52"/>
      <c r="AB60" s="107" t="str">
        <f t="shared" si="2"/>
        <v>○</v>
      </c>
      <c r="AC60" s="54"/>
      <c r="AD60" s="53"/>
      <c r="AE60" s="55" t="str">
        <f t="shared" si="0"/>
        <v>' '</v>
      </c>
      <c r="AF60" s="50"/>
      <c r="AG60" s="52"/>
      <c r="AH60" s="266" t="str">
        <f>VLOOKUP(D60,カラムID辞書!C:H,3,FALSE)</f>
        <v>character varying</v>
      </c>
      <c r="AI60" s="267"/>
      <c r="AJ60" s="267"/>
      <c r="AK60" s="267"/>
      <c r="AL60" s="268"/>
      <c r="AM60" s="269">
        <f>VLOOKUP(D60,カラムID辞書!C:H,4,FALSE)</f>
        <v>30</v>
      </c>
      <c r="AN60" s="270"/>
      <c r="AO60" s="271">
        <f>VLOOKUP(D60,カラムID辞書!C:H,6,FALSE)</f>
        <v>30</v>
      </c>
      <c r="AP60" s="272"/>
      <c r="AQ60" s="105" t="s">
        <v>1665</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64">
        <f t="shared" ca="1" si="1"/>
        <v>49</v>
      </c>
      <c r="C61" s="265"/>
      <c r="D61" s="196" t="s">
        <v>1159</v>
      </c>
      <c r="E61" s="50"/>
      <c r="F61" s="50"/>
      <c r="G61" s="50"/>
      <c r="H61" s="50"/>
      <c r="I61" s="50"/>
      <c r="J61" s="50"/>
      <c r="K61" s="194"/>
      <c r="L61" s="105" t="str">
        <f>VLOOKUP(D61,カラムID辞書!$C$4:$D$1266,2,FALSE)</f>
        <v>SIZE_NM</v>
      </c>
      <c r="M61" s="50"/>
      <c r="N61" s="50"/>
      <c r="O61" s="50"/>
      <c r="P61" s="50"/>
      <c r="Q61" s="50"/>
      <c r="R61" s="50"/>
      <c r="S61" s="52"/>
      <c r="T61" s="49"/>
      <c r="U61" s="52"/>
      <c r="V61" s="49"/>
      <c r="W61" s="52"/>
      <c r="X61" s="49"/>
      <c r="Y61" s="52"/>
      <c r="Z61" s="49"/>
      <c r="AA61" s="52"/>
      <c r="AB61" s="107" t="str">
        <f t="shared" si="2"/>
        <v>○</v>
      </c>
      <c r="AC61" s="54"/>
      <c r="AD61" s="53"/>
      <c r="AE61" s="55" t="str">
        <f t="shared" si="0"/>
        <v>' '</v>
      </c>
      <c r="AF61" s="50"/>
      <c r="AG61" s="52"/>
      <c r="AH61" s="266" t="str">
        <f>VLOOKUP(D61,カラムID辞書!C:H,3,FALSE)</f>
        <v>character varying</v>
      </c>
      <c r="AI61" s="267"/>
      <c r="AJ61" s="267"/>
      <c r="AK61" s="267"/>
      <c r="AL61" s="268"/>
      <c r="AM61" s="269">
        <f>VLOOKUP(D61,カラムID辞書!C:H,4,FALSE)</f>
        <v>30</v>
      </c>
      <c r="AN61" s="270"/>
      <c r="AO61" s="271">
        <f>VLOOKUP(D61,カラムID辞書!C:H,6,FALSE)</f>
        <v>30</v>
      </c>
      <c r="AP61" s="272"/>
      <c r="AQ61" s="105" t="s">
        <v>1666</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64">
        <f t="shared" ca="1" si="1"/>
        <v>50</v>
      </c>
      <c r="C62" s="265"/>
      <c r="D62" s="196" t="s">
        <v>1160</v>
      </c>
      <c r="E62" s="50"/>
      <c r="F62" s="50"/>
      <c r="G62" s="50"/>
      <c r="H62" s="50"/>
      <c r="I62" s="50"/>
      <c r="J62" s="50"/>
      <c r="K62" s="194"/>
      <c r="L62" s="105" t="str">
        <f>VLOOKUP(D62,カラムID辞書!$C$4:$D$1266,2,FALSE)</f>
        <v>KOURITNK_TAXOUT</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10</v>
      </c>
      <c r="AN62" s="270"/>
      <c r="AO62" s="271">
        <f>VLOOKUP(D62,カラムID辞書!C:H,6,FALSE)</f>
        <v>10</v>
      </c>
      <c r="AP62" s="272"/>
      <c r="AQ62" s="105" t="s">
        <v>1667</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64">
        <f t="shared" ca="1" si="1"/>
        <v>51</v>
      </c>
      <c r="C63" s="265"/>
      <c r="D63" s="196" t="s">
        <v>1161</v>
      </c>
      <c r="E63" s="56"/>
      <c r="F63" s="50"/>
      <c r="G63" s="50"/>
      <c r="H63" s="50"/>
      <c r="I63" s="50"/>
      <c r="J63" s="50"/>
      <c r="K63" s="194"/>
      <c r="L63" s="105" t="str">
        <f>VLOOKUP(D63,カラムID辞書!$C$4:$D$1266,2,FALSE)</f>
        <v>KOURITNK_TAXIN</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10</v>
      </c>
      <c r="AN63" s="270"/>
      <c r="AO63" s="271">
        <f>VLOOKUP(D63,カラムID辞書!C:H,6,FALSE)</f>
        <v>10</v>
      </c>
      <c r="AP63" s="272"/>
      <c r="AQ63" s="105" t="s">
        <v>1668</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64">
        <f t="shared" ca="1" si="1"/>
        <v>52</v>
      </c>
      <c r="C64" s="265"/>
      <c r="D64" s="196" t="s">
        <v>1162</v>
      </c>
      <c r="E64" s="56"/>
      <c r="F64" s="50"/>
      <c r="G64" s="50"/>
      <c r="H64" s="50"/>
      <c r="I64" s="50"/>
      <c r="J64" s="50"/>
      <c r="K64" s="194"/>
      <c r="L64" s="105" t="str">
        <f>VLOOKUP(D64,カラムID辞書!$C$4:$D$1266,2,FALSE)</f>
        <v>HANBAIBASHOKBN</v>
      </c>
      <c r="M64" s="50"/>
      <c r="N64" s="50"/>
      <c r="O64" s="50"/>
      <c r="P64" s="50"/>
      <c r="Q64" s="50"/>
      <c r="R64" s="50"/>
      <c r="S64" s="52"/>
      <c r="T64" s="49"/>
      <c r="U64" s="52"/>
      <c r="V64" s="49"/>
      <c r="W64" s="52"/>
      <c r="X64" s="49"/>
      <c r="Y64" s="52"/>
      <c r="Z64" s="49"/>
      <c r="AA64" s="52"/>
      <c r="AB64" s="107" t="str">
        <f t="shared" si="2"/>
        <v>○</v>
      </c>
      <c r="AC64" s="54"/>
      <c r="AD64" s="53"/>
      <c r="AE64" s="55" t="str">
        <f t="shared" si="0"/>
        <v>' '</v>
      </c>
      <c r="AF64" s="50"/>
      <c r="AG64" s="52"/>
      <c r="AH64" s="266" t="str">
        <f>VLOOKUP(D64,カラムID辞書!C:H,3,FALSE)</f>
        <v>character varying</v>
      </c>
      <c r="AI64" s="267"/>
      <c r="AJ64" s="267"/>
      <c r="AK64" s="267"/>
      <c r="AL64" s="268"/>
      <c r="AM64" s="269">
        <f>VLOOKUP(D64,カラムID辞書!C:H,4,FALSE)</f>
        <v>1</v>
      </c>
      <c r="AN64" s="270"/>
      <c r="AO64" s="271">
        <f>VLOOKUP(D64,カラムID辞書!C:H,6,FALSE)</f>
        <v>1</v>
      </c>
      <c r="AP64" s="272"/>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64">
        <f t="shared" ca="1" si="1"/>
        <v>53</v>
      </c>
      <c r="C65" s="265"/>
      <c r="D65" s="196" t="s">
        <v>1163</v>
      </c>
      <c r="E65" s="56"/>
      <c r="F65" s="50"/>
      <c r="G65" s="50"/>
      <c r="H65" s="50"/>
      <c r="I65" s="50"/>
      <c r="J65" s="50"/>
      <c r="K65" s="194"/>
      <c r="L65" s="105" t="str">
        <f>VLOOKUP(D65,カラムID辞書!$C$4:$D$1266,2,FALSE)</f>
        <v>SYSGRPCD</v>
      </c>
      <c r="M65" s="50"/>
      <c r="N65" s="50"/>
      <c r="O65" s="50"/>
      <c r="P65" s="50"/>
      <c r="Q65" s="50"/>
      <c r="R65" s="50"/>
      <c r="S65" s="52"/>
      <c r="T65" s="49"/>
      <c r="U65" s="52"/>
      <c r="V65" s="49"/>
      <c r="W65" s="52"/>
      <c r="X65" s="49"/>
      <c r="Y65" s="52"/>
      <c r="Z65" s="49"/>
      <c r="AA65" s="52"/>
      <c r="AB65" s="107" t="str">
        <f t="shared" si="2"/>
        <v>○</v>
      </c>
      <c r="AC65" s="54"/>
      <c r="AD65" s="53"/>
      <c r="AE65" s="55" t="str">
        <f t="shared" si="0"/>
        <v>' '</v>
      </c>
      <c r="AF65" s="50"/>
      <c r="AG65" s="52"/>
      <c r="AH65" s="266" t="str">
        <f>VLOOKUP(D65,カラムID辞書!C:H,3,FALSE)</f>
        <v>character varying</v>
      </c>
      <c r="AI65" s="267"/>
      <c r="AJ65" s="267"/>
      <c r="AK65" s="267"/>
      <c r="AL65" s="268"/>
      <c r="AM65" s="269">
        <f>VLOOKUP(D65,カラムID辞書!C:H,4,FALSE)</f>
        <v>4</v>
      </c>
      <c r="AN65" s="270"/>
      <c r="AO65" s="271">
        <f>VLOOKUP(D65,カラムID辞書!C:H,6,FALSE)</f>
        <v>4</v>
      </c>
      <c r="AP65" s="272"/>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64">
        <f t="shared" ca="1" si="1"/>
        <v>54</v>
      </c>
      <c r="C66" s="265"/>
      <c r="D66" s="196" t="s">
        <v>1164</v>
      </c>
      <c r="E66" s="56"/>
      <c r="F66" s="50"/>
      <c r="G66" s="50"/>
      <c r="H66" s="50"/>
      <c r="I66" s="50"/>
      <c r="J66" s="50"/>
      <c r="K66" s="194"/>
      <c r="L66" s="105" t="str">
        <f>VLOOKUP(D66,カラムID辞書!$C$4:$D$1266,2,FALSE)</f>
        <v>INPUTSYS_KBN</v>
      </c>
      <c r="M66" s="50"/>
      <c r="N66" s="50"/>
      <c r="O66" s="50"/>
      <c r="P66" s="50"/>
      <c r="Q66" s="50"/>
      <c r="R66" s="50"/>
      <c r="S66" s="52"/>
      <c r="T66" s="49"/>
      <c r="U66" s="52"/>
      <c r="V66" s="49"/>
      <c r="W66" s="52"/>
      <c r="X66" s="49"/>
      <c r="Y66" s="52"/>
      <c r="Z66" s="49"/>
      <c r="AA66" s="52"/>
      <c r="AB66" s="107" t="str">
        <f t="shared" si="2"/>
        <v>○</v>
      </c>
      <c r="AC66" s="54"/>
      <c r="AD66" s="53"/>
      <c r="AE66" s="55" t="str">
        <f t="shared" si="0"/>
        <v>' '</v>
      </c>
      <c r="AF66" s="50"/>
      <c r="AG66" s="52"/>
      <c r="AH66" s="266" t="str">
        <f>VLOOKUP(D66,カラムID辞書!C:H,3,FALSE)</f>
        <v>character varying</v>
      </c>
      <c r="AI66" s="267"/>
      <c r="AJ66" s="267"/>
      <c r="AK66" s="267"/>
      <c r="AL66" s="268"/>
      <c r="AM66" s="269">
        <f>VLOOKUP(D66,カラムID辞書!C:H,4,FALSE)</f>
        <v>2</v>
      </c>
      <c r="AN66" s="270"/>
      <c r="AO66" s="271">
        <f>VLOOKUP(D66,カラムID辞書!C:H,6,FALSE)</f>
        <v>2</v>
      </c>
      <c r="AP66" s="272"/>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64">
        <f t="shared" ca="1" si="1"/>
        <v>55</v>
      </c>
      <c r="C67" s="265"/>
      <c r="D67" s="196" t="s">
        <v>1165</v>
      </c>
      <c r="E67" s="56"/>
      <c r="F67" s="50"/>
      <c r="G67" s="50"/>
      <c r="H67" s="50"/>
      <c r="I67" s="50"/>
      <c r="J67" s="50"/>
      <c r="K67" s="194"/>
      <c r="L67" s="105" t="str">
        <f>VLOOKUP(D67,カラムID辞書!$C$4:$D$1266,2,FALSE)</f>
        <v>DATA_BNRI_CD</v>
      </c>
      <c r="M67" s="50"/>
      <c r="N67" s="50"/>
      <c r="O67" s="50"/>
      <c r="P67" s="50"/>
      <c r="Q67" s="50"/>
      <c r="R67" s="50"/>
      <c r="S67" s="52"/>
      <c r="T67" s="49"/>
      <c r="U67" s="52"/>
      <c r="V67" s="49"/>
      <c r="W67" s="52"/>
      <c r="X67" s="49"/>
      <c r="Y67" s="52"/>
      <c r="Z67" s="49"/>
      <c r="AA67" s="52"/>
      <c r="AB67" s="107" t="str">
        <f t="shared" si="2"/>
        <v>○</v>
      </c>
      <c r="AC67" s="54"/>
      <c r="AD67" s="53"/>
      <c r="AE67" s="55" t="str">
        <f t="shared" si="0"/>
        <v>' '</v>
      </c>
      <c r="AF67" s="50"/>
      <c r="AG67" s="52"/>
      <c r="AH67" s="266" t="str">
        <f>VLOOKUP(D67,カラムID辞書!C:H,3,FALSE)</f>
        <v>character varying</v>
      </c>
      <c r="AI67" s="267"/>
      <c r="AJ67" s="267"/>
      <c r="AK67" s="267"/>
      <c r="AL67" s="268"/>
      <c r="AM67" s="269">
        <f>VLOOKUP(D67,カラムID辞書!C:H,4,FALSE)</f>
        <v>2</v>
      </c>
      <c r="AN67" s="270"/>
      <c r="AO67" s="271">
        <f>VLOOKUP(D67,カラムID辞書!C:H,6,FALSE)</f>
        <v>2</v>
      </c>
      <c r="AP67" s="272"/>
      <c r="AQ67" s="105" t="s">
        <v>1669</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64">
        <f t="shared" ca="1" si="1"/>
        <v>56</v>
      </c>
      <c r="C68" s="265"/>
      <c r="D68" s="196" t="s">
        <v>1166</v>
      </c>
      <c r="E68" s="56"/>
      <c r="F68" s="50"/>
      <c r="G68" s="50"/>
      <c r="H68" s="50"/>
      <c r="I68" s="50"/>
      <c r="J68" s="50"/>
      <c r="K68" s="194"/>
      <c r="L68" s="105" t="str">
        <f>VLOOKUP(D68,カラムID辞書!$C$4:$D$1266,2,FALSE)</f>
        <v>KEIJOBI_KBN</v>
      </c>
      <c r="M68" s="50"/>
      <c r="N68" s="50"/>
      <c r="O68" s="50"/>
      <c r="P68" s="50"/>
      <c r="Q68" s="50"/>
      <c r="R68" s="50"/>
      <c r="S68" s="52"/>
      <c r="T68" s="49"/>
      <c r="U68" s="52"/>
      <c r="V68" s="49"/>
      <c r="W68" s="52"/>
      <c r="X68" s="49"/>
      <c r="Y68" s="52"/>
      <c r="Z68" s="49"/>
      <c r="AA68" s="52"/>
      <c r="AB68" s="107" t="str">
        <f t="shared" si="2"/>
        <v>○</v>
      </c>
      <c r="AC68" s="54"/>
      <c r="AD68" s="53"/>
      <c r="AE68" s="55" t="str">
        <f t="shared" si="0"/>
        <v>' '</v>
      </c>
      <c r="AF68" s="50"/>
      <c r="AG68" s="52"/>
      <c r="AH68" s="266" t="str">
        <f>VLOOKUP(D68,カラムID辞書!C:H,3,FALSE)</f>
        <v>character varying</v>
      </c>
      <c r="AI68" s="267"/>
      <c r="AJ68" s="267"/>
      <c r="AK68" s="267"/>
      <c r="AL68" s="268"/>
      <c r="AM68" s="269">
        <f>VLOOKUP(D68,カラムID辞書!C:H,4,FALSE)</f>
        <v>1</v>
      </c>
      <c r="AN68" s="270"/>
      <c r="AO68" s="271">
        <f>VLOOKUP(D68,カラムID辞書!C:H,6,FALSE)</f>
        <v>1</v>
      </c>
      <c r="AP68" s="272"/>
      <c r="AQ68" s="105" t="s">
        <v>1670</v>
      </c>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64">
        <f t="shared" ca="1" si="1"/>
        <v>57</v>
      </c>
      <c r="C69" s="265"/>
      <c r="D69" s="196" t="s">
        <v>1167</v>
      </c>
      <c r="E69" s="56"/>
      <c r="F69" s="50"/>
      <c r="G69" s="50"/>
      <c r="H69" s="50"/>
      <c r="I69" s="50"/>
      <c r="J69" s="50"/>
      <c r="K69" s="194"/>
      <c r="L69" s="105" t="str">
        <f>VLOOKUP(D69,カラムID辞書!$C$4:$D$1266,2,FALSE)</f>
        <v>KEIJO_YMD</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8</v>
      </c>
      <c r="AN69" s="270"/>
      <c r="AO69" s="271">
        <f>VLOOKUP(D69,カラムID辞書!C:H,6,FALSE)</f>
        <v>8</v>
      </c>
      <c r="AP69" s="272"/>
      <c r="AQ69" s="105" t="s">
        <v>1671</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64">
        <f t="shared" ca="1" si="1"/>
        <v>58</v>
      </c>
      <c r="C70" s="265"/>
      <c r="D70" s="196" t="s">
        <v>1704</v>
      </c>
      <c r="E70" s="56"/>
      <c r="F70" s="50"/>
      <c r="G70" s="50"/>
      <c r="H70" s="50"/>
      <c r="I70" s="50"/>
      <c r="J70" s="50"/>
      <c r="K70" s="194"/>
      <c r="L70" s="105" t="str">
        <f>VLOOKUP(D70,カラムID辞書!$C$4:$D$1266,2,FALSE)</f>
        <v>KEIJO_SEQ</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2</v>
      </c>
      <c r="AN70" s="270"/>
      <c r="AO70" s="271">
        <f>VLOOKUP(D70,カラムID辞書!C:H,6,FALSE)</f>
        <v>2</v>
      </c>
      <c r="AP70" s="272"/>
      <c r="AQ70" s="105" t="s">
        <v>1672</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64">
        <f t="shared" ca="1" si="1"/>
        <v>59</v>
      </c>
      <c r="C71" s="265"/>
      <c r="D71" s="196" t="s">
        <v>1168</v>
      </c>
      <c r="E71" s="56"/>
      <c r="F71" s="50"/>
      <c r="G71" s="50"/>
      <c r="H71" s="50"/>
      <c r="I71" s="50"/>
      <c r="J71" s="50"/>
      <c r="K71" s="194"/>
      <c r="L71" s="105" t="str">
        <f>VLOOKUP(D71,カラムID辞書!$C$4:$D$1266,2,FALSE)</f>
        <v>MKT_HASSEI_YMD</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8</v>
      </c>
      <c r="AN71" s="270"/>
      <c r="AO71" s="271">
        <f>VLOOKUP(D71,カラムID辞書!C:H,6,FALSE)</f>
        <v>8</v>
      </c>
      <c r="AP71" s="272"/>
      <c r="AQ71" s="105" t="s">
        <v>1673</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64">
        <f t="shared" ca="1" si="1"/>
        <v>60</v>
      </c>
      <c r="C72" s="265"/>
      <c r="D72" s="196" t="s">
        <v>1169</v>
      </c>
      <c r="E72" s="56"/>
      <c r="F72" s="50"/>
      <c r="G72" s="50"/>
      <c r="H72" s="50"/>
      <c r="I72" s="50"/>
      <c r="J72" s="50"/>
      <c r="K72" s="194"/>
      <c r="L72" s="105" t="str">
        <f>VLOOKUP(D72,カラムID辞書!$C$4:$D$1266,2,FALSE)</f>
        <v>KEIJO_YOTEI_YMD</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8</v>
      </c>
      <c r="AN72" s="270"/>
      <c r="AO72" s="271">
        <f>VLOOKUP(D72,カラムID辞書!C:H,6,FALSE)</f>
        <v>8</v>
      </c>
      <c r="AP72" s="272"/>
      <c r="AQ72" s="105" t="s">
        <v>1674</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64">
        <f t="shared" ca="1" si="1"/>
        <v>61</v>
      </c>
      <c r="C73" s="265"/>
      <c r="D73" s="196" t="s">
        <v>1170</v>
      </c>
      <c r="E73" s="50"/>
      <c r="F73" s="50"/>
      <c r="G73" s="50"/>
      <c r="H73" s="50"/>
      <c r="I73" s="50"/>
      <c r="J73" s="50"/>
      <c r="K73" s="194"/>
      <c r="L73" s="105" t="str">
        <f>VLOOKUP(D73,カラムID辞書!$C$4:$D$1266,2,FALSE)</f>
        <v>INPUT_YMD</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8</v>
      </c>
      <c r="AN73" s="270"/>
      <c r="AO73" s="271">
        <f>VLOOKUP(D73,カラムID辞書!C:H,6,FALSE)</f>
        <v>8</v>
      </c>
      <c r="AP73" s="272"/>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64">
        <f t="shared" ca="1" si="1"/>
        <v>62</v>
      </c>
      <c r="C74" s="265"/>
      <c r="D74" s="196" t="s">
        <v>1171</v>
      </c>
      <c r="E74" s="50"/>
      <c r="F74" s="50"/>
      <c r="G74" s="50"/>
      <c r="H74" s="50"/>
      <c r="I74" s="50"/>
      <c r="J74" s="50"/>
      <c r="K74" s="194"/>
      <c r="L74" s="105" t="str">
        <f>VLOOKUP(D74,カラムID辞書!$C$4:$D$1266,2,FALSE)</f>
        <v>INPUT_HMS</v>
      </c>
      <c r="M74" s="50"/>
      <c r="N74" s="50"/>
      <c r="O74" s="50"/>
      <c r="P74" s="50"/>
      <c r="Q74" s="50"/>
      <c r="R74" s="50"/>
      <c r="S74" s="52"/>
      <c r="T74" s="49"/>
      <c r="U74" s="52"/>
      <c r="V74" s="49"/>
      <c r="W74" s="52"/>
      <c r="X74" s="49"/>
      <c r="Y74" s="52"/>
      <c r="Z74" s="49"/>
      <c r="AA74" s="52"/>
      <c r="AB74" s="107" t="str">
        <f t="shared" si="2"/>
        <v>○</v>
      </c>
      <c r="AC74" s="54"/>
      <c r="AD74" s="53"/>
      <c r="AE74" s="55" t="str">
        <f t="shared" si="0"/>
        <v>0</v>
      </c>
      <c r="AF74" s="50"/>
      <c r="AG74" s="52"/>
      <c r="AH74" s="266" t="str">
        <f>VLOOKUP(D74,カラムID辞書!C:H,3,FALSE)</f>
        <v>numeric</v>
      </c>
      <c r="AI74" s="267"/>
      <c r="AJ74" s="267"/>
      <c r="AK74" s="267"/>
      <c r="AL74" s="268"/>
      <c r="AM74" s="269">
        <f>VLOOKUP(D74,カラムID辞書!C:H,4,FALSE)</f>
        <v>6</v>
      </c>
      <c r="AN74" s="270"/>
      <c r="AO74" s="271">
        <f>VLOOKUP(D74,カラムID辞書!C:H,6,FALSE)</f>
        <v>6</v>
      </c>
      <c r="AP74" s="272"/>
      <c r="AQ74" s="105" t="s">
        <v>1675</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05"/>
      <c r="BS74" s="50"/>
      <c r="BT74" s="50"/>
      <c r="BU74" s="50"/>
      <c r="BV74" s="50"/>
      <c r="BW74" s="50"/>
      <c r="BX74" s="50"/>
      <c r="BY74" s="50"/>
      <c r="BZ74" s="50"/>
      <c r="CA74" s="50"/>
      <c r="CB74" s="50"/>
      <c r="CC74" s="52"/>
    </row>
    <row r="75" spans="2:81" ht="12" customHeight="1">
      <c r="B75" s="264">
        <f t="shared" ca="1" si="1"/>
        <v>63</v>
      </c>
      <c r="C75" s="265"/>
      <c r="D75" s="196" t="s">
        <v>1172</v>
      </c>
      <c r="E75" s="50"/>
      <c r="F75" s="50"/>
      <c r="G75" s="50"/>
      <c r="H75" s="50"/>
      <c r="I75" s="50"/>
      <c r="J75" s="50"/>
      <c r="K75" s="194"/>
      <c r="L75" s="105" t="str">
        <f>VLOOKUP(D75,カラムID辞書!$C$4:$D$1266,2,FALSE)</f>
        <v>KAISHACD</v>
      </c>
      <c r="M75" s="50"/>
      <c r="N75" s="50"/>
      <c r="O75" s="50"/>
      <c r="P75" s="50"/>
      <c r="Q75" s="50"/>
      <c r="R75" s="50"/>
      <c r="S75" s="52"/>
      <c r="T75" s="49"/>
      <c r="U75" s="52"/>
      <c r="V75" s="49"/>
      <c r="W75" s="52"/>
      <c r="X75" s="49"/>
      <c r="Y75" s="52"/>
      <c r="Z75" s="49"/>
      <c r="AA75" s="52"/>
      <c r="AB75" s="107" t="str">
        <f t="shared" si="2"/>
        <v>○</v>
      </c>
      <c r="AC75" s="54"/>
      <c r="AD75" s="53"/>
      <c r="AE75" s="55" t="str">
        <f t="shared" si="0"/>
        <v>' '</v>
      </c>
      <c r="AF75" s="50"/>
      <c r="AG75" s="52"/>
      <c r="AH75" s="266" t="str">
        <f>VLOOKUP(D75,カラムID辞書!C:H,3,FALSE)</f>
        <v>character varying</v>
      </c>
      <c r="AI75" s="267"/>
      <c r="AJ75" s="267"/>
      <c r="AK75" s="267"/>
      <c r="AL75" s="268"/>
      <c r="AM75" s="269">
        <f>VLOOKUP(D75,カラムID辞書!C:H,4,FALSE)</f>
        <v>4</v>
      </c>
      <c r="AN75" s="270"/>
      <c r="AO75" s="271">
        <f>VLOOKUP(D75,カラムID辞書!C:H,6,FALSE)</f>
        <v>4</v>
      </c>
      <c r="AP75" s="272"/>
      <c r="AQ75" s="105" t="s">
        <v>1675</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05"/>
      <c r="BS75" s="50"/>
      <c r="BT75" s="50"/>
      <c r="BU75" s="50"/>
      <c r="BV75" s="50"/>
      <c r="BW75" s="50"/>
      <c r="BX75" s="50"/>
      <c r="BY75" s="50"/>
      <c r="BZ75" s="50"/>
      <c r="CA75" s="50"/>
      <c r="CB75" s="50"/>
      <c r="CC75" s="52"/>
    </row>
    <row r="76" spans="2:81" ht="12" customHeight="1">
      <c r="B76" s="264">
        <f t="shared" ca="1" si="1"/>
        <v>64</v>
      </c>
      <c r="C76" s="265"/>
      <c r="D76" s="196" t="s">
        <v>1173</v>
      </c>
      <c r="E76" s="50"/>
      <c r="F76" s="50"/>
      <c r="G76" s="50"/>
      <c r="H76" s="50"/>
      <c r="I76" s="50"/>
      <c r="J76" s="50"/>
      <c r="K76" s="194"/>
      <c r="L76" s="105" t="str">
        <f>VLOOKUP(D76,カラムID辞書!$C$4:$D$1266,2,FALSE)</f>
        <v>BOTEN_CD</v>
      </c>
      <c r="M76" s="50"/>
      <c r="N76" s="50"/>
      <c r="O76" s="50"/>
      <c r="P76" s="50"/>
      <c r="Q76" s="50"/>
      <c r="R76" s="50"/>
      <c r="S76" s="52"/>
      <c r="T76" s="49"/>
      <c r="U76" s="52"/>
      <c r="V76" s="49"/>
      <c r="W76" s="52"/>
      <c r="X76" s="49"/>
      <c r="Y76" s="52"/>
      <c r="Z76" s="49"/>
      <c r="AA76" s="52"/>
      <c r="AB76" s="107" t="str">
        <f t="shared" si="2"/>
        <v>○</v>
      </c>
      <c r="AC76" s="54"/>
      <c r="AD76" s="53"/>
      <c r="AE76" s="55" t="str">
        <f t="shared" si="0"/>
        <v>' '</v>
      </c>
      <c r="AF76" s="50"/>
      <c r="AG76" s="52"/>
      <c r="AH76" s="266" t="str">
        <f>VLOOKUP(D76,カラムID辞書!C:H,3,FALSE)</f>
        <v>character varying</v>
      </c>
      <c r="AI76" s="267"/>
      <c r="AJ76" s="267"/>
      <c r="AK76" s="267"/>
      <c r="AL76" s="268"/>
      <c r="AM76" s="269">
        <f>VLOOKUP(D76,カラムID辞書!C:H,4,FALSE)</f>
        <v>4</v>
      </c>
      <c r="AN76" s="270"/>
      <c r="AO76" s="271">
        <f>VLOOKUP(D76,カラムID辞書!C:H,6,FALSE)</f>
        <v>4</v>
      </c>
      <c r="AP76" s="272"/>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05"/>
      <c r="BS76" s="50"/>
      <c r="BT76" s="50"/>
      <c r="BU76" s="50"/>
      <c r="BV76" s="50"/>
      <c r="BW76" s="50"/>
      <c r="BX76" s="50"/>
      <c r="BY76" s="50"/>
      <c r="BZ76" s="50"/>
      <c r="CA76" s="50"/>
      <c r="CB76" s="50"/>
      <c r="CC76" s="52"/>
    </row>
    <row r="77" spans="2:81" ht="12" customHeight="1">
      <c r="B77" s="264">
        <f t="shared" ca="1" si="1"/>
        <v>65</v>
      </c>
      <c r="C77" s="265"/>
      <c r="D77" s="196" t="s">
        <v>1174</v>
      </c>
      <c r="E77" s="50"/>
      <c r="F77" s="50"/>
      <c r="G77" s="50"/>
      <c r="H77" s="50"/>
      <c r="I77" s="50"/>
      <c r="J77" s="50"/>
      <c r="K77" s="194"/>
      <c r="L77" s="105" t="str">
        <f>VLOOKUP(D77,カラムID辞書!$C$4:$D$1266,2,FALSE)</f>
        <v>TEN_KBN</v>
      </c>
      <c r="M77" s="50"/>
      <c r="N77" s="50"/>
      <c r="O77" s="50"/>
      <c r="P77" s="50"/>
      <c r="Q77" s="50"/>
      <c r="R77" s="50"/>
      <c r="S77" s="52"/>
      <c r="T77" s="49"/>
      <c r="U77" s="52"/>
      <c r="V77" s="49"/>
      <c r="W77" s="52"/>
      <c r="X77" s="49"/>
      <c r="Y77" s="52"/>
      <c r="Z77" s="49"/>
      <c r="AA77" s="52"/>
      <c r="AB77" s="107" t="str">
        <f t="shared" si="2"/>
        <v>○</v>
      </c>
      <c r="AC77" s="54"/>
      <c r="AD77" s="53"/>
      <c r="AE77" s="55" t="str">
        <f t="shared" si="0"/>
        <v>' '</v>
      </c>
      <c r="AF77" s="50"/>
      <c r="AG77" s="52"/>
      <c r="AH77" s="266" t="str">
        <f>VLOOKUP(D77,カラムID辞書!C:H,3,FALSE)</f>
        <v>character varying</v>
      </c>
      <c r="AI77" s="267"/>
      <c r="AJ77" s="267"/>
      <c r="AK77" s="267"/>
      <c r="AL77" s="268"/>
      <c r="AM77" s="269">
        <f>VLOOKUP(D77,カラムID辞書!C:H,4,FALSE)</f>
        <v>1</v>
      </c>
      <c r="AN77" s="270"/>
      <c r="AO77" s="271">
        <f>VLOOKUP(D77,カラムID辞書!C:H,6,FALSE)</f>
        <v>1</v>
      </c>
      <c r="AP77" s="272"/>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05"/>
      <c r="BS77" s="50"/>
      <c r="BT77" s="50"/>
      <c r="BU77" s="50"/>
      <c r="BV77" s="50"/>
      <c r="BW77" s="50"/>
      <c r="BX77" s="50"/>
      <c r="BY77" s="50"/>
      <c r="BZ77" s="50"/>
      <c r="CA77" s="50"/>
      <c r="CB77" s="50"/>
      <c r="CC77" s="52"/>
    </row>
    <row r="78" spans="2:81" ht="12" customHeight="1">
      <c r="B78" s="264">
        <f t="shared" ca="1" si="1"/>
        <v>66</v>
      </c>
      <c r="C78" s="265"/>
      <c r="D78" s="196" t="s">
        <v>1175</v>
      </c>
      <c r="E78" s="50"/>
      <c r="F78" s="50"/>
      <c r="G78" s="50"/>
      <c r="H78" s="50"/>
      <c r="I78" s="50"/>
      <c r="J78" s="50"/>
      <c r="K78" s="194"/>
      <c r="L78" s="105" t="str">
        <f>VLOOKUP(D78,カラムID辞書!$C$4:$D$1266,2,FALSE)</f>
        <v>BLOCKCD</v>
      </c>
      <c r="M78" s="50"/>
      <c r="N78" s="50"/>
      <c r="O78" s="50"/>
      <c r="P78" s="50"/>
      <c r="Q78" s="50"/>
      <c r="R78" s="50"/>
      <c r="S78" s="52"/>
      <c r="T78" s="49"/>
      <c r="U78" s="52"/>
      <c r="V78" s="49"/>
      <c r="W78" s="52"/>
      <c r="X78" s="49"/>
      <c r="Y78" s="52"/>
      <c r="Z78" s="49"/>
      <c r="AA78" s="52"/>
      <c r="AB78" s="107" t="str">
        <f t="shared" si="2"/>
        <v>○</v>
      </c>
      <c r="AC78" s="54"/>
      <c r="AD78" s="53"/>
      <c r="AE78" s="55" t="str">
        <f t="shared" si="0"/>
        <v>' '</v>
      </c>
      <c r="AF78" s="50"/>
      <c r="AG78" s="52"/>
      <c r="AH78" s="266" t="str">
        <f>VLOOKUP(D78,カラムID辞書!C:H,3,FALSE)</f>
        <v>character varying</v>
      </c>
      <c r="AI78" s="267"/>
      <c r="AJ78" s="267"/>
      <c r="AK78" s="267"/>
      <c r="AL78" s="268"/>
      <c r="AM78" s="269">
        <f>VLOOKUP(D78,カラムID辞書!C:H,4,FALSE)</f>
        <v>1</v>
      </c>
      <c r="AN78" s="270"/>
      <c r="AO78" s="271">
        <f>VLOOKUP(D78,カラムID辞書!C:H,6,FALSE)</f>
        <v>1</v>
      </c>
      <c r="AP78" s="272"/>
      <c r="AQ78" s="105" t="s">
        <v>1675</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05"/>
      <c r="BS78" s="50"/>
      <c r="BT78" s="50"/>
      <c r="BU78" s="50"/>
      <c r="BV78" s="50"/>
      <c r="BW78" s="50"/>
      <c r="BX78" s="50"/>
      <c r="BY78" s="50"/>
      <c r="BZ78" s="50"/>
      <c r="CA78" s="50"/>
      <c r="CB78" s="50"/>
      <c r="CC78" s="52"/>
    </row>
    <row r="79" spans="2:81" ht="12" customHeight="1">
      <c r="B79" s="264">
        <f t="shared" ca="1" si="1"/>
        <v>67</v>
      </c>
      <c r="C79" s="265"/>
      <c r="D79" s="196" t="s">
        <v>1176</v>
      </c>
      <c r="E79" s="50"/>
      <c r="F79" s="50"/>
      <c r="G79" s="50"/>
      <c r="H79" s="50"/>
      <c r="I79" s="50"/>
      <c r="J79" s="50"/>
      <c r="K79" s="194"/>
      <c r="L79" s="105" t="str">
        <f>VLOOKUP(D79,カラムID辞書!$C$4:$D$1266,2,FALSE)</f>
        <v>SOSHIKICD1</v>
      </c>
      <c r="M79" s="50"/>
      <c r="N79" s="50"/>
      <c r="O79" s="50"/>
      <c r="P79" s="50"/>
      <c r="Q79" s="50"/>
      <c r="R79" s="50"/>
      <c r="S79" s="52"/>
      <c r="T79" s="49"/>
      <c r="U79" s="52"/>
      <c r="V79" s="49"/>
      <c r="W79" s="52"/>
      <c r="X79" s="49"/>
      <c r="Y79" s="52"/>
      <c r="Z79" s="49"/>
      <c r="AA79" s="52"/>
      <c r="AB79" s="107" t="str">
        <f t="shared" ref="AB79:AB143" si="5">IF(L79="DELDTE","","○")</f>
        <v>○</v>
      </c>
      <c r="AC79" s="54"/>
      <c r="AD79" s="53"/>
      <c r="AE79" s="55" t="str">
        <f t="shared" si="0"/>
        <v>' '</v>
      </c>
      <c r="AF79" s="50"/>
      <c r="AG79" s="52"/>
      <c r="AH79" s="266" t="str">
        <f>VLOOKUP(D79,カラムID辞書!C:H,3,FALSE)</f>
        <v>character varying</v>
      </c>
      <c r="AI79" s="267"/>
      <c r="AJ79" s="267"/>
      <c r="AK79" s="267"/>
      <c r="AL79" s="268"/>
      <c r="AM79" s="269">
        <f>VLOOKUP(D79,カラムID辞書!C:H,4,FALSE)</f>
        <v>6</v>
      </c>
      <c r="AN79" s="270"/>
      <c r="AO79" s="271">
        <f>VLOOKUP(D79,カラムID辞書!C:H,6,FALSE)</f>
        <v>6</v>
      </c>
      <c r="AP79" s="272"/>
      <c r="AQ79" s="105" t="s">
        <v>1675</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05"/>
      <c r="BS79" s="50"/>
      <c r="BT79" s="50"/>
      <c r="BU79" s="50"/>
      <c r="BV79" s="50"/>
      <c r="BW79" s="50"/>
      <c r="BX79" s="50"/>
      <c r="BY79" s="50"/>
      <c r="BZ79" s="50"/>
      <c r="CA79" s="50"/>
      <c r="CB79" s="50"/>
      <c r="CC79" s="52"/>
    </row>
    <row r="80" spans="2:81" ht="12" customHeight="1">
      <c r="B80" s="264">
        <f t="shared" ca="1" si="1"/>
        <v>68</v>
      </c>
      <c r="C80" s="265"/>
      <c r="D80" s="196" t="s">
        <v>1177</v>
      </c>
      <c r="E80" s="50"/>
      <c r="F80" s="50"/>
      <c r="G80" s="50"/>
      <c r="H80" s="50"/>
      <c r="I80" s="50"/>
      <c r="J80" s="50"/>
      <c r="K80" s="194"/>
      <c r="L80" s="105" t="str">
        <f>VLOOKUP(D80,カラムID辞書!$C$4:$D$1266,2,FALSE)</f>
        <v>SOSHIKICD2</v>
      </c>
      <c r="M80" s="50"/>
      <c r="N80" s="50"/>
      <c r="O80" s="50"/>
      <c r="P80" s="50"/>
      <c r="Q80" s="50"/>
      <c r="R80" s="50"/>
      <c r="S80" s="52"/>
      <c r="T80" s="49"/>
      <c r="U80" s="52"/>
      <c r="V80" s="49"/>
      <c r="W80" s="52"/>
      <c r="X80" s="49"/>
      <c r="Y80" s="52"/>
      <c r="Z80" s="49"/>
      <c r="AA80" s="52"/>
      <c r="AB80" s="107" t="str">
        <f t="shared" si="5"/>
        <v>○</v>
      </c>
      <c r="AC80" s="54"/>
      <c r="AD80" s="53"/>
      <c r="AE80" s="55" t="str">
        <f t="shared" si="0"/>
        <v>' '</v>
      </c>
      <c r="AF80" s="50"/>
      <c r="AG80" s="52"/>
      <c r="AH80" s="266" t="str">
        <f>VLOOKUP(D80,カラムID辞書!C:H,3,FALSE)</f>
        <v>character varying</v>
      </c>
      <c r="AI80" s="267"/>
      <c r="AJ80" s="267"/>
      <c r="AK80" s="267"/>
      <c r="AL80" s="268"/>
      <c r="AM80" s="269">
        <f>VLOOKUP(D80,カラムID辞書!C:H,4,FALSE)</f>
        <v>6</v>
      </c>
      <c r="AN80" s="270"/>
      <c r="AO80" s="271">
        <f>VLOOKUP(D80,カラムID辞書!C:H,6,FALSE)</f>
        <v>6</v>
      </c>
      <c r="AP80" s="272"/>
      <c r="AQ80" s="105" t="s">
        <v>1675</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05"/>
      <c r="BS80" s="50"/>
      <c r="BT80" s="50"/>
      <c r="BU80" s="50"/>
      <c r="BV80" s="50"/>
      <c r="BW80" s="50"/>
      <c r="BX80" s="50"/>
      <c r="BY80" s="50"/>
      <c r="BZ80" s="50"/>
      <c r="CA80" s="50"/>
      <c r="CB80" s="50"/>
      <c r="CC80" s="52"/>
    </row>
    <row r="81" spans="2:81" ht="12" customHeight="1">
      <c r="B81" s="264">
        <f t="shared" ca="1" si="1"/>
        <v>69</v>
      </c>
      <c r="C81" s="265"/>
      <c r="D81" s="196" t="s">
        <v>1178</v>
      </c>
      <c r="E81" s="50"/>
      <c r="F81" s="50"/>
      <c r="G81" s="50"/>
      <c r="H81" s="50"/>
      <c r="I81" s="50"/>
      <c r="J81" s="50"/>
      <c r="K81" s="194"/>
      <c r="L81" s="105" t="str">
        <f>VLOOKUP(D81,カラムID辞書!$C$4:$D$1266,2,FALSE)</f>
        <v>SOSHIKICD3</v>
      </c>
      <c r="M81" s="50"/>
      <c r="N81" s="50"/>
      <c r="O81" s="50"/>
      <c r="P81" s="50"/>
      <c r="Q81" s="50"/>
      <c r="R81" s="50"/>
      <c r="S81" s="52"/>
      <c r="T81" s="49"/>
      <c r="U81" s="52"/>
      <c r="V81" s="49"/>
      <c r="W81" s="52"/>
      <c r="X81" s="49"/>
      <c r="Y81" s="52"/>
      <c r="Z81" s="49"/>
      <c r="AA81" s="52"/>
      <c r="AB81" s="107" t="str">
        <f t="shared" si="5"/>
        <v>○</v>
      </c>
      <c r="AC81" s="54"/>
      <c r="AD81" s="53"/>
      <c r="AE81" s="55" t="str">
        <f t="shared" si="0"/>
        <v>' '</v>
      </c>
      <c r="AF81" s="50"/>
      <c r="AG81" s="52"/>
      <c r="AH81" s="266" t="str">
        <f>VLOOKUP(D81,カラムID辞書!C:H,3,FALSE)</f>
        <v>character varying</v>
      </c>
      <c r="AI81" s="267"/>
      <c r="AJ81" s="267"/>
      <c r="AK81" s="267"/>
      <c r="AL81" s="268"/>
      <c r="AM81" s="269">
        <f>VLOOKUP(D81,カラムID辞書!C:H,4,FALSE)</f>
        <v>6</v>
      </c>
      <c r="AN81" s="270"/>
      <c r="AO81" s="271">
        <f>VLOOKUP(D81,カラムID辞書!C:H,6,FALSE)</f>
        <v>6</v>
      </c>
      <c r="AP81" s="272"/>
      <c r="AQ81" s="105" t="s">
        <v>1675</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05"/>
      <c r="BS81" s="50"/>
      <c r="BT81" s="50"/>
      <c r="BU81" s="50"/>
      <c r="BV81" s="50"/>
      <c r="BW81" s="50"/>
      <c r="BX81" s="50"/>
      <c r="BY81" s="50"/>
      <c r="BZ81" s="50"/>
      <c r="CA81" s="50"/>
      <c r="CB81" s="50"/>
      <c r="CC81" s="52"/>
    </row>
    <row r="82" spans="2:81" ht="12" customHeight="1">
      <c r="B82" s="264">
        <f t="shared" ca="1" si="1"/>
        <v>70</v>
      </c>
      <c r="C82" s="265"/>
      <c r="D82" s="196" t="s">
        <v>1179</v>
      </c>
      <c r="E82" s="50"/>
      <c r="F82" s="50"/>
      <c r="G82" s="50"/>
      <c r="H82" s="50"/>
      <c r="I82" s="50"/>
      <c r="J82" s="50"/>
      <c r="K82" s="194"/>
      <c r="L82" s="105" t="str">
        <f>VLOOKUP(D82,カラムID辞書!$C$4:$D$1266,2,FALSE)</f>
        <v>SOSHIKICD4</v>
      </c>
      <c r="M82" s="50"/>
      <c r="N82" s="50"/>
      <c r="O82" s="50"/>
      <c r="P82" s="50"/>
      <c r="Q82" s="50"/>
      <c r="R82" s="50"/>
      <c r="S82" s="52"/>
      <c r="T82" s="49"/>
      <c r="U82" s="52"/>
      <c r="V82" s="49"/>
      <c r="W82" s="52"/>
      <c r="X82" s="49"/>
      <c r="Y82" s="52"/>
      <c r="Z82" s="49"/>
      <c r="AA82" s="52"/>
      <c r="AB82" s="107" t="str">
        <f t="shared" si="5"/>
        <v>○</v>
      </c>
      <c r="AC82" s="54"/>
      <c r="AD82" s="53"/>
      <c r="AE82" s="55" t="str">
        <f t="shared" si="0"/>
        <v>' '</v>
      </c>
      <c r="AF82" s="50"/>
      <c r="AG82" s="52"/>
      <c r="AH82" s="266" t="str">
        <f>VLOOKUP(D82,カラムID辞書!C:H,3,FALSE)</f>
        <v>character varying</v>
      </c>
      <c r="AI82" s="267"/>
      <c r="AJ82" s="267"/>
      <c r="AK82" s="267"/>
      <c r="AL82" s="268"/>
      <c r="AM82" s="269">
        <f>VLOOKUP(D82,カラムID辞書!C:H,4,FALSE)</f>
        <v>6</v>
      </c>
      <c r="AN82" s="270"/>
      <c r="AO82" s="271">
        <f>VLOOKUP(D82,カラムID辞書!C:H,6,FALSE)</f>
        <v>6</v>
      </c>
      <c r="AP82" s="272"/>
      <c r="AQ82" s="105" t="s">
        <v>1675</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05"/>
      <c r="BS82" s="50"/>
      <c r="BT82" s="50"/>
      <c r="BU82" s="50"/>
      <c r="BV82" s="50"/>
      <c r="BW82" s="50"/>
      <c r="BX82" s="50"/>
      <c r="BY82" s="50"/>
      <c r="BZ82" s="50"/>
      <c r="CA82" s="50"/>
      <c r="CB82" s="50"/>
      <c r="CC82" s="52"/>
    </row>
    <row r="83" spans="2:81" ht="12" customHeight="1">
      <c r="B83" s="264">
        <f t="shared" ca="1" si="1"/>
        <v>71</v>
      </c>
      <c r="C83" s="265"/>
      <c r="D83" s="196" t="s">
        <v>1180</v>
      </c>
      <c r="E83" s="50"/>
      <c r="F83" s="50"/>
      <c r="G83" s="50"/>
      <c r="H83" s="50"/>
      <c r="I83" s="50"/>
      <c r="J83" s="50"/>
      <c r="K83" s="194"/>
      <c r="L83" s="105" t="str">
        <f>VLOOKUP(D83,カラムID辞書!$C$4:$D$1266,2,FALSE)</f>
        <v>SOSHIKICD5</v>
      </c>
      <c r="M83" s="50"/>
      <c r="N83" s="50"/>
      <c r="O83" s="50"/>
      <c r="P83" s="50"/>
      <c r="Q83" s="50"/>
      <c r="R83" s="50"/>
      <c r="S83" s="52"/>
      <c r="T83" s="49"/>
      <c r="U83" s="52"/>
      <c r="V83" s="49"/>
      <c r="W83" s="52"/>
      <c r="X83" s="49"/>
      <c r="Y83" s="52"/>
      <c r="Z83" s="49"/>
      <c r="AA83" s="52"/>
      <c r="AB83" s="107" t="str">
        <f t="shared" si="5"/>
        <v>○</v>
      </c>
      <c r="AC83" s="54"/>
      <c r="AD83" s="53"/>
      <c r="AE83" s="55" t="str">
        <f t="shared" si="0"/>
        <v>' '</v>
      </c>
      <c r="AF83" s="50"/>
      <c r="AG83" s="52"/>
      <c r="AH83" s="266" t="str">
        <f>VLOOKUP(D83,カラムID辞書!C:H,3,FALSE)</f>
        <v>character varying</v>
      </c>
      <c r="AI83" s="267"/>
      <c r="AJ83" s="267"/>
      <c r="AK83" s="267"/>
      <c r="AL83" s="268"/>
      <c r="AM83" s="269">
        <f>VLOOKUP(D83,カラムID辞書!C:H,4,FALSE)</f>
        <v>6</v>
      </c>
      <c r="AN83" s="270"/>
      <c r="AO83" s="271">
        <f>VLOOKUP(D83,カラムID辞書!C:H,6,FALSE)</f>
        <v>6</v>
      </c>
      <c r="AP83" s="272"/>
      <c r="AQ83" s="105" t="s">
        <v>1676</v>
      </c>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12"/>
      <c r="BS83" s="50"/>
      <c r="BT83" s="50"/>
      <c r="BU83" s="50"/>
      <c r="BV83" s="50"/>
      <c r="BW83" s="50"/>
      <c r="BX83" s="50"/>
      <c r="BY83" s="50"/>
      <c r="BZ83" s="50"/>
      <c r="CA83" s="50"/>
      <c r="CB83" s="50"/>
      <c r="CC83" s="52"/>
    </row>
    <row r="84" spans="2:81" ht="12" customHeight="1">
      <c r="B84" s="264">
        <f t="shared" ca="1" si="1"/>
        <v>72</v>
      </c>
      <c r="C84" s="265"/>
      <c r="D84" s="196" t="s">
        <v>1181</v>
      </c>
      <c r="E84" s="56"/>
      <c r="F84" s="50"/>
      <c r="G84" s="50"/>
      <c r="H84" s="50"/>
      <c r="I84" s="50"/>
      <c r="J84" s="50"/>
      <c r="K84" s="194"/>
      <c r="L84" s="105" t="str">
        <f>VLOOKUP(D84,カラムID辞書!$C$4:$D$1266,2,FALSE)</f>
        <v>GAISHO_TANTOCD_A</v>
      </c>
      <c r="M84" s="50"/>
      <c r="N84" s="50"/>
      <c r="O84" s="50"/>
      <c r="P84" s="50"/>
      <c r="Q84" s="50"/>
      <c r="R84" s="50"/>
      <c r="S84" s="52"/>
      <c r="T84" s="49"/>
      <c r="U84" s="52"/>
      <c r="V84" s="49"/>
      <c r="W84" s="52"/>
      <c r="X84" s="49"/>
      <c r="Y84" s="52"/>
      <c r="Z84" s="49"/>
      <c r="AA84" s="52"/>
      <c r="AB84" s="107" t="str">
        <f t="shared" si="5"/>
        <v>○</v>
      </c>
      <c r="AC84" s="54"/>
      <c r="AD84" s="53"/>
      <c r="AE84" s="55" t="str">
        <f t="shared" si="0"/>
        <v>' '</v>
      </c>
      <c r="AF84" s="50"/>
      <c r="AG84" s="52"/>
      <c r="AH84" s="266" t="str">
        <f>VLOOKUP(D84,カラムID辞書!C:H,3,FALSE)</f>
        <v>character varying</v>
      </c>
      <c r="AI84" s="267"/>
      <c r="AJ84" s="267"/>
      <c r="AK84" s="267"/>
      <c r="AL84" s="268"/>
      <c r="AM84" s="269">
        <f>VLOOKUP(D84,カラムID辞書!C:H,4,FALSE)</f>
        <v>10</v>
      </c>
      <c r="AN84" s="270"/>
      <c r="AO84" s="271">
        <f>VLOOKUP(D84,カラムID辞書!C:H,6,FALSE)</f>
        <v>10</v>
      </c>
      <c r="AP84" s="272"/>
      <c r="AQ84" s="105" t="s">
        <v>1677</v>
      </c>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2"/>
      <c r="BS84" s="50"/>
      <c r="BT84" s="50"/>
      <c r="BU84" s="50"/>
      <c r="BV84" s="50"/>
      <c r="BW84" s="50"/>
      <c r="BX84" s="50"/>
      <c r="BY84" s="50"/>
      <c r="BZ84" s="50"/>
      <c r="CA84" s="50"/>
      <c r="CB84" s="50"/>
      <c r="CC84" s="52"/>
    </row>
    <row r="85" spans="2:81" ht="12" customHeight="1">
      <c r="B85" s="264">
        <f t="shared" ca="1" si="1"/>
        <v>73</v>
      </c>
      <c r="C85" s="265"/>
      <c r="D85" s="196" t="s">
        <v>1182</v>
      </c>
      <c r="E85" s="56"/>
      <c r="F85" s="50"/>
      <c r="G85" s="50"/>
      <c r="H85" s="50"/>
      <c r="I85" s="50"/>
      <c r="J85" s="50"/>
      <c r="K85" s="194"/>
      <c r="L85" s="105" t="str">
        <f>VLOOKUP(D85,カラムID辞書!$C$4:$D$1266,2,FALSE)</f>
        <v>GAISHO_SOSHIKICD_A1</v>
      </c>
      <c r="M85" s="50"/>
      <c r="N85" s="50"/>
      <c r="O85" s="50"/>
      <c r="P85" s="50"/>
      <c r="Q85" s="50"/>
      <c r="R85" s="50"/>
      <c r="S85" s="52"/>
      <c r="T85" s="49"/>
      <c r="U85" s="52"/>
      <c r="V85" s="49"/>
      <c r="W85" s="52"/>
      <c r="X85" s="49"/>
      <c r="Y85" s="52"/>
      <c r="Z85" s="49"/>
      <c r="AA85" s="52"/>
      <c r="AB85" s="107" t="str">
        <f t="shared" si="5"/>
        <v>○</v>
      </c>
      <c r="AC85" s="54"/>
      <c r="AD85" s="53"/>
      <c r="AE85" s="55" t="str">
        <f t="shared" si="0"/>
        <v>' '</v>
      </c>
      <c r="AF85" s="50"/>
      <c r="AG85" s="52"/>
      <c r="AH85" s="266" t="str">
        <f>VLOOKUP(D85,カラムID辞書!C:H,3,FALSE)</f>
        <v>character varying</v>
      </c>
      <c r="AI85" s="267"/>
      <c r="AJ85" s="267"/>
      <c r="AK85" s="267"/>
      <c r="AL85" s="268"/>
      <c r="AM85" s="269">
        <f>VLOOKUP(D85,カラムID辞書!C:H,4,FALSE)</f>
        <v>6</v>
      </c>
      <c r="AN85" s="270"/>
      <c r="AO85" s="271">
        <f>VLOOKUP(D85,カラムID辞書!C:H,6,FALSE)</f>
        <v>6</v>
      </c>
      <c r="AP85" s="272"/>
      <c r="AQ85" s="105" t="s">
        <v>1677</v>
      </c>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2"/>
      <c r="BS85" s="50"/>
      <c r="BT85" s="50"/>
      <c r="BU85" s="50"/>
      <c r="BV85" s="50"/>
      <c r="BW85" s="50"/>
      <c r="BX85" s="50"/>
      <c r="BY85" s="50"/>
      <c r="BZ85" s="50"/>
      <c r="CA85" s="50"/>
      <c r="CB85" s="50"/>
      <c r="CC85" s="52"/>
    </row>
    <row r="86" spans="2:81" ht="12" customHeight="1">
      <c r="B86" s="264">
        <f t="shared" ca="1" si="1"/>
        <v>74</v>
      </c>
      <c r="C86" s="265"/>
      <c r="D86" s="196" t="s">
        <v>1183</v>
      </c>
      <c r="E86" s="50"/>
      <c r="F86" s="50"/>
      <c r="G86" s="50"/>
      <c r="H86" s="50"/>
      <c r="I86" s="50"/>
      <c r="J86" s="50"/>
      <c r="K86" s="194"/>
      <c r="L86" s="105" t="str">
        <f>VLOOKUP(D86,カラムID辞書!$C$4:$D$1266,2,FALSE)</f>
        <v>GAISHO_SOSHIKICD_A2</v>
      </c>
      <c r="M86" s="50"/>
      <c r="N86" s="50"/>
      <c r="O86" s="50"/>
      <c r="P86" s="50"/>
      <c r="Q86" s="50"/>
      <c r="R86" s="50"/>
      <c r="S86" s="52"/>
      <c r="T86" s="49"/>
      <c r="U86" s="52"/>
      <c r="V86" s="49"/>
      <c r="W86" s="52"/>
      <c r="X86" s="49"/>
      <c r="Y86" s="52"/>
      <c r="Z86" s="49"/>
      <c r="AA86" s="52"/>
      <c r="AB86" s="107" t="str">
        <f t="shared" si="5"/>
        <v>○</v>
      </c>
      <c r="AC86" s="54"/>
      <c r="AD86" s="53"/>
      <c r="AE86" s="55" t="str">
        <f t="shared" si="0"/>
        <v>' '</v>
      </c>
      <c r="AF86" s="50"/>
      <c r="AG86" s="52"/>
      <c r="AH86" s="266" t="str">
        <f>VLOOKUP(D86,カラムID辞書!C:H,3,FALSE)</f>
        <v>character varying</v>
      </c>
      <c r="AI86" s="267"/>
      <c r="AJ86" s="267"/>
      <c r="AK86" s="267"/>
      <c r="AL86" s="268"/>
      <c r="AM86" s="269">
        <f>VLOOKUP(D86,カラムID辞書!C:H,4,FALSE)</f>
        <v>6</v>
      </c>
      <c r="AN86" s="270"/>
      <c r="AO86" s="271">
        <f>VLOOKUP(D86,カラムID辞書!C:H,6,FALSE)</f>
        <v>6</v>
      </c>
      <c r="AP86" s="272"/>
      <c r="AQ86" s="105" t="s">
        <v>1677</v>
      </c>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2"/>
      <c r="BS86" s="50"/>
      <c r="BT86" s="50"/>
      <c r="BU86" s="50"/>
      <c r="BV86" s="50"/>
      <c r="BW86" s="50"/>
      <c r="BX86" s="50"/>
      <c r="BY86" s="50"/>
      <c r="BZ86" s="50"/>
      <c r="CA86" s="50"/>
      <c r="CB86" s="50"/>
      <c r="CC86" s="52"/>
    </row>
    <row r="87" spans="2:81" ht="12" customHeight="1">
      <c r="B87" s="264">
        <f t="shared" ca="1" si="1"/>
        <v>75</v>
      </c>
      <c r="C87" s="265"/>
      <c r="D87" s="196" t="s">
        <v>1184</v>
      </c>
      <c r="E87" s="50"/>
      <c r="F87" s="50"/>
      <c r="G87" s="50"/>
      <c r="H87" s="50"/>
      <c r="I87" s="50"/>
      <c r="J87" s="50"/>
      <c r="K87" s="194"/>
      <c r="L87" s="105" t="str">
        <f>VLOOKUP(D87,カラムID辞書!$C$4:$D$1266,2,FALSE)</f>
        <v>GAISHO_SOSHIKICD_A3</v>
      </c>
      <c r="M87" s="50"/>
      <c r="N87" s="50"/>
      <c r="O87" s="50"/>
      <c r="P87" s="50"/>
      <c r="Q87" s="50"/>
      <c r="R87" s="50"/>
      <c r="S87" s="52"/>
      <c r="T87" s="49"/>
      <c r="U87" s="52"/>
      <c r="V87" s="49"/>
      <c r="W87" s="52"/>
      <c r="X87" s="49"/>
      <c r="Y87" s="52"/>
      <c r="Z87" s="49"/>
      <c r="AA87" s="52"/>
      <c r="AB87" s="107" t="str">
        <f t="shared" si="5"/>
        <v>○</v>
      </c>
      <c r="AC87" s="54"/>
      <c r="AD87" s="53"/>
      <c r="AE87" s="55" t="str">
        <f t="shared" si="0"/>
        <v>' '</v>
      </c>
      <c r="AF87" s="50"/>
      <c r="AG87" s="52"/>
      <c r="AH87" s="266" t="str">
        <f>VLOOKUP(D87,カラムID辞書!C:H,3,FALSE)</f>
        <v>character varying</v>
      </c>
      <c r="AI87" s="267"/>
      <c r="AJ87" s="267"/>
      <c r="AK87" s="267"/>
      <c r="AL87" s="268"/>
      <c r="AM87" s="269">
        <f>VLOOKUP(D87,カラムID辞書!C:H,4,FALSE)</f>
        <v>6</v>
      </c>
      <c r="AN87" s="270"/>
      <c r="AO87" s="271">
        <f>VLOOKUP(D87,カラムID辞書!C:H,6,FALSE)</f>
        <v>6</v>
      </c>
      <c r="AP87" s="272"/>
      <c r="AQ87" s="105" t="s">
        <v>1678</v>
      </c>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2"/>
      <c r="BS87" s="50"/>
      <c r="BT87" s="50"/>
      <c r="BU87" s="50"/>
      <c r="BV87" s="50"/>
      <c r="BW87" s="50"/>
      <c r="BX87" s="50"/>
      <c r="BY87" s="50"/>
      <c r="BZ87" s="50"/>
      <c r="CA87" s="50"/>
      <c r="CB87" s="50"/>
      <c r="CC87" s="52"/>
    </row>
    <row r="88" spans="2:81" ht="12" customHeight="1">
      <c r="B88" s="264">
        <f t="shared" ca="1" si="1"/>
        <v>76</v>
      </c>
      <c r="C88" s="265"/>
      <c r="D88" s="196" t="s">
        <v>1185</v>
      </c>
      <c r="E88" s="50"/>
      <c r="F88" s="50"/>
      <c r="G88" s="50"/>
      <c r="H88" s="50"/>
      <c r="I88" s="50"/>
      <c r="J88" s="50"/>
      <c r="K88" s="194"/>
      <c r="L88" s="105" t="str">
        <f>VLOOKUP(D88,カラムID辞書!$C$4:$D$1266,2,FALSE)</f>
        <v>GAISHO_TANTOCD_B</v>
      </c>
      <c r="M88" s="50"/>
      <c r="N88" s="50"/>
      <c r="O88" s="50"/>
      <c r="P88" s="50"/>
      <c r="Q88" s="50"/>
      <c r="R88" s="50"/>
      <c r="S88" s="52"/>
      <c r="T88" s="49"/>
      <c r="U88" s="52"/>
      <c r="V88" s="49"/>
      <c r="W88" s="52"/>
      <c r="X88" s="49"/>
      <c r="Y88" s="52"/>
      <c r="Z88" s="49"/>
      <c r="AA88" s="52"/>
      <c r="AB88" s="107" t="str">
        <f t="shared" si="5"/>
        <v>○</v>
      </c>
      <c r="AC88" s="54"/>
      <c r="AD88" s="53"/>
      <c r="AE88" s="55" t="str">
        <f t="shared" si="0"/>
        <v>' '</v>
      </c>
      <c r="AF88" s="50"/>
      <c r="AG88" s="52"/>
      <c r="AH88" s="266" t="str">
        <f>VLOOKUP(D88,カラムID辞書!C:H,3,FALSE)</f>
        <v>character varying</v>
      </c>
      <c r="AI88" s="267"/>
      <c r="AJ88" s="267"/>
      <c r="AK88" s="267"/>
      <c r="AL88" s="268"/>
      <c r="AM88" s="269">
        <f>VLOOKUP(D88,カラムID辞書!C:H,4,FALSE)</f>
        <v>10</v>
      </c>
      <c r="AN88" s="270"/>
      <c r="AO88" s="271">
        <f>VLOOKUP(D88,カラムID辞書!C:H,6,FALSE)</f>
        <v>10</v>
      </c>
      <c r="AP88" s="272"/>
      <c r="AQ88" s="105" t="s">
        <v>1679</v>
      </c>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2"/>
      <c r="BS88" s="50"/>
      <c r="BT88" s="50"/>
      <c r="BU88" s="50"/>
      <c r="BV88" s="50"/>
      <c r="BW88" s="50"/>
      <c r="BX88" s="50"/>
      <c r="BY88" s="50"/>
      <c r="BZ88" s="50"/>
      <c r="CA88" s="50"/>
      <c r="CB88" s="50"/>
      <c r="CC88" s="52"/>
    </row>
    <row r="89" spans="2:81" ht="12" customHeight="1">
      <c r="B89" s="264">
        <f t="shared" ca="1" si="1"/>
        <v>77</v>
      </c>
      <c r="C89" s="265"/>
      <c r="D89" s="196" t="s">
        <v>1186</v>
      </c>
      <c r="E89" s="50"/>
      <c r="F89" s="50"/>
      <c r="G89" s="50"/>
      <c r="H89" s="50"/>
      <c r="I89" s="50"/>
      <c r="J89" s="50"/>
      <c r="K89" s="194"/>
      <c r="L89" s="105" t="str">
        <f>VLOOKUP(D89,カラムID辞書!$C$4:$D$1266,2,FALSE)</f>
        <v>GAISHO_SOSHIKICD_B1</v>
      </c>
      <c r="M89" s="50"/>
      <c r="N89" s="50"/>
      <c r="O89" s="50"/>
      <c r="P89" s="50"/>
      <c r="Q89" s="50"/>
      <c r="R89" s="50"/>
      <c r="S89" s="52"/>
      <c r="T89" s="49"/>
      <c r="U89" s="52"/>
      <c r="V89" s="49"/>
      <c r="W89" s="52"/>
      <c r="X89" s="49"/>
      <c r="Y89" s="52"/>
      <c r="Z89" s="49"/>
      <c r="AA89" s="52"/>
      <c r="AB89" s="107" t="str">
        <f t="shared" si="5"/>
        <v>○</v>
      </c>
      <c r="AC89" s="54"/>
      <c r="AD89" s="53"/>
      <c r="AE89" s="55" t="str">
        <f t="shared" si="0"/>
        <v>' '</v>
      </c>
      <c r="AF89" s="50"/>
      <c r="AG89" s="52"/>
      <c r="AH89" s="266" t="str">
        <f>VLOOKUP(D89,カラムID辞書!C:H,3,FALSE)</f>
        <v>character varying</v>
      </c>
      <c r="AI89" s="267"/>
      <c r="AJ89" s="267"/>
      <c r="AK89" s="267"/>
      <c r="AL89" s="268"/>
      <c r="AM89" s="269">
        <f>VLOOKUP(D89,カラムID辞書!C:H,4,FALSE)</f>
        <v>6</v>
      </c>
      <c r="AN89" s="270"/>
      <c r="AO89" s="271">
        <f>VLOOKUP(D89,カラムID辞書!C:H,6,FALSE)</f>
        <v>6</v>
      </c>
      <c r="AP89" s="272"/>
      <c r="AQ89" s="105" t="s">
        <v>1679</v>
      </c>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2"/>
      <c r="BS89" s="50"/>
      <c r="BT89" s="50"/>
      <c r="BU89" s="50"/>
      <c r="BV89" s="50"/>
      <c r="BW89" s="50"/>
      <c r="BX89" s="50"/>
      <c r="BY89" s="50"/>
      <c r="BZ89" s="50"/>
      <c r="CA89" s="50"/>
      <c r="CB89" s="50"/>
      <c r="CC89" s="52"/>
    </row>
    <row r="90" spans="2:81" ht="12" customHeight="1">
      <c r="B90" s="264">
        <f t="shared" ca="1" si="1"/>
        <v>78</v>
      </c>
      <c r="C90" s="265"/>
      <c r="D90" s="196" t="s">
        <v>1187</v>
      </c>
      <c r="E90" s="50"/>
      <c r="F90" s="50"/>
      <c r="G90" s="50"/>
      <c r="H90" s="50"/>
      <c r="I90" s="50"/>
      <c r="J90" s="50"/>
      <c r="K90" s="194"/>
      <c r="L90" s="105" t="str">
        <f>VLOOKUP(D90,カラムID辞書!$C$4:$D$1266,2,FALSE)</f>
        <v>GAISHO_SOSHIKICD_B2</v>
      </c>
      <c r="M90" s="50"/>
      <c r="N90" s="50"/>
      <c r="O90" s="50"/>
      <c r="P90" s="50"/>
      <c r="Q90" s="50"/>
      <c r="R90" s="50"/>
      <c r="S90" s="52"/>
      <c r="T90" s="49"/>
      <c r="U90" s="52"/>
      <c r="V90" s="49"/>
      <c r="W90" s="52"/>
      <c r="X90" s="49"/>
      <c r="Y90" s="52"/>
      <c r="Z90" s="49"/>
      <c r="AA90" s="52"/>
      <c r="AB90" s="107" t="str">
        <f t="shared" si="5"/>
        <v>○</v>
      </c>
      <c r="AC90" s="54"/>
      <c r="AD90" s="53"/>
      <c r="AE90" s="55" t="str">
        <f t="shared" si="0"/>
        <v>' '</v>
      </c>
      <c r="AF90" s="50"/>
      <c r="AG90" s="52"/>
      <c r="AH90" s="266" t="str">
        <f>VLOOKUP(D90,カラムID辞書!C:H,3,FALSE)</f>
        <v>character varying</v>
      </c>
      <c r="AI90" s="267"/>
      <c r="AJ90" s="267"/>
      <c r="AK90" s="267"/>
      <c r="AL90" s="268"/>
      <c r="AM90" s="269">
        <f>VLOOKUP(D90,カラムID辞書!C:H,4,FALSE)</f>
        <v>6</v>
      </c>
      <c r="AN90" s="270"/>
      <c r="AO90" s="271">
        <f>VLOOKUP(D90,カラムID辞書!C:H,6,FALSE)</f>
        <v>6</v>
      </c>
      <c r="AP90" s="272"/>
      <c r="AQ90" s="105" t="s">
        <v>1679</v>
      </c>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2"/>
      <c r="BS90" s="50"/>
      <c r="BT90" s="50"/>
      <c r="BU90" s="50"/>
      <c r="BV90" s="50"/>
      <c r="BW90" s="50"/>
      <c r="BX90" s="50"/>
      <c r="BY90" s="50"/>
      <c r="BZ90" s="50"/>
      <c r="CA90" s="50"/>
      <c r="CB90" s="50"/>
      <c r="CC90" s="52"/>
    </row>
    <row r="91" spans="2:81" ht="12" customHeight="1">
      <c r="B91" s="264">
        <f t="shared" ca="1" si="1"/>
        <v>79</v>
      </c>
      <c r="C91" s="265"/>
      <c r="D91" s="196" t="s">
        <v>1188</v>
      </c>
      <c r="E91" s="50"/>
      <c r="F91" s="50"/>
      <c r="G91" s="50"/>
      <c r="H91" s="50"/>
      <c r="I91" s="50"/>
      <c r="J91" s="50"/>
      <c r="K91" s="194"/>
      <c r="L91" s="105" t="str">
        <f>VLOOKUP(D91,カラムID辞書!$C$4:$D$1266,2,FALSE)</f>
        <v>GAISHO_SOSHIKICD_B3</v>
      </c>
      <c r="M91" s="50"/>
      <c r="N91" s="50"/>
      <c r="O91" s="50"/>
      <c r="P91" s="50"/>
      <c r="Q91" s="50"/>
      <c r="R91" s="50"/>
      <c r="S91" s="52"/>
      <c r="T91" s="49"/>
      <c r="U91" s="52"/>
      <c r="V91" s="49"/>
      <c r="W91" s="52"/>
      <c r="X91" s="49"/>
      <c r="Y91" s="52"/>
      <c r="Z91" s="49"/>
      <c r="AA91" s="52"/>
      <c r="AB91" s="107" t="str">
        <f t="shared" si="5"/>
        <v>○</v>
      </c>
      <c r="AC91" s="54"/>
      <c r="AD91" s="53"/>
      <c r="AE91" s="55" t="str">
        <f t="shared" si="0"/>
        <v>' '</v>
      </c>
      <c r="AF91" s="50"/>
      <c r="AG91" s="52"/>
      <c r="AH91" s="266" t="str">
        <f>VLOOKUP(D91,カラムID辞書!C:H,3,FALSE)</f>
        <v>character varying</v>
      </c>
      <c r="AI91" s="267"/>
      <c r="AJ91" s="267"/>
      <c r="AK91" s="267"/>
      <c r="AL91" s="268"/>
      <c r="AM91" s="269">
        <f>VLOOKUP(D91,カラムID辞書!C:H,4,FALSE)</f>
        <v>6</v>
      </c>
      <c r="AN91" s="270"/>
      <c r="AO91" s="271">
        <f>VLOOKUP(D91,カラムID辞書!C:H,6,FALSE)</f>
        <v>6</v>
      </c>
      <c r="AP91" s="272"/>
      <c r="AQ91" s="105"/>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2"/>
      <c r="BS91" s="50"/>
      <c r="BT91" s="50"/>
      <c r="BU91" s="50"/>
      <c r="BV91" s="50"/>
      <c r="BW91" s="50"/>
      <c r="BX91" s="50"/>
      <c r="BY91" s="50"/>
      <c r="BZ91" s="50"/>
      <c r="CA91" s="50"/>
      <c r="CB91" s="50"/>
      <c r="CC91" s="52"/>
    </row>
    <row r="92" spans="2:81" ht="12" customHeight="1">
      <c r="B92" s="264">
        <f t="shared" ca="1" si="1"/>
        <v>80</v>
      </c>
      <c r="C92" s="265"/>
      <c r="D92" s="196" t="s">
        <v>1189</v>
      </c>
      <c r="E92" s="56"/>
      <c r="F92" s="50"/>
      <c r="G92" s="50"/>
      <c r="H92" s="50"/>
      <c r="I92" s="50"/>
      <c r="J92" s="50"/>
      <c r="K92" s="194"/>
      <c r="L92" s="105" t="str">
        <f>VLOOKUP(D92,カラムID辞書!$C$4:$D$1266,2,FALSE)</f>
        <v>MOYOSHICD</v>
      </c>
      <c r="M92" s="50"/>
      <c r="N92" s="50"/>
      <c r="O92" s="50"/>
      <c r="P92" s="50"/>
      <c r="Q92" s="50"/>
      <c r="R92" s="50"/>
      <c r="S92" s="52"/>
      <c r="T92" s="49"/>
      <c r="U92" s="52"/>
      <c r="V92" s="49"/>
      <c r="W92" s="52"/>
      <c r="X92" s="49"/>
      <c r="Y92" s="52"/>
      <c r="Z92" s="49"/>
      <c r="AA92" s="52"/>
      <c r="AB92" s="107" t="str">
        <f t="shared" si="5"/>
        <v>○</v>
      </c>
      <c r="AC92" s="54"/>
      <c r="AD92" s="53"/>
      <c r="AE92" s="55" t="str">
        <f t="shared" si="0"/>
        <v>' '</v>
      </c>
      <c r="AF92" s="50"/>
      <c r="AG92" s="52"/>
      <c r="AH92" s="266" t="str">
        <f>VLOOKUP(D92,カラムID辞書!C:H,3,FALSE)</f>
        <v>character varying</v>
      </c>
      <c r="AI92" s="267"/>
      <c r="AJ92" s="267"/>
      <c r="AK92" s="267"/>
      <c r="AL92" s="268"/>
      <c r="AM92" s="269">
        <f>VLOOKUP(D92,カラムID辞書!C:H,4,FALSE)</f>
        <v>8</v>
      </c>
      <c r="AN92" s="270"/>
      <c r="AO92" s="271">
        <f>VLOOKUP(D92,カラムID辞書!C:H,6,FALSE)</f>
        <v>8</v>
      </c>
      <c r="AP92" s="272"/>
      <c r="AQ92" s="105"/>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2"/>
      <c r="BS92" s="50"/>
      <c r="BT92" s="50"/>
      <c r="BU92" s="50"/>
      <c r="BV92" s="50"/>
      <c r="BW92" s="50"/>
      <c r="BX92" s="50"/>
      <c r="BY92" s="50"/>
      <c r="BZ92" s="50"/>
      <c r="CA92" s="50"/>
      <c r="CB92" s="50"/>
      <c r="CC92" s="52"/>
    </row>
    <row r="93" spans="2:81" ht="12" customHeight="1">
      <c r="B93" s="264">
        <f t="shared" ca="1" si="1"/>
        <v>81</v>
      </c>
      <c r="C93" s="265"/>
      <c r="D93" s="196" t="s">
        <v>1190</v>
      </c>
      <c r="E93" s="56"/>
      <c r="F93" s="50"/>
      <c r="G93" s="50"/>
      <c r="H93" s="50"/>
      <c r="I93" s="50"/>
      <c r="J93" s="50"/>
      <c r="K93" s="194"/>
      <c r="L93" s="105" t="str">
        <f>VLOOKUP(D93,カラムID辞書!$C$4:$D$1266,2,FALSE)</f>
        <v>STAFF_CD</v>
      </c>
      <c r="M93" s="50"/>
      <c r="N93" s="50"/>
      <c r="O93" s="50"/>
      <c r="P93" s="50"/>
      <c r="Q93" s="50"/>
      <c r="R93" s="50"/>
      <c r="S93" s="52"/>
      <c r="T93" s="49"/>
      <c r="U93" s="52"/>
      <c r="V93" s="49"/>
      <c r="W93" s="52"/>
      <c r="X93" s="49"/>
      <c r="Y93" s="52"/>
      <c r="Z93" s="49"/>
      <c r="AA93" s="52"/>
      <c r="AB93" s="107" t="str">
        <f t="shared" si="5"/>
        <v>○</v>
      </c>
      <c r="AC93" s="54"/>
      <c r="AD93" s="53"/>
      <c r="AE93" s="55" t="str">
        <f t="shared" si="0"/>
        <v>' '</v>
      </c>
      <c r="AF93" s="50"/>
      <c r="AG93" s="52"/>
      <c r="AH93" s="266" t="str">
        <f>VLOOKUP(D93,カラムID辞書!C:H,3,FALSE)</f>
        <v>character varying</v>
      </c>
      <c r="AI93" s="267"/>
      <c r="AJ93" s="267"/>
      <c r="AK93" s="267"/>
      <c r="AL93" s="268"/>
      <c r="AM93" s="269">
        <f>VLOOKUP(D93,カラムID辞書!C:H,4,FALSE)</f>
        <v>10</v>
      </c>
      <c r="AN93" s="270"/>
      <c r="AO93" s="271">
        <f>VLOOKUP(D93,カラムID辞書!C:H,6,FALSE)</f>
        <v>10</v>
      </c>
      <c r="AP93" s="272"/>
      <c r="AQ93" s="105"/>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2"/>
      <c r="BS93" s="50"/>
      <c r="BT93" s="50"/>
      <c r="BU93" s="50"/>
      <c r="BV93" s="50"/>
      <c r="BW93" s="50"/>
      <c r="BX93" s="50"/>
      <c r="BY93" s="50"/>
      <c r="BZ93" s="50"/>
      <c r="CA93" s="50"/>
      <c r="CB93" s="50"/>
      <c r="CC93" s="52"/>
    </row>
    <row r="94" spans="2:81" ht="12" customHeight="1">
      <c r="B94" s="264">
        <f t="shared" ca="1" si="1"/>
        <v>82</v>
      </c>
      <c r="C94" s="265"/>
      <c r="D94" s="196" t="s">
        <v>1191</v>
      </c>
      <c r="E94" s="56"/>
      <c r="F94" s="50"/>
      <c r="G94" s="50"/>
      <c r="H94" s="50"/>
      <c r="I94" s="50"/>
      <c r="J94" s="50"/>
      <c r="K94" s="194"/>
      <c r="L94" s="105" t="str">
        <f>VLOOKUP(D94,カラムID辞書!$C$4:$D$1266,2,FALSE)</f>
        <v>TMNL_TYPE</v>
      </c>
      <c r="M94" s="50"/>
      <c r="N94" s="50"/>
      <c r="O94" s="50"/>
      <c r="P94" s="50"/>
      <c r="Q94" s="50"/>
      <c r="R94" s="50"/>
      <c r="S94" s="52"/>
      <c r="T94" s="49"/>
      <c r="U94" s="52"/>
      <c r="V94" s="49"/>
      <c r="W94" s="52"/>
      <c r="X94" s="49"/>
      <c r="Y94" s="52"/>
      <c r="Z94" s="49"/>
      <c r="AA94" s="52"/>
      <c r="AB94" s="107" t="str">
        <f t="shared" si="5"/>
        <v>○</v>
      </c>
      <c r="AC94" s="54"/>
      <c r="AD94" s="53"/>
      <c r="AE94" s="55" t="str">
        <f t="shared" si="0"/>
        <v>' '</v>
      </c>
      <c r="AF94" s="50"/>
      <c r="AG94" s="52"/>
      <c r="AH94" s="266" t="str">
        <f>VLOOKUP(D94,カラムID辞書!C:H,3,FALSE)</f>
        <v>character varying</v>
      </c>
      <c r="AI94" s="267"/>
      <c r="AJ94" s="267"/>
      <c r="AK94" s="267"/>
      <c r="AL94" s="268"/>
      <c r="AM94" s="269">
        <f>VLOOKUP(D94,カラムID辞書!C:H,4,FALSE)</f>
        <v>2</v>
      </c>
      <c r="AN94" s="270"/>
      <c r="AO94" s="271">
        <f>VLOOKUP(D94,カラムID辞書!C:H,6,FALSE)</f>
        <v>2</v>
      </c>
      <c r="AP94" s="272"/>
      <c r="AQ94" s="105"/>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2"/>
      <c r="BS94" s="50"/>
      <c r="BT94" s="50"/>
      <c r="BU94" s="50"/>
      <c r="BV94" s="50"/>
      <c r="BW94" s="50"/>
      <c r="BX94" s="50"/>
      <c r="BY94" s="50"/>
      <c r="BZ94" s="50"/>
      <c r="CA94" s="50"/>
      <c r="CB94" s="50"/>
      <c r="CC94" s="52"/>
    </row>
    <row r="95" spans="2:81" ht="12" customHeight="1">
      <c r="B95" s="264">
        <f t="shared" ca="1" si="1"/>
        <v>83</v>
      </c>
      <c r="C95" s="265"/>
      <c r="D95" s="196" t="s">
        <v>1192</v>
      </c>
      <c r="E95" s="50"/>
      <c r="F95" s="50"/>
      <c r="G95" s="50"/>
      <c r="H95" s="50"/>
      <c r="I95" s="50"/>
      <c r="J95" s="50"/>
      <c r="K95" s="194"/>
      <c r="L95" s="105" t="str">
        <f>VLOOKUP(D95,カラムID辞書!$C$4:$D$1266,2,FALSE)</f>
        <v>DEAL_ORNAMENT</v>
      </c>
      <c r="M95" s="50"/>
      <c r="N95" s="50"/>
      <c r="O95" s="50"/>
      <c r="P95" s="50"/>
      <c r="Q95" s="50"/>
      <c r="R95" s="50"/>
      <c r="S95" s="52"/>
      <c r="T95" s="49"/>
      <c r="U95" s="52"/>
      <c r="V95" s="49"/>
      <c r="W95" s="52"/>
      <c r="X95" s="49"/>
      <c r="Y95" s="52"/>
      <c r="Z95" s="49"/>
      <c r="AA95" s="52"/>
      <c r="AB95" s="107" t="str">
        <f t="shared" si="5"/>
        <v>○</v>
      </c>
      <c r="AC95" s="54"/>
      <c r="AD95" s="53"/>
      <c r="AE95" s="55" t="str">
        <f t="shared" si="0"/>
        <v>' '</v>
      </c>
      <c r="AF95" s="50"/>
      <c r="AG95" s="52"/>
      <c r="AH95" s="266" t="str">
        <f>VLOOKUP(D95,カラムID辞書!C:H,3,FALSE)</f>
        <v>character varying</v>
      </c>
      <c r="AI95" s="267"/>
      <c r="AJ95" s="267"/>
      <c r="AK95" s="267"/>
      <c r="AL95" s="268"/>
      <c r="AM95" s="269">
        <f>VLOOKUP(D95,カラムID辞書!C:H,4,FALSE)</f>
        <v>1</v>
      </c>
      <c r="AN95" s="270"/>
      <c r="AO95" s="271">
        <f>VLOOKUP(D95,カラムID辞書!C:H,6,FALSE)</f>
        <v>1</v>
      </c>
      <c r="AP95" s="272"/>
      <c r="AQ95" s="105"/>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2"/>
      <c r="BS95" s="50"/>
      <c r="BT95" s="50"/>
      <c r="BU95" s="50"/>
      <c r="BV95" s="50"/>
      <c r="BW95" s="50"/>
      <c r="BX95" s="50"/>
      <c r="BY95" s="50"/>
      <c r="BZ95" s="50"/>
      <c r="CA95" s="50"/>
      <c r="CB95" s="50"/>
      <c r="CC95" s="52"/>
    </row>
    <row r="96" spans="2:81" ht="12" customHeight="1">
      <c r="B96" s="264">
        <f t="shared" ca="1" si="1"/>
        <v>84</v>
      </c>
      <c r="C96" s="265"/>
      <c r="D96" s="196" t="s">
        <v>1193</v>
      </c>
      <c r="E96" s="50"/>
      <c r="F96" s="50"/>
      <c r="G96" s="50"/>
      <c r="H96" s="50"/>
      <c r="I96" s="50"/>
      <c r="J96" s="50"/>
      <c r="K96" s="194"/>
      <c r="L96" s="105" t="str">
        <f>VLOOKUP(D96,カラムID辞書!$C$4:$D$1266,2,FALSE)</f>
        <v>DEAL_MODE</v>
      </c>
      <c r="M96" s="50"/>
      <c r="N96" s="50"/>
      <c r="O96" s="50"/>
      <c r="P96" s="50"/>
      <c r="Q96" s="50"/>
      <c r="R96" s="50"/>
      <c r="S96" s="52"/>
      <c r="T96" s="49"/>
      <c r="U96" s="52"/>
      <c r="V96" s="49"/>
      <c r="W96" s="52"/>
      <c r="X96" s="49"/>
      <c r="Y96" s="52"/>
      <c r="Z96" s="49"/>
      <c r="AA96" s="52"/>
      <c r="AB96" s="107" t="str">
        <f t="shared" si="5"/>
        <v>○</v>
      </c>
      <c r="AC96" s="54"/>
      <c r="AD96" s="53"/>
      <c r="AE96" s="55" t="str">
        <f t="shared" si="0"/>
        <v>' '</v>
      </c>
      <c r="AF96" s="50"/>
      <c r="AG96" s="52"/>
      <c r="AH96" s="266" t="str">
        <f>VLOOKUP(D96,カラムID辞書!C:H,3,FALSE)</f>
        <v>character varying</v>
      </c>
      <c r="AI96" s="267"/>
      <c r="AJ96" s="267"/>
      <c r="AK96" s="267"/>
      <c r="AL96" s="268"/>
      <c r="AM96" s="269">
        <f>VLOOKUP(D96,カラムID辞書!C:H,4,FALSE)</f>
        <v>1</v>
      </c>
      <c r="AN96" s="270"/>
      <c r="AO96" s="271">
        <f>VLOOKUP(D96,カラムID辞書!C:H,6,FALSE)</f>
        <v>1</v>
      </c>
      <c r="AP96" s="272"/>
      <c r="AQ96" s="105"/>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2"/>
      <c r="BS96" s="50"/>
      <c r="BT96" s="50"/>
      <c r="BU96" s="50"/>
      <c r="BV96" s="50"/>
      <c r="BW96" s="50"/>
      <c r="BX96" s="50"/>
      <c r="BY96" s="50"/>
      <c r="BZ96" s="50"/>
      <c r="CA96" s="50"/>
      <c r="CB96" s="50"/>
      <c r="CC96" s="52"/>
    </row>
    <row r="97" spans="2:81" ht="12" customHeight="1">
      <c r="B97" s="264">
        <f t="shared" ca="1" si="1"/>
        <v>85</v>
      </c>
      <c r="C97" s="265"/>
      <c r="D97" s="196" t="s">
        <v>1194</v>
      </c>
      <c r="E97" s="50"/>
      <c r="F97" s="50"/>
      <c r="G97" s="50"/>
      <c r="H97" s="50"/>
      <c r="I97" s="50"/>
      <c r="J97" s="50"/>
      <c r="K97" s="194"/>
      <c r="L97" s="105" t="str">
        <f>VLOOKUP(D97,カラムID辞書!$C$4:$D$1266,2,FALSE)</f>
        <v>DEAL_KIND</v>
      </c>
      <c r="M97" s="50"/>
      <c r="N97" s="50"/>
      <c r="O97" s="50"/>
      <c r="P97" s="50"/>
      <c r="Q97" s="50"/>
      <c r="R97" s="50"/>
      <c r="S97" s="52"/>
      <c r="T97" s="49"/>
      <c r="U97" s="52"/>
      <c r="V97" s="49"/>
      <c r="W97" s="52"/>
      <c r="X97" s="49"/>
      <c r="Y97" s="52"/>
      <c r="Z97" s="49"/>
      <c r="AA97" s="52"/>
      <c r="AB97" s="107" t="str">
        <f t="shared" si="5"/>
        <v>○</v>
      </c>
      <c r="AC97" s="54"/>
      <c r="AD97" s="53"/>
      <c r="AE97" s="55" t="str">
        <f t="shared" si="0"/>
        <v>' '</v>
      </c>
      <c r="AF97" s="50"/>
      <c r="AG97" s="52"/>
      <c r="AH97" s="266" t="str">
        <f>VLOOKUP(D97,カラムID辞書!C:H,3,FALSE)</f>
        <v>character varying</v>
      </c>
      <c r="AI97" s="267"/>
      <c r="AJ97" s="267"/>
      <c r="AK97" s="267"/>
      <c r="AL97" s="268"/>
      <c r="AM97" s="269">
        <f>VLOOKUP(D97,カラムID辞書!C:H,4,FALSE)</f>
        <v>2</v>
      </c>
      <c r="AN97" s="270"/>
      <c r="AO97" s="271">
        <f>VLOOKUP(D97,カラムID辞書!C:H,6,FALSE)</f>
        <v>2</v>
      </c>
      <c r="AP97" s="272"/>
      <c r="AQ97" s="105"/>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2"/>
      <c r="BS97" s="50"/>
      <c r="BT97" s="50"/>
      <c r="BU97" s="50"/>
      <c r="BV97" s="50"/>
      <c r="BW97" s="50"/>
      <c r="BX97" s="50"/>
      <c r="BY97" s="50"/>
      <c r="BZ97" s="50"/>
      <c r="CA97" s="50"/>
      <c r="CB97" s="50"/>
      <c r="CC97" s="52"/>
    </row>
    <row r="98" spans="2:81" ht="12" customHeight="1">
      <c r="B98" s="264">
        <f t="shared" ca="1" si="1"/>
        <v>86</v>
      </c>
      <c r="C98" s="265"/>
      <c r="D98" s="196" t="s">
        <v>1195</v>
      </c>
      <c r="E98" s="56"/>
      <c r="F98" s="50"/>
      <c r="G98" s="50"/>
      <c r="H98" s="50"/>
      <c r="I98" s="50"/>
      <c r="J98" s="50"/>
      <c r="K98" s="194"/>
      <c r="L98" s="105" t="str">
        <f>VLOOKUP(D98,カラムID辞書!$C$4:$D$1266,2,FALSE)</f>
        <v>TORI_SHOSAICD</v>
      </c>
      <c r="M98" s="50"/>
      <c r="N98" s="50"/>
      <c r="O98" s="50"/>
      <c r="P98" s="50"/>
      <c r="Q98" s="50"/>
      <c r="R98" s="50"/>
      <c r="S98" s="52"/>
      <c r="T98" s="49"/>
      <c r="U98" s="52"/>
      <c r="V98" s="49"/>
      <c r="W98" s="52"/>
      <c r="X98" s="49"/>
      <c r="Y98" s="52"/>
      <c r="Z98" s="49"/>
      <c r="AA98" s="52"/>
      <c r="AB98" s="107" t="str">
        <f t="shared" si="5"/>
        <v>○</v>
      </c>
      <c r="AC98" s="54"/>
      <c r="AD98" s="53"/>
      <c r="AE98" s="55" t="str">
        <f t="shared" si="0"/>
        <v>' '</v>
      </c>
      <c r="AF98" s="50"/>
      <c r="AG98" s="52"/>
      <c r="AH98" s="266" t="str">
        <f>VLOOKUP(D98,カラムID辞書!C:H,3,FALSE)</f>
        <v>character varying</v>
      </c>
      <c r="AI98" s="267"/>
      <c r="AJ98" s="267"/>
      <c r="AK98" s="267"/>
      <c r="AL98" s="268"/>
      <c r="AM98" s="269">
        <f>VLOOKUP(D98,カラムID辞書!C:H,4,FALSE)</f>
        <v>2</v>
      </c>
      <c r="AN98" s="270"/>
      <c r="AO98" s="271">
        <f>VLOOKUP(D98,カラムID辞書!C:H,6,FALSE)</f>
        <v>2</v>
      </c>
      <c r="AP98" s="272"/>
      <c r="AQ98" s="105"/>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2"/>
      <c r="BS98" s="50"/>
      <c r="BT98" s="50"/>
      <c r="BU98" s="50"/>
      <c r="BV98" s="50"/>
      <c r="BW98" s="50"/>
      <c r="BX98" s="50"/>
      <c r="BY98" s="50"/>
      <c r="BZ98" s="50"/>
      <c r="CA98" s="50"/>
      <c r="CB98" s="50"/>
      <c r="CC98" s="52"/>
    </row>
    <row r="99" spans="2:81" ht="12" customHeight="1">
      <c r="B99" s="264">
        <f t="shared" ca="1" si="1"/>
        <v>87</v>
      </c>
      <c r="C99" s="265"/>
      <c r="D99" s="196" t="s">
        <v>1196</v>
      </c>
      <c r="E99" s="50"/>
      <c r="F99" s="50"/>
      <c r="G99" s="50"/>
      <c r="H99" s="50"/>
      <c r="I99" s="50"/>
      <c r="J99" s="50"/>
      <c r="K99" s="194"/>
      <c r="L99" s="105" t="str">
        <f>VLOOKUP(D99,カラムID辞書!$C$4:$D$1266,2,FALSE)</f>
        <v>GENKAKE_KBN</v>
      </c>
      <c r="M99" s="50"/>
      <c r="N99" s="50"/>
      <c r="O99" s="50"/>
      <c r="P99" s="50"/>
      <c r="Q99" s="50"/>
      <c r="R99" s="50"/>
      <c r="S99" s="52"/>
      <c r="T99" s="49"/>
      <c r="U99" s="52"/>
      <c r="V99" s="49"/>
      <c r="W99" s="52"/>
      <c r="X99" s="49"/>
      <c r="Y99" s="52"/>
      <c r="Z99" s="49"/>
      <c r="AA99" s="52"/>
      <c r="AB99" s="107" t="str">
        <f t="shared" si="5"/>
        <v>○</v>
      </c>
      <c r="AC99" s="54"/>
      <c r="AD99" s="53"/>
      <c r="AE99" s="55" t="str">
        <f t="shared" si="0"/>
        <v>' '</v>
      </c>
      <c r="AF99" s="50"/>
      <c r="AG99" s="52"/>
      <c r="AH99" s="266" t="str">
        <f>VLOOKUP(D99,カラムID辞書!C:H,3,FALSE)</f>
        <v>character varying</v>
      </c>
      <c r="AI99" s="267"/>
      <c r="AJ99" s="267"/>
      <c r="AK99" s="267"/>
      <c r="AL99" s="268"/>
      <c r="AM99" s="269">
        <f>VLOOKUP(D99,カラムID辞書!C:H,4,FALSE)</f>
        <v>1</v>
      </c>
      <c r="AN99" s="270"/>
      <c r="AO99" s="271">
        <f>VLOOKUP(D99,カラムID辞書!C:H,6,FALSE)</f>
        <v>1</v>
      </c>
      <c r="AP99" s="272"/>
      <c r="AQ99" s="105"/>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2"/>
      <c r="BS99" s="50"/>
      <c r="BT99" s="50"/>
      <c r="BU99" s="50"/>
      <c r="BV99" s="50"/>
      <c r="BW99" s="50"/>
      <c r="BX99" s="50"/>
      <c r="BY99" s="50"/>
      <c r="BZ99" s="50"/>
      <c r="CA99" s="50"/>
      <c r="CB99" s="50"/>
      <c r="CC99" s="52"/>
    </row>
    <row r="100" spans="2:81" ht="12" customHeight="1">
      <c r="B100" s="264">
        <f t="shared" ca="1" si="1"/>
        <v>88</v>
      </c>
      <c r="C100" s="265"/>
      <c r="D100" s="196" t="s">
        <v>1197</v>
      </c>
      <c r="E100" s="50"/>
      <c r="F100" s="50"/>
      <c r="G100" s="50"/>
      <c r="H100" s="50"/>
      <c r="I100" s="50"/>
      <c r="J100" s="50"/>
      <c r="K100" s="194"/>
      <c r="L100" s="105" t="str">
        <f>VLOOKUP(D100,カラムID辞書!$C$4:$D$1266,2,FALSE)</f>
        <v>KEIJOKBN</v>
      </c>
      <c r="M100" s="50"/>
      <c r="N100" s="50"/>
      <c r="O100" s="50"/>
      <c r="P100" s="50"/>
      <c r="Q100" s="50"/>
      <c r="R100" s="50"/>
      <c r="S100" s="52"/>
      <c r="T100" s="49"/>
      <c r="U100" s="52"/>
      <c r="V100" s="49"/>
      <c r="W100" s="52"/>
      <c r="X100" s="49"/>
      <c r="Y100" s="52"/>
      <c r="Z100" s="49"/>
      <c r="AA100" s="52"/>
      <c r="AB100" s="107" t="str">
        <f t="shared" si="5"/>
        <v>○</v>
      </c>
      <c r="AC100" s="54"/>
      <c r="AD100" s="53"/>
      <c r="AE100" s="55" t="str">
        <f t="shared" si="0"/>
        <v>' '</v>
      </c>
      <c r="AF100" s="50"/>
      <c r="AG100" s="52"/>
      <c r="AH100" s="266" t="str">
        <f>VLOOKUP(D100,カラムID辞書!C:H,3,FALSE)</f>
        <v>character varying</v>
      </c>
      <c r="AI100" s="267"/>
      <c r="AJ100" s="267"/>
      <c r="AK100" s="267"/>
      <c r="AL100" s="268"/>
      <c r="AM100" s="269">
        <f>VLOOKUP(D100,カラムID辞書!C:H,4,FALSE)</f>
        <v>1</v>
      </c>
      <c r="AN100" s="270"/>
      <c r="AO100" s="271">
        <f>VLOOKUP(D100,カラムID辞書!C:H,6,FALSE)</f>
        <v>1</v>
      </c>
      <c r="AP100" s="272"/>
      <c r="AQ100" s="105"/>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2"/>
      <c r="BS100" s="50"/>
      <c r="BT100" s="50"/>
      <c r="BU100" s="50"/>
      <c r="BV100" s="50"/>
      <c r="BW100" s="50"/>
      <c r="BX100" s="50"/>
      <c r="BY100" s="50"/>
      <c r="BZ100" s="50"/>
      <c r="CA100" s="50"/>
      <c r="CB100" s="50"/>
      <c r="CC100" s="52"/>
    </row>
    <row r="101" spans="2:81" ht="12" customHeight="1">
      <c r="B101" s="264">
        <f t="shared" ca="1" si="1"/>
        <v>89</v>
      </c>
      <c r="C101" s="265"/>
      <c r="D101" s="196" t="s">
        <v>1198</v>
      </c>
      <c r="E101" s="50"/>
      <c r="F101" s="50"/>
      <c r="G101" s="50"/>
      <c r="H101" s="50"/>
      <c r="I101" s="50"/>
      <c r="J101" s="50"/>
      <c r="K101" s="194"/>
      <c r="L101" s="105" t="str">
        <f>VLOOKUP(D101,カラムID辞書!$C$4:$D$1266,2,FALSE)</f>
        <v>TRKS_FLG</v>
      </c>
      <c r="M101" s="50"/>
      <c r="N101" s="50"/>
      <c r="O101" s="50"/>
      <c r="P101" s="50"/>
      <c r="Q101" s="50"/>
      <c r="R101" s="50"/>
      <c r="S101" s="52"/>
      <c r="T101" s="49"/>
      <c r="U101" s="52"/>
      <c r="V101" s="49"/>
      <c r="W101" s="52"/>
      <c r="X101" s="49"/>
      <c r="Y101" s="52"/>
      <c r="Z101" s="49"/>
      <c r="AA101" s="52"/>
      <c r="AB101" s="107" t="str">
        <f t="shared" si="5"/>
        <v>○</v>
      </c>
      <c r="AC101" s="54"/>
      <c r="AD101" s="53"/>
      <c r="AE101" s="55" t="str">
        <f t="shared" si="0"/>
        <v>' '</v>
      </c>
      <c r="AF101" s="50"/>
      <c r="AG101" s="52"/>
      <c r="AH101" s="266" t="str">
        <f>VLOOKUP(D101,カラムID辞書!C:H,3,FALSE)</f>
        <v>character varying</v>
      </c>
      <c r="AI101" s="267"/>
      <c r="AJ101" s="267"/>
      <c r="AK101" s="267"/>
      <c r="AL101" s="268"/>
      <c r="AM101" s="269">
        <f>VLOOKUP(D101,カラムID辞書!C:H,4,FALSE)</f>
        <v>1</v>
      </c>
      <c r="AN101" s="270"/>
      <c r="AO101" s="271">
        <f>VLOOKUP(D101,カラムID辞書!C:H,6,FALSE)</f>
        <v>1</v>
      </c>
      <c r="AP101" s="272"/>
      <c r="AQ101" s="146"/>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2"/>
      <c r="BS101" s="50"/>
      <c r="BT101" s="50"/>
      <c r="BU101" s="50"/>
      <c r="BV101" s="50"/>
      <c r="BW101" s="50"/>
      <c r="BX101" s="50"/>
      <c r="BY101" s="50"/>
      <c r="BZ101" s="50"/>
      <c r="CA101" s="50"/>
      <c r="CB101" s="50"/>
      <c r="CC101" s="52"/>
    </row>
    <row r="102" spans="2:81" ht="12" customHeight="1">
      <c r="B102" s="264">
        <f t="shared" ca="1" si="1"/>
        <v>90</v>
      </c>
      <c r="C102" s="265"/>
      <c r="D102" s="196" t="s">
        <v>1199</v>
      </c>
      <c r="E102" s="56"/>
      <c r="F102" s="50"/>
      <c r="G102" s="50"/>
      <c r="H102" s="50"/>
      <c r="I102" s="50"/>
      <c r="J102" s="50"/>
      <c r="K102" s="194"/>
      <c r="L102" s="105" t="str">
        <f>VLOOKUP(D102,カラムID辞書!$C$4:$D$1266,2,FALSE)</f>
        <v>TRKSZM_FLG</v>
      </c>
      <c r="M102" s="50"/>
      <c r="N102" s="50"/>
      <c r="O102" s="50"/>
      <c r="P102" s="50"/>
      <c r="Q102" s="50"/>
      <c r="R102" s="50"/>
      <c r="S102" s="52"/>
      <c r="T102" s="49"/>
      <c r="U102" s="52"/>
      <c r="V102" s="49"/>
      <c r="W102" s="52"/>
      <c r="X102" s="49"/>
      <c r="Y102" s="52"/>
      <c r="Z102" s="49"/>
      <c r="AA102" s="52"/>
      <c r="AB102" s="107" t="str">
        <f t="shared" si="5"/>
        <v>○</v>
      </c>
      <c r="AC102" s="54"/>
      <c r="AD102" s="53"/>
      <c r="AE102" s="55" t="str">
        <f t="shared" si="0"/>
        <v>' '</v>
      </c>
      <c r="AF102" s="50"/>
      <c r="AG102" s="52"/>
      <c r="AH102" s="266" t="str">
        <f>VLOOKUP(D102,カラムID辞書!C:H,3,FALSE)</f>
        <v>character varying</v>
      </c>
      <c r="AI102" s="267"/>
      <c r="AJ102" s="267"/>
      <c r="AK102" s="267"/>
      <c r="AL102" s="268"/>
      <c r="AM102" s="269">
        <f>VLOOKUP(D102,カラムID辞書!C:H,4,FALSE)</f>
        <v>1</v>
      </c>
      <c r="AN102" s="270"/>
      <c r="AO102" s="271">
        <f>VLOOKUP(D102,カラムID辞書!C:H,6,FALSE)</f>
        <v>1</v>
      </c>
      <c r="AP102" s="272"/>
      <c r="AQ102" s="105"/>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2"/>
      <c r="BS102" s="50"/>
      <c r="BT102" s="50"/>
      <c r="BU102" s="50"/>
      <c r="BV102" s="50"/>
      <c r="BW102" s="50"/>
      <c r="BX102" s="50"/>
      <c r="BY102" s="50"/>
      <c r="BZ102" s="50"/>
      <c r="CA102" s="50"/>
      <c r="CB102" s="50"/>
      <c r="CC102" s="52"/>
    </row>
    <row r="103" spans="2:81" ht="12" customHeight="1">
      <c r="B103" s="264">
        <f t="shared" ca="1" si="1"/>
        <v>91</v>
      </c>
      <c r="C103" s="265"/>
      <c r="D103" s="196" t="s">
        <v>1200</v>
      </c>
      <c r="E103" s="56"/>
      <c r="F103" s="50"/>
      <c r="G103" s="50"/>
      <c r="H103" s="50"/>
      <c r="I103" s="50"/>
      <c r="J103" s="50"/>
      <c r="K103" s="194"/>
      <c r="L103" s="105" t="str">
        <f>VLOOKUP(D103,カラムID辞書!$C$4:$D$1266,2,FALSE)</f>
        <v>MENZEI_FLG</v>
      </c>
      <c r="M103" s="50"/>
      <c r="N103" s="50"/>
      <c r="O103" s="50"/>
      <c r="P103" s="50"/>
      <c r="Q103" s="50"/>
      <c r="R103" s="50"/>
      <c r="S103" s="52"/>
      <c r="T103" s="49"/>
      <c r="U103" s="52"/>
      <c r="V103" s="49"/>
      <c r="W103" s="52"/>
      <c r="X103" s="49"/>
      <c r="Y103" s="52"/>
      <c r="Z103" s="49"/>
      <c r="AA103" s="52"/>
      <c r="AB103" s="107" t="str">
        <f t="shared" si="5"/>
        <v>○</v>
      </c>
      <c r="AC103" s="54"/>
      <c r="AD103" s="53"/>
      <c r="AE103" s="55" t="str">
        <f t="shared" si="0"/>
        <v>' '</v>
      </c>
      <c r="AF103" s="50"/>
      <c r="AG103" s="52"/>
      <c r="AH103" s="266" t="str">
        <f>VLOOKUP(D103,カラムID辞書!C:H,3,FALSE)</f>
        <v>character varying</v>
      </c>
      <c r="AI103" s="267"/>
      <c r="AJ103" s="267"/>
      <c r="AK103" s="267"/>
      <c r="AL103" s="268"/>
      <c r="AM103" s="269">
        <f>VLOOKUP(D103,カラムID辞書!C:H,4,FALSE)</f>
        <v>1</v>
      </c>
      <c r="AN103" s="270"/>
      <c r="AO103" s="271">
        <f>VLOOKUP(D103,カラムID辞書!C:H,6,FALSE)</f>
        <v>1</v>
      </c>
      <c r="AP103" s="272"/>
      <c r="AQ103" s="105"/>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2"/>
      <c r="BS103" s="50"/>
      <c r="BT103" s="50"/>
      <c r="BU103" s="50"/>
      <c r="BV103" s="50"/>
      <c r="BW103" s="50"/>
      <c r="BX103" s="50"/>
      <c r="BY103" s="50"/>
      <c r="BZ103" s="50"/>
      <c r="CA103" s="50"/>
      <c r="CB103" s="50"/>
      <c r="CC103" s="52"/>
    </row>
    <row r="104" spans="2:81" ht="12" customHeight="1">
      <c r="B104" s="264">
        <f t="shared" ca="1" si="1"/>
        <v>92</v>
      </c>
      <c r="C104" s="265"/>
      <c r="D104" s="196" t="s">
        <v>1201</v>
      </c>
      <c r="E104" s="56"/>
      <c r="F104" s="50"/>
      <c r="G104" s="50"/>
      <c r="H104" s="50"/>
      <c r="I104" s="50"/>
      <c r="J104" s="50"/>
      <c r="K104" s="194"/>
      <c r="L104" s="105" t="str">
        <f>VLOOKUP(D104,カラムID辞書!$C$4:$D$1266,2,FALSE)</f>
        <v>MKTDENPYONO</v>
      </c>
      <c r="M104" s="50"/>
      <c r="N104" s="50"/>
      <c r="O104" s="50"/>
      <c r="P104" s="50"/>
      <c r="Q104" s="50"/>
      <c r="R104" s="50"/>
      <c r="S104" s="52"/>
      <c r="T104" s="49"/>
      <c r="U104" s="52"/>
      <c r="V104" s="49"/>
      <c r="W104" s="52"/>
      <c r="X104" s="49"/>
      <c r="Y104" s="52"/>
      <c r="Z104" s="49"/>
      <c r="AA104" s="52"/>
      <c r="AB104" s="107" t="str">
        <f t="shared" si="5"/>
        <v>○</v>
      </c>
      <c r="AC104" s="54"/>
      <c r="AD104" s="53"/>
      <c r="AE104" s="55" t="str">
        <f t="shared" si="0"/>
        <v>' '</v>
      </c>
      <c r="AF104" s="50"/>
      <c r="AG104" s="52"/>
      <c r="AH104" s="266" t="str">
        <f>VLOOKUP(D104,カラムID辞書!C:H,3,FALSE)</f>
        <v>character varying</v>
      </c>
      <c r="AI104" s="267"/>
      <c r="AJ104" s="267"/>
      <c r="AK104" s="267"/>
      <c r="AL104" s="268"/>
      <c r="AM104" s="269">
        <f>VLOOKUP(D104,カラムID辞書!C:H,4,FALSE)</f>
        <v>13</v>
      </c>
      <c r="AN104" s="270"/>
      <c r="AO104" s="271">
        <f>VLOOKUP(D104,カラムID辞書!C:H,6,FALSE)</f>
        <v>13</v>
      </c>
      <c r="AP104" s="272"/>
      <c r="AQ104" s="105"/>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2"/>
      <c r="BS104" s="50"/>
      <c r="BT104" s="50"/>
      <c r="BU104" s="50"/>
      <c r="BV104" s="50"/>
      <c r="BW104" s="50"/>
      <c r="BX104" s="50"/>
      <c r="BY104" s="50"/>
      <c r="BZ104" s="50"/>
      <c r="CA104" s="50"/>
      <c r="CB104" s="50"/>
      <c r="CC104" s="52"/>
    </row>
    <row r="105" spans="2:81" ht="12" customHeight="1">
      <c r="B105" s="264">
        <f t="shared" ca="1" si="1"/>
        <v>93</v>
      </c>
      <c r="C105" s="265"/>
      <c r="D105" s="196" t="s">
        <v>1202</v>
      </c>
      <c r="E105" s="56"/>
      <c r="F105" s="50"/>
      <c r="G105" s="50"/>
      <c r="H105" s="50"/>
      <c r="I105" s="50"/>
      <c r="J105" s="50"/>
      <c r="K105" s="194"/>
      <c r="L105" s="105" t="str">
        <f>VLOOKUP(D105,カラムID辞書!$C$4:$D$1266,2,FALSE)</f>
        <v>DBKDENPYONO</v>
      </c>
      <c r="M105" s="50"/>
      <c r="N105" s="50"/>
      <c r="O105" s="50"/>
      <c r="P105" s="50"/>
      <c r="Q105" s="50"/>
      <c r="R105" s="50"/>
      <c r="S105" s="52"/>
      <c r="T105" s="49"/>
      <c r="U105" s="52"/>
      <c r="V105" s="49"/>
      <c r="W105" s="52"/>
      <c r="X105" s="49"/>
      <c r="Y105" s="52"/>
      <c r="Z105" s="49"/>
      <c r="AA105" s="52"/>
      <c r="AB105" s="107" t="str">
        <f t="shared" si="5"/>
        <v>○</v>
      </c>
      <c r="AC105" s="54"/>
      <c r="AD105" s="53"/>
      <c r="AE105" s="55" t="str">
        <f t="shared" si="0"/>
        <v>' '</v>
      </c>
      <c r="AF105" s="50"/>
      <c r="AG105" s="52"/>
      <c r="AH105" s="266" t="str">
        <f>VLOOKUP(D105,カラムID辞書!C:H,3,FALSE)</f>
        <v>character varying</v>
      </c>
      <c r="AI105" s="267"/>
      <c r="AJ105" s="267"/>
      <c r="AK105" s="267"/>
      <c r="AL105" s="268"/>
      <c r="AM105" s="269">
        <f>VLOOKUP(D105,カラムID辞書!C:H,4,FALSE)</f>
        <v>15</v>
      </c>
      <c r="AN105" s="270"/>
      <c r="AO105" s="271">
        <f>VLOOKUP(D105,カラムID辞書!C:H,6,FALSE)</f>
        <v>15</v>
      </c>
      <c r="AP105" s="272"/>
      <c r="AQ105" s="105"/>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2"/>
      <c r="BS105" s="50"/>
      <c r="BT105" s="50"/>
      <c r="BU105" s="50"/>
      <c r="BV105" s="50"/>
      <c r="BW105" s="50"/>
      <c r="BX105" s="50"/>
      <c r="BY105" s="50"/>
      <c r="BZ105" s="50"/>
      <c r="CA105" s="50"/>
      <c r="CB105" s="50"/>
      <c r="CC105" s="52"/>
    </row>
    <row r="106" spans="2:81" ht="12" customHeight="1">
      <c r="B106" s="264">
        <f t="shared" ca="1" si="1"/>
        <v>94</v>
      </c>
      <c r="C106" s="265"/>
      <c r="D106" s="196" t="s">
        <v>1203</v>
      </c>
      <c r="E106" s="56"/>
      <c r="F106" s="50"/>
      <c r="G106" s="50"/>
      <c r="H106" s="50"/>
      <c r="I106" s="50"/>
      <c r="J106" s="50"/>
      <c r="K106" s="194"/>
      <c r="L106" s="105" t="str">
        <f>VLOOKUP(D106,カラムID辞書!$C$4:$D$1266,2,FALSE)</f>
        <v>HISDENPYONO</v>
      </c>
      <c r="M106" s="50"/>
      <c r="N106" s="50"/>
      <c r="O106" s="50"/>
      <c r="P106" s="50"/>
      <c r="Q106" s="50"/>
      <c r="R106" s="50"/>
      <c r="S106" s="52"/>
      <c r="T106" s="49"/>
      <c r="U106" s="52"/>
      <c r="V106" s="49"/>
      <c r="W106" s="52"/>
      <c r="X106" s="49"/>
      <c r="Y106" s="52"/>
      <c r="Z106" s="49"/>
      <c r="AA106" s="52"/>
      <c r="AB106" s="107" t="str">
        <f t="shared" si="5"/>
        <v>○</v>
      </c>
      <c r="AC106" s="54"/>
      <c r="AD106" s="53"/>
      <c r="AE106" s="55" t="str">
        <f t="shared" si="0"/>
        <v>' '</v>
      </c>
      <c r="AF106" s="50"/>
      <c r="AG106" s="52"/>
      <c r="AH106" s="266" t="str">
        <f>VLOOKUP(D106,カラムID辞書!C:H,3,FALSE)</f>
        <v>character varying</v>
      </c>
      <c r="AI106" s="267"/>
      <c r="AJ106" s="267"/>
      <c r="AK106" s="267"/>
      <c r="AL106" s="268"/>
      <c r="AM106" s="269">
        <f>VLOOKUP(D106,カラムID辞書!C:H,4,FALSE)</f>
        <v>12</v>
      </c>
      <c r="AN106" s="270"/>
      <c r="AO106" s="271">
        <f>VLOOKUP(D106,カラムID辞書!C:H,6,FALSE)</f>
        <v>12</v>
      </c>
      <c r="AP106" s="272"/>
      <c r="AQ106" s="105"/>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2"/>
      <c r="BS106" s="50"/>
      <c r="BT106" s="50"/>
      <c r="BU106" s="50"/>
      <c r="BV106" s="50"/>
      <c r="BW106" s="50"/>
      <c r="BX106" s="50"/>
      <c r="BY106" s="50"/>
      <c r="BZ106" s="50"/>
      <c r="CA106" s="50"/>
      <c r="CB106" s="50"/>
      <c r="CC106" s="52"/>
    </row>
    <row r="107" spans="2:81" ht="12" customHeight="1">
      <c r="B107" s="264">
        <f t="shared" ca="1" si="1"/>
        <v>95</v>
      </c>
      <c r="C107" s="265"/>
      <c r="D107" s="196" t="s">
        <v>1204</v>
      </c>
      <c r="E107" s="56"/>
      <c r="F107" s="50"/>
      <c r="G107" s="50"/>
      <c r="H107" s="50"/>
      <c r="I107" s="50"/>
      <c r="J107" s="50"/>
      <c r="K107" s="194"/>
      <c r="L107" s="105" t="str">
        <f>VLOOKUP(D107,カラムID辞書!$C$4:$D$1266,2,FALSE)</f>
        <v>IDO_KBN</v>
      </c>
      <c r="M107" s="50"/>
      <c r="N107" s="50"/>
      <c r="O107" s="50"/>
      <c r="P107" s="50"/>
      <c r="Q107" s="50"/>
      <c r="R107" s="50"/>
      <c r="S107" s="52"/>
      <c r="T107" s="49"/>
      <c r="U107" s="52"/>
      <c r="V107" s="49"/>
      <c r="W107" s="52"/>
      <c r="X107" s="49"/>
      <c r="Y107" s="52"/>
      <c r="Z107" s="49"/>
      <c r="AA107" s="52"/>
      <c r="AB107" s="107" t="str">
        <f t="shared" si="5"/>
        <v>○</v>
      </c>
      <c r="AC107" s="54"/>
      <c r="AD107" s="53"/>
      <c r="AE107" s="55" t="str">
        <f t="shared" si="0"/>
        <v>' '</v>
      </c>
      <c r="AF107" s="50"/>
      <c r="AG107" s="52"/>
      <c r="AH107" s="266" t="str">
        <f>VLOOKUP(D107,カラムID辞書!C:H,3,FALSE)</f>
        <v>character varying</v>
      </c>
      <c r="AI107" s="267"/>
      <c r="AJ107" s="267"/>
      <c r="AK107" s="267"/>
      <c r="AL107" s="268"/>
      <c r="AM107" s="269">
        <f>VLOOKUP(D107,カラムID辞書!C:H,4,FALSE)</f>
        <v>2</v>
      </c>
      <c r="AN107" s="270"/>
      <c r="AO107" s="271">
        <f>VLOOKUP(D107,カラムID辞書!C:H,6,FALSE)</f>
        <v>2</v>
      </c>
      <c r="AP107" s="272"/>
      <c r="AQ107" s="105"/>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2"/>
      <c r="BS107" s="50"/>
      <c r="BT107" s="50"/>
      <c r="BU107" s="50"/>
      <c r="BV107" s="50"/>
      <c r="BW107" s="50"/>
      <c r="BX107" s="50"/>
      <c r="BY107" s="50"/>
      <c r="BZ107" s="50"/>
      <c r="CA107" s="50"/>
      <c r="CB107" s="50"/>
      <c r="CC107" s="52"/>
    </row>
    <row r="108" spans="2:81" ht="12" customHeight="1">
      <c r="B108" s="264">
        <f t="shared" ca="1" si="1"/>
        <v>96</v>
      </c>
      <c r="C108" s="265"/>
      <c r="D108" s="196" t="s">
        <v>1205</v>
      </c>
      <c r="E108" s="56"/>
      <c r="F108" s="50"/>
      <c r="G108" s="50"/>
      <c r="H108" s="50"/>
      <c r="I108" s="50"/>
      <c r="J108" s="50"/>
      <c r="K108" s="194"/>
      <c r="L108" s="105" t="str">
        <f>VLOOKUP(D108,カラムID辞書!$C$4:$D$1266,2,FALSE)</f>
        <v>IDOSK_CD</v>
      </c>
      <c r="M108" s="50"/>
      <c r="N108" s="50"/>
      <c r="O108" s="50"/>
      <c r="P108" s="50"/>
      <c r="Q108" s="50"/>
      <c r="R108" s="50"/>
      <c r="S108" s="52"/>
      <c r="T108" s="49"/>
      <c r="U108" s="52"/>
      <c r="V108" s="49"/>
      <c r="W108" s="52"/>
      <c r="X108" s="49"/>
      <c r="Y108" s="52"/>
      <c r="Z108" s="49"/>
      <c r="AA108" s="52"/>
      <c r="AB108" s="107" t="str">
        <f t="shared" si="5"/>
        <v>○</v>
      </c>
      <c r="AC108" s="54"/>
      <c r="AD108" s="53"/>
      <c r="AE108" s="55" t="str">
        <f t="shared" si="0"/>
        <v>' '</v>
      </c>
      <c r="AF108" s="50"/>
      <c r="AG108" s="52"/>
      <c r="AH108" s="266" t="str">
        <f>VLOOKUP(D108,カラムID辞書!C:H,3,FALSE)</f>
        <v>character varying</v>
      </c>
      <c r="AI108" s="267"/>
      <c r="AJ108" s="267"/>
      <c r="AK108" s="267"/>
      <c r="AL108" s="268"/>
      <c r="AM108" s="269">
        <f>VLOOKUP(D108,カラムID辞書!C:H,4,FALSE)</f>
        <v>6</v>
      </c>
      <c r="AN108" s="270"/>
      <c r="AO108" s="271">
        <f>VLOOKUP(D108,カラムID辞書!C:H,6,FALSE)</f>
        <v>6</v>
      </c>
      <c r="AP108" s="272"/>
      <c r="AQ108" s="105"/>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2"/>
      <c r="BS108" s="50"/>
      <c r="BT108" s="50"/>
      <c r="BU108" s="50"/>
      <c r="BV108" s="50"/>
      <c r="BW108" s="50"/>
      <c r="BX108" s="50"/>
      <c r="BY108" s="50"/>
      <c r="BZ108" s="50"/>
      <c r="CA108" s="50"/>
      <c r="CB108" s="50"/>
      <c r="CC108" s="52"/>
    </row>
    <row r="109" spans="2:81" ht="12" customHeight="1">
      <c r="B109" s="264">
        <f t="shared" ca="1" si="1"/>
        <v>97</v>
      </c>
      <c r="C109" s="265"/>
      <c r="D109" s="196" t="s">
        <v>1206</v>
      </c>
      <c r="E109" s="56"/>
      <c r="F109" s="50"/>
      <c r="G109" s="50"/>
      <c r="H109" s="50"/>
      <c r="I109" s="50"/>
      <c r="J109" s="50"/>
      <c r="K109" s="194"/>
      <c r="L109" s="105" t="str">
        <f>VLOOKUP(D109,カラムID辞書!$C$4:$D$1266,2,FALSE)</f>
        <v>HASSEI_TEN_CD</v>
      </c>
      <c r="M109" s="50"/>
      <c r="N109" s="50"/>
      <c r="O109" s="50"/>
      <c r="P109" s="50"/>
      <c r="Q109" s="50"/>
      <c r="R109" s="50"/>
      <c r="S109" s="52"/>
      <c r="T109" s="49"/>
      <c r="U109" s="52"/>
      <c r="V109" s="49"/>
      <c r="W109" s="52"/>
      <c r="X109" s="49"/>
      <c r="Y109" s="52"/>
      <c r="Z109" s="49"/>
      <c r="AA109" s="52"/>
      <c r="AB109" s="107" t="str">
        <f t="shared" si="5"/>
        <v>○</v>
      </c>
      <c r="AC109" s="54"/>
      <c r="AD109" s="53"/>
      <c r="AE109" s="55" t="str">
        <f t="shared" si="0"/>
        <v>' '</v>
      </c>
      <c r="AF109" s="50"/>
      <c r="AG109" s="52"/>
      <c r="AH109" s="266" t="str">
        <f>VLOOKUP(D109,カラムID辞書!C:H,3,FALSE)</f>
        <v>character varying</v>
      </c>
      <c r="AI109" s="267"/>
      <c r="AJ109" s="267"/>
      <c r="AK109" s="267"/>
      <c r="AL109" s="268"/>
      <c r="AM109" s="269">
        <f>VLOOKUP(D109,カラムID辞書!C:H,4,FALSE)</f>
        <v>4</v>
      </c>
      <c r="AN109" s="270"/>
      <c r="AO109" s="271">
        <f>VLOOKUP(D109,カラムID辞書!C:H,6,FALSE)</f>
        <v>4</v>
      </c>
      <c r="AP109" s="272"/>
      <c r="AQ109" s="105"/>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2"/>
      <c r="BS109" s="50"/>
      <c r="BT109" s="50"/>
      <c r="BU109" s="50"/>
      <c r="BV109" s="50"/>
      <c r="BW109" s="50"/>
      <c r="BX109" s="50"/>
      <c r="BY109" s="50"/>
      <c r="BZ109" s="50"/>
      <c r="CA109" s="50"/>
      <c r="CB109" s="50"/>
      <c r="CC109" s="52"/>
    </row>
    <row r="110" spans="2:81" ht="12" customHeight="1">
      <c r="B110" s="264">
        <f t="shared" ca="1" si="1"/>
        <v>98</v>
      </c>
      <c r="C110" s="265"/>
      <c r="D110" s="196" t="s">
        <v>1207</v>
      </c>
      <c r="E110" s="56"/>
      <c r="F110" s="50"/>
      <c r="G110" s="50"/>
      <c r="H110" s="50"/>
      <c r="I110" s="50"/>
      <c r="J110" s="50"/>
      <c r="K110" s="194"/>
      <c r="L110" s="105" t="str">
        <f>VLOOKUP(D110,カラムID辞書!$C$4:$D$1266,2,FALSE)</f>
        <v>KTMT_TEN_CD</v>
      </c>
      <c r="M110" s="50"/>
      <c r="N110" s="50"/>
      <c r="O110" s="50"/>
      <c r="P110" s="50"/>
      <c r="Q110" s="50"/>
      <c r="R110" s="50"/>
      <c r="S110" s="52"/>
      <c r="T110" s="49"/>
      <c r="U110" s="52"/>
      <c r="V110" s="49"/>
      <c r="W110" s="52"/>
      <c r="X110" s="49"/>
      <c r="Y110" s="52"/>
      <c r="Z110" s="49"/>
      <c r="AA110" s="52"/>
      <c r="AB110" s="107" t="str">
        <f t="shared" si="5"/>
        <v>○</v>
      </c>
      <c r="AC110" s="54"/>
      <c r="AD110" s="53"/>
      <c r="AE110" s="55" t="str">
        <f t="shared" si="0"/>
        <v>' '</v>
      </c>
      <c r="AF110" s="50"/>
      <c r="AG110" s="52"/>
      <c r="AH110" s="266" t="str">
        <f>VLOOKUP(D110,カラムID辞書!C:H,3,FALSE)</f>
        <v>character varying</v>
      </c>
      <c r="AI110" s="267"/>
      <c r="AJ110" s="267"/>
      <c r="AK110" s="267"/>
      <c r="AL110" s="268"/>
      <c r="AM110" s="269">
        <f>VLOOKUP(D110,カラムID辞書!C:H,4,FALSE)</f>
        <v>4</v>
      </c>
      <c r="AN110" s="270"/>
      <c r="AO110" s="271">
        <f>VLOOKUP(D110,カラムID辞書!C:H,6,FALSE)</f>
        <v>4</v>
      </c>
      <c r="AP110" s="272"/>
      <c r="AQ110" s="105"/>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2"/>
      <c r="BS110" s="50"/>
      <c r="BT110" s="50"/>
      <c r="BU110" s="50"/>
      <c r="BV110" s="50"/>
      <c r="BW110" s="50"/>
      <c r="BX110" s="50"/>
      <c r="BY110" s="50"/>
      <c r="BZ110" s="50"/>
      <c r="CA110" s="50"/>
      <c r="CB110" s="50"/>
      <c r="CC110" s="52"/>
    </row>
    <row r="111" spans="2:81" ht="12" customHeight="1">
      <c r="B111" s="264">
        <f t="shared" ca="1" si="1"/>
        <v>99</v>
      </c>
      <c r="C111" s="265"/>
      <c r="D111" s="196" t="s">
        <v>1208</v>
      </c>
      <c r="E111" s="50"/>
      <c r="F111" s="50"/>
      <c r="G111" s="50"/>
      <c r="H111" s="50"/>
      <c r="I111" s="50"/>
      <c r="J111" s="50"/>
      <c r="K111" s="194"/>
      <c r="L111" s="105" t="str">
        <f>VLOOKUP(D111,カラムID辞書!$C$4:$D$1266,2,FALSE)</f>
        <v>HNPNMT_TEN_CD</v>
      </c>
      <c r="M111" s="50"/>
      <c r="N111" s="50"/>
      <c r="O111" s="50"/>
      <c r="P111" s="50"/>
      <c r="Q111" s="50"/>
      <c r="R111" s="50"/>
      <c r="S111" s="52"/>
      <c r="T111" s="49"/>
      <c r="U111" s="52"/>
      <c r="V111" s="49"/>
      <c r="W111" s="52"/>
      <c r="X111" s="49"/>
      <c r="Y111" s="52"/>
      <c r="Z111" s="49"/>
      <c r="AA111" s="52"/>
      <c r="AB111" s="107" t="str">
        <f t="shared" si="5"/>
        <v>○</v>
      </c>
      <c r="AC111" s="54"/>
      <c r="AD111" s="53"/>
      <c r="AE111" s="55" t="str">
        <f t="shared" si="0"/>
        <v>' '</v>
      </c>
      <c r="AF111" s="50"/>
      <c r="AG111" s="52"/>
      <c r="AH111" s="266" t="str">
        <f>VLOOKUP(D111,カラムID辞書!C:H,3,FALSE)</f>
        <v>character varying</v>
      </c>
      <c r="AI111" s="267"/>
      <c r="AJ111" s="267"/>
      <c r="AK111" s="267"/>
      <c r="AL111" s="268"/>
      <c r="AM111" s="269">
        <f>VLOOKUP(D111,カラムID辞書!C:H,4,FALSE)</f>
        <v>4</v>
      </c>
      <c r="AN111" s="270"/>
      <c r="AO111" s="271">
        <f>VLOOKUP(D111,カラムID辞書!C:H,6,FALSE)</f>
        <v>4</v>
      </c>
      <c r="AP111" s="272"/>
      <c r="AQ111" s="105"/>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2"/>
      <c r="BS111" s="50"/>
      <c r="BT111" s="50"/>
      <c r="BU111" s="50"/>
      <c r="BV111" s="50"/>
      <c r="BW111" s="50"/>
      <c r="BX111" s="50"/>
      <c r="BY111" s="50"/>
      <c r="BZ111" s="50"/>
      <c r="CA111" s="50"/>
      <c r="CB111" s="50"/>
      <c r="CC111" s="52"/>
    </row>
    <row r="112" spans="2:81" ht="12" customHeight="1">
      <c r="B112" s="264">
        <f t="shared" ca="1" si="1"/>
        <v>100</v>
      </c>
      <c r="C112" s="265"/>
      <c r="D112" s="196" t="s">
        <v>1209</v>
      </c>
      <c r="E112" s="50"/>
      <c r="F112" s="50"/>
      <c r="G112" s="50"/>
      <c r="H112" s="50"/>
      <c r="I112" s="50"/>
      <c r="J112" s="50"/>
      <c r="K112" s="194"/>
      <c r="L112" s="105" t="str">
        <f>VLOOKUP(D112,カラムID辞書!$C$4:$D$1266,2,FALSE)</f>
        <v>HNPNMT_POS_NO</v>
      </c>
      <c r="M112" s="50"/>
      <c r="N112" s="50"/>
      <c r="O112" s="50"/>
      <c r="P112" s="50"/>
      <c r="Q112" s="50"/>
      <c r="R112" s="50"/>
      <c r="S112" s="52"/>
      <c r="T112" s="49"/>
      <c r="U112" s="52"/>
      <c r="V112" s="49"/>
      <c r="W112" s="52"/>
      <c r="X112" s="49"/>
      <c r="Y112" s="52"/>
      <c r="Z112" s="49"/>
      <c r="AA112" s="52"/>
      <c r="AB112" s="107" t="str">
        <f t="shared" si="5"/>
        <v>○</v>
      </c>
      <c r="AC112" s="54"/>
      <c r="AD112" s="53"/>
      <c r="AE112" s="55" t="str">
        <f t="shared" si="0"/>
        <v>' '</v>
      </c>
      <c r="AF112" s="50"/>
      <c r="AG112" s="52"/>
      <c r="AH112" s="266" t="str">
        <f>VLOOKUP(D112,カラムID辞書!C:H,3,FALSE)</f>
        <v>character varying</v>
      </c>
      <c r="AI112" s="267"/>
      <c r="AJ112" s="267"/>
      <c r="AK112" s="267"/>
      <c r="AL112" s="268"/>
      <c r="AM112" s="269">
        <f>VLOOKUP(D112,カラムID辞書!C:H,4,FALSE)</f>
        <v>4</v>
      </c>
      <c r="AN112" s="270"/>
      <c r="AO112" s="271">
        <f>VLOOKUP(D112,カラムID辞書!C:H,6,FALSE)</f>
        <v>4</v>
      </c>
      <c r="AP112" s="272"/>
      <c r="AQ112" s="105"/>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2"/>
      <c r="BS112" s="50"/>
      <c r="BT112" s="50"/>
      <c r="BU112" s="50"/>
      <c r="BV112" s="50"/>
      <c r="BW112" s="50"/>
      <c r="BX112" s="50"/>
      <c r="BY112" s="50"/>
      <c r="BZ112" s="50"/>
      <c r="CA112" s="50"/>
      <c r="CB112" s="50"/>
      <c r="CC112" s="52"/>
    </row>
    <row r="113" spans="2:81" ht="12" customHeight="1">
      <c r="B113" s="264">
        <f t="shared" ca="1" si="1"/>
        <v>101</v>
      </c>
      <c r="C113" s="265"/>
      <c r="D113" s="196" t="s">
        <v>1210</v>
      </c>
      <c r="E113" s="50"/>
      <c r="F113" s="50"/>
      <c r="G113" s="50"/>
      <c r="H113" s="50"/>
      <c r="I113" s="50"/>
      <c r="J113" s="50"/>
      <c r="K113" s="194"/>
      <c r="L113" s="105" t="str">
        <f>VLOOKUP(D113,カラムID辞書!$C$4:$D$1266,2,FALSE)</f>
        <v>HNPNMT_POSRECEIPT_NO</v>
      </c>
      <c r="M113" s="50"/>
      <c r="N113" s="50"/>
      <c r="O113" s="50"/>
      <c r="P113" s="50"/>
      <c r="Q113" s="50"/>
      <c r="R113" s="50"/>
      <c r="S113" s="52"/>
      <c r="T113" s="49"/>
      <c r="U113" s="52"/>
      <c r="V113" s="49"/>
      <c r="W113" s="52"/>
      <c r="X113" s="49"/>
      <c r="Y113" s="52"/>
      <c r="Z113" s="49"/>
      <c r="AA113" s="52"/>
      <c r="AB113" s="107" t="str">
        <f t="shared" si="5"/>
        <v>○</v>
      </c>
      <c r="AC113" s="54"/>
      <c r="AD113" s="53"/>
      <c r="AE113" s="55" t="str">
        <f t="shared" si="0"/>
        <v>' '</v>
      </c>
      <c r="AF113" s="50"/>
      <c r="AG113" s="52"/>
      <c r="AH113" s="266" t="str">
        <f>VLOOKUP(D113,カラムID辞書!C:H,3,FALSE)</f>
        <v>character varying</v>
      </c>
      <c r="AI113" s="267"/>
      <c r="AJ113" s="267"/>
      <c r="AK113" s="267"/>
      <c r="AL113" s="268"/>
      <c r="AM113" s="269">
        <f>VLOOKUP(D113,カラムID辞書!C:H,4,FALSE)</f>
        <v>5</v>
      </c>
      <c r="AN113" s="270"/>
      <c r="AO113" s="271">
        <f>VLOOKUP(D113,カラムID辞書!C:H,6,FALSE)</f>
        <v>5</v>
      </c>
      <c r="AP113" s="272"/>
      <c r="AQ113" s="105"/>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2"/>
      <c r="BS113" s="50"/>
      <c r="BT113" s="50"/>
      <c r="BU113" s="50"/>
      <c r="BV113" s="50"/>
      <c r="BW113" s="50"/>
      <c r="BX113" s="50"/>
      <c r="BY113" s="50"/>
      <c r="BZ113" s="50"/>
      <c r="CA113" s="50"/>
      <c r="CB113" s="50"/>
      <c r="CC113" s="52"/>
    </row>
    <row r="114" spans="2:81" ht="12" customHeight="1">
      <c r="B114" s="264">
        <f t="shared" ca="1" si="1"/>
        <v>102</v>
      </c>
      <c r="C114" s="265"/>
      <c r="D114" s="196" t="s">
        <v>1211</v>
      </c>
      <c r="E114" s="50"/>
      <c r="F114" s="50"/>
      <c r="G114" s="50"/>
      <c r="H114" s="50"/>
      <c r="I114" s="50"/>
      <c r="J114" s="50"/>
      <c r="K114" s="194"/>
      <c r="L114" s="105" t="str">
        <f>VLOOKUP(D114,カラムID辞書!$C$4:$D$1266,2,FALSE)</f>
        <v>TRKSMT_POS_NO</v>
      </c>
      <c r="M114" s="50"/>
      <c r="N114" s="50"/>
      <c r="O114" s="50"/>
      <c r="P114" s="50"/>
      <c r="Q114" s="50"/>
      <c r="R114" s="50"/>
      <c r="S114" s="52"/>
      <c r="T114" s="49"/>
      <c r="U114" s="52"/>
      <c r="V114" s="49"/>
      <c r="W114" s="52"/>
      <c r="X114" s="49"/>
      <c r="Y114" s="52"/>
      <c r="Z114" s="49"/>
      <c r="AA114" s="52"/>
      <c r="AB114" s="107" t="str">
        <f t="shared" si="5"/>
        <v>○</v>
      </c>
      <c r="AC114" s="54"/>
      <c r="AD114" s="53"/>
      <c r="AE114" s="55" t="str">
        <f t="shared" si="0"/>
        <v>' '</v>
      </c>
      <c r="AF114" s="50"/>
      <c r="AG114" s="52"/>
      <c r="AH114" s="266" t="str">
        <f>VLOOKUP(D114,カラムID辞書!C:H,3,FALSE)</f>
        <v>character varying</v>
      </c>
      <c r="AI114" s="267"/>
      <c r="AJ114" s="267"/>
      <c r="AK114" s="267"/>
      <c r="AL114" s="268"/>
      <c r="AM114" s="269">
        <f>VLOOKUP(D114,カラムID辞書!C:H,4,FALSE)</f>
        <v>4</v>
      </c>
      <c r="AN114" s="270"/>
      <c r="AO114" s="271">
        <f>VLOOKUP(D114,カラムID辞書!C:H,6,FALSE)</f>
        <v>4</v>
      </c>
      <c r="AP114" s="272"/>
      <c r="AQ114" s="105"/>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2"/>
      <c r="BS114" s="50"/>
      <c r="BT114" s="50"/>
      <c r="BU114" s="50"/>
      <c r="BV114" s="50"/>
      <c r="BW114" s="50"/>
      <c r="BX114" s="50"/>
      <c r="BY114" s="50"/>
      <c r="BZ114" s="50"/>
      <c r="CA114" s="50"/>
      <c r="CB114" s="50"/>
      <c r="CC114" s="52"/>
    </row>
    <row r="115" spans="2:81" ht="12" customHeight="1">
      <c r="B115" s="264">
        <f t="shared" ca="1" si="1"/>
        <v>103</v>
      </c>
      <c r="C115" s="265"/>
      <c r="D115" s="196" t="s">
        <v>1212</v>
      </c>
      <c r="E115" s="50"/>
      <c r="F115" s="50"/>
      <c r="G115" s="50"/>
      <c r="H115" s="50"/>
      <c r="I115" s="50"/>
      <c r="J115" s="50"/>
      <c r="K115" s="194"/>
      <c r="L115" s="105" t="str">
        <f>VLOOKUP(D115,カラムID辞書!$C$4:$D$1266,2,FALSE)</f>
        <v>TRKSMT_POSRECEIPT_NO</v>
      </c>
      <c r="M115" s="50"/>
      <c r="N115" s="50"/>
      <c r="O115" s="50"/>
      <c r="P115" s="50"/>
      <c r="Q115" s="50"/>
      <c r="R115" s="50"/>
      <c r="S115" s="52"/>
      <c r="T115" s="49"/>
      <c r="U115" s="52"/>
      <c r="V115" s="49"/>
      <c r="W115" s="52"/>
      <c r="X115" s="49"/>
      <c r="Y115" s="52"/>
      <c r="Z115" s="49"/>
      <c r="AA115" s="52"/>
      <c r="AB115" s="107" t="str">
        <f t="shared" si="5"/>
        <v>○</v>
      </c>
      <c r="AC115" s="54"/>
      <c r="AD115" s="53"/>
      <c r="AE115" s="55" t="str">
        <f t="shared" si="0"/>
        <v>' '</v>
      </c>
      <c r="AF115" s="50"/>
      <c r="AG115" s="52"/>
      <c r="AH115" s="266" t="str">
        <f>VLOOKUP(D115,カラムID辞書!C:H,3,FALSE)</f>
        <v>character varying</v>
      </c>
      <c r="AI115" s="267"/>
      <c r="AJ115" s="267"/>
      <c r="AK115" s="267"/>
      <c r="AL115" s="268"/>
      <c r="AM115" s="269">
        <f>VLOOKUP(D115,カラムID辞書!C:H,4,FALSE)</f>
        <v>5</v>
      </c>
      <c r="AN115" s="270"/>
      <c r="AO115" s="271">
        <f>VLOOKUP(D115,カラムID辞書!C:H,6,FALSE)</f>
        <v>5</v>
      </c>
      <c r="AP115" s="272"/>
      <c r="AQ115" s="105"/>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2"/>
      <c r="BS115" s="50"/>
      <c r="BT115" s="50"/>
      <c r="BU115" s="50"/>
      <c r="BV115" s="50"/>
      <c r="BW115" s="50"/>
      <c r="BX115" s="50"/>
      <c r="BY115" s="50"/>
      <c r="BZ115" s="50"/>
      <c r="CA115" s="50"/>
      <c r="CB115" s="50"/>
      <c r="CC115" s="52"/>
    </row>
    <row r="116" spans="2:81" ht="12" customHeight="1">
      <c r="B116" s="264">
        <f t="shared" ca="1" si="1"/>
        <v>104</v>
      </c>
      <c r="C116" s="265"/>
      <c r="D116" s="196" t="s">
        <v>1213</v>
      </c>
      <c r="E116" s="50"/>
      <c r="F116" s="50"/>
      <c r="G116" s="50"/>
      <c r="H116" s="50"/>
      <c r="I116" s="50"/>
      <c r="J116" s="50"/>
      <c r="K116" s="194"/>
      <c r="L116" s="105" t="str">
        <f>VLOOKUP(D116,カラムID辞書!$C$4:$D$1266,2,FALSE)</f>
        <v>SITRK_POS_NO</v>
      </c>
      <c r="M116" s="50"/>
      <c r="N116" s="50"/>
      <c r="O116" s="50"/>
      <c r="P116" s="50"/>
      <c r="Q116" s="50"/>
      <c r="R116" s="50"/>
      <c r="S116" s="52"/>
      <c r="T116" s="49"/>
      <c r="U116" s="52"/>
      <c r="V116" s="49"/>
      <c r="W116" s="52"/>
      <c r="X116" s="49"/>
      <c r="Y116" s="52"/>
      <c r="Z116" s="49"/>
      <c r="AA116" s="52"/>
      <c r="AB116" s="107" t="str">
        <f t="shared" si="5"/>
        <v>○</v>
      </c>
      <c r="AC116" s="54"/>
      <c r="AD116" s="53"/>
      <c r="AE116" s="55" t="str">
        <f t="shared" si="0"/>
        <v>' '</v>
      </c>
      <c r="AF116" s="50"/>
      <c r="AG116" s="52"/>
      <c r="AH116" s="266" t="str">
        <f>VLOOKUP(D116,カラムID辞書!C:H,3,FALSE)</f>
        <v>character varying</v>
      </c>
      <c r="AI116" s="267"/>
      <c r="AJ116" s="267"/>
      <c r="AK116" s="267"/>
      <c r="AL116" s="268"/>
      <c r="AM116" s="269">
        <f>VLOOKUP(D116,カラムID辞書!C:H,4,FALSE)</f>
        <v>4</v>
      </c>
      <c r="AN116" s="270"/>
      <c r="AO116" s="271">
        <f>VLOOKUP(D116,カラムID辞書!C:H,6,FALSE)</f>
        <v>4</v>
      </c>
      <c r="AP116" s="272"/>
      <c r="AQ116" s="105"/>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2"/>
      <c r="BS116" s="50"/>
      <c r="BT116" s="50"/>
      <c r="BU116" s="50"/>
      <c r="BV116" s="50"/>
      <c r="BW116" s="50"/>
      <c r="BX116" s="50"/>
      <c r="BY116" s="50"/>
      <c r="BZ116" s="50"/>
      <c r="CA116" s="50"/>
      <c r="CB116" s="50"/>
      <c r="CC116" s="52"/>
    </row>
    <row r="117" spans="2:81" ht="12" customHeight="1">
      <c r="B117" s="264">
        <f t="shared" ca="1" si="1"/>
        <v>105</v>
      </c>
      <c r="C117" s="265"/>
      <c r="D117" s="196" t="s">
        <v>1214</v>
      </c>
      <c r="E117" s="50"/>
      <c r="F117" s="50"/>
      <c r="G117" s="50"/>
      <c r="H117" s="50"/>
      <c r="I117" s="50"/>
      <c r="J117" s="50"/>
      <c r="K117" s="194"/>
      <c r="L117" s="105" t="str">
        <f>VLOOKUP(D117,カラムID辞書!$C$4:$D$1266,2,FALSE)</f>
        <v>SITRK_POSRECEIPT_NO</v>
      </c>
      <c r="M117" s="50"/>
      <c r="N117" s="50"/>
      <c r="O117" s="50"/>
      <c r="P117" s="50"/>
      <c r="Q117" s="50"/>
      <c r="R117" s="50"/>
      <c r="S117" s="52"/>
      <c r="T117" s="49"/>
      <c r="U117" s="52"/>
      <c r="V117" s="49"/>
      <c r="W117" s="52"/>
      <c r="X117" s="49"/>
      <c r="Y117" s="52"/>
      <c r="Z117" s="49"/>
      <c r="AA117" s="52"/>
      <c r="AB117" s="107" t="str">
        <f t="shared" si="5"/>
        <v>○</v>
      </c>
      <c r="AC117" s="54"/>
      <c r="AD117" s="53"/>
      <c r="AE117" s="55" t="str">
        <f t="shared" si="0"/>
        <v>' '</v>
      </c>
      <c r="AF117" s="50"/>
      <c r="AG117" s="52"/>
      <c r="AH117" s="266" t="str">
        <f>VLOOKUP(D117,カラムID辞書!C:H,3,FALSE)</f>
        <v>character varying</v>
      </c>
      <c r="AI117" s="267"/>
      <c r="AJ117" s="267"/>
      <c r="AK117" s="267"/>
      <c r="AL117" s="268"/>
      <c r="AM117" s="269">
        <f>VLOOKUP(D117,カラムID辞書!C:H,4,FALSE)</f>
        <v>5</v>
      </c>
      <c r="AN117" s="270"/>
      <c r="AO117" s="271">
        <f>VLOOKUP(D117,カラムID辞書!C:H,6,FALSE)</f>
        <v>5</v>
      </c>
      <c r="AP117" s="272"/>
      <c r="AQ117" s="105"/>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2"/>
      <c r="BS117" s="50"/>
      <c r="BT117" s="50"/>
      <c r="BU117" s="50"/>
      <c r="BV117" s="50"/>
      <c r="BW117" s="50"/>
      <c r="BX117" s="50"/>
      <c r="BY117" s="50"/>
      <c r="BZ117" s="50"/>
      <c r="CA117" s="50"/>
      <c r="CB117" s="50"/>
      <c r="CC117" s="52"/>
    </row>
    <row r="118" spans="2:81" ht="12" customHeight="1">
      <c r="B118" s="264">
        <f t="shared" ca="1" si="1"/>
        <v>106</v>
      </c>
      <c r="C118" s="265"/>
      <c r="D118" s="196" t="s">
        <v>1215</v>
      </c>
      <c r="E118" s="50"/>
      <c r="F118" s="50"/>
      <c r="G118" s="50"/>
      <c r="H118" s="50"/>
      <c r="I118" s="50"/>
      <c r="J118" s="50"/>
      <c r="K118" s="194"/>
      <c r="L118" s="105" t="str">
        <f>VLOOKUP(D118,カラムID辞書!$C$4:$D$1266,2,FALSE)</f>
        <v>DENPYO_CD</v>
      </c>
      <c r="M118" s="50"/>
      <c r="N118" s="50"/>
      <c r="O118" s="50"/>
      <c r="P118" s="50"/>
      <c r="Q118" s="50"/>
      <c r="R118" s="50"/>
      <c r="S118" s="52"/>
      <c r="T118" s="49"/>
      <c r="U118" s="52"/>
      <c r="V118" s="49"/>
      <c r="W118" s="52"/>
      <c r="X118" s="49"/>
      <c r="Y118" s="52"/>
      <c r="Z118" s="49"/>
      <c r="AA118" s="52"/>
      <c r="AB118" s="107" t="str">
        <f t="shared" si="5"/>
        <v>○</v>
      </c>
      <c r="AC118" s="54"/>
      <c r="AD118" s="53"/>
      <c r="AE118" s="55" t="str">
        <f t="shared" si="0"/>
        <v>' '</v>
      </c>
      <c r="AF118" s="50"/>
      <c r="AG118" s="52"/>
      <c r="AH118" s="266" t="str">
        <f>VLOOKUP(D118,カラムID辞書!C:H,3,FALSE)</f>
        <v>character varying</v>
      </c>
      <c r="AI118" s="267"/>
      <c r="AJ118" s="267"/>
      <c r="AK118" s="267"/>
      <c r="AL118" s="268"/>
      <c r="AM118" s="269">
        <f>VLOOKUP(D118,カラムID辞書!C:H,4,FALSE)</f>
        <v>4</v>
      </c>
      <c r="AN118" s="270"/>
      <c r="AO118" s="271">
        <f>VLOOKUP(D118,カラムID辞書!C:H,6,FALSE)</f>
        <v>4</v>
      </c>
      <c r="AP118" s="272"/>
      <c r="AQ118" s="105"/>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2"/>
      <c r="BS118" s="50"/>
      <c r="BT118" s="50"/>
      <c r="BU118" s="50"/>
      <c r="BV118" s="50"/>
      <c r="BW118" s="50"/>
      <c r="BX118" s="50"/>
      <c r="BY118" s="50"/>
      <c r="BZ118" s="50"/>
      <c r="CA118" s="50"/>
      <c r="CB118" s="50"/>
      <c r="CC118" s="52"/>
    </row>
    <row r="119" spans="2:81" ht="12" customHeight="1">
      <c r="B119" s="264">
        <f t="shared" ca="1" si="1"/>
        <v>107</v>
      </c>
      <c r="C119" s="265"/>
      <c r="D119" s="196" t="s">
        <v>1216</v>
      </c>
      <c r="E119" s="50"/>
      <c r="F119" s="50"/>
      <c r="G119" s="50"/>
      <c r="H119" s="50"/>
      <c r="I119" s="50"/>
      <c r="J119" s="50"/>
      <c r="K119" s="194"/>
      <c r="L119" s="105" t="str">
        <f>VLOOKUP(D119,カラムID辞書!$C$4:$D$1266,2,FALSE)</f>
        <v>WRBK_SUM</v>
      </c>
      <c r="M119" s="50"/>
      <c r="N119" s="50"/>
      <c r="O119" s="50"/>
      <c r="P119" s="50"/>
      <c r="Q119" s="50"/>
      <c r="R119" s="50"/>
      <c r="S119" s="52"/>
      <c r="T119" s="49"/>
      <c r="U119" s="52"/>
      <c r="V119" s="49"/>
      <c r="W119" s="52"/>
      <c r="X119" s="49"/>
      <c r="Y119" s="52"/>
      <c r="Z119" s="49"/>
      <c r="AA119" s="52"/>
      <c r="AB119" s="107" t="str">
        <f t="shared" si="5"/>
        <v>○</v>
      </c>
      <c r="AC119" s="54"/>
      <c r="AD119" s="53"/>
      <c r="AE119" s="55" t="str">
        <f t="shared" si="0"/>
        <v>0</v>
      </c>
      <c r="AF119" s="50"/>
      <c r="AG119" s="52"/>
      <c r="AH119" s="266" t="str">
        <f>VLOOKUP(D119,カラムID辞書!C:H,3,FALSE)</f>
        <v>numeric</v>
      </c>
      <c r="AI119" s="267"/>
      <c r="AJ119" s="267"/>
      <c r="AK119" s="267"/>
      <c r="AL119" s="268"/>
      <c r="AM119" s="269">
        <f>VLOOKUP(D119,カラムID辞書!C:H,4,FALSE)</f>
        <v>11</v>
      </c>
      <c r="AN119" s="270"/>
      <c r="AO119" s="271">
        <f>VLOOKUP(D119,カラムID辞書!C:H,6,FALSE)</f>
        <v>11</v>
      </c>
      <c r="AP119" s="272"/>
      <c r="AQ119" s="105"/>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2"/>
      <c r="BS119" s="50"/>
      <c r="BT119" s="50"/>
      <c r="BU119" s="50"/>
      <c r="BV119" s="50"/>
      <c r="BW119" s="50"/>
      <c r="BX119" s="50"/>
      <c r="BY119" s="50"/>
      <c r="BZ119" s="50"/>
      <c r="CA119" s="50"/>
      <c r="CB119" s="50"/>
      <c r="CC119" s="52"/>
    </row>
    <row r="120" spans="2:81" ht="12" customHeight="1">
      <c r="B120" s="264">
        <f t="shared" ca="1" si="1"/>
        <v>108</v>
      </c>
      <c r="C120" s="265"/>
      <c r="D120" s="196" t="s">
        <v>1217</v>
      </c>
      <c r="E120" s="50"/>
      <c r="F120" s="50"/>
      <c r="G120" s="50"/>
      <c r="H120" s="50"/>
      <c r="I120" s="50"/>
      <c r="J120" s="50"/>
      <c r="K120" s="194"/>
      <c r="L120" s="105" t="str">
        <f>VLOOKUP(D120,カラムID辞書!$C$4:$D$1266,2,FALSE)</f>
        <v>NEBIKI_SUM</v>
      </c>
      <c r="M120" s="50"/>
      <c r="N120" s="50"/>
      <c r="O120" s="50"/>
      <c r="P120" s="50"/>
      <c r="Q120" s="50"/>
      <c r="R120" s="50"/>
      <c r="S120" s="52"/>
      <c r="T120" s="49"/>
      <c r="U120" s="52"/>
      <c r="V120" s="49"/>
      <c r="W120" s="52"/>
      <c r="X120" s="49"/>
      <c r="Y120" s="52"/>
      <c r="Z120" s="49"/>
      <c r="AA120" s="52"/>
      <c r="AB120" s="107" t="str">
        <f t="shared" si="5"/>
        <v>○</v>
      </c>
      <c r="AC120" s="54"/>
      <c r="AD120" s="53"/>
      <c r="AE120" s="55" t="str">
        <f t="shared" si="0"/>
        <v>0</v>
      </c>
      <c r="AF120" s="50"/>
      <c r="AG120" s="52"/>
      <c r="AH120" s="266" t="str">
        <f>VLOOKUP(D120,カラムID辞書!C:H,3,FALSE)</f>
        <v>numeric</v>
      </c>
      <c r="AI120" s="267"/>
      <c r="AJ120" s="267"/>
      <c r="AK120" s="267"/>
      <c r="AL120" s="268"/>
      <c r="AM120" s="269">
        <f>VLOOKUP(D120,カラムID辞書!C:H,4,FALSE)</f>
        <v>11</v>
      </c>
      <c r="AN120" s="270"/>
      <c r="AO120" s="271">
        <f>VLOOKUP(D120,カラムID辞書!C:H,6,FALSE)</f>
        <v>11</v>
      </c>
      <c r="AP120" s="272"/>
      <c r="AQ120" s="105"/>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2"/>
      <c r="BS120" s="50"/>
      <c r="BT120" s="50"/>
      <c r="BU120" s="50"/>
      <c r="BV120" s="50"/>
      <c r="BW120" s="50"/>
      <c r="BX120" s="50"/>
      <c r="BY120" s="50"/>
      <c r="BZ120" s="50"/>
      <c r="CA120" s="50"/>
      <c r="CB120" s="50"/>
      <c r="CC120" s="52"/>
    </row>
    <row r="121" spans="2:81" ht="12" customHeight="1">
      <c r="B121" s="264">
        <f t="shared" ca="1" si="1"/>
        <v>109</v>
      </c>
      <c r="C121" s="265"/>
      <c r="D121" s="196" t="s">
        <v>1218</v>
      </c>
      <c r="E121" s="56"/>
      <c r="F121" s="50"/>
      <c r="G121" s="50"/>
      <c r="H121" s="50"/>
      <c r="I121" s="50"/>
      <c r="J121" s="50"/>
      <c r="K121" s="194"/>
      <c r="L121" s="105" t="str">
        <f>VLOOKUP(D121,カラムID辞書!$C$4:$D$1266,2,FALSE)</f>
        <v>TORIHIKITOTAL</v>
      </c>
      <c r="M121" s="50"/>
      <c r="N121" s="50"/>
      <c r="O121" s="50"/>
      <c r="P121" s="50"/>
      <c r="Q121" s="50"/>
      <c r="R121" s="50"/>
      <c r="S121" s="52"/>
      <c r="T121" s="49"/>
      <c r="U121" s="52"/>
      <c r="V121" s="49"/>
      <c r="W121" s="52"/>
      <c r="X121" s="49"/>
      <c r="Y121" s="52"/>
      <c r="Z121" s="49"/>
      <c r="AA121" s="52"/>
      <c r="AB121" s="107" t="str">
        <f t="shared" si="5"/>
        <v>○</v>
      </c>
      <c r="AC121" s="54"/>
      <c r="AD121" s="53"/>
      <c r="AE121" s="55" t="str">
        <f t="shared" si="0"/>
        <v>0</v>
      </c>
      <c r="AF121" s="50"/>
      <c r="AG121" s="52"/>
      <c r="AH121" s="266" t="str">
        <f>VLOOKUP(D121,カラムID辞書!C:H,3,FALSE)</f>
        <v>numeric</v>
      </c>
      <c r="AI121" s="267"/>
      <c r="AJ121" s="267"/>
      <c r="AK121" s="267"/>
      <c r="AL121" s="268"/>
      <c r="AM121" s="269">
        <f>VLOOKUP(D121,カラムID辞書!C:H,4,FALSE)</f>
        <v>11</v>
      </c>
      <c r="AN121" s="270"/>
      <c r="AO121" s="271">
        <f>VLOOKUP(D121,カラムID辞書!C:H,6,FALSE)</f>
        <v>11</v>
      </c>
      <c r="AP121" s="272"/>
      <c r="AQ121" s="105"/>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2"/>
      <c r="BS121" s="50"/>
      <c r="BT121" s="50"/>
      <c r="BU121" s="50"/>
      <c r="BV121" s="50"/>
      <c r="BW121" s="50"/>
      <c r="BX121" s="50"/>
      <c r="BY121" s="50"/>
      <c r="BZ121" s="50"/>
      <c r="CA121" s="50"/>
      <c r="CB121" s="50"/>
      <c r="CC121" s="52"/>
    </row>
    <row r="122" spans="2:81" ht="12" customHeight="1">
      <c r="B122" s="264">
        <f t="shared" ca="1" si="1"/>
        <v>110</v>
      </c>
      <c r="C122" s="265"/>
      <c r="D122" s="196" t="s">
        <v>1219</v>
      </c>
      <c r="E122" s="56"/>
      <c r="F122" s="50"/>
      <c r="G122" s="50"/>
      <c r="H122" s="50"/>
      <c r="I122" s="50"/>
      <c r="J122" s="50"/>
      <c r="K122" s="194"/>
      <c r="L122" s="105" t="str">
        <f>VLOOKUP(D122,カラムID辞書!$C$4:$D$1266,2,FALSE)</f>
        <v>TAX_SUM</v>
      </c>
      <c r="M122" s="50"/>
      <c r="N122" s="50"/>
      <c r="O122" s="50"/>
      <c r="P122" s="50"/>
      <c r="Q122" s="50"/>
      <c r="R122" s="50"/>
      <c r="S122" s="52"/>
      <c r="T122" s="49"/>
      <c r="U122" s="52"/>
      <c r="V122" s="49"/>
      <c r="W122" s="52"/>
      <c r="X122" s="49"/>
      <c r="Y122" s="52"/>
      <c r="Z122" s="49"/>
      <c r="AA122" s="52"/>
      <c r="AB122" s="107" t="str">
        <f t="shared" si="5"/>
        <v>○</v>
      </c>
      <c r="AC122" s="54"/>
      <c r="AD122" s="53"/>
      <c r="AE122" s="55" t="str">
        <f t="shared" si="0"/>
        <v>0</v>
      </c>
      <c r="AF122" s="50"/>
      <c r="AG122" s="52"/>
      <c r="AH122" s="266" t="str">
        <f>VLOOKUP(D122,カラムID辞書!C:H,3,FALSE)</f>
        <v>numeric</v>
      </c>
      <c r="AI122" s="267"/>
      <c r="AJ122" s="267"/>
      <c r="AK122" s="267"/>
      <c r="AL122" s="268"/>
      <c r="AM122" s="269">
        <f>VLOOKUP(D122,カラムID辞書!C:H,4,FALSE)</f>
        <v>11</v>
      </c>
      <c r="AN122" s="270"/>
      <c r="AO122" s="271">
        <f>VLOOKUP(D122,カラムID辞書!C:H,6,FALSE)</f>
        <v>11</v>
      </c>
      <c r="AP122" s="272"/>
      <c r="AQ122" s="105"/>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2"/>
      <c r="BS122" s="50"/>
      <c r="BT122" s="50"/>
      <c r="BU122" s="50"/>
      <c r="BV122" s="50"/>
      <c r="BW122" s="50"/>
      <c r="BX122" s="50"/>
      <c r="BY122" s="50"/>
      <c r="BZ122" s="50"/>
      <c r="CA122" s="50"/>
      <c r="CB122" s="50"/>
      <c r="CC122" s="52"/>
    </row>
    <row r="123" spans="2:81" ht="12" customHeight="1">
      <c r="B123" s="264">
        <f t="shared" ca="1" si="1"/>
        <v>111</v>
      </c>
      <c r="C123" s="265"/>
      <c r="D123" s="196" t="s">
        <v>1220</v>
      </c>
      <c r="E123" s="50"/>
      <c r="F123" s="50"/>
      <c r="G123" s="50"/>
      <c r="H123" s="50"/>
      <c r="I123" s="50"/>
      <c r="J123" s="50"/>
      <c r="K123" s="194"/>
      <c r="L123" s="105" t="str">
        <f>VLOOKUP(D123,カラムID辞書!$C$4:$D$1266,2,FALSE)</f>
        <v>SOTOZEI_SUM</v>
      </c>
      <c r="M123" s="50"/>
      <c r="N123" s="50"/>
      <c r="O123" s="50"/>
      <c r="P123" s="50"/>
      <c r="Q123" s="50"/>
      <c r="R123" s="50"/>
      <c r="S123" s="52"/>
      <c r="T123" s="49"/>
      <c r="U123" s="52"/>
      <c r="V123" s="49"/>
      <c r="W123" s="52"/>
      <c r="X123" s="49"/>
      <c r="Y123" s="52"/>
      <c r="Z123" s="49"/>
      <c r="AA123" s="52"/>
      <c r="AB123" s="107" t="str">
        <f t="shared" si="5"/>
        <v>○</v>
      </c>
      <c r="AC123" s="54"/>
      <c r="AD123" s="53"/>
      <c r="AE123" s="55" t="str">
        <f t="shared" si="0"/>
        <v>0</v>
      </c>
      <c r="AF123" s="50"/>
      <c r="AG123" s="52"/>
      <c r="AH123" s="266" t="str">
        <f>VLOOKUP(D123,カラムID辞書!C:H,3,FALSE)</f>
        <v>numeric</v>
      </c>
      <c r="AI123" s="267"/>
      <c r="AJ123" s="267"/>
      <c r="AK123" s="267"/>
      <c r="AL123" s="268"/>
      <c r="AM123" s="269">
        <f>VLOOKUP(D123,カラムID辞書!C:H,4,FALSE)</f>
        <v>11</v>
      </c>
      <c r="AN123" s="270"/>
      <c r="AO123" s="271">
        <f>VLOOKUP(D123,カラムID辞書!C:H,6,FALSE)</f>
        <v>11</v>
      </c>
      <c r="AP123" s="272"/>
      <c r="AQ123" s="105"/>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2"/>
      <c r="BS123" s="50"/>
      <c r="BT123" s="50"/>
      <c r="BU123" s="50"/>
      <c r="BV123" s="50"/>
      <c r="BW123" s="50"/>
      <c r="BX123" s="50"/>
      <c r="BY123" s="50"/>
      <c r="BZ123" s="50"/>
      <c r="CA123" s="50"/>
      <c r="CB123" s="50"/>
      <c r="CC123" s="52"/>
    </row>
    <row r="124" spans="2:81" ht="12" customHeight="1">
      <c r="B124" s="264">
        <f t="shared" ca="1" si="1"/>
        <v>112</v>
      </c>
      <c r="C124" s="265"/>
      <c r="D124" s="196" t="s">
        <v>1221</v>
      </c>
      <c r="E124" s="50"/>
      <c r="F124" s="50"/>
      <c r="G124" s="50"/>
      <c r="H124" s="50"/>
      <c r="I124" s="50"/>
      <c r="J124" s="50"/>
      <c r="K124" s="194"/>
      <c r="L124" s="105" t="str">
        <f>VLOOKUP(D124,カラムID辞書!$C$4:$D$1266,2,FALSE)</f>
        <v>HASSEI_POINT</v>
      </c>
      <c r="M124" s="50"/>
      <c r="N124" s="50"/>
      <c r="O124" s="50"/>
      <c r="P124" s="50"/>
      <c r="Q124" s="50"/>
      <c r="R124" s="50"/>
      <c r="S124" s="52"/>
      <c r="T124" s="49"/>
      <c r="U124" s="52"/>
      <c r="V124" s="49"/>
      <c r="W124" s="52"/>
      <c r="X124" s="49"/>
      <c r="Y124" s="52"/>
      <c r="Z124" s="49"/>
      <c r="AA124" s="52"/>
      <c r="AB124" s="107" t="str">
        <f t="shared" si="5"/>
        <v>○</v>
      </c>
      <c r="AC124" s="54"/>
      <c r="AD124" s="53"/>
      <c r="AE124" s="55" t="str">
        <f t="shared" si="0"/>
        <v>0</v>
      </c>
      <c r="AF124" s="50"/>
      <c r="AG124" s="52"/>
      <c r="AH124" s="266" t="str">
        <f>VLOOKUP(D124,カラムID辞書!C:H,3,FALSE)</f>
        <v>numeric</v>
      </c>
      <c r="AI124" s="267"/>
      <c r="AJ124" s="267"/>
      <c r="AK124" s="267"/>
      <c r="AL124" s="268"/>
      <c r="AM124" s="269">
        <f>VLOOKUP(D124,カラムID辞書!C:H,4,FALSE)</f>
        <v>11</v>
      </c>
      <c r="AN124" s="270"/>
      <c r="AO124" s="271">
        <f>VLOOKUP(D124,カラムID辞書!C:H,6,FALSE)</f>
        <v>11</v>
      </c>
      <c r="AP124" s="272"/>
      <c r="AQ124" s="105"/>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2"/>
      <c r="BS124" s="50"/>
      <c r="BT124" s="50"/>
      <c r="BU124" s="50"/>
      <c r="BV124" s="50"/>
      <c r="BW124" s="50"/>
      <c r="BX124" s="50"/>
      <c r="BY124" s="50"/>
      <c r="BZ124" s="50"/>
      <c r="CA124" s="50"/>
      <c r="CB124" s="50"/>
      <c r="CC124" s="52"/>
    </row>
    <row r="125" spans="2:81" ht="12" customHeight="1">
      <c r="B125" s="264">
        <f t="shared" ca="1" si="1"/>
        <v>113</v>
      </c>
      <c r="C125" s="265"/>
      <c r="D125" s="196" t="s">
        <v>1222</v>
      </c>
      <c r="E125" s="50"/>
      <c r="F125" s="50"/>
      <c r="G125" s="50"/>
      <c r="H125" s="50"/>
      <c r="I125" s="50"/>
      <c r="J125" s="50"/>
      <c r="K125" s="194"/>
      <c r="L125" s="105" t="str">
        <f>VLOOKUP(D125,カラムID辞書!$C$4:$D$1266,2,FALSE)</f>
        <v>ECOBAG_POINT</v>
      </c>
      <c r="M125" s="50"/>
      <c r="N125" s="50"/>
      <c r="O125" s="50"/>
      <c r="P125" s="50"/>
      <c r="Q125" s="50"/>
      <c r="R125" s="50"/>
      <c r="S125" s="52"/>
      <c r="T125" s="49"/>
      <c r="U125" s="52"/>
      <c r="V125" s="49"/>
      <c r="W125" s="52"/>
      <c r="X125" s="49"/>
      <c r="Y125" s="52"/>
      <c r="Z125" s="49"/>
      <c r="AA125" s="52"/>
      <c r="AB125" s="107" t="str">
        <f t="shared" si="5"/>
        <v>○</v>
      </c>
      <c r="AC125" s="54"/>
      <c r="AD125" s="53"/>
      <c r="AE125" s="55" t="str">
        <f t="shared" si="0"/>
        <v>0</v>
      </c>
      <c r="AF125" s="50"/>
      <c r="AG125" s="52"/>
      <c r="AH125" s="266" t="str">
        <f>VLOOKUP(D125,カラムID辞書!C:H,3,FALSE)</f>
        <v>numeric</v>
      </c>
      <c r="AI125" s="267"/>
      <c r="AJ125" s="267"/>
      <c r="AK125" s="267"/>
      <c r="AL125" s="268"/>
      <c r="AM125" s="269">
        <f>VLOOKUP(D125,カラムID辞書!C:H,4,FALSE)</f>
        <v>11</v>
      </c>
      <c r="AN125" s="270"/>
      <c r="AO125" s="271">
        <f>VLOOKUP(D125,カラムID辞書!C:H,6,FALSE)</f>
        <v>11</v>
      </c>
      <c r="AP125" s="272"/>
      <c r="AQ125" s="105"/>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2"/>
      <c r="BS125" s="50"/>
      <c r="BT125" s="50"/>
      <c r="BU125" s="50"/>
      <c r="BV125" s="50"/>
      <c r="BW125" s="50"/>
      <c r="BX125" s="50"/>
      <c r="BY125" s="50"/>
      <c r="BZ125" s="50"/>
      <c r="CA125" s="50"/>
      <c r="CB125" s="50"/>
      <c r="CC125" s="52"/>
    </row>
    <row r="126" spans="2:81" ht="12" customHeight="1">
      <c r="B126" s="264">
        <f t="shared" ca="1" si="1"/>
        <v>114</v>
      </c>
      <c r="C126" s="265"/>
      <c r="D126" s="196" t="s">
        <v>1223</v>
      </c>
      <c r="E126" s="50"/>
      <c r="F126" s="50"/>
      <c r="G126" s="50"/>
      <c r="H126" s="50"/>
      <c r="I126" s="50"/>
      <c r="J126" s="50"/>
      <c r="K126" s="194"/>
      <c r="L126" s="105" t="str">
        <f>VLOOKUP(D126,カラムID辞書!$C$4:$D$1266,2,FALSE)</f>
        <v>CARDPAY_KBN</v>
      </c>
      <c r="M126" s="50"/>
      <c r="N126" s="50"/>
      <c r="O126" s="50"/>
      <c r="P126" s="50"/>
      <c r="Q126" s="50"/>
      <c r="R126" s="50"/>
      <c r="S126" s="52"/>
      <c r="T126" s="49"/>
      <c r="U126" s="52"/>
      <c r="V126" s="49"/>
      <c r="W126" s="52"/>
      <c r="X126" s="49"/>
      <c r="Y126" s="52"/>
      <c r="Z126" s="49"/>
      <c r="AA126" s="52"/>
      <c r="AB126" s="107" t="str">
        <f t="shared" si="5"/>
        <v>○</v>
      </c>
      <c r="AC126" s="54"/>
      <c r="AD126" s="53"/>
      <c r="AE126" s="55" t="str">
        <f t="shared" si="0"/>
        <v>' '</v>
      </c>
      <c r="AF126" s="50"/>
      <c r="AG126" s="52"/>
      <c r="AH126" s="266" t="str">
        <f>VLOOKUP(D126,カラムID辞書!C:H,3,FALSE)</f>
        <v>character varying</v>
      </c>
      <c r="AI126" s="267"/>
      <c r="AJ126" s="267"/>
      <c r="AK126" s="267"/>
      <c r="AL126" s="268"/>
      <c r="AM126" s="269">
        <f>VLOOKUP(D126,カラムID辞書!C:H,4,FALSE)</f>
        <v>2</v>
      </c>
      <c r="AN126" s="270"/>
      <c r="AO126" s="271">
        <f>VLOOKUP(D126,カラムID辞書!C:H,6,FALSE)</f>
        <v>2</v>
      </c>
      <c r="AP126" s="272"/>
      <c r="AQ126" s="105"/>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2"/>
      <c r="BS126" s="50"/>
      <c r="BT126" s="50"/>
      <c r="BU126" s="50"/>
      <c r="BV126" s="50"/>
      <c r="BW126" s="50"/>
      <c r="BX126" s="50"/>
      <c r="BY126" s="50"/>
      <c r="BZ126" s="50"/>
      <c r="CA126" s="50"/>
      <c r="CB126" s="50"/>
      <c r="CC126" s="52"/>
    </row>
    <row r="127" spans="2:81" ht="12" customHeight="1">
      <c r="B127" s="264">
        <f t="shared" ca="1" si="1"/>
        <v>115</v>
      </c>
      <c r="C127" s="265"/>
      <c r="D127" s="196" t="s">
        <v>1224</v>
      </c>
      <c r="E127" s="50"/>
      <c r="F127" s="50"/>
      <c r="G127" s="50"/>
      <c r="H127" s="50"/>
      <c r="I127" s="50"/>
      <c r="J127" s="50"/>
      <c r="K127" s="194"/>
      <c r="L127" s="105" t="str">
        <f>VLOOKUP(D127,カラムID辞書!$C$4:$D$1266,2,FALSE)</f>
        <v>CARD_KBN</v>
      </c>
      <c r="M127" s="50"/>
      <c r="N127" s="50"/>
      <c r="O127" s="50"/>
      <c r="P127" s="50"/>
      <c r="Q127" s="50"/>
      <c r="R127" s="50"/>
      <c r="S127" s="52"/>
      <c r="T127" s="49"/>
      <c r="U127" s="52"/>
      <c r="V127" s="49"/>
      <c r="W127" s="52"/>
      <c r="X127" s="49"/>
      <c r="Y127" s="52"/>
      <c r="Z127" s="49"/>
      <c r="AA127" s="52"/>
      <c r="AB127" s="107" t="str">
        <f t="shared" si="5"/>
        <v>○</v>
      </c>
      <c r="AC127" s="54"/>
      <c r="AD127" s="53"/>
      <c r="AE127" s="55" t="str">
        <f t="shared" si="0"/>
        <v>' '</v>
      </c>
      <c r="AF127" s="50"/>
      <c r="AG127" s="52"/>
      <c r="AH127" s="266" t="str">
        <f>VLOOKUP(D127,カラムID辞書!C:H,3,FALSE)</f>
        <v>character varying</v>
      </c>
      <c r="AI127" s="267"/>
      <c r="AJ127" s="267"/>
      <c r="AK127" s="267"/>
      <c r="AL127" s="268"/>
      <c r="AM127" s="269">
        <f>VLOOKUP(D127,カラムID辞書!C:H,4,FALSE)</f>
        <v>2</v>
      </c>
      <c r="AN127" s="270"/>
      <c r="AO127" s="271">
        <f>VLOOKUP(D127,カラムID辞書!C:H,6,FALSE)</f>
        <v>2</v>
      </c>
      <c r="AP127" s="272"/>
      <c r="AQ127" s="105"/>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2"/>
      <c r="BS127" s="50"/>
      <c r="BT127" s="50"/>
      <c r="BU127" s="50"/>
      <c r="BV127" s="50"/>
      <c r="BW127" s="50"/>
      <c r="BX127" s="50"/>
      <c r="BY127" s="50"/>
      <c r="BZ127" s="50"/>
      <c r="CA127" s="50"/>
      <c r="CB127" s="50"/>
      <c r="CC127" s="52"/>
    </row>
    <row r="128" spans="2:81" ht="12" customHeight="1">
      <c r="B128" s="264">
        <f t="shared" ca="1" si="1"/>
        <v>116</v>
      </c>
      <c r="C128" s="265"/>
      <c r="D128" s="196" t="s">
        <v>3436</v>
      </c>
      <c r="E128" s="50"/>
      <c r="F128" s="50"/>
      <c r="G128" s="50"/>
      <c r="H128" s="50"/>
      <c r="I128" s="50"/>
      <c r="J128" s="50"/>
      <c r="K128" s="194"/>
      <c r="L128" s="105" t="str">
        <f>VLOOKUP(D128,カラムID辞書!$C$4:$D$1266,2,FALSE)</f>
        <v>KOZANO16</v>
      </c>
      <c r="M128" s="50"/>
      <c r="N128" s="50"/>
      <c r="O128" s="50"/>
      <c r="P128" s="50"/>
      <c r="Q128" s="50"/>
      <c r="R128" s="50"/>
      <c r="S128" s="52"/>
      <c r="T128" s="49"/>
      <c r="U128" s="52"/>
      <c r="V128" s="49"/>
      <c r="W128" s="52"/>
      <c r="X128" s="49"/>
      <c r="Y128" s="52"/>
      <c r="Z128" s="49"/>
      <c r="AA128" s="52"/>
      <c r="AB128" s="107" t="str">
        <f t="shared" si="5"/>
        <v>○</v>
      </c>
      <c r="AC128" s="54"/>
      <c r="AD128" s="53"/>
      <c r="AE128" s="55" t="str">
        <f t="shared" si="0"/>
        <v>' '</v>
      </c>
      <c r="AF128" s="50"/>
      <c r="AG128" s="52"/>
      <c r="AH128" s="266" t="str">
        <f>VLOOKUP(D128,カラムID辞書!C:H,3,FALSE)</f>
        <v>character varying</v>
      </c>
      <c r="AI128" s="267"/>
      <c r="AJ128" s="267"/>
      <c r="AK128" s="267"/>
      <c r="AL128" s="268"/>
      <c r="AM128" s="269">
        <f>VLOOKUP(D128,カラムID辞書!C:H,4,FALSE)</f>
        <v>16</v>
      </c>
      <c r="AN128" s="270"/>
      <c r="AO128" s="271">
        <f>VLOOKUP(D128,カラムID辞書!C:H,6,FALSE)</f>
        <v>16</v>
      </c>
      <c r="AP128" s="272"/>
      <c r="AQ128" s="105"/>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2"/>
      <c r="BS128" s="50"/>
      <c r="BT128" s="50"/>
      <c r="BU128" s="50"/>
      <c r="BV128" s="50"/>
      <c r="BW128" s="50"/>
      <c r="BX128" s="50"/>
      <c r="BY128" s="50"/>
      <c r="BZ128" s="50"/>
      <c r="CA128" s="50"/>
      <c r="CB128" s="50"/>
      <c r="CC128" s="52"/>
    </row>
    <row r="129" spans="2:81" ht="12" customHeight="1">
      <c r="B129" s="264">
        <f t="shared" ca="1" si="1"/>
        <v>117</v>
      </c>
      <c r="C129" s="265"/>
      <c r="D129" s="196" t="s">
        <v>1226</v>
      </c>
      <c r="E129" s="56"/>
      <c r="F129" s="50"/>
      <c r="G129" s="50"/>
      <c r="H129" s="50"/>
      <c r="I129" s="50"/>
      <c r="J129" s="50"/>
      <c r="K129" s="194"/>
      <c r="L129" s="105" t="str">
        <f>VLOOKUP(D129,カラムID辞書!$C$4:$D$1266,2,FALSE)</f>
        <v>DIVIDE_CNT</v>
      </c>
      <c r="M129" s="50"/>
      <c r="N129" s="50"/>
      <c r="O129" s="50"/>
      <c r="P129" s="50"/>
      <c r="Q129" s="50"/>
      <c r="R129" s="50"/>
      <c r="S129" s="52"/>
      <c r="T129" s="49"/>
      <c r="U129" s="52"/>
      <c r="V129" s="49"/>
      <c r="W129" s="52"/>
      <c r="X129" s="49"/>
      <c r="Y129" s="52"/>
      <c r="Z129" s="49"/>
      <c r="AA129" s="52"/>
      <c r="AB129" s="107" t="str">
        <f t="shared" si="5"/>
        <v>○</v>
      </c>
      <c r="AC129" s="54"/>
      <c r="AD129" s="53"/>
      <c r="AE129" s="55" t="str">
        <f t="shared" si="0"/>
        <v>0</v>
      </c>
      <c r="AF129" s="50"/>
      <c r="AG129" s="52"/>
      <c r="AH129" s="266" t="str">
        <f>VLOOKUP(D129,カラムID辞書!C:H,3,FALSE)</f>
        <v>numeric</v>
      </c>
      <c r="AI129" s="267"/>
      <c r="AJ129" s="267"/>
      <c r="AK129" s="267"/>
      <c r="AL129" s="268"/>
      <c r="AM129" s="269">
        <f>VLOOKUP(D129,カラムID辞書!C:H,4,FALSE)</f>
        <v>2</v>
      </c>
      <c r="AN129" s="270"/>
      <c r="AO129" s="271">
        <f>VLOOKUP(D129,カラムID辞書!C:H,6,FALSE)</f>
        <v>2</v>
      </c>
      <c r="AP129" s="272"/>
      <c r="AQ129" s="105"/>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2"/>
      <c r="BS129" s="50"/>
      <c r="BT129" s="50"/>
      <c r="BU129" s="50"/>
      <c r="BV129" s="50"/>
      <c r="BW129" s="50"/>
      <c r="BX129" s="50"/>
      <c r="BY129" s="50"/>
      <c r="BZ129" s="50"/>
      <c r="CA129" s="50"/>
      <c r="CB129" s="50"/>
      <c r="CC129" s="52"/>
    </row>
    <row r="130" spans="2:81" ht="12" customHeight="1">
      <c r="B130" s="264">
        <f t="shared" ca="1" si="1"/>
        <v>118</v>
      </c>
      <c r="C130" s="265"/>
      <c r="D130" s="196" t="s">
        <v>1227</v>
      </c>
      <c r="E130" s="56"/>
      <c r="F130" s="50"/>
      <c r="G130" s="50"/>
      <c r="H130" s="50"/>
      <c r="I130" s="50"/>
      <c r="J130" s="50"/>
      <c r="K130" s="194"/>
      <c r="L130" s="105" t="str">
        <f>VLOOKUP(D130,カラムID辞書!$C$4:$D$1266,2,FALSE)</f>
        <v>CREDITCARD_SHBT</v>
      </c>
      <c r="M130" s="50"/>
      <c r="N130" s="50"/>
      <c r="O130" s="50"/>
      <c r="P130" s="50"/>
      <c r="Q130" s="50"/>
      <c r="R130" s="50"/>
      <c r="S130" s="52"/>
      <c r="T130" s="49"/>
      <c r="U130" s="52"/>
      <c r="V130" s="49"/>
      <c r="W130" s="52"/>
      <c r="X130" s="49"/>
      <c r="Y130" s="52"/>
      <c r="Z130" s="49"/>
      <c r="AA130" s="52"/>
      <c r="AB130" s="107" t="str">
        <f t="shared" si="5"/>
        <v>○</v>
      </c>
      <c r="AC130" s="54"/>
      <c r="AD130" s="53"/>
      <c r="AE130" s="55" t="str">
        <f t="shared" si="0"/>
        <v>' '</v>
      </c>
      <c r="AF130" s="50"/>
      <c r="AG130" s="52"/>
      <c r="AH130" s="266" t="str">
        <f>VLOOKUP(D130,カラムID辞書!C:H,3,FALSE)</f>
        <v>character varying</v>
      </c>
      <c r="AI130" s="267"/>
      <c r="AJ130" s="267"/>
      <c r="AK130" s="267"/>
      <c r="AL130" s="268"/>
      <c r="AM130" s="269">
        <f>VLOOKUP(D130,カラムID辞書!C:H,4,FALSE)</f>
        <v>4</v>
      </c>
      <c r="AN130" s="270"/>
      <c r="AO130" s="271">
        <f>VLOOKUP(D130,カラムID辞書!C:H,6,FALSE)</f>
        <v>4</v>
      </c>
      <c r="AP130" s="272"/>
      <c r="AQ130" s="105"/>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2"/>
      <c r="BS130" s="50"/>
      <c r="BT130" s="50"/>
      <c r="BU130" s="50"/>
      <c r="BV130" s="50"/>
      <c r="BW130" s="50"/>
      <c r="BX130" s="50"/>
      <c r="BY130" s="50"/>
      <c r="BZ130" s="50"/>
      <c r="CA130" s="50"/>
      <c r="CB130" s="50"/>
      <c r="CC130" s="52"/>
    </row>
    <row r="131" spans="2:81" ht="12" customHeight="1">
      <c r="B131" s="264">
        <f t="shared" ca="1" si="1"/>
        <v>119</v>
      </c>
      <c r="C131" s="265"/>
      <c r="D131" s="196" t="s">
        <v>1228</v>
      </c>
      <c r="E131" s="56"/>
      <c r="F131" s="50"/>
      <c r="G131" s="50"/>
      <c r="H131" s="50"/>
      <c r="I131" s="50"/>
      <c r="J131" s="50"/>
      <c r="K131" s="194"/>
      <c r="L131" s="105" t="str">
        <f>VLOOKUP(D131,カラムID辞書!$C$4:$D$1266,2,FALSE)</f>
        <v>TMKCARD_SHBT</v>
      </c>
      <c r="M131" s="50"/>
      <c r="N131" s="50"/>
      <c r="O131" s="50"/>
      <c r="P131" s="50"/>
      <c r="Q131" s="50"/>
      <c r="R131" s="50"/>
      <c r="S131" s="52"/>
      <c r="T131" s="49"/>
      <c r="U131" s="52"/>
      <c r="V131" s="49"/>
      <c r="W131" s="52"/>
      <c r="X131" s="49"/>
      <c r="Y131" s="52"/>
      <c r="Z131" s="49"/>
      <c r="AA131" s="52"/>
      <c r="AB131" s="107" t="str">
        <f t="shared" si="5"/>
        <v>○</v>
      </c>
      <c r="AC131" s="54"/>
      <c r="AD131" s="53"/>
      <c r="AE131" s="55" t="str">
        <f t="shared" si="0"/>
        <v>' '</v>
      </c>
      <c r="AF131" s="50"/>
      <c r="AG131" s="52"/>
      <c r="AH131" s="266" t="str">
        <f>VLOOKUP(D131,カラムID辞書!C:H,3,FALSE)</f>
        <v>character varying</v>
      </c>
      <c r="AI131" s="267"/>
      <c r="AJ131" s="267"/>
      <c r="AK131" s="267"/>
      <c r="AL131" s="268"/>
      <c r="AM131" s="269">
        <f>VLOOKUP(D131,カラムID辞書!C:H,4,FALSE)</f>
        <v>3</v>
      </c>
      <c r="AN131" s="270"/>
      <c r="AO131" s="271">
        <f>VLOOKUP(D131,カラムID辞書!C:H,6,FALSE)</f>
        <v>3</v>
      </c>
      <c r="AP131" s="272"/>
      <c r="AQ131" s="105"/>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2"/>
      <c r="BS131" s="50"/>
      <c r="BT131" s="50"/>
      <c r="BU131" s="50"/>
      <c r="BV131" s="50"/>
      <c r="BW131" s="50"/>
      <c r="BX131" s="50"/>
      <c r="BY131" s="50"/>
      <c r="BZ131" s="50"/>
      <c r="CA131" s="50"/>
      <c r="CB131" s="50"/>
      <c r="CC131" s="52"/>
    </row>
    <row r="132" spans="2:81" ht="12" customHeight="1">
      <c r="B132" s="264">
        <f t="shared" ca="1" si="1"/>
        <v>120</v>
      </c>
      <c r="C132" s="265"/>
      <c r="D132" s="196" t="s">
        <v>1229</v>
      </c>
      <c r="E132" s="50"/>
      <c r="F132" s="50"/>
      <c r="G132" s="50"/>
      <c r="H132" s="50"/>
      <c r="I132" s="50"/>
      <c r="J132" s="50"/>
      <c r="K132" s="194"/>
      <c r="L132" s="105" t="str">
        <f>VLOOKUP(D132,カラムID辞書!$C$4:$D$1266,2,FALSE)</f>
        <v>TMKCARD_NO</v>
      </c>
      <c r="M132" s="50"/>
      <c r="N132" s="50"/>
      <c r="O132" s="50"/>
      <c r="P132" s="50"/>
      <c r="Q132" s="50"/>
      <c r="R132" s="50"/>
      <c r="S132" s="52"/>
      <c r="T132" s="49"/>
      <c r="U132" s="52"/>
      <c r="V132" s="49"/>
      <c r="W132" s="52"/>
      <c r="X132" s="49"/>
      <c r="Y132" s="52"/>
      <c r="Z132" s="49"/>
      <c r="AA132" s="52"/>
      <c r="AB132" s="107" t="str">
        <f t="shared" si="5"/>
        <v>○</v>
      </c>
      <c r="AC132" s="54"/>
      <c r="AD132" s="53"/>
      <c r="AE132" s="55" t="str">
        <f t="shared" si="0"/>
        <v>' '</v>
      </c>
      <c r="AF132" s="50"/>
      <c r="AG132" s="52"/>
      <c r="AH132" s="266" t="str">
        <f>VLOOKUP(D132,カラムID辞書!C:H,3,FALSE)</f>
        <v>character varying</v>
      </c>
      <c r="AI132" s="267"/>
      <c r="AJ132" s="267"/>
      <c r="AK132" s="267"/>
      <c r="AL132" s="268"/>
      <c r="AM132" s="269">
        <f>VLOOKUP(D132,カラムID辞書!C:H,4,FALSE)</f>
        <v>20</v>
      </c>
      <c r="AN132" s="270"/>
      <c r="AO132" s="271">
        <f>VLOOKUP(D132,カラムID辞書!C:H,6,FALSE)</f>
        <v>20</v>
      </c>
      <c r="AP132" s="272"/>
      <c r="AQ132" s="105"/>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2"/>
      <c r="BS132" s="50"/>
      <c r="BT132" s="50"/>
      <c r="BU132" s="50"/>
      <c r="BV132" s="50"/>
      <c r="BW132" s="50"/>
      <c r="BX132" s="50"/>
      <c r="BY132" s="50"/>
      <c r="BZ132" s="50"/>
      <c r="CA132" s="50"/>
      <c r="CB132" s="50"/>
      <c r="CC132" s="52"/>
    </row>
    <row r="133" spans="2:81" ht="12" customHeight="1">
      <c r="B133" s="264">
        <f t="shared" ca="1" si="1"/>
        <v>121</v>
      </c>
      <c r="C133" s="265"/>
      <c r="D133" s="196" t="s">
        <v>1230</v>
      </c>
      <c r="E133" s="50"/>
      <c r="F133" s="50"/>
      <c r="G133" s="50"/>
      <c r="H133" s="50"/>
      <c r="I133" s="50"/>
      <c r="J133" s="50"/>
      <c r="K133" s="194"/>
      <c r="L133" s="105" t="str">
        <f>VLOOKUP(D133,カラムID辞書!$C$4:$D$1266,2,FALSE)</f>
        <v>POINTCARD_SHBT</v>
      </c>
      <c r="M133" s="50"/>
      <c r="N133" s="50"/>
      <c r="O133" s="50"/>
      <c r="P133" s="50"/>
      <c r="Q133" s="50"/>
      <c r="R133" s="50"/>
      <c r="S133" s="52"/>
      <c r="T133" s="49"/>
      <c r="U133" s="52"/>
      <c r="V133" s="49"/>
      <c r="W133" s="52"/>
      <c r="X133" s="49"/>
      <c r="Y133" s="52"/>
      <c r="Z133" s="49"/>
      <c r="AA133" s="52"/>
      <c r="AB133" s="107" t="str">
        <f t="shared" si="5"/>
        <v>○</v>
      </c>
      <c r="AC133" s="54"/>
      <c r="AD133" s="53"/>
      <c r="AE133" s="55" t="str">
        <f t="shared" si="0"/>
        <v>' '</v>
      </c>
      <c r="AF133" s="50"/>
      <c r="AG133" s="52"/>
      <c r="AH133" s="266" t="str">
        <f>VLOOKUP(D133,カラムID辞書!C:H,3,FALSE)</f>
        <v>character varying</v>
      </c>
      <c r="AI133" s="267"/>
      <c r="AJ133" s="267"/>
      <c r="AK133" s="267"/>
      <c r="AL133" s="268"/>
      <c r="AM133" s="269">
        <f>VLOOKUP(D133,カラムID辞書!C:H,4,FALSE)</f>
        <v>3</v>
      </c>
      <c r="AN133" s="270"/>
      <c r="AO133" s="271">
        <f>VLOOKUP(D133,カラムID辞書!C:H,6,FALSE)</f>
        <v>3</v>
      </c>
      <c r="AP133" s="272"/>
      <c r="AQ133" s="105"/>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2"/>
      <c r="BS133" s="50"/>
      <c r="BT133" s="50"/>
      <c r="BU133" s="50"/>
      <c r="BV133" s="50"/>
      <c r="BW133" s="50"/>
      <c r="BX133" s="50"/>
      <c r="BY133" s="50"/>
      <c r="BZ133" s="50"/>
      <c r="CA133" s="50"/>
      <c r="CB133" s="50"/>
      <c r="CC133" s="52"/>
    </row>
    <row r="134" spans="2:81" ht="12" customHeight="1">
      <c r="B134" s="264">
        <f ca="1">IF($D134="","",MAX(OFFSET($B$13,0,0,ROW()-ROW($B$13),2))+1)</f>
        <v>122</v>
      </c>
      <c r="C134" s="265"/>
      <c r="D134" s="196" t="s">
        <v>1231</v>
      </c>
      <c r="E134" s="50"/>
      <c r="F134" s="50"/>
      <c r="G134" s="50"/>
      <c r="H134" s="50"/>
      <c r="I134" s="50"/>
      <c r="J134" s="50"/>
      <c r="K134" s="194"/>
      <c r="L134" s="105" t="str">
        <f>VLOOKUP(D134,カラムID辞書!$C$4:$D$1266,2,FALSE)</f>
        <v>POINTCARD_NO</v>
      </c>
      <c r="M134" s="50"/>
      <c r="N134" s="50"/>
      <c r="O134" s="50"/>
      <c r="P134" s="50"/>
      <c r="Q134" s="50"/>
      <c r="R134" s="50"/>
      <c r="S134" s="52"/>
      <c r="T134" s="49"/>
      <c r="U134" s="52"/>
      <c r="V134" s="49"/>
      <c r="W134" s="52"/>
      <c r="X134" s="49"/>
      <c r="Y134" s="52"/>
      <c r="Z134" s="49"/>
      <c r="AA134" s="52"/>
      <c r="AB134" s="107" t="str">
        <f t="shared" si="5"/>
        <v>○</v>
      </c>
      <c r="AC134" s="54"/>
      <c r="AD134" s="53"/>
      <c r="AE134" s="55" t="str">
        <f t="shared" si="0"/>
        <v>' '</v>
      </c>
      <c r="AF134" s="50"/>
      <c r="AG134" s="52"/>
      <c r="AH134" s="266" t="str">
        <f>VLOOKUP(D134,カラムID辞書!C:H,3,FALSE)</f>
        <v>character varying</v>
      </c>
      <c r="AI134" s="267"/>
      <c r="AJ134" s="267"/>
      <c r="AK134" s="267"/>
      <c r="AL134" s="268"/>
      <c r="AM134" s="269">
        <f>VLOOKUP(D134,カラムID辞書!C:H,4,FALSE)</f>
        <v>20</v>
      </c>
      <c r="AN134" s="270"/>
      <c r="AO134" s="271">
        <f>VLOOKUP(D134,カラムID辞書!C:H,6,FALSE)</f>
        <v>20</v>
      </c>
      <c r="AP134" s="272"/>
      <c r="AQ134" s="105"/>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2"/>
      <c r="BS134" s="50"/>
      <c r="BT134" s="50"/>
      <c r="BU134" s="50"/>
      <c r="BV134" s="50"/>
      <c r="BW134" s="50"/>
      <c r="BX134" s="50"/>
      <c r="BY134" s="50"/>
      <c r="BZ134" s="50"/>
      <c r="CA134" s="50"/>
      <c r="CB134" s="50"/>
      <c r="CC134" s="52"/>
    </row>
    <row r="135" spans="2:81" ht="12" customHeight="1">
      <c r="B135" s="264">
        <f t="shared" ca="1" si="1"/>
        <v>123</v>
      </c>
      <c r="C135" s="265"/>
      <c r="D135" s="196" t="s">
        <v>1232</v>
      </c>
      <c r="E135" s="56"/>
      <c r="F135" s="50"/>
      <c r="G135" s="50"/>
      <c r="H135" s="50"/>
      <c r="I135" s="50"/>
      <c r="J135" s="50"/>
      <c r="K135" s="194"/>
      <c r="L135" s="105" t="str">
        <f>VLOOKUP(D135,カラムID辞書!$C$4:$D$1266,2,FALSE)</f>
        <v>ICCARD_NO</v>
      </c>
      <c r="M135" s="50"/>
      <c r="N135" s="50"/>
      <c r="O135" s="50"/>
      <c r="P135" s="50"/>
      <c r="Q135" s="50"/>
      <c r="R135" s="50"/>
      <c r="S135" s="52"/>
      <c r="T135" s="49"/>
      <c r="U135" s="52"/>
      <c r="V135" s="49"/>
      <c r="W135" s="52"/>
      <c r="X135" s="49"/>
      <c r="Y135" s="52"/>
      <c r="Z135" s="49"/>
      <c r="AA135" s="52"/>
      <c r="AB135" s="107" t="str">
        <f t="shared" si="5"/>
        <v>○</v>
      </c>
      <c r="AC135" s="54"/>
      <c r="AD135" s="53"/>
      <c r="AE135" s="55" t="str">
        <f t="shared" si="0"/>
        <v>' '</v>
      </c>
      <c r="AF135" s="50"/>
      <c r="AG135" s="52"/>
      <c r="AH135" s="266" t="str">
        <f>VLOOKUP(D135,カラムID辞書!C:H,3,FALSE)</f>
        <v>character varying</v>
      </c>
      <c r="AI135" s="267"/>
      <c r="AJ135" s="267"/>
      <c r="AK135" s="267"/>
      <c r="AL135" s="268"/>
      <c r="AM135" s="269">
        <f>VLOOKUP(D135,カラムID辞書!C:H,4,FALSE)</f>
        <v>17</v>
      </c>
      <c r="AN135" s="270"/>
      <c r="AO135" s="271">
        <f>VLOOKUP(D135,カラムID辞書!C:H,6,FALSE)</f>
        <v>17</v>
      </c>
      <c r="AP135" s="272"/>
      <c r="AQ135" s="105"/>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2"/>
      <c r="BS135" s="50"/>
      <c r="BT135" s="50"/>
      <c r="BU135" s="50"/>
      <c r="BV135" s="50"/>
      <c r="BW135" s="50"/>
      <c r="BX135" s="50"/>
      <c r="BY135" s="50"/>
      <c r="BZ135" s="50"/>
      <c r="CA135" s="50"/>
      <c r="CB135" s="50"/>
      <c r="CC135" s="52"/>
    </row>
    <row r="136" spans="2:81" ht="12" customHeight="1">
      <c r="B136" s="264">
        <f t="shared" ca="1" si="1"/>
        <v>124</v>
      </c>
      <c r="C136" s="265"/>
      <c r="D136" s="196" t="s">
        <v>1233</v>
      </c>
      <c r="E136" s="50"/>
      <c r="F136" s="50"/>
      <c r="G136" s="50"/>
      <c r="H136" s="50"/>
      <c r="I136" s="50"/>
      <c r="J136" s="50"/>
      <c r="K136" s="194"/>
      <c r="L136" s="105" t="str">
        <f>VLOOKUP(D136,カラムID辞書!$C$4:$D$1266,2,FALSE)</f>
        <v>GIFTCARD_NO1</v>
      </c>
      <c r="M136" s="50"/>
      <c r="N136" s="50"/>
      <c r="O136" s="50"/>
      <c r="P136" s="50"/>
      <c r="Q136" s="50"/>
      <c r="R136" s="50"/>
      <c r="S136" s="52"/>
      <c r="T136" s="49"/>
      <c r="U136" s="52"/>
      <c r="V136" s="49"/>
      <c r="W136" s="52"/>
      <c r="X136" s="49"/>
      <c r="Y136" s="52"/>
      <c r="Z136" s="49"/>
      <c r="AA136" s="52"/>
      <c r="AB136" s="107" t="str">
        <f t="shared" si="5"/>
        <v>○</v>
      </c>
      <c r="AC136" s="54"/>
      <c r="AD136" s="53"/>
      <c r="AE136" s="55" t="str">
        <f t="shared" si="0"/>
        <v>' '</v>
      </c>
      <c r="AF136" s="50"/>
      <c r="AG136" s="52"/>
      <c r="AH136" s="266" t="str">
        <f>VLOOKUP(D136,カラムID辞書!C:H,3,FALSE)</f>
        <v>character varying</v>
      </c>
      <c r="AI136" s="267"/>
      <c r="AJ136" s="267"/>
      <c r="AK136" s="267"/>
      <c r="AL136" s="268"/>
      <c r="AM136" s="269">
        <f>VLOOKUP(D136,カラムID辞書!C:H,4,FALSE)</f>
        <v>16</v>
      </c>
      <c r="AN136" s="270"/>
      <c r="AO136" s="271">
        <f>VLOOKUP(D136,カラムID辞書!C:H,6,FALSE)</f>
        <v>16</v>
      </c>
      <c r="AP136" s="272"/>
      <c r="AQ136" s="105"/>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2"/>
      <c r="BS136" s="50"/>
      <c r="BT136" s="50"/>
      <c r="BU136" s="50"/>
      <c r="BV136" s="50"/>
      <c r="BW136" s="50"/>
      <c r="BX136" s="50"/>
      <c r="BY136" s="50"/>
      <c r="BZ136" s="50"/>
      <c r="CA136" s="50"/>
      <c r="CB136" s="50"/>
      <c r="CC136" s="52"/>
    </row>
    <row r="137" spans="2:81" ht="12" customHeight="1">
      <c r="B137" s="264">
        <f t="shared" ca="1" si="1"/>
        <v>125</v>
      </c>
      <c r="C137" s="265"/>
      <c r="D137" s="196" t="s">
        <v>1234</v>
      </c>
      <c r="E137" s="50"/>
      <c r="F137" s="50"/>
      <c r="G137" s="50"/>
      <c r="H137" s="50"/>
      <c r="I137" s="50"/>
      <c r="J137" s="50"/>
      <c r="K137" s="194"/>
      <c r="L137" s="105" t="str">
        <f>VLOOKUP(D137,カラムID辞書!$C$4:$D$1266,2,FALSE)</f>
        <v>GIFTCARD_NO2</v>
      </c>
      <c r="M137" s="50"/>
      <c r="N137" s="50"/>
      <c r="O137" s="50"/>
      <c r="P137" s="50"/>
      <c r="Q137" s="50"/>
      <c r="R137" s="50"/>
      <c r="S137" s="52"/>
      <c r="T137" s="49"/>
      <c r="U137" s="52"/>
      <c r="V137" s="49"/>
      <c r="W137" s="52"/>
      <c r="X137" s="49"/>
      <c r="Y137" s="52"/>
      <c r="Z137" s="49"/>
      <c r="AA137" s="52"/>
      <c r="AB137" s="107" t="str">
        <f t="shared" si="5"/>
        <v>○</v>
      </c>
      <c r="AC137" s="54"/>
      <c r="AD137" s="53"/>
      <c r="AE137" s="55" t="str">
        <f t="shared" si="0"/>
        <v>' '</v>
      </c>
      <c r="AF137" s="50"/>
      <c r="AG137" s="52"/>
      <c r="AH137" s="266" t="str">
        <f>VLOOKUP(D137,カラムID辞書!C:H,3,FALSE)</f>
        <v>character varying</v>
      </c>
      <c r="AI137" s="267"/>
      <c r="AJ137" s="267"/>
      <c r="AK137" s="267"/>
      <c r="AL137" s="268"/>
      <c r="AM137" s="269">
        <f>VLOOKUP(D137,カラムID辞書!C:H,4,FALSE)</f>
        <v>16</v>
      </c>
      <c r="AN137" s="270"/>
      <c r="AO137" s="271">
        <f>VLOOKUP(D137,カラムID辞書!C:H,6,FALSE)</f>
        <v>16</v>
      </c>
      <c r="AP137" s="272"/>
      <c r="AQ137" s="105"/>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2"/>
      <c r="BS137" s="50"/>
      <c r="BT137" s="50"/>
      <c r="BU137" s="50"/>
      <c r="BV137" s="50"/>
      <c r="BW137" s="50"/>
      <c r="BX137" s="50"/>
      <c r="BY137" s="50"/>
      <c r="BZ137" s="50"/>
      <c r="CA137" s="50"/>
      <c r="CB137" s="50"/>
      <c r="CC137" s="52"/>
    </row>
    <row r="138" spans="2:81" ht="12" customHeight="1">
      <c r="B138" s="264">
        <f t="shared" ca="1" si="1"/>
        <v>126</v>
      </c>
      <c r="C138" s="265"/>
      <c r="D138" s="196" t="s">
        <v>1235</v>
      </c>
      <c r="E138" s="50"/>
      <c r="F138" s="50"/>
      <c r="G138" s="50"/>
      <c r="H138" s="50"/>
      <c r="I138" s="50"/>
      <c r="J138" s="50"/>
      <c r="K138" s="194"/>
      <c r="L138" s="105" t="str">
        <f>VLOOKUP(D138,カラムID辞書!$C$4:$D$1266,2,FALSE)</f>
        <v>GIFTCARD_NO3</v>
      </c>
      <c r="M138" s="50"/>
      <c r="N138" s="50"/>
      <c r="O138" s="50"/>
      <c r="P138" s="50"/>
      <c r="Q138" s="50"/>
      <c r="R138" s="50"/>
      <c r="S138" s="52"/>
      <c r="T138" s="49"/>
      <c r="U138" s="52"/>
      <c r="V138" s="49"/>
      <c r="W138" s="52"/>
      <c r="X138" s="49"/>
      <c r="Y138" s="52"/>
      <c r="Z138" s="49"/>
      <c r="AA138" s="52"/>
      <c r="AB138" s="107" t="str">
        <f t="shared" si="5"/>
        <v>○</v>
      </c>
      <c r="AC138" s="54"/>
      <c r="AD138" s="53"/>
      <c r="AE138" s="55" t="str">
        <f t="shared" si="0"/>
        <v>' '</v>
      </c>
      <c r="AF138" s="50"/>
      <c r="AG138" s="52"/>
      <c r="AH138" s="266" t="str">
        <f>VLOOKUP(D138,カラムID辞書!C:H,3,FALSE)</f>
        <v>character varying</v>
      </c>
      <c r="AI138" s="267"/>
      <c r="AJ138" s="267"/>
      <c r="AK138" s="267"/>
      <c r="AL138" s="268"/>
      <c r="AM138" s="269">
        <f>VLOOKUP(D138,カラムID辞書!C:H,4,FALSE)</f>
        <v>16</v>
      </c>
      <c r="AN138" s="270"/>
      <c r="AO138" s="271">
        <f>VLOOKUP(D138,カラムID辞書!C:H,6,FALSE)</f>
        <v>16</v>
      </c>
      <c r="AP138" s="272"/>
      <c r="AQ138" s="105"/>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2"/>
      <c r="BS138" s="50"/>
      <c r="BT138" s="50"/>
      <c r="BU138" s="50"/>
      <c r="BV138" s="50"/>
      <c r="BW138" s="50"/>
      <c r="BX138" s="50"/>
      <c r="BY138" s="50"/>
      <c r="BZ138" s="50"/>
      <c r="CA138" s="50"/>
      <c r="CB138" s="50"/>
      <c r="CC138" s="52"/>
    </row>
    <row r="139" spans="2:81" ht="12" customHeight="1">
      <c r="B139" s="264">
        <f t="shared" ca="1" si="1"/>
        <v>127</v>
      </c>
      <c r="C139" s="265"/>
      <c r="D139" s="196" t="s">
        <v>1236</v>
      </c>
      <c r="E139" s="56"/>
      <c r="F139" s="50"/>
      <c r="G139" s="50"/>
      <c r="H139" s="50"/>
      <c r="I139" s="50"/>
      <c r="J139" s="50"/>
      <c r="K139" s="194"/>
      <c r="L139" s="105" t="str">
        <f>VLOOKUP(D139,カラムID辞書!$C$4:$D$1266,2,FALSE)</f>
        <v>GIFTCARD_NO4</v>
      </c>
      <c r="M139" s="50"/>
      <c r="N139" s="50"/>
      <c r="O139" s="50"/>
      <c r="P139" s="50"/>
      <c r="Q139" s="50"/>
      <c r="R139" s="50"/>
      <c r="S139" s="52"/>
      <c r="T139" s="49"/>
      <c r="U139" s="52"/>
      <c r="V139" s="49"/>
      <c r="W139" s="52"/>
      <c r="X139" s="49"/>
      <c r="Y139" s="52"/>
      <c r="Z139" s="49"/>
      <c r="AA139" s="52"/>
      <c r="AB139" s="107" t="str">
        <f t="shared" si="5"/>
        <v>○</v>
      </c>
      <c r="AC139" s="54"/>
      <c r="AD139" s="53"/>
      <c r="AE139" s="55" t="str">
        <f t="shared" si="0"/>
        <v>' '</v>
      </c>
      <c r="AF139" s="50"/>
      <c r="AG139" s="52"/>
      <c r="AH139" s="266" t="str">
        <f>VLOOKUP(D139,カラムID辞書!C:H,3,FALSE)</f>
        <v>character varying</v>
      </c>
      <c r="AI139" s="267"/>
      <c r="AJ139" s="267"/>
      <c r="AK139" s="267"/>
      <c r="AL139" s="268"/>
      <c r="AM139" s="269">
        <f>VLOOKUP(D139,カラムID辞書!C:H,4,FALSE)</f>
        <v>16</v>
      </c>
      <c r="AN139" s="270"/>
      <c r="AO139" s="271">
        <f>VLOOKUP(D139,カラムID辞書!C:H,6,FALSE)</f>
        <v>16</v>
      </c>
      <c r="AP139" s="272"/>
      <c r="AQ139" s="105"/>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2"/>
      <c r="BS139" s="50"/>
      <c r="BT139" s="50"/>
      <c r="BU139" s="50"/>
      <c r="BV139" s="50"/>
      <c r="BW139" s="50"/>
      <c r="BX139" s="50"/>
      <c r="BY139" s="50"/>
      <c r="BZ139" s="50"/>
      <c r="CA139" s="50"/>
      <c r="CB139" s="50"/>
      <c r="CC139" s="52"/>
    </row>
    <row r="140" spans="2:81" ht="12" customHeight="1">
      <c r="B140" s="264">
        <f t="shared" ca="1" si="1"/>
        <v>128</v>
      </c>
      <c r="C140" s="265"/>
      <c r="D140" s="196" t="s">
        <v>3368</v>
      </c>
      <c r="E140" s="56"/>
      <c r="F140" s="50"/>
      <c r="G140" s="50"/>
      <c r="H140" s="50"/>
      <c r="I140" s="50"/>
      <c r="J140" s="50"/>
      <c r="K140" s="194"/>
      <c r="L140" s="105" t="str">
        <f>VLOOKUP(D140,カラムID辞書!$C$4:$D$1266,2,FALSE)</f>
        <v>RSV</v>
      </c>
      <c r="M140" s="50"/>
      <c r="N140" s="50"/>
      <c r="O140" s="50"/>
      <c r="P140" s="50"/>
      <c r="Q140" s="50"/>
      <c r="R140" s="50"/>
      <c r="S140" s="52"/>
      <c r="T140" s="49"/>
      <c r="U140" s="52"/>
      <c r="V140" s="49"/>
      <c r="W140" s="52"/>
      <c r="X140" s="49"/>
      <c r="Y140" s="52"/>
      <c r="Z140" s="49"/>
      <c r="AA140" s="52"/>
      <c r="AB140" s="107" t="str">
        <f t="shared" ref="AB140" si="6">IF(L140="DELDTE","","○")</f>
        <v>○</v>
      </c>
      <c r="AC140" s="54"/>
      <c r="AD140" s="53"/>
      <c r="AE140" s="55" t="str">
        <f t="shared" ref="AE140" si="7">IF(AB140="○",IF(AH140="timestamp","now()",IF(LEFT(AH140,9)="character","' '","0")),"")</f>
        <v>' '</v>
      </c>
      <c r="AF140" s="50"/>
      <c r="AG140" s="52"/>
      <c r="AH140" s="266" t="str">
        <f>VLOOKUP(D140,カラムID辞書!C:H,3,FALSE)</f>
        <v>character varying</v>
      </c>
      <c r="AI140" s="267"/>
      <c r="AJ140" s="267"/>
      <c r="AK140" s="267"/>
      <c r="AL140" s="268"/>
      <c r="AM140" s="269">
        <f>VLOOKUP(D140,カラムID辞書!C:H,4,FALSE)</f>
        <v>4</v>
      </c>
      <c r="AN140" s="270"/>
      <c r="AO140" s="271">
        <f>VLOOKUP(D140,カラムID辞書!C:H,6,FALSE)</f>
        <v>4</v>
      </c>
      <c r="AP140" s="272"/>
      <c r="AQ140" s="105"/>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2"/>
      <c r="BS140" s="50"/>
      <c r="BT140" s="50"/>
      <c r="BU140" s="50"/>
      <c r="BV140" s="50"/>
      <c r="BW140" s="50"/>
      <c r="BX140" s="50"/>
      <c r="BY140" s="50"/>
      <c r="BZ140" s="50"/>
      <c r="CA140" s="50"/>
      <c r="CB140" s="50"/>
      <c r="CC140" s="52"/>
    </row>
    <row r="141" spans="2:81" ht="12" customHeight="1">
      <c r="B141" s="264">
        <f t="shared" ca="1" si="1"/>
        <v>129</v>
      </c>
      <c r="C141" s="265"/>
      <c r="D141" s="196" t="s">
        <v>3370</v>
      </c>
      <c r="E141" s="56"/>
      <c r="F141" s="50"/>
      <c r="G141" s="50"/>
      <c r="H141" s="50"/>
      <c r="I141" s="50"/>
      <c r="J141" s="50"/>
      <c r="K141" s="194"/>
      <c r="L141" s="105" t="str">
        <f>VLOOKUP(D141,カラムID辞書!$C$4:$D$1266,2,FALSE)</f>
        <v>DEBIT_PAYMENT</v>
      </c>
      <c r="M141" s="50"/>
      <c r="N141" s="50"/>
      <c r="O141" s="50"/>
      <c r="P141" s="50"/>
      <c r="Q141" s="50"/>
      <c r="R141" s="50"/>
      <c r="S141" s="52"/>
      <c r="T141" s="49"/>
      <c r="U141" s="52"/>
      <c r="V141" s="49"/>
      <c r="W141" s="52"/>
      <c r="X141" s="49"/>
      <c r="Y141" s="52"/>
      <c r="Z141" s="49"/>
      <c r="AA141" s="52"/>
      <c r="AB141" s="107" t="str">
        <f t="shared" si="5"/>
        <v>○</v>
      </c>
      <c r="AC141" s="54"/>
      <c r="AD141" s="53"/>
      <c r="AE141" s="55" t="str">
        <f t="shared" si="0"/>
        <v>0</v>
      </c>
      <c r="AF141" s="50"/>
      <c r="AG141" s="52"/>
      <c r="AH141" s="266" t="str">
        <f>VLOOKUP(D141,カラムID辞書!C:H,3,FALSE)</f>
        <v>numeric</v>
      </c>
      <c r="AI141" s="267"/>
      <c r="AJ141" s="267"/>
      <c r="AK141" s="267"/>
      <c r="AL141" s="268"/>
      <c r="AM141" s="269">
        <f>VLOOKUP(D141,カラムID辞書!C:H,4,FALSE)</f>
        <v>11</v>
      </c>
      <c r="AN141" s="270"/>
      <c r="AO141" s="271">
        <f>VLOOKUP(D141,カラムID辞書!C:H,6,FALSE)</f>
        <v>11</v>
      </c>
      <c r="AP141" s="272"/>
      <c r="AQ141" s="105"/>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2"/>
      <c r="BS141" s="50"/>
      <c r="BT141" s="50"/>
      <c r="BU141" s="50"/>
      <c r="BV141" s="50"/>
      <c r="BW141" s="50"/>
      <c r="BX141" s="50"/>
      <c r="BY141" s="50"/>
      <c r="BZ141" s="50"/>
      <c r="CA141" s="50"/>
      <c r="CB141" s="50"/>
      <c r="CC141" s="52"/>
    </row>
    <row r="142" spans="2:81" ht="12" customHeight="1">
      <c r="B142" s="264">
        <f t="shared" ca="1" si="1"/>
        <v>130</v>
      </c>
      <c r="C142" s="265"/>
      <c r="D142" s="196" t="s">
        <v>1237</v>
      </c>
      <c r="E142" s="56"/>
      <c r="F142" s="50"/>
      <c r="G142" s="50"/>
      <c r="H142" s="50"/>
      <c r="I142" s="50"/>
      <c r="J142" s="50"/>
      <c r="K142" s="194"/>
      <c r="L142" s="105" t="str">
        <f>VLOOKUP(D142,カラムID辞書!$C$4:$D$1266,2,FALSE)</f>
        <v>USED_POINT</v>
      </c>
      <c r="M142" s="50"/>
      <c r="N142" s="50"/>
      <c r="O142" s="50"/>
      <c r="P142" s="50"/>
      <c r="Q142" s="50"/>
      <c r="R142" s="50"/>
      <c r="S142" s="52"/>
      <c r="T142" s="49"/>
      <c r="U142" s="52"/>
      <c r="V142" s="49"/>
      <c r="W142" s="52"/>
      <c r="X142" s="49"/>
      <c r="Y142" s="52"/>
      <c r="Z142" s="49"/>
      <c r="AA142" s="52"/>
      <c r="AB142" s="107" t="str">
        <f t="shared" si="5"/>
        <v>○</v>
      </c>
      <c r="AC142" s="54"/>
      <c r="AD142" s="53"/>
      <c r="AE142" s="55" t="str">
        <f t="shared" si="0"/>
        <v>0</v>
      </c>
      <c r="AF142" s="50"/>
      <c r="AG142" s="52"/>
      <c r="AH142" s="266" t="str">
        <f>VLOOKUP(D142,カラムID辞書!C:H,3,FALSE)</f>
        <v>numeric</v>
      </c>
      <c r="AI142" s="267"/>
      <c r="AJ142" s="267"/>
      <c r="AK142" s="267"/>
      <c r="AL142" s="268"/>
      <c r="AM142" s="269">
        <f>VLOOKUP(D142,カラムID辞書!C:H,4,FALSE)</f>
        <v>11</v>
      </c>
      <c r="AN142" s="270"/>
      <c r="AO142" s="271">
        <f>VLOOKUP(D142,カラムID辞書!C:H,6,FALSE)</f>
        <v>11</v>
      </c>
      <c r="AP142" s="272"/>
      <c r="AQ142" s="105"/>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2"/>
      <c r="BS142" s="50"/>
      <c r="BT142" s="50"/>
      <c r="BU142" s="50"/>
      <c r="BV142" s="50"/>
      <c r="BW142" s="50"/>
      <c r="BX142" s="50"/>
      <c r="BY142" s="50"/>
      <c r="BZ142" s="50"/>
      <c r="CA142" s="50"/>
      <c r="CB142" s="50"/>
      <c r="CC142" s="52"/>
    </row>
    <row r="143" spans="2:81" ht="12" customHeight="1">
      <c r="B143" s="264">
        <f t="shared" ca="1" si="1"/>
        <v>131</v>
      </c>
      <c r="C143" s="265"/>
      <c r="D143" s="196" t="s">
        <v>1238</v>
      </c>
      <c r="E143" s="56"/>
      <c r="F143" s="50"/>
      <c r="G143" s="50"/>
      <c r="H143" s="50"/>
      <c r="I143" s="50"/>
      <c r="J143" s="50"/>
      <c r="K143" s="194"/>
      <c r="L143" s="105" t="str">
        <f>VLOOKUP(D143,カラムID辞書!$C$4:$D$1266,2,FALSE)</f>
        <v>CREDIT_PAYMENT</v>
      </c>
      <c r="M143" s="50"/>
      <c r="N143" s="50"/>
      <c r="O143" s="50"/>
      <c r="P143" s="50"/>
      <c r="Q143" s="50"/>
      <c r="R143" s="50"/>
      <c r="S143" s="52"/>
      <c r="T143" s="49"/>
      <c r="U143" s="52"/>
      <c r="V143" s="49"/>
      <c r="W143" s="52"/>
      <c r="X143" s="49"/>
      <c r="Y143" s="52"/>
      <c r="Z143" s="49"/>
      <c r="AA143" s="52"/>
      <c r="AB143" s="107" t="str">
        <f t="shared" si="5"/>
        <v>○</v>
      </c>
      <c r="AC143" s="54"/>
      <c r="AD143" s="53"/>
      <c r="AE143" s="55" t="str">
        <f t="shared" si="0"/>
        <v>0</v>
      </c>
      <c r="AF143" s="50"/>
      <c r="AG143" s="52"/>
      <c r="AH143" s="266" t="str">
        <f>VLOOKUP(D143,カラムID辞書!C:H,3,FALSE)</f>
        <v>numeric</v>
      </c>
      <c r="AI143" s="267"/>
      <c r="AJ143" s="267"/>
      <c r="AK143" s="267"/>
      <c r="AL143" s="268"/>
      <c r="AM143" s="269">
        <f>VLOOKUP(D143,カラムID辞書!C:H,4,FALSE)</f>
        <v>11</v>
      </c>
      <c r="AN143" s="270"/>
      <c r="AO143" s="271">
        <f>VLOOKUP(D143,カラムID辞書!C:H,6,FALSE)</f>
        <v>11</v>
      </c>
      <c r="AP143" s="272"/>
      <c r="AQ143" s="105"/>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2"/>
      <c r="BS143" s="50"/>
      <c r="BT143" s="50"/>
      <c r="BU143" s="50"/>
      <c r="BV143" s="50"/>
      <c r="BW143" s="50"/>
      <c r="BX143" s="50"/>
      <c r="BY143" s="50"/>
      <c r="BZ143" s="50"/>
      <c r="CA143" s="50"/>
      <c r="CB143" s="50"/>
      <c r="CC143" s="52"/>
    </row>
    <row r="144" spans="2:81" ht="12" customHeight="1">
      <c r="B144" s="264">
        <f t="shared" ca="1" si="1"/>
        <v>132</v>
      </c>
      <c r="C144" s="265"/>
      <c r="D144" s="196" t="s">
        <v>1239</v>
      </c>
      <c r="E144" s="56"/>
      <c r="F144" s="50"/>
      <c r="G144" s="50"/>
      <c r="H144" s="50"/>
      <c r="I144" s="50"/>
      <c r="J144" s="50"/>
      <c r="K144" s="194"/>
      <c r="L144" s="105" t="str">
        <f>VLOOKUP(D144,カラムID辞書!$C$4:$D$1266,2,FALSE)</f>
        <v>GINREN_PAYMENT</v>
      </c>
      <c r="M144" s="50"/>
      <c r="N144" s="50"/>
      <c r="O144" s="50"/>
      <c r="P144" s="50"/>
      <c r="Q144" s="50"/>
      <c r="R144" s="50"/>
      <c r="S144" s="52"/>
      <c r="T144" s="49"/>
      <c r="U144" s="52"/>
      <c r="V144" s="49"/>
      <c r="W144" s="52"/>
      <c r="X144" s="49"/>
      <c r="Y144" s="52"/>
      <c r="Z144" s="49"/>
      <c r="AA144" s="52"/>
      <c r="AB144" s="107" t="str">
        <f t="shared" ref="AB144:AB158" si="8">IF(L144="DELDTE","","○")</f>
        <v>○</v>
      </c>
      <c r="AC144" s="54"/>
      <c r="AD144" s="53"/>
      <c r="AE144" s="55" t="str">
        <f t="shared" si="0"/>
        <v>0</v>
      </c>
      <c r="AF144" s="50"/>
      <c r="AG144" s="52"/>
      <c r="AH144" s="266" t="str">
        <f>VLOOKUP(D144,カラムID辞書!C:H,3,FALSE)</f>
        <v>numeric</v>
      </c>
      <c r="AI144" s="267"/>
      <c r="AJ144" s="267"/>
      <c r="AK144" s="267"/>
      <c r="AL144" s="268"/>
      <c r="AM144" s="269">
        <f>VLOOKUP(D144,カラムID辞書!C:H,4,FALSE)</f>
        <v>11</v>
      </c>
      <c r="AN144" s="270"/>
      <c r="AO144" s="271">
        <f>VLOOKUP(D144,カラムID辞書!C:H,6,FALSE)</f>
        <v>11</v>
      </c>
      <c r="AP144" s="272"/>
      <c r="AQ144" s="105"/>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2"/>
      <c r="BS144" s="50"/>
      <c r="BT144" s="50"/>
      <c r="BU144" s="50"/>
      <c r="BV144" s="50"/>
      <c r="BW144" s="50"/>
      <c r="BX144" s="50"/>
      <c r="BY144" s="50"/>
      <c r="BZ144" s="50"/>
      <c r="CA144" s="50"/>
      <c r="CB144" s="50"/>
      <c r="CC144" s="52"/>
    </row>
    <row r="145" spans="2:81" ht="12" customHeight="1">
      <c r="B145" s="264">
        <f t="shared" ca="1" si="1"/>
        <v>133</v>
      </c>
      <c r="C145" s="265"/>
      <c r="D145" s="196" t="s">
        <v>1240</v>
      </c>
      <c r="E145" s="56"/>
      <c r="F145" s="50"/>
      <c r="G145" s="50"/>
      <c r="H145" s="50"/>
      <c r="I145" s="50"/>
      <c r="J145" s="50"/>
      <c r="K145" s="194"/>
      <c r="L145" s="105" t="str">
        <f>VLOOKUP(D145,カラムID辞書!$C$4:$D$1266,2,FALSE)</f>
        <v>TMK_PAYMENT</v>
      </c>
      <c r="M145" s="50"/>
      <c r="N145" s="50"/>
      <c r="O145" s="50"/>
      <c r="P145" s="50"/>
      <c r="Q145" s="50"/>
      <c r="R145" s="50"/>
      <c r="S145" s="52"/>
      <c r="T145" s="49"/>
      <c r="U145" s="52"/>
      <c r="V145" s="49"/>
      <c r="W145" s="52"/>
      <c r="X145" s="49"/>
      <c r="Y145" s="52"/>
      <c r="Z145" s="49"/>
      <c r="AA145" s="52"/>
      <c r="AB145" s="107" t="str">
        <f t="shared" si="8"/>
        <v>○</v>
      </c>
      <c r="AC145" s="54"/>
      <c r="AD145" s="53"/>
      <c r="AE145" s="55" t="str">
        <f t="shared" si="0"/>
        <v>0</v>
      </c>
      <c r="AF145" s="50"/>
      <c r="AG145" s="52"/>
      <c r="AH145" s="266" t="str">
        <f>VLOOKUP(D145,カラムID辞書!C:H,3,FALSE)</f>
        <v>numeric</v>
      </c>
      <c r="AI145" s="267"/>
      <c r="AJ145" s="267"/>
      <c r="AK145" s="267"/>
      <c r="AL145" s="268"/>
      <c r="AM145" s="269">
        <f>VLOOKUP(D145,カラムID辞書!C:H,4,FALSE)</f>
        <v>11</v>
      </c>
      <c r="AN145" s="270"/>
      <c r="AO145" s="271">
        <f>VLOOKUP(D145,カラムID辞書!C:H,6,FALSE)</f>
        <v>11</v>
      </c>
      <c r="AP145" s="272"/>
      <c r="AQ145" s="105"/>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2"/>
      <c r="BS145" s="50"/>
      <c r="BT145" s="50"/>
      <c r="BU145" s="50"/>
      <c r="BV145" s="50"/>
      <c r="BW145" s="50"/>
      <c r="BX145" s="50"/>
      <c r="BY145" s="50"/>
      <c r="BZ145" s="50"/>
      <c r="CA145" s="50"/>
      <c r="CB145" s="50"/>
      <c r="CC145" s="52"/>
    </row>
    <row r="146" spans="2:81" ht="12" customHeight="1">
      <c r="B146" s="264">
        <f t="shared" ca="1" si="1"/>
        <v>134</v>
      </c>
      <c r="C146" s="265"/>
      <c r="D146" s="196" t="s">
        <v>1241</v>
      </c>
      <c r="E146" s="56"/>
      <c r="F146" s="50"/>
      <c r="G146" s="50"/>
      <c r="H146" s="50"/>
      <c r="I146" s="50"/>
      <c r="J146" s="50"/>
      <c r="K146" s="194"/>
      <c r="L146" s="105" t="str">
        <f>VLOOKUP(D146,カラムID辞書!$C$4:$D$1266,2,FALSE)</f>
        <v>GIFT_PAYMENT</v>
      </c>
      <c r="M146" s="50"/>
      <c r="N146" s="50"/>
      <c r="O146" s="50"/>
      <c r="P146" s="50"/>
      <c r="Q146" s="50"/>
      <c r="R146" s="50"/>
      <c r="S146" s="52"/>
      <c r="T146" s="49"/>
      <c r="U146" s="52"/>
      <c r="V146" s="49"/>
      <c r="W146" s="52"/>
      <c r="X146" s="49"/>
      <c r="Y146" s="52"/>
      <c r="Z146" s="49"/>
      <c r="AA146" s="52"/>
      <c r="AB146" s="107" t="str">
        <f t="shared" si="8"/>
        <v>○</v>
      </c>
      <c r="AC146" s="54"/>
      <c r="AD146" s="53"/>
      <c r="AE146" s="55" t="str">
        <f t="shared" si="0"/>
        <v>0</v>
      </c>
      <c r="AF146" s="50"/>
      <c r="AG146" s="52"/>
      <c r="AH146" s="266" t="str">
        <f>VLOOKUP(D146,カラムID辞書!C:H,3,FALSE)</f>
        <v>numeric</v>
      </c>
      <c r="AI146" s="267"/>
      <c r="AJ146" s="267"/>
      <c r="AK146" s="267"/>
      <c r="AL146" s="268"/>
      <c r="AM146" s="269">
        <f>VLOOKUP(D146,カラムID辞書!C:H,4,FALSE)</f>
        <v>11</v>
      </c>
      <c r="AN146" s="270"/>
      <c r="AO146" s="271">
        <f>VLOOKUP(D146,カラムID辞書!C:H,6,FALSE)</f>
        <v>11</v>
      </c>
      <c r="AP146" s="272"/>
      <c r="AQ146" s="105"/>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2"/>
      <c r="BS146" s="50"/>
      <c r="BT146" s="50"/>
      <c r="BU146" s="50"/>
      <c r="BV146" s="50"/>
      <c r="BW146" s="50"/>
      <c r="BX146" s="50"/>
      <c r="BY146" s="50"/>
      <c r="BZ146" s="50"/>
      <c r="CA146" s="50"/>
      <c r="CB146" s="50"/>
      <c r="CC146" s="52"/>
    </row>
    <row r="147" spans="2:81" ht="12" customHeight="1">
      <c r="B147" s="264">
        <f t="shared" ca="1" si="1"/>
        <v>135</v>
      </c>
      <c r="C147" s="265"/>
      <c r="D147" s="196" t="s">
        <v>1242</v>
      </c>
      <c r="E147" s="56"/>
      <c r="F147" s="50"/>
      <c r="G147" s="50"/>
      <c r="H147" s="50"/>
      <c r="I147" s="50"/>
      <c r="J147" s="50"/>
      <c r="K147" s="194"/>
      <c r="L147" s="105" t="str">
        <f>VLOOKUP(D147,カラムID辞書!$C$4:$D$1266,2,FALSE)</f>
        <v>SHHNKN_PAYMENT</v>
      </c>
      <c r="M147" s="50"/>
      <c r="N147" s="50"/>
      <c r="O147" s="50"/>
      <c r="P147" s="50"/>
      <c r="Q147" s="50"/>
      <c r="R147" s="50"/>
      <c r="S147" s="52"/>
      <c r="T147" s="49"/>
      <c r="U147" s="52"/>
      <c r="V147" s="49"/>
      <c r="W147" s="52"/>
      <c r="X147" s="49"/>
      <c r="Y147" s="52"/>
      <c r="Z147" s="49"/>
      <c r="AA147" s="52"/>
      <c r="AB147" s="107" t="str">
        <f t="shared" si="8"/>
        <v>○</v>
      </c>
      <c r="AC147" s="54"/>
      <c r="AD147" s="53"/>
      <c r="AE147" s="55" t="str">
        <f t="shared" si="0"/>
        <v>0</v>
      </c>
      <c r="AF147" s="50"/>
      <c r="AG147" s="52"/>
      <c r="AH147" s="266" t="str">
        <f>VLOOKUP(D147,カラムID辞書!C:H,3,FALSE)</f>
        <v>numeric</v>
      </c>
      <c r="AI147" s="267"/>
      <c r="AJ147" s="267"/>
      <c r="AK147" s="267"/>
      <c r="AL147" s="268"/>
      <c r="AM147" s="269">
        <f>VLOOKUP(D147,カラムID辞書!C:H,4,FALSE)</f>
        <v>11</v>
      </c>
      <c r="AN147" s="270"/>
      <c r="AO147" s="271">
        <f>VLOOKUP(D147,カラムID辞書!C:H,6,FALSE)</f>
        <v>11</v>
      </c>
      <c r="AP147" s="272"/>
      <c r="AQ147" s="105"/>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12"/>
      <c r="BS147" s="50"/>
      <c r="BT147" s="50"/>
      <c r="BU147" s="50"/>
      <c r="BV147" s="50"/>
      <c r="BW147" s="50"/>
      <c r="BX147" s="50"/>
      <c r="BY147" s="50"/>
      <c r="BZ147" s="50"/>
      <c r="CA147" s="50"/>
      <c r="CB147" s="50"/>
      <c r="CC147" s="52"/>
    </row>
    <row r="148" spans="2:81" ht="12" customHeight="1">
      <c r="B148" s="264">
        <f t="shared" ca="1" si="1"/>
        <v>136</v>
      </c>
      <c r="C148" s="265"/>
      <c r="D148" s="196" t="s">
        <v>1243</v>
      </c>
      <c r="E148" s="56"/>
      <c r="F148" s="50"/>
      <c r="G148" s="50"/>
      <c r="H148" s="50"/>
      <c r="I148" s="50"/>
      <c r="J148" s="50"/>
      <c r="K148" s="194"/>
      <c r="L148" s="105" t="str">
        <f>VLOOKUP(D148,カラムID辞書!$C$4:$D$1266,2,FALSE)</f>
        <v>IC_PAYMENT</v>
      </c>
      <c r="M148" s="50"/>
      <c r="N148" s="50"/>
      <c r="O148" s="50"/>
      <c r="P148" s="50"/>
      <c r="Q148" s="50"/>
      <c r="R148" s="50"/>
      <c r="S148" s="52"/>
      <c r="T148" s="49"/>
      <c r="U148" s="52"/>
      <c r="V148" s="49"/>
      <c r="W148" s="52"/>
      <c r="X148" s="49"/>
      <c r="Y148" s="52"/>
      <c r="Z148" s="49"/>
      <c r="AA148" s="52"/>
      <c r="AB148" s="107" t="str">
        <f t="shared" si="8"/>
        <v>○</v>
      </c>
      <c r="AC148" s="54"/>
      <c r="AD148" s="53"/>
      <c r="AE148" s="55" t="str">
        <f t="shared" si="0"/>
        <v>0</v>
      </c>
      <c r="AF148" s="50"/>
      <c r="AG148" s="52"/>
      <c r="AH148" s="266" t="str">
        <f>VLOOKUP(D148,カラムID辞書!C:H,3,FALSE)</f>
        <v>numeric</v>
      </c>
      <c r="AI148" s="267"/>
      <c r="AJ148" s="267"/>
      <c r="AK148" s="267"/>
      <c r="AL148" s="268"/>
      <c r="AM148" s="269">
        <f>VLOOKUP(D148,カラムID辞書!C:H,4,FALSE)</f>
        <v>11</v>
      </c>
      <c r="AN148" s="270"/>
      <c r="AO148" s="271">
        <f>VLOOKUP(D148,カラムID辞書!C:H,6,FALSE)</f>
        <v>11</v>
      </c>
      <c r="AP148" s="272"/>
      <c r="AQ148" s="105"/>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12"/>
      <c r="BS148" s="50"/>
      <c r="BT148" s="50"/>
      <c r="BU148" s="50"/>
      <c r="BV148" s="50"/>
      <c r="BW148" s="50"/>
      <c r="BX148" s="50"/>
      <c r="BY148" s="50"/>
      <c r="BZ148" s="50"/>
      <c r="CA148" s="50"/>
      <c r="CB148" s="50"/>
      <c r="CC148" s="52"/>
    </row>
    <row r="149" spans="2:81" ht="12" customHeight="1">
      <c r="B149" s="264">
        <f t="shared" ca="1" si="1"/>
        <v>137</v>
      </c>
      <c r="C149" s="265"/>
      <c r="D149" s="196" t="s">
        <v>1244</v>
      </c>
      <c r="E149" s="50"/>
      <c r="F149" s="50"/>
      <c r="G149" s="50"/>
      <c r="H149" s="50"/>
      <c r="I149" s="50"/>
      <c r="J149" s="50"/>
      <c r="K149" s="194"/>
      <c r="L149" s="105" t="str">
        <f>VLOOKUP(D149,カラムID辞書!$C$4:$D$1266,2,FALSE)</f>
        <v>ETC_PAYMENT</v>
      </c>
      <c r="M149" s="50"/>
      <c r="N149" s="50"/>
      <c r="O149" s="50"/>
      <c r="P149" s="50"/>
      <c r="Q149" s="50"/>
      <c r="R149" s="50"/>
      <c r="S149" s="52"/>
      <c r="T149" s="49"/>
      <c r="U149" s="52"/>
      <c r="V149" s="49"/>
      <c r="W149" s="52"/>
      <c r="X149" s="49"/>
      <c r="Y149" s="52"/>
      <c r="Z149" s="49"/>
      <c r="AA149" s="52"/>
      <c r="AB149" s="107" t="str">
        <f t="shared" si="8"/>
        <v>○</v>
      </c>
      <c r="AC149" s="54"/>
      <c r="AD149" s="53"/>
      <c r="AE149" s="55" t="str">
        <f t="shared" si="0"/>
        <v>0</v>
      </c>
      <c r="AF149" s="50"/>
      <c r="AG149" s="52"/>
      <c r="AH149" s="266" t="str">
        <f>VLOOKUP(D149,カラムID辞書!C:H,3,FALSE)</f>
        <v>numeric</v>
      </c>
      <c r="AI149" s="267"/>
      <c r="AJ149" s="267"/>
      <c r="AK149" s="267"/>
      <c r="AL149" s="268"/>
      <c r="AM149" s="269">
        <f>VLOOKUP(D149,カラムID辞書!C:H,4,FALSE)</f>
        <v>11</v>
      </c>
      <c r="AN149" s="270"/>
      <c r="AO149" s="271">
        <f>VLOOKUP(D149,カラムID辞書!C:H,6,FALSE)</f>
        <v>11</v>
      </c>
      <c r="AP149" s="272"/>
      <c r="AQ149" s="105"/>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12"/>
      <c r="BS149" s="50"/>
      <c r="BT149" s="50"/>
      <c r="BU149" s="50"/>
      <c r="BV149" s="50"/>
      <c r="BW149" s="50"/>
      <c r="BX149" s="50"/>
      <c r="BY149" s="50"/>
      <c r="BZ149" s="50"/>
      <c r="CA149" s="50"/>
      <c r="CB149" s="50"/>
      <c r="CC149" s="52"/>
    </row>
    <row r="150" spans="2:81" ht="12" customHeight="1">
      <c r="B150" s="264">
        <f t="shared" ca="1" si="1"/>
        <v>138</v>
      </c>
      <c r="C150" s="265"/>
      <c r="D150" s="196" t="s">
        <v>1245</v>
      </c>
      <c r="E150" s="56"/>
      <c r="F150" s="50"/>
      <c r="G150" s="50"/>
      <c r="H150" s="50"/>
      <c r="I150" s="50"/>
      <c r="J150" s="50"/>
      <c r="K150" s="194"/>
      <c r="L150" s="105" t="str">
        <f>VLOOKUP(D150,カラムID辞書!$C$4:$D$1266,2,FALSE)</f>
        <v>MKT_GENKIN_UCHIKIN</v>
      </c>
      <c r="M150" s="50"/>
      <c r="N150" s="50"/>
      <c r="O150" s="50"/>
      <c r="P150" s="50"/>
      <c r="Q150" s="50"/>
      <c r="R150" s="50"/>
      <c r="S150" s="52"/>
      <c r="T150" s="49"/>
      <c r="U150" s="52"/>
      <c r="V150" s="49"/>
      <c r="W150" s="52"/>
      <c r="X150" s="49"/>
      <c r="Y150" s="52"/>
      <c r="Z150" s="49"/>
      <c r="AA150" s="52"/>
      <c r="AB150" s="107" t="str">
        <f t="shared" si="8"/>
        <v>○</v>
      </c>
      <c r="AC150" s="54"/>
      <c r="AD150" s="53"/>
      <c r="AE150" s="55" t="str">
        <f t="shared" si="0"/>
        <v>0</v>
      </c>
      <c r="AF150" s="50"/>
      <c r="AG150" s="52"/>
      <c r="AH150" s="266" t="str">
        <f>VLOOKUP(D150,カラムID辞書!C:H,3,FALSE)</f>
        <v>numeric</v>
      </c>
      <c r="AI150" s="267"/>
      <c r="AJ150" s="267"/>
      <c r="AK150" s="267"/>
      <c r="AL150" s="268"/>
      <c r="AM150" s="269">
        <f>VLOOKUP(D150,カラムID辞書!C:H,4,FALSE)</f>
        <v>11</v>
      </c>
      <c r="AN150" s="270"/>
      <c r="AO150" s="271">
        <f>VLOOKUP(D150,カラムID辞書!C:H,6,FALSE)</f>
        <v>11</v>
      </c>
      <c r="AP150" s="272"/>
      <c r="AQ150" s="105"/>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112"/>
      <c r="BS150" s="50"/>
      <c r="BT150" s="50"/>
      <c r="BU150" s="50"/>
      <c r="BV150" s="50"/>
      <c r="BW150" s="50"/>
      <c r="BX150" s="50"/>
      <c r="BY150" s="50"/>
      <c r="BZ150" s="50"/>
      <c r="CA150" s="50"/>
      <c r="CB150" s="50"/>
      <c r="CC150" s="52"/>
    </row>
    <row r="151" spans="2:81" ht="12" customHeight="1">
      <c r="B151" s="264">
        <f t="shared" ca="1" si="1"/>
        <v>139</v>
      </c>
      <c r="C151" s="265"/>
      <c r="D151" s="196" t="s">
        <v>1246</v>
      </c>
      <c r="E151" s="50"/>
      <c r="F151" s="50"/>
      <c r="G151" s="50"/>
      <c r="H151" s="50"/>
      <c r="I151" s="50"/>
      <c r="J151" s="50"/>
      <c r="K151" s="194"/>
      <c r="L151" s="105" t="str">
        <f>VLOOKUP(D151,カラムID辞書!$C$4:$D$1266,2,FALSE)</f>
        <v>MKT_CREDIT_UCHIKIN</v>
      </c>
      <c r="M151" s="50"/>
      <c r="N151" s="50"/>
      <c r="O151" s="50"/>
      <c r="P151" s="50"/>
      <c r="Q151" s="50"/>
      <c r="R151" s="50"/>
      <c r="S151" s="52"/>
      <c r="T151" s="49"/>
      <c r="U151" s="52"/>
      <c r="V151" s="49"/>
      <c r="W151" s="52"/>
      <c r="X151" s="49"/>
      <c r="Y151" s="52"/>
      <c r="Z151" s="49"/>
      <c r="AA151" s="52"/>
      <c r="AB151" s="107" t="str">
        <f t="shared" si="8"/>
        <v>○</v>
      </c>
      <c r="AC151" s="54"/>
      <c r="AD151" s="53"/>
      <c r="AE151" s="55" t="str">
        <f t="shared" si="0"/>
        <v>0</v>
      </c>
      <c r="AF151" s="50"/>
      <c r="AG151" s="52"/>
      <c r="AH151" s="266" t="str">
        <f>VLOOKUP(D151,カラムID辞書!C:H,3,FALSE)</f>
        <v>numeric</v>
      </c>
      <c r="AI151" s="267"/>
      <c r="AJ151" s="267"/>
      <c r="AK151" s="267"/>
      <c r="AL151" s="268"/>
      <c r="AM151" s="269">
        <f>VLOOKUP(D151,カラムID辞書!C:H,4,FALSE)</f>
        <v>11</v>
      </c>
      <c r="AN151" s="270"/>
      <c r="AO151" s="271">
        <f>VLOOKUP(D151,カラムID辞書!C:H,6,FALSE)</f>
        <v>11</v>
      </c>
      <c r="AP151" s="272"/>
      <c r="AQ151" s="105"/>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112"/>
      <c r="BS151" s="50"/>
      <c r="BT151" s="50"/>
      <c r="BU151" s="50"/>
      <c r="BV151" s="50"/>
      <c r="BW151" s="50"/>
      <c r="BX151" s="50"/>
      <c r="BY151" s="50"/>
      <c r="BZ151" s="50"/>
      <c r="CA151" s="50"/>
      <c r="CB151" s="50"/>
      <c r="CC151" s="52"/>
    </row>
    <row r="152" spans="2:81" ht="12" customHeight="1">
      <c r="B152" s="264">
        <f t="shared" ca="1" si="1"/>
        <v>140</v>
      </c>
      <c r="C152" s="265"/>
      <c r="D152" s="196" t="s">
        <v>1247</v>
      </c>
      <c r="E152" s="50"/>
      <c r="F152" s="50"/>
      <c r="G152" s="50"/>
      <c r="H152" s="50"/>
      <c r="I152" s="50"/>
      <c r="J152" s="50"/>
      <c r="K152" s="194"/>
      <c r="L152" s="105" t="str">
        <f>VLOOKUP(D152,カラムID辞書!$C$4:$D$1266,2,FALSE)</f>
        <v>NYUKIN</v>
      </c>
      <c r="M152" s="50"/>
      <c r="N152" s="50"/>
      <c r="O152" s="50"/>
      <c r="P152" s="50"/>
      <c r="Q152" s="50"/>
      <c r="R152" s="50"/>
      <c r="S152" s="52"/>
      <c r="T152" s="49"/>
      <c r="U152" s="52"/>
      <c r="V152" s="49"/>
      <c r="W152" s="52"/>
      <c r="X152" s="49"/>
      <c r="Y152" s="52"/>
      <c r="Z152" s="49"/>
      <c r="AA152" s="52"/>
      <c r="AB152" s="107" t="str">
        <f t="shared" si="8"/>
        <v>○</v>
      </c>
      <c r="AC152" s="54"/>
      <c r="AD152" s="53"/>
      <c r="AE152" s="55" t="str">
        <f t="shared" si="0"/>
        <v>0</v>
      </c>
      <c r="AF152" s="50"/>
      <c r="AG152" s="52"/>
      <c r="AH152" s="266" t="str">
        <f>VLOOKUP(D152,カラムID辞書!C:H,3,FALSE)</f>
        <v>numeric</v>
      </c>
      <c r="AI152" s="267"/>
      <c r="AJ152" s="267"/>
      <c r="AK152" s="267"/>
      <c r="AL152" s="268"/>
      <c r="AM152" s="269">
        <f>VLOOKUP(D152,カラムID辞書!C:H,4,FALSE)</f>
        <v>11</v>
      </c>
      <c r="AN152" s="270"/>
      <c r="AO152" s="271">
        <f>VLOOKUP(D152,カラムID辞書!C:H,6,FALSE)</f>
        <v>11</v>
      </c>
      <c r="AP152" s="272"/>
      <c r="AQ152" s="105"/>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112"/>
      <c r="BS152" s="50"/>
      <c r="BT152" s="50"/>
      <c r="BU152" s="50"/>
      <c r="BV152" s="50"/>
      <c r="BW152" s="50"/>
      <c r="BX152" s="50"/>
      <c r="BY152" s="50"/>
      <c r="BZ152" s="50"/>
      <c r="CA152" s="50"/>
      <c r="CB152" s="50"/>
      <c r="CC152" s="52"/>
    </row>
    <row r="153" spans="2:81" ht="12" customHeight="1">
      <c r="B153" s="264">
        <f t="shared" ca="1" si="1"/>
        <v>141</v>
      </c>
      <c r="C153" s="265"/>
      <c r="D153" s="196" t="s">
        <v>1248</v>
      </c>
      <c r="E153" s="50"/>
      <c r="F153" s="50"/>
      <c r="G153" s="50"/>
      <c r="H153" s="50"/>
      <c r="I153" s="50"/>
      <c r="J153" s="50"/>
      <c r="K153" s="194"/>
      <c r="L153" s="105" t="str">
        <f>VLOOKUP(D153,カラムID辞書!$C$4:$D$1266,2,FALSE)</f>
        <v>TORIKAEKEN_HAKKODK</v>
      </c>
      <c r="M153" s="50"/>
      <c r="N153" s="50"/>
      <c r="O153" s="50"/>
      <c r="P153" s="50"/>
      <c r="Q153" s="50"/>
      <c r="R153" s="50"/>
      <c r="S153" s="52"/>
      <c r="T153" s="49"/>
      <c r="U153" s="52"/>
      <c r="V153" s="49"/>
      <c r="W153" s="52"/>
      <c r="X153" s="49"/>
      <c r="Y153" s="52"/>
      <c r="Z153" s="49"/>
      <c r="AA153" s="52"/>
      <c r="AB153" s="107" t="str">
        <f t="shared" si="8"/>
        <v>○</v>
      </c>
      <c r="AC153" s="54"/>
      <c r="AD153" s="53"/>
      <c r="AE153" s="55" t="str">
        <f t="shared" si="0"/>
        <v>0</v>
      </c>
      <c r="AF153" s="50"/>
      <c r="AG153" s="52"/>
      <c r="AH153" s="266" t="str">
        <f>VLOOKUP(D153,カラムID辞書!C:H,3,FALSE)</f>
        <v>numeric</v>
      </c>
      <c r="AI153" s="267"/>
      <c r="AJ153" s="267"/>
      <c r="AK153" s="267"/>
      <c r="AL153" s="268"/>
      <c r="AM153" s="269">
        <f>VLOOKUP(D153,カラムID辞書!C:H,4,FALSE)</f>
        <v>11</v>
      </c>
      <c r="AN153" s="270"/>
      <c r="AO153" s="271">
        <f>VLOOKUP(D153,カラムID辞書!C:H,6,FALSE)</f>
        <v>11</v>
      </c>
      <c r="AP153" s="272"/>
      <c r="AQ153" s="105"/>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52"/>
      <c r="BR153" s="112"/>
      <c r="BS153" s="50"/>
      <c r="BT153" s="50"/>
      <c r="BU153" s="50"/>
      <c r="BV153" s="50"/>
      <c r="BW153" s="50"/>
      <c r="BX153" s="50"/>
      <c r="BY153" s="50"/>
      <c r="BZ153" s="50"/>
      <c r="CA153" s="50"/>
      <c r="CB153" s="50"/>
      <c r="CC153" s="52"/>
    </row>
    <row r="154" spans="2:81" ht="12" customHeight="1">
      <c r="B154" s="264">
        <f t="shared" ca="1" si="1"/>
        <v>142</v>
      </c>
      <c r="C154" s="265"/>
      <c r="D154" s="196" t="s">
        <v>1249</v>
      </c>
      <c r="E154" s="56"/>
      <c r="F154" s="50"/>
      <c r="G154" s="50"/>
      <c r="H154" s="50"/>
      <c r="I154" s="50"/>
      <c r="J154" s="50"/>
      <c r="K154" s="194"/>
      <c r="L154" s="105" t="str">
        <f>VLOOKUP(D154,カラムID辞書!$C$4:$D$1266,2,FALSE)</f>
        <v>JOGAI_KINKEN</v>
      </c>
      <c r="M154" s="50"/>
      <c r="N154" s="50"/>
      <c r="O154" s="50"/>
      <c r="P154" s="50"/>
      <c r="Q154" s="50"/>
      <c r="R154" s="50"/>
      <c r="S154" s="52"/>
      <c r="T154" s="49"/>
      <c r="U154" s="52"/>
      <c r="V154" s="49"/>
      <c r="W154" s="52"/>
      <c r="X154" s="49"/>
      <c r="Y154" s="52"/>
      <c r="Z154" s="49"/>
      <c r="AA154" s="52"/>
      <c r="AB154" s="107" t="str">
        <f t="shared" si="8"/>
        <v>○</v>
      </c>
      <c r="AC154" s="54"/>
      <c r="AD154" s="53"/>
      <c r="AE154" s="55" t="str">
        <f t="shared" si="0"/>
        <v>0</v>
      </c>
      <c r="AF154" s="50"/>
      <c r="AG154" s="52"/>
      <c r="AH154" s="266" t="str">
        <f>VLOOKUP(D154,カラムID辞書!C:H,3,FALSE)</f>
        <v>numeric</v>
      </c>
      <c r="AI154" s="267"/>
      <c r="AJ154" s="267"/>
      <c r="AK154" s="267"/>
      <c r="AL154" s="268"/>
      <c r="AM154" s="269">
        <f>VLOOKUP(D154,カラムID辞書!C:H,4,FALSE)</f>
        <v>11</v>
      </c>
      <c r="AN154" s="270"/>
      <c r="AO154" s="271">
        <f>VLOOKUP(D154,カラムID辞書!C:H,6,FALSE)</f>
        <v>11</v>
      </c>
      <c r="AP154" s="272"/>
      <c r="AQ154" s="105"/>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2"/>
      <c r="BR154" s="112"/>
      <c r="BS154" s="50"/>
      <c r="BT154" s="50"/>
      <c r="BU154" s="50"/>
      <c r="BV154" s="50"/>
      <c r="BW154" s="50"/>
      <c r="BX154" s="50"/>
      <c r="BY154" s="50"/>
      <c r="BZ154" s="50"/>
      <c r="CA154" s="50"/>
      <c r="CB154" s="50"/>
      <c r="CC154" s="52"/>
    </row>
    <row r="155" spans="2:81" ht="12" customHeight="1">
      <c r="B155" s="264">
        <f t="shared" ca="1" si="1"/>
        <v>143</v>
      </c>
      <c r="C155" s="265"/>
      <c r="D155" s="196" t="s">
        <v>1250</v>
      </c>
      <c r="E155" s="56"/>
      <c r="F155" s="50"/>
      <c r="G155" s="50"/>
      <c r="H155" s="50"/>
      <c r="I155" s="50"/>
      <c r="J155" s="50"/>
      <c r="K155" s="194"/>
      <c r="L155" s="105" t="str">
        <f>VLOOKUP(D155,カラムID辞書!$C$4:$D$1266,2,FALSE)</f>
        <v>MEISAI_SHBT</v>
      </c>
      <c r="M155" s="50"/>
      <c r="N155" s="50"/>
      <c r="O155" s="50"/>
      <c r="P155" s="50"/>
      <c r="Q155" s="50"/>
      <c r="R155" s="50"/>
      <c r="S155" s="52"/>
      <c r="T155" s="49"/>
      <c r="U155" s="52"/>
      <c r="V155" s="49"/>
      <c r="W155" s="52"/>
      <c r="X155" s="49"/>
      <c r="Y155" s="52"/>
      <c r="Z155" s="49"/>
      <c r="AA155" s="52"/>
      <c r="AB155" s="107" t="str">
        <f t="shared" si="8"/>
        <v>○</v>
      </c>
      <c r="AC155" s="54"/>
      <c r="AD155" s="53"/>
      <c r="AE155" s="55" t="str">
        <f t="shared" si="0"/>
        <v>' '</v>
      </c>
      <c r="AF155" s="50"/>
      <c r="AG155" s="52"/>
      <c r="AH155" s="266" t="str">
        <f>VLOOKUP(D155,カラムID辞書!C:H,3,FALSE)</f>
        <v>character varying</v>
      </c>
      <c r="AI155" s="267"/>
      <c r="AJ155" s="267"/>
      <c r="AK155" s="267"/>
      <c r="AL155" s="268"/>
      <c r="AM155" s="269">
        <f>VLOOKUP(D155,カラムID辞書!C:H,4,FALSE)</f>
        <v>2</v>
      </c>
      <c r="AN155" s="270"/>
      <c r="AO155" s="271">
        <f>VLOOKUP(D155,カラムID辞書!C:H,6,FALSE)</f>
        <v>2</v>
      </c>
      <c r="AP155" s="272"/>
      <c r="AQ155" s="105"/>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2"/>
      <c r="BR155" s="112"/>
      <c r="BS155" s="50"/>
      <c r="BT155" s="50"/>
      <c r="BU155" s="50"/>
      <c r="BV155" s="50"/>
      <c r="BW155" s="50"/>
      <c r="BX155" s="50"/>
      <c r="BY155" s="50"/>
      <c r="BZ155" s="50"/>
      <c r="CA155" s="50"/>
      <c r="CB155" s="50"/>
      <c r="CC155" s="52"/>
    </row>
    <row r="156" spans="2:81" ht="12" customHeight="1">
      <c r="B156" s="264">
        <f t="shared" ca="1" si="1"/>
        <v>144</v>
      </c>
      <c r="C156" s="265"/>
      <c r="D156" s="196" t="s">
        <v>1251</v>
      </c>
      <c r="E156" s="56"/>
      <c r="F156" s="50"/>
      <c r="G156" s="50"/>
      <c r="H156" s="50"/>
      <c r="I156" s="50"/>
      <c r="J156" s="50"/>
      <c r="K156" s="194"/>
      <c r="L156" s="105" t="str">
        <f>VLOOKUP(D156,カラムID辞書!$C$4:$D$1266,2,FALSE)</f>
        <v>DEAL_SEQ</v>
      </c>
      <c r="M156" s="50"/>
      <c r="N156" s="50"/>
      <c r="O156" s="50"/>
      <c r="P156" s="50"/>
      <c r="Q156" s="50"/>
      <c r="R156" s="50"/>
      <c r="S156" s="52"/>
      <c r="T156" s="49"/>
      <c r="U156" s="52"/>
      <c r="V156" s="49"/>
      <c r="W156" s="52"/>
      <c r="X156" s="49"/>
      <c r="Y156" s="52"/>
      <c r="Z156" s="49"/>
      <c r="AA156" s="52"/>
      <c r="AB156" s="107" t="str">
        <f t="shared" si="8"/>
        <v>○</v>
      </c>
      <c r="AC156" s="54"/>
      <c r="AD156" s="53"/>
      <c r="AE156" s="55" t="str">
        <f t="shared" si="0"/>
        <v>0</v>
      </c>
      <c r="AF156" s="50"/>
      <c r="AG156" s="52"/>
      <c r="AH156" s="266" t="str">
        <f>VLOOKUP(D156,カラムID辞書!C:H,3,FALSE)</f>
        <v>numeric</v>
      </c>
      <c r="AI156" s="267"/>
      <c r="AJ156" s="267"/>
      <c r="AK156" s="267"/>
      <c r="AL156" s="268"/>
      <c r="AM156" s="269">
        <f>VLOOKUP(D156,カラムID辞書!C:H,4,FALSE)</f>
        <v>3</v>
      </c>
      <c r="AN156" s="270"/>
      <c r="AO156" s="271">
        <f>VLOOKUP(D156,カラムID辞書!C:H,6,FALSE)</f>
        <v>3</v>
      </c>
      <c r="AP156" s="272"/>
      <c r="AQ156" s="105"/>
      <c r="AR156" s="50"/>
      <c r="AS156" s="50"/>
      <c r="AT156" s="50"/>
      <c r="AU156" s="50"/>
      <c r="AV156" s="50"/>
      <c r="AW156" s="50"/>
      <c r="AX156" s="50"/>
      <c r="AY156" s="50"/>
      <c r="AZ156" s="50"/>
      <c r="BA156" s="50"/>
      <c r="BB156" s="50"/>
      <c r="BC156" s="50"/>
      <c r="BD156" s="50"/>
      <c r="BE156" s="50"/>
      <c r="BF156" s="50"/>
      <c r="BG156" s="50"/>
      <c r="BH156" s="50"/>
      <c r="BI156" s="50"/>
      <c r="BJ156" s="50"/>
      <c r="BK156" s="50"/>
      <c r="BL156" s="50"/>
      <c r="BM156" s="50"/>
      <c r="BN156" s="50"/>
      <c r="BO156" s="50"/>
      <c r="BP156" s="50"/>
      <c r="BQ156" s="52"/>
      <c r="BR156" s="112"/>
      <c r="BS156" s="50"/>
      <c r="BT156" s="50"/>
      <c r="BU156" s="50"/>
      <c r="BV156" s="50"/>
      <c r="BW156" s="50"/>
      <c r="BX156" s="50"/>
      <c r="BY156" s="50"/>
      <c r="BZ156" s="50"/>
      <c r="CA156" s="50"/>
      <c r="CB156" s="50"/>
      <c r="CC156" s="52"/>
    </row>
    <row r="157" spans="2:81" ht="12" customHeight="1">
      <c r="B157" s="264">
        <f t="shared" ca="1" si="1"/>
        <v>145</v>
      </c>
      <c r="C157" s="265"/>
      <c r="D157" s="196" t="s">
        <v>4022</v>
      </c>
      <c r="E157" s="172"/>
      <c r="F157" s="161"/>
      <c r="G157" s="161"/>
      <c r="H157" s="161"/>
      <c r="I157" s="161"/>
      <c r="J157" s="161"/>
      <c r="K157" s="194"/>
      <c r="L157" s="196" t="str">
        <f>VLOOKUP(D157,カラムID辞書!$C$4:$D$1266,2,FALSE)</f>
        <v>IN_HNBT_NO</v>
      </c>
      <c r="M157" s="161"/>
      <c r="N157" s="161"/>
      <c r="O157" s="161"/>
      <c r="P157" s="161"/>
      <c r="Q157" s="161"/>
      <c r="R157" s="161"/>
      <c r="S157" s="52"/>
      <c r="T157" s="49"/>
      <c r="U157" s="52"/>
      <c r="V157" s="49"/>
      <c r="W157" s="52"/>
      <c r="X157" s="49"/>
      <c r="Y157" s="52"/>
      <c r="Z157" s="49"/>
      <c r="AA157" s="52"/>
      <c r="AB157" s="107" t="str">
        <f t="shared" si="8"/>
        <v>○</v>
      </c>
      <c r="AC157" s="163"/>
      <c r="AD157" s="53"/>
      <c r="AE157" s="55" t="str">
        <f t="shared" si="0"/>
        <v>' '</v>
      </c>
      <c r="AF157" s="161"/>
      <c r="AG157" s="52"/>
      <c r="AH157" s="266" t="str">
        <f>VLOOKUP(D157,カラムID辞書!C:H,3,FALSE)</f>
        <v>character varying</v>
      </c>
      <c r="AI157" s="267"/>
      <c r="AJ157" s="267"/>
      <c r="AK157" s="267"/>
      <c r="AL157" s="268"/>
      <c r="AM157" s="269">
        <v>10</v>
      </c>
      <c r="AN157" s="270"/>
      <c r="AO157" s="269">
        <v>10</v>
      </c>
      <c r="AP157" s="270"/>
      <c r="AQ157" s="105"/>
      <c r="AR157" s="161"/>
      <c r="AS157" s="161"/>
      <c r="AT157" s="161"/>
      <c r="AU157" s="161"/>
      <c r="AV157" s="161"/>
      <c r="AW157" s="161"/>
      <c r="AX157" s="161"/>
      <c r="AY157" s="161"/>
      <c r="AZ157" s="161"/>
      <c r="BA157" s="161"/>
      <c r="BB157" s="161"/>
      <c r="BC157" s="161"/>
      <c r="BD157" s="161"/>
      <c r="BE157" s="161"/>
      <c r="BF157" s="161"/>
      <c r="BG157" s="161"/>
      <c r="BH157" s="161"/>
      <c r="BI157" s="161"/>
      <c r="BJ157" s="161"/>
      <c r="BK157" s="161"/>
      <c r="BL157" s="161"/>
      <c r="BM157" s="161"/>
      <c r="BN157" s="161"/>
      <c r="BO157" s="161"/>
      <c r="BP157" s="161"/>
      <c r="BQ157" s="52"/>
      <c r="BR157" s="112"/>
      <c r="BS157" s="161"/>
      <c r="BT157" s="161"/>
      <c r="BU157" s="161"/>
      <c r="BV157" s="161"/>
      <c r="BW157" s="161"/>
      <c r="BX157" s="161"/>
      <c r="BY157" s="161"/>
      <c r="BZ157" s="161"/>
      <c r="CA157" s="161"/>
      <c r="CB157" s="161"/>
      <c r="CC157" s="52"/>
    </row>
    <row r="158" spans="2:81" ht="12" customHeight="1">
      <c r="B158" s="264">
        <f t="shared" ca="1" si="1"/>
        <v>146</v>
      </c>
      <c r="C158" s="265"/>
      <c r="D158" s="196" t="s">
        <v>1253</v>
      </c>
      <c r="E158" s="50"/>
      <c r="F158" s="50"/>
      <c r="G158" s="50"/>
      <c r="H158" s="50"/>
      <c r="I158" s="50"/>
      <c r="J158" s="50"/>
      <c r="K158" s="194"/>
      <c r="L158" s="105" t="str">
        <f>VLOOKUP(D158,カラムID辞書!$C$4:$D$1266,2,FALSE)</f>
        <v>IN_DSSHOHIN_CD</v>
      </c>
      <c r="M158" s="50"/>
      <c r="N158" s="50"/>
      <c r="O158" s="50"/>
      <c r="P158" s="50"/>
      <c r="Q158" s="50"/>
      <c r="R158" s="50"/>
      <c r="S158" s="52"/>
      <c r="T158" s="49"/>
      <c r="U158" s="52"/>
      <c r="V158" s="49"/>
      <c r="W158" s="52"/>
      <c r="X158" s="49"/>
      <c r="Y158" s="52"/>
      <c r="Z158" s="49"/>
      <c r="AA158" s="52"/>
      <c r="AB158" s="107" t="str">
        <f t="shared" si="8"/>
        <v>○</v>
      </c>
      <c r="AC158" s="54"/>
      <c r="AD158" s="53"/>
      <c r="AE158" s="55" t="str">
        <f t="shared" si="0"/>
        <v>' '</v>
      </c>
      <c r="AF158" s="50"/>
      <c r="AG158" s="52"/>
      <c r="AH158" s="266" t="str">
        <f>VLOOKUP(D158,カラムID辞書!C:H,3,FALSE)</f>
        <v>character varying</v>
      </c>
      <c r="AI158" s="267"/>
      <c r="AJ158" s="267"/>
      <c r="AK158" s="267"/>
      <c r="AL158" s="268"/>
      <c r="AM158" s="269">
        <f>VLOOKUP(D158,カラムID辞書!C:H,4,FALSE)</f>
        <v>20</v>
      </c>
      <c r="AN158" s="270"/>
      <c r="AO158" s="271">
        <f>VLOOKUP(D158,カラムID辞書!C:H,6,FALSE)</f>
        <v>20</v>
      </c>
      <c r="AP158" s="272"/>
      <c r="AQ158" s="105"/>
      <c r="AR158" s="50"/>
      <c r="AS158" s="50"/>
      <c r="AT158" s="50"/>
      <c r="AU158" s="50"/>
      <c r="AV158" s="50"/>
      <c r="AW158" s="50"/>
      <c r="AX158" s="50"/>
      <c r="AY158" s="50"/>
      <c r="AZ158" s="50"/>
      <c r="BA158" s="50"/>
      <c r="BB158" s="50"/>
      <c r="BC158" s="50"/>
      <c r="BD158" s="50"/>
      <c r="BE158" s="50"/>
      <c r="BF158" s="50"/>
      <c r="BG158" s="50"/>
      <c r="BH158" s="50"/>
      <c r="BI158" s="50"/>
      <c r="BJ158" s="50"/>
      <c r="BK158" s="50"/>
      <c r="BL158" s="50"/>
      <c r="BM158" s="50"/>
      <c r="BN158" s="50"/>
      <c r="BO158" s="50"/>
      <c r="BP158" s="50"/>
      <c r="BQ158" s="52"/>
      <c r="BR158" s="112"/>
      <c r="BS158" s="50"/>
      <c r="BT158" s="50"/>
      <c r="BU158" s="50"/>
      <c r="BV158" s="50"/>
      <c r="BW158" s="50"/>
      <c r="BX158" s="50"/>
      <c r="BY158" s="50"/>
      <c r="BZ158" s="50"/>
      <c r="CA158" s="50"/>
      <c r="CB158" s="50"/>
      <c r="CC158" s="52"/>
    </row>
    <row r="159" spans="2:81" ht="12" customHeight="1">
      <c r="B159" s="264">
        <f t="shared" ca="1" si="1"/>
        <v>147</v>
      </c>
      <c r="C159" s="265"/>
      <c r="D159" s="196" t="s">
        <v>1254</v>
      </c>
      <c r="E159" s="50"/>
      <c r="F159" s="50"/>
      <c r="G159" s="50"/>
      <c r="H159" s="50"/>
      <c r="I159" s="50"/>
      <c r="J159" s="50"/>
      <c r="K159" s="194"/>
      <c r="L159" s="105" t="str">
        <f>VLOOKUP(D159,カラムID辞書!$C$4:$D$1266,2,FALSE)</f>
        <v>IN_TORIHIKIJOKENCD</v>
      </c>
      <c r="M159" s="50"/>
      <c r="N159" s="50"/>
      <c r="O159" s="50"/>
      <c r="P159" s="50"/>
      <c r="Q159" s="50"/>
      <c r="R159" s="50"/>
      <c r="S159" s="52"/>
      <c r="T159" s="106"/>
      <c r="U159" s="53"/>
      <c r="V159" s="49"/>
      <c r="W159" s="52"/>
      <c r="X159" s="49"/>
      <c r="Y159" s="52"/>
      <c r="Z159" s="49"/>
      <c r="AA159" s="52"/>
      <c r="AB159" s="107" t="str">
        <f>IF(L159="DELDTE","","○")</f>
        <v>○</v>
      </c>
      <c r="AC159" s="54"/>
      <c r="AD159" s="53"/>
      <c r="AE159" s="55" t="str">
        <f t="shared" si="0"/>
        <v>' '</v>
      </c>
      <c r="AF159" s="50"/>
      <c r="AG159" s="52"/>
      <c r="AH159" s="266" t="str">
        <f>VLOOKUP(D159,カラムID辞書!C:H,3,FALSE)</f>
        <v>character varying</v>
      </c>
      <c r="AI159" s="267"/>
      <c r="AJ159" s="267"/>
      <c r="AK159" s="267"/>
      <c r="AL159" s="268"/>
      <c r="AM159" s="269">
        <f>VLOOKUP(D159,カラムID辞書!C:H,4,FALSE)</f>
        <v>10</v>
      </c>
      <c r="AN159" s="270"/>
      <c r="AO159" s="271">
        <f>VLOOKUP(D159,カラムID辞書!C:H,6,FALSE)</f>
        <v>10</v>
      </c>
      <c r="AP159" s="272"/>
      <c r="AQ159" s="105"/>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2"/>
      <c r="BR159" s="112"/>
      <c r="BS159" s="50"/>
      <c r="BT159" s="50"/>
      <c r="BU159" s="50"/>
      <c r="BV159" s="50"/>
      <c r="BW159" s="50"/>
      <c r="BX159" s="50"/>
      <c r="BY159" s="50"/>
      <c r="BZ159" s="50"/>
      <c r="CA159" s="50"/>
      <c r="CB159" s="50"/>
      <c r="CC159" s="52"/>
    </row>
    <row r="160" spans="2:81" ht="12" customHeight="1">
      <c r="B160" s="264">
        <f t="shared" ca="1" si="1"/>
        <v>148</v>
      </c>
      <c r="C160" s="265"/>
      <c r="D160" s="196" t="s">
        <v>1255</v>
      </c>
      <c r="E160" s="161"/>
      <c r="F160" s="161"/>
      <c r="G160" s="161"/>
      <c r="H160" s="161"/>
      <c r="I160" s="161"/>
      <c r="J160" s="161"/>
      <c r="K160" s="194"/>
      <c r="L160" s="196" t="str">
        <f>VLOOKUP(D160,カラムID辞書!$C$4:$D$1266,2,FALSE)</f>
        <v>BRANDCD</v>
      </c>
      <c r="M160" s="161"/>
      <c r="N160" s="161"/>
      <c r="O160" s="161"/>
      <c r="P160" s="161"/>
      <c r="Q160" s="161"/>
      <c r="R160" s="161"/>
      <c r="S160" s="52"/>
      <c r="T160" s="106"/>
      <c r="U160" s="53"/>
      <c r="V160" s="49"/>
      <c r="W160" s="52"/>
      <c r="X160" s="49"/>
      <c r="Y160" s="52"/>
      <c r="Z160" s="49"/>
      <c r="AA160" s="52"/>
      <c r="AB160" s="107" t="str">
        <f>IF(L160="DELDTE","","○")</f>
        <v>○</v>
      </c>
      <c r="AC160" s="163"/>
      <c r="AD160" s="53"/>
      <c r="AE160" s="55" t="str">
        <f t="shared" si="0"/>
        <v>' '</v>
      </c>
      <c r="AF160" s="161"/>
      <c r="AG160" s="52"/>
      <c r="AH160" s="266" t="str">
        <f>VLOOKUP(D160,カラムID辞書!C:H,3,FALSE)</f>
        <v>character varying</v>
      </c>
      <c r="AI160" s="267"/>
      <c r="AJ160" s="267"/>
      <c r="AK160" s="267"/>
      <c r="AL160" s="268"/>
      <c r="AM160" s="269">
        <v>6</v>
      </c>
      <c r="AN160" s="270"/>
      <c r="AO160" s="269">
        <v>6</v>
      </c>
      <c r="AP160" s="270"/>
      <c r="AQ160" s="105"/>
      <c r="AR160" s="161"/>
      <c r="AS160" s="161"/>
      <c r="AT160" s="161"/>
      <c r="AU160" s="161"/>
      <c r="AV160" s="161"/>
      <c r="AW160" s="161"/>
      <c r="AX160" s="161"/>
      <c r="AY160" s="161"/>
      <c r="AZ160" s="161"/>
      <c r="BA160" s="161"/>
      <c r="BB160" s="161"/>
      <c r="BC160" s="161"/>
      <c r="BD160" s="161"/>
      <c r="BE160" s="161"/>
      <c r="BF160" s="161"/>
      <c r="BG160" s="161"/>
      <c r="BH160" s="161"/>
      <c r="BI160" s="161"/>
      <c r="BJ160" s="161"/>
      <c r="BK160" s="161"/>
      <c r="BL160" s="161"/>
      <c r="BM160" s="161"/>
      <c r="BN160" s="161"/>
      <c r="BO160" s="161"/>
      <c r="BP160" s="161"/>
      <c r="BQ160" s="52"/>
      <c r="BR160" s="112"/>
      <c r="BS160" s="161"/>
      <c r="BT160" s="161"/>
      <c r="BU160" s="161"/>
      <c r="BV160" s="161"/>
      <c r="BW160" s="161"/>
      <c r="BX160" s="161"/>
      <c r="BY160" s="161"/>
      <c r="BZ160" s="161"/>
      <c r="CA160" s="161"/>
      <c r="CB160" s="161"/>
      <c r="CC160" s="52"/>
    </row>
    <row r="161" spans="2:81" ht="12" customHeight="1">
      <c r="B161" s="264">
        <f t="shared" ca="1" si="1"/>
        <v>149</v>
      </c>
      <c r="C161" s="265"/>
      <c r="D161" s="196" t="s">
        <v>1256</v>
      </c>
      <c r="E161" s="50"/>
      <c r="F161" s="50"/>
      <c r="G161" s="50"/>
      <c r="H161" s="50"/>
      <c r="I161" s="50"/>
      <c r="J161" s="50"/>
      <c r="K161" s="194"/>
      <c r="L161" s="105" t="str">
        <f>VLOOKUP(D161,カラムID辞書!$C$4:$D$1266,2,FALSE)</f>
        <v>RIEKICMPKBN</v>
      </c>
      <c r="M161" s="50"/>
      <c r="N161" s="50"/>
      <c r="O161" s="50"/>
      <c r="P161" s="50"/>
      <c r="Q161" s="50"/>
      <c r="R161" s="50"/>
      <c r="S161" s="52"/>
      <c r="T161" s="106"/>
      <c r="U161" s="53"/>
      <c r="V161" s="49"/>
      <c r="W161" s="52"/>
      <c r="X161" s="49"/>
      <c r="Y161" s="52"/>
      <c r="Z161" s="49"/>
      <c r="AA161" s="52"/>
      <c r="AB161" s="107" t="str">
        <f t="shared" ref="AB161:AB245" si="9">IF(L161="DELDTE","","○")</f>
        <v>○</v>
      </c>
      <c r="AC161" s="54"/>
      <c r="AD161" s="53"/>
      <c r="AE161" s="55" t="str">
        <f t="shared" si="0"/>
        <v>' '</v>
      </c>
      <c r="AF161" s="50"/>
      <c r="AG161" s="52"/>
      <c r="AH161" s="266" t="str">
        <f>VLOOKUP(D161,カラムID辞書!C:H,3,FALSE)</f>
        <v>character varying</v>
      </c>
      <c r="AI161" s="267"/>
      <c r="AJ161" s="267"/>
      <c r="AK161" s="267"/>
      <c r="AL161" s="268"/>
      <c r="AM161" s="269">
        <f>VLOOKUP(D161,カラムID辞書!C:H,4,FALSE)</f>
        <v>1</v>
      </c>
      <c r="AN161" s="270"/>
      <c r="AO161" s="269">
        <f>VLOOKUP(D161,カラムID辞書!C:H,6,FALSE)</f>
        <v>1</v>
      </c>
      <c r="AP161" s="270"/>
      <c r="AQ161" s="105"/>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2"/>
      <c r="BR161" s="112"/>
      <c r="BS161" s="50"/>
      <c r="BT161" s="50"/>
      <c r="BU161" s="50"/>
      <c r="BV161" s="50"/>
      <c r="BW161" s="50"/>
      <c r="BX161" s="50"/>
      <c r="BY161" s="50"/>
      <c r="BZ161" s="50"/>
      <c r="CA161" s="50"/>
      <c r="CB161" s="50"/>
      <c r="CC161" s="52"/>
    </row>
    <row r="162" spans="2:81" ht="12" customHeight="1">
      <c r="B162" s="264">
        <f t="shared" ca="1" si="1"/>
        <v>150</v>
      </c>
      <c r="C162" s="265"/>
      <c r="D162" s="196" t="s">
        <v>3789</v>
      </c>
      <c r="E162" s="161"/>
      <c r="F162" s="161"/>
      <c r="G162" s="161"/>
      <c r="H162" s="161"/>
      <c r="I162" s="161"/>
      <c r="J162" s="161"/>
      <c r="K162" s="194"/>
      <c r="L162" s="196" t="str">
        <f>VLOOKUP(D162,カラムID辞書!$C$4:$D$1266,2,FALSE)</f>
        <v>BMS_ZEIKBN</v>
      </c>
      <c r="M162" s="161"/>
      <c r="N162" s="161"/>
      <c r="O162" s="161"/>
      <c r="P162" s="161"/>
      <c r="Q162" s="161"/>
      <c r="R162" s="161"/>
      <c r="S162" s="52"/>
      <c r="T162" s="106"/>
      <c r="U162" s="53"/>
      <c r="V162" s="49"/>
      <c r="W162" s="52"/>
      <c r="X162" s="49"/>
      <c r="Y162" s="52"/>
      <c r="Z162" s="49"/>
      <c r="AA162" s="52"/>
      <c r="AB162" s="107" t="str">
        <f t="shared" ref="AB162" si="10">IF(L162="DELDTE","","○")</f>
        <v>○</v>
      </c>
      <c r="AC162" s="54"/>
      <c r="AD162" s="195"/>
      <c r="AE162" s="55" t="str">
        <f t="shared" ref="AE162" si="11">IF(AB162="○",IF(AH162="timestamp","now()",IF(LEFT(AH162,9)="character","' '","0")),"")</f>
        <v>' '</v>
      </c>
      <c r="AF162" s="50"/>
      <c r="AG162" s="194"/>
      <c r="AH162" s="266" t="str">
        <f>VLOOKUP(D162,カラムID辞書!C:H,3,FALSE)</f>
        <v>character varying</v>
      </c>
      <c r="AI162" s="267"/>
      <c r="AJ162" s="267"/>
      <c r="AK162" s="267"/>
      <c r="AL162" s="268"/>
      <c r="AM162" s="269">
        <f>VLOOKUP(D162,カラムID辞書!C:H,4,FALSE)</f>
        <v>1</v>
      </c>
      <c r="AN162" s="270"/>
      <c r="AO162" s="269">
        <f>VLOOKUP(D162,カラムID辞書!C:H,6,FALSE)</f>
        <v>1</v>
      </c>
      <c r="AP162" s="270"/>
      <c r="AQ162" s="105"/>
      <c r="AR162" s="161"/>
      <c r="AS162" s="161"/>
      <c r="AT162" s="161"/>
      <c r="AU162" s="161"/>
      <c r="AV162" s="161"/>
      <c r="AW162" s="161"/>
      <c r="AX162" s="161"/>
      <c r="AY162" s="161"/>
      <c r="AZ162" s="161"/>
      <c r="BA162" s="161"/>
      <c r="BB162" s="161"/>
      <c r="BC162" s="161"/>
      <c r="BD162" s="161"/>
      <c r="BE162" s="161"/>
      <c r="BF162" s="161"/>
      <c r="BG162" s="161"/>
      <c r="BH162" s="161"/>
      <c r="BI162" s="161"/>
      <c r="BJ162" s="161"/>
      <c r="BK162" s="161"/>
      <c r="BL162" s="161"/>
      <c r="BM162" s="161"/>
      <c r="BN162" s="161"/>
      <c r="BO162" s="161"/>
      <c r="BP162" s="161"/>
      <c r="BQ162" s="52"/>
      <c r="BR162" s="112"/>
      <c r="BS162" s="161"/>
      <c r="BT162" s="161"/>
      <c r="BU162" s="161"/>
      <c r="BV162" s="161"/>
      <c r="BW162" s="161"/>
      <c r="BX162" s="161"/>
      <c r="BY162" s="161"/>
      <c r="BZ162" s="161"/>
      <c r="CA162" s="161"/>
      <c r="CB162" s="161"/>
      <c r="CC162" s="52"/>
    </row>
    <row r="163" spans="2:81" ht="12" customHeight="1">
      <c r="B163" s="264">
        <f t="shared" ca="1" si="1"/>
        <v>151</v>
      </c>
      <c r="C163" s="265"/>
      <c r="D163" s="196" t="s">
        <v>1258</v>
      </c>
      <c r="E163" s="50"/>
      <c r="F163" s="50"/>
      <c r="G163" s="50"/>
      <c r="H163" s="50"/>
      <c r="I163" s="50"/>
      <c r="J163" s="50"/>
      <c r="K163" s="194"/>
      <c r="L163" s="105" t="str">
        <f>VLOOKUP(D163,カラムID辞書!$C$4:$D$1266,2,FALSE)</f>
        <v>GNKKBN</v>
      </c>
      <c r="M163" s="50"/>
      <c r="N163" s="50"/>
      <c r="O163" s="50"/>
      <c r="P163" s="50"/>
      <c r="Q163" s="50"/>
      <c r="R163" s="50"/>
      <c r="S163" s="52"/>
      <c r="T163" s="106"/>
      <c r="U163" s="53"/>
      <c r="V163" s="49"/>
      <c r="W163" s="52"/>
      <c r="X163" s="49"/>
      <c r="Y163" s="52"/>
      <c r="Z163" s="49"/>
      <c r="AA163" s="52"/>
      <c r="AB163" s="107" t="str">
        <f t="shared" si="9"/>
        <v>○</v>
      </c>
      <c r="AC163" s="54"/>
      <c r="AD163" s="53"/>
      <c r="AE163" s="55" t="str">
        <f t="shared" si="0"/>
        <v>' '</v>
      </c>
      <c r="AF163" s="50"/>
      <c r="AG163" s="52"/>
      <c r="AH163" s="266" t="str">
        <f>VLOOKUP(D163,カラムID辞書!C:H,3,FALSE)</f>
        <v>character varying</v>
      </c>
      <c r="AI163" s="267"/>
      <c r="AJ163" s="267"/>
      <c r="AK163" s="267"/>
      <c r="AL163" s="268"/>
      <c r="AM163" s="269">
        <f>VLOOKUP(D163,カラムID辞書!C:H,4,FALSE)</f>
        <v>1</v>
      </c>
      <c r="AN163" s="270"/>
      <c r="AO163" s="271">
        <f>VLOOKUP(D163,カラムID辞書!C:H,6,FALSE)</f>
        <v>1</v>
      </c>
      <c r="AP163" s="272"/>
      <c r="AQ163" s="105"/>
      <c r="AR163" s="50"/>
      <c r="AS163" s="50"/>
      <c r="AT163" s="50"/>
      <c r="AU163" s="50"/>
      <c r="AV163" s="50"/>
      <c r="AW163" s="50"/>
      <c r="AX163" s="50"/>
      <c r="AY163" s="50"/>
      <c r="AZ163" s="50"/>
      <c r="BA163" s="50"/>
      <c r="BB163" s="50"/>
      <c r="BC163" s="50"/>
      <c r="BD163" s="50"/>
      <c r="BE163" s="50"/>
      <c r="BF163" s="50"/>
      <c r="BG163" s="50"/>
      <c r="BH163" s="50"/>
      <c r="BI163" s="50"/>
      <c r="BJ163" s="50"/>
      <c r="BK163" s="50"/>
      <c r="BL163" s="50"/>
      <c r="BM163" s="50"/>
      <c r="BN163" s="50"/>
      <c r="BO163" s="50"/>
      <c r="BP163" s="50"/>
      <c r="BQ163" s="52"/>
      <c r="BR163" s="112"/>
      <c r="BS163" s="50"/>
      <c r="BT163" s="50"/>
      <c r="BU163" s="50"/>
      <c r="BV163" s="50"/>
      <c r="BW163" s="50"/>
      <c r="BX163" s="50"/>
      <c r="BY163" s="50"/>
      <c r="BZ163" s="50"/>
      <c r="CA163" s="50"/>
      <c r="CB163" s="50"/>
      <c r="CC163" s="52"/>
    </row>
    <row r="164" spans="2:81" ht="12" customHeight="1">
      <c r="B164" s="264">
        <f t="shared" ca="1" si="1"/>
        <v>152</v>
      </c>
      <c r="C164" s="265"/>
      <c r="D164" s="196" t="s">
        <v>1259</v>
      </c>
      <c r="E164" s="50"/>
      <c r="F164" s="50"/>
      <c r="G164" s="50"/>
      <c r="H164" s="50"/>
      <c r="I164" s="50"/>
      <c r="J164" s="50"/>
      <c r="K164" s="194"/>
      <c r="L164" s="105" t="str">
        <f>VLOOKUP(D164,カラムID辞書!$C$4:$D$1266,2,FALSE)</f>
        <v>NSG_SHORI_KBN</v>
      </c>
      <c r="M164" s="50"/>
      <c r="N164" s="50"/>
      <c r="O164" s="50"/>
      <c r="P164" s="50"/>
      <c r="Q164" s="50"/>
      <c r="R164" s="50"/>
      <c r="S164" s="52"/>
      <c r="T164" s="106"/>
      <c r="U164" s="53"/>
      <c r="V164" s="49"/>
      <c r="W164" s="52"/>
      <c r="X164" s="49"/>
      <c r="Y164" s="52"/>
      <c r="Z164" s="49"/>
      <c r="AA164" s="52"/>
      <c r="AB164" s="107" t="str">
        <f t="shared" si="9"/>
        <v>○</v>
      </c>
      <c r="AC164" s="54"/>
      <c r="AD164" s="53"/>
      <c r="AE164" s="55" t="str">
        <f t="shared" si="0"/>
        <v>' '</v>
      </c>
      <c r="AF164" s="50"/>
      <c r="AG164" s="52"/>
      <c r="AH164" s="266" t="str">
        <f>VLOOKUP(D164,カラムID辞書!C:H,3,FALSE)</f>
        <v>character varying</v>
      </c>
      <c r="AI164" s="267"/>
      <c r="AJ164" s="267"/>
      <c r="AK164" s="267"/>
      <c r="AL164" s="268"/>
      <c r="AM164" s="269">
        <f>VLOOKUP(D164,カラムID辞書!C:H,4,FALSE)</f>
        <v>1</v>
      </c>
      <c r="AN164" s="270"/>
      <c r="AO164" s="271">
        <f>VLOOKUP(D164,カラムID辞書!C:H,6,FALSE)</f>
        <v>1</v>
      </c>
      <c r="AP164" s="272"/>
      <c r="AQ164" s="105"/>
      <c r="AR164" s="50"/>
      <c r="AS164" s="50"/>
      <c r="AT164" s="50"/>
      <c r="AU164" s="50"/>
      <c r="AV164" s="50"/>
      <c r="AW164" s="50"/>
      <c r="AX164" s="50"/>
      <c r="AY164" s="50"/>
      <c r="AZ164" s="50"/>
      <c r="BA164" s="50"/>
      <c r="BB164" s="50"/>
      <c r="BC164" s="50"/>
      <c r="BD164" s="50"/>
      <c r="BE164" s="50"/>
      <c r="BF164" s="50"/>
      <c r="BG164" s="50"/>
      <c r="BH164" s="50"/>
      <c r="BI164" s="50"/>
      <c r="BJ164" s="50"/>
      <c r="BK164" s="50"/>
      <c r="BL164" s="50"/>
      <c r="BM164" s="50"/>
      <c r="BN164" s="50"/>
      <c r="BO164" s="50"/>
      <c r="BP164" s="50"/>
      <c r="BQ164" s="52"/>
      <c r="BR164" s="112"/>
      <c r="BS164" s="50"/>
      <c r="BT164" s="50"/>
      <c r="BU164" s="50"/>
      <c r="BV164" s="50"/>
      <c r="BW164" s="50"/>
      <c r="BX164" s="50"/>
      <c r="BY164" s="50"/>
      <c r="BZ164" s="50"/>
      <c r="CA164" s="50"/>
      <c r="CB164" s="50"/>
      <c r="CC164" s="52"/>
    </row>
    <row r="165" spans="2:81" ht="12" customHeight="1">
      <c r="B165" s="264">
        <f t="shared" ca="1" si="1"/>
        <v>153</v>
      </c>
      <c r="C165" s="265"/>
      <c r="D165" s="196" t="s">
        <v>1260</v>
      </c>
      <c r="E165" s="50"/>
      <c r="F165" s="50"/>
      <c r="G165" s="50"/>
      <c r="H165" s="50"/>
      <c r="I165" s="50"/>
      <c r="J165" s="50"/>
      <c r="K165" s="194"/>
      <c r="L165" s="105" t="str">
        <f>VLOOKUP(D165,カラムID辞書!$C$4:$D$1266,2,FALSE)</f>
        <v>GNK_SNSHT_KBN</v>
      </c>
      <c r="M165" s="50"/>
      <c r="N165" s="50"/>
      <c r="O165" s="50"/>
      <c r="P165" s="50"/>
      <c r="Q165" s="50"/>
      <c r="R165" s="50"/>
      <c r="S165" s="52"/>
      <c r="T165" s="106"/>
      <c r="U165" s="53"/>
      <c r="V165" s="49"/>
      <c r="W165" s="52"/>
      <c r="X165" s="49"/>
      <c r="Y165" s="52"/>
      <c r="Z165" s="49"/>
      <c r="AA165" s="52"/>
      <c r="AB165" s="107" t="str">
        <f t="shared" si="9"/>
        <v>○</v>
      </c>
      <c r="AC165" s="54"/>
      <c r="AD165" s="53"/>
      <c r="AE165" s="55" t="str">
        <f t="shared" si="0"/>
        <v>' '</v>
      </c>
      <c r="AF165" s="50"/>
      <c r="AG165" s="52"/>
      <c r="AH165" s="266" t="str">
        <f>VLOOKUP(D165,カラムID辞書!C:H,3,FALSE)</f>
        <v>character varying</v>
      </c>
      <c r="AI165" s="267"/>
      <c r="AJ165" s="267"/>
      <c r="AK165" s="267"/>
      <c r="AL165" s="268"/>
      <c r="AM165" s="269">
        <f>VLOOKUP(D165,カラムID辞書!C:H,4,FALSE)</f>
        <v>1</v>
      </c>
      <c r="AN165" s="270"/>
      <c r="AO165" s="271">
        <f>VLOOKUP(D165,カラムID辞書!C:H,6,FALSE)</f>
        <v>1</v>
      </c>
      <c r="AP165" s="272"/>
      <c r="AQ165" s="105"/>
      <c r="AR165" s="50"/>
      <c r="AS165" s="50"/>
      <c r="AT165" s="50"/>
      <c r="AU165" s="50"/>
      <c r="AV165" s="50"/>
      <c r="AW165" s="50"/>
      <c r="AX165" s="50"/>
      <c r="AY165" s="50"/>
      <c r="AZ165" s="50"/>
      <c r="BA165" s="50"/>
      <c r="BB165" s="50"/>
      <c r="BC165" s="50"/>
      <c r="BD165" s="50"/>
      <c r="BE165" s="50"/>
      <c r="BF165" s="50"/>
      <c r="BG165" s="50"/>
      <c r="BH165" s="50"/>
      <c r="BI165" s="50"/>
      <c r="BJ165" s="50"/>
      <c r="BK165" s="50"/>
      <c r="BL165" s="50"/>
      <c r="BM165" s="50"/>
      <c r="BN165" s="50"/>
      <c r="BO165" s="50"/>
      <c r="BP165" s="50"/>
      <c r="BQ165" s="52"/>
      <c r="BR165" s="112"/>
      <c r="BS165" s="50"/>
      <c r="BT165" s="50"/>
      <c r="BU165" s="50"/>
      <c r="BV165" s="50"/>
      <c r="BW165" s="50"/>
      <c r="BX165" s="50"/>
      <c r="BY165" s="50"/>
      <c r="BZ165" s="50"/>
      <c r="CA165" s="50"/>
      <c r="CB165" s="50"/>
      <c r="CC165" s="52"/>
    </row>
    <row r="166" spans="2:81" ht="12" customHeight="1">
      <c r="B166" s="264">
        <f t="shared" ca="1" si="1"/>
        <v>154</v>
      </c>
      <c r="C166" s="265"/>
      <c r="D166" s="196" t="s">
        <v>1261</v>
      </c>
      <c r="E166" s="50"/>
      <c r="F166" s="50"/>
      <c r="G166" s="50"/>
      <c r="H166" s="50"/>
      <c r="I166" s="50"/>
      <c r="J166" s="50"/>
      <c r="K166" s="194"/>
      <c r="L166" s="105" t="str">
        <f>VLOOKUP(D166,カラムID辞書!$C$4:$D$1266,2,FALSE)</f>
        <v>GENKA_RITSU</v>
      </c>
      <c r="M166" s="50"/>
      <c r="N166" s="50"/>
      <c r="O166" s="50"/>
      <c r="P166" s="50"/>
      <c r="Q166" s="50"/>
      <c r="R166" s="50"/>
      <c r="S166" s="52"/>
      <c r="T166" s="106"/>
      <c r="U166" s="53"/>
      <c r="V166" s="49"/>
      <c r="W166" s="52"/>
      <c r="X166" s="49"/>
      <c r="Y166" s="52"/>
      <c r="Z166" s="49"/>
      <c r="AA166" s="52"/>
      <c r="AB166" s="107" t="str">
        <f t="shared" si="9"/>
        <v>○</v>
      </c>
      <c r="AC166" s="54"/>
      <c r="AD166" s="53"/>
      <c r="AE166" s="55" t="str">
        <f t="shared" si="0"/>
        <v>0</v>
      </c>
      <c r="AF166" s="50"/>
      <c r="AG166" s="52"/>
      <c r="AH166" s="266" t="str">
        <f>VLOOKUP(D166,カラムID辞書!C:H,3,FALSE)</f>
        <v>numeric</v>
      </c>
      <c r="AI166" s="267"/>
      <c r="AJ166" s="267"/>
      <c r="AK166" s="267"/>
      <c r="AL166" s="268"/>
      <c r="AM166" s="269" t="str">
        <f>VLOOKUP(D166,カラムID辞書!C:H,4,FALSE)</f>
        <v>8,5</v>
      </c>
      <c r="AN166" s="270"/>
      <c r="AO166" s="271">
        <f>VLOOKUP(D166,カラムID辞書!C:H,6,FALSE)</f>
        <v>8</v>
      </c>
      <c r="AP166" s="272"/>
      <c r="AQ166" s="105"/>
      <c r="AR166" s="50"/>
      <c r="AS166" s="50"/>
      <c r="AT166" s="50"/>
      <c r="AU166" s="50"/>
      <c r="AV166" s="50"/>
      <c r="AW166" s="50"/>
      <c r="AX166" s="50"/>
      <c r="AY166" s="50"/>
      <c r="AZ166" s="50"/>
      <c r="BA166" s="50"/>
      <c r="BB166" s="50"/>
      <c r="BC166" s="50"/>
      <c r="BD166" s="50"/>
      <c r="BE166" s="50"/>
      <c r="BF166" s="50"/>
      <c r="BG166" s="50"/>
      <c r="BH166" s="50"/>
      <c r="BI166" s="50"/>
      <c r="BJ166" s="50"/>
      <c r="BK166" s="50"/>
      <c r="BL166" s="50"/>
      <c r="BM166" s="50"/>
      <c r="BN166" s="50"/>
      <c r="BO166" s="50"/>
      <c r="BP166" s="50"/>
      <c r="BQ166" s="52"/>
      <c r="BR166" s="112"/>
      <c r="BS166" s="50"/>
      <c r="BT166" s="50"/>
      <c r="BU166" s="50"/>
      <c r="BV166" s="50"/>
      <c r="BW166" s="50"/>
      <c r="BX166" s="50"/>
      <c r="BY166" s="50"/>
      <c r="BZ166" s="50"/>
      <c r="CA166" s="50"/>
      <c r="CB166" s="50"/>
      <c r="CC166" s="52"/>
    </row>
    <row r="167" spans="2:81" ht="12" customHeight="1">
      <c r="B167" s="264">
        <f t="shared" ca="1" si="1"/>
        <v>155</v>
      </c>
      <c r="C167" s="265"/>
      <c r="D167" s="196" t="s">
        <v>4040</v>
      </c>
      <c r="E167" s="161"/>
      <c r="F167" s="161"/>
      <c r="G167" s="161"/>
      <c r="H167" s="161"/>
      <c r="I167" s="161"/>
      <c r="J167" s="161"/>
      <c r="K167" s="194"/>
      <c r="L167" s="196" t="str">
        <f>VLOOKUP(D167,カラムID辞書!$C$4:$D$1266,2,FALSE)</f>
        <v>GENKA</v>
      </c>
      <c r="M167" s="161"/>
      <c r="N167" s="161"/>
      <c r="O167" s="161"/>
      <c r="P167" s="161"/>
      <c r="Q167" s="161"/>
      <c r="R167" s="161"/>
      <c r="S167" s="52"/>
      <c r="T167" s="106"/>
      <c r="U167" s="53"/>
      <c r="V167" s="49"/>
      <c r="W167" s="52"/>
      <c r="X167" s="49"/>
      <c r="Y167" s="52"/>
      <c r="Z167" s="49"/>
      <c r="AA167" s="52"/>
      <c r="AB167" s="107" t="str">
        <f t="shared" si="9"/>
        <v>○</v>
      </c>
      <c r="AC167" s="163"/>
      <c r="AD167" s="53"/>
      <c r="AE167" s="55" t="str">
        <f t="shared" si="0"/>
        <v>0</v>
      </c>
      <c r="AF167" s="161"/>
      <c r="AG167" s="52"/>
      <c r="AH167" s="266" t="str">
        <f>VLOOKUP(D167,カラムID辞書!C:H,3,FALSE)</f>
        <v>numeric</v>
      </c>
      <c r="AI167" s="267"/>
      <c r="AJ167" s="267"/>
      <c r="AK167" s="267"/>
      <c r="AL167" s="268"/>
      <c r="AM167" s="269">
        <v>11</v>
      </c>
      <c r="AN167" s="270"/>
      <c r="AO167" s="269">
        <v>12</v>
      </c>
      <c r="AP167" s="270"/>
      <c r="AQ167" s="105"/>
      <c r="AR167" s="161"/>
      <c r="AS167" s="161"/>
      <c r="AT167" s="161"/>
      <c r="AU167" s="161"/>
      <c r="AV167" s="161"/>
      <c r="AW167" s="161"/>
      <c r="AX167" s="161"/>
      <c r="AY167" s="161"/>
      <c r="AZ167" s="161"/>
      <c r="BA167" s="161"/>
      <c r="BB167" s="161"/>
      <c r="BC167" s="161"/>
      <c r="BD167" s="161"/>
      <c r="BE167" s="161"/>
      <c r="BF167" s="161"/>
      <c r="BG167" s="161"/>
      <c r="BH167" s="161"/>
      <c r="BI167" s="161"/>
      <c r="BJ167" s="161"/>
      <c r="BK167" s="161"/>
      <c r="BL167" s="161"/>
      <c r="BM167" s="161"/>
      <c r="BN167" s="161"/>
      <c r="BO167" s="161"/>
      <c r="BP167" s="161"/>
      <c r="BQ167" s="52"/>
      <c r="BR167" s="112"/>
      <c r="BS167" s="161"/>
      <c r="BT167" s="161"/>
      <c r="BU167" s="161"/>
      <c r="BV167" s="161"/>
      <c r="BW167" s="161"/>
      <c r="BX167" s="161"/>
      <c r="BY167" s="161"/>
      <c r="BZ167" s="161"/>
      <c r="CA167" s="161"/>
      <c r="CB167" s="161"/>
      <c r="CC167" s="52"/>
    </row>
    <row r="168" spans="2:81" ht="12" customHeight="1">
      <c r="B168" s="264">
        <f t="shared" ca="1" si="1"/>
        <v>156</v>
      </c>
      <c r="C168" s="265"/>
      <c r="D168" s="196" t="s">
        <v>1263</v>
      </c>
      <c r="E168" s="50"/>
      <c r="F168" s="50"/>
      <c r="G168" s="50"/>
      <c r="H168" s="50"/>
      <c r="I168" s="50"/>
      <c r="J168" s="50"/>
      <c r="K168" s="194"/>
      <c r="L168" s="105" t="str">
        <f>VLOOKUP(D168,カラムID辞書!$C$4:$D$1266,2,FALSE)</f>
        <v>OLD_GENKA_RITSU</v>
      </c>
      <c r="M168" s="50"/>
      <c r="N168" s="50"/>
      <c r="O168" s="50"/>
      <c r="P168" s="50"/>
      <c r="Q168" s="50"/>
      <c r="R168" s="50"/>
      <c r="S168" s="52"/>
      <c r="T168" s="106"/>
      <c r="U168" s="53"/>
      <c r="V168" s="49"/>
      <c r="W168" s="52"/>
      <c r="X168" s="49"/>
      <c r="Y168" s="52"/>
      <c r="Z168" s="49"/>
      <c r="AA168" s="52"/>
      <c r="AB168" s="107" t="str">
        <f t="shared" si="9"/>
        <v>○</v>
      </c>
      <c r="AC168" s="54"/>
      <c r="AD168" s="53"/>
      <c r="AE168" s="55" t="str">
        <f t="shared" si="0"/>
        <v>0</v>
      </c>
      <c r="AF168" s="50"/>
      <c r="AG168" s="52"/>
      <c r="AH168" s="266" t="str">
        <f>VLOOKUP(D168,カラムID辞書!C:H,3,FALSE)</f>
        <v>numeric</v>
      </c>
      <c r="AI168" s="267"/>
      <c r="AJ168" s="267"/>
      <c r="AK168" s="267"/>
      <c r="AL168" s="268"/>
      <c r="AM168" s="269" t="str">
        <f>VLOOKUP(D168,カラムID辞書!C:H,4,FALSE)</f>
        <v>9,5</v>
      </c>
      <c r="AN168" s="270"/>
      <c r="AO168" s="271">
        <f>VLOOKUP(D168,カラムID辞書!C:H,6,FALSE)</f>
        <v>9</v>
      </c>
      <c r="AP168" s="272"/>
      <c r="AQ168" s="105"/>
      <c r="AR168" s="50"/>
      <c r="AS168" s="50"/>
      <c r="AT168" s="50"/>
      <c r="AU168" s="50"/>
      <c r="AV168" s="50"/>
      <c r="AW168" s="50"/>
      <c r="AX168" s="50"/>
      <c r="AY168" s="50"/>
      <c r="AZ168" s="50"/>
      <c r="BA168" s="50"/>
      <c r="BB168" s="50"/>
      <c r="BC168" s="50"/>
      <c r="BD168" s="50"/>
      <c r="BE168" s="50"/>
      <c r="BF168" s="50"/>
      <c r="BG168" s="50"/>
      <c r="BH168" s="50"/>
      <c r="BI168" s="50"/>
      <c r="BJ168" s="50"/>
      <c r="BK168" s="50"/>
      <c r="BL168" s="50"/>
      <c r="BM168" s="50"/>
      <c r="BN168" s="50"/>
      <c r="BO168" s="50"/>
      <c r="BP168" s="50"/>
      <c r="BQ168" s="52"/>
      <c r="BR168" s="112"/>
      <c r="BS168" s="50"/>
      <c r="BT168" s="50"/>
      <c r="BU168" s="50"/>
      <c r="BV168" s="50"/>
      <c r="BW168" s="50"/>
      <c r="BX168" s="50"/>
      <c r="BY168" s="50"/>
      <c r="BZ168" s="50"/>
      <c r="CA168" s="50"/>
      <c r="CB168" s="50"/>
      <c r="CC168" s="52"/>
    </row>
    <row r="169" spans="2:81" ht="12" customHeight="1">
      <c r="B169" s="264">
        <f t="shared" ca="1" si="1"/>
        <v>157</v>
      </c>
      <c r="C169" s="265"/>
      <c r="D169" s="196" t="s">
        <v>1264</v>
      </c>
      <c r="E169" s="50"/>
      <c r="F169" s="50"/>
      <c r="G169" s="50"/>
      <c r="H169" s="50"/>
      <c r="I169" s="50"/>
      <c r="J169" s="50"/>
      <c r="K169" s="194"/>
      <c r="L169" s="105" t="str">
        <f>VLOOKUP(D169,カラムID辞書!$C$4:$D$1266,2,FALSE)</f>
        <v>OLD_GENKA</v>
      </c>
      <c r="M169" s="50"/>
      <c r="N169" s="50"/>
      <c r="O169" s="50"/>
      <c r="P169" s="50"/>
      <c r="Q169" s="50"/>
      <c r="R169" s="50"/>
      <c r="S169" s="52"/>
      <c r="T169" s="106"/>
      <c r="U169" s="53"/>
      <c r="V169" s="49"/>
      <c r="W169" s="52"/>
      <c r="X169" s="49"/>
      <c r="Y169" s="52"/>
      <c r="Z169" s="49"/>
      <c r="AA169" s="52"/>
      <c r="AB169" s="107" t="str">
        <f t="shared" si="9"/>
        <v>○</v>
      </c>
      <c r="AC169" s="54"/>
      <c r="AD169" s="53"/>
      <c r="AE169" s="55" t="str">
        <f t="shared" si="0"/>
        <v>0</v>
      </c>
      <c r="AF169" s="50"/>
      <c r="AG169" s="52"/>
      <c r="AH169" s="266" t="str">
        <f>VLOOKUP(D169,カラムID辞書!C:H,3,FALSE)</f>
        <v>numeric</v>
      </c>
      <c r="AI169" s="267"/>
      <c r="AJ169" s="267"/>
      <c r="AK169" s="267"/>
      <c r="AL169" s="268"/>
      <c r="AM169" s="269">
        <f>VLOOKUP(D169,カラムID辞書!C:H,4,FALSE)</f>
        <v>11</v>
      </c>
      <c r="AN169" s="270"/>
      <c r="AO169" s="271">
        <f>VLOOKUP(D169,カラムID辞書!C:H,6,FALSE)</f>
        <v>11</v>
      </c>
      <c r="AP169" s="272"/>
      <c r="AQ169" s="105"/>
      <c r="AR169" s="50"/>
      <c r="AS169" s="50"/>
      <c r="AT169" s="50"/>
      <c r="AU169" s="50"/>
      <c r="AV169" s="50"/>
      <c r="AW169" s="50"/>
      <c r="AX169" s="50"/>
      <c r="AY169" s="50"/>
      <c r="AZ169" s="50"/>
      <c r="BA169" s="50"/>
      <c r="BB169" s="50"/>
      <c r="BC169" s="50"/>
      <c r="BD169" s="50"/>
      <c r="BE169" s="50"/>
      <c r="BF169" s="50"/>
      <c r="BG169" s="50"/>
      <c r="BH169" s="50"/>
      <c r="BI169" s="50"/>
      <c r="BJ169" s="50"/>
      <c r="BK169" s="50"/>
      <c r="BL169" s="50"/>
      <c r="BM169" s="50"/>
      <c r="BN169" s="50"/>
      <c r="BO169" s="50"/>
      <c r="BP169" s="50"/>
      <c r="BQ169" s="52"/>
      <c r="BR169" s="112"/>
      <c r="BS169" s="50"/>
      <c r="BT169" s="50"/>
      <c r="BU169" s="50"/>
      <c r="BV169" s="50"/>
      <c r="BW169" s="50"/>
      <c r="BX169" s="50"/>
      <c r="BY169" s="50"/>
      <c r="BZ169" s="50"/>
      <c r="CA169" s="50"/>
      <c r="CB169" s="50"/>
      <c r="CC169" s="52"/>
    </row>
    <row r="170" spans="2:81" ht="12" customHeight="1">
      <c r="B170" s="264">
        <f t="shared" ca="1" si="1"/>
        <v>158</v>
      </c>
      <c r="C170" s="265"/>
      <c r="D170" s="196" t="s">
        <v>1265</v>
      </c>
      <c r="E170" s="50"/>
      <c r="F170" s="50"/>
      <c r="G170" s="50"/>
      <c r="H170" s="50"/>
      <c r="I170" s="50"/>
      <c r="J170" s="50"/>
      <c r="K170" s="194"/>
      <c r="L170" s="105" t="str">
        <f>VLOOKUP(D170,カラムID辞書!$C$4:$D$1266,2,FALSE)</f>
        <v>BIK_NBWB_TAXIN</v>
      </c>
      <c r="M170" s="50"/>
      <c r="N170" s="50"/>
      <c r="O170" s="50"/>
      <c r="P170" s="50"/>
      <c r="Q170" s="50"/>
      <c r="R170" s="50"/>
      <c r="S170" s="52"/>
      <c r="T170" s="106"/>
      <c r="U170" s="53"/>
      <c r="V170" s="49"/>
      <c r="W170" s="52"/>
      <c r="X170" s="49"/>
      <c r="Y170" s="52"/>
      <c r="Z170" s="49"/>
      <c r="AA170" s="52"/>
      <c r="AB170" s="107" t="str">
        <f t="shared" si="9"/>
        <v>○</v>
      </c>
      <c r="AC170" s="54"/>
      <c r="AD170" s="53"/>
      <c r="AE170" s="55" t="str">
        <f t="shared" si="0"/>
        <v>0</v>
      </c>
      <c r="AF170" s="50"/>
      <c r="AG170" s="52"/>
      <c r="AH170" s="266" t="str">
        <f>VLOOKUP(D170,カラムID辞書!C:H,3,FALSE)</f>
        <v>numeric</v>
      </c>
      <c r="AI170" s="267"/>
      <c r="AJ170" s="267"/>
      <c r="AK170" s="267"/>
      <c r="AL170" s="268"/>
      <c r="AM170" s="269">
        <f>VLOOKUP(D170,カラムID辞書!C:H,4,FALSE)</f>
        <v>11</v>
      </c>
      <c r="AN170" s="270"/>
      <c r="AO170" s="271">
        <f>VLOOKUP(D170,カラムID辞書!C:H,6,FALSE)</f>
        <v>11</v>
      </c>
      <c r="AP170" s="272"/>
      <c r="AQ170" s="105"/>
      <c r="AR170" s="50"/>
      <c r="AS170" s="50"/>
      <c r="AT170" s="50"/>
      <c r="AU170" s="50"/>
      <c r="AV170" s="50"/>
      <c r="AW170" s="50"/>
      <c r="AX170" s="50"/>
      <c r="AY170" s="50"/>
      <c r="AZ170" s="50"/>
      <c r="BA170" s="50"/>
      <c r="BB170" s="50"/>
      <c r="BC170" s="50"/>
      <c r="BD170" s="50"/>
      <c r="BE170" s="50"/>
      <c r="BF170" s="50"/>
      <c r="BG170" s="50"/>
      <c r="BH170" s="50"/>
      <c r="BI170" s="50"/>
      <c r="BJ170" s="50"/>
      <c r="BK170" s="50"/>
      <c r="BL170" s="50"/>
      <c r="BM170" s="50"/>
      <c r="BN170" s="50"/>
      <c r="BO170" s="50"/>
      <c r="BP170" s="50"/>
      <c r="BQ170" s="52"/>
      <c r="BR170" s="112"/>
      <c r="BS170" s="57"/>
      <c r="BT170" s="57"/>
      <c r="BU170" s="57"/>
      <c r="BV170" s="57"/>
      <c r="BW170" s="57"/>
      <c r="BX170" s="57"/>
      <c r="BY170" s="57"/>
      <c r="BZ170" s="57"/>
      <c r="CA170" s="57"/>
      <c r="CB170" s="57"/>
      <c r="CC170" s="58"/>
    </row>
    <row r="171" spans="2:81" ht="12" customHeight="1">
      <c r="B171" s="264">
        <f t="shared" ca="1" si="1"/>
        <v>159</v>
      </c>
      <c r="C171" s="265"/>
      <c r="D171" s="196" t="s">
        <v>1266</v>
      </c>
      <c r="E171" s="50"/>
      <c r="F171" s="50"/>
      <c r="G171" s="50"/>
      <c r="H171" s="50"/>
      <c r="I171" s="50"/>
      <c r="J171" s="50"/>
      <c r="K171" s="194"/>
      <c r="L171" s="105" t="str">
        <f>VLOOKUP(D171,カラムID辞書!$C$4:$D$1266,2,FALSE)</f>
        <v>BIK_NAWB_TAXIN</v>
      </c>
      <c r="M171" s="50"/>
      <c r="N171" s="50"/>
      <c r="O171" s="50"/>
      <c r="P171" s="50"/>
      <c r="Q171" s="50"/>
      <c r="R171" s="50"/>
      <c r="S171" s="52"/>
      <c r="T171" s="106"/>
      <c r="U171" s="53"/>
      <c r="V171" s="49"/>
      <c r="W171" s="52"/>
      <c r="X171" s="49"/>
      <c r="Y171" s="52"/>
      <c r="Z171" s="49"/>
      <c r="AA171" s="52"/>
      <c r="AB171" s="107" t="str">
        <f t="shared" si="9"/>
        <v>○</v>
      </c>
      <c r="AC171" s="54"/>
      <c r="AD171" s="53"/>
      <c r="AE171" s="55" t="str">
        <f t="shared" si="0"/>
        <v>0</v>
      </c>
      <c r="AF171" s="50"/>
      <c r="AG171" s="52"/>
      <c r="AH171" s="266" t="str">
        <f>VLOOKUP(D171,カラムID辞書!C:H,3,FALSE)</f>
        <v>numeric</v>
      </c>
      <c r="AI171" s="267"/>
      <c r="AJ171" s="267"/>
      <c r="AK171" s="267"/>
      <c r="AL171" s="268"/>
      <c r="AM171" s="269">
        <f>VLOOKUP(D171,カラムID辞書!C:H,4,FALSE)</f>
        <v>11</v>
      </c>
      <c r="AN171" s="270"/>
      <c r="AO171" s="271">
        <f>VLOOKUP(D171,カラムID辞書!C:H,6,FALSE)</f>
        <v>11</v>
      </c>
      <c r="AP171" s="272"/>
      <c r="AQ171" s="105"/>
      <c r="AR171" s="50"/>
      <c r="AS171" s="50"/>
      <c r="AT171" s="50"/>
      <c r="AU171" s="50"/>
      <c r="AV171" s="50"/>
      <c r="AW171" s="50"/>
      <c r="AX171" s="50"/>
      <c r="AY171" s="50"/>
      <c r="AZ171" s="50"/>
      <c r="BA171" s="50"/>
      <c r="BB171" s="50"/>
      <c r="BC171" s="50"/>
      <c r="BD171" s="50"/>
      <c r="BE171" s="50"/>
      <c r="BF171" s="50"/>
      <c r="BG171" s="50"/>
      <c r="BH171" s="50"/>
      <c r="BI171" s="50"/>
      <c r="BJ171" s="50"/>
      <c r="BK171" s="50"/>
      <c r="BL171" s="50"/>
      <c r="BM171" s="50"/>
      <c r="BN171" s="50"/>
      <c r="BO171" s="50"/>
      <c r="BP171" s="50"/>
      <c r="BQ171" s="52"/>
      <c r="BR171" s="112"/>
      <c r="BS171" s="50"/>
      <c r="BT171" s="50"/>
      <c r="BU171" s="50"/>
      <c r="BV171" s="50"/>
      <c r="BW171" s="50"/>
      <c r="BX171" s="50"/>
      <c r="BY171" s="50"/>
      <c r="BZ171" s="50"/>
      <c r="CA171" s="50"/>
      <c r="CB171" s="50"/>
      <c r="CC171" s="52"/>
    </row>
    <row r="172" spans="2:81" ht="12" customHeight="1">
      <c r="B172" s="264">
        <f t="shared" ca="1" si="1"/>
        <v>160</v>
      </c>
      <c r="C172" s="265"/>
      <c r="D172" s="196" t="s">
        <v>1267</v>
      </c>
      <c r="E172" s="50"/>
      <c r="F172" s="50"/>
      <c r="G172" s="50"/>
      <c r="H172" s="50"/>
      <c r="I172" s="50"/>
      <c r="J172" s="50"/>
      <c r="K172" s="194"/>
      <c r="L172" s="105" t="str">
        <f>VLOOKUP(D172,カラムID辞書!$C$4:$D$1266,2,FALSE)</f>
        <v>BIK_NBWB_TAXOUT</v>
      </c>
      <c r="M172" s="50"/>
      <c r="N172" s="50"/>
      <c r="O172" s="50"/>
      <c r="P172" s="50"/>
      <c r="Q172" s="50"/>
      <c r="R172" s="50"/>
      <c r="S172" s="52"/>
      <c r="T172" s="106"/>
      <c r="U172" s="53"/>
      <c r="V172" s="49"/>
      <c r="W172" s="52"/>
      <c r="X172" s="49"/>
      <c r="Y172" s="52"/>
      <c r="Z172" s="49"/>
      <c r="AA172" s="52"/>
      <c r="AB172" s="107" t="str">
        <f t="shared" si="9"/>
        <v>○</v>
      </c>
      <c r="AC172" s="54"/>
      <c r="AD172" s="53"/>
      <c r="AE172" s="55" t="str">
        <f t="shared" si="0"/>
        <v>0</v>
      </c>
      <c r="AF172" s="50"/>
      <c r="AG172" s="52"/>
      <c r="AH172" s="266" t="str">
        <f>VLOOKUP(D172,カラムID辞書!C:H,3,FALSE)</f>
        <v>numeric</v>
      </c>
      <c r="AI172" s="267"/>
      <c r="AJ172" s="267"/>
      <c r="AK172" s="267"/>
      <c r="AL172" s="268"/>
      <c r="AM172" s="269">
        <f>VLOOKUP(D172,カラムID辞書!C:H,4,FALSE)</f>
        <v>11</v>
      </c>
      <c r="AN172" s="270"/>
      <c r="AO172" s="271">
        <f>VLOOKUP(D172,カラムID辞書!C:H,6,FALSE)</f>
        <v>11</v>
      </c>
      <c r="AP172" s="272"/>
      <c r="AQ172" s="105"/>
      <c r="AR172" s="50"/>
      <c r="AS172" s="50"/>
      <c r="AT172" s="50"/>
      <c r="AU172" s="50"/>
      <c r="AV172" s="50"/>
      <c r="AW172" s="50"/>
      <c r="AX172" s="50"/>
      <c r="AY172" s="50"/>
      <c r="AZ172" s="50"/>
      <c r="BA172" s="50"/>
      <c r="BB172" s="50"/>
      <c r="BC172" s="50"/>
      <c r="BD172" s="50"/>
      <c r="BE172" s="50"/>
      <c r="BF172" s="50"/>
      <c r="BG172" s="50"/>
      <c r="BH172" s="50"/>
      <c r="BI172" s="50"/>
      <c r="BJ172" s="50"/>
      <c r="BK172" s="50"/>
      <c r="BL172" s="50"/>
      <c r="BM172" s="50"/>
      <c r="BN172" s="50"/>
      <c r="BO172" s="50"/>
      <c r="BP172" s="50"/>
      <c r="BQ172" s="52"/>
      <c r="BR172" s="112"/>
      <c r="BS172" s="50"/>
      <c r="BT172" s="50"/>
      <c r="BU172" s="50"/>
      <c r="BV172" s="50"/>
      <c r="BW172" s="50"/>
      <c r="BX172" s="50"/>
      <c r="BY172" s="50"/>
      <c r="BZ172" s="50"/>
      <c r="CA172" s="50"/>
      <c r="CB172" s="50"/>
      <c r="CC172" s="52"/>
    </row>
    <row r="173" spans="2:81" ht="12" customHeight="1">
      <c r="B173" s="264">
        <f t="shared" ca="1" si="1"/>
        <v>161</v>
      </c>
      <c r="C173" s="265"/>
      <c r="D173" s="196" t="s">
        <v>1268</v>
      </c>
      <c r="E173" s="50"/>
      <c r="F173" s="50"/>
      <c r="G173" s="50"/>
      <c r="H173" s="50"/>
      <c r="I173" s="50"/>
      <c r="J173" s="50"/>
      <c r="K173" s="194"/>
      <c r="L173" s="105" t="str">
        <f>VLOOKUP(D173,カラムID辞書!$C$4:$D$1266,2,FALSE)</f>
        <v>BIK_NAWB_TAXOUT</v>
      </c>
      <c r="M173" s="50"/>
      <c r="N173" s="50"/>
      <c r="O173" s="50"/>
      <c r="P173" s="50"/>
      <c r="Q173" s="50"/>
      <c r="R173" s="50"/>
      <c r="S173" s="52"/>
      <c r="T173" s="106"/>
      <c r="U173" s="53"/>
      <c r="V173" s="49"/>
      <c r="W173" s="52"/>
      <c r="X173" s="49"/>
      <c r="Y173" s="52"/>
      <c r="Z173" s="49"/>
      <c r="AA173" s="52"/>
      <c r="AB173" s="107" t="str">
        <f t="shared" si="9"/>
        <v>○</v>
      </c>
      <c r="AC173" s="54"/>
      <c r="AD173" s="53"/>
      <c r="AE173" s="55" t="str">
        <f t="shared" si="0"/>
        <v>0</v>
      </c>
      <c r="AF173" s="50"/>
      <c r="AG173" s="52"/>
      <c r="AH173" s="266" t="str">
        <f>VLOOKUP(D173,カラムID辞書!C:H,3,FALSE)</f>
        <v>numeric</v>
      </c>
      <c r="AI173" s="267"/>
      <c r="AJ173" s="267"/>
      <c r="AK173" s="267"/>
      <c r="AL173" s="268"/>
      <c r="AM173" s="269">
        <f>VLOOKUP(D173,カラムID辞書!C:H,4,FALSE)</f>
        <v>11</v>
      </c>
      <c r="AN173" s="270"/>
      <c r="AO173" s="271">
        <f>VLOOKUP(D173,カラムID辞書!C:H,6,FALSE)</f>
        <v>11</v>
      </c>
      <c r="AP173" s="272"/>
      <c r="AQ173" s="105"/>
      <c r="AR173" s="50"/>
      <c r="AS173" s="50"/>
      <c r="AT173" s="50"/>
      <c r="AU173" s="50"/>
      <c r="AV173" s="50"/>
      <c r="AW173" s="50"/>
      <c r="AX173" s="50"/>
      <c r="AY173" s="50"/>
      <c r="AZ173" s="50"/>
      <c r="BA173" s="50"/>
      <c r="BB173" s="50"/>
      <c r="BC173" s="50"/>
      <c r="BD173" s="50"/>
      <c r="BE173" s="50"/>
      <c r="BF173" s="50"/>
      <c r="BG173" s="50"/>
      <c r="BH173" s="50"/>
      <c r="BI173" s="50"/>
      <c r="BJ173" s="50"/>
      <c r="BK173" s="50"/>
      <c r="BL173" s="50"/>
      <c r="BM173" s="50"/>
      <c r="BN173" s="50"/>
      <c r="BO173" s="50"/>
      <c r="BP173" s="50"/>
      <c r="BQ173" s="52"/>
      <c r="BR173" s="112"/>
      <c r="BS173" s="50"/>
      <c r="BT173" s="50"/>
      <c r="BU173" s="50"/>
      <c r="BV173" s="50"/>
      <c r="BW173" s="50"/>
      <c r="BX173" s="50"/>
      <c r="BY173" s="50"/>
      <c r="BZ173" s="50"/>
      <c r="CA173" s="50"/>
      <c r="CB173" s="50"/>
      <c r="CC173" s="52"/>
    </row>
    <row r="174" spans="2:81" ht="12" customHeight="1">
      <c r="B174" s="264">
        <f t="shared" ca="1" si="1"/>
        <v>162</v>
      </c>
      <c r="C174" s="265"/>
      <c r="D174" s="196" t="s">
        <v>1042</v>
      </c>
      <c r="E174" s="50"/>
      <c r="F174" s="50"/>
      <c r="G174" s="50"/>
      <c r="H174" s="50"/>
      <c r="I174" s="50"/>
      <c r="J174" s="50"/>
      <c r="K174" s="194"/>
      <c r="L174" s="105" t="str">
        <f>VLOOKUP(D174,カラムID辞書!$C$4:$D$1266,2,FALSE)</f>
        <v>ZEIRITSU</v>
      </c>
      <c r="M174" s="50"/>
      <c r="N174" s="50"/>
      <c r="O174" s="50"/>
      <c r="P174" s="50"/>
      <c r="Q174" s="50"/>
      <c r="R174" s="50"/>
      <c r="S174" s="52"/>
      <c r="T174" s="49"/>
      <c r="U174" s="52"/>
      <c r="V174" s="49"/>
      <c r="W174" s="52"/>
      <c r="X174" s="49"/>
      <c r="Y174" s="52"/>
      <c r="Z174" s="49"/>
      <c r="AA174" s="52"/>
      <c r="AB174" s="107" t="str">
        <f t="shared" si="9"/>
        <v>○</v>
      </c>
      <c r="AC174" s="54"/>
      <c r="AD174" s="53"/>
      <c r="AE174" s="55" t="str">
        <f t="shared" si="0"/>
        <v>0</v>
      </c>
      <c r="AF174" s="50"/>
      <c r="AG174" s="52"/>
      <c r="AH174" s="266" t="str">
        <f>VLOOKUP(D174,カラムID辞書!C:H,3,FALSE)</f>
        <v>numeric</v>
      </c>
      <c r="AI174" s="267"/>
      <c r="AJ174" s="267"/>
      <c r="AK174" s="267"/>
      <c r="AL174" s="268"/>
      <c r="AM174" s="269" t="str">
        <f>VLOOKUP(D174,カラムID辞書!C:H,4,FALSE)</f>
        <v>3,1</v>
      </c>
      <c r="AN174" s="270"/>
      <c r="AO174" s="271">
        <f>VLOOKUP(D174,カラムID辞書!C:H,6,FALSE)</f>
        <v>3</v>
      </c>
      <c r="AP174" s="272"/>
      <c r="AQ174" s="105"/>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52"/>
      <c r="BR174" s="112"/>
      <c r="BS174" s="50"/>
      <c r="BT174" s="50"/>
      <c r="BU174" s="50"/>
      <c r="BV174" s="50"/>
      <c r="BW174" s="50"/>
      <c r="BX174" s="50"/>
      <c r="BY174" s="50"/>
      <c r="BZ174" s="50"/>
      <c r="CA174" s="50"/>
      <c r="CB174" s="50"/>
      <c r="CC174" s="52"/>
    </row>
    <row r="175" spans="2:81" ht="12" customHeight="1">
      <c r="B175" s="264">
        <f t="shared" ca="1" si="1"/>
        <v>163</v>
      </c>
      <c r="C175" s="265"/>
      <c r="D175" s="196" t="s">
        <v>893</v>
      </c>
      <c r="E175" s="50"/>
      <c r="F175" s="50"/>
      <c r="G175" s="50"/>
      <c r="H175" s="50"/>
      <c r="I175" s="50"/>
      <c r="J175" s="50"/>
      <c r="K175" s="194"/>
      <c r="L175" s="105" t="str">
        <f>VLOOKUP(D175,カラムID辞書!$C$4:$D$1266,2,FALSE)</f>
        <v>TAX</v>
      </c>
      <c r="M175" s="50"/>
      <c r="N175" s="50"/>
      <c r="O175" s="50"/>
      <c r="P175" s="50"/>
      <c r="Q175" s="50"/>
      <c r="R175" s="50"/>
      <c r="S175" s="52"/>
      <c r="T175" s="49"/>
      <c r="U175" s="52"/>
      <c r="V175" s="49"/>
      <c r="W175" s="52"/>
      <c r="X175" s="49"/>
      <c r="Y175" s="52"/>
      <c r="Z175" s="49"/>
      <c r="AA175" s="52"/>
      <c r="AB175" s="107" t="str">
        <f t="shared" si="9"/>
        <v>○</v>
      </c>
      <c r="AC175" s="54"/>
      <c r="AD175" s="53"/>
      <c r="AE175" s="55" t="str">
        <f t="shared" si="0"/>
        <v>0</v>
      </c>
      <c r="AF175" s="50"/>
      <c r="AG175" s="52"/>
      <c r="AH175" s="266" t="str">
        <f>VLOOKUP(D175,カラムID辞書!C:H,3,FALSE)</f>
        <v>numeric</v>
      </c>
      <c r="AI175" s="267"/>
      <c r="AJ175" s="267"/>
      <c r="AK175" s="267"/>
      <c r="AL175" s="268"/>
      <c r="AM175" s="269">
        <f>VLOOKUP(D175,カラムID辞書!C:H,4,FALSE)</f>
        <v>11</v>
      </c>
      <c r="AN175" s="270"/>
      <c r="AO175" s="271">
        <f>VLOOKUP(D175,カラムID辞書!C:H,6,FALSE)</f>
        <v>11</v>
      </c>
      <c r="AP175" s="272"/>
      <c r="AQ175" s="105"/>
      <c r="AR175" s="50"/>
      <c r="AS175" s="50"/>
      <c r="AT175" s="50"/>
      <c r="AU175" s="50"/>
      <c r="AV175" s="50"/>
      <c r="AW175" s="50"/>
      <c r="AX175" s="50"/>
      <c r="AY175" s="50"/>
      <c r="AZ175" s="50"/>
      <c r="BA175" s="50"/>
      <c r="BB175" s="50"/>
      <c r="BC175" s="50"/>
      <c r="BD175" s="50"/>
      <c r="BE175" s="50"/>
      <c r="BF175" s="50"/>
      <c r="BG175" s="50"/>
      <c r="BH175" s="50"/>
      <c r="BI175" s="50"/>
      <c r="BJ175" s="50"/>
      <c r="BK175" s="50"/>
      <c r="BL175" s="50"/>
      <c r="BM175" s="50"/>
      <c r="BN175" s="50"/>
      <c r="BO175" s="50"/>
      <c r="BP175" s="50"/>
      <c r="BQ175" s="52"/>
      <c r="BR175" s="112"/>
      <c r="BS175" s="50"/>
      <c r="BT175" s="50"/>
      <c r="BU175" s="50"/>
      <c r="BV175" s="50"/>
      <c r="BW175" s="50"/>
      <c r="BX175" s="50"/>
      <c r="BY175" s="50"/>
      <c r="BZ175" s="50"/>
      <c r="CA175" s="50"/>
      <c r="CB175" s="50"/>
      <c r="CC175" s="52"/>
    </row>
    <row r="176" spans="2:81" ht="12" customHeight="1">
      <c r="B176" s="264">
        <f t="shared" ca="1" si="1"/>
        <v>164</v>
      </c>
      <c r="C176" s="265"/>
      <c r="D176" s="196" t="s">
        <v>1269</v>
      </c>
      <c r="E176" s="50"/>
      <c r="F176" s="50"/>
      <c r="G176" s="50"/>
      <c r="H176" s="50"/>
      <c r="I176" s="50"/>
      <c r="J176" s="50"/>
      <c r="K176" s="194"/>
      <c r="L176" s="105" t="str">
        <f>VLOOKUP(D176,カラムID辞書!$C$4:$D$1266,2,FALSE)</f>
        <v>NEBIKISHBT</v>
      </c>
      <c r="M176" s="50"/>
      <c r="N176" s="50"/>
      <c r="O176" s="50"/>
      <c r="P176" s="50"/>
      <c r="Q176" s="50"/>
      <c r="R176" s="50"/>
      <c r="S176" s="52"/>
      <c r="T176" s="49"/>
      <c r="U176" s="52"/>
      <c r="V176" s="49"/>
      <c r="W176" s="52"/>
      <c r="X176" s="49"/>
      <c r="Y176" s="52"/>
      <c r="Z176" s="49"/>
      <c r="AA176" s="52"/>
      <c r="AB176" s="107" t="str">
        <f t="shared" si="9"/>
        <v>○</v>
      </c>
      <c r="AC176" s="54"/>
      <c r="AD176" s="53"/>
      <c r="AE176" s="55" t="str">
        <f t="shared" si="0"/>
        <v>' '</v>
      </c>
      <c r="AF176" s="50"/>
      <c r="AG176" s="52"/>
      <c r="AH176" s="266" t="str">
        <f>VLOOKUP(D176,カラムID辞書!C:H,3,FALSE)</f>
        <v>character varying</v>
      </c>
      <c r="AI176" s="267"/>
      <c r="AJ176" s="267"/>
      <c r="AK176" s="267"/>
      <c r="AL176" s="268"/>
      <c r="AM176" s="269">
        <f>VLOOKUP(D176,カラムID辞書!C:H,4,FALSE)</f>
        <v>4</v>
      </c>
      <c r="AN176" s="270"/>
      <c r="AO176" s="271">
        <f>VLOOKUP(D176,カラムID辞書!C:H,6,FALSE)</f>
        <v>4</v>
      </c>
      <c r="AP176" s="272"/>
      <c r="AQ176" s="105"/>
      <c r="AR176" s="50"/>
      <c r="AS176" s="50"/>
      <c r="AT176" s="50"/>
      <c r="AU176" s="50"/>
      <c r="AV176" s="50"/>
      <c r="AW176" s="50"/>
      <c r="AX176" s="50"/>
      <c r="AY176" s="50"/>
      <c r="AZ176" s="50"/>
      <c r="BA176" s="50"/>
      <c r="BB176" s="50"/>
      <c r="BC176" s="50"/>
      <c r="BD176" s="50"/>
      <c r="BE176" s="50"/>
      <c r="BF176" s="50"/>
      <c r="BG176" s="50"/>
      <c r="BH176" s="50"/>
      <c r="BI176" s="50"/>
      <c r="BJ176" s="50"/>
      <c r="BK176" s="50"/>
      <c r="BL176" s="50"/>
      <c r="BM176" s="50"/>
      <c r="BN176" s="50"/>
      <c r="BO176" s="50"/>
      <c r="BP176" s="50"/>
      <c r="BQ176" s="52"/>
      <c r="BR176" s="112"/>
      <c r="BS176" s="50"/>
      <c r="BT176" s="50"/>
      <c r="BU176" s="50"/>
      <c r="BV176" s="50"/>
      <c r="BW176" s="50"/>
      <c r="BX176" s="50"/>
      <c r="BY176" s="50"/>
      <c r="BZ176" s="50"/>
      <c r="CA176" s="50"/>
      <c r="CB176" s="50"/>
      <c r="CC176" s="52"/>
    </row>
    <row r="177" spans="2:81" ht="12" customHeight="1">
      <c r="B177" s="264">
        <f t="shared" ca="1" si="1"/>
        <v>165</v>
      </c>
      <c r="C177" s="265"/>
      <c r="D177" s="196" t="s">
        <v>1270</v>
      </c>
      <c r="E177" s="56"/>
      <c r="F177" s="50"/>
      <c r="G177" s="50"/>
      <c r="H177" s="50"/>
      <c r="I177" s="50"/>
      <c r="J177" s="50"/>
      <c r="K177" s="194"/>
      <c r="L177" s="105" t="str">
        <f>VLOOKUP(D177,カラムID辞書!$C$4:$D$1266,2,FALSE)</f>
        <v>NEBIKI_JOGAI_KBN</v>
      </c>
      <c r="M177" s="50"/>
      <c r="N177" s="50"/>
      <c r="O177" s="50"/>
      <c r="P177" s="50"/>
      <c r="Q177" s="50"/>
      <c r="R177" s="50"/>
      <c r="S177" s="52"/>
      <c r="T177" s="49"/>
      <c r="U177" s="52"/>
      <c r="V177" s="49"/>
      <c r="W177" s="52"/>
      <c r="X177" s="49"/>
      <c r="Y177" s="52"/>
      <c r="Z177" s="49"/>
      <c r="AA177" s="52"/>
      <c r="AB177" s="107" t="str">
        <f t="shared" si="9"/>
        <v>○</v>
      </c>
      <c r="AC177" s="54"/>
      <c r="AD177" s="53"/>
      <c r="AE177" s="55" t="str">
        <f t="shared" si="0"/>
        <v>' '</v>
      </c>
      <c r="AF177" s="50"/>
      <c r="AG177" s="52"/>
      <c r="AH177" s="266" t="str">
        <f>VLOOKUP(D177,カラムID辞書!C:H,3,FALSE)</f>
        <v>character varying</v>
      </c>
      <c r="AI177" s="267"/>
      <c r="AJ177" s="267"/>
      <c r="AK177" s="267"/>
      <c r="AL177" s="268"/>
      <c r="AM177" s="269">
        <f>VLOOKUP(D177,カラムID辞書!C:H,4,FALSE)</f>
        <v>1</v>
      </c>
      <c r="AN177" s="270"/>
      <c r="AO177" s="271">
        <f>VLOOKUP(D177,カラムID辞書!C:H,6,FALSE)</f>
        <v>1</v>
      </c>
      <c r="AP177" s="272"/>
      <c r="AQ177" s="105"/>
      <c r="AR177" s="50"/>
      <c r="AS177" s="50"/>
      <c r="AT177" s="50"/>
      <c r="AU177" s="50"/>
      <c r="AV177" s="50"/>
      <c r="AW177" s="50"/>
      <c r="AX177" s="50"/>
      <c r="AY177" s="50"/>
      <c r="AZ177" s="50"/>
      <c r="BA177" s="50"/>
      <c r="BB177" s="50"/>
      <c r="BC177" s="50"/>
      <c r="BD177" s="50"/>
      <c r="BE177" s="50"/>
      <c r="BF177" s="50"/>
      <c r="BG177" s="50"/>
      <c r="BH177" s="50"/>
      <c r="BI177" s="50"/>
      <c r="BJ177" s="50"/>
      <c r="BK177" s="50"/>
      <c r="BL177" s="50"/>
      <c r="BM177" s="50"/>
      <c r="BN177" s="50"/>
      <c r="BO177" s="50"/>
      <c r="BP177" s="50"/>
      <c r="BQ177" s="52"/>
      <c r="BR177" s="112"/>
      <c r="BS177" s="50"/>
      <c r="BT177" s="50"/>
      <c r="BU177" s="50"/>
      <c r="BV177" s="50"/>
      <c r="BW177" s="50"/>
      <c r="BX177" s="50"/>
      <c r="BY177" s="50"/>
      <c r="BZ177" s="50"/>
      <c r="CA177" s="50"/>
      <c r="CB177" s="50"/>
      <c r="CC177" s="52"/>
    </row>
    <row r="178" spans="2:81" ht="12" customHeight="1">
      <c r="B178" s="264">
        <f t="shared" ca="1" si="1"/>
        <v>166</v>
      </c>
      <c r="C178" s="265"/>
      <c r="D178" s="196" t="s">
        <v>1271</v>
      </c>
      <c r="E178" s="50"/>
      <c r="F178" s="50"/>
      <c r="G178" s="50"/>
      <c r="H178" s="50"/>
      <c r="I178" s="50"/>
      <c r="J178" s="50"/>
      <c r="K178" s="194"/>
      <c r="L178" s="105" t="str">
        <f>VLOOKUP(D178,カラムID辞書!$C$4:$D$1266,2,FALSE)</f>
        <v>NEBIKI_RITSU</v>
      </c>
      <c r="M178" s="50"/>
      <c r="N178" s="50"/>
      <c r="O178" s="50"/>
      <c r="P178" s="50"/>
      <c r="Q178" s="50"/>
      <c r="R178" s="50"/>
      <c r="S178" s="52"/>
      <c r="T178" s="49"/>
      <c r="U178" s="52"/>
      <c r="V178" s="49"/>
      <c r="W178" s="52"/>
      <c r="X178" s="49"/>
      <c r="Y178" s="52"/>
      <c r="Z178" s="49"/>
      <c r="AA178" s="52"/>
      <c r="AB178" s="107" t="str">
        <f t="shared" si="9"/>
        <v>○</v>
      </c>
      <c r="AC178" s="54"/>
      <c r="AD178" s="53"/>
      <c r="AE178" s="55" t="str">
        <f t="shared" si="0"/>
        <v>0</v>
      </c>
      <c r="AF178" s="50"/>
      <c r="AG178" s="52"/>
      <c r="AH178" s="266" t="str">
        <f>VLOOKUP(D178,カラムID辞書!C:H,3,FALSE)</f>
        <v>numeric</v>
      </c>
      <c r="AI178" s="267"/>
      <c r="AJ178" s="267"/>
      <c r="AK178" s="267"/>
      <c r="AL178" s="268"/>
      <c r="AM178" s="269" t="str">
        <f>VLOOKUP(D178,カラムID辞書!C:H,4,FALSE)</f>
        <v>5,2</v>
      </c>
      <c r="AN178" s="270"/>
      <c r="AO178" s="271">
        <f>VLOOKUP(D178,カラムID辞書!C:H,6,FALSE)</f>
        <v>5</v>
      </c>
      <c r="AP178" s="272"/>
      <c r="AQ178" s="105"/>
      <c r="AR178" s="50"/>
      <c r="AS178" s="50"/>
      <c r="AT178" s="50"/>
      <c r="AU178" s="50"/>
      <c r="AV178" s="50"/>
      <c r="AW178" s="50"/>
      <c r="AX178" s="50"/>
      <c r="AY178" s="50"/>
      <c r="AZ178" s="50"/>
      <c r="BA178" s="50"/>
      <c r="BB178" s="50"/>
      <c r="BC178" s="50"/>
      <c r="BD178" s="50"/>
      <c r="BE178" s="50"/>
      <c r="BF178" s="50"/>
      <c r="BG178" s="50"/>
      <c r="BH178" s="50"/>
      <c r="BI178" s="50"/>
      <c r="BJ178" s="50"/>
      <c r="BK178" s="50"/>
      <c r="BL178" s="50"/>
      <c r="BM178" s="50"/>
      <c r="BN178" s="50"/>
      <c r="BO178" s="50"/>
      <c r="BP178" s="50"/>
      <c r="BQ178" s="52"/>
      <c r="BR178" s="112"/>
      <c r="BS178" s="50"/>
      <c r="BT178" s="50"/>
      <c r="BU178" s="50"/>
      <c r="BV178" s="50"/>
      <c r="BW178" s="50"/>
      <c r="BX178" s="50"/>
      <c r="BY178" s="50"/>
      <c r="BZ178" s="50"/>
      <c r="CA178" s="50"/>
      <c r="CB178" s="50"/>
      <c r="CC178" s="52"/>
    </row>
    <row r="179" spans="2:81" ht="12" customHeight="1">
      <c r="B179" s="264">
        <f t="shared" ca="1" si="1"/>
        <v>167</v>
      </c>
      <c r="C179" s="265"/>
      <c r="D179" s="196" t="s">
        <v>895</v>
      </c>
      <c r="E179" s="50"/>
      <c r="F179" s="50"/>
      <c r="G179" s="50"/>
      <c r="H179" s="50"/>
      <c r="I179" s="50"/>
      <c r="J179" s="50"/>
      <c r="K179" s="194"/>
      <c r="L179" s="105" t="str">
        <f>VLOOKUP(D179,カラムID辞書!$C$4:$D$1266,2,FALSE)</f>
        <v>NEBIKI_TAXOUT</v>
      </c>
      <c r="M179" s="50"/>
      <c r="N179" s="50"/>
      <c r="O179" s="50"/>
      <c r="P179" s="50"/>
      <c r="Q179" s="50"/>
      <c r="R179" s="50"/>
      <c r="S179" s="52"/>
      <c r="T179" s="49"/>
      <c r="U179" s="52"/>
      <c r="V179" s="49"/>
      <c r="W179" s="52"/>
      <c r="X179" s="49"/>
      <c r="Y179" s="52"/>
      <c r="Z179" s="49"/>
      <c r="AA179" s="52"/>
      <c r="AB179" s="107" t="str">
        <f t="shared" si="9"/>
        <v>○</v>
      </c>
      <c r="AC179" s="54"/>
      <c r="AD179" s="53"/>
      <c r="AE179" s="55" t="str">
        <f t="shared" si="0"/>
        <v>0</v>
      </c>
      <c r="AF179" s="50"/>
      <c r="AG179" s="52"/>
      <c r="AH179" s="266" t="str">
        <f>VLOOKUP(D179,カラムID辞書!C:H,3,FALSE)</f>
        <v>numeric</v>
      </c>
      <c r="AI179" s="267"/>
      <c r="AJ179" s="267"/>
      <c r="AK179" s="267"/>
      <c r="AL179" s="268"/>
      <c r="AM179" s="269">
        <f>VLOOKUP(D179,カラムID辞書!C:H,4,FALSE)</f>
        <v>11</v>
      </c>
      <c r="AN179" s="270"/>
      <c r="AO179" s="271">
        <f>VLOOKUP(D179,カラムID辞書!C:H,6,FALSE)</f>
        <v>11</v>
      </c>
      <c r="AP179" s="272"/>
      <c r="AQ179" s="105"/>
      <c r="AR179" s="50"/>
      <c r="AS179" s="50"/>
      <c r="AT179" s="50"/>
      <c r="AU179" s="50"/>
      <c r="AV179" s="50"/>
      <c r="AW179" s="50"/>
      <c r="AX179" s="50"/>
      <c r="AY179" s="50"/>
      <c r="AZ179" s="50"/>
      <c r="BA179" s="50"/>
      <c r="BB179" s="50"/>
      <c r="BC179" s="50"/>
      <c r="BD179" s="50"/>
      <c r="BE179" s="50"/>
      <c r="BF179" s="50"/>
      <c r="BG179" s="50"/>
      <c r="BH179" s="50"/>
      <c r="BI179" s="50"/>
      <c r="BJ179" s="50"/>
      <c r="BK179" s="50"/>
      <c r="BL179" s="50"/>
      <c r="BM179" s="50"/>
      <c r="BN179" s="50"/>
      <c r="BO179" s="50"/>
      <c r="BP179" s="50"/>
      <c r="BQ179" s="52"/>
      <c r="BR179" s="112"/>
      <c r="BS179" s="50"/>
      <c r="BT179" s="50"/>
      <c r="BU179" s="50"/>
      <c r="BV179" s="50"/>
      <c r="BW179" s="50"/>
      <c r="BX179" s="50"/>
      <c r="BY179" s="50"/>
      <c r="BZ179" s="50"/>
      <c r="CA179" s="50"/>
      <c r="CB179" s="50"/>
      <c r="CC179" s="52"/>
    </row>
    <row r="180" spans="2:81" ht="12" customHeight="1">
      <c r="B180" s="264">
        <f t="shared" ca="1" si="1"/>
        <v>168</v>
      </c>
      <c r="C180" s="265"/>
      <c r="D180" s="196" t="s">
        <v>1272</v>
      </c>
      <c r="E180" s="50"/>
      <c r="F180" s="50"/>
      <c r="G180" s="50"/>
      <c r="H180" s="50"/>
      <c r="I180" s="50"/>
      <c r="J180" s="50"/>
      <c r="K180" s="194"/>
      <c r="L180" s="105" t="str">
        <f>VLOOKUP(D180,カラムID辞書!$C$4:$D$1266,2,FALSE)</f>
        <v>WARIBIKISHBT</v>
      </c>
      <c r="M180" s="50"/>
      <c r="N180" s="50"/>
      <c r="O180" s="50"/>
      <c r="P180" s="50"/>
      <c r="Q180" s="50"/>
      <c r="R180" s="50"/>
      <c r="S180" s="52"/>
      <c r="T180" s="49"/>
      <c r="U180" s="52"/>
      <c r="V180" s="49"/>
      <c r="W180" s="52"/>
      <c r="X180" s="49"/>
      <c r="Y180" s="52"/>
      <c r="Z180" s="49"/>
      <c r="AA180" s="52"/>
      <c r="AB180" s="107" t="str">
        <f t="shared" si="9"/>
        <v>○</v>
      </c>
      <c r="AC180" s="54"/>
      <c r="AD180" s="53"/>
      <c r="AE180" s="55" t="str">
        <f t="shared" si="0"/>
        <v>' '</v>
      </c>
      <c r="AF180" s="50"/>
      <c r="AG180" s="52"/>
      <c r="AH180" s="266" t="str">
        <f>VLOOKUP(D180,カラムID辞書!C:H,3,FALSE)</f>
        <v>character varying</v>
      </c>
      <c r="AI180" s="267"/>
      <c r="AJ180" s="267"/>
      <c r="AK180" s="267"/>
      <c r="AL180" s="268"/>
      <c r="AM180" s="269">
        <f>VLOOKUP(D180,カラムID辞書!C:H,4,FALSE)</f>
        <v>4</v>
      </c>
      <c r="AN180" s="270"/>
      <c r="AO180" s="271">
        <f>VLOOKUP(D180,カラムID辞書!C:H,6,FALSE)</f>
        <v>4</v>
      </c>
      <c r="AP180" s="272"/>
      <c r="AQ180" s="105"/>
      <c r="AR180" s="50"/>
      <c r="AS180" s="50"/>
      <c r="AT180" s="50"/>
      <c r="AU180" s="50"/>
      <c r="AV180" s="50"/>
      <c r="AW180" s="50"/>
      <c r="AX180" s="50"/>
      <c r="AY180" s="50"/>
      <c r="AZ180" s="50"/>
      <c r="BA180" s="50"/>
      <c r="BB180" s="50"/>
      <c r="BC180" s="50"/>
      <c r="BD180" s="50"/>
      <c r="BE180" s="50"/>
      <c r="BF180" s="50"/>
      <c r="BG180" s="50"/>
      <c r="BH180" s="50"/>
      <c r="BI180" s="50"/>
      <c r="BJ180" s="50"/>
      <c r="BK180" s="50"/>
      <c r="BL180" s="50"/>
      <c r="BM180" s="50"/>
      <c r="BN180" s="50"/>
      <c r="BO180" s="50"/>
      <c r="BP180" s="50"/>
      <c r="BQ180" s="52"/>
      <c r="BR180" s="112"/>
      <c r="BS180" s="50"/>
      <c r="BT180" s="50"/>
      <c r="BU180" s="50"/>
      <c r="BV180" s="50"/>
      <c r="BW180" s="50"/>
      <c r="BX180" s="50"/>
      <c r="BY180" s="50"/>
      <c r="BZ180" s="50"/>
      <c r="CA180" s="50"/>
      <c r="CB180" s="50"/>
      <c r="CC180" s="52"/>
    </row>
    <row r="181" spans="2:81" ht="12" customHeight="1">
      <c r="B181" s="264">
        <f t="shared" ca="1" si="1"/>
        <v>169</v>
      </c>
      <c r="C181" s="265"/>
      <c r="D181" s="196" t="s">
        <v>1273</v>
      </c>
      <c r="E181" s="50"/>
      <c r="F181" s="50"/>
      <c r="G181" s="50"/>
      <c r="H181" s="50"/>
      <c r="I181" s="50"/>
      <c r="J181" s="50"/>
      <c r="K181" s="194"/>
      <c r="L181" s="105" t="str">
        <f>VLOOKUP(D181,カラムID辞書!$C$4:$D$1266,2,FALSE)</f>
        <v>WRBK_JOGAI_KBN</v>
      </c>
      <c r="M181" s="50"/>
      <c r="N181" s="50"/>
      <c r="O181" s="50"/>
      <c r="P181" s="50"/>
      <c r="Q181" s="50"/>
      <c r="R181" s="50"/>
      <c r="S181" s="52"/>
      <c r="T181" s="49"/>
      <c r="U181" s="52"/>
      <c r="V181" s="49"/>
      <c r="W181" s="52"/>
      <c r="X181" s="49"/>
      <c r="Y181" s="52"/>
      <c r="Z181" s="49"/>
      <c r="AA181" s="52"/>
      <c r="AB181" s="107" t="str">
        <f t="shared" si="9"/>
        <v>○</v>
      </c>
      <c r="AC181" s="54"/>
      <c r="AD181" s="53"/>
      <c r="AE181" s="55" t="str">
        <f t="shared" si="0"/>
        <v>' '</v>
      </c>
      <c r="AF181" s="50"/>
      <c r="AG181" s="52"/>
      <c r="AH181" s="266" t="str">
        <f>VLOOKUP(D181,カラムID辞書!C:H,3,FALSE)</f>
        <v>character varying</v>
      </c>
      <c r="AI181" s="267"/>
      <c r="AJ181" s="267"/>
      <c r="AK181" s="267"/>
      <c r="AL181" s="268"/>
      <c r="AM181" s="269">
        <f>VLOOKUP(D181,カラムID辞書!C:H,4,FALSE)</f>
        <v>1</v>
      </c>
      <c r="AN181" s="270"/>
      <c r="AO181" s="271">
        <f>VLOOKUP(D181,カラムID辞書!C:H,6,FALSE)</f>
        <v>1</v>
      </c>
      <c r="AP181" s="272"/>
      <c r="AQ181" s="105"/>
      <c r="AR181" s="50"/>
      <c r="AS181" s="50"/>
      <c r="AT181" s="50"/>
      <c r="AU181" s="50"/>
      <c r="AV181" s="50"/>
      <c r="AW181" s="50"/>
      <c r="AX181" s="50"/>
      <c r="AY181" s="50"/>
      <c r="AZ181" s="50"/>
      <c r="BA181" s="50"/>
      <c r="BB181" s="50"/>
      <c r="BC181" s="50"/>
      <c r="BD181" s="50"/>
      <c r="BE181" s="50"/>
      <c r="BF181" s="50"/>
      <c r="BG181" s="50"/>
      <c r="BH181" s="50"/>
      <c r="BI181" s="50"/>
      <c r="BJ181" s="50"/>
      <c r="BK181" s="50"/>
      <c r="BL181" s="50"/>
      <c r="BM181" s="50"/>
      <c r="BN181" s="50"/>
      <c r="BO181" s="50"/>
      <c r="BP181" s="50"/>
      <c r="BQ181" s="52"/>
      <c r="BR181" s="112"/>
      <c r="BS181" s="50"/>
      <c r="BT181" s="50"/>
      <c r="BU181" s="50"/>
      <c r="BV181" s="50"/>
      <c r="BW181" s="50"/>
      <c r="BX181" s="50"/>
      <c r="BY181" s="50"/>
      <c r="BZ181" s="50"/>
      <c r="CA181" s="50"/>
      <c r="CB181" s="50"/>
      <c r="CC181" s="52"/>
    </row>
    <row r="182" spans="2:81" ht="12" customHeight="1">
      <c r="B182" s="264">
        <f t="shared" ca="1" si="1"/>
        <v>170</v>
      </c>
      <c r="C182" s="265"/>
      <c r="D182" s="196" t="s">
        <v>1274</v>
      </c>
      <c r="E182" s="50"/>
      <c r="F182" s="50"/>
      <c r="G182" s="50"/>
      <c r="H182" s="50"/>
      <c r="I182" s="50"/>
      <c r="J182" s="50"/>
      <c r="K182" s="194"/>
      <c r="L182" s="105" t="str">
        <f>VLOOKUP(D182,カラムID辞書!$C$4:$D$1266,2,FALSE)</f>
        <v>WRBK_RITSU</v>
      </c>
      <c r="M182" s="50"/>
      <c r="N182" s="50"/>
      <c r="O182" s="50"/>
      <c r="P182" s="50"/>
      <c r="Q182" s="50"/>
      <c r="R182" s="50"/>
      <c r="S182" s="52"/>
      <c r="T182" s="49"/>
      <c r="U182" s="52"/>
      <c r="V182" s="49"/>
      <c r="W182" s="52"/>
      <c r="X182" s="49"/>
      <c r="Y182" s="52"/>
      <c r="Z182" s="49"/>
      <c r="AA182" s="52"/>
      <c r="AB182" s="107" t="str">
        <f t="shared" si="9"/>
        <v>○</v>
      </c>
      <c r="AC182" s="54"/>
      <c r="AD182" s="53"/>
      <c r="AE182" s="55" t="str">
        <f t="shared" si="0"/>
        <v>0</v>
      </c>
      <c r="AF182" s="50"/>
      <c r="AG182" s="52"/>
      <c r="AH182" s="266" t="str">
        <f>VLOOKUP(D182,カラムID辞書!C:H,3,FALSE)</f>
        <v>numeric</v>
      </c>
      <c r="AI182" s="267"/>
      <c r="AJ182" s="267"/>
      <c r="AK182" s="267"/>
      <c r="AL182" s="268"/>
      <c r="AM182" s="269" t="str">
        <f>VLOOKUP(D182,カラムID辞書!C:H,4,FALSE)</f>
        <v>5,2</v>
      </c>
      <c r="AN182" s="270"/>
      <c r="AO182" s="271">
        <f>VLOOKUP(D182,カラムID辞書!C:H,6,FALSE)</f>
        <v>5</v>
      </c>
      <c r="AP182" s="272"/>
      <c r="AQ182" s="105"/>
      <c r="AR182" s="50"/>
      <c r="AS182" s="50"/>
      <c r="AT182" s="50"/>
      <c r="AU182" s="50"/>
      <c r="AV182" s="50"/>
      <c r="AW182" s="50"/>
      <c r="AX182" s="50"/>
      <c r="AY182" s="50"/>
      <c r="AZ182" s="50"/>
      <c r="BA182" s="50"/>
      <c r="BB182" s="50"/>
      <c r="BC182" s="50"/>
      <c r="BD182" s="50"/>
      <c r="BE182" s="50"/>
      <c r="BF182" s="50"/>
      <c r="BG182" s="50"/>
      <c r="BH182" s="50"/>
      <c r="BI182" s="50"/>
      <c r="BJ182" s="50"/>
      <c r="BK182" s="50"/>
      <c r="BL182" s="50"/>
      <c r="BM182" s="50"/>
      <c r="BN182" s="50"/>
      <c r="BO182" s="50"/>
      <c r="BP182" s="50"/>
      <c r="BQ182" s="52"/>
      <c r="BR182" s="112"/>
      <c r="BS182" s="50"/>
      <c r="BT182" s="50"/>
      <c r="BU182" s="50"/>
      <c r="BV182" s="50"/>
      <c r="BW182" s="50"/>
      <c r="BX182" s="50"/>
      <c r="BY182" s="50"/>
      <c r="BZ182" s="50"/>
      <c r="CA182" s="50"/>
      <c r="CB182" s="50"/>
      <c r="CC182" s="52"/>
    </row>
    <row r="183" spans="2:81" ht="12" customHeight="1">
      <c r="B183" s="264">
        <f t="shared" ca="1" si="1"/>
        <v>171</v>
      </c>
      <c r="C183" s="265"/>
      <c r="D183" s="196" t="s">
        <v>897</v>
      </c>
      <c r="E183" s="50"/>
      <c r="F183" s="50"/>
      <c r="G183" s="50"/>
      <c r="H183" s="50"/>
      <c r="I183" s="50"/>
      <c r="J183" s="50"/>
      <c r="K183" s="194"/>
      <c r="L183" s="105" t="str">
        <f>VLOOKUP(D183,カラムID辞書!$C$4:$D$1266,2,FALSE)</f>
        <v>WRBK_TAXOUT</v>
      </c>
      <c r="M183" s="50"/>
      <c r="N183" s="50"/>
      <c r="O183" s="50"/>
      <c r="P183" s="50"/>
      <c r="Q183" s="50"/>
      <c r="R183" s="50"/>
      <c r="S183" s="52"/>
      <c r="T183" s="49"/>
      <c r="U183" s="52"/>
      <c r="V183" s="49"/>
      <c r="W183" s="52"/>
      <c r="X183" s="49"/>
      <c r="Y183" s="52"/>
      <c r="Z183" s="49"/>
      <c r="AA183" s="52"/>
      <c r="AB183" s="107" t="str">
        <f t="shared" si="9"/>
        <v>○</v>
      </c>
      <c r="AC183" s="54"/>
      <c r="AD183" s="53"/>
      <c r="AE183" s="55" t="str">
        <f t="shared" si="0"/>
        <v>0</v>
      </c>
      <c r="AF183" s="50"/>
      <c r="AG183" s="52"/>
      <c r="AH183" s="266" t="str">
        <f>VLOOKUP(D183,カラムID辞書!C:H,3,FALSE)</f>
        <v>numeric</v>
      </c>
      <c r="AI183" s="267"/>
      <c r="AJ183" s="267"/>
      <c r="AK183" s="267"/>
      <c r="AL183" s="268"/>
      <c r="AM183" s="269">
        <f>VLOOKUP(D183,カラムID辞書!C:H,4,FALSE)</f>
        <v>11</v>
      </c>
      <c r="AN183" s="270"/>
      <c r="AO183" s="271">
        <f>VLOOKUP(D183,カラムID辞書!C:H,6,FALSE)</f>
        <v>11</v>
      </c>
      <c r="AP183" s="272"/>
      <c r="AQ183" s="105"/>
      <c r="AR183" s="50"/>
      <c r="AS183" s="50"/>
      <c r="AT183" s="50"/>
      <c r="AU183" s="50"/>
      <c r="AV183" s="50"/>
      <c r="AW183" s="50"/>
      <c r="AX183" s="50"/>
      <c r="AY183" s="50"/>
      <c r="AZ183" s="50"/>
      <c r="BA183" s="50"/>
      <c r="BB183" s="50"/>
      <c r="BC183" s="50"/>
      <c r="BD183" s="50"/>
      <c r="BE183" s="50"/>
      <c r="BF183" s="50"/>
      <c r="BG183" s="50"/>
      <c r="BH183" s="50"/>
      <c r="BI183" s="50"/>
      <c r="BJ183" s="50"/>
      <c r="BK183" s="50"/>
      <c r="BL183" s="50"/>
      <c r="BM183" s="50"/>
      <c r="BN183" s="50"/>
      <c r="BO183" s="50"/>
      <c r="BP183" s="50"/>
      <c r="BQ183" s="52"/>
      <c r="BR183" s="112"/>
      <c r="BS183" s="50"/>
      <c r="BT183" s="50"/>
      <c r="BU183" s="50"/>
      <c r="BV183" s="50"/>
      <c r="BW183" s="50"/>
      <c r="BX183" s="50"/>
      <c r="BY183" s="50"/>
      <c r="BZ183" s="50"/>
      <c r="CA183" s="50"/>
      <c r="CB183" s="50"/>
      <c r="CC183" s="52"/>
    </row>
    <row r="184" spans="2:81" ht="12" customHeight="1">
      <c r="B184" s="264">
        <f t="shared" ca="1" si="1"/>
        <v>172</v>
      </c>
      <c r="C184" s="265"/>
      <c r="D184" s="196" t="s">
        <v>1275</v>
      </c>
      <c r="E184" s="50"/>
      <c r="F184" s="50"/>
      <c r="G184" s="50"/>
      <c r="H184" s="50"/>
      <c r="I184" s="50"/>
      <c r="J184" s="50"/>
      <c r="K184" s="194"/>
      <c r="L184" s="105" t="str">
        <f>VLOOKUP(D184,カラムID辞書!$C$4:$D$1266,2,FALSE)</f>
        <v>INPUT_KYAKU_SU</v>
      </c>
      <c r="M184" s="50"/>
      <c r="N184" s="50"/>
      <c r="O184" s="50"/>
      <c r="P184" s="50"/>
      <c r="Q184" s="50"/>
      <c r="R184" s="50"/>
      <c r="S184" s="52"/>
      <c r="T184" s="49"/>
      <c r="U184" s="52"/>
      <c r="V184" s="49"/>
      <c r="W184" s="52"/>
      <c r="X184" s="49"/>
      <c r="Y184" s="52"/>
      <c r="Z184" s="49"/>
      <c r="AA184" s="52"/>
      <c r="AB184" s="107" t="str">
        <f t="shared" si="9"/>
        <v>○</v>
      </c>
      <c r="AC184" s="54"/>
      <c r="AD184" s="53"/>
      <c r="AE184" s="55" t="str">
        <f t="shared" si="0"/>
        <v>0</v>
      </c>
      <c r="AF184" s="50"/>
      <c r="AG184" s="52"/>
      <c r="AH184" s="266" t="str">
        <f>VLOOKUP(D184,カラムID辞書!C:H,3,FALSE)</f>
        <v>numeric</v>
      </c>
      <c r="AI184" s="267"/>
      <c r="AJ184" s="267"/>
      <c r="AK184" s="267"/>
      <c r="AL184" s="268"/>
      <c r="AM184" s="269" t="str">
        <f>VLOOKUP(D184,カラムID辞書!C:H,4,FALSE)</f>
        <v>7,2</v>
      </c>
      <c r="AN184" s="270"/>
      <c r="AO184" s="271">
        <f>VLOOKUP(D184,カラムID辞書!C:H,6,FALSE)</f>
        <v>7</v>
      </c>
      <c r="AP184" s="272"/>
      <c r="AQ184" s="105"/>
      <c r="AR184" s="50"/>
      <c r="AS184" s="50"/>
      <c r="AT184" s="50"/>
      <c r="AU184" s="50"/>
      <c r="AV184" s="50"/>
      <c r="AW184" s="50"/>
      <c r="AX184" s="50"/>
      <c r="AY184" s="50"/>
      <c r="AZ184" s="50"/>
      <c r="BA184" s="50"/>
      <c r="BB184" s="50"/>
      <c r="BC184" s="50"/>
      <c r="BD184" s="50"/>
      <c r="BE184" s="50"/>
      <c r="BF184" s="50"/>
      <c r="BG184" s="50"/>
      <c r="BH184" s="50"/>
      <c r="BI184" s="50"/>
      <c r="BJ184" s="50"/>
      <c r="BK184" s="50"/>
      <c r="BL184" s="50"/>
      <c r="BM184" s="50"/>
      <c r="BN184" s="50"/>
      <c r="BO184" s="50"/>
      <c r="BP184" s="50"/>
      <c r="BQ184" s="52"/>
      <c r="BR184" s="112"/>
      <c r="BS184" s="50"/>
      <c r="BT184" s="50"/>
      <c r="BU184" s="50"/>
      <c r="BV184" s="50"/>
      <c r="BW184" s="50"/>
      <c r="BX184" s="50"/>
      <c r="BY184" s="50"/>
      <c r="BZ184" s="50"/>
      <c r="CA184" s="50"/>
      <c r="CB184" s="50"/>
      <c r="CC184" s="52"/>
    </row>
    <row r="185" spans="2:81" ht="12" customHeight="1">
      <c r="B185" s="264">
        <f t="shared" ca="1" si="1"/>
        <v>173</v>
      </c>
      <c r="C185" s="265"/>
      <c r="D185" s="196" t="s">
        <v>1276</v>
      </c>
      <c r="E185" s="50"/>
      <c r="F185" s="50"/>
      <c r="G185" s="50"/>
      <c r="H185" s="50"/>
      <c r="I185" s="50"/>
      <c r="J185" s="50"/>
      <c r="K185" s="194"/>
      <c r="L185" s="105" t="str">
        <f>VLOOKUP(D185,カラムID辞書!$C$4:$D$1266,2,FALSE)</f>
        <v>IKKATSU_KYAKU_SU</v>
      </c>
      <c r="M185" s="50"/>
      <c r="N185" s="50"/>
      <c r="O185" s="50"/>
      <c r="P185" s="50"/>
      <c r="Q185" s="50"/>
      <c r="R185" s="50"/>
      <c r="S185" s="52"/>
      <c r="T185" s="49"/>
      <c r="U185" s="52"/>
      <c r="V185" s="49"/>
      <c r="W185" s="52"/>
      <c r="X185" s="49"/>
      <c r="Y185" s="52"/>
      <c r="Z185" s="49"/>
      <c r="AA185" s="52"/>
      <c r="AB185" s="107" t="str">
        <f t="shared" si="9"/>
        <v>○</v>
      </c>
      <c r="AC185" s="54"/>
      <c r="AD185" s="53"/>
      <c r="AE185" s="55" t="str">
        <f t="shared" si="0"/>
        <v>0</v>
      </c>
      <c r="AF185" s="50"/>
      <c r="AG185" s="52"/>
      <c r="AH185" s="266" t="str">
        <f>VLOOKUP(D185,カラムID辞書!C:H,3,FALSE)</f>
        <v>numeric</v>
      </c>
      <c r="AI185" s="267"/>
      <c r="AJ185" s="267"/>
      <c r="AK185" s="267"/>
      <c r="AL185" s="268"/>
      <c r="AM185" s="269" t="str">
        <f>VLOOKUP(D185,カラムID辞書!C:H,4,FALSE)</f>
        <v>7,2</v>
      </c>
      <c r="AN185" s="270"/>
      <c r="AO185" s="271">
        <f>VLOOKUP(D185,カラムID辞書!C:H,6,FALSE)</f>
        <v>7</v>
      </c>
      <c r="AP185" s="272"/>
      <c r="AQ185" s="105"/>
      <c r="AR185" s="50"/>
      <c r="AS185" s="50"/>
      <c r="AT185" s="50"/>
      <c r="AU185" s="50"/>
      <c r="AV185" s="50"/>
      <c r="AW185" s="50"/>
      <c r="AX185" s="50"/>
      <c r="AY185" s="50"/>
      <c r="AZ185" s="50"/>
      <c r="BA185" s="50"/>
      <c r="BB185" s="50"/>
      <c r="BC185" s="50"/>
      <c r="BD185" s="50"/>
      <c r="BE185" s="50"/>
      <c r="BF185" s="50"/>
      <c r="BG185" s="50"/>
      <c r="BH185" s="50"/>
      <c r="BI185" s="50"/>
      <c r="BJ185" s="50"/>
      <c r="BK185" s="50"/>
      <c r="BL185" s="50"/>
      <c r="BM185" s="50"/>
      <c r="BN185" s="50"/>
      <c r="BO185" s="50"/>
      <c r="BP185" s="50"/>
      <c r="BQ185" s="52"/>
      <c r="BR185" s="112"/>
      <c r="BS185" s="50"/>
      <c r="BT185" s="50"/>
      <c r="BU185" s="50"/>
      <c r="BV185" s="50"/>
      <c r="BW185" s="50"/>
      <c r="BX185" s="50"/>
      <c r="BY185" s="50"/>
      <c r="BZ185" s="50"/>
      <c r="CA185" s="50"/>
      <c r="CB185" s="50"/>
      <c r="CC185" s="52"/>
    </row>
    <row r="186" spans="2:81" ht="12" customHeight="1">
      <c r="B186" s="264">
        <f t="shared" ca="1" si="1"/>
        <v>174</v>
      </c>
      <c r="C186" s="265"/>
      <c r="D186" s="196" t="s">
        <v>1277</v>
      </c>
      <c r="E186" s="50"/>
      <c r="F186" s="50"/>
      <c r="G186" s="50"/>
      <c r="H186" s="50"/>
      <c r="I186" s="50"/>
      <c r="J186" s="50"/>
      <c r="K186" s="194"/>
      <c r="L186" s="105" t="str">
        <f>VLOOKUP(D186,カラムID辞書!$C$4:$D$1266,2,FALSE)</f>
        <v>RSV_KYAKU_SU1</v>
      </c>
      <c r="M186" s="50"/>
      <c r="N186" s="50"/>
      <c r="O186" s="50"/>
      <c r="P186" s="50"/>
      <c r="Q186" s="50"/>
      <c r="R186" s="50"/>
      <c r="S186" s="52"/>
      <c r="T186" s="49"/>
      <c r="U186" s="52"/>
      <c r="V186" s="49"/>
      <c r="W186" s="52"/>
      <c r="X186" s="49"/>
      <c r="Y186" s="52"/>
      <c r="Z186" s="49"/>
      <c r="AA186" s="52"/>
      <c r="AB186" s="107" t="str">
        <f t="shared" si="9"/>
        <v>○</v>
      </c>
      <c r="AC186" s="54"/>
      <c r="AD186" s="53"/>
      <c r="AE186" s="55" t="str">
        <f t="shared" si="0"/>
        <v>0</v>
      </c>
      <c r="AF186" s="50"/>
      <c r="AG186" s="52"/>
      <c r="AH186" s="266" t="str">
        <f>VLOOKUP(D186,カラムID辞書!C:H,3,FALSE)</f>
        <v>numeric</v>
      </c>
      <c r="AI186" s="267"/>
      <c r="AJ186" s="267"/>
      <c r="AK186" s="267"/>
      <c r="AL186" s="268"/>
      <c r="AM186" s="269" t="str">
        <f>VLOOKUP(D186,カラムID辞書!C:H,4,FALSE)</f>
        <v>7,2</v>
      </c>
      <c r="AN186" s="270"/>
      <c r="AO186" s="271">
        <f>VLOOKUP(D186,カラムID辞書!C:H,6,FALSE)</f>
        <v>7</v>
      </c>
      <c r="AP186" s="272"/>
      <c r="AQ186" s="105"/>
      <c r="AR186" s="50"/>
      <c r="AS186" s="50"/>
      <c r="AT186" s="50"/>
      <c r="AU186" s="50"/>
      <c r="AV186" s="50"/>
      <c r="AW186" s="50"/>
      <c r="AX186" s="50"/>
      <c r="AY186" s="50"/>
      <c r="AZ186" s="50"/>
      <c r="BA186" s="50"/>
      <c r="BB186" s="50"/>
      <c r="BC186" s="50"/>
      <c r="BD186" s="50"/>
      <c r="BE186" s="50"/>
      <c r="BF186" s="50"/>
      <c r="BG186" s="50"/>
      <c r="BH186" s="50"/>
      <c r="BI186" s="50"/>
      <c r="BJ186" s="50"/>
      <c r="BK186" s="50"/>
      <c r="BL186" s="50"/>
      <c r="BM186" s="50"/>
      <c r="BN186" s="50"/>
      <c r="BO186" s="50"/>
      <c r="BP186" s="50"/>
      <c r="BQ186" s="52"/>
      <c r="BR186" s="112"/>
      <c r="BS186" s="50"/>
      <c r="BT186" s="50"/>
      <c r="BU186" s="50"/>
      <c r="BV186" s="50"/>
      <c r="BW186" s="50"/>
      <c r="BX186" s="50"/>
      <c r="BY186" s="50"/>
      <c r="BZ186" s="50"/>
      <c r="CA186" s="50"/>
      <c r="CB186" s="50"/>
      <c r="CC186" s="52"/>
    </row>
    <row r="187" spans="2:81" ht="12" customHeight="1">
      <c r="B187" s="264">
        <f t="shared" ca="1" si="1"/>
        <v>175</v>
      </c>
      <c r="C187" s="265"/>
      <c r="D187" s="196" t="s">
        <v>1278</v>
      </c>
      <c r="E187" s="50"/>
      <c r="F187" s="50"/>
      <c r="G187" s="50"/>
      <c r="H187" s="50"/>
      <c r="I187" s="50"/>
      <c r="J187" s="50"/>
      <c r="K187" s="194"/>
      <c r="L187" s="105" t="str">
        <f>VLOOKUP(D187,カラムID辞書!$C$4:$D$1266,2,FALSE)</f>
        <v>RSV_KYAKU_SU2</v>
      </c>
      <c r="M187" s="50"/>
      <c r="N187" s="50"/>
      <c r="O187" s="50"/>
      <c r="P187" s="50"/>
      <c r="Q187" s="50"/>
      <c r="R187" s="50"/>
      <c r="S187" s="52"/>
      <c r="T187" s="49"/>
      <c r="U187" s="52"/>
      <c r="V187" s="49"/>
      <c r="W187" s="52"/>
      <c r="X187" s="49"/>
      <c r="Y187" s="52"/>
      <c r="Z187" s="49"/>
      <c r="AA187" s="52"/>
      <c r="AB187" s="107" t="str">
        <f t="shared" si="9"/>
        <v>○</v>
      </c>
      <c r="AC187" s="54"/>
      <c r="AD187" s="53"/>
      <c r="AE187" s="55" t="str">
        <f t="shared" si="0"/>
        <v>0</v>
      </c>
      <c r="AF187" s="50"/>
      <c r="AG187" s="52"/>
      <c r="AH187" s="266" t="str">
        <f>VLOOKUP(D187,カラムID辞書!C:H,3,FALSE)</f>
        <v>numeric</v>
      </c>
      <c r="AI187" s="267"/>
      <c r="AJ187" s="267"/>
      <c r="AK187" s="267"/>
      <c r="AL187" s="268"/>
      <c r="AM187" s="269" t="str">
        <f>VLOOKUP(D187,カラムID辞書!C:H,4,FALSE)</f>
        <v>7,2</v>
      </c>
      <c r="AN187" s="270"/>
      <c r="AO187" s="271">
        <f>VLOOKUP(D187,カラムID辞書!C:H,6,FALSE)</f>
        <v>7</v>
      </c>
      <c r="AP187" s="272"/>
      <c r="AQ187" s="105"/>
      <c r="AR187" s="50"/>
      <c r="AS187" s="50"/>
      <c r="AT187" s="50"/>
      <c r="AU187" s="50"/>
      <c r="AV187" s="50"/>
      <c r="AW187" s="50"/>
      <c r="AX187" s="50"/>
      <c r="AY187" s="50"/>
      <c r="AZ187" s="50"/>
      <c r="BA187" s="50"/>
      <c r="BB187" s="50"/>
      <c r="BC187" s="50"/>
      <c r="BD187" s="50"/>
      <c r="BE187" s="50"/>
      <c r="BF187" s="50"/>
      <c r="BG187" s="50"/>
      <c r="BH187" s="50"/>
      <c r="BI187" s="50"/>
      <c r="BJ187" s="50"/>
      <c r="BK187" s="50"/>
      <c r="BL187" s="50"/>
      <c r="BM187" s="50"/>
      <c r="BN187" s="50"/>
      <c r="BO187" s="50"/>
      <c r="BP187" s="50"/>
      <c r="BQ187" s="52"/>
      <c r="BR187" s="112"/>
      <c r="BS187" s="50"/>
      <c r="BT187" s="50"/>
      <c r="BU187" s="50"/>
      <c r="BV187" s="50"/>
      <c r="BW187" s="50"/>
      <c r="BX187" s="50"/>
      <c r="BY187" s="50"/>
      <c r="BZ187" s="50"/>
      <c r="CA187" s="50"/>
      <c r="CB187" s="50"/>
      <c r="CC187" s="52"/>
    </row>
    <row r="188" spans="2:81" ht="12" customHeight="1">
      <c r="B188" s="264">
        <f t="shared" ca="1" si="1"/>
        <v>176</v>
      </c>
      <c r="C188" s="265"/>
      <c r="D188" s="196" t="s">
        <v>1279</v>
      </c>
      <c r="E188" s="50"/>
      <c r="F188" s="50"/>
      <c r="G188" s="50"/>
      <c r="H188" s="50"/>
      <c r="I188" s="50"/>
      <c r="J188" s="50"/>
      <c r="K188" s="194"/>
      <c r="L188" s="105" t="str">
        <f>VLOOKUP(D188,カラムID辞書!$C$4:$D$1266,2,FALSE)</f>
        <v>TRHKSK_KOZA_KBN</v>
      </c>
      <c r="M188" s="50"/>
      <c r="N188" s="50"/>
      <c r="O188" s="50"/>
      <c r="P188" s="50"/>
      <c r="Q188" s="50"/>
      <c r="R188" s="50"/>
      <c r="S188" s="52"/>
      <c r="T188" s="49"/>
      <c r="U188" s="52"/>
      <c r="V188" s="49"/>
      <c r="W188" s="52"/>
      <c r="X188" s="49"/>
      <c r="Y188" s="52"/>
      <c r="Z188" s="49"/>
      <c r="AA188" s="52"/>
      <c r="AB188" s="107" t="str">
        <f t="shared" si="9"/>
        <v>○</v>
      </c>
      <c r="AC188" s="54"/>
      <c r="AD188" s="53"/>
      <c r="AE188" s="55" t="str">
        <f t="shared" si="0"/>
        <v>' '</v>
      </c>
      <c r="AF188" s="50"/>
      <c r="AG188" s="52"/>
      <c r="AH188" s="266" t="str">
        <f>VLOOKUP(D188,カラムID辞書!C:H,3,FALSE)</f>
        <v>character varying</v>
      </c>
      <c r="AI188" s="267"/>
      <c r="AJ188" s="267"/>
      <c r="AK188" s="267"/>
      <c r="AL188" s="268"/>
      <c r="AM188" s="269">
        <f>VLOOKUP(D188,カラムID辞書!C:H,4,FALSE)</f>
        <v>1</v>
      </c>
      <c r="AN188" s="270"/>
      <c r="AO188" s="271">
        <f>VLOOKUP(D188,カラムID辞書!C:H,6,FALSE)</f>
        <v>1</v>
      </c>
      <c r="AP188" s="272"/>
      <c r="AQ188" s="105"/>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0"/>
      <c r="BP188" s="50"/>
      <c r="BQ188" s="52"/>
      <c r="BR188" s="112"/>
      <c r="BS188" s="50"/>
      <c r="BT188" s="50"/>
      <c r="BU188" s="50"/>
      <c r="BV188" s="50"/>
      <c r="BW188" s="50"/>
      <c r="BX188" s="50"/>
      <c r="BY188" s="50"/>
      <c r="BZ188" s="50"/>
      <c r="CA188" s="50"/>
      <c r="CB188" s="50"/>
      <c r="CC188" s="52"/>
    </row>
    <row r="189" spans="2:81" ht="12" customHeight="1">
      <c r="B189" s="264">
        <f t="shared" ca="1" si="1"/>
        <v>177</v>
      </c>
      <c r="C189" s="265"/>
      <c r="D189" s="196" t="s">
        <v>1280</v>
      </c>
      <c r="E189" s="56"/>
      <c r="F189" s="50"/>
      <c r="G189" s="50"/>
      <c r="H189" s="50"/>
      <c r="I189" s="50"/>
      <c r="J189" s="50"/>
      <c r="K189" s="194"/>
      <c r="L189" s="105" t="str">
        <f>VLOOKUP(D189,カラムID辞書!$C$4:$D$1266,2,FALSE)</f>
        <v>HNBNSIKK</v>
      </c>
      <c r="M189" s="50"/>
      <c r="N189" s="50"/>
      <c r="O189" s="50"/>
      <c r="P189" s="50"/>
      <c r="Q189" s="50"/>
      <c r="R189" s="50"/>
      <c r="S189" s="52"/>
      <c r="T189" s="49"/>
      <c r="U189" s="52"/>
      <c r="V189" s="49"/>
      <c r="W189" s="52"/>
      <c r="X189" s="49"/>
      <c r="Y189" s="52"/>
      <c r="Z189" s="49"/>
      <c r="AA189" s="52"/>
      <c r="AB189" s="107" t="str">
        <f t="shared" si="9"/>
        <v>○</v>
      </c>
      <c r="AC189" s="54"/>
      <c r="AD189" s="53"/>
      <c r="AE189" s="55" t="str">
        <f t="shared" si="0"/>
        <v>' '</v>
      </c>
      <c r="AF189" s="50"/>
      <c r="AG189" s="52"/>
      <c r="AH189" s="266" t="str">
        <f>VLOOKUP(D189,カラムID辞書!C:H,3,FALSE)</f>
        <v>character varying</v>
      </c>
      <c r="AI189" s="267"/>
      <c r="AJ189" s="267"/>
      <c r="AK189" s="267"/>
      <c r="AL189" s="268"/>
      <c r="AM189" s="269">
        <f>VLOOKUP(D189,カラムID辞書!C:H,4,FALSE)</f>
        <v>1</v>
      </c>
      <c r="AN189" s="270"/>
      <c r="AO189" s="271">
        <f>VLOOKUP(D189,カラムID辞書!C:H,6,FALSE)</f>
        <v>1</v>
      </c>
      <c r="AP189" s="272"/>
      <c r="AQ189" s="105"/>
      <c r="AR189" s="50"/>
      <c r="AS189" s="50"/>
      <c r="AT189" s="50"/>
      <c r="AU189" s="50"/>
      <c r="AV189" s="50"/>
      <c r="AW189" s="50"/>
      <c r="AX189" s="50"/>
      <c r="AY189" s="50"/>
      <c r="AZ189" s="50"/>
      <c r="BA189" s="50"/>
      <c r="BB189" s="50"/>
      <c r="BC189" s="50"/>
      <c r="BD189" s="50"/>
      <c r="BE189" s="50"/>
      <c r="BF189" s="50"/>
      <c r="BG189" s="50"/>
      <c r="BH189" s="50"/>
      <c r="BI189" s="50"/>
      <c r="BJ189" s="50"/>
      <c r="BK189" s="50"/>
      <c r="BL189" s="50"/>
      <c r="BM189" s="50"/>
      <c r="BN189" s="50"/>
      <c r="BO189" s="50"/>
      <c r="BP189" s="50"/>
      <c r="BQ189" s="52"/>
      <c r="BR189" s="112"/>
      <c r="BS189" s="50"/>
      <c r="BT189" s="50"/>
      <c r="BU189" s="50"/>
      <c r="BV189" s="50"/>
      <c r="BW189" s="50"/>
      <c r="BX189" s="50"/>
      <c r="BY189" s="50"/>
      <c r="BZ189" s="50"/>
      <c r="CA189" s="50"/>
      <c r="CB189" s="50"/>
      <c r="CC189" s="52"/>
    </row>
    <row r="190" spans="2:81" ht="12" customHeight="1">
      <c r="B190" s="264">
        <f t="shared" ca="1" si="1"/>
        <v>178</v>
      </c>
      <c r="C190" s="265"/>
      <c r="D190" s="196" t="s">
        <v>1281</v>
      </c>
      <c r="E190" s="56"/>
      <c r="F190" s="50"/>
      <c r="G190" s="50"/>
      <c r="H190" s="50"/>
      <c r="I190" s="50"/>
      <c r="J190" s="50"/>
      <c r="K190" s="194"/>
      <c r="L190" s="105" t="str">
        <f>VLOOKUP(D190,カラムID辞書!$C$4:$D$1266,2,FALSE)</f>
        <v>HNBNZKSI1</v>
      </c>
      <c r="M190" s="50"/>
      <c r="N190" s="50"/>
      <c r="O190" s="50"/>
      <c r="P190" s="50"/>
      <c r="Q190" s="50"/>
      <c r="R190" s="50"/>
      <c r="S190" s="52"/>
      <c r="T190" s="49"/>
      <c r="U190" s="52"/>
      <c r="V190" s="49"/>
      <c r="W190" s="52"/>
      <c r="X190" s="49"/>
      <c r="Y190" s="52"/>
      <c r="Z190" s="49"/>
      <c r="AA190" s="52"/>
      <c r="AB190" s="107" t="str">
        <f t="shared" si="9"/>
        <v>○</v>
      </c>
      <c r="AC190" s="54"/>
      <c r="AD190" s="53"/>
      <c r="AE190" s="55" t="str">
        <f t="shared" si="0"/>
        <v>' '</v>
      </c>
      <c r="AF190" s="50"/>
      <c r="AG190" s="52"/>
      <c r="AH190" s="266" t="str">
        <f>VLOOKUP(D190,カラムID辞書!C:H,3,FALSE)</f>
        <v>character varying</v>
      </c>
      <c r="AI190" s="267"/>
      <c r="AJ190" s="267"/>
      <c r="AK190" s="267"/>
      <c r="AL190" s="268"/>
      <c r="AM190" s="269">
        <f>VLOOKUP(D190,カラムID辞書!C:H,4,FALSE)</f>
        <v>5</v>
      </c>
      <c r="AN190" s="270"/>
      <c r="AO190" s="271">
        <f>VLOOKUP(D190,カラムID辞書!C:H,6,FALSE)</f>
        <v>5</v>
      </c>
      <c r="AP190" s="272"/>
      <c r="AQ190" s="105"/>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0"/>
      <c r="BP190" s="50"/>
      <c r="BQ190" s="52"/>
      <c r="BR190" s="112"/>
      <c r="BS190" s="50"/>
      <c r="BT190" s="50"/>
      <c r="BU190" s="50"/>
      <c r="BV190" s="50"/>
      <c r="BW190" s="50"/>
      <c r="BX190" s="50"/>
      <c r="BY190" s="50"/>
      <c r="BZ190" s="50"/>
      <c r="CA190" s="50"/>
      <c r="CB190" s="50"/>
      <c r="CC190" s="52"/>
    </row>
    <row r="191" spans="2:81" ht="12" customHeight="1">
      <c r="B191" s="264">
        <f t="shared" ca="1" si="1"/>
        <v>179</v>
      </c>
      <c r="C191" s="265"/>
      <c r="D191" s="196" t="s">
        <v>1282</v>
      </c>
      <c r="E191" s="50"/>
      <c r="F191" s="50"/>
      <c r="G191" s="50"/>
      <c r="H191" s="50"/>
      <c r="I191" s="50"/>
      <c r="J191" s="50"/>
      <c r="K191" s="194"/>
      <c r="L191" s="105" t="str">
        <f>VLOOKUP(D191,カラムID辞書!$C$4:$D$1266,2,FALSE)</f>
        <v>HNBNZKSI2</v>
      </c>
      <c r="M191" s="50"/>
      <c r="N191" s="50"/>
      <c r="O191" s="50"/>
      <c r="P191" s="50"/>
      <c r="Q191" s="50"/>
      <c r="R191" s="50"/>
      <c r="S191" s="52"/>
      <c r="T191" s="49"/>
      <c r="U191" s="52"/>
      <c r="V191" s="49"/>
      <c r="W191" s="52"/>
      <c r="X191" s="49"/>
      <c r="Y191" s="52"/>
      <c r="Z191" s="49"/>
      <c r="AA191" s="52"/>
      <c r="AB191" s="107" t="str">
        <f t="shared" si="9"/>
        <v>○</v>
      </c>
      <c r="AC191" s="54"/>
      <c r="AD191" s="53"/>
      <c r="AE191" s="55" t="str">
        <f t="shared" si="0"/>
        <v>' '</v>
      </c>
      <c r="AF191" s="50"/>
      <c r="AG191" s="52"/>
      <c r="AH191" s="266" t="str">
        <f>VLOOKUP(D191,カラムID辞書!C:H,3,FALSE)</f>
        <v>character varying</v>
      </c>
      <c r="AI191" s="267"/>
      <c r="AJ191" s="267"/>
      <c r="AK191" s="267"/>
      <c r="AL191" s="268"/>
      <c r="AM191" s="269">
        <f>VLOOKUP(D191,カラムID辞書!C:H,4,FALSE)</f>
        <v>5</v>
      </c>
      <c r="AN191" s="270"/>
      <c r="AO191" s="271">
        <f>VLOOKUP(D191,カラムID辞書!C:H,6,FALSE)</f>
        <v>5</v>
      </c>
      <c r="AP191" s="272"/>
      <c r="AQ191" s="105"/>
      <c r="AR191" s="50"/>
      <c r="AS191" s="50"/>
      <c r="AT191" s="50"/>
      <c r="AU191" s="50"/>
      <c r="AV191" s="50"/>
      <c r="AW191" s="50"/>
      <c r="AX191" s="50"/>
      <c r="AY191" s="50"/>
      <c r="AZ191" s="50"/>
      <c r="BA191" s="50"/>
      <c r="BB191" s="50"/>
      <c r="BC191" s="50"/>
      <c r="BD191" s="50"/>
      <c r="BE191" s="50"/>
      <c r="BF191" s="50"/>
      <c r="BG191" s="50"/>
      <c r="BH191" s="50"/>
      <c r="BI191" s="50"/>
      <c r="BJ191" s="50"/>
      <c r="BK191" s="50"/>
      <c r="BL191" s="50"/>
      <c r="BM191" s="50"/>
      <c r="BN191" s="50"/>
      <c r="BO191" s="50"/>
      <c r="BP191" s="50"/>
      <c r="BQ191" s="52"/>
      <c r="BR191" s="112"/>
      <c r="BS191" s="50"/>
      <c r="BT191" s="50"/>
      <c r="BU191" s="50"/>
      <c r="BV191" s="50"/>
      <c r="BW191" s="50"/>
      <c r="BX191" s="50"/>
      <c r="BY191" s="50"/>
      <c r="BZ191" s="50"/>
      <c r="CA191" s="50"/>
      <c r="CB191" s="50"/>
      <c r="CC191" s="52"/>
    </row>
    <row r="192" spans="2:81" ht="12" customHeight="1">
      <c r="B192" s="264">
        <f t="shared" ca="1" si="1"/>
        <v>180</v>
      </c>
      <c r="C192" s="265"/>
      <c r="D192" s="196" t="s">
        <v>1283</v>
      </c>
      <c r="E192" s="50"/>
      <c r="F192" s="50"/>
      <c r="G192" s="50"/>
      <c r="H192" s="50"/>
      <c r="I192" s="50"/>
      <c r="J192" s="50"/>
      <c r="K192" s="194"/>
      <c r="L192" s="105" t="str">
        <f>VLOOKUP(D192,カラムID辞書!$C$4:$D$1266,2,FALSE)</f>
        <v>HNBNZKSI3</v>
      </c>
      <c r="M192" s="50"/>
      <c r="N192" s="50"/>
      <c r="O192" s="50"/>
      <c r="P192" s="50"/>
      <c r="Q192" s="50"/>
      <c r="R192" s="50"/>
      <c r="S192" s="52"/>
      <c r="T192" s="49"/>
      <c r="U192" s="52"/>
      <c r="V192" s="49"/>
      <c r="W192" s="52"/>
      <c r="X192" s="49"/>
      <c r="Y192" s="52"/>
      <c r="Z192" s="49"/>
      <c r="AA192" s="52"/>
      <c r="AB192" s="107" t="str">
        <f t="shared" si="9"/>
        <v>○</v>
      </c>
      <c r="AC192" s="54"/>
      <c r="AD192" s="53"/>
      <c r="AE192" s="55" t="str">
        <f t="shared" si="0"/>
        <v>' '</v>
      </c>
      <c r="AF192" s="50"/>
      <c r="AG192" s="52"/>
      <c r="AH192" s="266" t="str">
        <f>VLOOKUP(D192,カラムID辞書!C:H,3,FALSE)</f>
        <v>character varying</v>
      </c>
      <c r="AI192" s="267"/>
      <c r="AJ192" s="267"/>
      <c r="AK192" s="267"/>
      <c r="AL192" s="268"/>
      <c r="AM192" s="269">
        <f>VLOOKUP(D192,カラムID辞書!C:H,4,FALSE)</f>
        <v>5</v>
      </c>
      <c r="AN192" s="270"/>
      <c r="AO192" s="271">
        <f>VLOOKUP(D192,カラムID辞書!C:H,6,FALSE)</f>
        <v>5</v>
      </c>
      <c r="AP192" s="272"/>
      <c r="AQ192" s="105"/>
      <c r="AR192" s="50"/>
      <c r="AS192" s="50"/>
      <c r="AT192" s="50"/>
      <c r="AU192" s="50"/>
      <c r="AV192" s="50"/>
      <c r="AW192" s="50"/>
      <c r="AX192" s="50"/>
      <c r="AY192" s="50"/>
      <c r="AZ192" s="50"/>
      <c r="BA192" s="50"/>
      <c r="BB192" s="50"/>
      <c r="BC192" s="50"/>
      <c r="BD192" s="50"/>
      <c r="BE192" s="50"/>
      <c r="BF192" s="50"/>
      <c r="BG192" s="50"/>
      <c r="BH192" s="50"/>
      <c r="BI192" s="50"/>
      <c r="BJ192" s="50"/>
      <c r="BK192" s="50"/>
      <c r="BL192" s="50"/>
      <c r="BM192" s="50"/>
      <c r="BN192" s="50"/>
      <c r="BO192" s="50"/>
      <c r="BP192" s="50"/>
      <c r="BQ192" s="52"/>
      <c r="BR192" s="112"/>
      <c r="BS192" s="50"/>
      <c r="BT192" s="50"/>
      <c r="BU192" s="50"/>
      <c r="BV192" s="50"/>
      <c r="BW192" s="50"/>
      <c r="BX192" s="50"/>
      <c r="BY192" s="50"/>
      <c r="BZ192" s="50"/>
      <c r="CA192" s="50"/>
      <c r="CB192" s="50"/>
      <c r="CC192" s="52"/>
    </row>
    <row r="193" spans="2:81" ht="12" customHeight="1">
      <c r="B193" s="264">
        <f t="shared" ca="1" si="1"/>
        <v>181</v>
      </c>
      <c r="C193" s="265"/>
      <c r="D193" s="196" t="s">
        <v>1284</v>
      </c>
      <c r="E193" s="50"/>
      <c r="F193" s="50"/>
      <c r="G193" s="50"/>
      <c r="H193" s="50"/>
      <c r="I193" s="50"/>
      <c r="J193" s="50"/>
      <c r="K193" s="194"/>
      <c r="L193" s="105" t="str">
        <f>VLOOKUP(D193,カラムID辞書!$C$4:$D$1266,2,FALSE)</f>
        <v>HNBNZKSI4</v>
      </c>
      <c r="M193" s="50"/>
      <c r="N193" s="50"/>
      <c r="O193" s="50"/>
      <c r="P193" s="50"/>
      <c r="Q193" s="50"/>
      <c r="R193" s="50"/>
      <c r="S193" s="52"/>
      <c r="T193" s="49"/>
      <c r="U193" s="52"/>
      <c r="V193" s="49"/>
      <c r="W193" s="52"/>
      <c r="X193" s="49"/>
      <c r="Y193" s="52"/>
      <c r="Z193" s="49"/>
      <c r="AA193" s="52"/>
      <c r="AB193" s="107" t="str">
        <f t="shared" si="9"/>
        <v>○</v>
      </c>
      <c r="AC193" s="54"/>
      <c r="AD193" s="53"/>
      <c r="AE193" s="55" t="str">
        <f t="shared" si="0"/>
        <v>' '</v>
      </c>
      <c r="AF193" s="50"/>
      <c r="AG193" s="52"/>
      <c r="AH193" s="266" t="str">
        <f>VLOOKUP(D193,カラムID辞書!C:H,3,FALSE)</f>
        <v>character varying</v>
      </c>
      <c r="AI193" s="267"/>
      <c r="AJ193" s="267"/>
      <c r="AK193" s="267"/>
      <c r="AL193" s="268"/>
      <c r="AM193" s="269">
        <f>VLOOKUP(D193,カラムID辞書!C:H,4,FALSE)</f>
        <v>5</v>
      </c>
      <c r="AN193" s="270"/>
      <c r="AO193" s="271">
        <f>VLOOKUP(D193,カラムID辞書!C:H,6,FALSE)</f>
        <v>5</v>
      </c>
      <c r="AP193" s="272"/>
      <c r="AQ193" s="105"/>
      <c r="AR193" s="50"/>
      <c r="AS193" s="50"/>
      <c r="AT193" s="50"/>
      <c r="AU193" s="50"/>
      <c r="AV193" s="50"/>
      <c r="AW193" s="50"/>
      <c r="AX193" s="50"/>
      <c r="AY193" s="50"/>
      <c r="AZ193" s="50"/>
      <c r="BA193" s="50"/>
      <c r="BB193" s="50"/>
      <c r="BC193" s="50"/>
      <c r="BD193" s="50"/>
      <c r="BE193" s="50"/>
      <c r="BF193" s="50"/>
      <c r="BG193" s="50"/>
      <c r="BH193" s="50"/>
      <c r="BI193" s="50"/>
      <c r="BJ193" s="50"/>
      <c r="BK193" s="50"/>
      <c r="BL193" s="50"/>
      <c r="BM193" s="50"/>
      <c r="BN193" s="50"/>
      <c r="BO193" s="50"/>
      <c r="BP193" s="50"/>
      <c r="BQ193" s="52"/>
      <c r="BR193" s="112"/>
      <c r="BS193" s="50"/>
      <c r="BT193" s="50"/>
      <c r="BU193" s="50"/>
      <c r="BV193" s="50"/>
      <c r="BW193" s="50"/>
      <c r="BX193" s="50"/>
      <c r="BY193" s="50"/>
      <c r="BZ193" s="50"/>
      <c r="CA193" s="50"/>
      <c r="CB193" s="50"/>
      <c r="CC193" s="52"/>
    </row>
    <row r="194" spans="2:81" ht="12" customHeight="1">
      <c r="B194" s="264">
        <f t="shared" ca="1" si="1"/>
        <v>182</v>
      </c>
      <c r="C194" s="265"/>
      <c r="D194" s="196" t="s">
        <v>1285</v>
      </c>
      <c r="E194" s="50"/>
      <c r="F194" s="50"/>
      <c r="G194" s="50"/>
      <c r="H194" s="50"/>
      <c r="I194" s="50"/>
      <c r="J194" s="50"/>
      <c r="K194" s="194"/>
      <c r="L194" s="105" t="str">
        <f>VLOOKUP(D194,カラムID辞書!$C$4:$D$1266,2,FALSE)</f>
        <v>HNBNZKSI5</v>
      </c>
      <c r="M194" s="50"/>
      <c r="N194" s="50"/>
      <c r="O194" s="50"/>
      <c r="P194" s="50"/>
      <c r="Q194" s="50"/>
      <c r="R194" s="50"/>
      <c r="S194" s="52"/>
      <c r="T194" s="49"/>
      <c r="U194" s="52"/>
      <c r="V194" s="49"/>
      <c r="W194" s="52"/>
      <c r="X194" s="49"/>
      <c r="Y194" s="52"/>
      <c r="Z194" s="49"/>
      <c r="AA194" s="52"/>
      <c r="AB194" s="107" t="str">
        <f t="shared" si="9"/>
        <v>○</v>
      </c>
      <c r="AC194" s="54"/>
      <c r="AD194" s="53"/>
      <c r="AE194" s="55" t="str">
        <f t="shared" si="0"/>
        <v>' '</v>
      </c>
      <c r="AF194" s="50"/>
      <c r="AG194" s="52"/>
      <c r="AH194" s="266" t="str">
        <f>VLOOKUP(D194,カラムID辞書!C:H,3,FALSE)</f>
        <v>character varying</v>
      </c>
      <c r="AI194" s="267"/>
      <c r="AJ194" s="267"/>
      <c r="AK194" s="267"/>
      <c r="AL194" s="268"/>
      <c r="AM194" s="269">
        <f>VLOOKUP(D194,カラムID辞書!C:H,4,FALSE)</f>
        <v>5</v>
      </c>
      <c r="AN194" s="270"/>
      <c r="AO194" s="271">
        <f>VLOOKUP(D194,カラムID辞書!C:H,6,FALSE)</f>
        <v>5</v>
      </c>
      <c r="AP194" s="272"/>
      <c r="AQ194" s="105"/>
      <c r="AR194" s="50"/>
      <c r="AS194" s="50"/>
      <c r="AT194" s="50"/>
      <c r="AU194" s="50"/>
      <c r="AV194" s="50"/>
      <c r="AW194" s="50"/>
      <c r="AX194" s="50"/>
      <c r="AY194" s="50"/>
      <c r="AZ194" s="50"/>
      <c r="BA194" s="50"/>
      <c r="BB194" s="50"/>
      <c r="BC194" s="50"/>
      <c r="BD194" s="50"/>
      <c r="BE194" s="50"/>
      <c r="BF194" s="50"/>
      <c r="BG194" s="50"/>
      <c r="BH194" s="50"/>
      <c r="BI194" s="50"/>
      <c r="BJ194" s="50"/>
      <c r="BK194" s="50"/>
      <c r="BL194" s="50"/>
      <c r="BM194" s="50"/>
      <c r="BN194" s="50"/>
      <c r="BO194" s="50"/>
      <c r="BP194" s="50"/>
      <c r="BQ194" s="52"/>
      <c r="BR194" s="112"/>
      <c r="BS194" s="50"/>
      <c r="BT194" s="50"/>
      <c r="BU194" s="50"/>
      <c r="BV194" s="50"/>
      <c r="BW194" s="50"/>
      <c r="BX194" s="50"/>
      <c r="BY194" s="50"/>
      <c r="BZ194" s="50"/>
      <c r="CA194" s="50"/>
      <c r="CB194" s="50"/>
      <c r="CC194" s="52"/>
    </row>
    <row r="195" spans="2:81" ht="12" customHeight="1">
      <c r="B195" s="264">
        <f t="shared" ca="1" si="1"/>
        <v>183</v>
      </c>
      <c r="C195" s="265"/>
      <c r="D195" s="196" t="s">
        <v>1286</v>
      </c>
      <c r="E195" s="50"/>
      <c r="F195" s="50"/>
      <c r="G195" s="50"/>
      <c r="H195" s="50"/>
      <c r="I195" s="50"/>
      <c r="J195" s="50"/>
      <c r="K195" s="194"/>
      <c r="L195" s="105" t="str">
        <f>VLOOKUP(D195,カラムID辞書!$C$4:$D$1266,2,FALSE)</f>
        <v>ITEMZKSI1</v>
      </c>
      <c r="M195" s="50"/>
      <c r="N195" s="50"/>
      <c r="O195" s="50"/>
      <c r="P195" s="50"/>
      <c r="Q195" s="50"/>
      <c r="R195" s="50"/>
      <c r="S195" s="52"/>
      <c r="T195" s="49"/>
      <c r="U195" s="52"/>
      <c r="V195" s="49"/>
      <c r="W195" s="52"/>
      <c r="X195" s="49"/>
      <c r="Y195" s="52"/>
      <c r="Z195" s="49"/>
      <c r="AA195" s="52"/>
      <c r="AB195" s="107" t="str">
        <f t="shared" si="9"/>
        <v>○</v>
      </c>
      <c r="AC195" s="54"/>
      <c r="AD195" s="53"/>
      <c r="AE195" s="55" t="str">
        <f t="shared" si="0"/>
        <v>' '</v>
      </c>
      <c r="AF195" s="50"/>
      <c r="AG195" s="52"/>
      <c r="AH195" s="266" t="str">
        <f>VLOOKUP(D195,カラムID辞書!C:H,3,FALSE)</f>
        <v>character varying</v>
      </c>
      <c r="AI195" s="267"/>
      <c r="AJ195" s="267"/>
      <c r="AK195" s="267"/>
      <c r="AL195" s="268"/>
      <c r="AM195" s="269">
        <f>VLOOKUP(D195,カラムID辞書!C:H,4,FALSE)</f>
        <v>5</v>
      </c>
      <c r="AN195" s="270"/>
      <c r="AO195" s="271">
        <f>VLOOKUP(D195,カラムID辞書!C:H,6,FALSE)</f>
        <v>5</v>
      </c>
      <c r="AP195" s="272"/>
      <c r="AQ195" s="105"/>
      <c r="AR195" s="50"/>
      <c r="AS195" s="50"/>
      <c r="AT195" s="50"/>
      <c r="AU195" s="50"/>
      <c r="AV195" s="50"/>
      <c r="AW195" s="50"/>
      <c r="AX195" s="50"/>
      <c r="AY195" s="50"/>
      <c r="AZ195" s="50"/>
      <c r="BA195" s="50"/>
      <c r="BB195" s="50"/>
      <c r="BC195" s="50"/>
      <c r="BD195" s="50"/>
      <c r="BE195" s="50"/>
      <c r="BF195" s="50"/>
      <c r="BG195" s="50"/>
      <c r="BH195" s="50"/>
      <c r="BI195" s="50"/>
      <c r="BJ195" s="50"/>
      <c r="BK195" s="50"/>
      <c r="BL195" s="50"/>
      <c r="BM195" s="50"/>
      <c r="BN195" s="50"/>
      <c r="BO195" s="50"/>
      <c r="BP195" s="50"/>
      <c r="BQ195" s="52"/>
      <c r="BR195" s="112"/>
      <c r="BS195" s="50"/>
      <c r="BT195" s="50"/>
      <c r="BU195" s="50"/>
      <c r="BV195" s="50"/>
      <c r="BW195" s="50"/>
      <c r="BX195" s="50"/>
      <c r="BY195" s="50"/>
      <c r="BZ195" s="50"/>
      <c r="CA195" s="50"/>
      <c r="CB195" s="50"/>
      <c r="CC195" s="52"/>
    </row>
    <row r="196" spans="2:81" ht="12" customHeight="1">
      <c r="B196" s="264">
        <f t="shared" ca="1" si="1"/>
        <v>184</v>
      </c>
      <c r="C196" s="265"/>
      <c r="D196" s="196" t="s">
        <v>1287</v>
      </c>
      <c r="E196" s="50"/>
      <c r="F196" s="50"/>
      <c r="G196" s="50"/>
      <c r="H196" s="50"/>
      <c r="I196" s="50"/>
      <c r="J196" s="50"/>
      <c r="K196" s="194"/>
      <c r="L196" s="105" t="str">
        <f>VLOOKUP(D196,カラムID辞書!$C$4:$D$1266,2,FALSE)</f>
        <v>ITEMZKSI2</v>
      </c>
      <c r="M196" s="50"/>
      <c r="N196" s="50"/>
      <c r="O196" s="50"/>
      <c r="P196" s="50"/>
      <c r="Q196" s="50"/>
      <c r="R196" s="50"/>
      <c r="S196" s="52"/>
      <c r="T196" s="49"/>
      <c r="U196" s="52"/>
      <c r="V196" s="49"/>
      <c r="W196" s="52"/>
      <c r="X196" s="49"/>
      <c r="Y196" s="52"/>
      <c r="Z196" s="49"/>
      <c r="AA196" s="52"/>
      <c r="AB196" s="107" t="str">
        <f t="shared" si="9"/>
        <v>○</v>
      </c>
      <c r="AC196" s="54"/>
      <c r="AD196" s="53"/>
      <c r="AE196" s="55" t="str">
        <f t="shared" si="0"/>
        <v>' '</v>
      </c>
      <c r="AF196" s="50"/>
      <c r="AG196" s="52"/>
      <c r="AH196" s="266" t="str">
        <f>VLOOKUP(D196,カラムID辞書!C:H,3,FALSE)</f>
        <v>character varying</v>
      </c>
      <c r="AI196" s="267"/>
      <c r="AJ196" s="267"/>
      <c r="AK196" s="267"/>
      <c r="AL196" s="268"/>
      <c r="AM196" s="269">
        <f>VLOOKUP(D196,カラムID辞書!C:H,4,FALSE)</f>
        <v>5</v>
      </c>
      <c r="AN196" s="270"/>
      <c r="AO196" s="271">
        <f>VLOOKUP(D196,カラムID辞書!C:H,6,FALSE)</f>
        <v>5</v>
      </c>
      <c r="AP196" s="272"/>
      <c r="AQ196" s="105"/>
      <c r="AR196" s="50"/>
      <c r="AS196" s="50"/>
      <c r="AT196" s="50"/>
      <c r="AU196" s="50"/>
      <c r="AV196" s="50"/>
      <c r="AW196" s="50"/>
      <c r="AX196" s="50"/>
      <c r="AY196" s="50"/>
      <c r="AZ196" s="50"/>
      <c r="BA196" s="50"/>
      <c r="BB196" s="50"/>
      <c r="BC196" s="50"/>
      <c r="BD196" s="50"/>
      <c r="BE196" s="50"/>
      <c r="BF196" s="50"/>
      <c r="BG196" s="50"/>
      <c r="BH196" s="50"/>
      <c r="BI196" s="50"/>
      <c r="BJ196" s="50"/>
      <c r="BK196" s="50"/>
      <c r="BL196" s="50"/>
      <c r="BM196" s="50"/>
      <c r="BN196" s="50"/>
      <c r="BO196" s="50"/>
      <c r="BP196" s="50"/>
      <c r="BQ196" s="52"/>
      <c r="BR196" s="112"/>
      <c r="BS196" s="50"/>
      <c r="BT196" s="50"/>
      <c r="BU196" s="50"/>
      <c r="BV196" s="50"/>
      <c r="BW196" s="50"/>
      <c r="BX196" s="50"/>
      <c r="BY196" s="50"/>
      <c r="BZ196" s="50"/>
      <c r="CA196" s="50"/>
      <c r="CB196" s="50"/>
      <c r="CC196" s="52"/>
    </row>
    <row r="197" spans="2:81" ht="12" customHeight="1">
      <c r="B197" s="264">
        <f t="shared" ca="1" si="1"/>
        <v>185</v>
      </c>
      <c r="C197" s="265"/>
      <c r="D197" s="196" t="s">
        <v>1288</v>
      </c>
      <c r="E197" s="56"/>
      <c r="F197" s="50"/>
      <c r="G197" s="50"/>
      <c r="H197" s="50"/>
      <c r="I197" s="50"/>
      <c r="J197" s="50"/>
      <c r="K197" s="194"/>
      <c r="L197" s="105" t="str">
        <f>VLOOKUP(D197,カラムID辞書!$C$4:$D$1266,2,FALSE)</f>
        <v>ITEMZKSI3</v>
      </c>
      <c r="M197" s="50"/>
      <c r="N197" s="50"/>
      <c r="O197" s="50"/>
      <c r="P197" s="50"/>
      <c r="Q197" s="50"/>
      <c r="R197" s="50"/>
      <c r="S197" s="52"/>
      <c r="T197" s="49"/>
      <c r="U197" s="52"/>
      <c r="V197" s="49"/>
      <c r="W197" s="52"/>
      <c r="X197" s="49"/>
      <c r="Y197" s="52"/>
      <c r="Z197" s="49"/>
      <c r="AA197" s="52"/>
      <c r="AB197" s="107" t="str">
        <f t="shared" si="9"/>
        <v>○</v>
      </c>
      <c r="AC197" s="54"/>
      <c r="AD197" s="53"/>
      <c r="AE197" s="55" t="str">
        <f t="shared" si="0"/>
        <v>' '</v>
      </c>
      <c r="AF197" s="50"/>
      <c r="AG197" s="52"/>
      <c r="AH197" s="266" t="str">
        <f>VLOOKUP(D197,カラムID辞書!C:H,3,FALSE)</f>
        <v>character varying</v>
      </c>
      <c r="AI197" s="267"/>
      <c r="AJ197" s="267"/>
      <c r="AK197" s="267"/>
      <c r="AL197" s="268"/>
      <c r="AM197" s="269">
        <f>VLOOKUP(D197,カラムID辞書!C:H,4,FALSE)</f>
        <v>5</v>
      </c>
      <c r="AN197" s="270"/>
      <c r="AO197" s="271">
        <f>VLOOKUP(D197,カラムID辞書!C:H,6,FALSE)</f>
        <v>5</v>
      </c>
      <c r="AP197" s="272"/>
      <c r="AQ197" s="105"/>
      <c r="AR197" s="50"/>
      <c r="AS197" s="50"/>
      <c r="AT197" s="50"/>
      <c r="AU197" s="50"/>
      <c r="AV197" s="50"/>
      <c r="AW197" s="50"/>
      <c r="AX197" s="50"/>
      <c r="AY197" s="50"/>
      <c r="AZ197" s="50"/>
      <c r="BA197" s="50"/>
      <c r="BB197" s="50"/>
      <c r="BC197" s="50"/>
      <c r="BD197" s="50"/>
      <c r="BE197" s="50"/>
      <c r="BF197" s="50"/>
      <c r="BG197" s="50"/>
      <c r="BH197" s="50"/>
      <c r="BI197" s="50"/>
      <c r="BJ197" s="50"/>
      <c r="BK197" s="50"/>
      <c r="BL197" s="50"/>
      <c r="BM197" s="50"/>
      <c r="BN197" s="50"/>
      <c r="BO197" s="50"/>
      <c r="BP197" s="50"/>
      <c r="BQ197" s="52"/>
      <c r="BR197" s="112"/>
      <c r="BS197" s="50"/>
      <c r="BT197" s="50"/>
      <c r="BU197" s="50"/>
      <c r="BV197" s="50"/>
      <c r="BW197" s="50"/>
      <c r="BX197" s="50"/>
      <c r="BY197" s="50"/>
      <c r="BZ197" s="50"/>
      <c r="CA197" s="50"/>
      <c r="CB197" s="50"/>
      <c r="CC197" s="52"/>
    </row>
    <row r="198" spans="2:81" ht="12" customHeight="1">
      <c r="B198" s="264">
        <f t="shared" ca="1" si="1"/>
        <v>186</v>
      </c>
      <c r="C198" s="265"/>
      <c r="D198" s="196" t="s">
        <v>1289</v>
      </c>
      <c r="E198" s="56"/>
      <c r="F198" s="50"/>
      <c r="G198" s="50"/>
      <c r="H198" s="50"/>
      <c r="I198" s="50"/>
      <c r="J198" s="50"/>
      <c r="K198" s="194"/>
      <c r="L198" s="105" t="str">
        <f>VLOOKUP(D198,カラムID辞書!$C$4:$D$1266,2,FALSE)</f>
        <v>ITEMZKSI4</v>
      </c>
      <c r="M198" s="50"/>
      <c r="N198" s="50"/>
      <c r="O198" s="50"/>
      <c r="P198" s="50"/>
      <c r="Q198" s="50"/>
      <c r="R198" s="50"/>
      <c r="S198" s="52"/>
      <c r="T198" s="49"/>
      <c r="U198" s="52"/>
      <c r="V198" s="49"/>
      <c r="W198" s="52"/>
      <c r="X198" s="49"/>
      <c r="Y198" s="52"/>
      <c r="Z198" s="49"/>
      <c r="AA198" s="52"/>
      <c r="AB198" s="107" t="str">
        <f t="shared" si="9"/>
        <v>○</v>
      </c>
      <c r="AC198" s="54"/>
      <c r="AD198" s="53"/>
      <c r="AE198" s="55" t="str">
        <f t="shared" si="0"/>
        <v>' '</v>
      </c>
      <c r="AF198" s="50"/>
      <c r="AG198" s="52"/>
      <c r="AH198" s="266" t="str">
        <f>VLOOKUP(D198,カラムID辞書!C:H,3,FALSE)</f>
        <v>character varying</v>
      </c>
      <c r="AI198" s="267"/>
      <c r="AJ198" s="267"/>
      <c r="AK198" s="267"/>
      <c r="AL198" s="268"/>
      <c r="AM198" s="269">
        <f>VLOOKUP(D198,カラムID辞書!C:H,4,FALSE)</f>
        <v>5</v>
      </c>
      <c r="AN198" s="270"/>
      <c r="AO198" s="271">
        <f>VLOOKUP(D198,カラムID辞書!C:H,6,FALSE)</f>
        <v>5</v>
      </c>
      <c r="AP198" s="272"/>
      <c r="AQ198" s="105"/>
      <c r="AR198" s="50"/>
      <c r="AS198" s="50"/>
      <c r="AT198" s="50"/>
      <c r="AU198" s="50"/>
      <c r="AV198" s="50"/>
      <c r="AW198" s="50"/>
      <c r="AX198" s="50"/>
      <c r="AY198" s="50"/>
      <c r="AZ198" s="50"/>
      <c r="BA198" s="50"/>
      <c r="BB198" s="50"/>
      <c r="BC198" s="50"/>
      <c r="BD198" s="50"/>
      <c r="BE198" s="50"/>
      <c r="BF198" s="50"/>
      <c r="BG198" s="50"/>
      <c r="BH198" s="50"/>
      <c r="BI198" s="50"/>
      <c r="BJ198" s="50"/>
      <c r="BK198" s="50"/>
      <c r="BL198" s="50"/>
      <c r="BM198" s="50"/>
      <c r="BN198" s="50"/>
      <c r="BO198" s="50"/>
      <c r="BP198" s="50"/>
      <c r="BQ198" s="52"/>
      <c r="BR198" s="112"/>
      <c r="BS198" s="50"/>
      <c r="BT198" s="50"/>
      <c r="BU198" s="50"/>
      <c r="BV198" s="50"/>
      <c r="BW198" s="50"/>
      <c r="BX198" s="50"/>
      <c r="BY198" s="50"/>
      <c r="BZ198" s="50"/>
      <c r="CA198" s="50"/>
      <c r="CB198" s="50"/>
      <c r="CC198" s="52"/>
    </row>
    <row r="199" spans="2:81" ht="12" customHeight="1">
      <c r="B199" s="264">
        <f t="shared" ca="1" si="1"/>
        <v>187</v>
      </c>
      <c r="C199" s="265"/>
      <c r="D199" s="196" t="s">
        <v>1290</v>
      </c>
      <c r="E199" s="56"/>
      <c r="F199" s="50"/>
      <c r="G199" s="50"/>
      <c r="H199" s="50"/>
      <c r="I199" s="50"/>
      <c r="J199" s="50"/>
      <c r="K199" s="194"/>
      <c r="L199" s="105" t="str">
        <f>VLOOKUP(D199,カラムID辞書!$C$4:$D$1266,2,FALSE)</f>
        <v>ITEMZKSI5</v>
      </c>
      <c r="M199" s="50"/>
      <c r="N199" s="50"/>
      <c r="O199" s="50"/>
      <c r="P199" s="50"/>
      <c r="Q199" s="50"/>
      <c r="R199" s="50"/>
      <c r="S199" s="52"/>
      <c r="T199" s="49"/>
      <c r="U199" s="52"/>
      <c r="V199" s="49"/>
      <c r="W199" s="52"/>
      <c r="X199" s="49"/>
      <c r="Y199" s="52"/>
      <c r="Z199" s="49"/>
      <c r="AA199" s="52"/>
      <c r="AB199" s="107" t="str">
        <f t="shared" si="9"/>
        <v>○</v>
      </c>
      <c r="AC199" s="54"/>
      <c r="AD199" s="53"/>
      <c r="AE199" s="55" t="str">
        <f t="shared" si="0"/>
        <v>' '</v>
      </c>
      <c r="AF199" s="50"/>
      <c r="AG199" s="52"/>
      <c r="AH199" s="266" t="str">
        <f>VLOOKUP(D199,カラムID辞書!C:H,3,FALSE)</f>
        <v>character varying</v>
      </c>
      <c r="AI199" s="267"/>
      <c r="AJ199" s="267"/>
      <c r="AK199" s="267"/>
      <c r="AL199" s="268"/>
      <c r="AM199" s="269">
        <f>VLOOKUP(D199,カラムID辞書!C:H,4,FALSE)</f>
        <v>5</v>
      </c>
      <c r="AN199" s="270"/>
      <c r="AO199" s="271">
        <f>VLOOKUP(D199,カラムID辞書!C:H,6,FALSE)</f>
        <v>5</v>
      </c>
      <c r="AP199" s="272"/>
      <c r="AQ199" s="105"/>
      <c r="AR199" s="50"/>
      <c r="AS199" s="50"/>
      <c r="AT199" s="50"/>
      <c r="AU199" s="50"/>
      <c r="AV199" s="50"/>
      <c r="AW199" s="50"/>
      <c r="AX199" s="50"/>
      <c r="AY199" s="50"/>
      <c r="AZ199" s="50"/>
      <c r="BA199" s="50"/>
      <c r="BB199" s="50"/>
      <c r="BC199" s="50"/>
      <c r="BD199" s="50"/>
      <c r="BE199" s="50"/>
      <c r="BF199" s="50"/>
      <c r="BG199" s="50"/>
      <c r="BH199" s="50"/>
      <c r="BI199" s="50"/>
      <c r="BJ199" s="50"/>
      <c r="BK199" s="50"/>
      <c r="BL199" s="50"/>
      <c r="BM199" s="50"/>
      <c r="BN199" s="50"/>
      <c r="BO199" s="50"/>
      <c r="BP199" s="50"/>
      <c r="BQ199" s="52"/>
      <c r="BR199" s="112"/>
      <c r="BS199" s="50"/>
      <c r="BT199" s="50"/>
      <c r="BU199" s="50"/>
      <c r="BV199" s="50"/>
      <c r="BW199" s="50"/>
      <c r="BX199" s="50"/>
      <c r="BY199" s="50"/>
      <c r="BZ199" s="50"/>
      <c r="CA199" s="50"/>
      <c r="CB199" s="50"/>
      <c r="CC199" s="52"/>
    </row>
    <row r="200" spans="2:81" ht="12" customHeight="1">
      <c r="B200" s="264">
        <f t="shared" ca="1" si="1"/>
        <v>188</v>
      </c>
      <c r="C200" s="265"/>
      <c r="D200" s="196" t="s">
        <v>1291</v>
      </c>
      <c r="E200" s="50"/>
      <c r="F200" s="50"/>
      <c r="G200" s="50"/>
      <c r="H200" s="50"/>
      <c r="I200" s="50"/>
      <c r="J200" s="50"/>
      <c r="K200" s="194"/>
      <c r="L200" s="105" t="str">
        <f>VLOOKUP(D200,カラムID辞書!$C$4:$D$1266,2,FALSE)</f>
        <v>TRHKZKSI1</v>
      </c>
      <c r="M200" s="50"/>
      <c r="N200" s="50"/>
      <c r="O200" s="50"/>
      <c r="P200" s="50"/>
      <c r="Q200" s="50"/>
      <c r="R200" s="50"/>
      <c r="S200" s="52"/>
      <c r="T200" s="49"/>
      <c r="U200" s="52"/>
      <c r="V200" s="49"/>
      <c r="W200" s="52"/>
      <c r="X200" s="49"/>
      <c r="Y200" s="52"/>
      <c r="Z200" s="49"/>
      <c r="AA200" s="52"/>
      <c r="AB200" s="107" t="str">
        <f t="shared" si="9"/>
        <v>○</v>
      </c>
      <c r="AC200" s="54"/>
      <c r="AD200" s="53"/>
      <c r="AE200" s="55" t="str">
        <f t="shared" si="0"/>
        <v>' '</v>
      </c>
      <c r="AF200" s="50"/>
      <c r="AG200" s="52"/>
      <c r="AH200" s="266" t="str">
        <f>VLOOKUP(D200,カラムID辞書!C:H,3,FALSE)</f>
        <v>character varying</v>
      </c>
      <c r="AI200" s="267"/>
      <c r="AJ200" s="267"/>
      <c r="AK200" s="267"/>
      <c r="AL200" s="268"/>
      <c r="AM200" s="269">
        <f>VLOOKUP(D200,カラムID辞書!C:H,4,FALSE)</f>
        <v>5</v>
      </c>
      <c r="AN200" s="270"/>
      <c r="AO200" s="271">
        <f>VLOOKUP(D200,カラムID辞書!C:H,6,FALSE)</f>
        <v>5</v>
      </c>
      <c r="AP200" s="272"/>
      <c r="AQ200" s="105"/>
      <c r="AR200" s="50"/>
      <c r="AS200" s="50"/>
      <c r="AT200" s="50"/>
      <c r="AU200" s="50"/>
      <c r="AV200" s="50"/>
      <c r="AW200" s="50"/>
      <c r="AX200" s="50"/>
      <c r="AY200" s="50"/>
      <c r="AZ200" s="50"/>
      <c r="BA200" s="50"/>
      <c r="BB200" s="50"/>
      <c r="BC200" s="50"/>
      <c r="BD200" s="50"/>
      <c r="BE200" s="50"/>
      <c r="BF200" s="50"/>
      <c r="BG200" s="50"/>
      <c r="BH200" s="50"/>
      <c r="BI200" s="50"/>
      <c r="BJ200" s="50"/>
      <c r="BK200" s="50"/>
      <c r="BL200" s="50"/>
      <c r="BM200" s="50"/>
      <c r="BN200" s="50"/>
      <c r="BO200" s="50"/>
      <c r="BP200" s="50"/>
      <c r="BQ200" s="52"/>
      <c r="BR200" s="112"/>
      <c r="BS200" s="50"/>
      <c r="BT200" s="50"/>
      <c r="BU200" s="50"/>
      <c r="BV200" s="50"/>
      <c r="BW200" s="50"/>
      <c r="BX200" s="50"/>
      <c r="BY200" s="50"/>
      <c r="BZ200" s="50"/>
      <c r="CA200" s="50"/>
      <c r="CB200" s="50"/>
      <c r="CC200" s="52"/>
    </row>
    <row r="201" spans="2:81" ht="12" customHeight="1">
      <c r="B201" s="264">
        <f t="shared" ca="1" si="1"/>
        <v>189</v>
      </c>
      <c r="C201" s="265"/>
      <c r="D201" s="196" t="s">
        <v>1292</v>
      </c>
      <c r="E201" s="50"/>
      <c r="F201" s="50"/>
      <c r="G201" s="50"/>
      <c r="H201" s="50"/>
      <c r="I201" s="50"/>
      <c r="J201" s="50"/>
      <c r="K201" s="194"/>
      <c r="L201" s="105" t="str">
        <f>VLOOKUP(D201,カラムID辞書!$C$4:$D$1266,2,FALSE)</f>
        <v>TRHKZKSI2</v>
      </c>
      <c r="M201" s="50"/>
      <c r="N201" s="50"/>
      <c r="O201" s="50"/>
      <c r="P201" s="50"/>
      <c r="Q201" s="50"/>
      <c r="R201" s="50"/>
      <c r="S201" s="52"/>
      <c r="T201" s="49"/>
      <c r="U201" s="52"/>
      <c r="V201" s="49"/>
      <c r="W201" s="52"/>
      <c r="X201" s="49"/>
      <c r="Y201" s="52"/>
      <c r="Z201" s="49"/>
      <c r="AA201" s="52"/>
      <c r="AB201" s="107" t="str">
        <f t="shared" si="9"/>
        <v>○</v>
      </c>
      <c r="AC201" s="54"/>
      <c r="AD201" s="53"/>
      <c r="AE201" s="55" t="str">
        <f t="shared" si="0"/>
        <v>' '</v>
      </c>
      <c r="AF201" s="50"/>
      <c r="AG201" s="52"/>
      <c r="AH201" s="266" t="str">
        <f>VLOOKUP(D201,カラムID辞書!C:H,3,FALSE)</f>
        <v>character varying</v>
      </c>
      <c r="AI201" s="267"/>
      <c r="AJ201" s="267"/>
      <c r="AK201" s="267"/>
      <c r="AL201" s="268"/>
      <c r="AM201" s="269">
        <f>VLOOKUP(D201,カラムID辞書!C:H,4,FALSE)</f>
        <v>5</v>
      </c>
      <c r="AN201" s="270"/>
      <c r="AO201" s="271">
        <f>VLOOKUP(D201,カラムID辞書!C:H,6,FALSE)</f>
        <v>5</v>
      </c>
      <c r="AP201" s="272"/>
      <c r="AQ201" s="105"/>
      <c r="AR201" s="50"/>
      <c r="AS201" s="50"/>
      <c r="AT201" s="50"/>
      <c r="AU201" s="50"/>
      <c r="AV201" s="50"/>
      <c r="AW201" s="50"/>
      <c r="AX201" s="50"/>
      <c r="AY201" s="50"/>
      <c r="AZ201" s="50"/>
      <c r="BA201" s="50"/>
      <c r="BB201" s="50"/>
      <c r="BC201" s="50"/>
      <c r="BD201" s="50"/>
      <c r="BE201" s="50"/>
      <c r="BF201" s="50"/>
      <c r="BG201" s="50"/>
      <c r="BH201" s="50"/>
      <c r="BI201" s="50"/>
      <c r="BJ201" s="50"/>
      <c r="BK201" s="50"/>
      <c r="BL201" s="50"/>
      <c r="BM201" s="50"/>
      <c r="BN201" s="50"/>
      <c r="BO201" s="50"/>
      <c r="BP201" s="50"/>
      <c r="BQ201" s="52"/>
      <c r="BR201" s="112"/>
      <c r="BS201" s="50"/>
      <c r="BT201" s="50"/>
      <c r="BU201" s="50"/>
      <c r="BV201" s="50"/>
      <c r="BW201" s="50"/>
      <c r="BX201" s="50"/>
      <c r="BY201" s="50"/>
      <c r="BZ201" s="50"/>
      <c r="CA201" s="50"/>
      <c r="CB201" s="50"/>
      <c r="CC201" s="52"/>
    </row>
    <row r="202" spans="2:81" ht="12" customHeight="1">
      <c r="B202" s="264">
        <f t="shared" ca="1" si="1"/>
        <v>190</v>
      </c>
      <c r="C202" s="265"/>
      <c r="D202" s="196" t="s">
        <v>1293</v>
      </c>
      <c r="E202" s="50"/>
      <c r="F202" s="50"/>
      <c r="G202" s="50"/>
      <c r="H202" s="50"/>
      <c r="I202" s="50"/>
      <c r="J202" s="50"/>
      <c r="K202" s="194"/>
      <c r="L202" s="105" t="str">
        <f>VLOOKUP(D202,カラムID辞書!$C$4:$D$1266,2,FALSE)</f>
        <v>TRHKZKSI3</v>
      </c>
      <c r="M202" s="50"/>
      <c r="N202" s="50"/>
      <c r="O202" s="50"/>
      <c r="P202" s="50"/>
      <c r="Q202" s="50"/>
      <c r="R202" s="50"/>
      <c r="S202" s="52"/>
      <c r="T202" s="49"/>
      <c r="U202" s="52"/>
      <c r="V202" s="49"/>
      <c r="W202" s="52"/>
      <c r="X202" s="49"/>
      <c r="Y202" s="52"/>
      <c r="Z202" s="49"/>
      <c r="AA202" s="52"/>
      <c r="AB202" s="107" t="str">
        <f t="shared" si="9"/>
        <v>○</v>
      </c>
      <c r="AC202" s="54"/>
      <c r="AD202" s="53"/>
      <c r="AE202" s="55" t="str">
        <f t="shared" si="0"/>
        <v>' '</v>
      </c>
      <c r="AF202" s="50"/>
      <c r="AG202" s="52"/>
      <c r="AH202" s="266" t="str">
        <f>VLOOKUP(D202,カラムID辞書!C:H,3,FALSE)</f>
        <v>character varying</v>
      </c>
      <c r="AI202" s="267"/>
      <c r="AJ202" s="267"/>
      <c r="AK202" s="267"/>
      <c r="AL202" s="268"/>
      <c r="AM202" s="269">
        <f>VLOOKUP(D202,カラムID辞書!C:H,4,FALSE)</f>
        <v>5</v>
      </c>
      <c r="AN202" s="270"/>
      <c r="AO202" s="271">
        <f>VLOOKUP(D202,カラムID辞書!C:H,6,FALSE)</f>
        <v>5</v>
      </c>
      <c r="AP202" s="272"/>
      <c r="AQ202" s="105"/>
      <c r="AR202" s="50"/>
      <c r="AS202" s="50"/>
      <c r="AT202" s="50"/>
      <c r="AU202" s="50"/>
      <c r="AV202" s="50"/>
      <c r="AW202" s="50"/>
      <c r="AX202" s="50"/>
      <c r="AY202" s="50"/>
      <c r="AZ202" s="50"/>
      <c r="BA202" s="50"/>
      <c r="BB202" s="50"/>
      <c r="BC202" s="50"/>
      <c r="BD202" s="50"/>
      <c r="BE202" s="50"/>
      <c r="BF202" s="50"/>
      <c r="BG202" s="50"/>
      <c r="BH202" s="50"/>
      <c r="BI202" s="50"/>
      <c r="BJ202" s="50"/>
      <c r="BK202" s="50"/>
      <c r="BL202" s="50"/>
      <c r="BM202" s="50"/>
      <c r="BN202" s="50"/>
      <c r="BO202" s="50"/>
      <c r="BP202" s="50"/>
      <c r="BQ202" s="52"/>
      <c r="BR202" s="112"/>
      <c r="BS202" s="50"/>
      <c r="BT202" s="50"/>
      <c r="BU202" s="50"/>
      <c r="BV202" s="50"/>
      <c r="BW202" s="50"/>
      <c r="BX202" s="50"/>
      <c r="BY202" s="50"/>
      <c r="BZ202" s="50"/>
      <c r="CA202" s="50"/>
      <c r="CB202" s="50"/>
      <c r="CC202" s="52"/>
    </row>
    <row r="203" spans="2:81" ht="12" customHeight="1">
      <c r="B203" s="264">
        <f t="shared" ca="1" si="1"/>
        <v>191</v>
      </c>
      <c r="C203" s="265"/>
      <c r="D203" s="196" t="s">
        <v>1294</v>
      </c>
      <c r="E203" s="56"/>
      <c r="F203" s="50"/>
      <c r="G203" s="50"/>
      <c r="H203" s="50"/>
      <c r="I203" s="50"/>
      <c r="J203" s="50"/>
      <c r="K203" s="194"/>
      <c r="L203" s="105" t="str">
        <f>VLOOKUP(D203,カラムID辞書!$C$4:$D$1266,2,FALSE)</f>
        <v>TRHKZKSI4</v>
      </c>
      <c r="M203" s="50"/>
      <c r="N203" s="50"/>
      <c r="O203" s="50"/>
      <c r="P203" s="50"/>
      <c r="Q203" s="50"/>
      <c r="R203" s="50"/>
      <c r="S203" s="52"/>
      <c r="T203" s="49"/>
      <c r="U203" s="52"/>
      <c r="V203" s="49"/>
      <c r="W203" s="52"/>
      <c r="X203" s="49"/>
      <c r="Y203" s="52"/>
      <c r="Z203" s="49"/>
      <c r="AA203" s="52"/>
      <c r="AB203" s="107" t="str">
        <f t="shared" si="9"/>
        <v>○</v>
      </c>
      <c r="AC203" s="54"/>
      <c r="AD203" s="53"/>
      <c r="AE203" s="55" t="str">
        <f t="shared" si="0"/>
        <v>' '</v>
      </c>
      <c r="AF203" s="50"/>
      <c r="AG203" s="52"/>
      <c r="AH203" s="266" t="str">
        <f>VLOOKUP(D203,カラムID辞書!C:H,3,FALSE)</f>
        <v>character varying</v>
      </c>
      <c r="AI203" s="267"/>
      <c r="AJ203" s="267"/>
      <c r="AK203" s="267"/>
      <c r="AL203" s="268"/>
      <c r="AM203" s="269">
        <f>VLOOKUP(D203,カラムID辞書!C:H,4,FALSE)</f>
        <v>5</v>
      </c>
      <c r="AN203" s="270"/>
      <c r="AO203" s="271">
        <f>VLOOKUP(D203,カラムID辞書!C:H,6,FALSE)</f>
        <v>5</v>
      </c>
      <c r="AP203" s="272"/>
      <c r="AQ203" s="105"/>
      <c r="AR203" s="50"/>
      <c r="AS203" s="50"/>
      <c r="AT203" s="50"/>
      <c r="AU203" s="50"/>
      <c r="AV203" s="50"/>
      <c r="AW203" s="50"/>
      <c r="AX203" s="50"/>
      <c r="AY203" s="50"/>
      <c r="AZ203" s="50"/>
      <c r="BA203" s="50"/>
      <c r="BB203" s="50"/>
      <c r="BC203" s="50"/>
      <c r="BD203" s="50"/>
      <c r="BE203" s="50"/>
      <c r="BF203" s="50"/>
      <c r="BG203" s="50"/>
      <c r="BH203" s="50"/>
      <c r="BI203" s="50"/>
      <c r="BJ203" s="50"/>
      <c r="BK203" s="50"/>
      <c r="BL203" s="50"/>
      <c r="BM203" s="50"/>
      <c r="BN203" s="50"/>
      <c r="BO203" s="50"/>
      <c r="BP203" s="50"/>
      <c r="BQ203" s="52"/>
      <c r="BR203" s="112"/>
      <c r="BS203" s="50"/>
      <c r="BT203" s="50"/>
      <c r="BU203" s="50"/>
      <c r="BV203" s="50"/>
      <c r="BW203" s="50"/>
      <c r="BX203" s="50"/>
      <c r="BY203" s="50"/>
      <c r="BZ203" s="50"/>
      <c r="CA203" s="50"/>
      <c r="CB203" s="50"/>
      <c r="CC203" s="52"/>
    </row>
    <row r="204" spans="2:81" ht="12" customHeight="1">
      <c r="B204" s="264">
        <f t="shared" ca="1" si="1"/>
        <v>192</v>
      </c>
      <c r="C204" s="265"/>
      <c r="D204" s="196" t="s">
        <v>1295</v>
      </c>
      <c r="E204" s="50"/>
      <c r="F204" s="50"/>
      <c r="G204" s="50"/>
      <c r="H204" s="50"/>
      <c r="I204" s="50"/>
      <c r="J204" s="50"/>
      <c r="K204" s="194"/>
      <c r="L204" s="105" t="str">
        <f>VLOOKUP(D204,カラムID辞書!$C$4:$D$1266,2,FALSE)</f>
        <v>TRHKZKSI5</v>
      </c>
      <c r="M204" s="50"/>
      <c r="N204" s="50"/>
      <c r="O204" s="50"/>
      <c r="P204" s="50"/>
      <c r="Q204" s="50"/>
      <c r="R204" s="50"/>
      <c r="S204" s="52"/>
      <c r="T204" s="49"/>
      <c r="U204" s="52"/>
      <c r="V204" s="49"/>
      <c r="W204" s="52"/>
      <c r="X204" s="49"/>
      <c r="Y204" s="52"/>
      <c r="Z204" s="49"/>
      <c r="AA204" s="52"/>
      <c r="AB204" s="107" t="str">
        <f t="shared" si="9"/>
        <v>○</v>
      </c>
      <c r="AC204" s="54"/>
      <c r="AD204" s="53"/>
      <c r="AE204" s="55" t="str">
        <f t="shared" si="0"/>
        <v>' '</v>
      </c>
      <c r="AF204" s="50"/>
      <c r="AG204" s="52"/>
      <c r="AH204" s="266" t="str">
        <f>VLOOKUP(D204,カラムID辞書!C:H,3,FALSE)</f>
        <v>character varying</v>
      </c>
      <c r="AI204" s="267"/>
      <c r="AJ204" s="267"/>
      <c r="AK204" s="267"/>
      <c r="AL204" s="268"/>
      <c r="AM204" s="269">
        <f>VLOOKUP(D204,カラムID辞書!C:H,4,FALSE)</f>
        <v>5</v>
      </c>
      <c r="AN204" s="270"/>
      <c r="AO204" s="271">
        <f>VLOOKUP(D204,カラムID辞書!C:H,6,FALSE)</f>
        <v>5</v>
      </c>
      <c r="AP204" s="272"/>
      <c r="AQ204" s="105"/>
      <c r="AR204" s="50"/>
      <c r="AS204" s="50"/>
      <c r="AT204" s="50"/>
      <c r="AU204" s="50"/>
      <c r="AV204" s="50"/>
      <c r="AW204" s="50"/>
      <c r="AX204" s="50"/>
      <c r="AY204" s="50"/>
      <c r="AZ204" s="50"/>
      <c r="BA204" s="50"/>
      <c r="BB204" s="50"/>
      <c r="BC204" s="50"/>
      <c r="BD204" s="50"/>
      <c r="BE204" s="50"/>
      <c r="BF204" s="50"/>
      <c r="BG204" s="50"/>
      <c r="BH204" s="50"/>
      <c r="BI204" s="50"/>
      <c r="BJ204" s="50"/>
      <c r="BK204" s="50"/>
      <c r="BL204" s="50"/>
      <c r="BM204" s="50"/>
      <c r="BN204" s="50"/>
      <c r="BO204" s="50"/>
      <c r="BP204" s="50"/>
      <c r="BQ204" s="52"/>
      <c r="BR204" s="112"/>
      <c r="BS204" s="50"/>
      <c r="BT204" s="50"/>
      <c r="BU204" s="50"/>
      <c r="BV204" s="50"/>
      <c r="BW204" s="50"/>
      <c r="BX204" s="50"/>
      <c r="BY204" s="50"/>
      <c r="BZ204" s="50"/>
      <c r="CA204" s="50"/>
      <c r="CB204" s="50"/>
      <c r="CC204" s="52"/>
    </row>
    <row r="205" spans="2:81" ht="12" customHeight="1">
      <c r="B205" s="264">
        <f t="shared" ca="1" si="1"/>
        <v>193</v>
      </c>
      <c r="C205" s="265"/>
      <c r="D205" s="196" t="s">
        <v>1296</v>
      </c>
      <c r="E205" s="50"/>
      <c r="F205" s="50"/>
      <c r="G205" s="50"/>
      <c r="H205" s="50"/>
      <c r="I205" s="50"/>
      <c r="J205" s="50"/>
      <c r="K205" s="194"/>
      <c r="L205" s="105" t="str">
        <f>VLOOKUP(D205,カラムID辞書!$C$4:$D$1266,2,FALSE)</f>
        <v>TNPN_KBN</v>
      </c>
      <c r="M205" s="50"/>
      <c r="N205" s="50"/>
      <c r="O205" s="50"/>
      <c r="P205" s="50"/>
      <c r="Q205" s="50"/>
      <c r="R205" s="50"/>
      <c r="S205" s="52"/>
      <c r="T205" s="49"/>
      <c r="U205" s="52"/>
      <c r="V205" s="49"/>
      <c r="W205" s="52"/>
      <c r="X205" s="49"/>
      <c r="Y205" s="52"/>
      <c r="Z205" s="49"/>
      <c r="AA205" s="52"/>
      <c r="AB205" s="107" t="str">
        <f t="shared" si="9"/>
        <v>○</v>
      </c>
      <c r="AC205" s="54"/>
      <c r="AD205" s="53"/>
      <c r="AE205" s="55" t="str">
        <f t="shared" si="0"/>
        <v>' '</v>
      </c>
      <c r="AF205" s="50"/>
      <c r="AG205" s="52"/>
      <c r="AH205" s="266" t="str">
        <f>VLOOKUP(D205,カラムID辞書!C:H,3,FALSE)</f>
        <v>character varying</v>
      </c>
      <c r="AI205" s="267"/>
      <c r="AJ205" s="267"/>
      <c r="AK205" s="267"/>
      <c r="AL205" s="268"/>
      <c r="AM205" s="269">
        <f>VLOOKUP(D205,カラムID辞書!C:H,4,FALSE)</f>
        <v>1</v>
      </c>
      <c r="AN205" s="270"/>
      <c r="AO205" s="271">
        <f>VLOOKUP(D205,カラムID辞書!C:H,6,FALSE)</f>
        <v>1</v>
      </c>
      <c r="AP205" s="272"/>
      <c r="AQ205" s="105"/>
      <c r="AR205" s="50"/>
      <c r="AS205" s="50"/>
      <c r="AT205" s="50"/>
      <c r="AU205" s="50"/>
      <c r="AV205" s="50"/>
      <c r="AW205" s="50"/>
      <c r="AX205" s="50"/>
      <c r="AY205" s="50"/>
      <c r="AZ205" s="50"/>
      <c r="BA205" s="50"/>
      <c r="BB205" s="50"/>
      <c r="BC205" s="50"/>
      <c r="BD205" s="50"/>
      <c r="BE205" s="50"/>
      <c r="BF205" s="50"/>
      <c r="BG205" s="50"/>
      <c r="BH205" s="50"/>
      <c r="BI205" s="50"/>
      <c r="BJ205" s="50"/>
      <c r="BK205" s="50"/>
      <c r="BL205" s="50"/>
      <c r="BM205" s="50"/>
      <c r="BN205" s="50"/>
      <c r="BO205" s="50"/>
      <c r="BP205" s="50"/>
      <c r="BQ205" s="52"/>
      <c r="BR205" s="112"/>
      <c r="BS205" s="50"/>
      <c r="BT205" s="50"/>
      <c r="BU205" s="50"/>
      <c r="BV205" s="50"/>
      <c r="BW205" s="50"/>
      <c r="BX205" s="50"/>
      <c r="BY205" s="50"/>
      <c r="BZ205" s="50"/>
      <c r="CA205" s="50"/>
      <c r="CB205" s="50"/>
      <c r="CC205" s="52"/>
    </row>
    <row r="206" spans="2:81" ht="12" customHeight="1">
      <c r="B206" s="264">
        <f t="shared" ca="1" si="1"/>
        <v>194</v>
      </c>
      <c r="C206" s="265"/>
      <c r="D206" s="196" t="s">
        <v>1297</v>
      </c>
      <c r="E206" s="50"/>
      <c r="F206" s="50"/>
      <c r="G206" s="50"/>
      <c r="H206" s="50"/>
      <c r="I206" s="50"/>
      <c r="J206" s="50"/>
      <c r="K206" s="194"/>
      <c r="L206" s="105" t="str">
        <f>VLOOKUP(D206,カラムID辞書!$C$4:$D$1266,2,FALSE)</f>
        <v>SIWAKE_CD</v>
      </c>
      <c r="M206" s="50"/>
      <c r="N206" s="50"/>
      <c r="O206" s="50"/>
      <c r="P206" s="50"/>
      <c r="Q206" s="50"/>
      <c r="R206" s="50"/>
      <c r="S206" s="52"/>
      <c r="T206" s="49"/>
      <c r="U206" s="52"/>
      <c r="V206" s="49"/>
      <c r="W206" s="52"/>
      <c r="X206" s="49"/>
      <c r="Y206" s="52"/>
      <c r="Z206" s="49"/>
      <c r="AA206" s="52"/>
      <c r="AB206" s="107" t="str">
        <f t="shared" si="9"/>
        <v>○</v>
      </c>
      <c r="AC206" s="54"/>
      <c r="AD206" s="53"/>
      <c r="AE206" s="55" t="str">
        <f t="shared" si="0"/>
        <v>' '</v>
      </c>
      <c r="AF206" s="50"/>
      <c r="AG206" s="52"/>
      <c r="AH206" s="266" t="str">
        <f>VLOOKUP(D206,カラムID辞書!C:H,3,FALSE)</f>
        <v>character varying</v>
      </c>
      <c r="AI206" s="267"/>
      <c r="AJ206" s="267"/>
      <c r="AK206" s="267"/>
      <c r="AL206" s="268"/>
      <c r="AM206" s="269">
        <f>VLOOKUP(D206,カラムID辞書!C:H,4,FALSE)</f>
        <v>10</v>
      </c>
      <c r="AN206" s="270"/>
      <c r="AO206" s="271">
        <f>VLOOKUP(D206,カラムID辞書!C:H,6,FALSE)</f>
        <v>10</v>
      </c>
      <c r="AP206" s="272"/>
      <c r="AQ206" s="105"/>
      <c r="AR206" s="50"/>
      <c r="AS206" s="50"/>
      <c r="AT206" s="50"/>
      <c r="AU206" s="50"/>
      <c r="AV206" s="50"/>
      <c r="AW206" s="50"/>
      <c r="AX206" s="50"/>
      <c r="AY206" s="50"/>
      <c r="AZ206" s="50"/>
      <c r="BA206" s="50"/>
      <c r="BB206" s="50"/>
      <c r="BC206" s="50"/>
      <c r="BD206" s="50"/>
      <c r="BE206" s="50"/>
      <c r="BF206" s="50"/>
      <c r="BG206" s="50"/>
      <c r="BH206" s="50"/>
      <c r="BI206" s="50"/>
      <c r="BJ206" s="50"/>
      <c r="BK206" s="50"/>
      <c r="BL206" s="50"/>
      <c r="BM206" s="50"/>
      <c r="BN206" s="50"/>
      <c r="BO206" s="50"/>
      <c r="BP206" s="50"/>
      <c r="BQ206" s="52"/>
      <c r="BR206" s="112"/>
      <c r="BS206" s="50"/>
      <c r="BT206" s="50"/>
      <c r="BU206" s="50"/>
      <c r="BV206" s="50"/>
      <c r="BW206" s="50"/>
      <c r="BX206" s="50"/>
      <c r="BY206" s="50"/>
      <c r="BZ206" s="50"/>
      <c r="CA206" s="50"/>
      <c r="CB206" s="50"/>
      <c r="CC206" s="52"/>
    </row>
    <row r="207" spans="2:81" ht="12" customHeight="1">
      <c r="B207" s="264">
        <f t="shared" ca="1" si="1"/>
        <v>195</v>
      </c>
      <c r="C207" s="265"/>
      <c r="D207" s="196" t="s">
        <v>1298</v>
      </c>
      <c r="E207" s="56"/>
      <c r="F207" s="50"/>
      <c r="G207" s="50"/>
      <c r="H207" s="50"/>
      <c r="I207" s="50"/>
      <c r="J207" s="50"/>
      <c r="K207" s="194"/>
      <c r="L207" s="105" t="str">
        <f>VLOOKUP(D207,カラムID辞書!$C$4:$D$1266,2,FALSE)</f>
        <v>JIDONGE_KBN</v>
      </c>
      <c r="M207" s="50"/>
      <c r="N207" s="50"/>
      <c r="O207" s="50"/>
      <c r="P207" s="50"/>
      <c r="Q207" s="50"/>
      <c r="R207" s="50"/>
      <c r="S207" s="52"/>
      <c r="T207" s="49"/>
      <c r="U207" s="52"/>
      <c r="V207" s="49"/>
      <c r="W207" s="52"/>
      <c r="X207" s="49"/>
      <c r="Y207" s="52"/>
      <c r="Z207" s="49"/>
      <c r="AA207" s="52"/>
      <c r="AB207" s="107" t="str">
        <f t="shared" si="9"/>
        <v>○</v>
      </c>
      <c r="AC207" s="54"/>
      <c r="AD207" s="53"/>
      <c r="AE207" s="55" t="str">
        <f t="shared" si="0"/>
        <v>' '</v>
      </c>
      <c r="AF207" s="50"/>
      <c r="AG207" s="52"/>
      <c r="AH207" s="266" t="str">
        <f>VLOOKUP(D207,カラムID辞書!C:H,3,FALSE)</f>
        <v>character varying</v>
      </c>
      <c r="AI207" s="267"/>
      <c r="AJ207" s="267"/>
      <c r="AK207" s="267"/>
      <c r="AL207" s="268"/>
      <c r="AM207" s="269">
        <f>VLOOKUP(D207,カラムID辞書!C:H,4,FALSE)</f>
        <v>1</v>
      </c>
      <c r="AN207" s="270"/>
      <c r="AO207" s="271">
        <f>VLOOKUP(D207,カラムID辞書!C:H,6,FALSE)</f>
        <v>1</v>
      </c>
      <c r="AP207" s="272"/>
      <c r="AQ207" s="105"/>
      <c r="AR207" s="50"/>
      <c r="AS207" s="50"/>
      <c r="AT207" s="50"/>
      <c r="AU207" s="50"/>
      <c r="AV207" s="50"/>
      <c r="AW207" s="50"/>
      <c r="AX207" s="50"/>
      <c r="AY207" s="50"/>
      <c r="AZ207" s="50"/>
      <c r="BA207" s="50"/>
      <c r="BB207" s="50"/>
      <c r="BC207" s="50"/>
      <c r="BD207" s="50"/>
      <c r="BE207" s="50"/>
      <c r="BF207" s="50"/>
      <c r="BG207" s="50"/>
      <c r="BH207" s="50"/>
      <c r="BI207" s="50"/>
      <c r="BJ207" s="50"/>
      <c r="BK207" s="50"/>
      <c r="BL207" s="50"/>
      <c r="BM207" s="50"/>
      <c r="BN207" s="50"/>
      <c r="BO207" s="50"/>
      <c r="BP207" s="50"/>
      <c r="BQ207" s="52"/>
      <c r="BR207" s="112"/>
      <c r="BS207" s="50"/>
      <c r="BT207" s="50"/>
      <c r="BU207" s="50"/>
      <c r="BV207" s="50"/>
      <c r="BW207" s="50"/>
      <c r="BX207" s="50"/>
      <c r="BY207" s="50"/>
      <c r="BZ207" s="50"/>
      <c r="CA207" s="50"/>
      <c r="CB207" s="50"/>
      <c r="CC207" s="52"/>
    </row>
    <row r="208" spans="2:81" ht="12" customHeight="1">
      <c r="B208" s="264">
        <f t="shared" ca="1" si="1"/>
        <v>196</v>
      </c>
      <c r="C208" s="265"/>
      <c r="D208" s="196" t="s">
        <v>1299</v>
      </c>
      <c r="E208" s="56"/>
      <c r="F208" s="50"/>
      <c r="G208" s="50"/>
      <c r="H208" s="50"/>
      <c r="I208" s="50"/>
      <c r="J208" s="50"/>
      <c r="K208" s="194"/>
      <c r="L208" s="105" t="str">
        <f>VLOOKUP(D208,カラムID辞書!$C$4:$D$1266,2,FALSE)</f>
        <v>JIDONGE_SHORI_KBN</v>
      </c>
      <c r="M208" s="50"/>
      <c r="N208" s="50"/>
      <c r="O208" s="50"/>
      <c r="P208" s="50"/>
      <c r="Q208" s="50"/>
      <c r="R208" s="50"/>
      <c r="S208" s="52"/>
      <c r="T208" s="49"/>
      <c r="U208" s="52"/>
      <c r="V208" s="49"/>
      <c r="W208" s="52"/>
      <c r="X208" s="49"/>
      <c r="Y208" s="52"/>
      <c r="Z208" s="49"/>
      <c r="AA208" s="52"/>
      <c r="AB208" s="107" t="str">
        <f t="shared" si="9"/>
        <v>○</v>
      </c>
      <c r="AC208" s="54"/>
      <c r="AD208" s="53"/>
      <c r="AE208" s="55" t="str">
        <f t="shared" si="0"/>
        <v>' '</v>
      </c>
      <c r="AF208" s="50"/>
      <c r="AG208" s="52"/>
      <c r="AH208" s="266" t="str">
        <f>VLOOKUP(D208,カラムID辞書!C:H,3,FALSE)</f>
        <v>character varying</v>
      </c>
      <c r="AI208" s="267"/>
      <c r="AJ208" s="267"/>
      <c r="AK208" s="267"/>
      <c r="AL208" s="268"/>
      <c r="AM208" s="269">
        <f>VLOOKUP(D208,カラムID辞書!C:H,4,FALSE)</f>
        <v>1</v>
      </c>
      <c r="AN208" s="270"/>
      <c r="AO208" s="271">
        <f>VLOOKUP(D208,カラムID辞書!C:H,6,FALSE)</f>
        <v>1</v>
      </c>
      <c r="AP208" s="272"/>
      <c r="AQ208" s="105"/>
      <c r="AR208" s="50"/>
      <c r="AS208" s="50"/>
      <c r="AT208" s="50"/>
      <c r="AU208" s="50"/>
      <c r="AV208" s="50"/>
      <c r="AW208" s="50"/>
      <c r="AX208" s="50"/>
      <c r="AY208" s="50"/>
      <c r="AZ208" s="50"/>
      <c r="BA208" s="50"/>
      <c r="BB208" s="50"/>
      <c r="BC208" s="50"/>
      <c r="BD208" s="50"/>
      <c r="BE208" s="50"/>
      <c r="BF208" s="50"/>
      <c r="BG208" s="50"/>
      <c r="BH208" s="50"/>
      <c r="BI208" s="50"/>
      <c r="BJ208" s="50"/>
      <c r="BK208" s="50"/>
      <c r="BL208" s="50"/>
      <c r="BM208" s="50"/>
      <c r="BN208" s="50"/>
      <c r="BO208" s="50"/>
      <c r="BP208" s="50"/>
      <c r="BQ208" s="52"/>
      <c r="BR208" s="112"/>
      <c r="BS208" s="50"/>
      <c r="BT208" s="50"/>
      <c r="BU208" s="50"/>
      <c r="BV208" s="50"/>
      <c r="BW208" s="50"/>
      <c r="BX208" s="50"/>
      <c r="BY208" s="50"/>
      <c r="BZ208" s="50"/>
      <c r="CA208" s="50"/>
      <c r="CB208" s="50"/>
      <c r="CC208" s="52"/>
    </row>
    <row r="209" spans="2:81" ht="12" customHeight="1">
      <c r="B209" s="264">
        <f t="shared" ca="1" si="1"/>
        <v>197</v>
      </c>
      <c r="C209" s="265"/>
      <c r="D209" s="196" t="s">
        <v>1300</v>
      </c>
      <c r="E209" s="56"/>
      <c r="F209" s="50"/>
      <c r="G209" s="50"/>
      <c r="H209" s="50"/>
      <c r="I209" s="50"/>
      <c r="J209" s="50"/>
      <c r="K209" s="194"/>
      <c r="L209" s="105" t="str">
        <f>VLOOKUP(D209,カラムID辞書!$C$4:$D$1266,2,FALSE)</f>
        <v>SHR_DENPYO_CD1</v>
      </c>
      <c r="M209" s="50"/>
      <c r="N209" s="50"/>
      <c r="O209" s="50"/>
      <c r="P209" s="50"/>
      <c r="Q209" s="50"/>
      <c r="R209" s="50"/>
      <c r="S209" s="52"/>
      <c r="T209" s="49"/>
      <c r="U209" s="52"/>
      <c r="V209" s="49"/>
      <c r="W209" s="52"/>
      <c r="X209" s="49"/>
      <c r="Y209" s="52"/>
      <c r="Z209" s="49"/>
      <c r="AA209" s="52"/>
      <c r="AB209" s="107" t="str">
        <f t="shared" si="9"/>
        <v>○</v>
      </c>
      <c r="AC209" s="54"/>
      <c r="AD209" s="53"/>
      <c r="AE209" s="55" t="str">
        <f t="shared" si="0"/>
        <v>' '</v>
      </c>
      <c r="AF209" s="50"/>
      <c r="AG209" s="52"/>
      <c r="AH209" s="266" t="str">
        <f>VLOOKUP(D209,カラムID辞書!C:H,3,FALSE)</f>
        <v>character varying</v>
      </c>
      <c r="AI209" s="267"/>
      <c r="AJ209" s="267"/>
      <c r="AK209" s="267"/>
      <c r="AL209" s="268"/>
      <c r="AM209" s="269">
        <f>VLOOKUP(D209,カラムID辞書!C:H,4,FALSE)</f>
        <v>4</v>
      </c>
      <c r="AN209" s="270"/>
      <c r="AO209" s="271">
        <f>VLOOKUP(D209,カラムID辞書!C:H,6,FALSE)</f>
        <v>4</v>
      </c>
      <c r="AP209" s="272"/>
      <c r="AQ209" s="105"/>
      <c r="AR209" s="50"/>
      <c r="AS209" s="50"/>
      <c r="AT209" s="50"/>
      <c r="AU209" s="50"/>
      <c r="AV209" s="50"/>
      <c r="AW209" s="50"/>
      <c r="AX209" s="50"/>
      <c r="AY209" s="50"/>
      <c r="AZ209" s="50"/>
      <c r="BA209" s="50"/>
      <c r="BB209" s="50"/>
      <c r="BC209" s="50"/>
      <c r="BD209" s="50"/>
      <c r="BE209" s="50"/>
      <c r="BF209" s="50"/>
      <c r="BG209" s="50"/>
      <c r="BH209" s="50"/>
      <c r="BI209" s="50"/>
      <c r="BJ209" s="50"/>
      <c r="BK209" s="50"/>
      <c r="BL209" s="50"/>
      <c r="BM209" s="50"/>
      <c r="BN209" s="50"/>
      <c r="BO209" s="50"/>
      <c r="BP209" s="50"/>
      <c r="BQ209" s="52"/>
      <c r="BR209" s="112"/>
      <c r="BS209" s="50"/>
      <c r="BT209" s="50"/>
      <c r="BU209" s="50"/>
      <c r="BV209" s="50"/>
      <c r="BW209" s="50"/>
      <c r="BX209" s="50"/>
      <c r="BY209" s="50"/>
      <c r="BZ209" s="50"/>
      <c r="CA209" s="50"/>
      <c r="CB209" s="50"/>
      <c r="CC209" s="52"/>
    </row>
    <row r="210" spans="2:81" ht="12" customHeight="1">
      <c r="B210" s="264">
        <f t="shared" ca="1" si="1"/>
        <v>198</v>
      </c>
      <c r="C210" s="265"/>
      <c r="D210" s="196" t="s">
        <v>1301</v>
      </c>
      <c r="E210" s="56"/>
      <c r="F210" s="50"/>
      <c r="G210" s="50"/>
      <c r="H210" s="50"/>
      <c r="I210" s="50"/>
      <c r="J210" s="50"/>
      <c r="K210" s="194"/>
      <c r="L210" s="105" t="str">
        <f>VLOOKUP(D210,カラムID辞書!$C$4:$D$1266,2,FALSE)</f>
        <v>SHR_DENPYO_NO1</v>
      </c>
      <c r="M210" s="50"/>
      <c r="N210" s="50"/>
      <c r="O210" s="50"/>
      <c r="P210" s="50"/>
      <c r="Q210" s="50"/>
      <c r="R210" s="50"/>
      <c r="S210" s="52"/>
      <c r="T210" s="49"/>
      <c r="U210" s="52"/>
      <c r="V210" s="49"/>
      <c r="W210" s="52"/>
      <c r="X210" s="49"/>
      <c r="Y210" s="52"/>
      <c r="Z210" s="49"/>
      <c r="AA210" s="52"/>
      <c r="AB210" s="107" t="str">
        <f t="shared" si="9"/>
        <v>○</v>
      </c>
      <c r="AC210" s="54"/>
      <c r="AD210" s="53"/>
      <c r="AE210" s="55" t="str">
        <f t="shared" si="0"/>
        <v>' '</v>
      </c>
      <c r="AF210" s="50"/>
      <c r="AG210" s="52"/>
      <c r="AH210" s="266" t="str">
        <f>VLOOKUP(D210,カラムID辞書!C:H,3,FALSE)</f>
        <v>character varying</v>
      </c>
      <c r="AI210" s="267"/>
      <c r="AJ210" s="267"/>
      <c r="AK210" s="267"/>
      <c r="AL210" s="268"/>
      <c r="AM210" s="269">
        <f>VLOOKUP(D210,カラムID辞書!C:H,4,FALSE)</f>
        <v>20</v>
      </c>
      <c r="AN210" s="270"/>
      <c r="AO210" s="271">
        <f>VLOOKUP(D210,カラムID辞書!C:H,6,FALSE)</f>
        <v>20</v>
      </c>
      <c r="AP210" s="272"/>
      <c r="AQ210" s="105"/>
      <c r="AR210" s="50"/>
      <c r="AS210" s="50"/>
      <c r="AT210" s="50"/>
      <c r="AU210" s="50"/>
      <c r="AV210" s="50"/>
      <c r="AW210" s="50"/>
      <c r="AX210" s="50"/>
      <c r="AY210" s="50"/>
      <c r="AZ210" s="50"/>
      <c r="BA210" s="50"/>
      <c r="BB210" s="50"/>
      <c r="BC210" s="50"/>
      <c r="BD210" s="50"/>
      <c r="BE210" s="50"/>
      <c r="BF210" s="50"/>
      <c r="BG210" s="50"/>
      <c r="BH210" s="50"/>
      <c r="BI210" s="50"/>
      <c r="BJ210" s="50"/>
      <c r="BK210" s="50"/>
      <c r="BL210" s="50"/>
      <c r="BM210" s="50"/>
      <c r="BN210" s="50"/>
      <c r="BO210" s="50"/>
      <c r="BP210" s="50"/>
      <c r="BQ210" s="52"/>
      <c r="BR210" s="112"/>
      <c r="BS210" s="50"/>
      <c r="BT210" s="50"/>
      <c r="BU210" s="50"/>
      <c r="BV210" s="50"/>
      <c r="BW210" s="50"/>
      <c r="BX210" s="50"/>
      <c r="BY210" s="50"/>
      <c r="BZ210" s="50"/>
      <c r="CA210" s="50"/>
      <c r="CB210" s="50"/>
      <c r="CC210" s="52"/>
    </row>
    <row r="211" spans="2:81" ht="12" customHeight="1">
      <c r="B211" s="264">
        <f t="shared" ca="1" si="1"/>
        <v>199</v>
      </c>
      <c r="C211" s="265"/>
      <c r="D211" s="196" t="s">
        <v>1302</v>
      </c>
      <c r="E211" s="56"/>
      <c r="F211" s="50"/>
      <c r="G211" s="50"/>
      <c r="H211" s="50"/>
      <c r="I211" s="50"/>
      <c r="J211" s="50"/>
      <c r="K211" s="194"/>
      <c r="L211" s="105" t="str">
        <f>VLOOKUP(D211,カラムID辞書!$C$4:$D$1266,2,FALSE)</f>
        <v>SHR_DENPYO_GYO_NO1</v>
      </c>
      <c r="M211" s="50"/>
      <c r="N211" s="50"/>
      <c r="O211" s="50"/>
      <c r="P211" s="50"/>
      <c r="Q211" s="50"/>
      <c r="R211" s="50"/>
      <c r="S211" s="52"/>
      <c r="T211" s="49"/>
      <c r="U211" s="52"/>
      <c r="V211" s="49"/>
      <c r="W211" s="52"/>
      <c r="X211" s="49"/>
      <c r="Y211" s="52"/>
      <c r="Z211" s="49"/>
      <c r="AA211" s="52"/>
      <c r="AB211" s="107" t="str">
        <f t="shared" si="9"/>
        <v>○</v>
      </c>
      <c r="AC211" s="54"/>
      <c r="AD211" s="53"/>
      <c r="AE211" s="55" t="str">
        <f t="shared" si="0"/>
        <v>0</v>
      </c>
      <c r="AF211" s="50"/>
      <c r="AG211" s="52"/>
      <c r="AH211" s="266" t="str">
        <f>VLOOKUP(D211,カラムID辞書!C:H,3,FALSE)</f>
        <v>numeric</v>
      </c>
      <c r="AI211" s="267"/>
      <c r="AJ211" s="267"/>
      <c r="AK211" s="267"/>
      <c r="AL211" s="268"/>
      <c r="AM211" s="269">
        <f>VLOOKUP(D211,カラムID辞書!C:H,4,FALSE)</f>
        <v>3</v>
      </c>
      <c r="AN211" s="270"/>
      <c r="AO211" s="271">
        <f>VLOOKUP(D211,カラムID辞書!C:H,6,FALSE)</f>
        <v>3</v>
      </c>
      <c r="AP211" s="272"/>
      <c r="AQ211" s="105"/>
      <c r="AR211" s="50"/>
      <c r="AS211" s="50"/>
      <c r="AT211" s="50"/>
      <c r="AU211" s="50"/>
      <c r="AV211" s="50"/>
      <c r="AW211" s="50"/>
      <c r="AX211" s="50"/>
      <c r="AY211" s="50"/>
      <c r="AZ211" s="50"/>
      <c r="BA211" s="50"/>
      <c r="BB211" s="50"/>
      <c r="BC211" s="50"/>
      <c r="BD211" s="50"/>
      <c r="BE211" s="50"/>
      <c r="BF211" s="50"/>
      <c r="BG211" s="50"/>
      <c r="BH211" s="50"/>
      <c r="BI211" s="50"/>
      <c r="BJ211" s="50"/>
      <c r="BK211" s="50"/>
      <c r="BL211" s="50"/>
      <c r="BM211" s="50"/>
      <c r="BN211" s="50"/>
      <c r="BO211" s="50"/>
      <c r="BP211" s="50"/>
      <c r="BQ211" s="52"/>
      <c r="BR211" s="112"/>
      <c r="BS211" s="50"/>
      <c r="BT211" s="50"/>
      <c r="BU211" s="50"/>
      <c r="BV211" s="50"/>
      <c r="BW211" s="50"/>
      <c r="BX211" s="50"/>
      <c r="BY211" s="50"/>
      <c r="BZ211" s="50"/>
      <c r="CA211" s="50"/>
      <c r="CB211" s="50"/>
      <c r="CC211" s="52"/>
    </row>
    <row r="212" spans="2:81" ht="12" customHeight="1">
      <c r="B212" s="264">
        <f t="shared" ca="1" si="1"/>
        <v>200</v>
      </c>
      <c r="C212" s="265"/>
      <c r="D212" s="196" t="s">
        <v>1303</v>
      </c>
      <c r="E212" s="56"/>
      <c r="F212" s="50"/>
      <c r="G212" s="50"/>
      <c r="H212" s="50"/>
      <c r="I212" s="50"/>
      <c r="J212" s="50"/>
      <c r="K212" s="194"/>
      <c r="L212" s="105" t="str">
        <f>VLOOKUP(D212,カラムID辞書!$C$4:$D$1266,2,FALSE)</f>
        <v>SHR_DENPYO_CD2</v>
      </c>
      <c r="M212" s="50"/>
      <c r="N212" s="50"/>
      <c r="O212" s="50"/>
      <c r="P212" s="50"/>
      <c r="Q212" s="50"/>
      <c r="R212" s="50"/>
      <c r="S212" s="52"/>
      <c r="T212" s="49"/>
      <c r="U212" s="52"/>
      <c r="V212" s="49"/>
      <c r="W212" s="52"/>
      <c r="X212" s="49"/>
      <c r="Y212" s="52"/>
      <c r="Z212" s="49"/>
      <c r="AA212" s="52"/>
      <c r="AB212" s="107" t="str">
        <f t="shared" si="9"/>
        <v>○</v>
      </c>
      <c r="AC212" s="54"/>
      <c r="AD212" s="53"/>
      <c r="AE212" s="55" t="str">
        <f t="shared" si="0"/>
        <v>' '</v>
      </c>
      <c r="AF212" s="50"/>
      <c r="AG212" s="52"/>
      <c r="AH212" s="266" t="str">
        <f>VLOOKUP(D212,カラムID辞書!C:H,3,FALSE)</f>
        <v>character varying</v>
      </c>
      <c r="AI212" s="267"/>
      <c r="AJ212" s="267"/>
      <c r="AK212" s="267"/>
      <c r="AL212" s="268"/>
      <c r="AM212" s="269">
        <f>VLOOKUP(D212,カラムID辞書!C:H,4,FALSE)</f>
        <v>4</v>
      </c>
      <c r="AN212" s="270"/>
      <c r="AO212" s="271">
        <f>VLOOKUP(D212,カラムID辞書!C:H,6,FALSE)</f>
        <v>4</v>
      </c>
      <c r="AP212" s="272"/>
      <c r="AQ212" s="105"/>
      <c r="AR212" s="50"/>
      <c r="AS212" s="50"/>
      <c r="AT212" s="50"/>
      <c r="AU212" s="50"/>
      <c r="AV212" s="50"/>
      <c r="AW212" s="50"/>
      <c r="AX212" s="50"/>
      <c r="AY212" s="50"/>
      <c r="AZ212" s="50"/>
      <c r="BA212" s="50"/>
      <c r="BB212" s="50"/>
      <c r="BC212" s="50"/>
      <c r="BD212" s="50"/>
      <c r="BE212" s="50"/>
      <c r="BF212" s="50"/>
      <c r="BG212" s="50"/>
      <c r="BH212" s="50"/>
      <c r="BI212" s="50"/>
      <c r="BJ212" s="50"/>
      <c r="BK212" s="50"/>
      <c r="BL212" s="50"/>
      <c r="BM212" s="50"/>
      <c r="BN212" s="50"/>
      <c r="BO212" s="50"/>
      <c r="BP212" s="50"/>
      <c r="BQ212" s="52"/>
      <c r="BR212" s="112"/>
      <c r="BS212" s="50"/>
      <c r="BT212" s="50"/>
      <c r="BU212" s="50"/>
      <c r="BV212" s="50"/>
      <c r="BW212" s="50"/>
      <c r="BX212" s="50"/>
      <c r="BY212" s="50"/>
      <c r="BZ212" s="50"/>
      <c r="CA212" s="50"/>
      <c r="CB212" s="50"/>
      <c r="CC212" s="52"/>
    </row>
    <row r="213" spans="2:81" ht="12" customHeight="1">
      <c r="B213" s="264">
        <f t="shared" ca="1" si="1"/>
        <v>201</v>
      </c>
      <c r="C213" s="265"/>
      <c r="D213" s="196" t="s">
        <v>1304</v>
      </c>
      <c r="E213" s="56"/>
      <c r="F213" s="50"/>
      <c r="G213" s="50"/>
      <c r="H213" s="50"/>
      <c r="I213" s="50"/>
      <c r="J213" s="50"/>
      <c r="K213" s="194"/>
      <c r="L213" s="105" t="str">
        <f>VLOOKUP(D213,カラムID辞書!$C$4:$D$1266,2,FALSE)</f>
        <v>SHR_DENPYO_NO2</v>
      </c>
      <c r="M213" s="50"/>
      <c r="N213" s="50"/>
      <c r="O213" s="50"/>
      <c r="P213" s="50"/>
      <c r="Q213" s="50"/>
      <c r="R213" s="50"/>
      <c r="S213" s="52"/>
      <c r="T213" s="49"/>
      <c r="U213" s="52"/>
      <c r="V213" s="49"/>
      <c r="W213" s="52"/>
      <c r="X213" s="49"/>
      <c r="Y213" s="52"/>
      <c r="Z213" s="49"/>
      <c r="AA213" s="52"/>
      <c r="AB213" s="107" t="str">
        <f t="shared" si="9"/>
        <v>○</v>
      </c>
      <c r="AC213" s="54"/>
      <c r="AD213" s="53"/>
      <c r="AE213" s="55" t="str">
        <f t="shared" si="0"/>
        <v>' '</v>
      </c>
      <c r="AF213" s="50"/>
      <c r="AG213" s="52"/>
      <c r="AH213" s="266" t="str">
        <f>VLOOKUP(D213,カラムID辞書!C:H,3,FALSE)</f>
        <v>character varying</v>
      </c>
      <c r="AI213" s="267"/>
      <c r="AJ213" s="267"/>
      <c r="AK213" s="267"/>
      <c r="AL213" s="268"/>
      <c r="AM213" s="269">
        <f>VLOOKUP(D213,カラムID辞書!C:H,4,FALSE)</f>
        <v>20</v>
      </c>
      <c r="AN213" s="270"/>
      <c r="AO213" s="271">
        <f>VLOOKUP(D213,カラムID辞書!C:H,6,FALSE)</f>
        <v>20</v>
      </c>
      <c r="AP213" s="272"/>
      <c r="AQ213" s="105"/>
      <c r="AR213" s="50"/>
      <c r="AS213" s="50"/>
      <c r="AT213" s="50"/>
      <c r="AU213" s="50"/>
      <c r="AV213" s="50"/>
      <c r="AW213" s="50"/>
      <c r="AX213" s="50"/>
      <c r="AY213" s="50"/>
      <c r="AZ213" s="50"/>
      <c r="BA213" s="50"/>
      <c r="BB213" s="50"/>
      <c r="BC213" s="50"/>
      <c r="BD213" s="50"/>
      <c r="BE213" s="50"/>
      <c r="BF213" s="50"/>
      <c r="BG213" s="50"/>
      <c r="BH213" s="50"/>
      <c r="BI213" s="50"/>
      <c r="BJ213" s="50"/>
      <c r="BK213" s="50"/>
      <c r="BL213" s="50"/>
      <c r="BM213" s="50"/>
      <c r="BN213" s="50"/>
      <c r="BO213" s="50"/>
      <c r="BP213" s="50"/>
      <c r="BQ213" s="52"/>
      <c r="BR213" s="112"/>
      <c r="BS213" s="50"/>
      <c r="BT213" s="50"/>
      <c r="BU213" s="50"/>
      <c r="BV213" s="50"/>
      <c r="BW213" s="50"/>
      <c r="BX213" s="50"/>
      <c r="BY213" s="50"/>
      <c r="BZ213" s="50"/>
      <c r="CA213" s="50"/>
      <c r="CB213" s="50"/>
      <c r="CC213" s="52"/>
    </row>
    <row r="214" spans="2:81" ht="12" customHeight="1">
      <c r="B214" s="264">
        <f t="shared" ca="1" si="1"/>
        <v>202</v>
      </c>
      <c r="C214" s="265"/>
      <c r="D214" s="196" t="s">
        <v>1305</v>
      </c>
      <c r="E214" s="56"/>
      <c r="F214" s="50"/>
      <c r="G214" s="50"/>
      <c r="H214" s="50"/>
      <c r="I214" s="50"/>
      <c r="J214" s="50"/>
      <c r="K214" s="194"/>
      <c r="L214" s="105" t="str">
        <f>VLOOKUP(D214,カラムID辞書!$C$4:$D$1266,2,FALSE)</f>
        <v>SHR_DENPYO_GYO_NO2</v>
      </c>
      <c r="M214" s="50"/>
      <c r="N214" s="50"/>
      <c r="O214" s="50"/>
      <c r="P214" s="50"/>
      <c r="Q214" s="50"/>
      <c r="R214" s="50"/>
      <c r="S214" s="52"/>
      <c r="T214" s="49"/>
      <c r="U214" s="52"/>
      <c r="V214" s="49"/>
      <c r="W214" s="52"/>
      <c r="X214" s="49"/>
      <c r="Y214" s="52"/>
      <c r="Z214" s="49"/>
      <c r="AA214" s="52"/>
      <c r="AB214" s="107" t="str">
        <f t="shared" si="9"/>
        <v>○</v>
      </c>
      <c r="AC214" s="54"/>
      <c r="AD214" s="53"/>
      <c r="AE214" s="55" t="str">
        <f t="shared" si="0"/>
        <v>0</v>
      </c>
      <c r="AF214" s="50"/>
      <c r="AG214" s="52"/>
      <c r="AH214" s="266" t="str">
        <f>VLOOKUP(D214,カラムID辞書!C:H,3,FALSE)</f>
        <v>numeric</v>
      </c>
      <c r="AI214" s="267"/>
      <c r="AJ214" s="267"/>
      <c r="AK214" s="267"/>
      <c r="AL214" s="268"/>
      <c r="AM214" s="269">
        <f>VLOOKUP(D214,カラムID辞書!C:H,4,FALSE)</f>
        <v>3</v>
      </c>
      <c r="AN214" s="270"/>
      <c r="AO214" s="271">
        <f>VLOOKUP(D214,カラムID辞書!C:H,6,FALSE)</f>
        <v>3</v>
      </c>
      <c r="AP214" s="272"/>
      <c r="AQ214" s="105"/>
      <c r="AR214" s="50"/>
      <c r="AS214" s="50"/>
      <c r="AT214" s="50"/>
      <c r="AU214" s="50"/>
      <c r="AV214" s="50"/>
      <c r="AW214" s="50"/>
      <c r="AX214" s="50"/>
      <c r="AY214" s="50"/>
      <c r="AZ214" s="50"/>
      <c r="BA214" s="50"/>
      <c r="BB214" s="50"/>
      <c r="BC214" s="50"/>
      <c r="BD214" s="50"/>
      <c r="BE214" s="50"/>
      <c r="BF214" s="50"/>
      <c r="BG214" s="50"/>
      <c r="BH214" s="50"/>
      <c r="BI214" s="50"/>
      <c r="BJ214" s="50"/>
      <c r="BK214" s="50"/>
      <c r="BL214" s="50"/>
      <c r="BM214" s="50"/>
      <c r="BN214" s="50"/>
      <c r="BO214" s="50"/>
      <c r="BP214" s="50"/>
      <c r="BQ214" s="52"/>
      <c r="BR214" s="112"/>
      <c r="BS214" s="50"/>
      <c r="BT214" s="50"/>
      <c r="BU214" s="50"/>
      <c r="BV214" s="50"/>
      <c r="BW214" s="50"/>
      <c r="BX214" s="50"/>
      <c r="BY214" s="50"/>
      <c r="BZ214" s="50"/>
      <c r="CA214" s="50"/>
      <c r="CB214" s="50"/>
      <c r="CC214" s="52"/>
    </row>
    <row r="215" spans="2:81" ht="12" customHeight="1">
      <c r="B215" s="264">
        <f t="shared" ca="1" si="1"/>
        <v>203</v>
      </c>
      <c r="C215" s="265"/>
      <c r="D215" s="196" t="s">
        <v>3650</v>
      </c>
      <c r="E215" s="56"/>
      <c r="F215" s="50"/>
      <c r="G215" s="50"/>
      <c r="H215" s="50"/>
      <c r="I215" s="50"/>
      <c r="J215" s="50"/>
      <c r="K215" s="194"/>
      <c r="L215" s="105" t="str">
        <f>VLOOKUP(D215,カラムID辞書!$C$4:$D$1266,2,FALSE)</f>
        <v>NTV_DEAL_KIND1</v>
      </c>
      <c r="M215" s="50"/>
      <c r="N215" s="50"/>
      <c r="O215" s="50"/>
      <c r="P215" s="50"/>
      <c r="Q215" s="50"/>
      <c r="R215" s="50"/>
      <c r="S215" s="52"/>
      <c r="T215" s="49"/>
      <c r="U215" s="52"/>
      <c r="V215" s="49"/>
      <c r="W215" s="52"/>
      <c r="X215" s="49"/>
      <c r="Y215" s="52"/>
      <c r="Z215" s="49"/>
      <c r="AA215" s="52"/>
      <c r="AB215" s="107" t="str">
        <f t="shared" si="9"/>
        <v>○</v>
      </c>
      <c r="AC215" s="54"/>
      <c r="AD215" s="53"/>
      <c r="AE215" s="55" t="str">
        <f t="shared" si="0"/>
        <v>' '</v>
      </c>
      <c r="AF215" s="50"/>
      <c r="AG215" s="52"/>
      <c r="AH215" s="266" t="str">
        <f>VLOOKUP(D215,カラムID辞書!C:H,3,FALSE)</f>
        <v>character varying</v>
      </c>
      <c r="AI215" s="267"/>
      <c r="AJ215" s="267"/>
      <c r="AK215" s="267"/>
      <c r="AL215" s="268"/>
      <c r="AM215" s="269">
        <f>VLOOKUP(D215,カラムID辞書!C:H,4,FALSE)</f>
        <v>4</v>
      </c>
      <c r="AN215" s="270"/>
      <c r="AO215" s="271">
        <f>VLOOKUP(D215,カラムID辞書!C:H,6,FALSE)</f>
        <v>4</v>
      </c>
      <c r="AP215" s="272"/>
      <c r="AQ215" s="105"/>
      <c r="AR215" s="50"/>
      <c r="AS215" s="50"/>
      <c r="AT215" s="50"/>
      <c r="AU215" s="50"/>
      <c r="AV215" s="50"/>
      <c r="AW215" s="50"/>
      <c r="AX215" s="50"/>
      <c r="AY215" s="50"/>
      <c r="AZ215" s="50"/>
      <c r="BA215" s="50"/>
      <c r="BB215" s="50"/>
      <c r="BC215" s="50"/>
      <c r="BD215" s="50"/>
      <c r="BE215" s="50"/>
      <c r="BF215" s="50"/>
      <c r="BG215" s="50"/>
      <c r="BH215" s="50"/>
      <c r="BI215" s="50"/>
      <c r="BJ215" s="50"/>
      <c r="BK215" s="50"/>
      <c r="BL215" s="50"/>
      <c r="BM215" s="50"/>
      <c r="BN215" s="50"/>
      <c r="BO215" s="50"/>
      <c r="BP215" s="50"/>
      <c r="BQ215" s="52"/>
      <c r="BR215" s="112"/>
      <c r="BS215" s="50"/>
      <c r="BT215" s="50"/>
      <c r="BU215" s="50"/>
      <c r="BV215" s="50"/>
      <c r="BW215" s="50"/>
      <c r="BX215" s="50"/>
      <c r="BY215" s="50"/>
      <c r="BZ215" s="50"/>
      <c r="CA215" s="50"/>
      <c r="CB215" s="50"/>
      <c r="CC215" s="52"/>
    </row>
    <row r="216" spans="2:81" ht="12" customHeight="1">
      <c r="B216" s="264">
        <f t="shared" ca="1" si="1"/>
        <v>204</v>
      </c>
      <c r="C216" s="265"/>
      <c r="D216" s="196" t="s">
        <v>1307</v>
      </c>
      <c r="E216" s="56"/>
      <c r="F216" s="50"/>
      <c r="G216" s="50"/>
      <c r="H216" s="50"/>
      <c r="I216" s="50"/>
      <c r="J216" s="50"/>
      <c r="K216" s="194"/>
      <c r="L216" s="105" t="str">
        <f>VLOOKUP(D216,カラムID辞書!$C$4:$D$1266,2,FALSE)</f>
        <v>NTV_DEAL_KIND2</v>
      </c>
      <c r="M216" s="50"/>
      <c r="N216" s="50"/>
      <c r="O216" s="50"/>
      <c r="P216" s="50"/>
      <c r="Q216" s="50"/>
      <c r="R216" s="50"/>
      <c r="S216" s="52"/>
      <c r="T216" s="49"/>
      <c r="U216" s="52"/>
      <c r="V216" s="49"/>
      <c r="W216" s="52"/>
      <c r="X216" s="49"/>
      <c r="Y216" s="52"/>
      <c r="Z216" s="49"/>
      <c r="AA216" s="52"/>
      <c r="AB216" s="107" t="str">
        <f t="shared" si="9"/>
        <v>○</v>
      </c>
      <c r="AC216" s="54"/>
      <c r="AD216" s="53"/>
      <c r="AE216" s="55" t="str">
        <f t="shared" si="0"/>
        <v>' '</v>
      </c>
      <c r="AF216" s="50"/>
      <c r="AG216" s="52"/>
      <c r="AH216" s="266" t="str">
        <f>VLOOKUP(D216,カラムID辞書!C:H,3,FALSE)</f>
        <v>character varying</v>
      </c>
      <c r="AI216" s="267"/>
      <c r="AJ216" s="267"/>
      <c r="AK216" s="267"/>
      <c r="AL216" s="268"/>
      <c r="AM216" s="269">
        <f>VLOOKUP(D216,カラムID辞書!C:H,4,FALSE)</f>
        <v>4</v>
      </c>
      <c r="AN216" s="270"/>
      <c r="AO216" s="271">
        <f>VLOOKUP(D216,カラムID辞書!C:H,6,FALSE)</f>
        <v>4</v>
      </c>
      <c r="AP216" s="272"/>
      <c r="AQ216" s="105"/>
      <c r="AR216" s="50"/>
      <c r="AS216" s="50"/>
      <c r="AT216" s="50"/>
      <c r="AU216" s="50"/>
      <c r="AV216" s="50"/>
      <c r="AW216" s="50"/>
      <c r="AX216" s="50"/>
      <c r="AY216" s="50"/>
      <c r="AZ216" s="50"/>
      <c r="BA216" s="50"/>
      <c r="BB216" s="50"/>
      <c r="BC216" s="50"/>
      <c r="BD216" s="50"/>
      <c r="BE216" s="50"/>
      <c r="BF216" s="50"/>
      <c r="BG216" s="50"/>
      <c r="BH216" s="50"/>
      <c r="BI216" s="50"/>
      <c r="BJ216" s="50"/>
      <c r="BK216" s="50"/>
      <c r="BL216" s="50"/>
      <c r="BM216" s="50"/>
      <c r="BN216" s="50"/>
      <c r="BO216" s="50"/>
      <c r="BP216" s="50"/>
      <c r="BQ216" s="52"/>
      <c r="BR216" s="112"/>
      <c r="BS216" s="50"/>
      <c r="BT216" s="50"/>
      <c r="BU216" s="50"/>
      <c r="BV216" s="50"/>
      <c r="BW216" s="50"/>
      <c r="BX216" s="50"/>
      <c r="BY216" s="50"/>
      <c r="BZ216" s="50"/>
      <c r="CA216" s="50"/>
      <c r="CB216" s="50"/>
      <c r="CC216" s="52"/>
    </row>
    <row r="217" spans="2:81" ht="12" customHeight="1">
      <c r="B217" s="264">
        <f t="shared" ca="1" si="1"/>
        <v>205</v>
      </c>
      <c r="C217" s="265"/>
      <c r="D217" s="196" t="s">
        <v>3371</v>
      </c>
      <c r="E217" s="50"/>
      <c r="F217" s="50"/>
      <c r="G217" s="50"/>
      <c r="H217" s="50"/>
      <c r="I217" s="50"/>
      <c r="J217" s="50"/>
      <c r="K217" s="194"/>
      <c r="L217" s="105" t="str">
        <f>VLOOKUP(D217,カラムID辞書!$C$4:$D$1266,2,FALSE)</f>
        <v>KAKEURI_DENPYO_NO</v>
      </c>
      <c r="M217" s="50"/>
      <c r="N217" s="50"/>
      <c r="O217" s="50"/>
      <c r="P217" s="50"/>
      <c r="Q217" s="50"/>
      <c r="R217" s="50"/>
      <c r="S217" s="52"/>
      <c r="T217" s="49"/>
      <c r="U217" s="52"/>
      <c r="V217" s="49"/>
      <c r="W217" s="52"/>
      <c r="X217" s="49"/>
      <c r="Y217" s="52"/>
      <c r="Z217" s="49"/>
      <c r="AA217" s="52"/>
      <c r="AB217" s="107" t="str">
        <f t="shared" si="9"/>
        <v>○</v>
      </c>
      <c r="AC217" s="54"/>
      <c r="AD217" s="53"/>
      <c r="AE217" s="55" t="str">
        <f t="shared" si="0"/>
        <v>' '</v>
      </c>
      <c r="AF217" s="50"/>
      <c r="AG217" s="52"/>
      <c r="AH217" s="266" t="str">
        <f>VLOOKUP(D217,カラムID辞書!C:H,3,FALSE)</f>
        <v>character varying</v>
      </c>
      <c r="AI217" s="267"/>
      <c r="AJ217" s="267"/>
      <c r="AK217" s="267"/>
      <c r="AL217" s="268"/>
      <c r="AM217" s="269">
        <f>VLOOKUP(D217,カラムID辞書!C:H,4,FALSE)</f>
        <v>9</v>
      </c>
      <c r="AN217" s="270"/>
      <c r="AO217" s="271">
        <f>VLOOKUP(D217,カラムID辞書!C:H,6,FALSE)</f>
        <v>9</v>
      </c>
      <c r="AP217" s="272"/>
      <c r="AQ217" s="105"/>
      <c r="AR217" s="50"/>
      <c r="AS217" s="50"/>
      <c r="AT217" s="50"/>
      <c r="AU217" s="50"/>
      <c r="AV217" s="50"/>
      <c r="AW217" s="50"/>
      <c r="AX217" s="50"/>
      <c r="AY217" s="50"/>
      <c r="AZ217" s="50"/>
      <c r="BA217" s="50"/>
      <c r="BB217" s="50"/>
      <c r="BC217" s="50"/>
      <c r="BD217" s="50"/>
      <c r="BE217" s="50"/>
      <c r="BF217" s="50"/>
      <c r="BG217" s="50"/>
      <c r="BH217" s="50"/>
      <c r="BI217" s="50"/>
      <c r="BJ217" s="50"/>
      <c r="BK217" s="50"/>
      <c r="BL217" s="50"/>
      <c r="BM217" s="50"/>
      <c r="BN217" s="50"/>
      <c r="BO217" s="50"/>
      <c r="BP217" s="50"/>
      <c r="BQ217" s="52"/>
      <c r="BR217" s="112"/>
      <c r="BS217" s="50"/>
      <c r="BT217" s="50"/>
      <c r="BU217" s="50"/>
      <c r="BV217" s="50"/>
      <c r="BW217" s="50"/>
      <c r="BX217" s="50"/>
      <c r="BY217" s="50"/>
      <c r="BZ217" s="50"/>
      <c r="CA217" s="50"/>
      <c r="CB217" s="50"/>
      <c r="CC217" s="52"/>
    </row>
    <row r="218" spans="2:81" ht="12" customHeight="1">
      <c r="B218" s="264">
        <f t="shared" ref="B218" ca="1" si="12">IF($D218="","",MAX(OFFSET($B$13,0,0,ROW()-ROW($B$13),2))+1)</f>
        <v>206</v>
      </c>
      <c r="C218" s="265"/>
      <c r="D218" s="196" t="s">
        <v>3790</v>
      </c>
      <c r="E218" s="161"/>
      <c r="F218" s="161"/>
      <c r="G218" s="161"/>
      <c r="H218" s="161"/>
      <c r="I218" s="161"/>
      <c r="J218" s="161"/>
      <c r="K218" s="194"/>
      <c r="L218" s="196" t="str">
        <f>VLOOKUP(D218,カラムID辞書!$C$4:$D$1266,2,FALSE)</f>
        <v>KABUSOKUNO</v>
      </c>
      <c r="M218" s="161"/>
      <c r="N218" s="161"/>
      <c r="O218" s="161"/>
      <c r="P218" s="161"/>
      <c r="Q218" s="161"/>
      <c r="R218" s="161"/>
      <c r="S218" s="52"/>
      <c r="T218" s="49"/>
      <c r="U218" s="52"/>
      <c r="V218" s="49"/>
      <c r="W218" s="52"/>
      <c r="X218" s="49"/>
      <c r="Y218" s="52"/>
      <c r="Z218" s="49"/>
      <c r="AA218" s="52"/>
      <c r="AB218" s="107" t="str">
        <f t="shared" ref="AB218" si="13">IF(L218="DELDTE","","○")</f>
        <v>○</v>
      </c>
      <c r="AC218" s="54"/>
      <c r="AD218" s="195"/>
      <c r="AE218" s="55" t="str">
        <f t="shared" ref="AE218" si="14">IF(AB218="○",IF(AH218="timestamp","now()",IF(LEFT(AH218,9)="character","' '","0")),"")</f>
        <v>' '</v>
      </c>
      <c r="AF218" s="50"/>
      <c r="AG218" s="194"/>
      <c r="AH218" s="266" t="str">
        <f>VLOOKUP(D218,カラムID辞書!C:H,3,FALSE)</f>
        <v>character varying</v>
      </c>
      <c r="AI218" s="267"/>
      <c r="AJ218" s="267"/>
      <c r="AK218" s="267"/>
      <c r="AL218" s="268"/>
      <c r="AM218" s="269">
        <v>7</v>
      </c>
      <c r="AN218" s="270"/>
      <c r="AO218" s="269">
        <v>7</v>
      </c>
      <c r="AP218" s="270"/>
      <c r="AQ218" s="105"/>
      <c r="AR218" s="161"/>
      <c r="AS218" s="161"/>
      <c r="AT218" s="161"/>
      <c r="AU218" s="161"/>
      <c r="AV218" s="161"/>
      <c r="AW218" s="161"/>
      <c r="AX218" s="161"/>
      <c r="AY218" s="161"/>
      <c r="AZ218" s="161"/>
      <c r="BA218" s="161"/>
      <c r="BB218" s="161"/>
      <c r="BC218" s="161"/>
      <c r="BD218" s="161"/>
      <c r="BE218" s="161"/>
      <c r="BF218" s="161"/>
      <c r="BG218" s="161"/>
      <c r="BH218" s="161"/>
      <c r="BI218" s="161"/>
      <c r="BJ218" s="161"/>
      <c r="BK218" s="161"/>
      <c r="BL218" s="161"/>
      <c r="BM218" s="161"/>
      <c r="BN218" s="161"/>
      <c r="BO218" s="161"/>
      <c r="BP218" s="161"/>
      <c r="BQ218" s="52"/>
      <c r="BR218" s="112"/>
      <c r="BS218" s="161"/>
      <c r="BT218" s="161"/>
      <c r="BU218" s="161"/>
      <c r="BV218" s="161"/>
      <c r="BW218" s="161"/>
      <c r="BX218" s="161"/>
      <c r="BY218" s="161"/>
      <c r="BZ218" s="161"/>
      <c r="CA218" s="161"/>
      <c r="CB218" s="161"/>
      <c r="CC218" s="52"/>
    </row>
    <row r="219" spans="2:81" ht="12" customHeight="1">
      <c r="B219" s="264">
        <f t="shared" ca="1" si="1"/>
        <v>207</v>
      </c>
      <c r="C219" s="265"/>
      <c r="D219" s="196" t="s">
        <v>3212</v>
      </c>
      <c r="E219" s="50"/>
      <c r="F219" s="50"/>
      <c r="G219" s="50"/>
      <c r="H219" s="50"/>
      <c r="I219" s="50"/>
      <c r="J219" s="50"/>
      <c r="K219" s="194"/>
      <c r="L219" s="105" t="str">
        <f>VLOOKUP(D219,カラムID辞書!$C$4:$D$1266,2,FALSE)</f>
        <v>TORIHIKISHBT</v>
      </c>
      <c r="M219" s="50"/>
      <c r="N219" s="50"/>
      <c r="O219" s="50"/>
      <c r="P219" s="50"/>
      <c r="Q219" s="50"/>
      <c r="R219" s="50"/>
      <c r="S219" s="52"/>
      <c r="T219" s="49"/>
      <c r="U219" s="52"/>
      <c r="V219" s="49"/>
      <c r="W219" s="52"/>
      <c r="X219" s="49"/>
      <c r="Y219" s="52"/>
      <c r="Z219" s="49"/>
      <c r="AA219" s="52"/>
      <c r="AB219" s="107" t="str">
        <f t="shared" si="9"/>
        <v>○</v>
      </c>
      <c r="AC219" s="54"/>
      <c r="AD219" s="53"/>
      <c r="AE219" s="55" t="str">
        <f t="shared" si="0"/>
        <v>' '</v>
      </c>
      <c r="AF219" s="50"/>
      <c r="AG219" s="52"/>
      <c r="AH219" s="266" t="str">
        <f>VLOOKUP(D219,カラムID辞書!C:H,3,FALSE)</f>
        <v>character varying</v>
      </c>
      <c r="AI219" s="267"/>
      <c r="AJ219" s="267"/>
      <c r="AK219" s="267"/>
      <c r="AL219" s="268"/>
      <c r="AM219" s="269">
        <f>VLOOKUP(D219,カラムID辞書!C:H,4,FALSE)</f>
        <v>4</v>
      </c>
      <c r="AN219" s="270"/>
      <c r="AO219" s="271">
        <f>VLOOKUP(D219,カラムID辞書!C:H,6,FALSE)</f>
        <v>4</v>
      </c>
      <c r="AP219" s="272"/>
      <c r="AQ219" s="105"/>
      <c r="AR219" s="50"/>
      <c r="AS219" s="50"/>
      <c r="AT219" s="50"/>
      <c r="AU219" s="50"/>
      <c r="AV219" s="50"/>
      <c r="AW219" s="50"/>
      <c r="AX219" s="50"/>
      <c r="AY219" s="50"/>
      <c r="AZ219" s="50"/>
      <c r="BA219" s="50"/>
      <c r="BB219" s="50"/>
      <c r="BC219" s="50"/>
      <c r="BD219" s="50"/>
      <c r="BE219" s="50"/>
      <c r="BF219" s="50"/>
      <c r="BG219" s="50"/>
      <c r="BH219" s="50"/>
      <c r="BI219" s="50"/>
      <c r="BJ219" s="50"/>
      <c r="BK219" s="50"/>
      <c r="BL219" s="50"/>
      <c r="BM219" s="50"/>
      <c r="BN219" s="50"/>
      <c r="BO219" s="50"/>
      <c r="BP219" s="50"/>
      <c r="BQ219" s="52"/>
      <c r="BR219" s="112"/>
      <c r="BS219" s="50"/>
      <c r="BT219" s="50"/>
      <c r="BU219" s="50"/>
      <c r="BV219" s="50"/>
      <c r="BW219" s="50"/>
      <c r="BX219" s="50"/>
      <c r="BY219" s="50"/>
      <c r="BZ219" s="50"/>
      <c r="CA219" s="50"/>
      <c r="CB219" s="50"/>
      <c r="CC219" s="52"/>
    </row>
    <row r="220" spans="2:81" s="192" customFormat="1" ht="12" customHeight="1">
      <c r="B220" s="264">
        <f t="shared" ca="1" si="1"/>
        <v>208</v>
      </c>
      <c r="C220" s="265"/>
      <c r="D220" s="196" t="s">
        <v>3972</v>
      </c>
      <c r="E220" s="161"/>
      <c r="F220" s="161"/>
      <c r="G220" s="161"/>
      <c r="H220" s="161"/>
      <c r="I220" s="161"/>
      <c r="J220" s="161"/>
      <c r="K220" s="194"/>
      <c r="L220" s="196" t="str">
        <f>VLOOKUP(D220,カラムID辞書!$C$4:$D$1266,2,FALSE)</f>
        <v>HASSEI_TORIHIKISHBT</v>
      </c>
      <c r="M220" s="161"/>
      <c r="N220" s="161"/>
      <c r="O220" s="161"/>
      <c r="P220" s="161"/>
      <c r="Q220" s="161"/>
      <c r="R220" s="161"/>
      <c r="S220" s="194"/>
      <c r="T220" s="193"/>
      <c r="U220" s="194"/>
      <c r="V220" s="193"/>
      <c r="W220" s="194"/>
      <c r="X220" s="193"/>
      <c r="Y220" s="194"/>
      <c r="Z220" s="193"/>
      <c r="AA220" s="194"/>
      <c r="AB220" s="107" t="str">
        <f t="shared" si="9"/>
        <v>○</v>
      </c>
      <c r="AC220" s="163"/>
      <c r="AD220" s="195"/>
      <c r="AE220" s="55" t="str">
        <f t="shared" si="0"/>
        <v>' '</v>
      </c>
      <c r="AF220" s="161"/>
      <c r="AG220" s="194"/>
      <c r="AH220" s="266" t="str">
        <f>VLOOKUP(D220,カラムID辞書!C:H,3,FALSE)</f>
        <v>character varying</v>
      </c>
      <c r="AI220" s="267"/>
      <c r="AJ220" s="267"/>
      <c r="AK220" s="267"/>
      <c r="AL220" s="268"/>
      <c r="AM220" s="269">
        <f>VLOOKUP(D220,カラムID辞書!C:H,4,FALSE)</f>
        <v>4</v>
      </c>
      <c r="AN220" s="270"/>
      <c r="AO220" s="271">
        <f>VLOOKUP(D220,カラムID辞書!C:H,6,FALSE)</f>
        <v>4</v>
      </c>
      <c r="AP220" s="272"/>
      <c r="AQ220" s="196"/>
      <c r="AR220" s="161"/>
      <c r="AS220" s="161"/>
      <c r="AT220" s="161"/>
      <c r="AU220" s="161"/>
      <c r="AV220" s="161"/>
      <c r="AW220" s="161"/>
      <c r="AX220" s="161"/>
      <c r="AY220" s="161"/>
      <c r="AZ220" s="161"/>
      <c r="BA220" s="161"/>
      <c r="BB220" s="161"/>
      <c r="BC220" s="161"/>
      <c r="BD220" s="161"/>
      <c r="BE220" s="161"/>
      <c r="BF220" s="161"/>
      <c r="BG220" s="161"/>
      <c r="BH220" s="161"/>
      <c r="BI220" s="161"/>
      <c r="BJ220" s="161"/>
      <c r="BK220" s="161"/>
      <c r="BL220" s="161"/>
      <c r="BM220" s="161"/>
      <c r="BN220" s="161"/>
      <c r="BO220" s="161"/>
      <c r="BP220" s="161"/>
      <c r="BQ220" s="194"/>
      <c r="BR220" s="198"/>
      <c r="BS220" s="161"/>
      <c r="BT220" s="161"/>
      <c r="BU220" s="161"/>
      <c r="BV220" s="161"/>
      <c r="BW220" s="161"/>
      <c r="BX220" s="161"/>
      <c r="BY220" s="161"/>
      <c r="BZ220" s="161"/>
      <c r="CA220" s="161"/>
      <c r="CB220" s="161"/>
      <c r="CC220" s="194"/>
    </row>
    <row r="221" spans="2:81" ht="12" customHeight="1">
      <c r="B221" s="264">
        <f t="shared" ca="1" si="1"/>
        <v>209</v>
      </c>
      <c r="C221" s="265"/>
      <c r="D221" s="196" t="s">
        <v>3374</v>
      </c>
      <c r="E221" s="50"/>
      <c r="F221" s="50"/>
      <c r="G221" s="50"/>
      <c r="H221" s="50"/>
      <c r="I221" s="50"/>
      <c r="J221" s="50"/>
      <c r="K221" s="194"/>
      <c r="L221" s="105" t="str">
        <f>VLOOKUP(D221,カラムID辞書!$C$4:$D$1266,2,FALSE)</f>
        <v>TQ_CODE</v>
      </c>
      <c r="M221" s="50"/>
      <c r="N221" s="50"/>
      <c r="O221" s="50"/>
      <c r="P221" s="50"/>
      <c r="Q221" s="50"/>
      <c r="R221" s="50"/>
      <c r="S221" s="52"/>
      <c r="T221" s="49"/>
      <c r="U221" s="52"/>
      <c r="V221" s="49"/>
      <c r="W221" s="52"/>
      <c r="X221" s="49"/>
      <c r="Y221" s="52"/>
      <c r="Z221" s="49"/>
      <c r="AA221" s="52"/>
      <c r="AB221" s="107" t="str">
        <f t="shared" ref="AB221:AB237" si="15">IF(L221="DELDTE","","○")</f>
        <v>○</v>
      </c>
      <c r="AC221" s="54"/>
      <c r="AD221" s="53"/>
      <c r="AE221" s="55" t="str">
        <f t="shared" ref="AE221:AE237" si="16">IF(AB221="○",IF(AH221="timestamp","now()",IF(LEFT(AH221,9)="character","' '","0")),"")</f>
        <v>' '</v>
      </c>
      <c r="AF221" s="50"/>
      <c r="AG221" s="52"/>
      <c r="AH221" s="266" t="str">
        <f>VLOOKUP(D221,カラムID辞書!C:H,3,FALSE)</f>
        <v>character varying</v>
      </c>
      <c r="AI221" s="267"/>
      <c r="AJ221" s="267"/>
      <c r="AK221" s="267"/>
      <c r="AL221" s="268"/>
      <c r="AM221" s="269">
        <f>VLOOKUP(D221,カラムID辞書!C:H,4,FALSE)</f>
        <v>2</v>
      </c>
      <c r="AN221" s="270"/>
      <c r="AO221" s="271">
        <f>VLOOKUP(D221,カラムID辞書!C:H,6,FALSE)</f>
        <v>2</v>
      </c>
      <c r="AP221" s="272"/>
      <c r="AQ221" s="105"/>
      <c r="AR221" s="50"/>
      <c r="AS221" s="50"/>
      <c r="AT221" s="50"/>
      <c r="AU221" s="50"/>
      <c r="AV221" s="50"/>
      <c r="AW221" s="50"/>
      <c r="AX221" s="50"/>
      <c r="AY221" s="50"/>
      <c r="AZ221" s="50"/>
      <c r="BA221" s="50"/>
      <c r="BB221" s="50"/>
      <c r="BC221" s="50"/>
      <c r="BD221" s="50"/>
      <c r="BE221" s="50"/>
      <c r="BF221" s="50"/>
      <c r="BG221" s="50"/>
      <c r="BH221" s="50"/>
      <c r="BI221" s="50"/>
      <c r="BJ221" s="50"/>
      <c r="BK221" s="50"/>
      <c r="BL221" s="50"/>
      <c r="BM221" s="50"/>
      <c r="BN221" s="50"/>
      <c r="BO221" s="50"/>
      <c r="BP221" s="50"/>
      <c r="BQ221" s="52"/>
      <c r="BR221" s="112"/>
      <c r="BS221" s="50"/>
      <c r="BT221" s="50"/>
      <c r="BU221" s="50"/>
      <c r="BV221" s="50"/>
      <c r="BW221" s="50"/>
      <c r="BX221" s="50"/>
      <c r="BY221" s="50"/>
      <c r="BZ221" s="50"/>
      <c r="CA221" s="50"/>
      <c r="CB221" s="50"/>
      <c r="CC221" s="52"/>
    </row>
    <row r="222" spans="2:81" ht="12" customHeight="1">
      <c r="B222" s="264">
        <f t="shared" ca="1" si="1"/>
        <v>210</v>
      </c>
      <c r="C222" s="265"/>
      <c r="D222" s="196" t="s">
        <v>3375</v>
      </c>
      <c r="E222" s="50"/>
      <c r="F222" s="50"/>
      <c r="G222" s="50"/>
      <c r="H222" s="50"/>
      <c r="I222" s="50"/>
      <c r="J222" s="50"/>
      <c r="K222" s="194"/>
      <c r="L222" s="105" t="str">
        <f>VLOOKUP(D222,カラムID辞書!$C$4:$D$1266,2,FALSE)</f>
        <v>UCHIKAE_KB</v>
      </c>
      <c r="M222" s="50"/>
      <c r="N222" s="50"/>
      <c r="O222" s="50"/>
      <c r="P222" s="50"/>
      <c r="Q222" s="50"/>
      <c r="R222" s="50"/>
      <c r="S222" s="52"/>
      <c r="T222" s="49"/>
      <c r="U222" s="52"/>
      <c r="V222" s="49"/>
      <c r="W222" s="52"/>
      <c r="X222" s="49"/>
      <c r="Y222" s="52"/>
      <c r="Z222" s="49"/>
      <c r="AA222" s="52"/>
      <c r="AB222" s="107" t="str">
        <f t="shared" si="15"/>
        <v>○</v>
      </c>
      <c r="AC222" s="54"/>
      <c r="AD222" s="53"/>
      <c r="AE222" s="55" t="str">
        <f t="shared" si="16"/>
        <v>' '</v>
      </c>
      <c r="AF222" s="50"/>
      <c r="AG222" s="52"/>
      <c r="AH222" s="266" t="str">
        <f>VLOOKUP(D222,カラムID辞書!C:H,3,FALSE)</f>
        <v>character varying</v>
      </c>
      <c r="AI222" s="267"/>
      <c r="AJ222" s="267"/>
      <c r="AK222" s="267"/>
      <c r="AL222" s="268"/>
      <c r="AM222" s="269">
        <f>VLOOKUP(D222,カラムID辞書!C:H,4,FALSE)</f>
        <v>1</v>
      </c>
      <c r="AN222" s="270"/>
      <c r="AO222" s="271">
        <f>VLOOKUP(D222,カラムID辞書!C:H,6,FALSE)</f>
        <v>1</v>
      </c>
      <c r="AP222" s="272"/>
      <c r="AQ222" s="105"/>
      <c r="AR222" s="50"/>
      <c r="AS222" s="50"/>
      <c r="AT222" s="50"/>
      <c r="AU222" s="50"/>
      <c r="AV222" s="50"/>
      <c r="AW222" s="50"/>
      <c r="AX222" s="50"/>
      <c r="AY222" s="50"/>
      <c r="AZ222" s="50"/>
      <c r="BA222" s="50"/>
      <c r="BB222" s="50"/>
      <c r="BC222" s="50"/>
      <c r="BD222" s="50"/>
      <c r="BE222" s="50"/>
      <c r="BF222" s="50"/>
      <c r="BG222" s="50"/>
      <c r="BH222" s="50"/>
      <c r="BI222" s="50"/>
      <c r="BJ222" s="50"/>
      <c r="BK222" s="50"/>
      <c r="BL222" s="50"/>
      <c r="BM222" s="50"/>
      <c r="BN222" s="50"/>
      <c r="BO222" s="50"/>
      <c r="BP222" s="50"/>
      <c r="BQ222" s="52"/>
      <c r="BR222" s="112"/>
      <c r="BS222" s="50"/>
      <c r="BT222" s="50"/>
      <c r="BU222" s="50"/>
      <c r="BV222" s="50"/>
      <c r="BW222" s="50"/>
      <c r="BX222" s="50"/>
      <c r="BY222" s="50"/>
      <c r="BZ222" s="50"/>
      <c r="CA222" s="50"/>
      <c r="CB222" s="50"/>
      <c r="CC222" s="52"/>
    </row>
    <row r="223" spans="2:81" ht="12" customHeight="1">
      <c r="B223" s="264">
        <f t="shared" ca="1" si="1"/>
        <v>211</v>
      </c>
      <c r="C223" s="265"/>
      <c r="D223" s="196" t="s">
        <v>3376</v>
      </c>
      <c r="E223" s="50"/>
      <c r="F223" s="50"/>
      <c r="G223" s="50"/>
      <c r="H223" s="50"/>
      <c r="I223" s="50"/>
      <c r="J223" s="50"/>
      <c r="K223" s="194"/>
      <c r="L223" s="105" t="str">
        <f>VLOOKUP(D223,カラムID辞書!$C$4:$D$1266,2,FALSE)</f>
        <v>KINKEN_KEISAN_FLG</v>
      </c>
      <c r="M223" s="50"/>
      <c r="N223" s="50"/>
      <c r="O223" s="50"/>
      <c r="P223" s="50"/>
      <c r="Q223" s="50"/>
      <c r="R223" s="50"/>
      <c r="S223" s="52"/>
      <c r="T223" s="49"/>
      <c r="U223" s="52"/>
      <c r="V223" s="49"/>
      <c r="W223" s="52"/>
      <c r="X223" s="49"/>
      <c r="Y223" s="52"/>
      <c r="Z223" s="49"/>
      <c r="AA223" s="52"/>
      <c r="AB223" s="107" t="str">
        <f t="shared" si="15"/>
        <v>○</v>
      </c>
      <c r="AC223" s="54"/>
      <c r="AD223" s="53"/>
      <c r="AE223" s="55" t="str">
        <f t="shared" si="16"/>
        <v>' '</v>
      </c>
      <c r="AF223" s="50"/>
      <c r="AG223" s="52"/>
      <c r="AH223" s="266" t="str">
        <f>VLOOKUP(D223,カラムID辞書!C:H,3,FALSE)</f>
        <v>character varying</v>
      </c>
      <c r="AI223" s="267"/>
      <c r="AJ223" s="267"/>
      <c r="AK223" s="267"/>
      <c r="AL223" s="268"/>
      <c r="AM223" s="269">
        <f>VLOOKUP(D223,カラムID辞書!C:H,4,FALSE)</f>
        <v>1</v>
      </c>
      <c r="AN223" s="270"/>
      <c r="AO223" s="271">
        <f>VLOOKUP(D223,カラムID辞書!C:H,6,FALSE)</f>
        <v>1</v>
      </c>
      <c r="AP223" s="272"/>
      <c r="AQ223" s="105"/>
      <c r="AR223" s="50"/>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0"/>
      <c r="BP223" s="50"/>
      <c r="BQ223" s="52"/>
      <c r="BR223" s="112"/>
      <c r="BS223" s="50"/>
      <c r="BT223" s="50"/>
      <c r="BU223" s="50"/>
      <c r="BV223" s="50"/>
      <c r="BW223" s="50"/>
      <c r="BX223" s="50"/>
      <c r="BY223" s="50"/>
      <c r="BZ223" s="50"/>
      <c r="CA223" s="50"/>
      <c r="CB223" s="50"/>
      <c r="CC223" s="52"/>
    </row>
    <row r="224" spans="2:81" ht="12" customHeight="1">
      <c r="B224" s="264">
        <f t="shared" ca="1" si="1"/>
        <v>212</v>
      </c>
      <c r="C224" s="265"/>
      <c r="D224" s="196" t="s">
        <v>3377</v>
      </c>
      <c r="E224" s="50"/>
      <c r="F224" s="50"/>
      <c r="G224" s="50"/>
      <c r="H224" s="50"/>
      <c r="I224" s="50"/>
      <c r="J224" s="50"/>
      <c r="K224" s="194"/>
      <c r="L224" s="105" t="str">
        <f>VLOOKUP(D224,カラムID辞書!$C$4:$D$1266,2,FALSE)</f>
        <v>MITOUROKU_POS</v>
      </c>
      <c r="M224" s="50"/>
      <c r="N224" s="50"/>
      <c r="O224" s="50"/>
      <c r="P224" s="50"/>
      <c r="Q224" s="50"/>
      <c r="R224" s="50"/>
      <c r="S224" s="52"/>
      <c r="T224" s="49"/>
      <c r="U224" s="52"/>
      <c r="V224" s="49"/>
      <c r="W224" s="52"/>
      <c r="X224" s="49"/>
      <c r="Y224" s="52"/>
      <c r="Z224" s="49"/>
      <c r="AA224" s="52"/>
      <c r="AB224" s="107" t="str">
        <f t="shared" si="15"/>
        <v>○</v>
      </c>
      <c r="AC224" s="54"/>
      <c r="AD224" s="53"/>
      <c r="AE224" s="55" t="str">
        <f t="shared" si="16"/>
        <v>' '</v>
      </c>
      <c r="AF224" s="50"/>
      <c r="AG224" s="52"/>
      <c r="AH224" s="266" t="str">
        <f>VLOOKUP(D224,カラムID辞書!C:H,3,FALSE)</f>
        <v>character varying</v>
      </c>
      <c r="AI224" s="267"/>
      <c r="AJ224" s="267"/>
      <c r="AK224" s="267"/>
      <c r="AL224" s="268"/>
      <c r="AM224" s="269">
        <f>VLOOKUP(D224,カラムID辞書!C:H,4,FALSE)</f>
        <v>1</v>
      </c>
      <c r="AN224" s="270"/>
      <c r="AO224" s="271">
        <f>VLOOKUP(D224,カラムID辞書!C:H,6,FALSE)</f>
        <v>1</v>
      </c>
      <c r="AP224" s="272"/>
      <c r="AQ224" s="105"/>
      <c r="AR224" s="50"/>
      <c r="AS224" s="50"/>
      <c r="AT224" s="50"/>
      <c r="AU224" s="50"/>
      <c r="AV224" s="50"/>
      <c r="AW224" s="50"/>
      <c r="AX224" s="50"/>
      <c r="AY224" s="50"/>
      <c r="AZ224" s="50"/>
      <c r="BA224" s="50"/>
      <c r="BB224" s="50"/>
      <c r="BC224" s="50"/>
      <c r="BD224" s="50"/>
      <c r="BE224" s="50"/>
      <c r="BF224" s="50"/>
      <c r="BG224" s="50"/>
      <c r="BH224" s="50"/>
      <c r="BI224" s="50"/>
      <c r="BJ224" s="50"/>
      <c r="BK224" s="50"/>
      <c r="BL224" s="50"/>
      <c r="BM224" s="50"/>
      <c r="BN224" s="50"/>
      <c r="BO224" s="50"/>
      <c r="BP224" s="50"/>
      <c r="BQ224" s="52"/>
      <c r="BR224" s="112"/>
      <c r="BS224" s="50"/>
      <c r="BT224" s="50"/>
      <c r="BU224" s="50"/>
      <c r="BV224" s="50"/>
      <c r="BW224" s="50"/>
      <c r="BX224" s="50"/>
      <c r="BY224" s="50"/>
      <c r="BZ224" s="50"/>
      <c r="CA224" s="50"/>
      <c r="CB224" s="50"/>
      <c r="CC224" s="52"/>
    </row>
    <row r="225" spans="2:81" ht="12" customHeight="1">
      <c r="B225" s="264">
        <f t="shared" ca="1" si="1"/>
        <v>213</v>
      </c>
      <c r="C225" s="265"/>
      <c r="D225" s="196" t="s">
        <v>3378</v>
      </c>
      <c r="E225" s="50"/>
      <c r="F225" s="50"/>
      <c r="G225" s="50"/>
      <c r="H225" s="50"/>
      <c r="I225" s="50"/>
      <c r="J225" s="50"/>
      <c r="K225" s="194"/>
      <c r="L225" s="105" t="str">
        <f>VLOOKUP(D225,カラムID辞書!$C$4:$D$1266,2,FALSE)</f>
        <v>GYOTAIFLAG</v>
      </c>
      <c r="M225" s="50"/>
      <c r="N225" s="50"/>
      <c r="O225" s="50"/>
      <c r="P225" s="50"/>
      <c r="Q225" s="50"/>
      <c r="R225" s="50"/>
      <c r="S225" s="52"/>
      <c r="T225" s="49"/>
      <c r="U225" s="52"/>
      <c r="V225" s="49"/>
      <c r="W225" s="52"/>
      <c r="X225" s="49"/>
      <c r="Y225" s="52"/>
      <c r="Z225" s="49"/>
      <c r="AA225" s="52"/>
      <c r="AB225" s="107" t="str">
        <f t="shared" si="15"/>
        <v>○</v>
      </c>
      <c r="AC225" s="54"/>
      <c r="AD225" s="53"/>
      <c r="AE225" s="55" t="str">
        <f t="shared" si="16"/>
        <v>' '</v>
      </c>
      <c r="AF225" s="50"/>
      <c r="AG225" s="52"/>
      <c r="AH225" s="266" t="str">
        <f>VLOOKUP(D225,カラムID辞書!C:H,3,FALSE)</f>
        <v>character varying</v>
      </c>
      <c r="AI225" s="267"/>
      <c r="AJ225" s="267"/>
      <c r="AK225" s="267"/>
      <c r="AL225" s="268"/>
      <c r="AM225" s="269">
        <f>VLOOKUP(D225,カラムID辞書!C:H,4,FALSE)</f>
        <v>1</v>
      </c>
      <c r="AN225" s="270"/>
      <c r="AO225" s="271">
        <f>VLOOKUP(D225,カラムID辞書!C:H,6,FALSE)</f>
        <v>1</v>
      </c>
      <c r="AP225" s="272"/>
      <c r="AQ225" s="105"/>
      <c r="AR225" s="50"/>
      <c r="AS225" s="50"/>
      <c r="AT225" s="50"/>
      <c r="AU225" s="50"/>
      <c r="AV225" s="50"/>
      <c r="AW225" s="50"/>
      <c r="AX225" s="50"/>
      <c r="AY225" s="50"/>
      <c r="AZ225" s="50"/>
      <c r="BA225" s="50"/>
      <c r="BB225" s="50"/>
      <c r="BC225" s="50"/>
      <c r="BD225" s="50"/>
      <c r="BE225" s="50"/>
      <c r="BF225" s="50"/>
      <c r="BG225" s="50"/>
      <c r="BH225" s="50"/>
      <c r="BI225" s="50"/>
      <c r="BJ225" s="50"/>
      <c r="BK225" s="50"/>
      <c r="BL225" s="50"/>
      <c r="BM225" s="50"/>
      <c r="BN225" s="50"/>
      <c r="BO225" s="50"/>
      <c r="BP225" s="50"/>
      <c r="BQ225" s="52"/>
      <c r="BR225" s="112"/>
      <c r="BS225" s="50"/>
      <c r="BT225" s="50"/>
      <c r="BU225" s="50"/>
      <c r="BV225" s="50"/>
      <c r="BW225" s="50"/>
      <c r="BX225" s="50"/>
      <c r="BY225" s="50"/>
      <c r="BZ225" s="50"/>
      <c r="CA225" s="50"/>
      <c r="CB225" s="50"/>
      <c r="CC225" s="52"/>
    </row>
    <row r="226" spans="2:81" ht="12" customHeight="1">
      <c r="B226" s="264">
        <f t="shared" ca="1" si="1"/>
        <v>214</v>
      </c>
      <c r="C226" s="265"/>
      <c r="D226" s="196" t="s">
        <v>3350</v>
      </c>
      <c r="E226" s="50"/>
      <c r="F226" s="50"/>
      <c r="G226" s="50"/>
      <c r="H226" s="50"/>
      <c r="I226" s="50"/>
      <c r="J226" s="50"/>
      <c r="K226" s="194"/>
      <c r="L226" s="105" t="str">
        <f>VLOOKUP(D226,カラムID辞書!$C$4:$D$1266,2,FALSE)</f>
        <v>KAKEURI_KB</v>
      </c>
      <c r="M226" s="50"/>
      <c r="N226" s="50"/>
      <c r="O226" s="50"/>
      <c r="P226" s="50"/>
      <c r="Q226" s="50"/>
      <c r="R226" s="50"/>
      <c r="S226" s="52"/>
      <c r="T226" s="49"/>
      <c r="U226" s="52"/>
      <c r="V226" s="49"/>
      <c r="W226" s="52"/>
      <c r="X226" s="49"/>
      <c r="Y226" s="52"/>
      <c r="Z226" s="49"/>
      <c r="AA226" s="52"/>
      <c r="AB226" s="107" t="str">
        <f t="shared" si="15"/>
        <v>○</v>
      </c>
      <c r="AC226" s="54"/>
      <c r="AD226" s="53"/>
      <c r="AE226" s="55" t="str">
        <f t="shared" si="16"/>
        <v>' '</v>
      </c>
      <c r="AF226" s="50"/>
      <c r="AG226" s="52"/>
      <c r="AH226" s="266" t="str">
        <f>VLOOKUP(D226,カラムID辞書!C:H,3,FALSE)</f>
        <v>character varying</v>
      </c>
      <c r="AI226" s="267"/>
      <c r="AJ226" s="267"/>
      <c r="AK226" s="267"/>
      <c r="AL226" s="268"/>
      <c r="AM226" s="269">
        <f>VLOOKUP(D226,カラムID辞書!C:H,4,FALSE)</f>
        <v>1</v>
      </c>
      <c r="AN226" s="270"/>
      <c r="AO226" s="271">
        <f>VLOOKUP(D226,カラムID辞書!C:H,6,FALSE)</f>
        <v>1</v>
      </c>
      <c r="AP226" s="272"/>
      <c r="AQ226" s="105"/>
      <c r="AR226" s="50"/>
      <c r="AS226" s="50"/>
      <c r="AT226" s="50"/>
      <c r="AU226" s="50"/>
      <c r="AV226" s="50"/>
      <c r="AW226" s="50"/>
      <c r="AX226" s="50"/>
      <c r="AY226" s="50"/>
      <c r="AZ226" s="50"/>
      <c r="BA226" s="50"/>
      <c r="BB226" s="50"/>
      <c r="BC226" s="50"/>
      <c r="BD226" s="50"/>
      <c r="BE226" s="50"/>
      <c r="BF226" s="50"/>
      <c r="BG226" s="50"/>
      <c r="BH226" s="50"/>
      <c r="BI226" s="50"/>
      <c r="BJ226" s="50"/>
      <c r="BK226" s="50"/>
      <c r="BL226" s="50"/>
      <c r="BM226" s="50"/>
      <c r="BN226" s="50"/>
      <c r="BO226" s="50"/>
      <c r="BP226" s="50"/>
      <c r="BQ226" s="52"/>
      <c r="BR226" s="112"/>
      <c r="BS226" s="50"/>
      <c r="BT226" s="50"/>
      <c r="BU226" s="50"/>
      <c r="BV226" s="50"/>
      <c r="BW226" s="50"/>
      <c r="BX226" s="50"/>
      <c r="BY226" s="50"/>
      <c r="BZ226" s="50"/>
      <c r="CA226" s="50"/>
      <c r="CB226" s="50"/>
      <c r="CC226" s="52"/>
    </row>
    <row r="227" spans="2:81" ht="12" customHeight="1">
      <c r="B227" s="264">
        <f t="shared" ref="B227:B228" ca="1" si="17">IF($D227="","",MAX(OFFSET($B$13,0,0,ROW()-ROW($B$13),2))+1)</f>
        <v>215</v>
      </c>
      <c r="C227" s="265"/>
      <c r="D227" s="196" t="s">
        <v>3779</v>
      </c>
      <c r="E227" s="161"/>
      <c r="F227" s="161"/>
      <c r="G227" s="161"/>
      <c r="H227" s="161"/>
      <c r="I227" s="161"/>
      <c r="J227" s="161"/>
      <c r="K227" s="194"/>
      <c r="L227" s="196" t="str">
        <f>VLOOKUP(D227,カラムID辞書!$C$4:$D$1266,2,FALSE)</f>
        <v>HNPNMTSALE_YMD</v>
      </c>
      <c r="M227" s="161"/>
      <c r="N227" s="161"/>
      <c r="O227" s="161"/>
      <c r="P227" s="161"/>
      <c r="Q227" s="161"/>
      <c r="R227" s="161"/>
      <c r="S227" s="52"/>
      <c r="T227" s="49"/>
      <c r="U227" s="52"/>
      <c r="V227" s="49"/>
      <c r="W227" s="52"/>
      <c r="X227" s="49"/>
      <c r="Y227" s="52"/>
      <c r="Z227" s="49"/>
      <c r="AA227" s="52"/>
      <c r="AB227" s="107" t="str">
        <f t="shared" si="15"/>
        <v>○</v>
      </c>
      <c r="AC227" s="54"/>
      <c r="AD227" s="53"/>
      <c r="AE227" s="55" t="str">
        <f t="shared" si="16"/>
        <v>0</v>
      </c>
      <c r="AF227" s="161"/>
      <c r="AG227" s="52"/>
      <c r="AH227" s="266" t="str">
        <f>VLOOKUP(D227,カラムID辞書!C:H,3,FALSE)</f>
        <v>numeric</v>
      </c>
      <c r="AI227" s="267"/>
      <c r="AJ227" s="267"/>
      <c r="AK227" s="267"/>
      <c r="AL227" s="268"/>
      <c r="AM227" s="269">
        <v>8</v>
      </c>
      <c r="AN227" s="270"/>
      <c r="AO227" s="269">
        <v>8</v>
      </c>
      <c r="AP227" s="270"/>
      <c r="AQ227" s="105"/>
      <c r="AR227" s="161"/>
      <c r="AS227" s="161"/>
      <c r="AT227" s="161"/>
      <c r="AU227" s="161"/>
      <c r="AV227" s="161"/>
      <c r="AW227" s="161"/>
      <c r="AX227" s="161"/>
      <c r="AY227" s="161"/>
      <c r="AZ227" s="161"/>
      <c r="BA227" s="161"/>
      <c r="BB227" s="161"/>
      <c r="BC227" s="161"/>
      <c r="BD227" s="161"/>
      <c r="BE227" s="161"/>
      <c r="BF227" s="161"/>
      <c r="BG227" s="161"/>
      <c r="BH227" s="161"/>
      <c r="BI227" s="161"/>
      <c r="BJ227" s="161"/>
      <c r="BK227" s="161"/>
      <c r="BL227" s="161"/>
      <c r="BM227" s="161"/>
      <c r="BN227" s="161"/>
      <c r="BO227" s="161"/>
      <c r="BP227" s="161"/>
      <c r="BQ227" s="52"/>
      <c r="BR227" s="112"/>
      <c r="BS227" s="161"/>
      <c r="BT227" s="161"/>
      <c r="BU227" s="161"/>
      <c r="BV227" s="161"/>
      <c r="BW227" s="161"/>
      <c r="BX227" s="161"/>
      <c r="BY227" s="161"/>
      <c r="BZ227" s="161"/>
      <c r="CA227" s="161"/>
      <c r="CB227" s="161"/>
      <c r="CC227" s="52"/>
    </row>
    <row r="228" spans="2:81" ht="12" customHeight="1">
      <c r="B228" s="264">
        <f t="shared" ca="1" si="17"/>
        <v>216</v>
      </c>
      <c r="C228" s="265"/>
      <c r="D228" s="196" t="s">
        <v>3780</v>
      </c>
      <c r="E228" s="161"/>
      <c r="F228" s="161"/>
      <c r="G228" s="161"/>
      <c r="H228" s="161"/>
      <c r="I228" s="161"/>
      <c r="J228" s="161"/>
      <c r="K228" s="194"/>
      <c r="L228" s="196" t="str">
        <f>VLOOKUP(D228,カラムID辞書!$C$4:$D$1266,2,FALSE)</f>
        <v>SHUSEIMTSALE_YMD</v>
      </c>
      <c r="M228" s="161"/>
      <c r="N228" s="161"/>
      <c r="O228" s="161"/>
      <c r="P228" s="161"/>
      <c r="Q228" s="161"/>
      <c r="R228" s="161"/>
      <c r="S228" s="52"/>
      <c r="T228" s="49"/>
      <c r="U228" s="52"/>
      <c r="V228" s="49"/>
      <c r="W228" s="52"/>
      <c r="X228" s="49"/>
      <c r="Y228" s="52"/>
      <c r="Z228" s="49"/>
      <c r="AA228" s="52"/>
      <c r="AB228" s="107" t="str">
        <f t="shared" si="15"/>
        <v>○</v>
      </c>
      <c r="AC228" s="54"/>
      <c r="AD228" s="195"/>
      <c r="AE228" s="55" t="str">
        <f t="shared" si="16"/>
        <v>0</v>
      </c>
      <c r="AF228" s="50"/>
      <c r="AG228" s="194"/>
      <c r="AH228" s="266" t="str">
        <f>VLOOKUP(D228,カラムID辞書!C:H,3,FALSE)</f>
        <v>numeric</v>
      </c>
      <c r="AI228" s="267"/>
      <c r="AJ228" s="267"/>
      <c r="AK228" s="267"/>
      <c r="AL228" s="268"/>
      <c r="AM228" s="269">
        <f>VLOOKUP(D228,カラムID辞書!C:H,4,FALSE)</f>
        <v>8</v>
      </c>
      <c r="AN228" s="270"/>
      <c r="AO228" s="271">
        <f>VLOOKUP(D228,カラムID辞書!C:H,6,FALSE)</f>
        <v>8</v>
      </c>
      <c r="AP228" s="272"/>
      <c r="AQ228" s="105"/>
      <c r="AR228" s="161"/>
      <c r="AS228" s="161"/>
      <c r="AT228" s="161"/>
      <c r="AU228" s="161"/>
      <c r="AV228" s="161"/>
      <c r="AW228" s="161"/>
      <c r="AX228" s="161"/>
      <c r="AY228" s="161"/>
      <c r="AZ228" s="161"/>
      <c r="BA228" s="161"/>
      <c r="BB228" s="161"/>
      <c r="BC228" s="161"/>
      <c r="BD228" s="161"/>
      <c r="BE228" s="161"/>
      <c r="BF228" s="161"/>
      <c r="BG228" s="161"/>
      <c r="BH228" s="161"/>
      <c r="BI228" s="161"/>
      <c r="BJ228" s="161"/>
      <c r="BK228" s="161"/>
      <c r="BL228" s="161"/>
      <c r="BM228" s="161"/>
      <c r="BN228" s="161"/>
      <c r="BO228" s="161"/>
      <c r="BP228" s="161"/>
      <c r="BQ228" s="52"/>
      <c r="BR228" s="112"/>
      <c r="BS228" s="161"/>
      <c r="BT228" s="161"/>
      <c r="BU228" s="161"/>
      <c r="BV228" s="161"/>
      <c r="BW228" s="161"/>
      <c r="BX228" s="161"/>
      <c r="BY228" s="161"/>
      <c r="BZ228" s="161"/>
      <c r="CA228" s="161"/>
      <c r="CB228" s="161"/>
      <c r="CC228" s="52"/>
    </row>
    <row r="229" spans="2:81" ht="12" customHeight="1">
      <c r="B229" s="264">
        <f t="shared" ref="B229" ca="1" si="18">IF($D229="","",MAX(OFFSET($B$13,0,0,ROW()-ROW($B$13),2))+1)</f>
        <v>217</v>
      </c>
      <c r="C229" s="265"/>
      <c r="D229" s="196" t="s">
        <v>3781</v>
      </c>
      <c r="E229" s="161"/>
      <c r="F229" s="161"/>
      <c r="G229" s="161"/>
      <c r="H229" s="161"/>
      <c r="I229" s="161"/>
      <c r="J229" s="161"/>
      <c r="K229" s="194"/>
      <c r="L229" s="196" t="str">
        <f>VLOOKUP(D229,カラムID辞書!$C$4:$D$1266,2,FALSE)</f>
        <v>GAISYOYOTEI_YMD</v>
      </c>
      <c r="M229" s="161"/>
      <c r="N229" s="161"/>
      <c r="O229" s="161"/>
      <c r="P229" s="161"/>
      <c r="Q229" s="161"/>
      <c r="R229" s="161"/>
      <c r="S229" s="52"/>
      <c r="T229" s="49"/>
      <c r="U229" s="52"/>
      <c r="V229" s="49"/>
      <c r="W229" s="52"/>
      <c r="X229" s="49"/>
      <c r="Y229" s="52"/>
      <c r="Z229" s="49"/>
      <c r="AA229" s="52"/>
      <c r="AB229" s="107" t="str">
        <f t="shared" si="15"/>
        <v>○</v>
      </c>
      <c r="AC229" s="54"/>
      <c r="AD229" s="53"/>
      <c r="AE229" s="55" t="str">
        <f t="shared" si="16"/>
        <v>0</v>
      </c>
      <c r="AF229" s="161"/>
      <c r="AG229" s="52"/>
      <c r="AH229" s="266" t="str">
        <f>VLOOKUP(D229,カラムID辞書!C:H,3,FALSE)</f>
        <v>numeric</v>
      </c>
      <c r="AI229" s="267"/>
      <c r="AJ229" s="267"/>
      <c r="AK229" s="267"/>
      <c r="AL229" s="268"/>
      <c r="AM229" s="269">
        <v>8</v>
      </c>
      <c r="AN229" s="270"/>
      <c r="AO229" s="269">
        <v>8</v>
      </c>
      <c r="AP229" s="270"/>
      <c r="AQ229" s="105"/>
      <c r="AR229" s="161"/>
      <c r="AS229" s="161"/>
      <c r="AT229" s="161"/>
      <c r="AU229" s="161"/>
      <c r="AV229" s="161"/>
      <c r="AW229" s="161"/>
      <c r="AX229" s="161"/>
      <c r="AY229" s="161"/>
      <c r="AZ229" s="161"/>
      <c r="BA229" s="161"/>
      <c r="BB229" s="161"/>
      <c r="BC229" s="161"/>
      <c r="BD229" s="161"/>
      <c r="BE229" s="161"/>
      <c r="BF229" s="161"/>
      <c r="BG229" s="161"/>
      <c r="BH229" s="161"/>
      <c r="BI229" s="161"/>
      <c r="BJ229" s="161"/>
      <c r="BK229" s="161"/>
      <c r="BL229" s="161"/>
      <c r="BM229" s="161"/>
      <c r="BN229" s="161"/>
      <c r="BO229" s="161"/>
      <c r="BP229" s="161"/>
      <c r="BQ229" s="52"/>
      <c r="BR229" s="112"/>
      <c r="BS229" s="161"/>
      <c r="BT229" s="161"/>
      <c r="BU229" s="161"/>
      <c r="BV229" s="161"/>
      <c r="BW229" s="161"/>
      <c r="BX229" s="161"/>
      <c r="BY229" s="161"/>
      <c r="BZ229" s="161"/>
      <c r="CA229" s="161"/>
      <c r="CB229" s="161"/>
      <c r="CC229" s="52"/>
    </row>
    <row r="230" spans="2:81" ht="12" customHeight="1">
      <c r="B230" s="264">
        <f t="shared" ca="1" si="1"/>
        <v>218</v>
      </c>
      <c r="C230" s="265"/>
      <c r="D230" s="196" t="s">
        <v>3372</v>
      </c>
      <c r="E230" s="50"/>
      <c r="F230" s="50"/>
      <c r="G230" s="50"/>
      <c r="H230" s="50"/>
      <c r="I230" s="50"/>
      <c r="J230" s="50"/>
      <c r="K230" s="194"/>
      <c r="L230" s="105" t="str">
        <f>VLOOKUP(D230,カラムID辞書!$C$4:$D$1266,2,FALSE)</f>
        <v>GAISYO_ATSUKAI_FLG</v>
      </c>
      <c r="M230" s="50"/>
      <c r="N230" s="50"/>
      <c r="O230" s="50"/>
      <c r="P230" s="50"/>
      <c r="Q230" s="50"/>
      <c r="R230" s="50"/>
      <c r="S230" s="52"/>
      <c r="T230" s="49"/>
      <c r="U230" s="52"/>
      <c r="V230" s="49"/>
      <c r="W230" s="52"/>
      <c r="X230" s="49"/>
      <c r="Y230" s="52"/>
      <c r="Z230" s="49"/>
      <c r="AA230" s="52"/>
      <c r="AB230" s="107" t="str">
        <f t="shared" si="15"/>
        <v>○</v>
      </c>
      <c r="AC230" s="54"/>
      <c r="AD230" s="53"/>
      <c r="AE230" s="55" t="str">
        <f t="shared" si="16"/>
        <v>' '</v>
      </c>
      <c r="AF230" s="50"/>
      <c r="AG230" s="52"/>
      <c r="AH230" s="266" t="str">
        <f>VLOOKUP(D230,カラムID辞書!C:H,3,FALSE)</f>
        <v>character varying</v>
      </c>
      <c r="AI230" s="267"/>
      <c r="AJ230" s="267"/>
      <c r="AK230" s="267"/>
      <c r="AL230" s="268"/>
      <c r="AM230" s="269">
        <f>VLOOKUP(D230,カラムID辞書!C:H,4,FALSE)</f>
        <v>1</v>
      </c>
      <c r="AN230" s="270"/>
      <c r="AO230" s="271">
        <f>VLOOKUP(D230,カラムID辞書!C:H,6,FALSE)</f>
        <v>1</v>
      </c>
      <c r="AP230" s="272"/>
      <c r="AQ230" s="105"/>
      <c r="AR230" s="50"/>
      <c r="AS230" s="50"/>
      <c r="AT230" s="50"/>
      <c r="AU230" s="50"/>
      <c r="AV230" s="50"/>
      <c r="AW230" s="50"/>
      <c r="AX230" s="50"/>
      <c r="AY230" s="50"/>
      <c r="AZ230" s="50"/>
      <c r="BA230" s="50"/>
      <c r="BB230" s="50"/>
      <c r="BC230" s="50"/>
      <c r="BD230" s="50"/>
      <c r="BE230" s="50"/>
      <c r="BF230" s="50"/>
      <c r="BG230" s="50"/>
      <c r="BH230" s="50"/>
      <c r="BI230" s="50"/>
      <c r="BJ230" s="50"/>
      <c r="BK230" s="50"/>
      <c r="BL230" s="50"/>
      <c r="BM230" s="50"/>
      <c r="BN230" s="50"/>
      <c r="BO230" s="50"/>
      <c r="BP230" s="50"/>
      <c r="BQ230" s="52"/>
      <c r="BR230" s="112"/>
      <c r="BS230" s="50"/>
      <c r="BT230" s="50"/>
      <c r="BU230" s="50"/>
      <c r="BV230" s="50"/>
      <c r="BW230" s="50"/>
      <c r="BX230" s="50"/>
      <c r="BY230" s="50"/>
      <c r="BZ230" s="50"/>
      <c r="CA230" s="50"/>
      <c r="CB230" s="50"/>
      <c r="CC230" s="52"/>
    </row>
    <row r="231" spans="2:81" ht="12" customHeight="1">
      <c r="B231" s="264">
        <f t="shared" ca="1" si="1"/>
        <v>219</v>
      </c>
      <c r="C231" s="265"/>
      <c r="D231" s="196" t="s">
        <v>3648</v>
      </c>
      <c r="E231" s="50"/>
      <c r="F231" s="50"/>
      <c r="G231" s="50"/>
      <c r="H231" s="50"/>
      <c r="I231" s="50"/>
      <c r="J231" s="50"/>
      <c r="K231" s="194"/>
      <c r="L231" s="105" t="str">
        <f>VLOOKUP(D231,カラムID辞書!$C$4:$D$1266,2,FALSE)</f>
        <v>CARD_DENPYO_FLG_GAISYO</v>
      </c>
      <c r="M231" s="50"/>
      <c r="N231" s="50"/>
      <c r="O231" s="50"/>
      <c r="P231" s="50"/>
      <c r="Q231" s="50"/>
      <c r="R231" s="50"/>
      <c r="S231" s="52"/>
      <c r="T231" s="49"/>
      <c r="U231" s="52"/>
      <c r="V231" s="49"/>
      <c r="W231" s="52"/>
      <c r="X231" s="49"/>
      <c r="Y231" s="52"/>
      <c r="Z231" s="49"/>
      <c r="AA231" s="52"/>
      <c r="AB231" s="107" t="str">
        <f t="shared" si="15"/>
        <v>○</v>
      </c>
      <c r="AC231" s="54"/>
      <c r="AD231" s="53"/>
      <c r="AE231" s="55" t="str">
        <f t="shared" si="16"/>
        <v>' '</v>
      </c>
      <c r="AF231" s="50"/>
      <c r="AG231" s="52"/>
      <c r="AH231" s="266" t="str">
        <f>VLOOKUP(D231,カラムID辞書!C:H,3,FALSE)</f>
        <v>character varying</v>
      </c>
      <c r="AI231" s="267"/>
      <c r="AJ231" s="267"/>
      <c r="AK231" s="267"/>
      <c r="AL231" s="268"/>
      <c r="AM231" s="269">
        <f>VLOOKUP(D231,カラムID辞書!C:H,4,FALSE)</f>
        <v>1</v>
      </c>
      <c r="AN231" s="270"/>
      <c r="AO231" s="271">
        <f>VLOOKUP(D231,カラムID辞書!C:H,6,FALSE)</f>
        <v>1</v>
      </c>
      <c r="AP231" s="272"/>
      <c r="AQ231" s="105"/>
      <c r="AR231" s="50"/>
      <c r="AS231" s="50"/>
      <c r="AT231" s="50"/>
      <c r="AU231" s="50"/>
      <c r="AV231" s="50"/>
      <c r="AW231" s="50"/>
      <c r="AX231" s="50"/>
      <c r="AY231" s="50"/>
      <c r="AZ231" s="50"/>
      <c r="BA231" s="50"/>
      <c r="BB231" s="50"/>
      <c r="BC231" s="50"/>
      <c r="BD231" s="50"/>
      <c r="BE231" s="50"/>
      <c r="BF231" s="50"/>
      <c r="BG231" s="50"/>
      <c r="BH231" s="50"/>
      <c r="BI231" s="50"/>
      <c r="BJ231" s="50"/>
      <c r="BK231" s="50"/>
      <c r="BL231" s="50"/>
      <c r="BM231" s="50"/>
      <c r="BN231" s="50"/>
      <c r="BO231" s="50"/>
      <c r="BP231" s="50"/>
      <c r="BQ231" s="52"/>
      <c r="BR231" s="112"/>
      <c r="BS231" s="50"/>
      <c r="BT231" s="50"/>
      <c r="BU231" s="50"/>
      <c r="BV231" s="50"/>
      <c r="BW231" s="50"/>
      <c r="BX231" s="50"/>
      <c r="BY231" s="50"/>
      <c r="BZ231" s="50"/>
      <c r="CA231" s="50"/>
      <c r="CB231" s="50"/>
      <c r="CC231" s="52"/>
    </row>
    <row r="232" spans="2:81" ht="12" customHeight="1">
      <c r="B232" s="264">
        <f t="shared" ca="1" si="1"/>
        <v>220</v>
      </c>
      <c r="C232" s="265"/>
      <c r="D232" s="196" t="s">
        <v>3649</v>
      </c>
      <c r="E232" s="50"/>
      <c r="F232" s="50"/>
      <c r="G232" s="50"/>
      <c r="H232" s="50"/>
      <c r="I232" s="50"/>
      <c r="J232" s="50"/>
      <c r="K232" s="194"/>
      <c r="L232" s="105" t="str">
        <f>VLOOKUP(D232,カラムID辞書!$C$4:$D$1266,2,FALSE)</f>
        <v>KINGAKU_NYUKINKUBUN</v>
      </c>
      <c r="M232" s="50"/>
      <c r="N232" s="50"/>
      <c r="O232" s="50"/>
      <c r="P232" s="50"/>
      <c r="Q232" s="50"/>
      <c r="R232" s="50"/>
      <c r="S232" s="52"/>
      <c r="T232" s="49"/>
      <c r="U232" s="52"/>
      <c r="V232" s="49"/>
      <c r="W232" s="52"/>
      <c r="X232" s="49"/>
      <c r="Y232" s="52"/>
      <c r="Z232" s="49"/>
      <c r="AA232" s="52"/>
      <c r="AB232" s="107" t="str">
        <f t="shared" si="15"/>
        <v>○</v>
      </c>
      <c r="AC232" s="54"/>
      <c r="AD232" s="53"/>
      <c r="AE232" s="55" t="str">
        <f t="shared" si="16"/>
        <v>' '</v>
      </c>
      <c r="AF232" s="50"/>
      <c r="AG232" s="52"/>
      <c r="AH232" s="266" t="str">
        <f>VLOOKUP(D232,カラムID辞書!C:H,3,FALSE)</f>
        <v>character varying</v>
      </c>
      <c r="AI232" s="267"/>
      <c r="AJ232" s="267"/>
      <c r="AK232" s="267"/>
      <c r="AL232" s="268"/>
      <c r="AM232" s="269">
        <f>VLOOKUP(D232,カラムID辞書!C:H,4,FALSE)</f>
        <v>1</v>
      </c>
      <c r="AN232" s="270"/>
      <c r="AO232" s="271">
        <f>VLOOKUP(D232,カラムID辞書!C:H,6,FALSE)</f>
        <v>1</v>
      </c>
      <c r="AP232" s="272"/>
      <c r="AQ232" s="105"/>
      <c r="AR232" s="50"/>
      <c r="AS232" s="50"/>
      <c r="AT232" s="50"/>
      <c r="AU232" s="50"/>
      <c r="AV232" s="50"/>
      <c r="AW232" s="50"/>
      <c r="AX232" s="50"/>
      <c r="AY232" s="50"/>
      <c r="AZ232" s="50"/>
      <c r="BA232" s="50"/>
      <c r="BB232" s="50"/>
      <c r="BC232" s="50"/>
      <c r="BD232" s="50"/>
      <c r="BE232" s="50"/>
      <c r="BF232" s="50"/>
      <c r="BG232" s="50"/>
      <c r="BH232" s="50"/>
      <c r="BI232" s="50"/>
      <c r="BJ232" s="50"/>
      <c r="BK232" s="50"/>
      <c r="BL232" s="50"/>
      <c r="BM232" s="50"/>
      <c r="BN232" s="50"/>
      <c r="BO232" s="50"/>
      <c r="BP232" s="50"/>
      <c r="BQ232" s="52"/>
      <c r="BR232" s="112"/>
      <c r="BS232" s="50"/>
      <c r="BT232" s="50"/>
      <c r="BU232" s="50"/>
      <c r="BV232" s="50"/>
      <c r="BW232" s="50"/>
      <c r="BX232" s="50"/>
      <c r="BY232" s="50"/>
      <c r="BZ232" s="50"/>
      <c r="CA232" s="50"/>
      <c r="CB232" s="50"/>
      <c r="CC232" s="52"/>
    </row>
    <row r="233" spans="2:81" ht="12" customHeight="1">
      <c r="B233" s="264">
        <f t="shared" ref="B233:B237" ca="1" si="19">IF($D233="","",MAX(OFFSET($B$13,0,0,ROW()-ROW($B$13),2))+1)</f>
        <v>221</v>
      </c>
      <c r="C233" s="265"/>
      <c r="D233" s="196" t="s">
        <v>3782</v>
      </c>
      <c r="E233" s="161"/>
      <c r="F233" s="161"/>
      <c r="G233" s="161"/>
      <c r="H233" s="161"/>
      <c r="I233" s="161"/>
      <c r="J233" s="161"/>
      <c r="K233" s="194"/>
      <c r="L233" s="196" t="str">
        <f>VLOOKUP(D233,カラムID辞書!$C$4:$D$1266,2,FALSE)</f>
        <v>MSCR_FLG</v>
      </c>
      <c r="M233" s="161"/>
      <c r="N233" s="161"/>
      <c r="O233" s="161"/>
      <c r="P233" s="161"/>
      <c r="Q233" s="161"/>
      <c r="R233" s="161"/>
      <c r="S233" s="52"/>
      <c r="T233" s="49"/>
      <c r="U233" s="52"/>
      <c r="V233" s="49"/>
      <c r="W233" s="52"/>
      <c r="X233" s="49"/>
      <c r="Y233" s="52"/>
      <c r="Z233" s="49"/>
      <c r="AA233" s="52"/>
      <c r="AB233" s="107" t="str">
        <f t="shared" si="15"/>
        <v>○</v>
      </c>
      <c r="AC233" s="163"/>
      <c r="AD233" s="53"/>
      <c r="AE233" s="55" t="str">
        <f t="shared" si="16"/>
        <v>0</v>
      </c>
      <c r="AF233" s="161"/>
      <c r="AG233" s="52"/>
      <c r="AH233" s="266" t="str">
        <f>VLOOKUP(D233,カラムID辞書!C:H,3,FALSE)</f>
        <v>numeric</v>
      </c>
      <c r="AI233" s="267"/>
      <c r="AJ233" s="267"/>
      <c r="AK233" s="267"/>
      <c r="AL233" s="268"/>
      <c r="AM233" s="269">
        <v>2</v>
      </c>
      <c r="AN233" s="270"/>
      <c r="AO233" s="269">
        <v>2</v>
      </c>
      <c r="AP233" s="270"/>
      <c r="AQ233" s="105"/>
      <c r="AR233" s="161"/>
      <c r="AS233" s="161"/>
      <c r="AT233" s="161"/>
      <c r="AU233" s="161"/>
      <c r="AV233" s="161"/>
      <c r="AW233" s="161"/>
      <c r="AX233" s="161"/>
      <c r="AY233" s="161"/>
      <c r="AZ233" s="161"/>
      <c r="BA233" s="161"/>
      <c r="BB233" s="161"/>
      <c r="BC233" s="161"/>
      <c r="BD233" s="161"/>
      <c r="BE233" s="161"/>
      <c r="BF233" s="161"/>
      <c r="BG233" s="161"/>
      <c r="BH233" s="161"/>
      <c r="BI233" s="161"/>
      <c r="BJ233" s="161"/>
      <c r="BK233" s="161"/>
      <c r="BL233" s="161"/>
      <c r="BM233" s="161"/>
      <c r="BN233" s="161"/>
      <c r="BO233" s="161"/>
      <c r="BP233" s="161"/>
      <c r="BQ233" s="52"/>
      <c r="BR233" s="112"/>
      <c r="BS233" s="161"/>
      <c r="BT233" s="161"/>
      <c r="BU233" s="161"/>
      <c r="BV233" s="161"/>
      <c r="BW233" s="161"/>
      <c r="BX233" s="161"/>
      <c r="BY233" s="161"/>
      <c r="BZ233" s="161"/>
      <c r="CA233" s="161"/>
      <c r="CB233" s="161"/>
      <c r="CC233" s="52"/>
    </row>
    <row r="234" spans="2:81" ht="12" customHeight="1">
      <c r="B234" s="264">
        <f t="shared" ca="1" si="19"/>
        <v>222</v>
      </c>
      <c r="C234" s="265"/>
      <c r="D234" s="196" t="s">
        <v>3783</v>
      </c>
      <c r="E234" s="161"/>
      <c r="F234" s="161"/>
      <c r="G234" s="161"/>
      <c r="H234" s="161"/>
      <c r="I234" s="161"/>
      <c r="J234" s="161"/>
      <c r="K234" s="194"/>
      <c r="L234" s="196" t="str">
        <f>VLOOKUP(D234,カラムID辞書!$C$4:$D$1266,2,FALSE)</f>
        <v>KOZAKAZOKU_CD</v>
      </c>
      <c r="M234" s="161"/>
      <c r="N234" s="161"/>
      <c r="O234" s="161"/>
      <c r="P234" s="161"/>
      <c r="Q234" s="161"/>
      <c r="R234" s="161"/>
      <c r="S234" s="52"/>
      <c r="T234" s="49"/>
      <c r="U234" s="52"/>
      <c r="V234" s="49"/>
      <c r="W234" s="52"/>
      <c r="X234" s="49"/>
      <c r="Y234" s="52"/>
      <c r="Z234" s="49"/>
      <c r="AA234" s="52"/>
      <c r="AB234" s="107" t="str">
        <f t="shared" si="15"/>
        <v>○</v>
      </c>
      <c r="AC234" s="163"/>
      <c r="AD234" s="53"/>
      <c r="AE234" s="55" t="str">
        <f t="shared" si="16"/>
        <v>0</v>
      </c>
      <c r="AF234" s="161"/>
      <c r="AG234" s="52"/>
      <c r="AH234" s="266" t="str">
        <f>VLOOKUP(D234,カラムID辞書!C:H,3,FALSE)</f>
        <v>numeric</v>
      </c>
      <c r="AI234" s="267"/>
      <c r="AJ234" s="267"/>
      <c r="AK234" s="267"/>
      <c r="AL234" s="268"/>
      <c r="AM234" s="269">
        <v>2</v>
      </c>
      <c r="AN234" s="270"/>
      <c r="AO234" s="269">
        <v>2</v>
      </c>
      <c r="AP234" s="270"/>
      <c r="AQ234" s="105"/>
      <c r="AR234" s="161"/>
      <c r="AS234" s="161"/>
      <c r="AT234" s="161"/>
      <c r="AU234" s="161"/>
      <c r="AV234" s="161"/>
      <c r="AW234" s="161"/>
      <c r="AX234" s="161"/>
      <c r="AY234" s="161"/>
      <c r="AZ234" s="161"/>
      <c r="BA234" s="161"/>
      <c r="BB234" s="161"/>
      <c r="BC234" s="161"/>
      <c r="BD234" s="161"/>
      <c r="BE234" s="161"/>
      <c r="BF234" s="161"/>
      <c r="BG234" s="161"/>
      <c r="BH234" s="161"/>
      <c r="BI234" s="161"/>
      <c r="BJ234" s="161"/>
      <c r="BK234" s="161"/>
      <c r="BL234" s="161"/>
      <c r="BM234" s="161"/>
      <c r="BN234" s="161"/>
      <c r="BO234" s="161"/>
      <c r="BP234" s="161"/>
      <c r="BQ234" s="52"/>
      <c r="BR234" s="112"/>
      <c r="BS234" s="161"/>
      <c r="BT234" s="161"/>
      <c r="BU234" s="161"/>
      <c r="BV234" s="161"/>
      <c r="BW234" s="161"/>
      <c r="BX234" s="161"/>
      <c r="BY234" s="161"/>
      <c r="BZ234" s="161"/>
      <c r="CA234" s="161"/>
      <c r="CB234" s="161"/>
      <c r="CC234" s="52"/>
    </row>
    <row r="235" spans="2:81" ht="12" customHeight="1">
      <c r="B235" s="264">
        <f t="shared" ca="1" si="19"/>
        <v>223</v>
      </c>
      <c r="C235" s="265"/>
      <c r="D235" s="196" t="s">
        <v>3784</v>
      </c>
      <c r="E235" s="161"/>
      <c r="F235" s="161"/>
      <c r="G235" s="161"/>
      <c r="H235" s="161"/>
      <c r="I235" s="161"/>
      <c r="J235" s="161"/>
      <c r="K235" s="194"/>
      <c r="L235" s="196" t="str">
        <f>VLOOKUP(D235,カラムID辞書!$C$4:$D$1266,2,FALSE)</f>
        <v>KOZAERR_DISP</v>
      </c>
      <c r="M235" s="161"/>
      <c r="N235" s="161"/>
      <c r="O235" s="161"/>
      <c r="P235" s="161"/>
      <c r="Q235" s="161"/>
      <c r="R235" s="161"/>
      <c r="S235" s="52"/>
      <c r="T235" s="49"/>
      <c r="U235" s="52"/>
      <c r="V235" s="49"/>
      <c r="W235" s="52"/>
      <c r="X235" s="49"/>
      <c r="Y235" s="52"/>
      <c r="Z235" s="49"/>
      <c r="AA235" s="52"/>
      <c r="AB235" s="107" t="str">
        <f t="shared" si="15"/>
        <v>○</v>
      </c>
      <c r="AC235" s="163"/>
      <c r="AD235" s="53"/>
      <c r="AE235" s="55" t="str">
        <f t="shared" si="16"/>
        <v>0</v>
      </c>
      <c r="AF235" s="161"/>
      <c r="AG235" s="52"/>
      <c r="AH235" s="266" t="str">
        <f>VLOOKUP(D235,カラムID辞書!C:H,3,FALSE)</f>
        <v>numeric</v>
      </c>
      <c r="AI235" s="267"/>
      <c r="AJ235" s="267"/>
      <c r="AK235" s="267"/>
      <c r="AL235" s="268"/>
      <c r="AM235" s="269">
        <v>1</v>
      </c>
      <c r="AN235" s="270"/>
      <c r="AO235" s="269">
        <v>1</v>
      </c>
      <c r="AP235" s="270"/>
      <c r="AQ235" s="105"/>
      <c r="AR235" s="161"/>
      <c r="AS235" s="161"/>
      <c r="AT235" s="161"/>
      <c r="AU235" s="161"/>
      <c r="AV235" s="161"/>
      <c r="AW235" s="161"/>
      <c r="AX235" s="161"/>
      <c r="AY235" s="161"/>
      <c r="AZ235" s="161"/>
      <c r="BA235" s="161"/>
      <c r="BB235" s="161"/>
      <c r="BC235" s="161"/>
      <c r="BD235" s="161"/>
      <c r="BE235" s="161"/>
      <c r="BF235" s="161"/>
      <c r="BG235" s="161"/>
      <c r="BH235" s="161"/>
      <c r="BI235" s="161"/>
      <c r="BJ235" s="161"/>
      <c r="BK235" s="161"/>
      <c r="BL235" s="161"/>
      <c r="BM235" s="161"/>
      <c r="BN235" s="161"/>
      <c r="BO235" s="161"/>
      <c r="BP235" s="161"/>
      <c r="BQ235" s="52"/>
      <c r="BR235" s="112"/>
      <c r="BS235" s="161"/>
      <c r="BT235" s="161"/>
      <c r="BU235" s="161"/>
      <c r="BV235" s="161"/>
      <c r="BW235" s="161"/>
      <c r="BX235" s="161"/>
      <c r="BY235" s="161"/>
      <c r="BZ235" s="161"/>
      <c r="CA235" s="161"/>
      <c r="CB235" s="161"/>
      <c r="CC235" s="52"/>
    </row>
    <row r="236" spans="2:81" s="192" customFormat="1" ht="12" customHeight="1">
      <c r="B236" s="264">
        <f t="shared" ca="1" si="19"/>
        <v>224</v>
      </c>
      <c r="C236" s="265"/>
      <c r="D236" s="196" t="s">
        <v>3980</v>
      </c>
      <c r="E236" s="161"/>
      <c r="F236" s="161"/>
      <c r="G236" s="161"/>
      <c r="H236" s="161"/>
      <c r="I236" s="161"/>
      <c r="J236" s="161"/>
      <c r="K236" s="194"/>
      <c r="L236" s="196" t="str">
        <f>VLOOKUP(D236,カラムID辞書!$C$4:$D$1266,2,FALSE)</f>
        <v>YUKO_KIGEN</v>
      </c>
      <c r="M236" s="161"/>
      <c r="N236" s="161"/>
      <c r="O236" s="161"/>
      <c r="P236" s="161"/>
      <c r="Q236" s="161"/>
      <c r="R236" s="161"/>
      <c r="S236" s="194"/>
      <c r="T236" s="193"/>
      <c r="U236" s="194"/>
      <c r="V236" s="193"/>
      <c r="W236" s="194"/>
      <c r="X236" s="193"/>
      <c r="Y236" s="194"/>
      <c r="Z236" s="193"/>
      <c r="AA236" s="194"/>
      <c r="AB236" s="107" t="str">
        <f t="shared" si="15"/>
        <v>○</v>
      </c>
      <c r="AC236" s="163"/>
      <c r="AD236" s="195"/>
      <c r="AE236" s="55" t="str">
        <f t="shared" si="16"/>
        <v>' '</v>
      </c>
      <c r="AF236" s="161"/>
      <c r="AG236" s="194"/>
      <c r="AH236" s="266" t="str">
        <f>VLOOKUP(D236,カラムID辞書!C:H,3,FALSE)</f>
        <v>character varying</v>
      </c>
      <c r="AI236" s="267"/>
      <c r="AJ236" s="267"/>
      <c r="AK236" s="267"/>
      <c r="AL236" s="268"/>
      <c r="AM236" s="269">
        <v>1</v>
      </c>
      <c r="AN236" s="270"/>
      <c r="AO236" s="269">
        <v>1</v>
      </c>
      <c r="AP236" s="270"/>
      <c r="AQ236" s="196"/>
      <c r="AR236" s="161"/>
      <c r="AS236" s="161"/>
      <c r="AT236" s="161"/>
      <c r="AU236" s="161"/>
      <c r="AV236" s="161"/>
      <c r="AW236" s="161"/>
      <c r="AX236" s="161"/>
      <c r="AY236" s="161"/>
      <c r="AZ236" s="161"/>
      <c r="BA236" s="161"/>
      <c r="BB236" s="161"/>
      <c r="BC236" s="161"/>
      <c r="BD236" s="161"/>
      <c r="BE236" s="161"/>
      <c r="BF236" s="161"/>
      <c r="BG236" s="161"/>
      <c r="BH236" s="161"/>
      <c r="BI236" s="161"/>
      <c r="BJ236" s="161"/>
      <c r="BK236" s="161"/>
      <c r="BL236" s="161"/>
      <c r="BM236" s="161"/>
      <c r="BN236" s="161"/>
      <c r="BO236" s="161"/>
      <c r="BP236" s="161"/>
      <c r="BQ236" s="194"/>
      <c r="BR236" s="198"/>
      <c r="BS236" s="161"/>
      <c r="BT236" s="161"/>
      <c r="BU236" s="161"/>
      <c r="BV236" s="161"/>
      <c r="BW236" s="161"/>
      <c r="BX236" s="161"/>
      <c r="BY236" s="161"/>
      <c r="BZ236" s="161"/>
      <c r="CA236" s="161"/>
      <c r="CB236" s="161"/>
      <c r="CC236" s="194"/>
    </row>
    <row r="237" spans="2:81" s="192" customFormat="1" ht="12" customHeight="1">
      <c r="B237" s="264">
        <f t="shared" ca="1" si="19"/>
        <v>225</v>
      </c>
      <c r="C237" s="265"/>
      <c r="D237" s="196" t="s">
        <v>3985</v>
      </c>
      <c r="E237" s="161"/>
      <c r="F237" s="161"/>
      <c r="G237" s="161"/>
      <c r="H237" s="161"/>
      <c r="I237" s="161"/>
      <c r="J237" s="161"/>
      <c r="K237" s="194"/>
      <c r="L237" s="196" t="str">
        <f>VLOOKUP(D237,カラムID辞書!$C$4:$D$1266,2,FALSE)</f>
        <v>SHONIN_NO</v>
      </c>
      <c r="M237" s="161"/>
      <c r="N237" s="161"/>
      <c r="O237" s="161"/>
      <c r="P237" s="161"/>
      <c r="Q237" s="161"/>
      <c r="R237" s="161"/>
      <c r="S237" s="194"/>
      <c r="T237" s="193"/>
      <c r="U237" s="194"/>
      <c r="V237" s="193"/>
      <c r="W237" s="194"/>
      <c r="X237" s="193"/>
      <c r="Y237" s="194"/>
      <c r="Z237" s="193"/>
      <c r="AA237" s="194"/>
      <c r="AB237" s="107" t="str">
        <f t="shared" si="15"/>
        <v>○</v>
      </c>
      <c r="AC237" s="163"/>
      <c r="AD237" s="195"/>
      <c r="AE237" s="55" t="str">
        <f t="shared" si="16"/>
        <v>' '</v>
      </c>
      <c r="AF237" s="161"/>
      <c r="AG237" s="194"/>
      <c r="AH237" s="266" t="str">
        <f>VLOOKUP(D237,カラムID辞書!C:H,3,FALSE)</f>
        <v>character varying</v>
      </c>
      <c r="AI237" s="267"/>
      <c r="AJ237" s="267"/>
      <c r="AK237" s="267"/>
      <c r="AL237" s="268"/>
      <c r="AM237" s="269">
        <v>1</v>
      </c>
      <c r="AN237" s="270"/>
      <c r="AO237" s="269">
        <v>1</v>
      </c>
      <c r="AP237" s="270"/>
      <c r="AQ237" s="196"/>
      <c r="AR237" s="161"/>
      <c r="AS237" s="161"/>
      <c r="AT237" s="161"/>
      <c r="AU237" s="161"/>
      <c r="AV237" s="161"/>
      <c r="AW237" s="161"/>
      <c r="AX237" s="161"/>
      <c r="AY237" s="161"/>
      <c r="AZ237" s="161"/>
      <c r="BA237" s="161"/>
      <c r="BB237" s="161"/>
      <c r="BC237" s="161"/>
      <c r="BD237" s="161"/>
      <c r="BE237" s="161"/>
      <c r="BF237" s="161"/>
      <c r="BG237" s="161"/>
      <c r="BH237" s="161"/>
      <c r="BI237" s="161"/>
      <c r="BJ237" s="161"/>
      <c r="BK237" s="161"/>
      <c r="BL237" s="161"/>
      <c r="BM237" s="161"/>
      <c r="BN237" s="161"/>
      <c r="BO237" s="161"/>
      <c r="BP237" s="161"/>
      <c r="BQ237" s="194"/>
      <c r="BR237" s="198"/>
      <c r="BS237" s="161"/>
      <c r="BT237" s="161"/>
      <c r="BU237" s="161"/>
      <c r="BV237" s="161"/>
      <c r="BW237" s="161"/>
      <c r="BX237" s="161"/>
      <c r="BY237" s="161"/>
      <c r="BZ237" s="161"/>
      <c r="CA237" s="161"/>
      <c r="CB237" s="161"/>
      <c r="CC237" s="194"/>
    </row>
    <row r="238" spans="2:81" ht="12" customHeight="1">
      <c r="B238" s="264">
        <f t="shared" ca="1" si="1"/>
        <v>226</v>
      </c>
      <c r="C238" s="265"/>
      <c r="D238" s="196" t="s">
        <v>3373</v>
      </c>
      <c r="E238" s="50"/>
      <c r="F238" s="50"/>
      <c r="G238" s="50"/>
      <c r="H238" s="50"/>
      <c r="I238" s="50"/>
      <c r="J238" s="50"/>
      <c r="K238" s="194"/>
      <c r="L238" s="105" t="str">
        <f>VLOOKUP(D238,カラムID辞書!$C$4:$D$1266,2,FALSE)</f>
        <v>TOKU_SHINSEI_NO</v>
      </c>
      <c r="M238" s="50"/>
      <c r="N238" s="50"/>
      <c r="O238" s="50"/>
      <c r="P238" s="50"/>
      <c r="Q238" s="50"/>
      <c r="R238" s="50"/>
      <c r="S238" s="52"/>
      <c r="T238" s="49"/>
      <c r="U238" s="52"/>
      <c r="V238" s="49"/>
      <c r="W238" s="52"/>
      <c r="X238" s="49"/>
      <c r="Y238" s="52"/>
      <c r="Z238" s="49"/>
      <c r="AA238" s="52"/>
      <c r="AB238" s="107" t="str">
        <f t="shared" ref="AB238:AB239" si="20">IF(L238="DELDTE","","○")</f>
        <v>○</v>
      </c>
      <c r="AC238" s="54"/>
      <c r="AD238" s="53"/>
      <c r="AE238" s="55" t="str">
        <f t="shared" ref="AE238:AE239" si="21">IF(AB238="○",IF(AH238="timestamp","now()",IF(LEFT(AH238,9)="character","' '","0")),"")</f>
        <v>0</v>
      </c>
      <c r="AF238" s="50"/>
      <c r="AG238" s="52"/>
      <c r="AH238" s="266" t="str">
        <f>VLOOKUP(D238,カラムID辞書!C:H,3,FALSE)</f>
        <v>numeric</v>
      </c>
      <c r="AI238" s="267"/>
      <c r="AJ238" s="267"/>
      <c r="AK238" s="267"/>
      <c r="AL238" s="268"/>
      <c r="AM238" s="269">
        <f>VLOOKUP(D238,カラムID辞書!C:H,4,FALSE)</f>
        <v>10</v>
      </c>
      <c r="AN238" s="270"/>
      <c r="AO238" s="271">
        <f>VLOOKUP(D238,カラムID辞書!C:H,6,FALSE)</f>
        <v>10</v>
      </c>
      <c r="AP238" s="272"/>
      <c r="AQ238" s="105"/>
      <c r="AR238" s="50"/>
      <c r="AS238" s="50"/>
      <c r="AT238" s="50"/>
      <c r="AU238" s="50"/>
      <c r="AV238" s="50"/>
      <c r="AW238" s="50"/>
      <c r="AX238" s="50"/>
      <c r="AY238" s="50"/>
      <c r="AZ238" s="50"/>
      <c r="BA238" s="50"/>
      <c r="BB238" s="50"/>
      <c r="BC238" s="50"/>
      <c r="BD238" s="50"/>
      <c r="BE238" s="50"/>
      <c r="BF238" s="50"/>
      <c r="BG238" s="50"/>
      <c r="BH238" s="50"/>
      <c r="BI238" s="50"/>
      <c r="BJ238" s="50"/>
      <c r="BK238" s="50"/>
      <c r="BL238" s="50"/>
      <c r="BM238" s="50"/>
      <c r="BN238" s="50"/>
      <c r="BO238" s="50"/>
      <c r="BP238" s="50"/>
      <c r="BQ238" s="52"/>
      <c r="BR238" s="112"/>
      <c r="BS238" s="50"/>
      <c r="BT238" s="50"/>
      <c r="BU238" s="50"/>
      <c r="BV238" s="50"/>
      <c r="BW238" s="50"/>
      <c r="BX238" s="50"/>
      <c r="BY238" s="50"/>
      <c r="BZ238" s="50"/>
      <c r="CA238" s="50"/>
      <c r="CB238" s="50"/>
      <c r="CC238" s="52"/>
    </row>
    <row r="239" spans="2:81" ht="12" customHeight="1">
      <c r="B239" s="264">
        <f t="shared" ca="1" si="1"/>
        <v>227</v>
      </c>
      <c r="C239" s="265"/>
      <c r="D239" s="196" t="s">
        <v>3226</v>
      </c>
      <c r="E239" s="50"/>
      <c r="F239" s="50"/>
      <c r="G239" s="50"/>
      <c r="H239" s="50"/>
      <c r="I239" s="50"/>
      <c r="J239" s="50"/>
      <c r="K239" s="194"/>
      <c r="L239" s="105" t="str">
        <f>VLOOKUP(D239,カラムID辞書!$C$4:$D$1266,2,FALSE)</f>
        <v>TOKU_SHONIN_NO</v>
      </c>
      <c r="M239" s="50"/>
      <c r="N239" s="50"/>
      <c r="O239" s="50"/>
      <c r="P239" s="50"/>
      <c r="Q239" s="50"/>
      <c r="R239" s="50"/>
      <c r="S239" s="52"/>
      <c r="T239" s="49"/>
      <c r="U239" s="52"/>
      <c r="V239" s="49"/>
      <c r="W239" s="52"/>
      <c r="X239" s="49"/>
      <c r="Y239" s="52"/>
      <c r="Z239" s="49"/>
      <c r="AA239" s="52"/>
      <c r="AB239" s="107" t="str">
        <f t="shared" si="20"/>
        <v>○</v>
      </c>
      <c r="AC239" s="54"/>
      <c r="AD239" s="53"/>
      <c r="AE239" s="55" t="str">
        <f t="shared" si="21"/>
        <v>0</v>
      </c>
      <c r="AF239" s="50"/>
      <c r="AG239" s="52"/>
      <c r="AH239" s="266" t="str">
        <f>VLOOKUP(D239,カラムID辞書!C:H,3,FALSE)</f>
        <v>numeric</v>
      </c>
      <c r="AI239" s="267"/>
      <c r="AJ239" s="267"/>
      <c r="AK239" s="267"/>
      <c r="AL239" s="268"/>
      <c r="AM239" s="269">
        <f>VLOOKUP(D239,カラムID辞書!C:H,4,FALSE)</f>
        <v>10</v>
      </c>
      <c r="AN239" s="270"/>
      <c r="AO239" s="271">
        <f>VLOOKUP(D239,カラムID辞書!C:H,6,FALSE)</f>
        <v>10</v>
      </c>
      <c r="AP239" s="272"/>
      <c r="AQ239" s="105"/>
      <c r="AR239" s="50"/>
      <c r="AS239" s="50"/>
      <c r="AT239" s="50"/>
      <c r="AU239" s="50"/>
      <c r="AV239" s="50"/>
      <c r="AW239" s="50"/>
      <c r="AX239" s="50"/>
      <c r="AY239" s="50"/>
      <c r="AZ239" s="50"/>
      <c r="BA239" s="50"/>
      <c r="BB239" s="50"/>
      <c r="BC239" s="50"/>
      <c r="BD239" s="50"/>
      <c r="BE239" s="50"/>
      <c r="BF239" s="50"/>
      <c r="BG239" s="50"/>
      <c r="BH239" s="50"/>
      <c r="BI239" s="50"/>
      <c r="BJ239" s="50"/>
      <c r="BK239" s="50"/>
      <c r="BL239" s="50"/>
      <c r="BM239" s="50"/>
      <c r="BN239" s="50"/>
      <c r="BO239" s="50"/>
      <c r="BP239" s="50"/>
      <c r="BQ239" s="52"/>
      <c r="BR239" s="112"/>
      <c r="BS239" s="50"/>
      <c r="BT239" s="50"/>
      <c r="BU239" s="50"/>
      <c r="BV239" s="50"/>
      <c r="BW239" s="50"/>
      <c r="BX239" s="50"/>
      <c r="BY239" s="50"/>
      <c r="BZ239" s="50"/>
      <c r="CA239" s="50"/>
      <c r="CB239" s="50"/>
      <c r="CC239" s="52"/>
    </row>
    <row r="240" spans="2:81" ht="12" customHeight="1">
      <c r="B240" s="264">
        <f t="shared" ca="1" si="1"/>
        <v>228</v>
      </c>
      <c r="C240" s="265"/>
      <c r="D240" s="196" t="s">
        <v>3379</v>
      </c>
      <c r="E240" s="50"/>
      <c r="F240" s="50"/>
      <c r="G240" s="50"/>
      <c r="H240" s="50"/>
      <c r="I240" s="50"/>
      <c r="J240" s="50"/>
      <c r="K240" s="194"/>
      <c r="L240" s="105" t="str">
        <f>VLOOKUP(D240,カラムID辞書!$C$4:$D$1266,2,FALSE)</f>
        <v>CLUB_SHBT</v>
      </c>
      <c r="M240" s="50"/>
      <c r="N240" s="50"/>
      <c r="O240" s="50"/>
      <c r="P240" s="50"/>
      <c r="Q240" s="50"/>
      <c r="R240" s="50"/>
      <c r="S240" s="52"/>
      <c r="T240" s="49"/>
      <c r="U240" s="52"/>
      <c r="V240" s="49"/>
      <c r="W240" s="52"/>
      <c r="X240" s="49"/>
      <c r="Y240" s="52"/>
      <c r="Z240" s="49"/>
      <c r="AA240" s="52"/>
      <c r="AB240" s="107" t="str">
        <f t="shared" si="9"/>
        <v>○</v>
      </c>
      <c r="AC240" s="54"/>
      <c r="AD240" s="53"/>
      <c r="AE240" s="55" t="str">
        <f t="shared" si="0"/>
        <v>' '</v>
      </c>
      <c r="AF240" s="50"/>
      <c r="AG240" s="52"/>
      <c r="AH240" s="266" t="str">
        <f>VLOOKUP(D240,カラムID辞書!C:H,3,FALSE)</f>
        <v>character varying</v>
      </c>
      <c r="AI240" s="267"/>
      <c r="AJ240" s="267"/>
      <c r="AK240" s="267"/>
      <c r="AL240" s="268"/>
      <c r="AM240" s="269">
        <f>VLOOKUP(D240,カラムID辞書!C:H,4,FALSE)</f>
        <v>3</v>
      </c>
      <c r="AN240" s="270"/>
      <c r="AO240" s="271">
        <f>VLOOKUP(D240,カラムID辞書!C:H,6,FALSE)</f>
        <v>3</v>
      </c>
      <c r="AP240" s="272"/>
      <c r="AQ240" s="105"/>
      <c r="AR240" s="50"/>
      <c r="AS240" s="50"/>
      <c r="AT240" s="50"/>
      <c r="AU240" s="50"/>
      <c r="AV240" s="50"/>
      <c r="AW240" s="50"/>
      <c r="AX240" s="50"/>
      <c r="AY240" s="50"/>
      <c r="AZ240" s="50"/>
      <c r="BA240" s="50"/>
      <c r="BB240" s="50"/>
      <c r="BC240" s="50"/>
      <c r="BD240" s="50"/>
      <c r="BE240" s="50"/>
      <c r="BF240" s="50"/>
      <c r="BG240" s="50"/>
      <c r="BH240" s="50"/>
      <c r="BI240" s="50"/>
      <c r="BJ240" s="50"/>
      <c r="BK240" s="50"/>
      <c r="BL240" s="50"/>
      <c r="BM240" s="50"/>
      <c r="BN240" s="50"/>
      <c r="BO240" s="50"/>
      <c r="BP240" s="50"/>
      <c r="BQ240" s="52"/>
      <c r="BR240" s="112"/>
      <c r="BS240" s="50"/>
      <c r="BT240" s="50"/>
      <c r="BU240" s="50"/>
      <c r="BV240" s="50"/>
      <c r="BW240" s="50"/>
      <c r="BX240" s="50"/>
      <c r="BY240" s="50"/>
      <c r="BZ240" s="50"/>
      <c r="CA240" s="50"/>
      <c r="CB240" s="50"/>
      <c r="CC240" s="52"/>
    </row>
    <row r="241" spans="2:81" ht="12" customHeight="1">
      <c r="B241" s="264">
        <f t="shared" ca="1" si="1"/>
        <v>229</v>
      </c>
      <c r="C241" s="265"/>
      <c r="D241" s="196" t="s">
        <v>3380</v>
      </c>
      <c r="E241" s="50"/>
      <c r="F241" s="50"/>
      <c r="G241" s="50"/>
      <c r="H241" s="50"/>
      <c r="I241" s="50"/>
      <c r="J241" s="50"/>
      <c r="K241" s="194"/>
      <c r="L241" s="105" t="str">
        <f>VLOOKUP(D241,カラムID辞書!$C$4:$D$1266,2,FALSE)</f>
        <v>TEIJI_NEBIKI_IDNO</v>
      </c>
      <c r="M241" s="50"/>
      <c r="N241" s="50"/>
      <c r="O241" s="50"/>
      <c r="P241" s="50"/>
      <c r="Q241" s="50"/>
      <c r="R241" s="50"/>
      <c r="S241" s="52"/>
      <c r="T241" s="49"/>
      <c r="U241" s="52"/>
      <c r="V241" s="49"/>
      <c r="W241" s="52"/>
      <c r="X241" s="49"/>
      <c r="Y241" s="52"/>
      <c r="Z241" s="49"/>
      <c r="AA241" s="52"/>
      <c r="AB241" s="107" t="str">
        <f t="shared" si="9"/>
        <v>○</v>
      </c>
      <c r="AC241" s="54"/>
      <c r="AD241" s="53"/>
      <c r="AE241" s="55" t="str">
        <f t="shared" si="0"/>
        <v>' '</v>
      </c>
      <c r="AF241" s="50"/>
      <c r="AG241" s="52"/>
      <c r="AH241" s="266" t="str">
        <f>VLOOKUP(D241,カラムID辞書!C:H,3,FALSE)</f>
        <v>character varying</v>
      </c>
      <c r="AI241" s="267"/>
      <c r="AJ241" s="267"/>
      <c r="AK241" s="267"/>
      <c r="AL241" s="268"/>
      <c r="AM241" s="269">
        <f>VLOOKUP(D241,カラムID辞書!C:H,4,FALSE)</f>
        <v>20</v>
      </c>
      <c r="AN241" s="270"/>
      <c r="AO241" s="271">
        <f>VLOOKUP(D241,カラムID辞書!C:H,6,FALSE)</f>
        <v>20</v>
      </c>
      <c r="AP241" s="272"/>
      <c r="AQ241" s="105"/>
      <c r="AR241" s="50"/>
      <c r="AS241" s="50"/>
      <c r="AT241" s="50"/>
      <c r="AU241" s="50"/>
      <c r="AV241" s="50"/>
      <c r="AW241" s="50"/>
      <c r="AX241" s="50"/>
      <c r="AY241" s="50"/>
      <c r="AZ241" s="50"/>
      <c r="BA241" s="50"/>
      <c r="BB241" s="50"/>
      <c r="BC241" s="50"/>
      <c r="BD241" s="50"/>
      <c r="BE241" s="50"/>
      <c r="BF241" s="50"/>
      <c r="BG241" s="50"/>
      <c r="BH241" s="50"/>
      <c r="BI241" s="50"/>
      <c r="BJ241" s="50"/>
      <c r="BK241" s="50"/>
      <c r="BL241" s="50"/>
      <c r="BM241" s="50"/>
      <c r="BN241" s="50"/>
      <c r="BO241" s="50"/>
      <c r="BP241" s="50"/>
      <c r="BQ241" s="52"/>
      <c r="BR241" s="112"/>
      <c r="BS241" s="50"/>
      <c r="BT241" s="50"/>
      <c r="BU241" s="50"/>
      <c r="BV241" s="50"/>
      <c r="BW241" s="50"/>
      <c r="BX241" s="50"/>
      <c r="BY241" s="50"/>
      <c r="BZ241" s="50"/>
      <c r="CA241" s="50"/>
      <c r="CB241" s="50"/>
      <c r="CC241" s="52"/>
    </row>
    <row r="242" spans="2:81" ht="12" customHeight="1">
      <c r="B242" s="264">
        <f t="shared" ca="1" si="1"/>
        <v>230</v>
      </c>
      <c r="C242" s="265"/>
      <c r="D242" s="196" t="s">
        <v>3381</v>
      </c>
      <c r="E242" s="50"/>
      <c r="F242" s="50"/>
      <c r="G242" s="50"/>
      <c r="H242" s="50"/>
      <c r="I242" s="50"/>
      <c r="J242" s="50"/>
      <c r="K242" s="194"/>
      <c r="L242" s="105" t="str">
        <f>VLOOKUP(D242,カラムID辞書!$C$4:$D$1266,2,FALSE)</f>
        <v>GIFT_RENKEI_KB</v>
      </c>
      <c r="M242" s="50"/>
      <c r="N242" s="50"/>
      <c r="O242" s="50"/>
      <c r="P242" s="50"/>
      <c r="Q242" s="50"/>
      <c r="R242" s="50"/>
      <c r="S242" s="52"/>
      <c r="T242" s="49"/>
      <c r="U242" s="52"/>
      <c r="V242" s="49"/>
      <c r="W242" s="52"/>
      <c r="X242" s="49"/>
      <c r="Y242" s="52"/>
      <c r="Z242" s="49"/>
      <c r="AA242" s="52"/>
      <c r="AB242" s="107" t="str">
        <f t="shared" si="9"/>
        <v>○</v>
      </c>
      <c r="AC242" s="54"/>
      <c r="AD242" s="53"/>
      <c r="AE242" s="55" t="str">
        <f t="shared" si="0"/>
        <v>' '</v>
      </c>
      <c r="AF242" s="50"/>
      <c r="AG242" s="52"/>
      <c r="AH242" s="266" t="str">
        <f>VLOOKUP(D242,カラムID辞書!C:H,3,FALSE)</f>
        <v>character varying</v>
      </c>
      <c r="AI242" s="267"/>
      <c r="AJ242" s="267"/>
      <c r="AK242" s="267"/>
      <c r="AL242" s="268"/>
      <c r="AM242" s="269">
        <f>VLOOKUP(D242,カラムID辞書!C:H,4,FALSE)</f>
        <v>3</v>
      </c>
      <c r="AN242" s="270"/>
      <c r="AO242" s="271">
        <f>VLOOKUP(D242,カラムID辞書!C:H,6,FALSE)</f>
        <v>3</v>
      </c>
      <c r="AP242" s="272"/>
      <c r="AQ242" s="105"/>
      <c r="AR242" s="50"/>
      <c r="AS242" s="50"/>
      <c r="AT242" s="50"/>
      <c r="AU242" s="50"/>
      <c r="AV242" s="50"/>
      <c r="AW242" s="50"/>
      <c r="AX242" s="50"/>
      <c r="AY242" s="50"/>
      <c r="AZ242" s="50"/>
      <c r="BA242" s="50"/>
      <c r="BB242" s="50"/>
      <c r="BC242" s="50"/>
      <c r="BD242" s="50"/>
      <c r="BE242" s="50"/>
      <c r="BF242" s="50"/>
      <c r="BG242" s="50"/>
      <c r="BH242" s="50"/>
      <c r="BI242" s="50"/>
      <c r="BJ242" s="50"/>
      <c r="BK242" s="50"/>
      <c r="BL242" s="50"/>
      <c r="BM242" s="50"/>
      <c r="BN242" s="50"/>
      <c r="BO242" s="50"/>
      <c r="BP242" s="50"/>
      <c r="BQ242" s="52"/>
      <c r="BR242" s="112"/>
      <c r="BS242" s="50"/>
      <c r="BT242" s="50"/>
      <c r="BU242" s="50"/>
      <c r="BV242" s="50"/>
      <c r="BW242" s="50"/>
      <c r="BX242" s="50"/>
      <c r="BY242" s="50"/>
      <c r="BZ242" s="50"/>
      <c r="CA242" s="50"/>
      <c r="CB242" s="50"/>
      <c r="CC242" s="52"/>
    </row>
    <row r="243" spans="2:81" ht="12" customHeight="1">
      <c r="B243" s="264">
        <f t="shared" ca="1" si="1"/>
        <v>231</v>
      </c>
      <c r="C243" s="265"/>
      <c r="D243" s="196" t="s">
        <v>3382</v>
      </c>
      <c r="E243" s="50"/>
      <c r="F243" s="50"/>
      <c r="G243" s="50"/>
      <c r="H243" s="50"/>
      <c r="I243" s="50"/>
      <c r="J243" s="50"/>
      <c r="K243" s="194"/>
      <c r="L243" s="105" t="str">
        <f>VLOOKUP(D243,カラムID辞書!$C$4:$D$1266,2,FALSE)</f>
        <v>GIFT_ZYUTYU_NO</v>
      </c>
      <c r="M243" s="50"/>
      <c r="N243" s="50"/>
      <c r="O243" s="50"/>
      <c r="P243" s="50"/>
      <c r="Q243" s="50"/>
      <c r="R243" s="50"/>
      <c r="S243" s="52"/>
      <c r="T243" s="49"/>
      <c r="U243" s="52"/>
      <c r="V243" s="49"/>
      <c r="W243" s="52"/>
      <c r="X243" s="49"/>
      <c r="Y243" s="52"/>
      <c r="Z243" s="49"/>
      <c r="AA243" s="52"/>
      <c r="AB243" s="107" t="str">
        <f t="shared" si="9"/>
        <v>○</v>
      </c>
      <c r="AC243" s="54"/>
      <c r="AD243" s="53"/>
      <c r="AE243" s="55" t="str">
        <f t="shared" si="0"/>
        <v>' '</v>
      </c>
      <c r="AF243" s="50"/>
      <c r="AG243" s="52"/>
      <c r="AH243" s="266" t="str">
        <f>VLOOKUP(D243,カラムID辞書!C:H,3,FALSE)</f>
        <v>character varying</v>
      </c>
      <c r="AI243" s="267"/>
      <c r="AJ243" s="267"/>
      <c r="AK243" s="267"/>
      <c r="AL243" s="268"/>
      <c r="AM243" s="269">
        <f>VLOOKUP(D243,カラムID辞書!C:H,4,FALSE)</f>
        <v>28</v>
      </c>
      <c r="AN243" s="270"/>
      <c r="AO243" s="271">
        <f>VLOOKUP(D243,カラムID辞書!C:H,6,FALSE)</f>
        <v>28</v>
      </c>
      <c r="AP243" s="272"/>
      <c r="AQ243" s="105"/>
      <c r="AR243" s="50"/>
      <c r="AS243" s="50"/>
      <c r="AT243" s="50"/>
      <c r="AU243" s="50"/>
      <c r="AV243" s="50"/>
      <c r="AW243" s="50"/>
      <c r="AX243" s="50"/>
      <c r="AY243" s="50"/>
      <c r="AZ243" s="50"/>
      <c r="BA243" s="50"/>
      <c r="BB243" s="50"/>
      <c r="BC243" s="50"/>
      <c r="BD243" s="50"/>
      <c r="BE243" s="50"/>
      <c r="BF243" s="50"/>
      <c r="BG243" s="50"/>
      <c r="BH243" s="50"/>
      <c r="BI243" s="50"/>
      <c r="BJ243" s="50"/>
      <c r="BK243" s="50"/>
      <c r="BL243" s="50"/>
      <c r="BM243" s="50"/>
      <c r="BN243" s="50"/>
      <c r="BO243" s="50"/>
      <c r="BP243" s="50"/>
      <c r="BQ243" s="52"/>
      <c r="BR243" s="112"/>
      <c r="BS243" s="50"/>
      <c r="BT243" s="50"/>
      <c r="BU243" s="50"/>
      <c r="BV243" s="50"/>
      <c r="BW243" s="50"/>
      <c r="BX243" s="50"/>
      <c r="BY243" s="50"/>
      <c r="BZ243" s="50"/>
      <c r="CA243" s="50"/>
      <c r="CB243" s="50"/>
      <c r="CC243" s="52"/>
    </row>
    <row r="244" spans="2:81" s="192" customFormat="1" ht="12" customHeight="1">
      <c r="B244" s="264">
        <f t="shared" ca="1" si="1"/>
        <v>232</v>
      </c>
      <c r="C244" s="265"/>
      <c r="D244" s="196" t="s">
        <v>4021</v>
      </c>
      <c r="E244" s="161"/>
      <c r="F244" s="161"/>
      <c r="G244" s="161"/>
      <c r="H244" s="161"/>
      <c r="I244" s="161"/>
      <c r="J244" s="161"/>
      <c r="K244" s="194"/>
      <c r="L244" s="196" t="str">
        <f>VLOOKUP(D244,カラムID辞書!$C$4:$D$1266,2,FALSE)</f>
        <v>MTCARDSHBT</v>
      </c>
      <c r="M244" s="161"/>
      <c r="N244" s="161"/>
      <c r="O244" s="161"/>
      <c r="P244" s="161"/>
      <c r="Q244" s="161"/>
      <c r="R244" s="161"/>
      <c r="S244" s="194"/>
      <c r="T244" s="193"/>
      <c r="U244" s="194"/>
      <c r="V244" s="193"/>
      <c r="W244" s="194"/>
      <c r="X244" s="193"/>
      <c r="Y244" s="194"/>
      <c r="Z244" s="193"/>
      <c r="AA244" s="194"/>
      <c r="AB244" s="107" t="str">
        <f t="shared" si="9"/>
        <v>○</v>
      </c>
      <c r="AC244" s="163"/>
      <c r="AD244" s="195"/>
      <c r="AE244" s="55" t="str">
        <f t="shared" si="0"/>
        <v>' '</v>
      </c>
      <c r="AF244" s="161"/>
      <c r="AG244" s="194"/>
      <c r="AH244" s="266" t="str">
        <f>VLOOKUP(D244,カラムID辞書!C:H,3,FALSE)</f>
        <v>character varying</v>
      </c>
      <c r="AI244" s="267"/>
      <c r="AJ244" s="267"/>
      <c r="AK244" s="267"/>
      <c r="AL244" s="268"/>
      <c r="AM244" s="269">
        <f>VLOOKUP(D244,カラムID辞書!C:H,4,FALSE)</f>
        <v>4</v>
      </c>
      <c r="AN244" s="270"/>
      <c r="AO244" s="271">
        <f>VLOOKUP(D244,カラムID辞書!C:H,6,FALSE)</f>
        <v>4</v>
      </c>
      <c r="AP244" s="272"/>
      <c r="AQ244" s="196"/>
      <c r="AR244" s="161"/>
      <c r="AS244" s="161"/>
      <c r="AT244" s="161"/>
      <c r="AU244" s="161"/>
      <c r="AV244" s="161"/>
      <c r="AW244" s="161"/>
      <c r="AX244" s="161"/>
      <c r="AY244" s="161"/>
      <c r="AZ244" s="161"/>
      <c r="BA244" s="161"/>
      <c r="BB244" s="161"/>
      <c r="BC244" s="161"/>
      <c r="BD244" s="161"/>
      <c r="BE244" s="161"/>
      <c r="BF244" s="161"/>
      <c r="BG244" s="161"/>
      <c r="BH244" s="161"/>
      <c r="BI244" s="161"/>
      <c r="BJ244" s="161"/>
      <c r="BK244" s="161"/>
      <c r="BL244" s="161"/>
      <c r="BM244" s="161"/>
      <c r="BN244" s="161"/>
      <c r="BO244" s="161"/>
      <c r="BP244" s="161"/>
      <c r="BQ244" s="194"/>
      <c r="BR244" s="198"/>
      <c r="BS244" s="161"/>
      <c r="BT244" s="161"/>
      <c r="BU244" s="161"/>
      <c r="BV244" s="161"/>
      <c r="BW244" s="161"/>
      <c r="BX244" s="161"/>
      <c r="BY244" s="161"/>
      <c r="BZ244" s="161"/>
      <c r="CA244" s="161"/>
      <c r="CB244" s="161"/>
      <c r="CC244" s="194"/>
    </row>
    <row r="245" spans="2:81" ht="12" customHeight="1">
      <c r="B245" s="264">
        <f t="shared" ref="B245" ca="1" si="22">IF($D245="","",MAX(OFFSET($B$13,0,0,ROW()-ROW($B$13),2))+1)</f>
        <v>233</v>
      </c>
      <c r="C245" s="265"/>
      <c r="D245" s="196" t="s">
        <v>3975</v>
      </c>
      <c r="E245" s="161"/>
      <c r="F245" s="161"/>
      <c r="G245" s="161"/>
      <c r="H245" s="161"/>
      <c r="I245" s="161"/>
      <c r="J245" s="161"/>
      <c r="K245" s="194"/>
      <c r="L245" s="196" t="str">
        <f>VLOOKUP(D245,カラムID辞書!$C$4:$D$1266,2,FALSE)</f>
        <v>AZUKARI_KIN</v>
      </c>
      <c r="M245" s="161"/>
      <c r="N245" s="161"/>
      <c r="O245" s="161"/>
      <c r="P245" s="161"/>
      <c r="Q245" s="161"/>
      <c r="R245" s="161"/>
      <c r="S245" s="52"/>
      <c r="T245" s="49"/>
      <c r="U245" s="52"/>
      <c r="V245" s="49"/>
      <c r="W245" s="52"/>
      <c r="X245" s="49"/>
      <c r="Y245" s="52"/>
      <c r="Z245" s="49"/>
      <c r="AA245" s="52"/>
      <c r="AB245" s="107" t="str">
        <f t="shared" si="9"/>
        <v>○</v>
      </c>
      <c r="AC245" s="54"/>
      <c r="AD245" s="53"/>
      <c r="AE245" s="55" t="str">
        <f t="shared" si="0"/>
        <v>0</v>
      </c>
      <c r="AF245" s="161"/>
      <c r="AG245" s="52"/>
      <c r="AH245" s="266" t="str">
        <f>VLOOKUP(D245,カラムID辞書!C:H,3,FALSE)</f>
        <v>numeric</v>
      </c>
      <c r="AI245" s="267"/>
      <c r="AJ245" s="267"/>
      <c r="AK245" s="267"/>
      <c r="AL245" s="268"/>
      <c r="AM245" s="269">
        <v>10</v>
      </c>
      <c r="AN245" s="270"/>
      <c r="AO245" s="271">
        <f>VLOOKUP(D245,カラムID辞書!C:H,6,FALSE)</f>
        <v>10</v>
      </c>
      <c r="AP245" s="272"/>
      <c r="AQ245" s="105"/>
      <c r="AR245" s="161"/>
      <c r="AS245" s="161"/>
      <c r="AT245" s="161"/>
      <c r="AU245" s="161"/>
      <c r="AV245" s="161"/>
      <c r="AW245" s="161"/>
      <c r="AX245" s="161"/>
      <c r="AY245" s="161"/>
      <c r="AZ245" s="161"/>
      <c r="BA245" s="161"/>
      <c r="BB245" s="161"/>
      <c r="BC245" s="161"/>
      <c r="BD245" s="161"/>
      <c r="BE245" s="161"/>
      <c r="BF245" s="161"/>
      <c r="BG245" s="161"/>
      <c r="BH245" s="161"/>
      <c r="BI245" s="161"/>
      <c r="BJ245" s="161"/>
      <c r="BK245" s="161"/>
      <c r="BL245" s="161"/>
      <c r="BM245" s="161"/>
      <c r="BN245" s="161"/>
      <c r="BO245" s="161"/>
      <c r="BP245" s="161"/>
      <c r="BQ245" s="52"/>
      <c r="BR245" s="112"/>
      <c r="BS245" s="161"/>
      <c r="BT245" s="161"/>
      <c r="BU245" s="161"/>
      <c r="BV245" s="161"/>
      <c r="BW245" s="161"/>
      <c r="BX245" s="161"/>
      <c r="BY245" s="161"/>
      <c r="BZ245" s="161"/>
      <c r="CA245" s="161"/>
      <c r="CB245" s="161"/>
      <c r="CC245" s="52"/>
    </row>
    <row r="246" spans="2:81" ht="12" customHeight="1">
      <c r="B246" s="264">
        <f t="shared" ca="1" si="1"/>
        <v>234</v>
      </c>
      <c r="C246" s="265"/>
      <c r="D246" s="196" t="s">
        <v>3383</v>
      </c>
      <c r="E246" s="50"/>
      <c r="F246" s="50"/>
      <c r="G246" s="50"/>
      <c r="H246" s="50"/>
      <c r="I246" s="50"/>
      <c r="J246" s="50"/>
      <c r="K246" s="194"/>
      <c r="L246" s="105" t="str">
        <f>VLOOKUP(D246,カラムID辞書!$C$4:$D$1266,2,FALSE)</f>
        <v>TURISEN__GK</v>
      </c>
      <c r="M246" s="50"/>
      <c r="N246" s="50"/>
      <c r="O246" s="50"/>
      <c r="P246" s="50"/>
      <c r="Q246" s="50"/>
      <c r="R246" s="50"/>
      <c r="S246" s="52"/>
      <c r="T246" s="49"/>
      <c r="U246" s="52"/>
      <c r="V246" s="49"/>
      <c r="W246" s="52"/>
      <c r="X246" s="49"/>
      <c r="Y246" s="52"/>
      <c r="Z246" s="49"/>
      <c r="AA246" s="52"/>
      <c r="AB246" s="107" t="str">
        <f t="shared" ref="AB246:AB340" si="23">IF(L246="DELDTE","","○")</f>
        <v>○</v>
      </c>
      <c r="AC246" s="54"/>
      <c r="AD246" s="53"/>
      <c r="AE246" s="55" t="str">
        <f t="shared" si="0"/>
        <v>0</v>
      </c>
      <c r="AF246" s="50"/>
      <c r="AG246" s="52"/>
      <c r="AH246" s="266" t="str">
        <f>VLOOKUP(D246,カラムID辞書!C:H,3,FALSE)</f>
        <v>numeric</v>
      </c>
      <c r="AI246" s="267"/>
      <c r="AJ246" s="267"/>
      <c r="AK246" s="267"/>
      <c r="AL246" s="268"/>
      <c r="AM246" s="269">
        <f>VLOOKUP(D246,カラムID辞書!C:H,4,FALSE)</f>
        <v>10</v>
      </c>
      <c r="AN246" s="270"/>
      <c r="AO246" s="271">
        <f>VLOOKUP(D246,カラムID辞書!C:H,6,FALSE)</f>
        <v>10</v>
      </c>
      <c r="AP246" s="272"/>
      <c r="AQ246" s="105"/>
      <c r="AR246" s="50"/>
      <c r="AS246" s="50"/>
      <c r="AT246" s="50"/>
      <c r="AU246" s="50"/>
      <c r="AV246" s="50"/>
      <c r="AW246" s="50"/>
      <c r="AX246" s="50"/>
      <c r="AY246" s="50"/>
      <c r="AZ246" s="50"/>
      <c r="BA246" s="50"/>
      <c r="BB246" s="50"/>
      <c r="BC246" s="50"/>
      <c r="BD246" s="50"/>
      <c r="BE246" s="50"/>
      <c r="BF246" s="50"/>
      <c r="BG246" s="50"/>
      <c r="BH246" s="50"/>
      <c r="BI246" s="50"/>
      <c r="BJ246" s="50"/>
      <c r="BK246" s="50"/>
      <c r="BL246" s="50"/>
      <c r="BM246" s="50"/>
      <c r="BN246" s="50"/>
      <c r="BO246" s="50"/>
      <c r="BP246" s="50"/>
      <c r="BQ246" s="52"/>
      <c r="BR246" s="112"/>
      <c r="BS246" s="50"/>
      <c r="BT246" s="50"/>
      <c r="BU246" s="50"/>
      <c r="BV246" s="50"/>
      <c r="BW246" s="50"/>
      <c r="BX246" s="50"/>
      <c r="BY246" s="50"/>
      <c r="BZ246" s="50"/>
      <c r="CA246" s="50"/>
      <c r="CB246" s="50"/>
      <c r="CC246" s="52"/>
    </row>
    <row r="247" spans="2:81" s="192" customFormat="1" ht="12" customHeight="1">
      <c r="B247" s="264">
        <f t="shared" ca="1" si="1"/>
        <v>235</v>
      </c>
      <c r="C247" s="265"/>
      <c r="D247" s="196" t="s">
        <v>3384</v>
      </c>
      <c r="E247" s="50"/>
      <c r="F247" s="50"/>
      <c r="G247" s="50"/>
      <c r="H247" s="50"/>
      <c r="I247" s="50"/>
      <c r="J247" s="50"/>
      <c r="K247" s="194"/>
      <c r="L247" s="196" t="str">
        <f>VLOOKUP(D247,カラムID辞書!$C$4:$D$1266,2,FALSE)</f>
        <v>KAJOU_KIN</v>
      </c>
      <c r="M247" s="50"/>
      <c r="N247" s="50"/>
      <c r="O247" s="50"/>
      <c r="P247" s="50"/>
      <c r="Q247" s="50"/>
      <c r="R247" s="50"/>
      <c r="S247" s="194"/>
      <c r="T247" s="193"/>
      <c r="U247" s="194"/>
      <c r="V247" s="193"/>
      <c r="W247" s="194"/>
      <c r="X247" s="193"/>
      <c r="Y247" s="194"/>
      <c r="Z247" s="193"/>
      <c r="AA247" s="194"/>
      <c r="AB247" s="107" t="str">
        <f t="shared" ref="AB247" si="24">IF(L247="DELDTE","","○")</f>
        <v>○</v>
      </c>
      <c r="AC247" s="54"/>
      <c r="AD247" s="195"/>
      <c r="AE247" s="55" t="str">
        <f t="shared" ref="AE247" si="25">IF(AB247="○",IF(AH247="timestamp","now()",IF(LEFT(AH247,9)="character","' '","0")),"")</f>
        <v>0</v>
      </c>
      <c r="AF247" s="50"/>
      <c r="AG247" s="194"/>
      <c r="AH247" s="266" t="str">
        <f>VLOOKUP(D247,カラムID辞書!C:H,3,FALSE)</f>
        <v>numeric</v>
      </c>
      <c r="AI247" s="267"/>
      <c r="AJ247" s="267"/>
      <c r="AK247" s="267"/>
      <c r="AL247" s="268"/>
      <c r="AM247" s="269">
        <f>VLOOKUP(D247,カラムID辞書!C:H,4,FALSE)</f>
        <v>10</v>
      </c>
      <c r="AN247" s="270"/>
      <c r="AO247" s="271">
        <f>VLOOKUP(D247,カラムID辞書!C:H,6,FALSE)</f>
        <v>10</v>
      </c>
      <c r="AP247" s="272"/>
      <c r="AQ247" s="196"/>
      <c r="AR247" s="50"/>
      <c r="AS247" s="50"/>
      <c r="AT247" s="50"/>
      <c r="AU247" s="50"/>
      <c r="AV247" s="50"/>
      <c r="AW247" s="50"/>
      <c r="AX247" s="50"/>
      <c r="AY247" s="50"/>
      <c r="AZ247" s="50"/>
      <c r="BA247" s="50"/>
      <c r="BB247" s="50"/>
      <c r="BC247" s="50"/>
      <c r="BD247" s="50"/>
      <c r="BE247" s="50"/>
      <c r="BF247" s="50"/>
      <c r="BG247" s="50"/>
      <c r="BH247" s="50"/>
      <c r="BI247" s="50"/>
      <c r="BJ247" s="50"/>
      <c r="BK247" s="50"/>
      <c r="BL247" s="50"/>
      <c r="BM247" s="50"/>
      <c r="BN247" s="50"/>
      <c r="BO247" s="50"/>
      <c r="BP247" s="50"/>
      <c r="BQ247" s="194"/>
      <c r="BR247" s="198"/>
      <c r="BS247" s="50"/>
      <c r="BT247" s="50"/>
      <c r="BU247" s="50"/>
      <c r="BV247" s="50"/>
      <c r="BW247" s="50"/>
      <c r="BX247" s="50"/>
      <c r="BY247" s="50"/>
      <c r="BZ247" s="50"/>
      <c r="CA247" s="50"/>
      <c r="CB247" s="50"/>
      <c r="CC247" s="194"/>
    </row>
    <row r="248" spans="2:81" ht="12" customHeight="1">
      <c r="B248" s="264">
        <f t="shared" ca="1" si="1"/>
        <v>236</v>
      </c>
      <c r="C248" s="265"/>
      <c r="D248" s="196" t="s">
        <v>3893</v>
      </c>
      <c r="E248" s="50"/>
      <c r="F248" s="50"/>
      <c r="G248" s="50"/>
      <c r="H248" s="50"/>
      <c r="I248" s="50"/>
      <c r="J248" s="50"/>
      <c r="K248" s="194"/>
      <c r="L248" s="105" t="str">
        <f>VLOOKUP(D248,カラムID辞書!$C$4:$D$1266,2,FALSE)</f>
        <v>KENRIYOTOTAL</v>
      </c>
      <c r="M248" s="50"/>
      <c r="N248" s="50"/>
      <c r="O248" s="50"/>
      <c r="P248" s="50"/>
      <c r="Q248" s="50"/>
      <c r="R248" s="50"/>
      <c r="S248" s="52"/>
      <c r="T248" s="49"/>
      <c r="U248" s="52"/>
      <c r="V248" s="49"/>
      <c r="W248" s="52"/>
      <c r="X248" s="49"/>
      <c r="Y248" s="52"/>
      <c r="Z248" s="49"/>
      <c r="AA248" s="52"/>
      <c r="AB248" s="107" t="str">
        <f t="shared" si="23"/>
        <v>○</v>
      </c>
      <c r="AC248" s="54"/>
      <c r="AD248" s="53"/>
      <c r="AE248" s="55" t="str">
        <f t="shared" si="0"/>
        <v>0</v>
      </c>
      <c r="AF248" s="50"/>
      <c r="AG248" s="52"/>
      <c r="AH248" s="266" t="str">
        <f>VLOOKUP(D248,カラムID辞書!C:H,3,FALSE)</f>
        <v>numeric</v>
      </c>
      <c r="AI248" s="267"/>
      <c r="AJ248" s="267"/>
      <c r="AK248" s="267"/>
      <c r="AL248" s="268"/>
      <c r="AM248" s="269">
        <f>VLOOKUP(D248,カラムID辞書!C:H,4,FALSE)</f>
        <v>12</v>
      </c>
      <c r="AN248" s="270"/>
      <c r="AO248" s="271">
        <f>VLOOKUP(D248,カラムID辞書!C:H,6,FALSE)</f>
        <v>12</v>
      </c>
      <c r="AP248" s="272"/>
      <c r="AQ248" s="105"/>
      <c r="AR248" s="50"/>
      <c r="AS248" s="50"/>
      <c r="AT248" s="50"/>
      <c r="AU248" s="50"/>
      <c r="AV248" s="50"/>
      <c r="AW248" s="50"/>
      <c r="AX248" s="50"/>
      <c r="AY248" s="50"/>
      <c r="AZ248" s="50"/>
      <c r="BA248" s="50"/>
      <c r="BB248" s="50"/>
      <c r="BC248" s="50"/>
      <c r="BD248" s="50"/>
      <c r="BE248" s="50"/>
      <c r="BF248" s="50"/>
      <c r="BG248" s="50"/>
      <c r="BH248" s="50"/>
      <c r="BI248" s="50"/>
      <c r="BJ248" s="50"/>
      <c r="BK248" s="50"/>
      <c r="BL248" s="50"/>
      <c r="BM248" s="50"/>
      <c r="BN248" s="50"/>
      <c r="BO248" s="50"/>
      <c r="BP248" s="50"/>
      <c r="BQ248" s="52"/>
      <c r="BR248" s="112"/>
      <c r="BS248" s="50"/>
      <c r="BT248" s="50"/>
      <c r="BU248" s="50"/>
      <c r="BV248" s="50"/>
      <c r="BW248" s="50"/>
      <c r="BX248" s="50"/>
      <c r="BY248" s="50"/>
      <c r="BZ248" s="50"/>
      <c r="CA248" s="50"/>
      <c r="CB248" s="50"/>
      <c r="CC248" s="52"/>
    </row>
    <row r="249" spans="2:81" ht="12" customHeight="1">
      <c r="B249" s="264">
        <f t="shared" ca="1" si="1"/>
        <v>237</v>
      </c>
      <c r="C249" s="265"/>
      <c r="D249" s="196" t="s">
        <v>3385</v>
      </c>
      <c r="E249" s="50"/>
      <c r="F249" s="50"/>
      <c r="G249" s="50"/>
      <c r="H249" s="50"/>
      <c r="I249" s="50"/>
      <c r="J249" s="50"/>
      <c r="K249" s="194"/>
      <c r="L249" s="105" t="str">
        <f>VLOOKUP(D249,カラムID辞書!$C$4:$D$1266,2,FALSE)</f>
        <v>UCHIKIN_GENKIN</v>
      </c>
      <c r="M249" s="50"/>
      <c r="N249" s="50"/>
      <c r="O249" s="50"/>
      <c r="P249" s="50"/>
      <c r="Q249" s="50"/>
      <c r="R249" s="50"/>
      <c r="S249" s="52"/>
      <c r="T249" s="49"/>
      <c r="U249" s="52"/>
      <c r="V249" s="49"/>
      <c r="W249" s="52"/>
      <c r="X249" s="49"/>
      <c r="Y249" s="52"/>
      <c r="Z249" s="49"/>
      <c r="AA249" s="52"/>
      <c r="AB249" s="107" t="str">
        <f t="shared" ref="AB249:AB253" si="26">IF(L249="DELDTE","","○")</f>
        <v>○</v>
      </c>
      <c r="AC249" s="54"/>
      <c r="AD249" s="53"/>
      <c r="AE249" s="55" t="str">
        <f t="shared" ref="AE249:AE253" si="27">IF(AB249="○",IF(AH249="timestamp","now()",IF(LEFT(AH249,9)="character","' '","0")),"")</f>
        <v>0</v>
      </c>
      <c r="AF249" s="50"/>
      <c r="AG249" s="52"/>
      <c r="AH249" s="266" t="str">
        <f>VLOOKUP(D249,カラムID辞書!C:H,3,FALSE)</f>
        <v>numeric</v>
      </c>
      <c r="AI249" s="267"/>
      <c r="AJ249" s="267"/>
      <c r="AK249" s="267"/>
      <c r="AL249" s="268"/>
      <c r="AM249" s="269">
        <f>VLOOKUP(D249,カラムID辞書!C:H,4,FALSE)</f>
        <v>10</v>
      </c>
      <c r="AN249" s="270"/>
      <c r="AO249" s="271">
        <f>VLOOKUP(D249,カラムID辞書!C:H,6,FALSE)</f>
        <v>10</v>
      </c>
      <c r="AP249" s="272"/>
      <c r="AQ249" s="105"/>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c r="BP249" s="50"/>
      <c r="BQ249" s="52"/>
      <c r="BR249" s="112"/>
      <c r="BS249" s="50"/>
      <c r="BT249" s="50"/>
      <c r="BU249" s="50"/>
      <c r="BV249" s="50"/>
      <c r="BW249" s="50"/>
      <c r="BX249" s="50"/>
      <c r="BY249" s="50"/>
      <c r="BZ249" s="50"/>
      <c r="CA249" s="50"/>
      <c r="CB249" s="50"/>
      <c r="CC249" s="52"/>
    </row>
    <row r="250" spans="2:81" ht="12" customHeight="1">
      <c r="B250" s="264">
        <f t="shared" ca="1" si="1"/>
        <v>238</v>
      </c>
      <c r="C250" s="265"/>
      <c r="D250" s="196" t="s">
        <v>3386</v>
      </c>
      <c r="E250" s="50"/>
      <c r="F250" s="50"/>
      <c r="G250" s="50"/>
      <c r="H250" s="50"/>
      <c r="I250" s="50"/>
      <c r="J250" s="50"/>
      <c r="K250" s="194"/>
      <c r="L250" s="105" t="str">
        <f>VLOOKUP(D250,カラムID辞書!$C$4:$D$1266,2,FALSE)</f>
        <v>UCHIKIN_CREDIT</v>
      </c>
      <c r="M250" s="50"/>
      <c r="N250" s="50"/>
      <c r="O250" s="50"/>
      <c r="P250" s="50"/>
      <c r="Q250" s="50"/>
      <c r="R250" s="50"/>
      <c r="S250" s="52"/>
      <c r="T250" s="49"/>
      <c r="U250" s="52"/>
      <c r="V250" s="49"/>
      <c r="W250" s="52"/>
      <c r="X250" s="49"/>
      <c r="Y250" s="52"/>
      <c r="Z250" s="49"/>
      <c r="AA250" s="52"/>
      <c r="AB250" s="107" t="str">
        <f t="shared" si="26"/>
        <v>○</v>
      </c>
      <c r="AC250" s="54"/>
      <c r="AD250" s="53"/>
      <c r="AE250" s="55" t="str">
        <f t="shared" si="27"/>
        <v>0</v>
      </c>
      <c r="AF250" s="50"/>
      <c r="AG250" s="52"/>
      <c r="AH250" s="266" t="str">
        <f>VLOOKUP(D250,カラムID辞書!C:H,3,FALSE)</f>
        <v>numeric</v>
      </c>
      <c r="AI250" s="267"/>
      <c r="AJ250" s="267"/>
      <c r="AK250" s="267"/>
      <c r="AL250" s="268"/>
      <c r="AM250" s="269">
        <f>VLOOKUP(D250,カラムID辞書!C:H,4,FALSE)</f>
        <v>10</v>
      </c>
      <c r="AN250" s="270"/>
      <c r="AO250" s="271">
        <f>VLOOKUP(D250,カラムID辞書!C:H,6,FALSE)</f>
        <v>10</v>
      </c>
      <c r="AP250" s="272"/>
      <c r="AQ250" s="105"/>
      <c r="AR250" s="50"/>
      <c r="AS250" s="50"/>
      <c r="AT250" s="50"/>
      <c r="AU250" s="50"/>
      <c r="AV250" s="50"/>
      <c r="AW250" s="50"/>
      <c r="AX250" s="50"/>
      <c r="AY250" s="50"/>
      <c r="AZ250" s="50"/>
      <c r="BA250" s="50"/>
      <c r="BB250" s="50"/>
      <c r="BC250" s="50"/>
      <c r="BD250" s="50"/>
      <c r="BE250" s="50"/>
      <c r="BF250" s="50"/>
      <c r="BG250" s="50"/>
      <c r="BH250" s="50"/>
      <c r="BI250" s="50"/>
      <c r="BJ250" s="50"/>
      <c r="BK250" s="50"/>
      <c r="BL250" s="50"/>
      <c r="BM250" s="50"/>
      <c r="BN250" s="50"/>
      <c r="BO250" s="50"/>
      <c r="BP250" s="50"/>
      <c r="BQ250" s="52"/>
      <c r="BR250" s="112"/>
      <c r="BS250" s="50"/>
      <c r="BT250" s="50"/>
      <c r="BU250" s="50"/>
      <c r="BV250" s="50"/>
      <c r="BW250" s="50"/>
      <c r="BX250" s="50"/>
      <c r="BY250" s="50"/>
      <c r="BZ250" s="50"/>
      <c r="CA250" s="50"/>
      <c r="CB250" s="50"/>
      <c r="CC250" s="52"/>
    </row>
    <row r="251" spans="2:81" ht="12" customHeight="1">
      <c r="B251" s="264">
        <f t="shared" ca="1" si="1"/>
        <v>239</v>
      </c>
      <c r="C251" s="265"/>
      <c r="D251" s="196" t="s">
        <v>3387</v>
      </c>
      <c r="E251" s="50"/>
      <c r="F251" s="50"/>
      <c r="G251" s="50"/>
      <c r="H251" s="50"/>
      <c r="I251" s="50"/>
      <c r="J251" s="50"/>
      <c r="K251" s="194"/>
      <c r="L251" s="105" t="str">
        <f>VLOOKUP(D251,カラムID辞書!$C$4:$D$1266,2,FALSE)</f>
        <v>POINT__GK</v>
      </c>
      <c r="M251" s="50"/>
      <c r="N251" s="50"/>
      <c r="O251" s="50"/>
      <c r="P251" s="50"/>
      <c r="Q251" s="50"/>
      <c r="R251" s="50"/>
      <c r="S251" s="52"/>
      <c r="T251" s="49"/>
      <c r="U251" s="52"/>
      <c r="V251" s="49"/>
      <c r="W251" s="52"/>
      <c r="X251" s="49"/>
      <c r="Y251" s="52"/>
      <c r="Z251" s="49"/>
      <c r="AA251" s="52"/>
      <c r="AB251" s="107" t="str">
        <f t="shared" si="26"/>
        <v>○</v>
      </c>
      <c r="AC251" s="54"/>
      <c r="AD251" s="53"/>
      <c r="AE251" s="55" t="str">
        <f t="shared" si="27"/>
        <v>0</v>
      </c>
      <c r="AF251" s="50"/>
      <c r="AG251" s="52"/>
      <c r="AH251" s="266" t="str">
        <f>VLOOKUP(D251,カラムID辞書!C:H,3,FALSE)</f>
        <v>numeric</v>
      </c>
      <c r="AI251" s="267"/>
      <c r="AJ251" s="267"/>
      <c r="AK251" s="267"/>
      <c r="AL251" s="268"/>
      <c r="AM251" s="269">
        <f>VLOOKUP(D251,カラムID辞書!C:H,4,FALSE)</f>
        <v>10</v>
      </c>
      <c r="AN251" s="270"/>
      <c r="AO251" s="271">
        <f>VLOOKUP(D251,カラムID辞書!C:H,6,FALSE)</f>
        <v>10</v>
      </c>
      <c r="AP251" s="272"/>
      <c r="AQ251" s="105"/>
      <c r="AR251" s="50"/>
      <c r="AS251" s="50"/>
      <c r="AT251" s="50"/>
      <c r="AU251" s="50"/>
      <c r="AV251" s="50"/>
      <c r="AW251" s="50"/>
      <c r="AX251" s="50"/>
      <c r="AY251" s="50"/>
      <c r="AZ251" s="50"/>
      <c r="BA251" s="50"/>
      <c r="BB251" s="50"/>
      <c r="BC251" s="50"/>
      <c r="BD251" s="50"/>
      <c r="BE251" s="50"/>
      <c r="BF251" s="50"/>
      <c r="BG251" s="50"/>
      <c r="BH251" s="50"/>
      <c r="BI251" s="50"/>
      <c r="BJ251" s="50"/>
      <c r="BK251" s="50"/>
      <c r="BL251" s="50"/>
      <c r="BM251" s="50"/>
      <c r="BN251" s="50"/>
      <c r="BO251" s="50"/>
      <c r="BP251" s="50"/>
      <c r="BQ251" s="52"/>
      <c r="BR251" s="112"/>
      <c r="BS251" s="50"/>
      <c r="BT251" s="50"/>
      <c r="BU251" s="50"/>
      <c r="BV251" s="50"/>
      <c r="BW251" s="50"/>
      <c r="BX251" s="50"/>
      <c r="BY251" s="50"/>
      <c r="BZ251" s="50"/>
      <c r="CA251" s="50"/>
      <c r="CB251" s="50"/>
      <c r="CC251" s="52"/>
    </row>
    <row r="252" spans="2:81" ht="12" customHeight="1">
      <c r="B252" s="264">
        <f t="shared" ca="1" si="1"/>
        <v>240</v>
      </c>
      <c r="C252" s="265"/>
      <c r="D252" s="196" t="s">
        <v>3388</v>
      </c>
      <c r="E252" s="50"/>
      <c r="F252" s="50"/>
      <c r="G252" s="50"/>
      <c r="H252" s="50"/>
      <c r="I252" s="50"/>
      <c r="J252" s="50"/>
      <c r="K252" s="194"/>
      <c r="L252" s="105" t="str">
        <f>VLOOKUP(D252,カラムID辞書!$C$4:$D$1266,2,FALSE)</f>
        <v>KOBAI__SUM</v>
      </c>
      <c r="M252" s="50"/>
      <c r="N252" s="50"/>
      <c r="O252" s="50"/>
      <c r="P252" s="50"/>
      <c r="Q252" s="50"/>
      <c r="R252" s="50"/>
      <c r="S252" s="52"/>
      <c r="T252" s="49"/>
      <c r="U252" s="52"/>
      <c r="V252" s="49"/>
      <c r="W252" s="52"/>
      <c r="X252" s="49"/>
      <c r="Y252" s="52"/>
      <c r="Z252" s="49"/>
      <c r="AA252" s="52"/>
      <c r="AB252" s="107" t="str">
        <f t="shared" si="26"/>
        <v>○</v>
      </c>
      <c r="AC252" s="54"/>
      <c r="AD252" s="53"/>
      <c r="AE252" s="55" t="str">
        <f t="shared" si="27"/>
        <v>0</v>
      </c>
      <c r="AF252" s="50"/>
      <c r="AG252" s="52"/>
      <c r="AH252" s="266" t="str">
        <f>VLOOKUP(D252,カラムID辞書!C:H,3,FALSE)</f>
        <v>numeric</v>
      </c>
      <c r="AI252" s="267"/>
      <c r="AJ252" s="267"/>
      <c r="AK252" s="267"/>
      <c r="AL252" s="268"/>
      <c r="AM252" s="269">
        <f>VLOOKUP(D252,カラムID辞書!C:H,4,FALSE)</f>
        <v>10</v>
      </c>
      <c r="AN252" s="270"/>
      <c r="AO252" s="271">
        <f>VLOOKUP(D252,カラムID辞書!C:H,6,FALSE)</f>
        <v>10</v>
      </c>
      <c r="AP252" s="272"/>
      <c r="AQ252" s="105"/>
      <c r="AR252" s="50"/>
      <c r="AS252" s="50"/>
      <c r="AT252" s="50"/>
      <c r="AU252" s="50"/>
      <c r="AV252" s="50"/>
      <c r="AW252" s="50"/>
      <c r="AX252" s="50"/>
      <c r="AY252" s="50"/>
      <c r="AZ252" s="50"/>
      <c r="BA252" s="50"/>
      <c r="BB252" s="50"/>
      <c r="BC252" s="50"/>
      <c r="BD252" s="50"/>
      <c r="BE252" s="50"/>
      <c r="BF252" s="50"/>
      <c r="BG252" s="50"/>
      <c r="BH252" s="50"/>
      <c r="BI252" s="50"/>
      <c r="BJ252" s="50"/>
      <c r="BK252" s="50"/>
      <c r="BL252" s="50"/>
      <c r="BM252" s="50"/>
      <c r="BN252" s="50"/>
      <c r="BO252" s="50"/>
      <c r="BP252" s="50"/>
      <c r="BQ252" s="52"/>
      <c r="BR252" s="112"/>
      <c r="BS252" s="50"/>
      <c r="BT252" s="50"/>
      <c r="BU252" s="50"/>
      <c r="BV252" s="50"/>
      <c r="BW252" s="50"/>
      <c r="BX252" s="50"/>
      <c r="BY252" s="50"/>
      <c r="BZ252" s="50"/>
      <c r="CA252" s="50"/>
      <c r="CB252" s="50"/>
      <c r="CC252" s="52"/>
    </row>
    <row r="253" spans="2:81" ht="12" customHeight="1">
      <c r="B253" s="264">
        <f t="shared" ca="1" si="1"/>
        <v>241</v>
      </c>
      <c r="C253" s="265"/>
      <c r="D253" s="196" t="s">
        <v>2619</v>
      </c>
      <c r="E253" s="50"/>
      <c r="F253" s="50"/>
      <c r="G253" s="50"/>
      <c r="H253" s="50"/>
      <c r="I253" s="50"/>
      <c r="J253" s="50"/>
      <c r="K253" s="194"/>
      <c r="L253" s="105" t="str">
        <f>VLOOKUP(D253,カラムID辞書!$C$4:$D$1266,2,FALSE)</f>
        <v>POINT_FLG</v>
      </c>
      <c r="M253" s="50"/>
      <c r="N253" s="50"/>
      <c r="O253" s="50"/>
      <c r="P253" s="50"/>
      <c r="Q253" s="50"/>
      <c r="R253" s="50"/>
      <c r="S253" s="52"/>
      <c r="T253" s="49"/>
      <c r="U253" s="52"/>
      <c r="V253" s="49"/>
      <c r="W253" s="52"/>
      <c r="X253" s="49"/>
      <c r="Y253" s="52"/>
      <c r="Z253" s="49"/>
      <c r="AA253" s="52"/>
      <c r="AB253" s="107" t="str">
        <f t="shared" si="26"/>
        <v>○</v>
      </c>
      <c r="AC253" s="54"/>
      <c r="AD253" s="53"/>
      <c r="AE253" s="55" t="str">
        <f t="shared" si="27"/>
        <v>' '</v>
      </c>
      <c r="AF253" s="50"/>
      <c r="AG253" s="52"/>
      <c r="AH253" s="266" t="str">
        <f>VLOOKUP(D253,カラムID辞書!C:H,3,FALSE)</f>
        <v>character varying</v>
      </c>
      <c r="AI253" s="267"/>
      <c r="AJ253" s="267"/>
      <c r="AK253" s="267"/>
      <c r="AL253" s="268"/>
      <c r="AM253" s="269">
        <f>VLOOKUP(D253,カラムID辞書!C:H,4,FALSE)</f>
        <v>1</v>
      </c>
      <c r="AN253" s="270"/>
      <c r="AO253" s="271">
        <f>VLOOKUP(D253,カラムID辞書!C:H,6,FALSE)</f>
        <v>1</v>
      </c>
      <c r="AP253" s="272"/>
      <c r="AQ253" s="105"/>
      <c r="AR253" s="50"/>
      <c r="AS253" s="50"/>
      <c r="AT253" s="50"/>
      <c r="AU253" s="50"/>
      <c r="AV253" s="50"/>
      <c r="AW253" s="50"/>
      <c r="AX253" s="50"/>
      <c r="AY253" s="50"/>
      <c r="AZ253" s="50"/>
      <c r="BA253" s="50"/>
      <c r="BB253" s="50"/>
      <c r="BC253" s="50"/>
      <c r="BD253" s="50"/>
      <c r="BE253" s="50"/>
      <c r="BF253" s="50"/>
      <c r="BG253" s="50"/>
      <c r="BH253" s="50"/>
      <c r="BI253" s="50"/>
      <c r="BJ253" s="50"/>
      <c r="BK253" s="50"/>
      <c r="BL253" s="50"/>
      <c r="BM253" s="50"/>
      <c r="BN253" s="50"/>
      <c r="BO253" s="50"/>
      <c r="BP253" s="50"/>
      <c r="BQ253" s="52"/>
      <c r="BR253" s="112"/>
      <c r="BS253" s="50"/>
      <c r="BT253" s="50"/>
      <c r="BU253" s="50"/>
      <c r="BV253" s="50"/>
      <c r="BW253" s="50"/>
      <c r="BX253" s="50"/>
      <c r="BY253" s="50"/>
      <c r="BZ253" s="50"/>
      <c r="CA253" s="50"/>
      <c r="CB253" s="50"/>
      <c r="CC253" s="52"/>
    </row>
    <row r="254" spans="2:81" ht="12" customHeight="1">
      <c r="B254" s="264">
        <f t="shared" ca="1" si="1"/>
        <v>242</v>
      </c>
      <c r="C254" s="265"/>
      <c r="D254" s="196" t="s">
        <v>3389</v>
      </c>
      <c r="E254" s="56"/>
      <c r="F254" s="50"/>
      <c r="G254" s="50"/>
      <c r="H254" s="50"/>
      <c r="I254" s="50"/>
      <c r="J254" s="50"/>
      <c r="K254" s="194"/>
      <c r="L254" s="105" t="str">
        <f>VLOOKUP(D254,カラムID辞書!$C$4:$D$1266,2,FALSE)</f>
        <v>POINT_RANK</v>
      </c>
      <c r="M254" s="50"/>
      <c r="N254" s="50"/>
      <c r="O254" s="50"/>
      <c r="P254" s="50"/>
      <c r="Q254" s="50"/>
      <c r="R254" s="50"/>
      <c r="S254" s="52"/>
      <c r="T254" s="49"/>
      <c r="U254" s="52"/>
      <c r="V254" s="49"/>
      <c r="W254" s="52"/>
      <c r="X254" s="49"/>
      <c r="Y254" s="52"/>
      <c r="Z254" s="49"/>
      <c r="AA254" s="52"/>
      <c r="AB254" s="107" t="str">
        <f t="shared" si="23"/>
        <v>○</v>
      </c>
      <c r="AC254" s="54"/>
      <c r="AD254" s="53"/>
      <c r="AE254" s="55" t="str">
        <f t="shared" si="0"/>
        <v>0</v>
      </c>
      <c r="AF254" s="50"/>
      <c r="AG254" s="52"/>
      <c r="AH254" s="266" t="str">
        <f>VLOOKUP(D254,カラムID辞書!C:H,3,FALSE)</f>
        <v>numeric</v>
      </c>
      <c r="AI254" s="267"/>
      <c r="AJ254" s="267"/>
      <c r="AK254" s="267"/>
      <c r="AL254" s="268"/>
      <c r="AM254" s="269">
        <f>VLOOKUP(D254,カラムID辞書!C:H,4,FALSE)</f>
        <v>2</v>
      </c>
      <c r="AN254" s="270"/>
      <c r="AO254" s="271">
        <f>VLOOKUP(D254,カラムID辞書!C:H,6,FALSE)</f>
        <v>2</v>
      </c>
      <c r="AP254" s="272"/>
      <c r="AQ254" s="105"/>
      <c r="AR254" s="50"/>
      <c r="AS254" s="50"/>
      <c r="AT254" s="50"/>
      <c r="AU254" s="50"/>
      <c r="AV254" s="50"/>
      <c r="AW254" s="50"/>
      <c r="AX254" s="50"/>
      <c r="AY254" s="50"/>
      <c r="AZ254" s="50"/>
      <c r="BA254" s="50"/>
      <c r="BB254" s="50"/>
      <c r="BC254" s="50"/>
      <c r="BD254" s="50"/>
      <c r="BE254" s="50"/>
      <c r="BF254" s="50"/>
      <c r="BG254" s="50"/>
      <c r="BH254" s="50"/>
      <c r="BI254" s="50"/>
      <c r="BJ254" s="50"/>
      <c r="BK254" s="50"/>
      <c r="BL254" s="50"/>
      <c r="BM254" s="50"/>
      <c r="BN254" s="50"/>
      <c r="BO254" s="50"/>
      <c r="BP254" s="50"/>
      <c r="BQ254" s="52"/>
      <c r="BR254" s="112"/>
      <c r="BS254" s="50"/>
      <c r="BT254" s="50"/>
      <c r="BU254" s="50"/>
      <c r="BV254" s="50"/>
      <c r="BW254" s="50"/>
      <c r="BX254" s="50"/>
      <c r="BY254" s="50"/>
      <c r="BZ254" s="50"/>
      <c r="CA254" s="50"/>
      <c r="CB254" s="50"/>
      <c r="CC254" s="52"/>
    </row>
    <row r="255" spans="2:81" s="192" customFormat="1" ht="12" customHeight="1">
      <c r="B255" s="264">
        <f t="shared" ref="B255:B259" ca="1" si="28">IF($D255="","",MAX(OFFSET($B$13,0,0,ROW()-ROW($B$13),2))+1)</f>
        <v>243</v>
      </c>
      <c r="C255" s="265"/>
      <c r="D255" s="196" t="s">
        <v>3986</v>
      </c>
      <c r="E255" s="172"/>
      <c r="F255" s="161"/>
      <c r="G255" s="161"/>
      <c r="H255" s="161"/>
      <c r="I255" s="161"/>
      <c r="J255" s="161"/>
      <c r="K255" s="194"/>
      <c r="L255" s="196" t="str">
        <f>VLOOKUP(D255,カラムID辞書!$C$4:$D$1266,2,FALSE)</f>
        <v>NYUSYUTSUKIN_NKINSYU</v>
      </c>
      <c r="M255" s="161"/>
      <c r="N255" s="161"/>
      <c r="O255" s="161"/>
      <c r="P255" s="161"/>
      <c r="Q255" s="161"/>
      <c r="R255" s="161"/>
      <c r="S255" s="194"/>
      <c r="T255" s="193"/>
      <c r="U255" s="194"/>
      <c r="V255" s="193"/>
      <c r="W255" s="194"/>
      <c r="X255" s="193"/>
      <c r="Y255" s="194"/>
      <c r="Z255" s="193"/>
      <c r="AA255" s="194"/>
      <c r="AB255" s="107" t="str">
        <f t="shared" si="23"/>
        <v>○</v>
      </c>
      <c r="AC255" s="163"/>
      <c r="AD255" s="195"/>
      <c r="AE255" s="55" t="str">
        <f t="shared" si="0"/>
        <v>' '</v>
      </c>
      <c r="AF255" s="161"/>
      <c r="AG255" s="194"/>
      <c r="AH255" s="266" t="str">
        <f>VLOOKUP(D255,カラムID辞書!C:H,3,FALSE)</f>
        <v>character varying</v>
      </c>
      <c r="AI255" s="267"/>
      <c r="AJ255" s="267"/>
      <c r="AK255" s="267"/>
      <c r="AL255" s="268"/>
      <c r="AM255" s="269">
        <f>VLOOKUP(D255,カラムID辞書!C:H,4,FALSE)</f>
        <v>3</v>
      </c>
      <c r="AN255" s="270"/>
      <c r="AO255" s="271">
        <f>VLOOKUP(D255,カラムID辞書!C:H,6,FALSE)</f>
        <v>3</v>
      </c>
      <c r="AP255" s="272"/>
      <c r="AQ255" s="196"/>
      <c r="AR255" s="161"/>
      <c r="AS255" s="161"/>
      <c r="AT255" s="161"/>
      <c r="AU255" s="161"/>
      <c r="AV255" s="161"/>
      <c r="AW255" s="161"/>
      <c r="AX255" s="161"/>
      <c r="AY255" s="161"/>
      <c r="AZ255" s="161"/>
      <c r="BA255" s="161"/>
      <c r="BB255" s="161"/>
      <c r="BC255" s="161"/>
      <c r="BD255" s="161"/>
      <c r="BE255" s="161"/>
      <c r="BF255" s="161"/>
      <c r="BG255" s="161"/>
      <c r="BH255" s="161"/>
      <c r="BI255" s="161"/>
      <c r="BJ255" s="161"/>
      <c r="BK255" s="161"/>
      <c r="BL255" s="161"/>
      <c r="BM255" s="161"/>
      <c r="BN255" s="161"/>
      <c r="BO255" s="161"/>
      <c r="BP255" s="161"/>
      <c r="BQ255" s="194"/>
      <c r="BR255" s="198"/>
      <c r="BS255" s="161"/>
      <c r="BT255" s="161"/>
      <c r="BU255" s="161"/>
      <c r="BV255" s="161"/>
      <c r="BW255" s="161"/>
      <c r="BX255" s="161"/>
      <c r="BY255" s="161"/>
      <c r="BZ255" s="161"/>
      <c r="CA255" s="161"/>
      <c r="CB255" s="161"/>
      <c r="CC255" s="194"/>
    </row>
    <row r="256" spans="2:81" s="192" customFormat="1" ht="12" customHeight="1">
      <c r="B256" s="264">
        <f t="shared" ca="1" si="28"/>
        <v>244</v>
      </c>
      <c r="C256" s="265"/>
      <c r="D256" s="196" t="s">
        <v>3987</v>
      </c>
      <c r="E256" s="172"/>
      <c r="F256" s="161"/>
      <c r="G256" s="161"/>
      <c r="H256" s="161"/>
      <c r="I256" s="161"/>
      <c r="J256" s="161"/>
      <c r="K256" s="194"/>
      <c r="L256" s="196" t="str">
        <f>VLOOKUP(D256,カラムID辞書!$C$4:$D$1266,2,FALSE)</f>
        <v>NYUSYUTSUKIN_SEISANSU</v>
      </c>
      <c r="M256" s="161"/>
      <c r="N256" s="161"/>
      <c r="O256" s="161"/>
      <c r="P256" s="161"/>
      <c r="Q256" s="161"/>
      <c r="R256" s="161"/>
      <c r="S256" s="194"/>
      <c r="T256" s="193"/>
      <c r="U256" s="194"/>
      <c r="V256" s="193"/>
      <c r="W256" s="194"/>
      <c r="X256" s="193"/>
      <c r="Y256" s="194"/>
      <c r="Z256" s="193"/>
      <c r="AA256" s="194"/>
      <c r="AB256" s="107" t="str">
        <f t="shared" si="23"/>
        <v>○</v>
      </c>
      <c r="AC256" s="163"/>
      <c r="AD256" s="195"/>
      <c r="AE256" s="55" t="str">
        <f t="shared" si="0"/>
        <v>0</v>
      </c>
      <c r="AF256" s="161"/>
      <c r="AG256" s="194"/>
      <c r="AH256" s="266" t="str">
        <f>VLOOKUP(D256,カラムID辞書!C:H,3,FALSE)</f>
        <v>numeric</v>
      </c>
      <c r="AI256" s="267"/>
      <c r="AJ256" s="267"/>
      <c r="AK256" s="267"/>
      <c r="AL256" s="268"/>
      <c r="AM256" s="269" t="str">
        <f>VLOOKUP(D256,カラムID辞書!C:H,4,FALSE)</f>
        <v>5,2</v>
      </c>
      <c r="AN256" s="270"/>
      <c r="AO256" s="271">
        <f>VLOOKUP(D256,カラムID辞書!C:H,6,FALSE)</f>
        <v>5</v>
      </c>
      <c r="AP256" s="272"/>
      <c r="AQ256" s="196"/>
      <c r="AR256" s="161"/>
      <c r="AS256" s="161"/>
      <c r="AT256" s="161"/>
      <c r="AU256" s="161"/>
      <c r="AV256" s="161"/>
      <c r="AW256" s="161"/>
      <c r="AX256" s="161"/>
      <c r="AY256" s="161"/>
      <c r="AZ256" s="161"/>
      <c r="BA256" s="161"/>
      <c r="BB256" s="161"/>
      <c r="BC256" s="161"/>
      <c r="BD256" s="161"/>
      <c r="BE256" s="161"/>
      <c r="BF256" s="161"/>
      <c r="BG256" s="161"/>
      <c r="BH256" s="161"/>
      <c r="BI256" s="161"/>
      <c r="BJ256" s="161"/>
      <c r="BK256" s="161"/>
      <c r="BL256" s="161"/>
      <c r="BM256" s="161"/>
      <c r="BN256" s="161"/>
      <c r="BO256" s="161"/>
      <c r="BP256" s="161"/>
      <c r="BQ256" s="194"/>
      <c r="BR256" s="198"/>
      <c r="BS256" s="161"/>
      <c r="BT256" s="161"/>
      <c r="BU256" s="161"/>
      <c r="BV256" s="161"/>
      <c r="BW256" s="161"/>
      <c r="BX256" s="161"/>
      <c r="BY256" s="161"/>
      <c r="BZ256" s="161"/>
      <c r="CA256" s="161"/>
      <c r="CB256" s="161"/>
      <c r="CC256" s="194"/>
    </row>
    <row r="257" spans="2:81" s="192" customFormat="1" ht="12" customHeight="1">
      <c r="B257" s="264">
        <f t="shared" ca="1" si="28"/>
        <v>245</v>
      </c>
      <c r="C257" s="265"/>
      <c r="D257" s="196" t="s">
        <v>3988</v>
      </c>
      <c r="E257" s="172"/>
      <c r="F257" s="161"/>
      <c r="G257" s="161"/>
      <c r="H257" s="161"/>
      <c r="I257" s="161"/>
      <c r="J257" s="161"/>
      <c r="K257" s="194"/>
      <c r="L257" s="196" t="str">
        <f>VLOOKUP(D257,カラムID辞書!$C$4:$D$1266,2,FALSE)</f>
        <v>NYUSYUTSUKIN_GAKU</v>
      </c>
      <c r="M257" s="161"/>
      <c r="N257" s="161"/>
      <c r="O257" s="161"/>
      <c r="P257" s="161"/>
      <c r="Q257" s="161"/>
      <c r="R257" s="161"/>
      <c r="S257" s="194"/>
      <c r="T257" s="193"/>
      <c r="U257" s="194"/>
      <c r="V257" s="193"/>
      <c r="W257" s="194"/>
      <c r="X257" s="193"/>
      <c r="Y257" s="194"/>
      <c r="Z257" s="193"/>
      <c r="AA257" s="194"/>
      <c r="AB257" s="107" t="str">
        <f t="shared" si="23"/>
        <v>○</v>
      </c>
      <c r="AC257" s="163"/>
      <c r="AD257" s="195"/>
      <c r="AE257" s="55" t="str">
        <f t="shared" si="0"/>
        <v>0</v>
      </c>
      <c r="AF257" s="161"/>
      <c r="AG257" s="194"/>
      <c r="AH257" s="266" t="str">
        <f>VLOOKUP(D257,カラムID辞書!C:H,3,FALSE)</f>
        <v>numeric</v>
      </c>
      <c r="AI257" s="267"/>
      <c r="AJ257" s="267"/>
      <c r="AK257" s="267"/>
      <c r="AL257" s="268"/>
      <c r="AM257" s="269">
        <f>VLOOKUP(D257,カラムID辞書!C:H,4,FALSE)</f>
        <v>10</v>
      </c>
      <c r="AN257" s="270"/>
      <c r="AO257" s="271">
        <f>VLOOKUP(D257,カラムID辞書!C:H,6,FALSE)</f>
        <v>10</v>
      </c>
      <c r="AP257" s="272"/>
      <c r="AQ257" s="196"/>
      <c r="AR257" s="161"/>
      <c r="AS257" s="161"/>
      <c r="AT257" s="161"/>
      <c r="AU257" s="161"/>
      <c r="AV257" s="161"/>
      <c r="AW257" s="161"/>
      <c r="AX257" s="161"/>
      <c r="AY257" s="161"/>
      <c r="AZ257" s="161"/>
      <c r="BA257" s="161"/>
      <c r="BB257" s="161"/>
      <c r="BC257" s="161"/>
      <c r="BD257" s="161"/>
      <c r="BE257" s="161"/>
      <c r="BF257" s="161"/>
      <c r="BG257" s="161"/>
      <c r="BH257" s="161"/>
      <c r="BI257" s="161"/>
      <c r="BJ257" s="161"/>
      <c r="BK257" s="161"/>
      <c r="BL257" s="161"/>
      <c r="BM257" s="161"/>
      <c r="BN257" s="161"/>
      <c r="BO257" s="161"/>
      <c r="BP257" s="161"/>
      <c r="BQ257" s="194"/>
      <c r="BR257" s="198"/>
      <c r="BS257" s="161"/>
      <c r="BT257" s="161"/>
      <c r="BU257" s="161"/>
      <c r="BV257" s="161"/>
      <c r="BW257" s="161"/>
      <c r="BX257" s="161"/>
      <c r="BY257" s="161"/>
      <c r="BZ257" s="161"/>
      <c r="CA257" s="161"/>
      <c r="CB257" s="161"/>
      <c r="CC257" s="194"/>
    </row>
    <row r="258" spans="2:81" s="192" customFormat="1" ht="12" customHeight="1">
      <c r="B258" s="264">
        <f t="shared" ca="1" si="28"/>
        <v>246</v>
      </c>
      <c r="C258" s="265"/>
      <c r="D258" s="196" t="s">
        <v>3989</v>
      </c>
      <c r="E258" s="172"/>
      <c r="F258" s="161"/>
      <c r="G258" s="161"/>
      <c r="H258" s="161"/>
      <c r="I258" s="161"/>
      <c r="J258" s="161"/>
      <c r="K258" s="194"/>
      <c r="L258" s="196" t="str">
        <f>VLOOKUP(D258,カラムID辞書!$C$4:$D$1266,2,FALSE)</f>
        <v>URI_HOKOKU_ZAID_UTIWAKE</v>
      </c>
      <c r="M258" s="161"/>
      <c r="N258" s="161"/>
      <c r="O258" s="161"/>
      <c r="P258" s="161"/>
      <c r="Q258" s="161"/>
      <c r="R258" s="161"/>
      <c r="S258" s="194"/>
      <c r="T258" s="193"/>
      <c r="U258" s="194"/>
      <c r="V258" s="193"/>
      <c r="W258" s="194"/>
      <c r="X258" s="193"/>
      <c r="Y258" s="194"/>
      <c r="Z258" s="193"/>
      <c r="AA258" s="194"/>
      <c r="AB258" s="107" t="str">
        <f t="shared" si="23"/>
        <v>○</v>
      </c>
      <c r="AC258" s="163"/>
      <c r="AD258" s="195"/>
      <c r="AE258" s="55" t="str">
        <f t="shared" si="0"/>
        <v>' '</v>
      </c>
      <c r="AF258" s="161"/>
      <c r="AG258" s="194"/>
      <c r="AH258" s="266" t="str">
        <f>VLOOKUP(D258,カラムID辞書!C:H,3,FALSE)</f>
        <v>character varying</v>
      </c>
      <c r="AI258" s="267"/>
      <c r="AJ258" s="267"/>
      <c r="AK258" s="267"/>
      <c r="AL258" s="268"/>
      <c r="AM258" s="269">
        <f>VLOOKUP(D258,カラムID辞書!C:H,4,FALSE)</f>
        <v>2</v>
      </c>
      <c r="AN258" s="270"/>
      <c r="AO258" s="271">
        <f>VLOOKUP(D258,カラムID辞書!C:H,6,FALSE)</f>
        <v>2</v>
      </c>
      <c r="AP258" s="272"/>
      <c r="AQ258" s="196"/>
      <c r="AR258" s="161"/>
      <c r="AS258" s="161"/>
      <c r="AT258" s="161"/>
      <c r="AU258" s="161"/>
      <c r="AV258" s="161"/>
      <c r="AW258" s="161"/>
      <c r="AX258" s="161"/>
      <c r="AY258" s="161"/>
      <c r="AZ258" s="161"/>
      <c r="BA258" s="161"/>
      <c r="BB258" s="161"/>
      <c r="BC258" s="161"/>
      <c r="BD258" s="161"/>
      <c r="BE258" s="161"/>
      <c r="BF258" s="161"/>
      <c r="BG258" s="161"/>
      <c r="BH258" s="161"/>
      <c r="BI258" s="161"/>
      <c r="BJ258" s="161"/>
      <c r="BK258" s="161"/>
      <c r="BL258" s="161"/>
      <c r="BM258" s="161"/>
      <c r="BN258" s="161"/>
      <c r="BO258" s="161"/>
      <c r="BP258" s="161"/>
      <c r="BQ258" s="194"/>
      <c r="BR258" s="198"/>
      <c r="BS258" s="161"/>
      <c r="BT258" s="161"/>
      <c r="BU258" s="161"/>
      <c r="BV258" s="161"/>
      <c r="BW258" s="161"/>
      <c r="BX258" s="161"/>
      <c r="BY258" s="161"/>
      <c r="BZ258" s="161"/>
      <c r="CA258" s="161"/>
      <c r="CB258" s="161"/>
      <c r="CC258" s="194"/>
    </row>
    <row r="259" spans="2:81" s="192" customFormat="1" ht="12" customHeight="1">
      <c r="B259" s="264">
        <f t="shared" ca="1" si="28"/>
        <v>247</v>
      </c>
      <c r="C259" s="265"/>
      <c r="D259" s="196" t="s">
        <v>3990</v>
      </c>
      <c r="E259" s="172"/>
      <c r="F259" s="161"/>
      <c r="G259" s="161"/>
      <c r="H259" s="161"/>
      <c r="I259" s="161"/>
      <c r="J259" s="161"/>
      <c r="K259" s="194"/>
      <c r="L259" s="196" t="str">
        <f>VLOOKUP(D259,カラムID辞書!$C$4:$D$1266,2,FALSE)</f>
        <v>KEN_PAYMENT</v>
      </c>
      <c r="M259" s="161"/>
      <c r="N259" s="161"/>
      <c r="O259" s="161"/>
      <c r="P259" s="161"/>
      <c r="Q259" s="161"/>
      <c r="R259" s="161"/>
      <c r="S259" s="194"/>
      <c r="T259" s="193"/>
      <c r="U259" s="194"/>
      <c r="V259" s="193"/>
      <c r="W259" s="194"/>
      <c r="X259" s="193"/>
      <c r="Y259" s="194"/>
      <c r="Z259" s="193"/>
      <c r="AA259" s="194"/>
      <c r="AB259" s="107" t="str">
        <f t="shared" si="23"/>
        <v>○</v>
      </c>
      <c r="AC259" s="163"/>
      <c r="AD259" s="195"/>
      <c r="AE259" s="55" t="str">
        <f t="shared" si="0"/>
        <v>0</v>
      </c>
      <c r="AF259" s="161"/>
      <c r="AG259" s="194"/>
      <c r="AH259" s="266" t="str">
        <f>VLOOKUP(D259,カラムID辞書!C:H,3,FALSE)</f>
        <v>numeric</v>
      </c>
      <c r="AI259" s="267"/>
      <c r="AJ259" s="267"/>
      <c r="AK259" s="267"/>
      <c r="AL259" s="268"/>
      <c r="AM259" s="269">
        <f>VLOOKUP(D259,カラムID辞書!C:H,4,FALSE)</f>
        <v>10</v>
      </c>
      <c r="AN259" s="270"/>
      <c r="AO259" s="271">
        <f>VLOOKUP(D259,カラムID辞書!C:H,6,FALSE)</f>
        <v>10</v>
      </c>
      <c r="AP259" s="272"/>
      <c r="AQ259" s="196"/>
      <c r="AR259" s="161"/>
      <c r="AS259" s="161"/>
      <c r="AT259" s="161"/>
      <c r="AU259" s="161"/>
      <c r="AV259" s="161"/>
      <c r="AW259" s="161"/>
      <c r="AX259" s="161"/>
      <c r="AY259" s="161"/>
      <c r="AZ259" s="161"/>
      <c r="BA259" s="161"/>
      <c r="BB259" s="161"/>
      <c r="BC259" s="161"/>
      <c r="BD259" s="161"/>
      <c r="BE259" s="161"/>
      <c r="BF259" s="161"/>
      <c r="BG259" s="161"/>
      <c r="BH259" s="161"/>
      <c r="BI259" s="161"/>
      <c r="BJ259" s="161"/>
      <c r="BK259" s="161"/>
      <c r="BL259" s="161"/>
      <c r="BM259" s="161"/>
      <c r="BN259" s="161"/>
      <c r="BO259" s="161"/>
      <c r="BP259" s="161"/>
      <c r="BQ259" s="194"/>
      <c r="BR259" s="198"/>
      <c r="BS259" s="161"/>
      <c r="BT259" s="161"/>
      <c r="BU259" s="161"/>
      <c r="BV259" s="161"/>
      <c r="BW259" s="161"/>
      <c r="BX259" s="161"/>
      <c r="BY259" s="161"/>
      <c r="BZ259" s="161"/>
      <c r="CA259" s="161"/>
      <c r="CB259" s="161"/>
      <c r="CC259" s="194"/>
    </row>
    <row r="260" spans="2:81" ht="12" customHeight="1">
      <c r="B260" s="264">
        <f t="shared" ca="1" si="1"/>
        <v>248</v>
      </c>
      <c r="C260" s="265"/>
      <c r="D260" s="196" t="s">
        <v>1311</v>
      </c>
      <c r="E260" s="56"/>
      <c r="F260" s="50"/>
      <c r="G260" s="50"/>
      <c r="H260" s="50"/>
      <c r="I260" s="50"/>
      <c r="J260" s="50"/>
      <c r="K260" s="194"/>
      <c r="L260" s="105" t="str">
        <f>VLOOKUP(D260,カラムID辞書!$C$4:$D$1266,2,FALSE)</f>
        <v>NTV_SHIIREKBN</v>
      </c>
      <c r="M260" s="50"/>
      <c r="N260" s="50"/>
      <c r="O260" s="50"/>
      <c r="P260" s="50"/>
      <c r="Q260" s="50"/>
      <c r="R260" s="50"/>
      <c r="S260" s="52"/>
      <c r="T260" s="49"/>
      <c r="U260" s="52"/>
      <c r="V260" s="49"/>
      <c r="W260" s="52"/>
      <c r="X260" s="49"/>
      <c r="Y260" s="52"/>
      <c r="Z260" s="49"/>
      <c r="AA260" s="52"/>
      <c r="AB260" s="107" t="str">
        <f t="shared" si="23"/>
        <v>○</v>
      </c>
      <c r="AC260" s="54"/>
      <c r="AD260" s="53"/>
      <c r="AE260" s="55" t="str">
        <f t="shared" si="0"/>
        <v>' '</v>
      </c>
      <c r="AF260" s="50"/>
      <c r="AG260" s="52"/>
      <c r="AH260" s="266" t="str">
        <f>VLOOKUP(D260,カラムID辞書!C:H,3,FALSE)</f>
        <v>character varying</v>
      </c>
      <c r="AI260" s="267"/>
      <c r="AJ260" s="267"/>
      <c r="AK260" s="267"/>
      <c r="AL260" s="268"/>
      <c r="AM260" s="269">
        <f>VLOOKUP(D260,カラムID辞書!C:H,4,FALSE)</f>
        <v>2</v>
      </c>
      <c r="AN260" s="270"/>
      <c r="AO260" s="271">
        <f>VLOOKUP(D260,カラムID辞書!C:H,6,FALSE)</f>
        <v>2</v>
      </c>
      <c r="AP260" s="272"/>
      <c r="AQ260" s="105"/>
      <c r="AR260" s="50"/>
      <c r="AS260" s="50"/>
      <c r="AT260" s="50"/>
      <c r="AU260" s="50"/>
      <c r="AV260" s="50"/>
      <c r="AW260" s="50"/>
      <c r="AX260" s="50"/>
      <c r="AY260" s="50"/>
      <c r="AZ260" s="50"/>
      <c r="BA260" s="50"/>
      <c r="BB260" s="50"/>
      <c r="BC260" s="50"/>
      <c r="BD260" s="50"/>
      <c r="BE260" s="50"/>
      <c r="BF260" s="50"/>
      <c r="BG260" s="50"/>
      <c r="BH260" s="50"/>
      <c r="BI260" s="50"/>
      <c r="BJ260" s="50"/>
      <c r="BK260" s="50"/>
      <c r="BL260" s="50"/>
      <c r="BM260" s="50"/>
      <c r="BN260" s="50"/>
      <c r="BO260" s="50"/>
      <c r="BP260" s="50"/>
      <c r="BQ260" s="52"/>
      <c r="BR260" s="112"/>
      <c r="BS260" s="50"/>
      <c r="BT260" s="50"/>
      <c r="BU260" s="50"/>
      <c r="BV260" s="50"/>
      <c r="BW260" s="50"/>
      <c r="BX260" s="50"/>
      <c r="BY260" s="50"/>
      <c r="BZ260" s="50"/>
      <c r="CA260" s="50"/>
      <c r="CB260" s="50"/>
      <c r="CC260" s="52"/>
    </row>
    <row r="261" spans="2:81" ht="12" customHeight="1">
      <c r="B261" s="264">
        <f t="shared" ca="1" si="1"/>
        <v>249</v>
      </c>
      <c r="C261" s="265"/>
      <c r="D261" s="196" t="s">
        <v>1312</v>
      </c>
      <c r="E261" s="50"/>
      <c r="F261" s="50"/>
      <c r="G261" s="50"/>
      <c r="H261" s="50"/>
      <c r="I261" s="50"/>
      <c r="J261" s="50"/>
      <c r="K261" s="194"/>
      <c r="L261" s="105" t="str">
        <f>VLOOKUP(D261,カラムID辞書!$C$4:$D$1266,2,FALSE)</f>
        <v>NTV_PSKBN</v>
      </c>
      <c r="M261" s="50"/>
      <c r="N261" s="50"/>
      <c r="O261" s="50"/>
      <c r="P261" s="50"/>
      <c r="Q261" s="50"/>
      <c r="R261" s="50"/>
      <c r="S261" s="52"/>
      <c r="T261" s="49"/>
      <c r="U261" s="52"/>
      <c r="V261" s="49"/>
      <c r="W261" s="52"/>
      <c r="X261" s="49"/>
      <c r="Y261" s="52"/>
      <c r="Z261" s="49"/>
      <c r="AA261" s="52"/>
      <c r="AB261" s="107" t="str">
        <f t="shared" si="23"/>
        <v>○</v>
      </c>
      <c r="AC261" s="54"/>
      <c r="AD261" s="53"/>
      <c r="AE261" s="55" t="str">
        <f t="shared" si="0"/>
        <v>' '</v>
      </c>
      <c r="AF261" s="50"/>
      <c r="AG261" s="52"/>
      <c r="AH261" s="266" t="str">
        <f>VLOOKUP(D261,カラムID辞書!C:H,3,FALSE)</f>
        <v>character varying</v>
      </c>
      <c r="AI261" s="267"/>
      <c r="AJ261" s="267"/>
      <c r="AK261" s="267"/>
      <c r="AL261" s="268"/>
      <c r="AM261" s="269">
        <f>VLOOKUP(D261,カラムID辞書!C:H,4,FALSE)</f>
        <v>1</v>
      </c>
      <c r="AN261" s="270"/>
      <c r="AO261" s="271">
        <f>VLOOKUP(D261,カラムID辞書!C:H,6,FALSE)</f>
        <v>1</v>
      </c>
      <c r="AP261" s="272"/>
      <c r="AQ261" s="105"/>
      <c r="AR261" s="50"/>
      <c r="AS261" s="50"/>
      <c r="AT261" s="50"/>
      <c r="AU261" s="50"/>
      <c r="AV261" s="50"/>
      <c r="AW261" s="50"/>
      <c r="AX261" s="50"/>
      <c r="AY261" s="50"/>
      <c r="AZ261" s="50"/>
      <c r="BA261" s="50"/>
      <c r="BB261" s="50"/>
      <c r="BC261" s="50"/>
      <c r="BD261" s="50"/>
      <c r="BE261" s="50"/>
      <c r="BF261" s="50"/>
      <c r="BG261" s="50"/>
      <c r="BH261" s="50"/>
      <c r="BI261" s="50"/>
      <c r="BJ261" s="50"/>
      <c r="BK261" s="50"/>
      <c r="BL261" s="50"/>
      <c r="BM261" s="50"/>
      <c r="BN261" s="50"/>
      <c r="BO261" s="50"/>
      <c r="BP261" s="50"/>
      <c r="BQ261" s="52"/>
      <c r="BR261" s="112"/>
      <c r="BS261" s="50"/>
      <c r="BT261" s="50"/>
      <c r="BU261" s="50"/>
      <c r="BV261" s="50"/>
      <c r="BW261" s="50"/>
      <c r="BX261" s="50"/>
      <c r="BY261" s="50"/>
      <c r="BZ261" s="50"/>
      <c r="CA261" s="50"/>
      <c r="CB261" s="50"/>
      <c r="CC261" s="52"/>
    </row>
    <row r="262" spans="2:81" ht="12" customHeight="1">
      <c r="B262" s="264">
        <f t="shared" ca="1" si="1"/>
        <v>250</v>
      </c>
      <c r="C262" s="265"/>
      <c r="D262" s="196" t="s">
        <v>1313</v>
      </c>
      <c r="E262" s="50"/>
      <c r="F262" s="50"/>
      <c r="G262" s="50"/>
      <c r="H262" s="50"/>
      <c r="I262" s="50"/>
      <c r="J262" s="50"/>
      <c r="K262" s="194"/>
      <c r="L262" s="105" t="str">
        <f>VLOOKUP(D262,カラムID辞書!$C$4:$D$1266,2,FALSE)</f>
        <v>NTV_ZEIKBN</v>
      </c>
      <c r="M262" s="50"/>
      <c r="N262" s="50"/>
      <c r="O262" s="50"/>
      <c r="P262" s="50"/>
      <c r="Q262" s="50"/>
      <c r="R262" s="50"/>
      <c r="S262" s="52"/>
      <c r="T262" s="49"/>
      <c r="U262" s="52"/>
      <c r="V262" s="49"/>
      <c r="W262" s="52"/>
      <c r="X262" s="49"/>
      <c r="Y262" s="52"/>
      <c r="Z262" s="49"/>
      <c r="AA262" s="52"/>
      <c r="AB262" s="107" t="str">
        <f t="shared" si="23"/>
        <v>○</v>
      </c>
      <c r="AC262" s="54"/>
      <c r="AD262" s="53"/>
      <c r="AE262" s="55" t="str">
        <f t="shared" si="0"/>
        <v>' '</v>
      </c>
      <c r="AF262" s="50"/>
      <c r="AG262" s="52"/>
      <c r="AH262" s="266" t="str">
        <f>VLOOKUP(D262,カラムID辞書!C:H,3,FALSE)</f>
        <v>character varying</v>
      </c>
      <c r="AI262" s="267"/>
      <c r="AJ262" s="267"/>
      <c r="AK262" s="267"/>
      <c r="AL262" s="268"/>
      <c r="AM262" s="269">
        <f>VLOOKUP(D262,カラムID辞書!C:H,4,FALSE)</f>
        <v>1</v>
      </c>
      <c r="AN262" s="270"/>
      <c r="AO262" s="271">
        <f>VLOOKUP(D262,カラムID辞書!C:H,6,FALSE)</f>
        <v>1</v>
      </c>
      <c r="AP262" s="272"/>
      <c r="AQ262" s="105"/>
      <c r="AR262" s="50"/>
      <c r="AS262" s="50"/>
      <c r="AT262" s="50"/>
      <c r="AU262" s="50"/>
      <c r="AV262" s="50"/>
      <c r="AW262" s="50"/>
      <c r="AX262" s="50"/>
      <c r="AY262" s="50"/>
      <c r="AZ262" s="50"/>
      <c r="BA262" s="50"/>
      <c r="BB262" s="50"/>
      <c r="BC262" s="50"/>
      <c r="BD262" s="50"/>
      <c r="BE262" s="50"/>
      <c r="BF262" s="50"/>
      <c r="BG262" s="50"/>
      <c r="BH262" s="50"/>
      <c r="BI262" s="50"/>
      <c r="BJ262" s="50"/>
      <c r="BK262" s="50"/>
      <c r="BL262" s="50"/>
      <c r="BM262" s="50"/>
      <c r="BN262" s="50"/>
      <c r="BO262" s="50"/>
      <c r="BP262" s="50"/>
      <c r="BQ262" s="52"/>
      <c r="BR262" s="112"/>
      <c r="BS262" s="50"/>
      <c r="BT262" s="50"/>
      <c r="BU262" s="50"/>
      <c r="BV262" s="50"/>
      <c r="BW262" s="50"/>
      <c r="BX262" s="50"/>
      <c r="BY262" s="50"/>
      <c r="BZ262" s="50"/>
      <c r="CA262" s="50"/>
      <c r="CB262" s="50"/>
      <c r="CC262" s="52"/>
    </row>
    <row r="263" spans="2:81" ht="12" customHeight="1">
      <c r="B263" s="264">
        <f t="shared" ca="1" si="1"/>
        <v>251</v>
      </c>
      <c r="C263" s="265"/>
      <c r="D263" s="196" t="s">
        <v>1314</v>
      </c>
      <c r="E263" s="50"/>
      <c r="F263" s="50"/>
      <c r="G263" s="50"/>
      <c r="H263" s="50"/>
      <c r="I263" s="50"/>
      <c r="J263" s="50"/>
      <c r="K263" s="194"/>
      <c r="L263" s="105" t="str">
        <f>VLOOKUP(D263,カラムID辞書!$C$4:$D$1266,2,FALSE)</f>
        <v>MEISAITAX</v>
      </c>
      <c r="M263" s="50"/>
      <c r="N263" s="50"/>
      <c r="O263" s="50"/>
      <c r="P263" s="50"/>
      <c r="Q263" s="50"/>
      <c r="R263" s="50"/>
      <c r="S263" s="52"/>
      <c r="T263" s="49"/>
      <c r="U263" s="52"/>
      <c r="V263" s="49"/>
      <c r="W263" s="52"/>
      <c r="X263" s="49"/>
      <c r="Y263" s="52"/>
      <c r="Z263" s="49"/>
      <c r="AA263" s="52"/>
      <c r="AB263" s="107" t="str">
        <f t="shared" si="23"/>
        <v>○</v>
      </c>
      <c r="AC263" s="54"/>
      <c r="AD263" s="53"/>
      <c r="AE263" s="55" t="str">
        <f t="shared" si="0"/>
        <v>0</v>
      </c>
      <c r="AF263" s="50"/>
      <c r="AG263" s="52"/>
      <c r="AH263" s="266" t="str">
        <f>VLOOKUP(D263,カラムID辞書!C:H,3,FALSE)</f>
        <v>numeric</v>
      </c>
      <c r="AI263" s="267"/>
      <c r="AJ263" s="267"/>
      <c r="AK263" s="267"/>
      <c r="AL263" s="268"/>
      <c r="AM263" s="269">
        <f>VLOOKUP(D263,カラムID辞書!C:H,4,FALSE)</f>
        <v>11</v>
      </c>
      <c r="AN263" s="270"/>
      <c r="AO263" s="271">
        <f>VLOOKUP(D263,カラムID辞書!C:H,6,FALSE)</f>
        <v>11</v>
      </c>
      <c r="AP263" s="272"/>
      <c r="AQ263" s="105"/>
      <c r="AR263" s="50"/>
      <c r="AS263" s="50"/>
      <c r="AT263" s="50"/>
      <c r="AU263" s="50"/>
      <c r="AV263" s="50"/>
      <c r="AW263" s="50"/>
      <c r="AX263" s="50"/>
      <c r="AY263" s="50"/>
      <c r="AZ263" s="50"/>
      <c r="BA263" s="50"/>
      <c r="BB263" s="50"/>
      <c r="BC263" s="50"/>
      <c r="BD263" s="50"/>
      <c r="BE263" s="50"/>
      <c r="BF263" s="50"/>
      <c r="BG263" s="50"/>
      <c r="BH263" s="50"/>
      <c r="BI263" s="50"/>
      <c r="BJ263" s="50"/>
      <c r="BK263" s="50"/>
      <c r="BL263" s="50"/>
      <c r="BM263" s="50"/>
      <c r="BN263" s="50"/>
      <c r="BO263" s="50"/>
      <c r="BP263" s="50"/>
      <c r="BQ263" s="52"/>
      <c r="BR263" s="112"/>
      <c r="BS263" s="50"/>
      <c r="BT263" s="50"/>
      <c r="BU263" s="50"/>
      <c r="BV263" s="50"/>
      <c r="BW263" s="50"/>
      <c r="BX263" s="50"/>
      <c r="BY263" s="50"/>
      <c r="BZ263" s="50"/>
      <c r="CA263" s="50"/>
      <c r="CB263" s="50"/>
      <c r="CC263" s="52"/>
    </row>
    <row r="264" spans="2:81" ht="12" customHeight="1">
      <c r="B264" s="264">
        <f t="shared" ref="B264:B265" ca="1" si="29">IF($D264="","",MAX(OFFSET($B$13,0,0,ROW()-ROW($B$13),2))+1)</f>
        <v>252</v>
      </c>
      <c r="C264" s="265"/>
      <c r="D264" s="196" t="s">
        <v>3791</v>
      </c>
      <c r="E264" s="161"/>
      <c r="F264" s="161"/>
      <c r="G264" s="161"/>
      <c r="H264" s="161"/>
      <c r="I264" s="161"/>
      <c r="J264" s="161"/>
      <c r="K264" s="194"/>
      <c r="L264" s="196" t="str">
        <f>VLOOKUP(D264,カラムID辞書!$C$4:$D$1266,2,FALSE)</f>
        <v>ZEIRITSU_KBN</v>
      </c>
      <c r="M264" s="161"/>
      <c r="N264" s="161"/>
      <c r="O264" s="161"/>
      <c r="P264" s="161"/>
      <c r="Q264" s="161"/>
      <c r="R264" s="161"/>
      <c r="S264" s="52"/>
      <c r="T264" s="49"/>
      <c r="U264" s="52"/>
      <c r="V264" s="49"/>
      <c r="W264" s="52"/>
      <c r="X264" s="49"/>
      <c r="Y264" s="52"/>
      <c r="Z264" s="49"/>
      <c r="AA264" s="52"/>
      <c r="AB264" s="107" t="str">
        <f t="shared" si="23"/>
        <v>○</v>
      </c>
      <c r="AC264" s="163"/>
      <c r="AD264" s="53"/>
      <c r="AE264" s="55" t="str">
        <f t="shared" si="0"/>
        <v>' '</v>
      </c>
      <c r="AF264" s="161"/>
      <c r="AG264" s="52"/>
      <c r="AH264" s="266" t="str">
        <f>VLOOKUP(D264,カラムID辞書!C:H,3,FALSE)</f>
        <v>character varying</v>
      </c>
      <c r="AI264" s="267"/>
      <c r="AJ264" s="267"/>
      <c r="AK264" s="267"/>
      <c r="AL264" s="268"/>
      <c r="AM264" s="269">
        <v>2</v>
      </c>
      <c r="AN264" s="270"/>
      <c r="AO264" s="269">
        <v>2</v>
      </c>
      <c r="AP264" s="270"/>
      <c r="AQ264" s="105"/>
      <c r="AR264" s="161"/>
      <c r="AS264" s="161"/>
      <c r="AT264" s="161"/>
      <c r="AU264" s="161"/>
      <c r="AV264" s="161"/>
      <c r="AW264" s="161"/>
      <c r="AX264" s="161"/>
      <c r="AY264" s="161"/>
      <c r="AZ264" s="161"/>
      <c r="BA264" s="161"/>
      <c r="BB264" s="161"/>
      <c r="BC264" s="161"/>
      <c r="BD264" s="161"/>
      <c r="BE264" s="161"/>
      <c r="BF264" s="161"/>
      <c r="BG264" s="161"/>
      <c r="BH264" s="161"/>
      <c r="BI264" s="161"/>
      <c r="BJ264" s="161"/>
      <c r="BK264" s="161"/>
      <c r="BL264" s="161"/>
      <c r="BM264" s="161"/>
      <c r="BN264" s="161"/>
      <c r="BO264" s="161"/>
      <c r="BP264" s="161"/>
      <c r="BQ264" s="52"/>
      <c r="BR264" s="112"/>
      <c r="BS264" s="161"/>
      <c r="BT264" s="161"/>
      <c r="BU264" s="161"/>
      <c r="BV264" s="161"/>
      <c r="BW264" s="161"/>
      <c r="BX264" s="161"/>
      <c r="BY264" s="161"/>
      <c r="BZ264" s="161"/>
      <c r="CA264" s="161"/>
      <c r="CB264" s="161"/>
      <c r="CC264" s="52"/>
    </row>
    <row r="265" spans="2:81" ht="12" customHeight="1">
      <c r="B265" s="264">
        <f t="shared" ca="1" si="29"/>
        <v>253</v>
      </c>
      <c r="C265" s="265"/>
      <c r="D265" s="196" t="s">
        <v>3787</v>
      </c>
      <c r="E265" s="161"/>
      <c r="F265" s="161"/>
      <c r="G265" s="161"/>
      <c r="H265" s="161"/>
      <c r="I265" s="161"/>
      <c r="J265" s="161"/>
      <c r="K265" s="194"/>
      <c r="L265" s="196" t="str">
        <f>VLOOKUP(D265,カラムID辞書!$C$4:$D$1266,2,FALSE)</f>
        <v>TANSHUKU_NO</v>
      </c>
      <c r="M265" s="161"/>
      <c r="N265" s="161"/>
      <c r="O265" s="161"/>
      <c r="P265" s="161"/>
      <c r="Q265" s="161"/>
      <c r="R265" s="161"/>
      <c r="S265" s="52"/>
      <c r="T265" s="49"/>
      <c r="U265" s="52"/>
      <c r="V265" s="49"/>
      <c r="W265" s="52"/>
      <c r="X265" s="49"/>
      <c r="Y265" s="52"/>
      <c r="Z265" s="49"/>
      <c r="AA265" s="52"/>
      <c r="AB265" s="107" t="str">
        <f t="shared" si="23"/>
        <v>○</v>
      </c>
      <c r="AC265" s="163"/>
      <c r="AD265" s="53"/>
      <c r="AE265" s="55" t="str">
        <f t="shared" si="0"/>
        <v>0</v>
      </c>
      <c r="AF265" s="161"/>
      <c r="AG265" s="52"/>
      <c r="AH265" s="266" t="str">
        <f>VLOOKUP(D265,カラムID辞書!C:H,3,FALSE)</f>
        <v>numeric</v>
      </c>
      <c r="AI265" s="267"/>
      <c r="AJ265" s="267"/>
      <c r="AK265" s="267"/>
      <c r="AL265" s="268"/>
      <c r="AM265" s="269">
        <v>3</v>
      </c>
      <c r="AN265" s="270"/>
      <c r="AO265" s="269">
        <v>3</v>
      </c>
      <c r="AP265" s="270"/>
      <c r="AQ265" s="105"/>
      <c r="AR265" s="161"/>
      <c r="AS265" s="161"/>
      <c r="AT265" s="161"/>
      <c r="AU265" s="161"/>
      <c r="AV265" s="161"/>
      <c r="AW265" s="161"/>
      <c r="AX265" s="161"/>
      <c r="AY265" s="161"/>
      <c r="AZ265" s="161"/>
      <c r="BA265" s="161"/>
      <c r="BB265" s="161"/>
      <c r="BC265" s="161"/>
      <c r="BD265" s="161"/>
      <c r="BE265" s="161"/>
      <c r="BF265" s="161"/>
      <c r="BG265" s="161"/>
      <c r="BH265" s="161"/>
      <c r="BI265" s="161"/>
      <c r="BJ265" s="161"/>
      <c r="BK265" s="161"/>
      <c r="BL265" s="161"/>
      <c r="BM265" s="161"/>
      <c r="BN265" s="161"/>
      <c r="BO265" s="161"/>
      <c r="BP265" s="161"/>
      <c r="BQ265" s="52"/>
      <c r="BR265" s="112"/>
      <c r="BS265" s="161"/>
      <c r="BT265" s="161"/>
      <c r="BU265" s="161"/>
      <c r="BV265" s="161"/>
      <c r="BW265" s="161"/>
      <c r="BX265" s="161"/>
      <c r="BY265" s="161"/>
      <c r="BZ265" s="161"/>
      <c r="CA265" s="161"/>
      <c r="CB265" s="161"/>
      <c r="CC265" s="52"/>
    </row>
    <row r="266" spans="2:81" ht="12" customHeight="1">
      <c r="B266" s="264">
        <f t="shared" ca="1" si="1"/>
        <v>254</v>
      </c>
      <c r="C266" s="265"/>
      <c r="D266" s="196" t="s">
        <v>3390</v>
      </c>
      <c r="E266" s="50"/>
      <c r="F266" s="50"/>
      <c r="G266" s="50"/>
      <c r="H266" s="50"/>
      <c r="I266" s="50"/>
      <c r="J266" s="50"/>
      <c r="K266" s="194"/>
      <c r="L266" s="105" t="str">
        <f>VLOOKUP(D266,カラムID辞書!$C$4:$D$1266,2,FALSE)</f>
        <v>HINMEI_KN</v>
      </c>
      <c r="M266" s="50"/>
      <c r="N266" s="50"/>
      <c r="O266" s="50"/>
      <c r="P266" s="50"/>
      <c r="Q266" s="50"/>
      <c r="R266" s="50"/>
      <c r="S266" s="52"/>
      <c r="T266" s="49"/>
      <c r="U266" s="52"/>
      <c r="V266" s="49"/>
      <c r="W266" s="52"/>
      <c r="X266" s="49"/>
      <c r="Y266" s="52"/>
      <c r="Z266" s="49"/>
      <c r="AA266" s="52"/>
      <c r="AB266" s="107" t="str">
        <f t="shared" si="23"/>
        <v>○</v>
      </c>
      <c r="AC266" s="54"/>
      <c r="AD266" s="53"/>
      <c r="AE266" s="55" t="str">
        <f t="shared" si="0"/>
        <v>' '</v>
      </c>
      <c r="AF266" s="50"/>
      <c r="AG266" s="52"/>
      <c r="AH266" s="266" t="str">
        <f>VLOOKUP(D266,カラムID辞書!C:H,3,FALSE)</f>
        <v>character varying</v>
      </c>
      <c r="AI266" s="267"/>
      <c r="AJ266" s="267"/>
      <c r="AK266" s="267"/>
      <c r="AL266" s="268"/>
      <c r="AM266" s="269">
        <f>VLOOKUP(D266,カラムID辞書!C:H,4,FALSE)</f>
        <v>20</v>
      </c>
      <c r="AN266" s="270"/>
      <c r="AO266" s="271">
        <f>VLOOKUP(D266,カラムID辞書!C:H,6,FALSE)</f>
        <v>20</v>
      </c>
      <c r="AP266" s="272"/>
      <c r="AQ266" s="105"/>
      <c r="AR266" s="50"/>
      <c r="AS266" s="50"/>
      <c r="AT266" s="50"/>
      <c r="AU266" s="50"/>
      <c r="AV266" s="50"/>
      <c r="AW266" s="50"/>
      <c r="AX266" s="50"/>
      <c r="AY266" s="50"/>
      <c r="AZ266" s="50"/>
      <c r="BA266" s="50"/>
      <c r="BB266" s="50"/>
      <c r="BC266" s="50"/>
      <c r="BD266" s="50"/>
      <c r="BE266" s="50"/>
      <c r="BF266" s="50"/>
      <c r="BG266" s="50"/>
      <c r="BH266" s="50"/>
      <c r="BI266" s="50"/>
      <c r="BJ266" s="50"/>
      <c r="BK266" s="50"/>
      <c r="BL266" s="50"/>
      <c r="BM266" s="50"/>
      <c r="BN266" s="50"/>
      <c r="BO266" s="50"/>
      <c r="BP266" s="50"/>
      <c r="BQ266" s="52"/>
      <c r="BR266" s="112"/>
      <c r="BS266" s="50"/>
      <c r="BT266" s="50"/>
      <c r="BU266" s="50"/>
      <c r="BV266" s="50"/>
      <c r="BW266" s="50"/>
      <c r="BX266" s="50"/>
      <c r="BY266" s="50"/>
      <c r="BZ266" s="50"/>
      <c r="CA266" s="50"/>
      <c r="CB266" s="50"/>
      <c r="CC266" s="52"/>
    </row>
    <row r="267" spans="2:81" ht="12" customHeight="1">
      <c r="B267" s="264">
        <f t="shared" ca="1" si="1"/>
        <v>255</v>
      </c>
      <c r="C267" s="265"/>
      <c r="D267" s="196" t="s">
        <v>3391</v>
      </c>
      <c r="E267" s="50"/>
      <c r="F267" s="50"/>
      <c r="G267" s="50"/>
      <c r="H267" s="50"/>
      <c r="I267" s="50"/>
      <c r="J267" s="50"/>
      <c r="K267" s="194"/>
      <c r="L267" s="105" t="str">
        <f>VLOOKUP(D267,カラムID辞書!$C$4:$D$1266,2,FALSE)</f>
        <v>GAISYO_B_KB</v>
      </c>
      <c r="M267" s="50"/>
      <c r="N267" s="50"/>
      <c r="O267" s="50"/>
      <c r="P267" s="50"/>
      <c r="Q267" s="50"/>
      <c r="R267" s="50"/>
      <c r="S267" s="52"/>
      <c r="T267" s="49"/>
      <c r="U267" s="52"/>
      <c r="V267" s="49"/>
      <c r="W267" s="52"/>
      <c r="X267" s="49"/>
      <c r="Y267" s="52"/>
      <c r="Z267" s="49"/>
      <c r="AA267" s="52"/>
      <c r="AB267" s="107" t="str">
        <f t="shared" si="23"/>
        <v>○</v>
      </c>
      <c r="AC267" s="54"/>
      <c r="AD267" s="53"/>
      <c r="AE267" s="55" t="str">
        <f t="shared" si="0"/>
        <v>' '</v>
      </c>
      <c r="AF267" s="50"/>
      <c r="AG267" s="52"/>
      <c r="AH267" s="266" t="str">
        <f>VLOOKUP(D267,カラムID辞書!C:H,3,FALSE)</f>
        <v>character varying</v>
      </c>
      <c r="AI267" s="267"/>
      <c r="AJ267" s="267"/>
      <c r="AK267" s="267"/>
      <c r="AL267" s="268"/>
      <c r="AM267" s="269">
        <f>VLOOKUP(D267,カラムID辞書!C:H,4,FALSE)</f>
        <v>1</v>
      </c>
      <c r="AN267" s="270"/>
      <c r="AO267" s="271">
        <f>VLOOKUP(D267,カラムID辞書!C:H,6,FALSE)</f>
        <v>1</v>
      </c>
      <c r="AP267" s="272"/>
      <c r="AQ267" s="105"/>
      <c r="AR267" s="50"/>
      <c r="AS267" s="50"/>
      <c r="AT267" s="50"/>
      <c r="AU267" s="50"/>
      <c r="AV267" s="50"/>
      <c r="AW267" s="50"/>
      <c r="AX267" s="50"/>
      <c r="AY267" s="50"/>
      <c r="AZ267" s="50"/>
      <c r="BA267" s="50"/>
      <c r="BB267" s="50"/>
      <c r="BC267" s="50"/>
      <c r="BD267" s="50"/>
      <c r="BE267" s="50"/>
      <c r="BF267" s="50"/>
      <c r="BG267" s="50"/>
      <c r="BH267" s="50"/>
      <c r="BI267" s="50"/>
      <c r="BJ267" s="50"/>
      <c r="BK267" s="50"/>
      <c r="BL267" s="50"/>
      <c r="BM267" s="50"/>
      <c r="BN267" s="50"/>
      <c r="BO267" s="50"/>
      <c r="BP267" s="50"/>
      <c r="BQ267" s="52"/>
      <c r="BR267" s="112"/>
      <c r="BS267" s="50"/>
      <c r="BT267" s="50"/>
      <c r="BU267" s="50"/>
      <c r="BV267" s="50"/>
      <c r="BW267" s="50"/>
      <c r="BX267" s="50"/>
      <c r="BY267" s="50"/>
      <c r="BZ267" s="50"/>
      <c r="CA267" s="50"/>
      <c r="CB267" s="50"/>
      <c r="CC267" s="52"/>
    </row>
    <row r="268" spans="2:81" ht="12" customHeight="1">
      <c r="B268" s="264">
        <f t="shared" ca="1" si="1"/>
        <v>256</v>
      </c>
      <c r="C268" s="265"/>
      <c r="D268" s="196" t="s">
        <v>3984</v>
      </c>
      <c r="E268" s="50"/>
      <c r="F268" s="50"/>
      <c r="G268" s="50"/>
      <c r="H268" s="50"/>
      <c r="I268" s="50"/>
      <c r="J268" s="50"/>
      <c r="K268" s="194"/>
      <c r="L268" s="105" t="str">
        <f>VLOOKUP(D268,カラムID辞書!$C$4:$D$1266,2,FALSE)</f>
        <v>SHOHINCD13</v>
      </c>
      <c r="M268" s="50"/>
      <c r="N268" s="50"/>
      <c r="O268" s="50"/>
      <c r="P268" s="50"/>
      <c r="Q268" s="50"/>
      <c r="R268" s="50"/>
      <c r="S268" s="52"/>
      <c r="T268" s="49"/>
      <c r="U268" s="52"/>
      <c r="V268" s="49"/>
      <c r="W268" s="52"/>
      <c r="X268" s="49"/>
      <c r="Y268" s="52"/>
      <c r="Z268" s="49"/>
      <c r="AA268" s="52"/>
      <c r="AB268" s="107" t="str">
        <f t="shared" si="23"/>
        <v>○</v>
      </c>
      <c r="AC268" s="54"/>
      <c r="AD268" s="53"/>
      <c r="AE268" s="55" t="str">
        <f t="shared" si="0"/>
        <v>' '</v>
      </c>
      <c r="AF268" s="50"/>
      <c r="AG268" s="52"/>
      <c r="AH268" s="266" t="str">
        <f>VLOOKUP(D268,カラムID辞書!C:H,3,FALSE)</f>
        <v>character varying</v>
      </c>
      <c r="AI268" s="267"/>
      <c r="AJ268" s="267"/>
      <c r="AK268" s="267"/>
      <c r="AL268" s="268"/>
      <c r="AM268" s="269">
        <f>VLOOKUP(D268,カラムID辞書!C:H,4,FALSE)</f>
        <v>13</v>
      </c>
      <c r="AN268" s="270"/>
      <c r="AO268" s="271">
        <f>VLOOKUP(D268,カラムID辞書!C:H,6,FALSE)</f>
        <v>13</v>
      </c>
      <c r="AP268" s="272"/>
      <c r="AQ268" s="105"/>
      <c r="AR268" s="50"/>
      <c r="AS268" s="50"/>
      <c r="AT268" s="50"/>
      <c r="AU268" s="50"/>
      <c r="AV268" s="50"/>
      <c r="AW268" s="50"/>
      <c r="AX268" s="50"/>
      <c r="AY268" s="50"/>
      <c r="AZ268" s="50"/>
      <c r="BA268" s="50"/>
      <c r="BB268" s="50"/>
      <c r="BC268" s="50"/>
      <c r="BD268" s="50"/>
      <c r="BE268" s="50"/>
      <c r="BF268" s="50"/>
      <c r="BG268" s="50"/>
      <c r="BH268" s="50"/>
      <c r="BI268" s="50"/>
      <c r="BJ268" s="50"/>
      <c r="BK268" s="50"/>
      <c r="BL268" s="50"/>
      <c r="BM268" s="50"/>
      <c r="BN268" s="50"/>
      <c r="BO268" s="50"/>
      <c r="BP268" s="50"/>
      <c r="BQ268" s="52"/>
      <c r="BR268" s="112"/>
      <c r="BS268" s="50"/>
      <c r="BT268" s="50"/>
      <c r="BU268" s="50"/>
      <c r="BV268" s="50"/>
      <c r="BW268" s="50"/>
      <c r="BX268" s="50"/>
      <c r="BY268" s="50"/>
      <c r="BZ268" s="50"/>
      <c r="CA268" s="50"/>
      <c r="CB268" s="50"/>
      <c r="CC268" s="52"/>
    </row>
    <row r="269" spans="2:81" ht="12" customHeight="1">
      <c r="B269" s="264">
        <f t="shared" ref="B269" ca="1" si="30">IF($D269="","",MAX(OFFSET($B$13,0,0,ROW()-ROW($B$13),2))+1)</f>
        <v>257</v>
      </c>
      <c r="C269" s="265"/>
      <c r="D269" s="196" t="s">
        <v>3788</v>
      </c>
      <c r="E269" s="161"/>
      <c r="F269" s="161"/>
      <c r="G269" s="161"/>
      <c r="H269" s="161"/>
      <c r="I269" s="161"/>
      <c r="J269" s="161"/>
      <c r="K269" s="194"/>
      <c r="L269" s="196" t="str">
        <f>VLOOKUP(D269,カラムID辞書!$C$4:$D$1266,2,FALSE)</f>
        <v>MTSHOHINCD</v>
      </c>
      <c r="M269" s="161"/>
      <c r="N269" s="161"/>
      <c r="O269" s="161"/>
      <c r="P269" s="161"/>
      <c r="Q269" s="161"/>
      <c r="R269" s="161"/>
      <c r="S269" s="52"/>
      <c r="T269" s="49"/>
      <c r="U269" s="52"/>
      <c r="V269" s="49"/>
      <c r="W269" s="52"/>
      <c r="X269" s="49"/>
      <c r="Y269" s="52"/>
      <c r="Z269" s="49"/>
      <c r="AA269" s="52"/>
      <c r="AB269" s="107" t="str">
        <f t="shared" si="23"/>
        <v>○</v>
      </c>
      <c r="AC269" s="163"/>
      <c r="AD269" s="53"/>
      <c r="AE269" s="55" t="str">
        <f t="shared" si="0"/>
        <v>' '</v>
      </c>
      <c r="AF269" s="161"/>
      <c r="AG269" s="52"/>
      <c r="AH269" s="266" t="str">
        <f>VLOOKUP(D269,カラムID辞書!C:H,3,FALSE)</f>
        <v>character varying</v>
      </c>
      <c r="AI269" s="267"/>
      <c r="AJ269" s="267"/>
      <c r="AK269" s="267"/>
      <c r="AL269" s="268"/>
      <c r="AM269" s="269">
        <v>13</v>
      </c>
      <c r="AN269" s="270"/>
      <c r="AO269" s="269">
        <v>13</v>
      </c>
      <c r="AP269" s="270"/>
      <c r="AQ269" s="105"/>
      <c r="AR269" s="161"/>
      <c r="AS269" s="161"/>
      <c r="AT269" s="161"/>
      <c r="AU269" s="161"/>
      <c r="AV269" s="161"/>
      <c r="AW269" s="161"/>
      <c r="AX269" s="161"/>
      <c r="AY269" s="161"/>
      <c r="AZ269" s="161"/>
      <c r="BA269" s="161"/>
      <c r="BB269" s="161"/>
      <c r="BC269" s="161"/>
      <c r="BD269" s="161"/>
      <c r="BE269" s="161"/>
      <c r="BF269" s="161"/>
      <c r="BG269" s="161"/>
      <c r="BH269" s="161"/>
      <c r="BI269" s="161"/>
      <c r="BJ269" s="161"/>
      <c r="BK269" s="161"/>
      <c r="BL269" s="161"/>
      <c r="BM269" s="161"/>
      <c r="BN269" s="161"/>
      <c r="BO269" s="161"/>
      <c r="BP269" s="161"/>
      <c r="BQ269" s="52"/>
      <c r="BR269" s="112"/>
      <c r="BS269" s="161"/>
      <c r="BT269" s="161"/>
      <c r="BU269" s="161"/>
      <c r="BV269" s="161"/>
      <c r="BW269" s="161"/>
      <c r="BX269" s="161"/>
      <c r="BY269" s="161"/>
      <c r="BZ269" s="161"/>
      <c r="CA269" s="161"/>
      <c r="CB269" s="161"/>
      <c r="CC269" s="52"/>
    </row>
    <row r="270" spans="2:81" ht="12" customHeight="1">
      <c r="B270" s="264">
        <f t="shared" ca="1" si="1"/>
        <v>258</v>
      </c>
      <c r="C270" s="265"/>
      <c r="D270" s="196" t="s">
        <v>3393</v>
      </c>
      <c r="E270" s="56"/>
      <c r="F270" s="50"/>
      <c r="G270" s="50"/>
      <c r="H270" s="50"/>
      <c r="I270" s="50"/>
      <c r="J270" s="50"/>
      <c r="K270" s="194"/>
      <c r="L270" s="105" t="str">
        <f>VLOOKUP(D270,カラムID辞書!$C$4:$D$1266,2,FALSE)</f>
        <v>TEIJI_NEBIKI_KEYB</v>
      </c>
      <c r="M270" s="50"/>
      <c r="N270" s="50"/>
      <c r="O270" s="50"/>
      <c r="P270" s="50"/>
      <c r="Q270" s="50"/>
      <c r="R270" s="50"/>
      <c r="S270" s="52"/>
      <c r="T270" s="49"/>
      <c r="U270" s="52"/>
      <c r="V270" s="49"/>
      <c r="W270" s="52"/>
      <c r="X270" s="49"/>
      <c r="Y270" s="52"/>
      <c r="Z270" s="49"/>
      <c r="AA270" s="52"/>
      <c r="AB270" s="107" t="str">
        <f t="shared" si="23"/>
        <v>○</v>
      </c>
      <c r="AC270" s="54"/>
      <c r="AD270" s="53"/>
      <c r="AE270" s="55" t="str">
        <f t="shared" si="0"/>
        <v>' '</v>
      </c>
      <c r="AF270" s="50"/>
      <c r="AG270" s="52"/>
      <c r="AH270" s="266" t="str">
        <f>VLOOKUP(D270,カラムID辞書!C:H,3,FALSE)</f>
        <v>character varying</v>
      </c>
      <c r="AI270" s="267"/>
      <c r="AJ270" s="267"/>
      <c r="AK270" s="267"/>
      <c r="AL270" s="268"/>
      <c r="AM270" s="269">
        <f>VLOOKUP(D270,カラムID辞書!C:H,4,FALSE)</f>
        <v>5</v>
      </c>
      <c r="AN270" s="270"/>
      <c r="AO270" s="271">
        <f>VLOOKUP(D270,カラムID辞書!C:H,6,FALSE)</f>
        <v>5</v>
      </c>
      <c r="AP270" s="272"/>
      <c r="AQ270" s="105"/>
      <c r="AR270" s="50"/>
      <c r="AS270" s="50"/>
      <c r="AT270" s="50"/>
      <c r="AU270" s="50"/>
      <c r="AV270" s="50"/>
      <c r="AW270" s="50"/>
      <c r="AX270" s="50"/>
      <c r="AY270" s="50"/>
      <c r="AZ270" s="50"/>
      <c r="BA270" s="50"/>
      <c r="BB270" s="50"/>
      <c r="BC270" s="50"/>
      <c r="BD270" s="50"/>
      <c r="BE270" s="50"/>
      <c r="BF270" s="50"/>
      <c r="BG270" s="50"/>
      <c r="BH270" s="50"/>
      <c r="BI270" s="50"/>
      <c r="BJ270" s="50"/>
      <c r="BK270" s="50"/>
      <c r="BL270" s="50"/>
      <c r="BM270" s="50"/>
      <c r="BN270" s="50"/>
      <c r="BO270" s="50"/>
      <c r="BP270" s="50"/>
      <c r="BQ270" s="52"/>
      <c r="BR270" s="112"/>
      <c r="BS270" s="50"/>
      <c r="BT270" s="50"/>
      <c r="BU270" s="50"/>
      <c r="BV270" s="50"/>
      <c r="BW270" s="50"/>
      <c r="BX270" s="50"/>
      <c r="BY270" s="50"/>
      <c r="BZ270" s="50"/>
      <c r="CA270" s="50"/>
      <c r="CB270" s="50"/>
      <c r="CC270" s="52"/>
    </row>
    <row r="271" spans="2:81" ht="12" customHeight="1">
      <c r="B271" s="264">
        <f t="shared" ca="1" si="1"/>
        <v>259</v>
      </c>
      <c r="C271" s="265"/>
      <c r="D271" s="196" t="s">
        <v>3394</v>
      </c>
      <c r="E271" s="56"/>
      <c r="F271" s="50"/>
      <c r="G271" s="50"/>
      <c r="H271" s="50"/>
      <c r="I271" s="50"/>
      <c r="J271" s="50"/>
      <c r="K271" s="194"/>
      <c r="L271" s="105" t="str">
        <f>VLOOKUP(D271,カラムID辞書!$C$4:$D$1266,2,FALSE)</f>
        <v>NEBIKI_KEYB_KB</v>
      </c>
      <c r="M271" s="50"/>
      <c r="N271" s="50"/>
      <c r="O271" s="50"/>
      <c r="P271" s="50"/>
      <c r="Q271" s="50"/>
      <c r="R271" s="50"/>
      <c r="S271" s="52"/>
      <c r="T271" s="49"/>
      <c r="U271" s="52"/>
      <c r="V271" s="49"/>
      <c r="W271" s="52"/>
      <c r="X271" s="49"/>
      <c r="Y271" s="52"/>
      <c r="Z271" s="49"/>
      <c r="AA271" s="52"/>
      <c r="AB271" s="107" t="str">
        <f t="shared" si="23"/>
        <v>○</v>
      </c>
      <c r="AC271" s="54"/>
      <c r="AD271" s="53"/>
      <c r="AE271" s="55" t="str">
        <f t="shared" si="0"/>
        <v>' '</v>
      </c>
      <c r="AF271" s="50"/>
      <c r="AG271" s="52"/>
      <c r="AH271" s="266" t="str">
        <f>VLOOKUP(D271,カラムID辞書!C:H,3,FALSE)</f>
        <v>character varying</v>
      </c>
      <c r="AI271" s="267"/>
      <c r="AJ271" s="267"/>
      <c r="AK271" s="267"/>
      <c r="AL271" s="268"/>
      <c r="AM271" s="269">
        <f>VLOOKUP(D271,カラムID辞書!C:H,4,FALSE)</f>
        <v>16</v>
      </c>
      <c r="AN271" s="270"/>
      <c r="AO271" s="271">
        <f>VLOOKUP(D271,カラムID辞書!C:H,6,FALSE)</f>
        <v>16</v>
      </c>
      <c r="AP271" s="272"/>
      <c r="AQ271" s="105"/>
      <c r="AR271" s="50"/>
      <c r="AS271" s="50"/>
      <c r="AT271" s="50"/>
      <c r="AU271" s="50"/>
      <c r="AV271" s="50"/>
      <c r="AW271" s="50"/>
      <c r="AX271" s="50"/>
      <c r="AY271" s="50"/>
      <c r="AZ271" s="50"/>
      <c r="BA271" s="50"/>
      <c r="BB271" s="50"/>
      <c r="BC271" s="50"/>
      <c r="BD271" s="50"/>
      <c r="BE271" s="50"/>
      <c r="BF271" s="50"/>
      <c r="BG271" s="50"/>
      <c r="BH271" s="50"/>
      <c r="BI271" s="50"/>
      <c r="BJ271" s="50"/>
      <c r="BK271" s="50"/>
      <c r="BL271" s="50"/>
      <c r="BM271" s="50"/>
      <c r="BN271" s="50"/>
      <c r="BO271" s="50"/>
      <c r="BP271" s="50"/>
      <c r="BQ271" s="52"/>
      <c r="BR271" s="112"/>
      <c r="BS271" s="50"/>
      <c r="BT271" s="50"/>
      <c r="BU271" s="50"/>
      <c r="BV271" s="50"/>
      <c r="BW271" s="50"/>
      <c r="BX271" s="50"/>
      <c r="BY271" s="50"/>
      <c r="BZ271" s="50"/>
      <c r="CA271" s="50"/>
      <c r="CB271" s="50"/>
      <c r="CC271" s="52"/>
    </row>
    <row r="272" spans="2:81" ht="12" customHeight="1">
      <c r="B272" s="264">
        <f t="shared" ca="1" si="1"/>
        <v>260</v>
      </c>
      <c r="C272" s="265"/>
      <c r="D272" s="196" t="s">
        <v>3395</v>
      </c>
      <c r="E272" s="56"/>
      <c r="F272" s="50"/>
      <c r="G272" s="50"/>
      <c r="H272" s="50"/>
      <c r="I272" s="50"/>
      <c r="J272" s="50"/>
      <c r="K272" s="194"/>
      <c r="L272" s="105" t="str">
        <f>VLOOKUP(D272,カラムID辞書!$C$4:$D$1266,2,FALSE)</f>
        <v>NEBIKI_SENGEN_INFO</v>
      </c>
      <c r="M272" s="50"/>
      <c r="N272" s="50"/>
      <c r="O272" s="50"/>
      <c r="P272" s="50"/>
      <c r="Q272" s="50"/>
      <c r="R272" s="50"/>
      <c r="S272" s="52"/>
      <c r="T272" s="49"/>
      <c r="U272" s="52"/>
      <c r="V272" s="49"/>
      <c r="W272" s="52"/>
      <c r="X272" s="49"/>
      <c r="Y272" s="52"/>
      <c r="Z272" s="49"/>
      <c r="AA272" s="52"/>
      <c r="AB272" s="107" t="str">
        <f t="shared" si="23"/>
        <v>○</v>
      </c>
      <c r="AC272" s="54"/>
      <c r="AD272" s="53"/>
      <c r="AE272" s="55" t="str">
        <f t="shared" si="0"/>
        <v>' '</v>
      </c>
      <c r="AF272" s="50"/>
      <c r="AG272" s="52"/>
      <c r="AH272" s="266" t="str">
        <f>VLOOKUP(D272,カラムID辞書!C:H,3,FALSE)</f>
        <v>character varying</v>
      </c>
      <c r="AI272" s="267"/>
      <c r="AJ272" s="267"/>
      <c r="AK272" s="267"/>
      <c r="AL272" s="268"/>
      <c r="AM272" s="269">
        <f>VLOOKUP(D272,カラムID辞書!C:H,4,FALSE)</f>
        <v>16</v>
      </c>
      <c r="AN272" s="270"/>
      <c r="AO272" s="271">
        <f>VLOOKUP(D272,カラムID辞書!C:H,6,FALSE)</f>
        <v>16</v>
      </c>
      <c r="AP272" s="272"/>
      <c r="AQ272" s="105"/>
      <c r="AR272" s="50"/>
      <c r="AS272" s="50"/>
      <c r="AT272" s="50"/>
      <c r="AU272" s="50"/>
      <c r="AV272" s="50"/>
      <c r="AW272" s="50"/>
      <c r="AX272" s="50"/>
      <c r="AY272" s="50"/>
      <c r="AZ272" s="50"/>
      <c r="BA272" s="50"/>
      <c r="BB272" s="50"/>
      <c r="BC272" s="50"/>
      <c r="BD272" s="50"/>
      <c r="BE272" s="50"/>
      <c r="BF272" s="50"/>
      <c r="BG272" s="50"/>
      <c r="BH272" s="50"/>
      <c r="BI272" s="50"/>
      <c r="BJ272" s="50"/>
      <c r="BK272" s="50"/>
      <c r="BL272" s="50"/>
      <c r="BM272" s="50"/>
      <c r="BN272" s="50"/>
      <c r="BO272" s="50"/>
      <c r="BP272" s="50"/>
      <c r="BQ272" s="52"/>
      <c r="BR272" s="112"/>
      <c r="BS272" s="50"/>
      <c r="BT272" s="50"/>
      <c r="BU272" s="50"/>
      <c r="BV272" s="50"/>
      <c r="BW272" s="50"/>
      <c r="BX272" s="50"/>
      <c r="BY272" s="50"/>
      <c r="BZ272" s="50"/>
      <c r="CA272" s="50"/>
      <c r="CB272" s="50"/>
      <c r="CC272" s="52"/>
    </row>
    <row r="273" spans="2:81" ht="12" customHeight="1">
      <c r="B273" s="264">
        <f t="shared" ca="1" si="1"/>
        <v>261</v>
      </c>
      <c r="C273" s="265"/>
      <c r="D273" s="196" t="s">
        <v>3396</v>
      </c>
      <c r="E273" s="50"/>
      <c r="F273" s="50"/>
      <c r="G273" s="50"/>
      <c r="H273" s="50"/>
      <c r="I273" s="50"/>
      <c r="J273" s="50"/>
      <c r="K273" s="194"/>
      <c r="L273" s="105" t="str">
        <f>VLOOKUP(D273,カラムID辞書!$C$4:$D$1266,2,FALSE)</f>
        <v>BAIKA_SENGEN</v>
      </c>
      <c r="M273" s="50"/>
      <c r="N273" s="50"/>
      <c r="O273" s="50"/>
      <c r="P273" s="50"/>
      <c r="Q273" s="50"/>
      <c r="R273" s="50"/>
      <c r="S273" s="52"/>
      <c r="T273" s="49"/>
      <c r="U273" s="52"/>
      <c r="V273" s="49"/>
      <c r="W273" s="52"/>
      <c r="X273" s="49"/>
      <c r="Y273" s="52"/>
      <c r="Z273" s="49"/>
      <c r="AA273" s="52"/>
      <c r="AB273" s="107" t="str">
        <f t="shared" si="23"/>
        <v>○</v>
      </c>
      <c r="AC273" s="54"/>
      <c r="AD273" s="53"/>
      <c r="AE273" s="55" t="str">
        <f t="shared" si="0"/>
        <v>' '</v>
      </c>
      <c r="AF273" s="50"/>
      <c r="AG273" s="52"/>
      <c r="AH273" s="266" t="str">
        <f>VLOOKUP(D273,カラムID辞書!C:H,3,FALSE)</f>
        <v>character varying</v>
      </c>
      <c r="AI273" s="267"/>
      <c r="AJ273" s="267"/>
      <c r="AK273" s="267"/>
      <c r="AL273" s="268"/>
      <c r="AM273" s="269">
        <f>VLOOKUP(D273,カラムID辞書!C:H,4,FALSE)</f>
        <v>1</v>
      </c>
      <c r="AN273" s="270"/>
      <c r="AO273" s="271">
        <f>VLOOKUP(D273,カラムID辞書!C:H,6,FALSE)</f>
        <v>1</v>
      </c>
      <c r="AP273" s="272"/>
      <c r="AQ273" s="105"/>
      <c r="AR273" s="50"/>
      <c r="AS273" s="50"/>
      <c r="AT273" s="50"/>
      <c r="AU273" s="50"/>
      <c r="AV273" s="50"/>
      <c r="AW273" s="50"/>
      <c r="AX273" s="50"/>
      <c r="AY273" s="50"/>
      <c r="AZ273" s="50"/>
      <c r="BA273" s="50"/>
      <c r="BB273" s="50"/>
      <c r="BC273" s="50"/>
      <c r="BD273" s="50"/>
      <c r="BE273" s="50"/>
      <c r="BF273" s="50"/>
      <c r="BG273" s="50"/>
      <c r="BH273" s="50"/>
      <c r="BI273" s="50"/>
      <c r="BJ273" s="50"/>
      <c r="BK273" s="50"/>
      <c r="BL273" s="50"/>
      <c r="BM273" s="50"/>
      <c r="BN273" s="50"/>
      <c r="BO273" s="50"/>
      <c r="BP273" s="50"/>
      <c r="BQ273" s="52"/>
      <c r="BR273" s="112"/>
      <c r="BS273" s="50"/>
      <c r="BT273" s="50"/>
      <c r="BU273" s="50"/>
      <c r="BV273" s="50"/>
      <c r="BW273" s="50"/>
      <c r="BX273" s="50"/>
      <c r="BY273" s="50"/>
      <c r="BZ273" s="50"/>
      <c r="CA273" s="50"/>
      <c r="CB273" s="50"/>
      <c r="CC273" s="52"/>
    </row>
    <row r="274" spans="2:81" s="192" customFormat="1" ht="12" customHeight="1">
      <c r="B274" s="264">
        <f t="shared" ca="1" si="1"/>
        <v>262</v>
      </c>
      <c r="C274" s="265"/>
      <c r="D274" s="196" t="s">
        <v>4002</v>
      </c>
      <c r="E274" s="161"/>
      <c r="F274" s="161"/>
      <c r="G274" s="161"/>
      <c r="H274" s="161"/>
      <c r="I274" s="161"/>
      <c r="J274" s="161"/>
      <c r="K274" s="194"/>
      <c r="L274" s="196" t="str">
        <f>VLOOKUP(D274,カラムID辞書!$C$4:$D$1266,2,FALSE)</f>
        <v>YYK_BIHN_NEBIKI_GK_TAXOUT</v>
      </c>
      <c r="M274" s="161"/>
      <c r="N274" s="161"/>
      <c r="O274" s="161"/>
      <c r="P274" s="161"/>
      <c r="Q274" s="161"/>
      <c r="R274" s="161"/>
      <c r="S274" s="194"/>
      <c r="T274" s="193"/>
      <c r="U274" s="194"/>
      <c r="V274" s="193"/>
      <c r="W274" s="194"/>
      <c r="X274" s="193"/>
      <c r="Y274" s="194"/>
      <c r="Z274" s="193"/>
      <c r="AA274" s="194"/>
      <c r="AB274" s="107" t="str">
        <f t="shared" si="23"/>
        <v>○</v>
      </c>
      <c r="AC274" s="54"/>
      <c r="AD274" s="195"/>
      <c r="AE274" s="55" t="str">
        <f t="shared" si="0"/>
        <v>0</v>
      </c>
      <c r="AF274" s="161"/>
      <c r="AG274" s="194"/>
      <c r="AH274" s="266" t="str">
        <f>VLOOKUP(D274,カラムID辞書!C:H,3,FALSE)</f>
        <v>numeric</v>
      </c>
      <c r="AI274" s="267"/>
      <c r="AJ274" s="267"/>
      <c r="AK274" s="267"/>
      <c r="AL274" s="268"/>
      <c r="AM274" s="269">
        <f>VLOOKUP(D274,カラムID辞書!C:H,4,FALSE)</f>
        <v>10</v>
      </c>
      <c r="AN274" s="270"/>
      <c r="AO274" s="271">
        <f>VLOOKUP(D274,カラムID辞書!C:H,6,FALSE)</f>
        <v>10</v>
      </c>
      <c r="AP274" s="272"/>
      <c r="AQ274" s="196"/>
      <c r="AR274" s="161"/>
      <c r="AS274" s="161"/>
      <c r="AT274" s="161"/>
      <c r="AU274" s="161"/>
      <c r="AV274" s="161"/>
      <c r="AW274" s="161"/>
      <c r="AX274" s="161"/>
      <c r="AY274" s="161"/>
      <c r="AZ274" s="161"/>
      <c r="BA274" s="161"/>
      <c r="BB274" s="161"/>
      <c r="BC274" s="161"/>
      <c r="BD274" s="161"/>
      <c r="BE274" s="161"/>
      <c r="BF274" s="161"/>
      <c r="BG274" s="161"/>
      <c r="BH274" s="161"/>
      <c r="BI274" s="161"/>
      <c r="BJ274" s="161"/>
      <c r="BK274" s="161"/>
      <c r="BL274" s="161"/>
      <c r="BM274" s="161"/>
      <c r="BN274" s="161"/>
      <c r="BO274" s="161"/>
      <c r="BP274" s="161"/>
      <c r="BQ274" s="194"/>
      <c r="BR274" s="198"/>
      <c r="BS274" s="161"/>
      <c r="BT274" s="161"/>
      <c r="BU274" s="161"/>
      <c r="BV274" s="161"/>
      <c r="BW274" s="161"/>
      <c r="BX274" s="161"/>
      <c r="BY274" s="161"/>
      <c r="BZ274" s="161"/>
      <c r="CA274" s="161"/>
      <c r="CB274" s="161"/>
      <c r="CC274" s="194"/>
    </row>
    <row r="275" spans="2:81" s="192" customFormat="1" ht="12" customHeight="1">
      <c r="B275" s="264">
        <f t="shared" ca="1" si="1"/>
        <v>263</v>
      </c>
      <c r="C275" s="265"/>
      <c r="D275" s="196" t="s">
        <v>4003</v>
      </c>
      <c r="E275" s="161"/>
      <c r="F275" s="161"/>
      <c r="G275" s="161"/>
      <c r="H275" s="161"/>
      <c r="I275" s="161"/>
      <c r="J275" s="161"/>
      <c r="K275" s="194"/>
      <c r="L275" s="196" t="str">
        <f>VLOOKUP(D275,カラムID辞書!$C$4:$D$1266,2,FALSE)</f>
        <v>YYK_BIHN_NEBIKI_GK_TAXIN</v>
      </c>
      <c r="M275" s="161"/>
      <c r="N275" s="161"/>
      <c r="O275" s="161"/>
      <c r="P275" s="161"/>
      <c r="Q275" s="161"/>
      <c r="R275" s="161"/>
      <c r="S275" s="194"/>
      <c r="T275" s="193"/>
      <c r="U275" s="194"/>
      <c r="V275" s="193"/>
      <c r="W275" s="194"/>
      <c r="X275" s="193"/>
      <c r="Y275" s="194"/>
      <c r="Z275" s="193"/>
      <c r="AA275" s="194"/>
      <c r="AB275" s="107" t="str">
        <f t="shared" si="23"/>
        <v>○</v>
      </c>
      <c r="AC275" s="54"/>
      <c r="AD275" s="195"/>
      <c r="AE275" s="55" t="str">
        <f t="shared" si="0"/>
        <v>0</v>
      </c>
      <c r="AF275" s="161"/>
      <c r="AG275" s="194"/>
      <c r="AH275" s="266" t="str">
        <f>VLOOKUP(D275,カラムID辞書!C:H,3,FALSE)</f>
        <v>numeric</v>
      </c>
      <c r="AI275" s="267"/>
      <c r="AJ275" s="267"/>
      <c r="AK275" s="267"/>
      <c r="AL275" s="268"/>
      <c r="AM275" s="269">
        <f>VLOOKUP(D275,カラムID辞書!C:H,4,FALSE)</f>
        <v>10</v>
      </c>
      <c r="AN275" s="270"/>
      <c r="AO275" s="271">
        <f>VLOOKUP(D275,カラムID辞書!C:H,6,FALSE)</f>
        <v>10</v>
      </c>
      <c r="AP275" s="272"/>
      <c r="AQ275" s="196"/>
      <c r="AR275" s="161"/>
      <c r="AS275" s="161"/>
      <c r="AT275" s="161"/>
      <c r="AU275" s="161"/>
      <c r="AV275" s="161"/>
      <c r="AW275" s="161"/>
      <c r="AX275" s="161"/>
      <c r="AY275" s="161"/>
      <c r="AZ275" s="161"/>
      <c r="BA275" s="161"/>
      <c r="BB275" s="161"/>
      <c r="BC275" s="161"/>
      <c r="BD275" s="161"/>
      <c r="BE275" s="161"/>
      <c r="BF275" s="161"/>
      <c r="BG275" s="161"/>
      <c r="BH275" s="161"/>
      <c r="BI275" s="161"/>
      <c r="BJ275" s="161"/>
      <c r="BK275" s="161"/>
      <c r="BL275" s="161"/>
      <c r="BM275" s="161"/>
      <c r="BN275" s="161"/>
      <c r="BO275" s="161"/>
      <c r="BP275" s="161"/>
      <c r="BQ275" s="194"/>
      <c r="BR275" s="198"/>
      <c r="BS275" s="161"/>
      <c r="BT275" s="161"/>
      <c r="BU275" s="161"/>
      <c r="BV275" s="161"/>
      <c r="BW275" s="161"/>
      <c r="BX275" s="161"/>
      <c r="BY275" s="161"/>
      <c r="BZ275" s="161"/>
      <c r="CA275" s="161"/>
      <c r="CB275" s="161"/>
      <c r="CC275" s="194"/>
    </row>
    <row r="276" spans="2:81" ht="12" customHeight="1">
      <c r="B276" s="264">
        <f t="shared" ca="1" si="1"/>
        <v>264</v>
      </c>
      <c r="C276" s="265"/>
      <c r="D276" s="196" t="s">
        <v>3397</v>
      </c>
      <c r="E276" s="50"/>
      <c r="F276" s="50"/>
      <c r="G276" s="50"/>
      <c r="H276" s="50"/>
      <c r="I276" s="50"/>
      <c r="J276" s="50"/>
      <c r="K276" s="194"/>
      <c r="L276" s="105" t="str">
        <f>VLOOKUP(D276,カラムID辞書!$C$4:$D$1266,2,FALSE)</f>
        <v>TOKUBAI_NEBIKI</v>
      </c>
      <c r="M276" s="50"/>
      <c r="N276" s="50"/>
      <c r="O276" s="50"/>
      <c r="P276" s="50"/>
      <c r="Q276" s="50"/>
      <c r="R276" s="50"/>
      <c r="S276" s="52"/>
      <c r="T276" s="49"/>
      <c r="U276" s="52"/>
      <c r="V276" s="49"/>
      <c r="W276" s="52"/>
      <c r="X276" s="49"/>
      <c r="Y276" s="52"/>
      <c r="Z276" s="49"/>
      <c r="AA276" s="52"/>
      <c r="AB276" s="107" t="str">
        <f t="shared" ref="AB276:AB295" si="31">IF(L276="DELDTE","","○")</f>
        <v>○</v>
      </c>
      <c r="AC276" s="54"/>
      <c r="AD276" s="53"/>
      <c r="AE276" s="55" t="str">
        <f t="shared" ref="AE276:AE295" si="32">IF(AB276="○",IF(AH276="timestamp","now()",IF(LEFT(AH276,9)="character","' '","0")),"")</f>
        <v>0</v>
      </c>
      <c r="AF276" s="50"/>
      <c r="AG276" s="52"/>
      <c r="AH276" s="266" t="str">
        <f>VLOOKUP(D276,カラムID辞書!C:H,3,FALSE)</f>
        <v>numeric</v>
      </c>
      <c r="AI276" s="267"/>
      <c r="AJ276" s="267"/>
      <c r="AK276" s="267"/>
      <c r="AL276" s="268"/>
      <c r="AM276" s="269">
        <f>VLOOKUP(D276,カラムID辞書!C:H,4,FALSE)</f>
        <v>10</v>
      </c>
      <c r="AN276" s="270"/>
      <c r="AO276" s="271">
        <f>VLOOKUP(D276,カラムID辞書!C:H,6,FALSE)</f>
        <v>10</v>
      </c>
      <c r="AP276" s="272"/>
      <c r="AQ276" s="105"/>
      <c r="AR276" s="50"/>
      <c r="AS276" s="50"/>
      <c r="AT276" s="50"/>
      <c r="AU276" s="50"/>
      <c r="AV276" s="50"/>
      <c r="AW276" s="50"/>
      <c r="AX276" s="50"/>
      <c r="AY276" s="50"/>
      <c r="AZ276" s="50"/>
      <c r="BA276" s="50"/>
      <c r="BB276" s="50"/>
      <c r="BC276" s="50"/>
      <c r="BD276" s="50"/>
      <c r="BE276" s="50"/>
      <c r="BF276" s="50"/>
      <c r="BG276" s="50"/>
      <c r="BH276" s="50"/>
      <c r="BI276" s="50"/>
      <c r="BJ276" s="50"/>
      <c r="BK276" s="50"/>
      <c r="BL276" s="50"/>
      <c r="BM276" s="50"/>
      <c r="BN276" s="50"/>
      <c r="BO276" s="50"/>
      <c r="BP276" s="50"/>
      <c r="BQ276" s="52"/>
      <c r="BR276" s="112"/>
      <c r="BS276" s="50"/>
      <c r="BT276" s="50"/>
      <c r="BU276" s="50"/>
      <c r="BV276" s="50"/>
      <c r="BW276" s="50"/>
      <c r="BX276" s="50"/>
      <c r="BY276" s="50"/>
      <c r="BZ276" s="50"/>
      <c r="CA276" s="50"/>
      <c r="CB276" s="50"/>
      <c r="CC276" s="52"/>
    </row>
    <row r="277" spans="2:81" ht="12" customHeight="1">
      <c r="B277" s="264">
        <f t="shared" ca="1" si="1"/>
        <v>265</v>
      </c>
      <c r="C277" s="265"/>
      <c r="D277" s="196" t="s">
        <v>4035</v>
      </c>
      <c r="E277" s="50"/>
      <c r="F277" s="50"/>
      <c r="G277" s="50"/>
      <c r="H277" s="50"/>
      <c r="I277" s="50"/>
      <c r="J277" s="50"/>
      <c r="K277" s="194"/>
      <c r="L277" s="105" t="str">
        <f>VLOOKUP(D277,カラムID辞書!$C$4:$D$1266,2,FALSE)</f>
        <v>TEIJI_NEBIKI_GK_TAXOUT</v>
      </c>
      <c r="M277" s="50"/>
      <c r="N277" s="50"/>
      <c r="O277" s="50"/>
      <c r="P277" s="50"/>
      <c r="Q277" s="50"/>
      <c r="R277" s="50"/>
      <c r="S277" s="52"/>
      <c r="T277" s="49"/>
      <c r="U277" s="52"/>
      <c r="V277" s="49"/>
      <c r="W277" s="52"/>
      <c r="X277" s="49"/>
      <c r="Y277" s="52"/>
      <c r="Z277" s="49"/>
      <c r="AA277" s="52"/>
      <c r="AB277" s="107" t="str">
        <f t="shared" si="31"/>
        <v>○</v>
      </c>
      <c r="AC277" s="54"/>
      <c r="AD277" s="53"/>
      <c r="AE277" s="55" t="str">
        <f t="shared" si="32"/>
        <v>0</v>
      </c>
      <c r="AF277" s="50"/>
      <c r="AG277" s="52"/>
      <c r="AH277" s="266" t="str">
        <f>VLOOKUP(D277,カラムID辞書!C:H,3,FALSE)</f>
        <v>numeric</v>
      </c>
      <c r="AI277" s="267"/>
      <c r="AJ277" s="267"/>
      <c r="AK277" s="267"/>
      <c r="AL277" s="268"/>
      <c r="AM277" s="269">
        <f>VLOOKUP(D277,カラムID辞書!C:H,4,FALSE)</f>
        <v>10</v>
      </c>
      <c r="AN277" s="270"/>
      <c r="AO277" s="271">
        <f>VLOOKUP(D277,カラムID辞書!C:H,6,FALSE)</f>
        <v>10</v>
      </c>
      <c r="AP277" s="272"/>
      <c r="AQ277" s="105"/>
      <c r="AR277" s="50"/>
      <c r="AS277" s="50"/>
      <c r="AT277" s="50"/>
      <c r="AU277" s="50"/>
      <c r="AV277" s="50"/>
      <c r="AW277" s="50"/>
      <c r="AX277" s="50"/>
      <c r="AY277" s="50"/>
      <c r="AZ277" s="50"/>
      <c r="BA277" s="50"/>
      <c r="BB277" s="50"/>
      <c r="BC277" s="50"/>
      <c r="BD277" s="50"/>
      <c r="BE277" s="50"/>
      <c r="BF277" s="50"/>
      <c r="BG277" s="50"/>
      <c r="BH277" s="50"/>
      <c r="BI277" s="50"/>
      <c r="BJ277" s="50"/>
      <c r="BK277" s="50"/>
      <c r="BL277" s="50"/>
      <c r="BM277" s="50"/>
      <c r="BN277" s="50"/>
      <c r="BO277" s="50"/>
      <c r="BP277" s="50"/>
      <c r="BQ277" s="52"/>
      <c r="BR277" s="112"/>
      <c r="BS277" s="50"/>
      <c r="BT277" s="50"/>
      <c r="BU277" s="50"/>
      <c r="BV277" s="50"/>
      <c r="BW277" s="50"/>
      <c r="BX277" s="50"/>
      <c r="BY277" s="50"/>
      <c r="BZ277" s="50"/>
      <c r="CA277" s="50"/>
      <c r="CB277" s="50"/>
      <c r="CC277" s="52"/>
    </row>
    <row r="278" spans="2:81" s="192" customFormat="1" ht="12" customHeight="1">
      <c r="B278" s="264">
        <f t="shared" ref="B278:B341" ca="1" si="33">IF($D278="","",MAX(OFFSET($B$13,0,0,ROW()-ROW($B$13),2))+1)</f>
        <v>266</v>
      </c>
      <c r="C278" s="265"/>
      <c r="D278" s="196" t="s">
        <v>4039</v>
      </c>
      <c r="E278" s="161"/>
      <c r="F278" s="161"/>
      <c r="G278" s="161"/>
      <c r="H278" s="161"/>
      <c r="I278" s="161"/>
      <c r="J278" s="161"/>
      <c r="K278" s="194"/>
      <c r="L278" s="196" t="str">
        <f>VLOOKUP(D278,カラムID辞書!$C$4:$D$1266,2,FALSE)</f>
        <v>TEIJI_NEBIKI_GK_TAXIN</v>
      </c>
      <c r="M278" s="161"/>
      <c r="N278" s="161"/>
      <c r="O278" s="161"/>
      <c r="P278" s="161"/>
      <c r="Q278" s="161"/>
      <c r="R278" s="161"/>
      <c r="S278" s="194"/>
      <c r="T278" s="193"/>
      <c r="U278" s="194"/>
      <c r="V278" s="193"/>
      <c r="W278" s="194"/>
      <c r="X278" s="193"/>
      <c r="Y278" s="194"/>
      <c r="Z278" s="193"/>
      <c r="AA278" s="194"/>
      <c r="AB278" s="107" t="str">
        <f t="shared" si="31"/>
        <v>○</v>
      </c>
      <c r="AC278" s="163"/>
      <c r="AD278" s="195"/>
      <c r="AE278" s="55" t="str">
        <f t="shared" si="32"/>
        <v>0</v>
      </c>
      <c r="AF278" s="161"/>
      <c r="AG278" s="194"/>
      <c r="AH278" s="266" t="str">
        <f>VLOOKUP(D278,カラムID辞書!C:H,3,FALSE)</f>
        <v>numeric</v>
      </c>
      <c r="AI278" s="267"/>
      <c r="AJ278" s="267"/>
      <c r="AK278" s="267"/>
      <c r="AL278" s="268"/>
      <c r="AM278" s="269">
        <f>VLOOKUP(D278,カラムID辞書!C:H,4,FALSE)</f>
        <v>10</v>
      </c>
      <c r="AN278" s="270"/>
      <c r="AO278" s="271">
        <f>VLOOKUP(D278,カラムID辞書!C:H,6,FALSE)</f>
        <v>10</v>
      </c>
      <c r="AP278" s="272"/>
      <c r="AQ278" s="196"/>
      <c r="AR278" s="161"/>
      <c r="AS278" s="161"/>
      <c r="AT278" s="161"/>
      <c r="AU278" s="161"/>
      <c r="AV278" s="161"/>
      <c r="AW278" s="161"/>
      <c r="AX278" s="161"/>
      <c r="AY278" s="161"/>
      <c r="AZ278" s="161"/>
      <c r="BA278" s="161"/>
      <c r="BB278" s="161"/>
      <c r="BC278" s="161"/>
      <c r="BD278" s="161"/>
      <c r="BE278" s="161"/>
      <c r="BF278" s="161"/>
      <c r="BG278" s="161"/>
      <c r="BH278" s="161"/>
      <c r="BI278" s="161"/>
      <c r="BJ278" s="161"/>
      <c r="BK278" s="161"/>
      <c r="BL278" s="161"/>
      <c r="BM278" s="161"/>
      <c r="BN278" s="161"/>
      <c r="BO278" s="161"/>
      <c r="BP278" s="161"/>
      <c r="BQ278" s="194"/>
      <c r="BR278" s="198"/>
      <c r="BS278" s="161"/>
      <c r="BT278" s="161"/>
      <c r="BU278" s="161"/>
      <c r="BV278" s="161"/>
      <c r="BW278" s="161"/>
      <c r="BX278" s="161"/>
      <c r="BY278" s="161"/>
      <c r="BZ278" s="161"/>
      <c r="CA278" s="161"/>
      <c r="CB278" s="161"/>
      <c r="CC278" s="194"/>
    </row>
    <row r="279" spans="2:81" ht="12" customHeight="1">
      <c r="B279" s="264">
        <f t="shared" ca="1" si="33"/>
        <v>267</v>
      </c>
      <c r="C279" s="265"/>
      <c r="D279" s="196" t="s">
        <v>3398</v>
      </c>
      <c r="E279" s="50"/>
      <c r="F279" s="50"/>
      <c r="G279" s="50"/>
      <c r="H279" s="50"/>
      <c r="I279" s="50"/>
      <c r="J279" s="50"/>
      <c r="K279" s="194"/>
      <c r="L279" s="105" t="str">
        <f>VLOOKUP(D279,カラムID辞書!$C$4:$D$1266,2,FALSE)</f>
        <v>SOUSA_NEBIKI_GK</v>
      </c>
      <c r="M279" s="50"/>
      <c r="N279" s="50"/>
      <c r="O279" s="50"/>
      <c r="P279" s="50"/>
      <c r="Q279" s="50"/>
      <c r="R279" s="50"/>
      <c r="S279" s="52"/>
      <c r="T279" s="49"/>
      <c r="U279" s="52"/>
      <c r="V279" s="49"/>
      <c r="W279" s="52"/>
      <c r="X279" s="49"/>
      <c r="Y279" s="52"/>
      <c r="Z279" s="49"/>
      <c r="AA279" s="52"/>
      <c r="AB279" s="107" t="str">
        <f t="shared" si="31"/>
        <v>○</v>
      </c>
      <c r="AC279" s="54"/>
      <c r="AD279" s="53"/>
      <c r="AE279" s="55" t="str">
        <f t="shared" si="32"/>
        <v>0</v>
      </c>
      <c r="AF279" s="50"/>
      <c r="AG279" s="52"/>
      <c r="AH279" s="266" t="str">
        <f>VLOOKUP(D279,カラムID辞書!C:H,3,FALSE)</f>
        <v>numeric</v>
      </c>
      <c r="AI279" s="267"/>
      <c r="AJ279" s="267"/>
      <c r="AK279" s="267"/>
      <c r="AL279" s="268"/>
      <c r="AM279" s="269">
        <f>VLOOKUP(D279,カラムID辞書!C:H,4,FALSE)</f>
        <v>10</v>
      </c>
      <c r="AN279" s="270"/>
      <c r="AO279" s="271">
        <f>VLOOKUP(D279,カラムID辞書!C:H,6,FALSE)</f>
        <v>10</v>
      </c>
      <c r="AP279" s="272"/>
      <c r="AQ279" s="105"/>
      <c r="AR279" s="50"/>
      <c r="AS279" s="50"/>
      <c r="AT279" s="50"/>
      <c r="AU279" s="50"/>
      <c r="AV279" s="50"/>
      <c r="AW279" s="50"/>
      <c r="AX279" s="50"/>
      <c r="AY279" s="50"/>
      <c r="AZ279" s="50"/>
      <c r="BA279" s="50"/>
      <c r="BB279" s="50"/>
      <c r="BC279" s="50"/>
      <c r="BD279" s="50"/>
      <c r="BE279" s="50"/>
      <c r="BF279" s="50"/>
      <c r="BG279" s="50"/>
      <c r="BH279" s="50"/>
      <c r="BI279" s="50"/>
      <c r="BJ279" s="50"/>
      <c r="BK279" s="50"/>
      <c r="BL279" s="50"/>
      <c r="BM279" s="50"/>
      <c r="BN279" s="50"/>
      <c r="BO279" s="50"/>
      <c r="BP279" s="50"/>
      <c r="BQ279" s="52"/>
      <c r="BR279" s="112"/>
      <c r="BS279" s="50"/>
      <c r="BT279" s="50"/>
      <c r="BU279" s="50"/>
      <c r="BV279" s="50"/>
      <c r="BW279" s="50"/>
      <c r="BX279" s="50"/>
      <c r="BY279" s="50"/>
      <c r="BZ279" s="50"/>
      <c r="CA279" s="50"/>
      <c r="CB279" s="50"/>
      <c r="CC279" s="52"/>
    </row>
    <row r="280" spans="2:81" ht="12" customHeight="1">
      <c r="B280" s="264">
        <f t="shared" ca="1" si="33"/>
        <v>268</v>
      </c>
      <c r="C280" s="265"/>
      <c r="D280" s="196" t="s">
        <v>3399</v>
      </c>
      <c r="E280" s="50"/>
      <c r="F280" s="50"/>
      <c r="G280" s="50"/>
      <c r="H280" s="50"/>
      <c r="I280" s="50"/>
      <c r="J280" s="50"/>
      <c r="K280" s="194"/>
      <c r="L280" s="105" t="str">
        <f>VLOOKUP(D280,カラムID辞書!$C$4:$D$1266,2,FALSE)</f>
        <v>FSP_GAI_FLG</v>
      </c>
      <c r="M280" s="50"/>
      <c r="N280" s="50"/>
      <c r="O280" s="50"/>
      <c r="P280" s="50"/>
      <c r="Q280" s="50"/>
      <c r="R280" s="50"/>
      <c r="S280" s="52"/>
      <c r="T280" s="49"/>
      <c r="U280" s="52"/>
      <c r="V280" s="49"/>
      <c r="W280" s="52"/>
      <c r="X280" s="49"/>
      <c r="Y280" s="52"/>
      <c r="Z280" s="49"/>
      <c r="AA280" s="52"/>
      <c r="AB280" s="107" t="str">
        <f t="shared" si="31"/>
        <v>○</v>
      </c>
      <c r="AC280" s="54"/>
      <c r="AD280" s="53"/>
      <c r="AE280" s="55" t="str">
        <f t="shared" si="32"/>
        <v>0</v>
      </c>
      <c r="AF280" s="50"/>
      <c r="AG280" s="52"/>
      <c r="AH280" s="266" t="str">
        <f>VLOOKUP(D280,カラムID辞書!C:H,3,FALSE)</f>
        <v>numeric</v>
      </c>
      <c r="AI280" s="267"/>
      <c r="AJ280" s="267"/>
      <c r="AK280" s="267"/>
      <c r="AL280" s="268"/>
      <c r="AM280" s="269">
        <f>VLOOKUP(D280,カラムID辞書!C:H,4,FALSE)</f>
        <v>1</v>
      </c>
      <c r="AN280" s="270"/>
      <c r="AO280" s="271">
        <f>VLOOKUP(D280,カラムID辞書!C:H,6,FALSE)</f>
        <v>1</v>
      </c>
      <c r="AP280" s="272"/>
      <c r="AQ280" s="105"/>
      <c r="AR280" s="50"/>
      <c r="AS280" s="50"/>
      <c r="AT280" s="50"/>
      <c r="AU280" s="50"/>
      <c r="AV280" s="50"/>
      <c r="AW280" s="50"/>
      <c r="AX280" s="50"/>
      <c r="AY280" s="50"/>
      <c r="AZ280" s="50"/>
      <c r="BA280" s="50"/>
      <c r="BB280" s="50"/>
      <c r="BC280" s="50"/>
      <c r="BD280" s="50"/>
      <c r="BE280" s="50"/>
      <c r="BF280" s="50"/>
      <c r="BG280" s="50"/>
      <c r="BH280" s="50"/>
      <c r="BI280" s="50"/>
      <c r="BJ280" s="50"/>
      <c r="BK280" s="50"/>
      <c r="BL280" s="50"/>
      <c r="BM280" s="50"/>
      <c r="BN280" s="50"/>
      <c r="BO280" s="50"/>
      <c r="BP280" s="50"/>
      <c r="BQ280" s="52"/>
      <c r="BR280" s="112"/>
      <c r="BS280" s="50"/>
      <c r="BT280" s="50"/>
      <c r="BU280" s="50"/>
      <c r="BV280" s="50"/>
      <c r="BW280" s="50"/>
      <c r="BX280" s="50"/>
      <c r="BY280" s="50"/>
      <c r="BZ280" s="50"/>
      <c r="CA280" s="50"/>
      <c r="CB280" s="50"/>
      <c r="CC280" s="52"/>
    </row>
    <row r="281" spans="2:81" ht="12" customHeight="1">
      <c r="B281" s="264">
        <f t="shared" ca="1" si="33"/>
        <v>269</v>
      </c>
      <c r="C281" s="265"/>
      <c r="D281" s="196" t="s">
        <v>3400</v>
      </c>
      <c r="E281" s="50"/>
      <c r="F281" s="50"/>
      <c r="G281" s="50"/>
      <c r="H281" s="50"/>
      <c r="I281" s="50"/>
      <c r="J281" s="50"/>
      <c r="K281" s="194"/>
      <c r="L281" s="105" t="str">
        <f>VLOOKUP(D281,カラムID辞書!$C$4:$D$1266,2,FALSE)</f>
        <v>POINT_KB</v>
      </c>
      <c r="M281" s="50"/>
      <c r="N281" s="50"/>
      <c r="O281" s="50"/>
      <c r="P281" s="50"/>
      <c r="Q281" s="50"/>
      <c r="R281" s="50"/>
      <c r="S281" s="52"/>
      <c r="T281" s="49"/>
      <c r="U281" s="52"/>
      <c r="V281" s="49"/>
      <c r="W281" s="52"/>
      <c r="X281" s="49"/>
      <c r="Y281" s="52"/>
      <c r="Z281" s="49"/>
      <c r="AA281" s="52"/>
      <c r="AB281" s="107" t="str">
        <f t="shared" si="31"/>
        <v>○</v>
      </c>
      <c r="AC281" s="54"/>
      <c r="AD281" s="53"/>
      <c r="AE281" s="55" t="str">
        <f t="shared" si="32"/>
        <v>0</v>
      </c>
      <c r="AF281" s="50"/>
      <c r="AG281" s="52"/>
      <c r="AH281" s="266" t="str">
        <f>VLOOKUP(D281,カラムID辞書!C:H,3,FALSE)</f>
        <v>numeric</v>
      </c>
      <c r="AI281" s="267"/>
      <c r="AJ281" s="267"/>
      <c r="AK281" s="267"/>
      <c r="AL281" s="268"/>
      <c r="AM281" s="269">
        <f>VLOOKUP(D281,カラムID辞書!C:H,4,FALSE)</f>
        <v>2</v>
      </c>
      <c r="AN281" s="270"/>
      <c r="AO281" s="271">
        <f>VLOOKUP(D281,カラムID辞書!C:H,6,FALSE)</f>
        <v>2</v>
      </c>
      <c r="AP281" s="272"/>
      <c r="AQ281" s="105"/>
      <c r="AR281" s="50"/>
      <c r="AS281" s="50"/>
      <c r="AT281" s="50"/>
      <c r="AU281" s="50"/>
      <c r="AV281" s="50"/>
      <c r="AW281" s="50"/>
      <c r="AX281" s="50"/>
      <c r="AY281" s="50"/>
      <c r="AZ281" s="50"/>
      <c r="BA281" s="50"/>
      <c r="BB281" s="50"/>
      <c r="BC281" s="50"/>
      <c r="BD281" s="50"/>
      <c r="BE281" s="50"/>
      <c r="BF281" s="50"/>
      <c r="BG281" s="50"/>
      <c r="BH281" s="50"/>
      <c r="BI281" s="50"/>
      <c r="BJ281" s="50"/>
      <c r="BK281" s="50"/>
      <c r="BL281" s="50"/>
      <c r="BM281" s="50"/>
      <c r="BN281" s="50"/>
      <c r="BO281" s="50"/>
      <c r="BP281" s="50"/>
      <c r="BQ281" s="52"/>
      <c r="BR281" s="112"/>
      <c r="BS281" s="50"/>
      <c r="BT281" s="50"/>
      <c r="BU281" s="50"/>
      <c r="BV281" s="50"/>
      <c r="BW281" s="50"/>
      <c r="BX281" s="50"/>
      <c r="BY281" s="50"/>
      <c r="BZ281" s="50"/>
      <c r="CA281" s="50"/>
      <c r="CB281" s="50"/>
      <c r="CC281" s="52"/>
    </row>
    <row r="282" spans="2:81" ht="12" customHeight="1">
      <c r="B282" s="264">
        <f t="shared" ca="1" si="33"/>
        <v>270</v>
      </c>
      <c r="C282" s="265"/>
      <c r="D282" s="196" t="s">
        <v>3401</v>
      </c>
      <c r="E282" s="50"/>
      <c r="F282" s="50"/>
      <c r="G282" s="50"/>
      <c r="H282" s="50"/>
      <c r="I282" s="50"/>
      <c r="J282" s="50"/>
      <c r="K282" s="194"/>
      <c r="L282" s="105" t="str">
        <f>VLOOKUP(D282,カラムID辞書!$C$4:$D$1266,2,FALSE)</f>
        <v>POINT_RITSU</v>
      </c>
      <c r="M282" s="50"/>
      <c r="N282" s="50"/>
      <c r="O282" s="50"/>
      <c r="P282" s="50"/>
      <c r="Q282" s="50"/>
      <c r="R282" s="50"/>
      <c r="S282" s="52"/>
      <c r="T282" s="49"/>
      <c r="U282" s="52"/>
      <c r="V282" s="49"/>
      <c r="W282" s="52"/>
      <c r="X282" s="49"/>
      <c r="Y282" s="52"/>
      <c r="Z282" s="49"/>
      <c r="AA282" s="52"/>
      <c r="AB282" s="107" t="str">
        <f t="shared" si="31"/>
        <v>○</v>
      </c>
      <c r="AC282" s="54"/>
      <c r="AD282" s="53"/>
      <c r="AE282" s="55" t="str">
        <f t="shared" si="32"/>
        <v>0</v>
      </c>
      <c r="AF282" s="50"/>
      <c r="AG282" s="52"/>
      <c r="AH282" s="266" t="str">
        <f>VLOOKUP(D282,カラムID辞書!C:H,3,FALSE)</f>
        <v>numeric</v>
      </c>
      <c r="AI282" s="267"/>
      <c r="AJ282" s="267"/>
      <c r="AK282" s="267"/>
      <c r="AL282" s="268"/>
      <c r="AM282" s="269">
        <f>VLOOKUP(D282,カラムID辞書!C:H,4,FALSE)</f>
        <v>3</v>
      </c>
      <c r="AN282" s="270"/>
      <c r="AO282" s="271">
        <f>VLOOKUP(D282,カラムID辞書!C:H,6,FALSE)</f>
        <v>3</v>
      </c>
      <c r="AP282" s="272"/>
      <c r="AQ282" s="105"/>
      <c r="AR282" s="50"/>
      <c r="AS282" s="50"/>
      <c r="AT282" s="50"/>
      <c r="AU282" s="50"/>
      <c r="AV282" s="50"/>
      <c r="AW282" s="50"/>
      <c r="AX282" s="50"/>
      <c r="AY282" s="50"/>
      <c r="AZ282" s="50"/>
      <c r="BA282" s="50"/>
      <c r="BB282" s="50"/>
      <c r="BC282" s="50"/>
      <c r="BD282" s="50"/>
      <c r="BE282" s="50"/>
      <c r="BF282" s="50"/>
      <c r="BG282" s="50"/>
      <c r="BH282" s="50"/>
      <c r="BI282" s="50"/>
      <c r="BJ282" s="50"/>
      <c r="BK282" s="50"/>
      <c r="BL282" s="50"/>
      <c r="BM282" s="50"/>
      <c r="BN282" s="50"/>
      <c r="BO282" s="50"/>
      <c r="BP282" s="50"/>
      <c r="BQ282" s="52"/>
      <c r="BR282" s="112"/>
      <c r="BS282" s="50"/>
      <c r="BT282" s="50"/>
      <c r="BU282" s="50"/>
      <c r="BV282" s="50"/>
      <c r="BW282" s="50"/>
      <c r="BX282" s="50"/>
      <c r="BY282" s="50"/>
      <c r="BZ282" s="50"/>
      <c r="CA282" s="50"/>
      <c r="CB282" s="50"/>
      <c r="CC282" s="52"/>
    </row>
    <row r="283" spans="2:81" ht="12" customHeight="1">
      <c r="B283" s="264">
        <f t="shared" ca="1" si="33"/>
        <v>271</v>
      </c>
      <c r="C283" s="265"/>
      <c r="D283" s="196" t="s">
        <v>3402</v>
      </c>
      <c r="E283" s="50"/>
      <c r="F283" s="50"/>
      <c r="G283" s="50"/>
      <c r="H283" s="50"/>
      <c r="I283" s="50"/>
      <c r="J283" s="50"/>
      <c r="K283" s="194"/>
      <c r="L283" s="105" t="str">
        <f>VLOOKUP(D283,カラムID辞書!$C$4:$D$1266,2,FALSE)</f>
        <v>POINT_SUM</v>
      </c>
      <c r="M283" s="50"/>
      <c r="N283" s="50"/>
      <c r="O283" s="50"/>
      <c r="P283" s="50"/>
      <c r="Q283" s="50"/>
      <c r="R283" s="50"/>
      <c r="S283" s="52"/>
      <c r="T283" s="49"/>
      <c r="U283" s="52"/>
      <c r="V283" s="49"/>
      <c r="W283" s="52"/>
      <c r="X283" s="49"/>
      <c r="Y283" s="52"/>
      <c r="Z283" s="49"/>
      <c r="AA283" s="52"/>
      <c r="AB283" s="107" t="str">
        <f t="shared" si="31"/>
        <v>○</v>
      </c>
      <c r="AC283" s="54"/>
      <c r="AD283" s="53"/>
      <c r="AE283" s="55" t="str">
        <f t="shared" si="32"/>
        <v>0</v>
      </c>
      <c r="AF283" s="50"/>
      <c r="AG283" s="52"/>
      <c r="AH283" s="266" t="str">
        <f>VLOOKUP(D283,カラムID辞書!C:H,3,FALSE)</f>
        <v>numeric</v>
      </c>
      <c r="AI283" s="267"/>
      <c r="AJ283" s="267"/>
      <c r="AK283" s="267"/>
      <c r="AL283" s="268"/>
      <c r="AM283" s="269">
        <f>VLOOKUP(D283,カラムID辞書!C:H,4,FALSE)</f>
        <v>10</v>
      </c>
      <c r="AN283" s="270"/>
      <c r="AO283" s="271">
        <f>VLOOKUP(D283,カラムID辞書!C:H,6,FALSE)</f>
        <v>10</v>
      </c>
      <c r="AP283" s="272"/>
      <c r="AQ283" s="105"/>
      <c r="AR283" s="50"/>
      <c r="AS283" s="50"/>
      <c r="AT283" s="50"/>
      <c r="AU283" s="50"/>
      <c r="AV283" s="50"/>
      <c r="AW283" s="50"/>
      <c r="AX283" s="50"/>
      <c r="AY283" s="50"/>
      <c r="AZ283" s="50"/>
      <c r="BA283" s="50"/>
      <c r="BB283" s="50"/>
      <c r="BC283" s="50"/>
      <c r="BD283" s="50"/>
      <c r="BE283" s="50"/>
      <c r="BF283" s="50"/>
      <c r="BG283" s="50"/>
      <c r="BH283" s="50"/>
      <c r="BI283" s="50"/>
      <c r="BJ283" s="50"/>
      <c r="BK283" s="50"/>
      <c r="BL283" s="50"/>
      <c r="BM283" s="50"/>
      <c r="BN283" s="50"/>
      <c r="BO283" s="50"/>
      <c r="BP283" s="50"/>
      <c r="BQ283" s="52"/>
      <c r="BR283" s="112"/>
      <c r="BS283" s="50"/>
      <c r="BT283" s="50"/>
      <c r="BU283" s="50"/>
      <c r="BV283" s="50"/>
      <c r="BW283" s="50"/>
      <c r="BX283" s="50"/>
      <c r="BY283" s="50"/>
      <c r="BZ283" s="50"/>
      <c r="CA283" s="50"/>
      <c r="CB283" s="50"/>
      <c r="CC283" s="52"/>
    </row>
    <row r="284" spans="2:81" ht="12" customHeight="1">
      <c r="B284" s="264">
        <f t="shared" ca="1" si="33"/>
        <v>272</v>
      </c>
      <c r="C284" s="265"/>
      <c r="D284" s="196" t="s">
        <v>3403</v>
      </c>
      <c r="E284" s="50"/>
      <c r="F284" s="50"/>
      <c r="G284" s="50"/>
      <c r="H284" s="50"/>
      <c r="I284" s="50"/>
      <c r="J284" s="50"/>
      <c r="K284" s="194"/>
      <c r="L284" s="105" t="str">
        <f>VLOOKUP(D284,カラムID辞書!$C$4:$D$1266,2,FALSE)</f>
        <v>POINT_GAI_GK</v>
      </c>
      <c r="M284" s="50"/>
      <c r="N284" s="50"/>
      <c r="O284" s="50"/>
      <c r="P284" s="50"/>
      <c r="Q284" s="50"/>
      <c r="R284" s="50"/>
      <c r="S284" s="52"/>
      <c r="T284" s="49"/>
      <c r="U284" s="52"/>
      <c r="V284" s="49"/>
      <c r="W284" s="52"/>
      <c r="X284" s="49"/>
      <c r="Y284" s="52"/>
      <c r="Z284" s="49"/>
      <c r="AA284" s="52"/>
      <c r="AB284" s="107" t="str">
        <f t="shared" si="31"/>
        <v>○</v>
      </c>
      <c r="AC284" s="54"/>
      <c r="AD284" s="53"/>
      <c r="AE284" s="55" t="str">
        <f t="shared" si="32"/>
        <v>0</v>
      </c>
      <c r="AF284" s="50"/>
      <c r="AG284" s="52"/>
      <c r="AH284" s="266" t="str">
        <f>VLOOKUP(D284,カラムID辞書!C:H,3,FALSE)</f>
        <v>numeric</v>
      </c>
      <c r="AI284" s="267"/>
      <c r="AJ284" s="267"/>
      <c r="AK284" s="267"/>
      <c r="AL284" s="268"/>
      <c r="AM284" s="269">
        <f>VLOOKUP(D284,カラムID辞書!C:H,4,FALSE)</f>
        <v>10</v>
      </c>
      <c r="AN284" s="270"/>
      <c r="AO284" s="271">
        <f>VLOOKUP(D284,カラムID辞書!C:H,6,FALSE)</f>
        <v>10</v>
      </c>
      <c r="AP284" s="272"/>
      <c r="AQ284" s="105"/>
      <c r="AR284" s="50"/>
      <c r="AS284" s="50"/>
      <c r="AT284" s="50"/>
      <c r="AU284" s="50"/>
      <c r="AV284" s="50"/>
      <c r="AW284" s="50"/>
      <c r="AX284" s="50"/>
      <c r="AY284" s="50"/>
      <c r="AZ284" s="50"/>
      <c r="BA284" s="50"/>
      <c r="BB284" s="50"/>
      <c r="BC284" s="50"/>
      <c r="BD284" s="50"/>
      <c r="BE284" s="50"/>
      <c r="BF284" s="50"/>
      <c r="BG284" s="50"/>
      <c r="BH284" s="50"/>
      <c r="BI284" s="50"/>
      <c r="BJ284" s="50"/>
      <c r="BK284" s="50"/>
      <c r="BL284" s="50"/>
      <c r="BM284" s="50"/>
      <c r="BN284" s="50"/>
      <c r="BO284" s="50"/>
      <c r="BP284" s="50"/>
      <c r="BQ284" s="52"/>
      <c r="BR284" s="112"/>
      <c r="BS284" s="50"/>
      <c r="BT284" s="50"/>
      <c r="BU284" s="50"/>
      <c r="BV284" s="50"/>
      <c r="BW284" s="50"/>
      <c r="BX284" s="50"/>
      <c r="BY284" s="50"/>
      <c r="BZ284" s="50"/>
      <c r="CA284" s="50"/>
      <c r="CB284" s="50"/>
      <c r="CC284" s="52"/>
    </row>
    <row r="285" spans="2:81" ht="12" customHeight="1">
      <c r="B285" s="264">
        <f t="shared" ca="1" si="33"/>
        <v>273</v>
      </c>
      <c r="C285" s="265"/>
      <c r="D285" s="196" t="s">
        <v>3404</v>
      </c>
      <c r="E285" s="50"/>
      <c r="F285" s="50"/>
      <c r="G285" s="50"/>
      <c r="H285" s="50"/>
      <c r="I285" s="50"/>
      <c r="J285" s="50"/>
      <c r="K285" s="194"/>
      <c r="L285" s="105" t="str">
        <f>VLOOKUP(D285,カラムID辞書!$C$4:$D$1266,2,FALSE)</f>
        <v>MEISAI_POINT</v>
      </c>
      <c r="M285" s="50"/>
      <c r="N285" s="50"/>
      <c r="O285" s="50"/>
      <c r="P285" s="50"/>
      <c r="Q285" s="50"/>
      <c r="R285" s="50"/>
      <c r="S285" s="52"/>
      <c r="T285" s="49"/>
      <c r="U285" s="52"/>
      <c r="V285" s="49"/>
      <c r="W285" s="52"/>
      <c r="X285" s="49"/>
      <c r="Y285" s="52"/>
      <c r="Z285" s="49"/>
      <c r="AA285" s="52"/>
      <c r="AB285" s="107" t="str">
        <f t="shared" si="31"/>
        <v>○</v>
      </c>
      <c r="AC285" s="54"/>
      <c r="AD285" s="53"/>
      <c r="AE285" s="55" t="str">
        <f t="shared" si="32"/>
        <v>0</v>
      </c>
      <c r="AF285" s="50"/>
      <c r="AG285" s="52"/>
      <c r="AH285" s="266" t="str">
        <f>VLOOKUP(D285,カラムID辞書!C:H,3,FALSE)</f>
        <v>numeric</v>
      </c>
      <c r="AI285" s="267"/>
      <c r="AJ285" s="267"/>
      <c r="AK285" s="267"/>
      <c r="AL285" s="268"/>
      <c r="AM285" s="269" t="str">
        <f>VLOOKUP(D285,カラムID辞書!C:H,4,FALSE)</f>
        <v>10,3</v>
      </c>
      <c r="AN285" s="270"/>
      <c r="AO285" s="271">
        <f>VLOOKUP(D285,カラムID辞書!C:H,6,FALSE)</f>
        <v>10</v>
      </c>
      <c r="AP285" s="272"/>
      <c r="AQ285" s="105"/>
      <c r="AR285" s="50"/>
      <c r="AS285" s="50"/>
      <c r="AT285" s="50"/>
      <c r="AU285" s="50"/>
      <c r="AV285" s="50"/>
      <c r="AW285" s="50"/>
      <c r="AX285" s="50"/>
      <c r="AY285" s="50"/>
      <c r="AZ285" s="50"/>
      <c r="BA285" s="50"/>
      <c r="BB285" s="50"/>
      <c r="BC285" s="50"/>
      <c r="BD285" s="50"/>
      <c r="BE285" s="50"/>
      <c r="BF285" s="50"/>
      <c r="BG285" s="50"/>
      <c r="BH285" s="50"/>
      <c r="BI285" s="50"/>
      <c r="BJ285" s="50"/>
      <c r="BK285" s="50"/>
      <c r="BL285" s="50"/>
      <c r="BM285" s="50"/>
      <c r="BN285" s="50"/>
      <c r="BO285" s="50"/>
      <c r="BP285" s="50"/>
      <c r="BQ285" s="52"/>
      <c r="BR285" s="112"/>
      <c r="BS285" s="50"/>
      <c r="BT285" s="50"/>
      <c r="BU285" s="50"/>
      <c r="BV285" s="50"/>
      <c r="BW285" s="50"/>
      <c r="BX285" s="50"/>
      <c r="BY285" s="50"/>
      <c r="BZ285" s="50"/>
      <c r="CA285" s="50"/>
      <c r="CB285" s="50"/>
      <c r="CC285" s="52"/>
    </row>
    <row r="286" spans="2:81" s="192" customFormat="1" ht="12" customHeight="1">
      <c r="B286" s="264">
        <f t="shared" ca="1" si="33"/>
        <v>274</v>
      </c>
      <c r="C286" s="265"/>
      <c r="D286" s="212" t="s">
        <v>4008</v>
      </c>
      <c r="E286" s="161"/>
      <c r="F286" s="161"/>
      <c r="G286" s="161"/>
      <c r="H286" s="161"/>
      <c r="I286" s="161"/>
      <c r="J286" s="161"/>
      <c r="K286" s="194"/>
      <c r="L286" s="196" t="str">
        <f>VLOOKUP(D286,カラムID辞書!$C$4:$D$1266,2,FALSE)</f>
        <v>KIPSCREDIT_UP_P_RITU</v>
      </c>
      <c r="M286" s="161"/>
      <c r="N286" s="161"/>
      <c r="O286" s="161"/>
      <c r="P286" s="161"/>
      <c r="Q286" s="161"/>
      <c r="R286" s="161"/>
      <c r="S286" s="194"/>
      <c r="T286" s="193"/>
      <c r="U286" s="194"/>
      <c r="V286" s="193"/>
      <c r="W286" s="194"/>
      <c r="X286" s="193"/>
      <c r="Y286" s="194"/>
      <c r="Z286" s="193"/>
      <c r="AA286" s="194"/>
      <c r="AB286" s="107" t="str">
        <f t="shared" si="31"/>
        <v>○</v>
      </c>
      <c r="AC286" s="163"/>
      <c r="AD286" s="195"/>
      <c r="AE286" s="55" t="str">
        <f t="shared" si="32"/>
        <v>0</v>
      </c>
      <c r="AF286" s="161"/>
      <c r="AG286" s="194"/>
      <c r="AH286" s="266" t="str">
        <f>VLOOKUP(D286,カラムID辞書!C:H,3,FALSE)</f>
        <v>numeric</v>
      </c>
      <c r="AI286" s="267"/>
      <c r="AJ286" s="267"/>
      <c r="AK286" s="267"/>
      <c r="AL286" s="268"/>
      <c r="AM286" s="269">
        <f>VLOOKUP(D286,カラムID辞書!C:H,4,FALSE)</f>
        <v>3</v>
      </c>
      <c r="AN286" s="270"/>
      <c r="AO286" s="271">
        <f>VLOOKUP(D286,カラムID辞書!C:H,6,FALSE)</f>
        <v>3</v>
      </c>
      <c r="AP286" s="272"/>
      <c r="AQ286" s="196"/>
      <c r="AR286" s="161"/>
      <c r="AS286" s="161"/>
      <c r="AT286" s="161"/>
      <c r="AU286" s="161"/>
      <c r="AV286" s="161"/>
      <c r="AW286" s="161"/>
      <c r="AX286" s="161"/>
      <c r="AY286" s="161"/>
      <c r="AZ286" s="161"/>
      <c r="BA286" s="161"/>
      <c r="BB286" s="161"/>
      <c r="BC286" s="161"/>
      <c r="BD286" s="161"/>
      <c r="BE286" s="161"/>
      <c r="BF286" s="161"/>
      <c r="BG286" s="161"/>
      <c r="BH286" s="161"/>
      <c r="BI286" s="161"/>
      <c r="BJ286" s="161"/>
      <c r="BK286" s="161"/>
      <c r="BL286" s="161"/>
      <c r="BM286" s="161"/>
      <c r="BN286" s="161"/>
      <c r="BO286" s="161"/>
      <c r="BP286" s="161"/>
      <c r="BQ286" s="194"/>
      <c r="BR286" s="198"/>
      <c r="BS286" s="161"/>
      <c r="BT286" s="161"/>
      <c r="BU286" s="161"/>
      <c r="BV286" s="161"/>
      <c r="BW286" s="161"/>
      <c r="BX286" s="161"/>
      <c r="BY286" s="161"/>
      <c r="BZ286" s="161"/>
      <c r="CA286" s="161"/>
      <c r="CB286" s="161"/>
      <c r="CC286" s="194"/>
    </row>
    <row r="287" spans="2:81" s="192" customFormat="1" ht="12" customHeight="1">
      <c r="B287" s="264">
        <f t="shared" ca="1" si="33"/>
        <v>275</v>
      </c>
      <c r="C287" s="265"/>
      <c r="D287" s="212" t="s">
        <v>4009</v>
      </c>
      <c r="E287" s="161"/>
      <c r="F287" s="161"/>
      <c r="G287" s="161"/>
      <c r="H287" s="161"/>
      <c r="I287" s="161"/>
      <c r="J287" s="161"/>
      <c r="K287" s="194"/>
      <c r="L287" s="196" t="str">
        <f>VLOOKUP(D287,カラムID辞書!$C$4:$D$1266,2,FALSE)</f>
        <v>KIPSGENKIN_UP_P_RITU</v>
      </c>
      <c r="M287" s="161"/>
      <c r="N287" s="161"/>
      <c r="O287" s="161"/>
      <c r="P287" s="161"/>
      <c r="Q287" s="161"/>
      <c r="R287" s="161"/>
      <c r="S287" s="194"/>
      <c r="T287" s="193"/>
      <c r="U287" s="194"/>
      <c r="V287" s="193"/>
      <c r="W287" s="194"/>
      <c r="X287" s="193"/>
      <c r="Y287" s="194"/>
      <c r="Z287" s="193"/>
      <c r="AA287" s="194"/>
      <c r="AB287" s="107" t="str">
        <f t="shared" si="31"/>
        <v>○</v>
      </c>
      <c r="AC287" s="163"/>
      <c r="AD287" s="195"/>
      <c r="AE287" s="55" t="str">
        <f t="shared" si="32"/>
        <v>0</v>
      </c>
      <c r="AF287" s="161"/>
      <c r="AG287" s="194"/>
      <c r="AH287" s="266" t="str">
        <f>VLOOKUP(D287,カラムID辞書!C:H,3,FALSE)</f>
        <v>numeric</v>
      </c>
      <c r="AI287" s="267"/>
      <c r="AJ287" s="267"/>
      <c r="AK287" s="267"/>
      <c r="AL287" s="268"/>
      <c r="AM287" s="269">
        <f>VLOOKUP(D287,カラムID辞書!C:H,4,FALSE)</f>
        <v>3</v>
      </c>
      <c r="AN287" s="270"/>
      <c r="AO287" s="271">
        <f>VLOOKUP(D287,カラムID辞書!C:H,6,FALSE)</f>
        <v>3</v>
      </c>
      <c r="AP287" s="272"/>
      <c r="AQ287" s="196"/>
      <c r="AR287" s="161"/>
      <c r="AS287" s="161"/>
      <c r="AT287" s="161"/>
      <c r="AU287" s="161"/>
      <c r="AV287" s="161"/>
      <c r="AW287" s="161"/>
      <c r="AX287" s="161"/>
      <c r="AY287" s="161"/>
      <c r="AZ287" s="161"/>
      <c r="BA287" s="161"/>
      <c r="BB287" s="161"/>
      <c r="BC287" s="161"/>
      <c r="BD287" s="161"/>
      <c r="BE287" s="161"/>
      <c r="BF287" s="161"/>
      <c r="BG287" s="161"/>
      <c r="BH287" s="161"/>
      <c r="BI287" s="161"/>
      <c r="BJ287" s="161"/>
      <c r="BK287" s="161"/>
      <c r="BL287" s="161"/>
      <c r="BM287" s="161"/>
      <c r="BN287" s="161"/>
      <c r="BO287" s="161"/>
      <c r="BP287" s="161"/>
      <c r="BQ287" s="194"/>
      <c r="BR287" s="198"/>
      <c r="BS287" s="161"/>
      <c r="BT287" s="161"/>
      <c r="BU287" s="161"/>
      <c r="BV287" s="161"/>
      <c r="BW287" s="161"/>
      <c r="BX287" s="161"/>
      <c r="BY287" s="161"/>
      <c r="BZ287" s="161"/>
      <c r="CA287" s="161"/>
      <c r="CB287" s="161"/>
      <c r="CC287" s="194"/>
    </row>
    <row r="288" spans="2:81" ht="12" customHeight="1">
      <c r="B288" s="264">
        <f t="shared" ca="1" si="33"/>
        <v>276</v>
      </c>
      <c r="C288" s="265"/>
      <c r="D288" s="196" t="s">
        <v>3223</v>
      </c>
      <c r="E288" s="50"/>
      <c r="F288" s="50"/>
      <c r="G288" s="50"/>
      <c r="H288" s="50"/>
      <c r="I288" s="50"/>
      <c r="J288" s="50"/>
      <c r="K288" s="194"/>
      <c r="L288" s="105" t="str">
        <f>VLOOKUP(D288,カラムID辞書!$C$4:$D$1266,2,FALSE)</f>
        <v>CARDSHBT</v>
      </c>
      <c r="M288" s="50"/>
      <c r="N288" s="50"/>
      <c r="O288" s="50"/>
      <c r="P288" s="50"/>
      <c r="Q288" s="50"/>
      <c r="R288" s="50"/>
      <c r="S288" s="52"/>
      <c r="T288" s="49"/>
      <c r="U288" s="52"/>
      <c r="V288" s="49"/>
      <c r="W288" s="52"/>
      <c r="X288" s="49"/>
      <c r="Y288" s="52"/>
      <c r="Z288" s="49"/>
      <c r="AA288" s="52"/>
      <c r="AB288" s="107" t="str">
        <f t="shared" si="31"/>
        <v>○</v>
      </c>
      <c r="AC288" s="54"/>
      <c r="AD288" s="53"/>
      <c r="AE288" s="55" t="str">
        <f t="shared" si="32"/>
        <v>' '</v>
      </c>
      <c r="AF288" s="50"/>
      <c r="AG288" s="52"/>
      <c r="AH288" s="266" t="str">
        <f>VLOOKUP(D288,カラムID辞書!C:H,3,FALSE)</f>
        <v>character varying</v>
      </c>
      <c r="AI288" s="267"/>
      <c r="AJ288" s="267"/>
      <c r="AK288" s="267"/>
      <c r="AL288" s="268"/>
      <c r="AM288" s="269">
        <f>VLOOKUP(D288,カラムID辞書!C:H,4,FALSE)</f>
        <v>3</v>
      </c>
      <c r="AN288" s="270"/>
      <c r="AO288" s="271">
        <f>VLOOKUP(D288,カラムID辞書!C:H,6,FALSE)</f>
        <v>3</v>
      </c>
      <c r="AP288" s="272"/>
      <c r="AQ288" s="105"/>
      <c r="AR288" s="50"/>
      <c r="AS288" s="50"/>
      <c r="AT288" s="50"/>
      <c r="AU288" s="50"/>
      <c r="AV288" s="50"/>
      <c r="AW288" s="50"/>
      <c r="AX288" s="50"/>
      <c r="AY288" s="50"/>
      <c r="AZ288" s="50"/>
      <c r="BA288" s="50"/>
      <c r="BB288" s="50"/>
      <c r="BC288" s="50"/>
      <c r="BD288" s="50"/>
      <c r="BE288" s="50"/>
      <c r="BF288" s="50"/>
      <c r="BG288" s="50"/>
      <c r="BH288" s="50"/>
      <c r="BI288" s="50"/>
      <c r="BJ288" s="50"/>
      <c r="BK288" s="50"/>
      <c r="BL288" s="50"/>
      <c r="BM288" s="50"/>
      <c r="BN288" s="50"/>
      <c r="BO288" s="50"/>
      <c r="BP288" s="50"/>
      <c r="BQ288" s="52"/>
      <c r="BR288" s="112"/>
      <c r="BS288" s="50"/>
      <c r="BT288" s="50"/>
      <c r="BU288" s="50"/>
      <c r="BV288" s="50"/>
      <c r="BW288" s="50"/>
      <c r="BX288" s="50"/>
      <c r="BY288" s="50"/>
      <c r="BZ288" s="50"/>
      <c r="CA288" s="50"/>
      <c r="CB288" s="50"/>
      <c r="CC288" s="52"/>
    </row>
    <row r="289" spans="2:81" ht="12" customHeight="1">
      <c r="B289" s="264">
        <f t="shared" ca="1" si="33"/>
        <v>277</v>
      </c>
      <c r="C289" s="265"/>
      <c r="D289" s="196" t="s">
        <v>3405</v>
      </c>
      <c r="E289" s="50"/>
      <c r="F289" s="50"/>
      <c r="G289" s="50"/>
      <c r="H289" s="50"/>
      <c r="I289" s="50"/>
      <c r="J289" s="50"/>
      <c r="K289" s="194"/>
      <c r="L289" s="105" t="str">
        <f>VLOOKUP(D289,カラムID辞書!$C$4:$D$1266,2,FALSE)</f>
        <v>CARD_NO</v>
      </c>
      <c r="M289" s="50"/>
      <c r="N289" s="50"/>
      <c r="O289" s="50"/>
      <c r="P289" s="50"/>
      <c r="Q289" s="50"/>
      <c r="R289" s="50"/>
      <c r="S289" s="52"/>
      <c r="T289" s="49"/>
      <c r="U289" s="52"/>
      <c r="V289" s="49"/>
      <c r="W289" s="52"/>
      <c r="X289" s="49"/>
      <c r="Y289" s="52"/>
      <c r="Z289" s="49"/>
      <c r="AA289" s="52"/>
      <c r="AB289" s="107" t="str">
        <f t="shared" si="31"/>
        <v>○</v>
      </c>
      <c r="AC289" s="54"/>
      <c r="AD289" s="53"/>
      <c r="AE289" s="55" t="str">
        <f t="shared" si="32"/>
        <v>0</v>
      </c>
      <c r="AF289" s="50"/>
      <c r="AG289" s="52"/>
      <c r="AH289" s="266" t="str">
        <f>VLOOKUP(D289,カラムID辞書!C:H,3,FALSE)</f>
        <v>numeric</v>
      </c>
      <c r="AI289" s="267"/>
      <c r="AJ289" s="267"/>
      <c r="AK289" s="267"/>
      <c r="AL289" s="268"/>
      <c r="AM289" s="269">
        <f>VLOOKUP(D289,カラムID辞書!C:H,4,FALSE)</f>
        <v>3</v>
      </c>
      <c r="AN289" s="270"/>
      <c r="AO289" s="271">
        <f>VLOOKUP(D289,カラムID辞書!C:H,6,FALSE)</f>
        <v>3</v>
      </c>
      <c r="AP289" s="272"/>
      <c r="AQ289" s="105"/>
      <c r="AR289" s="50"/>
      <c r="AS289" s="50"/>
      <c r="AT289" s="50"/>
      <c r="AU289" s="50"/>
      <c r="AV289" s="50"/>
      <c r="AW289" s="50"/>
      <c r="AX289" s="50"/>
      <c r="AY289" s="50"/>
      <c r="AZ289" s="50"/>
      <c r="BA289" s="50"/>
      <c r="BB289" s="50"/>
      <c r="BC289" s="50"/>
      <c r="BD289" s="50"/>
      <c r="BE289" s="50"/>
      <c r="BF289" s="50"/>
      <c r="BG289" s="50"/>
      <c r="BH289" s="50"/>
      <c r="BI289" s="50"/>
      <c r="BJ289" s="50"/>
      <c r="BK289" s="50"/>
      <c r="BL289" s="50"/>
      <c r="BM289" s="50"/>
      <c r="BN289" s="50"/>
      <c r="BO289" s="50"/>
      <c r="BP289" s="50"/>
      <c r="BQ289" s="52"/>
      <c r="BR289" s="112"/>
      <c r="BS289" s="50"/>
      <c r="BT289" s="50"/>
      <c r="BU289" s="50"/>
      <c r="BV289" s="50"/>
      <c r="BW289" s="50"/>
      <c r="BX289" s="50"/>
      <c r="BY289" s="50"/>
      <c r="BZ289" s="50"/>
      <c r="CA289" s="50"/>
      <c r="CB289" s="50"/>
      <c r="CC289" s="52"/>
    </row>
    <row r="290" spans="2:81" ht="12" customHeight="1">
      <c r="B290" s="264">
        <f t="shared" ca="1" si="33"/>
        <v>278</v>
      </c>
      <c r="C290" s="265"/>
      <c r="D290" s="196" t="s">
        <v>3406</v>
      </c>
      <c r="E290" s="50"/>
      <c r="F290" s="50"/>
      <c r="G290" s="50"/>
      <c r="H290" s="50"/>
      <c r="I290" s="50"/>
      <c r="J290" s="50"/>
      <c r="K290" s="194"/>
      <c r="L290" s="105" t="str">
        <f>VLOOKUP(D290,カラムID辞書!$C$4:$D$1266,2,FALSE)</f>
        <v>CARD_SHIKIBETSU</v>
      </c>
      <c r="M290" s="50"/>
      <c r="N290" s="50"/>
      <c r="O290" s="50"/>
      <c r="P290" s="50"/>
      <c r="Q290" s="50"/>
      <c r="R290" s="50"/>
      <c r="S290" s="52"/>
      <c r="T290" s="49"/>
      <c r="U290" s="52"/>
      <c r="V290" s="49"/>
      <c r="W290" s="52"/>
      <c r="X290" s="49"/>
      <c r="Y290" s="52"/>
      <c r="Z290" s="49"/>
      <c r="AA290" s="52"/>
      <c r="AB290" s="107" t="str">
        <f t="shared" si="31"/>
        <v>○</v>
      </c>
      <c r="AC290" s="54"/>
      <c r="AD290" s="53"/>
      <c r="AE290" s="55" t="str">
        <f t="shared" si="32"/>
        <v>0</v>
      </c>
      <c r="AF290" s="50"/>
      <c r="AG290" s="52"/>
      <c r="AH290" s="266" t="str">
        <f>VLOOKUP(D290,カラムID辞書!C:H,3,FALSE)</f>
        <v>numeric</v>
      </c>
      <c r="AI290" s="267"/>
      <c r="AJ290" s="267"/>
      <c r="AK290" s="267"/>
      <c r="AL290" s="268"/>
      <c r="AM290" s="269">
        <f>VLOOKUP(D290,カラムID辞書!C:H,4,FALSE)</f>
        <v>2</v>
      </c>
      <c r="AN290" s="270"/>
      <c r="AO290" s="271">
        <f>VLOOKUP(D290,カラムID辞書!C:H,6,FALSE)</f>
        <v>2</v>
      </c>
      <c r="AP290" s="272"/>
      <c r="AQ290" s="105"/>
      <c r="AR290" s="50"/>
      <c r="AS290" s="50"/>
      <c r="AT290" s="50"/>
      <c r="AU290" s="50"/>
      <c r="AV290" s="50"/>
      <c r="AW290" s="50"/>
      <c r="AX290" s="50"/>
      <c r="AY290" s="50"/>
      <c r="AZ290" s="50"/>
      <c r="BA290" s="50"/>
      <c r="BB290" s="50"/>
      <c r="BC290" s="50"/>
      <c r="BD290" s="50"/>
      <c r="BE290" s="50"/>
      <c r="BF290" s="50"/>
      <c r="BG290" s="50"/>
      <c r="BH290" s="50"/>
      <c r="BI290" s="50"/>
      <c r="BJ290" s="50"/>
      <c r="BK290" s="50"/>
      <c r="BL290" s="50"/>
      <c r="BM290" s="50"/>
      <c r="BN290" s="50"/>
      <c r="BO290" s="50"/>
      <c r="BP290" s="50"/>
      <c r="BQ290" s="52"/>
      <c r="BR290" s="112"/>
      <c r="BS290" s="50"/>
      <c r="BT290" s="50"/>
      <c r="BU290" s="50"/>
      <c r="BV290" s="50"/>
      <c r="BW290" s="50"/>
      <c r="BX290" s="50"/>
      <c r="BY290" s="50"/>
      <c r="BZ290" s="50"/>
      <c r="CA290" s="50"/>
      <c r="CB290" s="50"/>
      <c r="CC290" s="52"/>
    </row>
    <row r="291" spans="2:81" ht="12" customHeight="1">
      <c r="B291" s="264">
        <f t="shared" ca="1" si="33"/>
        <v>279</v>
      </c>
      <c r="C291" s="265"/>
      <c r="D291" s="196" t="s">
        <v>3407</v>
      </c>
      <c r="E291" s="50"/>
      <c r="F291" s="50"/>
      <c r="G291" s="50"/>
      <c r="H291" s="50"/>
      <c r="I291" s="50"/>
      <c r="J291" s="50"/>
      <c r="K291" s="194"/>
      <c r="L291" s="105" t="str">
        <f>VLOOKUP(D291,カラムID辞書!$C$4:$D$1266,2,FALSE)</f>
        <v>GIFTCARD_GK</v>
      </c>
      <c r="M291" s="50"/>
      <c r="N291" s="50"/>
      <c r="O291" s="50"/>
      <c r="P291" s="50"/>
      <c r="Q291" s="50"/>
      <c r="R291" s="50"/>
      <c r="S291" s="52"/>
      <c r="T291" s="49"/>
      <c r="U291" s="52"/>
      <c r="V291" s="49"/>
      <c r="W291" s="52"/>
      <c r="X291" s="49"/>
      <c r="Y291" s="52"/>
      <c r="Z291" s="49"/>
      <c r="AA291" s="52"/>
      <c r="AB291" s="107" t="str">
        <f t="shared" si="31"/>
        <v>○</v>
      </c>
      <c r="AC291" s="54"/>
      <c r="AD291" s="53"/>
      <c r="AE291" s="55" t="str">
        <f t="shared" si="32"/>
        <v>0</v>
      </c>
      <c r="AF291" s="50"/>
      <c r="AG291" s="52"/>
      <c r="AH291" s="266" t="str">
        <f>VLOOKUP(D291,カラムID辞書!C:H,3,FALSE)</f>
        <v>numeric</v>
      </c>
      <c r="AI291" s="267"/>
      <c r="AJ291" s="267"/>
      <c r="AK291" s="267"/>
      <c r="AL291" s="268"/>
      <c r="AM291" s="269">
        <f>VLOOKUP(D291,カラムID辞書!C:H,4,FALSE)</f>
        <v>7</v>
      </c>
      <c r="AN291" s="270"/>
      <c r="AO291" s="271">
        <f>VLOOKUP(D291,カラムID辞書!C:H,6,FALSE)</f>
        <v>7</v>
      </c>
      <c r="AP291" s="272"/>
      <c r="AQ291" s="105"/>
      <c r="AR291" s="50"/>
      <c r="AS291" s="50"/>
      <c r="AT291" s="50"/>
      <c r="AU291" s="50"/>
      <c r="AV291" s="50"/>
      <c r="AW291" s="50"/>
      <c r="AX291" s="50"/>
      <c r="AY291" s="50"/>
      <c r="AZ291" s="50"/>
      <c r="BA291" s="50"/>
      <c r="BB291" s="50"/>
      <c r="BC291" s="50"/>
      <c r="BD291" s="50"/>
      <c r="BE291" s="50"/>
      <c r="BF291" s="50"/>
      <c r="BG291" s="50"/>
      <c r="BH291" s="50"/>
      <c r="BI291" s="50"/>
      <c r="BJ291" s="50"/>
      <c r="BK291" s="50"/>
      <c r="BL291" s="50"/>
      <c r="BM291" s="50"/>
      <c r="BN291" s="50"/>
      <c r="BO291" s="50"/>
      <c r="BP291" s="50"/>
      <c r="BQ291" s="52"/>
      <c r="BR291" s="112"/>
      <c r="BS291" s="50"/>
      <c r="BT291" s="50"/>
      <c r="BU291" s="50"/>
      <c r="BV291" s="50"/>
      <c r="BW291" s="50"/>
      <c r="BX291" s="50"/>
      <c r="BY291" s="50"/>
      <c r="BZ291" s="50"/>
      <c r="CA291" s="50"/>
      <c r="CB291" s="50"/>
      <c r="CC291" s="52"/>
    </row>
    <row r="292" spans="2:81" ht="12" customHeight="1">
      <c r="B292" s="264">
        <f t="shared" ca="1" si="33"/>
        <v>280</v>
      </c>
      <c r="C292" s="265"/>
      <c r="D292" s="196" t="s">
        <v>3408</v>
      </c>
      <c r="E292" s="50"/>
      <c r="F292" s="50"/>
      <c r="G292" s="50"/>
      <c r="H292" s="50"/>
      <c r="I292" s="50"/>
      <c r="J292" s="50"/>
      <c r="K292" s="194"/>
      <c r="L292" s="105" t="str">
        <f>VLOOKUP(D292,カラムID辞書!$C$4:$D$1266,2,FALSE)</f>
        <v>RIYOU_BF_ZANDAKA</v>
      </c>
      <c r="M292" s="50"/>
      <c r="N292" s="50"/>
      <c r="O292" s="50"/>
      <c r="P292" s="50"/>
      <c r="Q292" s="50"/>
      <c r="R292" s="50"/>
      <c r="S292" s="52"/>
      <c r="T292" s="49"/>
      <c r="U292" s="52"/>
      <c r="V292" s="49"/>
      <c r="W292" s="52"/>
      <c r="X292" s="49"/>
      <c r="Y292" s="52"/>
      <c r="Z292" s="49"/>
      <c r="AA292" s="52"/>
      <c r="AB292" s="107" t="str">
        <f t="shared" si="31"/>
        <v>○</v>
      </c>
      <c r="AC292" s="54"/>
      <c r="AD292" s="53"/>
      <c r="AE292" s="55" t="str">
        <f t="shared" si="32"/>
        <v>0</v>
      </c>
      <c r="AF292" s="50"/>
      <c r="AG292" s="52"/>
      <c r="AH292" s="266" t="str">
        <f>VLOOKUP(D292,カラムID辞書!C:H,3,FALSE)</f>
        <v>numeric</v>
      </c>
      <c r="AI292" s="267"/>
      <c r="AJ292" s="267"/>
      <c r="AK292" s="267"/>
      <c r="AL292" s="268"/>
      <c r="AM292" s="269">
        <f>VLOOKUP(D292,カラムID辞書!C:H,4,FALSE)</f>
        <v>7</v>
      </c>
      <c r="AN292" s="270"/>
      <c r="AO292" s="271">
        <f>VLOOKUP(D292,カラムID辞書!C:H,6,FALSE)</f>
        <v>7</v>
      </c>
      <c r="AP292" s="272"/>
      <c r="AQ292" s="105"/>
      <c r="AR292" s="50"/>
      <c r="AS292" s="50"/>
      <c r="AT292" s="50"/>
      <c r="AU292" s="50"/>
      <c r="AV292" s="50"/>
      <c r="AW292" s="50"/>
      <c r="AX292" s="50"/>
      <c r="AY292" s="50"/>
      <c r="AZ292" s="50"/>
      <c r="BA292" s="50"/>
      <c r="BB292" s="50"/>
      <c r="BC292" s="50"/>
      <c r="BD292" s="50"/>
      <c r="BE292" s="50"/>
      <c r="BF292" s="50"/>
      <c r="BG292" s="50"/>
      <c r="BH292" s="50"/>
      <c r="BI292" s="50"/>
      <c r="BJ292" s="50"/>
      <c r="BK292" s="50"/>
      <c r="BL292" s="50"/>
      <c r="BM292" s="50"/>
      <c r="BN292" s="50"/>
      <c r="BO292" s="50"/>
      <c r="BP292" s="50"/>
      <c r="BQ292" s="52"/>
      <c r="BR292" s="112"/>
      <c r="BS292" s="50"/>
      <c r="BT292" s="50"/>
      <c r="BU292" s="50"/>
      <c r="BV292" s="50"/>
      <c r="BW292" s="50"/>
      <c r="BX292" s="50"/>
      <c r="BY292" s="50"/>
      <c r="BZ292" s="50"/>
      <c r="CA292" s="50"/>
      <c r="CB292" s="50"/>
      <c r="CC292" s="52"/>
    </row>
    <row r="293" spans="2:81" ht="12" customHeight="1">
      <c r="B293" s="264">
        <f t="shared" ca="1" si="33"/>
        <v>281</v>
      </c>
      <c r="C293" s="265"/>
      <c r="D293" s="196" t="s">
        <v>3409</v>
      </c>
      <c r="E293" s="50"/>
      <c r="F293" s="50"/>
      <c r="G293" s="50"/>
      <c r="H293" s="50"/>
      <c r="I293" s="50"/>
      <c r="J293" s="50"/>
      <c r="K293" s="194"/>
      <c r="L293" s="105" t="str">
        <f>VLOOKUP(D293,カラムID辞書!$C$4:$D$1266,2,FALSE)</f>
        <v>RIYOU_AF_ZANDAKA</v>
      </c>
      <c r="M293" s="50"/>
      <c r="N293" s="50"/>
      <c r="O293" s="50"/>
      <c r="P293" s="50"/>
      <c r="Q293" s="50"/>
      <c r="R293" s="50"/>
      <c r="S293" s="52"/>
      <c r="T293" s="49"/>
      <c r="U293" s="52"/>
      <c r="V293" s="49"/>
      <c r="W293" s="52"/>
      <c r="X293" s="49"/>
      <c r="Y293" s="52"/>
      <c r="Z293" s="49"/>
      <c r="AA293" s="52"/>
      <c r="AB293" s="107" t="str">
        <f t="shared" si="31"/>
        <v>○</v>
      </c>
      <c r="AC293" s="54"/>
      <c r="AD293" s="53"/>
      <c r="AE293" s="55" t="str">
        <f t="shared" si="32"/>
        <v>0</v>
      </c>
      <c r="AF293" s="50"/>
      <c r="AG293" s="52"/>
      <c r="AH293" s="266" t="str">
        <f>VLOOKUP(D293,カラムID辞書!C:H,3,FALSE)</f>
        <v>numeric</v>
      </c>
      <c r="AI293" s="267"/>
      <c r="AJ293" s="267"/>
      <c r="AK293" s="267"/>
      <c r="AL293" s="268"/>
      <c r="AM293" s="269">
        <f>VLOOKUP(D293,カラムID辞書!C:H,4,FALSE)</f>
        <v>7</v>
      </c>
      <c r="AN293" s="270"/>
      <c r="AO293" s="271">
        <f>VLOOKUP(D293,カラムID辞書!C:H,6,FALSE)</f>
        <v>7</v>
      </c>
      <c r="AP293" s="272"/>
      <c r="AQ293" s="105"/>
      <c r="AR293" s="50"/>
      <c r="AS293" s="50"/>
      <c r="AT293" s="50"/>
      <c r="AU293" s="50"/>
      <c r="AV293" s="50"/>
      <c r="AW293" s="50"/>
      <c r="AX293" s="50"/>
      <c r="AY293" s="50"/>
      <c r="AZ293" s="50"/>
      <c r="BA293" s="50"/>
      <c r="BB293" s="50"/>
      <c r="BC293" s="50"/>
      <c r="BD293" s="50"/>
      <c r="BE293" s="50"/>
      <c r="BF293" s="50"/>
      <c r="BG293" s="50"/>
      <c r="BH293" s="50"/>
      <c r="BI293" s="50"/>
      <c r="BJ293" s="50"/>
      <c r="BK293" s="50"/>
      <c r="BL293" s="50"/>
      <c r="BM293" s="50"/>
      <c r="BN293" s="50"/>
      <c r="BO293" s="50"/>
      <c r="BP293" s="50"/>
      <c r="BQ293" s="52"/>
      <c r="BR293" s="112"/>
      <c r="BS293" s="50"/>
      <c r="BT293" s="50"/>
      <c r="BU293" s="50"/>
      <c r="BV293" s="50"/>
      <c r="BW293" s="50"/>
      <c r="BX293" s="50"/>
      <c r="BY293" s="50"/>
      <c r="BZ293" s="50"/>
      <c r="CA293" s="50"/>
      <c r="CB293" s="50"/>
      <c r="CC293" s="52"/>
    </row>
    <row r="294" spans="2:81" ht="12" customHeight="1">
      <c r="B294" s="264">
        <f t="shared" ca="1" si="33"/>
        <v>282</v>
      </c>
      <c r="C294" s="265"/>
      <c r="D294" s="196" t="s">
        <v>4016</v>
      </c>
      <c r="E294" s="50"/>
      <c r="F294" s="50"/>
      <c r="G294" s="50"/>
      <c r="H294" s="50"/>
      <c r="I294" s="50"/>
      <c r="J294" s="50"/>
      <c r="K294" s="194"/>
      <c r="L294" s="105" t="str">
        <f>VLOOKUP(D294,カラムID辞書!$C$4:$D$1266,2,FALSE)</f>
        <v>GIFT_YUKO_KIGEN</v>
      </c>
      <c r="M294" s="50"/>
      <c r="N294" s="50"/>
      <c r="O294" s="50"/>
      <c r="P294" s="50"/>
      <c r="Q294" s="50"/>
      <c r="R294" s="50"/>
      <c r="S294" s="52"/>
      <c r="T294" s="49"/>
      <c r="U294" s="52"/>
      <c r="V294" s="49"/>
      <c r="W294" s="52"/>
      <c r="X294" s="49"/>
      <c r="Y294" s="52"/>
      <c r="Z294" s="49"/>
      <c r="AA294" s="52"/>
      <c r="AB294" s="107" t="str">
        <f t="shared" si="31"/>
        <v>○</v>
      </c>
      <c r="AC294" s="54"/>
      <c r="AD294" s="53"/>
      <c r="AE294" s="55" t="str">
        <f t="shared" si="32"/>
        <v>' '</v>
      </c>
      <c r="AF294" s="50"/>
      <c r="AG294" s="52"/>
      <c r="AH294" s="266" t="str">
        <f>VLOOKUP(D294,カラムID辞書!C:H,3,FALSE)</f>
        <v>character varying</v>
      </c>
      <c r="AI294" s="267"/>
      <c r="AJ294" s="267"/>
      <c r="AK294" s="267"/>
      <c r="AL294" s="268"/>
      <c r="AM294" s="269">
        <f>VLOOKUP(D294,カラムID辞書!C:H,4,FALSE)</f>
        <v>4</v>
      </c>
      <c r="AN294" s="270"/>
      <c r="AO294" s="271">
        <f>VLOOKUP(D294,カラムID辞書!C:H,6,FALSE)</f>
        <v>4</v>
      </c>
      <c r="AP294" s="272"/>
      <c r="AQ294" s="105"/>
      <c r="AR294" s="50"/>
      <c r="AS294" s="50"/>
      <c r="AT294" s="50"/>
      <c r="AU294" s="50"/>
      <c r="AV294" s="50"/>
      <c r="AW294" s="50"/>
      <c r="AX294" s="50"/>
      <c r="AY294" s="50"/>
      <c r="AZ294" s="50"/>
      <c r="BA294" s="50"/>
      <c r="BB294" s="50"/>
      <c r="BC294" s="50"/>
      <c r="BD294" s="50"/>
      <c r="BE294" s="50"/>
      <c r="BF294" s="50"/>
      <c r="BG294" s="50"/>
      <c r="BH294" s="50"/>
      <c r="BI294" s="50"/>
      <c r="BJ294" s="50"/>
      <c r="BK294" s="50"/>
      <c r="BL294" s="50"/>
      <c r="BM294" s="50"/>
      <c r="BN294" s="50"/>
      <c r="BO294" s="50"/>
      <c r="BP294" s="50"/>
      <c r="BQ294" s="52"/>
      <c r="BR294" s="112"/>
      <c r="BS294" s="50"/>
      <c r="BT294" s="50"/>
      <c r="BU294" s="50"/>
      <c r="BV294" s="50"/>
      <c r="BW294" s="50"/>
      <c r="BX294" s="50"/>
      <c r="BY294" s="50"/>
      <c r="BZ294" s="50"/>
      <c r="CA294" s="50"/>
      <c r="CB294" s="50"/>
      <c r="CC294" s="52"/>
    </row>
    <row r="295" spans="2:81" ht="12" customHeight="1">
      <c r="B295" s="264">
        <f t="shared" ca="1" si="33"/>
        <v>283</v>
      </c>
      <c r="C295" s="265"/>
      <c r="D295" s="196" t="s">
        <v>4014</v>
      </c>
      <c r="E295" s="50"/>
      <c r="F295" s="50"/>
      <c r="G295" s="50"/>
      <c r="H295" s="50"/>
      <c r="I295" s="50"/>
      <c r="J295" s="50"/>
      <c r="K295" s="194"/>
      <c r="L295" s="105" t="str">
        <f>VLOOKUP(D295,カラムID辞書!$C$4:$D$1266,2,FALSE)</f>
        <v>GIFT_SHONIN_NO</v>
      </c>
      <c r="M295" s="50"/>
      <c r="N295" s="50"/>
      <c r="O295" s="50"/>
      <c r="P295" s="50"/>
      <c r="Q295" s="50"/>
      <c r="R295" s="50"/>
      <c r="S295" s="52"/>
      <c r="T295" s="49"/>
      <c r="U295" s="52"/>
      <c r="V295" s="49"/>
      <c r="W295" s="52"/>
      <c r="X295" s="49"/>
      <c r="Y295" s="52"/>
      <c r="Z295" s="49"/>
      <c r="AA295" s="52"/>
      <c r="AB295" s="107" t="str">
        <f t="shared" si="31"/>
        <v>○</v>
      </c>
      <c r="AC295" s="54"/>
      <c r="AD295" s="53"/>
      <c r="AE295" s="55" t="str">
        <f t="shared" si="32"/>
        <v>' '</v>
      </c>
      <c r="AF295" s="50"/>
      <c r="AG295" s="52"/>
      <c r="AH295" s="266" t="str">
        <f>VLOOKUP(D295,カラムID辞書!C:H,3,FALSE)</f>
        <v>character varying</v>
      </c>
      <c r="AI295" s="267"/>
      <c r="AJ295" s="267"/>
      <c r="AK295" s="267"/>
      <c r="AL295" s="268"/>
      <c r="AM295" s="269">
        <f>VLOOKUP(D295,カラムID辞書!C:H,4,FALSE)</f>
        <v>8</v>
      </c>
      <c r="AN295" s="270"/>
      <c r="AO295" s="271">
        <f>VLOOKUP(D295,カラムID辞書!C:H,6,FALSE)</f>
        <v>8</v>
      </c>
      <c r="AP295" s="272"/>
      <c r="AQ295" s="105"/>
      <c r="AR295" s="50"/>
      <c r="AS295" s="50"/>
      <c r="AT295" s="50"/>
      <c r="AU295" s="50"/>
      <c r="AV295" s="50"/>
      <c r="AW295" s="50"/>
      <c r="AX295" s="50"/>
      <c r="AY295" s="50"/>
      <c r="AZ295" s="50"/>
      <c r="BA295" s="50"/>
      <c r="BB295" s="50"/>
      <c r="BC295" s="50"/>
      <c r="BD295" s="50"/>
      <c r="BE295" s="50"/>
      <c r="BF295" s="50"/>
      <c r="BG295" s="50"/>
      <c r="BH295" s="50"/>
      <c r="BI295" s="50"/>
      <c r="BJ295" s="50"/>
      <c r="BK295" s="50"/>
      <c r="BL295" s="50"/>
      <c r="BM295" s="50"/>
      <c r="BN295" s="50"/>
      <c r="BO295" s="50"/>
      <c r="BP295" s="50"/>
      <c r="BQ295" s="52"/>
      <c r="BR295" s="112"/>
      <c r="BS295" s="50"/>
      <c r="BT295" s="50"/>
      <c r="BU295" s="50"/>
      <c r="BV295" s="50"/>
      <c r="BW295" s="50"/>
      <c r="BX295" s="50"/>
      <c r="BY295" s="50"/>
      <c r="BZ295" s="50"/>
      <c r="CA295" s="50"/>
      <c r="CB295" s="50"/>
      <c r="CC295" s="52"/>
    </row>
    <row r="296" spans="2:81" ht="12" customHeight="1">
      <c r="B296" s="264">
        <f t="shared" ca="1" si="33"/>
        <v>284</v>
      </c>
      <c r="C296" s="265"/>
      <c r="D296" s="196" t="s">
        <v>3412</v>
      </c>
      <c r="E296" s="50"/>
      <c r="F296" s="50"/>
      <c r="G296" s="50"/>
      <c r="H296" s="50"/>
      <c r="I296" s="50"/>
      <c r="J296" s="50"/>
      <c r="K296" s="194"/>
      <c r="L296" s="105" t="str">
        <f>VLOOKUP(D296,カラムID辞書!$C$4:$D$1266,2,FALSE)</f>
        <v>INQ_SEQNO</v>
      </c>
      <c r="M296" s="50"/>
      <c r="N296" s="50"/>
      <c r="O296" s="50"/>
      <c r="P296" s="50"/>
      <c r="Q296" s="50"/>
      <c r="R296" s="50"/>
      <c r="S296" s="52"/>
      <c r="T296" s="49"/>
      <c r="U296" s="52"/>
      <c r="V296" s="49"/>
      <c r="W296" s="52"/>
      <c r="X296" s="49"/>
      <c r="Y296" s="52"/>
      <c r="Z296" s="49"/>
      <c r="AA296" s="52"/>
      <c r="AB296" s="107" t="str">
        <f t="shared" si="23"/>
        <v>○</v>
      </c>
      <c r="AC296" s="54"/>
      <c r="AD296" s="53"/>
      <c r="AE296" s="55" t="str">
        <f t="shared" si="0"/>
        <v>0</v>
      </c>
      <c r="AF296" s="50"/>
      <c r="AG296" s="52"/>
      <c r="AH296" s="266" t="str">
        <f>VLOOKUP(D296,カラムID辞書!C:H,3,FALSE)</f>
        <v>numeric</v>
      </c>
      <c r="AI296" s="267"/>
      <c r="AJ296" s="267"/>
      <c r="AK296" s="267"/>
      <c r="AL296" s="268"/>
      <c r="AM296" s="269">
        <f>VLOOKUP(D296,カラムID辞書!C:H,4,FALSE)</f>
        <v>2</v>
      </c>
      <c r="AN296" s="270"/>
      <c r="AO296" s="271">
        <f>VLOOKUP(D296,カラムID辞書!C:H,6,FALSE)</f>
        <v>2</v>
      </c>
      <c r="AP296" s="272"/>
      <c r="AQ296" s="105"/>
      <c r="AR296" s="50"/>
      <c r="AS296" s="50"/>
      <c r="AT296" s="50"/>
      <c r="AU296" s="50"/>
      <c r="AV296" s="50"/>
      <c r="AW296" s="50"/>
      <c r="AX296" s="50"/>
      <c r="AY296" s="50"/>
      <c r="AZ296" s="50"/>
      <c r="BA296" s="50"/>
      <c r="BB296" s="50"/>
      <c r="BC296" s="50"/>
      <c r="BD296" s="50"/>
      <c r="BE296" s="50"/>
      <c r="BF296" s="50"/>
      <c r="BG296" s="50"/>
      <c r="BH296" s="50"/>
      <c r="BI296" s="50"/>
      <c r="BJ296" s="50"/>
      <c r="BK296" s="50"/>
      <c r="BL296" s="50"/>
      <c r="BM296" s="50"/>
      <c r="BN296" s="50"/>
      <c r="BO296" s="50"/>
      <c r="BP296" s="50"/>
      <c r="BQ296" s="52"/>
      <c r="BR296" s="112"/>
      <c r="BS296" s="50"/>
      <c r="BT296" s="50"/>
      <c r="BU296" s="50"/>
      <c r="BV296" s="50"/>
      <c r="BW296" s="50"/>
      <c r="BX296" s="50"/>
      <c r="BY296" s="50"/>
      <c r="BZ296" s="50"/>
      <c r="CA296" s="50"/>
      <c r="CB296" s="50"/>
      <c r="CC296" s="52"/>
    </row>
    <row r="297" spans="2:81" ht="12" customHeight="1">
      <c r="B297" s="264">
        <f t="shared" ca="1" si="33"/>
        <v>285</v>
      </c>
      <c r="C297" s="265"/>
      <c r="D297" s="196" t="s">
        <v>3413</v>
      </c>
      <c r="E297" s="50"/>
      <c r="F297" s="50"/>
      <c r="G297" s="50"/>
      <c r="H297" s="50"/>
      <c r="I297" s="50"/>
      <c r="J297" s="50"/>
      <c r="K297" s="194"/>
      <c r="L297" s="105" t="str">
        <f>VLOOKUP(D297,カラムID辞書!$C$4:$D$1266,2,FALSE)</f>
        <v>GIFTCARD_RIYO_KB</v>
      </c>
      <c r="M297" s="50"/>
      <c r="N297" s="50"/>
      <c r="O297" s="50"/>
      <c r="P297" s="50"/>
      <c r="Q297" s="50"/>
      <c r="R297" s="50"/>
      <c r="S297" s="52"/>
      <c r="T297" s="49"/>
      <c r="U297" s="52"/>
      <c r="V297" s="49"/>
      <c r="W297" s="52"/>
      <c r="X297" s="49"/>
      <c r="Y297" s="52"/>
      <c r="Z297" s="49"/>
      <c r="AA297" s="52"/>
      <c r="AB297" s="107" t="str">
        <f t="shared" si="23"/>
        <v>○</v>
      </c>
      <c r="AC297" s="54"/>
      <c r="AD297" s="53"/>
      <c r="AE297" s="55" t="str">
        <f t="shared" si="0"/>
        <v>0</v>
      </c>
      <c r="AF297" s="50"/>
      <c r="AG297" s="52"/>
      <c r="AH297" s="266" t="str">
        <f>VLOOKUP(D297,カラムID辞書!C:H,3,FALSE)</f>
        <v>numeric</v>
      </c>
      <c r="AI297" s="267"/>
      <c r="AJ297" s="267"/>
      <c r="AK297" s="267"/>
      <c r="AL297" s="268"/>
      <c r="AM297" s="269">
        <f>VLOOKUP(D297,カラムID辞書!C:H,4,FALSE)</f>
        <v>2</v>
      </c>
      <c r="AN297" s="270"/>
      <c r="AO297" s="271">
        <f>VLOOKUP(D297,カラムID辞書!C:H,6,FALSE)</f>
        <v>2</v>
      </c>
      <c r="AP297" s="272"/>
      <c r="AQ297" s="105"/>
      <c r="AR297" s="50"/>
      <c r="AS297" s="50"/>
      <c r="AT297" s="50"/>
      <c r="AU297" s="50"/>
      <c r="AV297" s="50"/>
      <c r="AW297" s="50"/>
      <c r="AX297" s="50"/>
      <c r="AY297" s="50"/>
      <c r="AZ297" s="50"/>
      <c r="BA297" s="50"/>
      <c r="BB297" s="50"/>
      <c r="BC297" s="50"/>
      <c r="BD297" s="50"/>
      <c r="BE297" s="50"/>
      <c r="BF297" s="50"/>
      <c r="BG297" s="50"/>
      <c r="BH297" s="50"/>
      <c r="BI297" s="50"/>
      <c r="BJ297" s="50"/>
      <c r="BK297" s="50"/>
      <c r="BL297" s="50"/>
      <c r="BM297" s="50"/>
      <c r="BN297" s="50"/>
      <c r="BO297" s="50"/>
      <c r="BP297" s="50"/>
      <c r="BQ297" s="52"/>
      <c r="BR297" s="112"/>
      <c r="BS297" s="50"/>
      <c r="BT297" s="50"/>
      <c r="BU297" s="50"/>
      <c r="BV297" s="50"/>
      <c r="BW297" s="50"/>
      <c r="BX297" s="50"/>
      <c r="BY297" s="50"/>
      <c r="BZ297" s="50"/>
      <c r="CA297" s="50"/>
      <c r="CB297" s="50"/>
      <c r="CC297" s="52"/>
    </row>
    <row r="298" spans="2:81" ht="12" customHeight="1">
      <c r="B298" s="264">
        <f t="shared" ca="1" si="33"/>
        <v>286</v>
      </c>
      <c r="C298" s="265"/>
      <c r="D298" s="196" t="s">
        <v>3414</v>
      </c>
      <c r="E298" s="56"/>
      <c r="F298" s="50"/>
      <c r="G298" s="50"/>
      <c r="H298" s="50"/>
      <c r="I298" s="50"/>
      <c r="J298" s="50"/>
      <c r="K298" s="194"/>
      <c r="L298" s="105" t="str">
        <f>VLOOKUP(D298,カラムID辞書!$C$4:$D$1266,2,FALSE)</f>
        <v>DENSHIMONEY_URIAGE_KB</v>
      </c>
      <c r="M298" s="50"/>
      <c r="N298" s="50"/>
      <c r="O298" s="50"/>
      <c r="P298" s="50"/>
      <c r="Q298" s="50"/>
      <c r="R298" s="50"/>
      <c r="S298" s="52"/>
      <c r="T298" s="49"/>
      <c r="U298" s="52"/>
      <c r="V298" s="49"/>
      <c r="W298" s="52"/>
      <c r="X298" s="49"/>
      <c r="Y298" s="52"/>
      <c r="Z298" s="49"/>
      <c r="AA298" s="52"/>
      <c r="AB298" s="107" t="str">
        <f t="shared" si="23"/>
        <v>○</v>
      </c>
      <c r="AC298" s="54"/>
      <c r="AD298" s="53"/>
      <c r="AE298" s="55" t="str">
        <f t="shared" si="0"/>
        <v>' '</v>
      </c>
      <c r="AF298" s="50"/>
      <c r="AG298" s="52"/>
      <c r="AH298" s="266" t="str">
        <f>VLOOKUP(D298,カラムID辞書!C:H,3,FALSE)</f>
        <v>character varying</v>
      </c>
      <c r="AI298" s="267"/>
      <c r="AJ298" s="267"/>
      <c r="AK298" s="267"/>
      <c r="AL298" s="268"/>
      <c r="AM298" s="269">
        <f>VLOOKUP(D298,カラムID辞書!C:H,4,FALSE)</f>
        <v>1</v>
      </c>
      <c r="AN298" s="270"/>
      <c r="AO298" s="271">
        <f>VLOOKUP(D298,カラムID辞書!C:H,6,FALSE)</f>
        <v>1</v>
      </c>
      <c r="AP298" s="272"/>
      <c r="AQ298" s="105"/>
      <c r="AR298" s="50"/>
      <c r="AS298" s="50"/>
      <c r="AT298" s="50"/>
      <c r="AU298" s="50"/>
      <c r="AV298" s="50"/>
      <c r="AW298" s="50"/>
      <c r="AX298" s="50"/>
      <c r="AY298" s="50"/>
      <c r="AZ298" s="50"/>
      <c r="BA298" s="50"/>
      <c r="BB298" s="50"/>
      <c r="BC298" s="50"/>
      <c r="BD298" s="50"/>
      <c r="BE298" s="50"/>
      <c r="BF298" s="50"/>
      <c r="BG298" s="50"/>
      <c r="BH298" s="50"/>
      <c r="BI298" s="50"/>
      <c r="BJ298" s="50"/>
      <c r="BK298" s="50"/>
      <c r="BL298" s="50"/>
      <c r="BM298" s="50"/>
      <c r="BN298" s="50"/>
      <c r="BO298" s="50"/>
      <c r="BP298" s="50"/>
      <c r="BQ298" s="52"/>
      <c r="BR298" s="112"/>
      <c r="BS298" s="50"/>
      <c r="BT298" s="50"/>
      <c r="BU298" s="50"/>
      <c r="BV298" s="50"/>
      <c r="BW298" s="50"/>
      <c r="BX298" s="50"/>
      <c r="BY298" s="50"/>
      <c r="BZ298" s="50"/>
      <c r="CA298" s="50"/>
      <c r="CB298" s="50"/>
      <c r="CC298" s="52"/>
    </row>
    <row r="299" spans="2:81" ht="12" customHeight="1">
      <c r="B299" s="264">
        <f t="shared" ca="1" si="33"/>
        <v>287</v>
      </c>
      <c r="C299" s="265"/>
      <c r="D299" s="196" t="s">
        <v>3415</v>
      </c>
      <c r="E299" s="50"/>
      <c r="F299" s="50"/>
      <c r="G299" s="50"/>
      <c r="H299" s="50"/>
      <c r="I299" s="50"/>
      <c r="J299" s="50"/>
      <c r="K299" s="194"/>
      <c r="L299" s="105" t="str">
        <f>VLOOKUP(D299,カラムID辞書!$C$4:$D$1266,2,FALSE)</f>
        <v>DENSHIMONEY_SHBT</v>
      </c>
      <c r="M299" s="50"/>
      <c r="N299" s="50"/>
      <c r="O299" s="50"/>
      <c r="P299" s="50"/>
      <c r="Q299" s="50"/>
      <c r="R299" s="50"/>
      <c r="S299" s="52"/>
      <c r="T299" s="49"/>
      <c r="U299" s="52"/>
      <c r="V299" s="49"/>
      <c r="W299" s="52"/>
      <c r="X299" s="49"/>
      <c r="Y299" s="52"/>
      <c r="Z299" s="49"/>
      <c r="AA299" s="52"/>
      <c r="AB299" s="107" t="str">
        <f t="shared" si="23"/>
        <v>○</v>
      </c>
      <c r="AC299" s="54"/>
      <c r="AD299" s="53"/>
      <c r="AE299" s="55" t="str">
        <f t="shared" si="0"/>
        <v>' '</v>
      </c>
      <c r="AF299" s="50"/>
      <c r="AG299" s="52"/>
      <c r="AH299" s="266" t="str">
        <f>VLOOKUP(D299,カラムID辞書!C:H,3,FALSE)</f>
        <v>character varying</v>
      </c>
      <c r="AI299" s="267"/>
      <c r="AJ299" s="267"/>
      <c r="AK299" s="267"/>
      <c r="AL299" s="268"/>
      <c r="AM299" s="269">
        <f>VLOOKUP(D299,カラムID辞書!C:H,4,FALSE)</f>
        <v>2</v>
      </c>
      <c r="AN299" s="270"/>
      <c r="AO299" s="271">
        <f>VLOOKUP(D299,カラムID辞書!C:H,6,FALSE)</f>
        <v>2</v>
      </c>
      <c r="AP299" s="272"/>
      <c r="AQ299" s="105"/>
      <c r="AR299" s="50"/>
      <c r="AS299" s="50"/>
      <c r="AT299" s="50"/>
      <c r="AU299" s="50"/>
      <c r="AV299" s="50"/>
      <c r="AW299" s="50"/>
      <c r="AX299" s="50"/>
      <c r="AY299" s="50"/>
      <c r="AZ299" s="50"/>
      <c r="BA299" s="50"/>
      <c r="BB299" s="50"/>
      <c r="BC299" s="50"/>
      <c r="BD299" s="50"/>
      <c r="BE299" s="50"/>
      <c r="BF299" s="50"/>
      <c r="BG299" s="50"/>
      <c r="BH299" s="50"/>
      <c r="BI299" s="50"/>
      <c r="BJ299" s="50"/>
      <c r="BK299" s="50"/>
      <c r="BL299" s="50"/>
      <c r="BM299" s="50"/>
      <c r="BN299" s="50"/>
      <c r="BO299" s="50"/>
      <c r="BP299" s="50"/>
      <c r="BQ299" s="52"/>
      <c r="BR299" s="112"/>
      <c r="BS299" s="50"/>
      <c r="BT299" s="50"/>
      <c r="BU299" s="50"/>
      <c r="BV299" s="50"/>
      <c r="BW299" s="50"/>
      <c r="BX299" s="50"/>
      <c r="BY299" s="50"/>
      <c r="BZ299" s="50"/>
      <c r="CA299" s="50"/>
      <c r="CB299" s="50"/>
      <c r="CC299" s="52"/>
    </row>
    <row r="300" spans="2:81" ht="12" customHeight="1">
      <c r="B300" s="264">
        <f t="shared" ca="1" si="33"/>
        <v>288</v>
      </c>
      <c r="C300" s="265"/>
      <c r="D300" s="196" t="s">
        <v>3416</v>
      </c>
      <c r="E300" s="50"/>
      <c r="F300" s="50"/>
      <c r="G300" s="50"/>
      <c r="H300" s="50"/>
      <c r="I300" s="50"/>
      <c r="J300" s="50"/>
      <c r="K300" s="194"/>
      <c r="L300" s="105" t="str">
        <f>VLOOKUP(D300,カラムID辞書!$C$4:$D$1266,2,FALSE)</f>
        <v>DENSHIMONEY_NO</v>
      </c>
      <c r="M300" s="50"/>
      <c r="N300" s="50"/>
      <c r="O300" s="50"/>
      <c r="P300" s="50"/>
      <c r="Q300" s="50"/>
      <c r="R300" s="50"/>
      <c r="S300" s="52"/>
      <c r="T300" s="49"/>
      <c r="U300" s="52"/>
      <c r="V300" s="49"/>
      <c r="W300" s="52"/>
      <c r="X300" s="49"/>
      <c r="Y300" s="52"/>
      <c r="Z300" s="49"/>
      <c r="AA300" s="52"/>
      <c r="AB300" s="107" t="str">
        <f t="shared" si="23"/>
        <v>○</v>
      </c>
      <c r="AC300" s="54"/>
      <c r="AD300" s="53"/>
      <c r="AE300" s="55" t="str">
        <f t="shared" si="0"/>
        <v>' '</v>
      </c>
      <c r="AF300" s="50"/>
      <c r="AG300" s="52"/>
      <c r="AH300" s="266" t="str">
        <f>VLOOKUP(D300,カラムID辞書!C:H,3,FALSE)</f>
        <v>character varying</v>
      </c>
      <c r="AI300" s="267"/>
      <c r="AJ300" s="267"/>
      <c r="AK300" s="267"/>
      <c r="AL300" s="268"/>
      <c r="AM300" s="269">
        <f>VLOOKUP(D300,カラムID辞書!C:H,4,FALSE)</f>
        <v>18</v>
      </c>
      <c r="AN300" s="270"/>
      <c r="AO300" s="271">
        <f>VLOOKUP(D300,カラムID辞書!C:H,6,FALSE)</f>
        <v>18</v>
      </c>
      <c r="AP300" s="272"/>
      <c r="AQ300" s="105"/>
      <c r="AR300" s="50"/>
      <c r="AS300" s="50"/>
      <c r="AT300" s="50"/>
      <c r="AU300" s="50"/>
      <c r="AV300" s="50"/>
      <c r="AW300" s="50"/>
      <c r="AX300" s="50"/>
      <c r="AY300" s="50"/>
      <c r="AZ300" s="50"/>
      <c r="BA300" s="50"/>
      <c r="BB300" s="50"/>
      <c r="BC300" s="50"/>
      <c r="BD300" s="50"/>
      <c r="BE300" s="50"/>
      <c r="BF300" s="50"/>
      <c r="BG300" s="50"/>
      <c r="BH300" s="50"/>
      <c r="BI300" s="50"/>
      <c r="BJ300" s="50"/>
      <c r="BK300" s="50"/>
      <c r="BL300" s="50"/>
      <c r="BM300" s="50"/>
      <c r="BN300" s="50"/>
      <c r="BO300" s="50"/>
      <c r="BP300" s="50"/>
      <c r="BQ300" s="52"/>
      <c r="BR300" s="112"/>
      <c r="BS300" s="50"/>
      <c r="BT300" s="50"/>
      <c r="BU300" s="50"/>
      <c r="BV300" s="50"/>
      <c r="BW300" s="50"/>
      <c r="BX300" s="50"/>
      <c r="BY300" s="50"/>
      <c r="BZ300" s="50"/>
      <c r="CA300" s="50"/>
      <c r="CB300" s="50"/>
      <c r="CC300" s="52"/>
    </row>
    <row r="301" spans="2:81" ht="12" customHeight="1">
      <c r="B301" s="264">
        <f t="shared" ca="1" si="33"/>
        <v>289</v>
      </c>
      <c r="C301" s="265"/>
      <c r="D301" s="196" t="s">
        <v>3417</v>
      </c>
      <c r="E301" s="50"/>
      <c r="F301" s="50"/>
      <c r="G301" s="50"/>
      <c r="H301" s="50"/>
      <c r="I301" s="50"/>
      <c r="J301" s="50"/>
      <c r="K301" s="194"/>
      <c r="L301" s="105" t="str">
        <f>VLOOKUP(D301,カラムID辞書!$C$4:$D$1266,2,FALSE)</f>
        <v>DENSHIMONEY_SEQNO</v>
      </c>
      <c r="M301" s="50"/>
      <c r="N301" s="50"/>
      <c r="O301" s="50"/>
      <c r="P301" s="50"/>
      <c r="Q301" s="50"/>
      <c r="R301" s="50"/>
      <c r="S301" s="52"/>
      <c r="T301" s="49"/>
      <c r="U301" s="52"/>
      <c r="V301" s="49"/>
      <c r="W301" s="52"/>
      <c r="X301" s="49"/>
      <c r="Y301" s="52"/>
      <c r="Z301" s="49"/>
      <c r="AA301" s="52"/>
      <c r="AB301" s="107" t="str">
        <f t="shared" si="23"/>
        <v>○</v>
      </c>
      <c r="AC301" s="54"/>
      <c r="AD301" s="53"/>
      <c r="AE301" s="55" t="str">
        <f t="shared" ref="AE301:AE372" si="34">IF(AB301="○",IF(AH301="timestamp","now()",IF(LEFT(AH301,9)="character","' '","0")),"")</f>
        <v>0</v>
      </c>
      <c r="AF301" s="50"/>
      <c r="AG301" s="52"/>
      <c r="AH301" s="266" t="str">
        <f>VLOOKUP(D301,カラムID辞書!C:H,3,FALSE)</f>
        <v>numeric</v>
      </c>
      <c r="AI301" s="267"/>
      <c r="AJ301" s="267"/>
      <c r="AK301" s="267"/>
      <c r="AL301" s="268"/>
      <c r="AM301" s="269">
        <f>VLOOKUP(D301,カラムID辞書!C:H,4,FALSE)</f>
        <v>10</v>
      </c>
      <c r="AN301" s="270"/>
      <c r="AO301" s="271">
        <f>VLOOKUP(D301,カラムID辞書!C:H,6,FALSE)</f>
        <v>10</v>
      </c>
      <c r="AP301" s="272"/>
      <c r="AQ301" s="105"/>
      <c r="AR301" s="50"/>
      <c r="AS301" s="50"/>
      <c r="AT301" s="50"/>
      <c r="AU301" s="50"/>
      <c r="AV301" s="50"/>
      <c r="AW301" s="50"/>
      <c r="AX301" s="50"/>
      <c r="AY301" s="50"/>
      <c r="AZ301" s="50"/>
      <c r="BA301" s="50"/>
      <c r="BB301" s="50"/>
      <c r="BC301" s="50"/>
      <c r="BD301" s="50"/>
      <c r="BE301" s="50"/>
      <c r="BF301" s="50"/>
      <c r="BG301" s="50"/>
      <c r="BH301" s="50"/>
      <c r="BI301" s="50"/>
      <c r="BJ301" s="50"/>
      <c r="BK301" s="50"/>
      <c r="BL301" s="50"/>
      <c r="BM301" s="50"/>
      <c r="BN301" s="50"/>
      <c r="BO301" s="50"/>
      <c r="BP301" s="50"/>
      <c r="BQ301" s="52"/>
      <c r="BR301" s="112"/>
      <c r="BS301" s="50"/>
      <c r="BT301" s="50"/>
      <c r="BU301" s="50"/>
      <c r="BV301" s="50"/>
      <c r="BW301" s="50"/>
      <c r="BX301" s="50"/>
      <c r="BY301" s="50"/>
      <c r="BZ301" s="50"/>
      <c r="CA301" s="50"/>
      <c r="CB301" s="50"/>
      <c r="CC301" s="52"/>
    </row>
    <row r="302" spans="2:81" ht="12" customHeight="1">
      <c r="B302" s="264">
        <f t="shared" ca="1" si="33"/>
        <v>290</v>
      </c>
      <c r="C302" s="265"/>
      <c r="D302" s="196" t="s">
        <v>3418</v>
      </c>
      <c r="E302" s="56"/>
      <c r="F302" s="50"/>
      <c r="G302" s="50"/>
      <c r="H302" s="50"/>
      <c r="I302" s="50"/>
      <c r="J302" s="50"/>
      <c r="K302" s="194"/>
      <c r="L302" s="105" t="str">
        <f>VLOOKUP(D302,カラムID辞書!$C$4:$D$1266,2,FALSE)</f>
        <v>DENSHIMONEY_YMD</v>
      </c>
      <c r="M302" s="50"/>
      <c r="N302" s="50"/>
      <c r="O302" s="50"/>
      <c r="P302" s="50"/>
      <c r="Q302" s="50"/>
      <c r="R302" s="50"/>
      <c r="S302" s="52"/>
      <c r="T302" s="49"/>
      <c r="U302" s="52"/>
      <c r="V302" s="49"/>
      <c r="W302" s="52"/>
      <c r="X302" s="49"/>
      <c r="Y302" s="52"/>
      <c r="Z302" s="49"/>
      <c r="AA302" s="52"/>
      <c r="AB302" s="107" t="str">
        <f t="shared" si="23"/>
        <v>○</v>
      </c>
      <c r="AC302" s="54"/>
      <c r="AD302" s="53"/>
      <c r="AE302" s="55" t="str">
        <f t="shared" si="34"/>
        <v>' '</v>
      </c>
      <c r="AF302" s="50"/>
      <c r="AG302" s="52"/>
      <c r="AH302" s="266" t="str">
        <f>VLOOKUP(D302,カラムID辞書!C:H,3,FALSE)</f>
        <v>character varying</v>
      </c>
      <c r="AI302" s="267"/>
      <c r="AJ302" s="267"/>
      <c r="AK302" s="267"/>
      <c r="AL302" s="268"/>
      <c r="AM302" s="269">
        <f>VLOOKUP(D302,カラムID辞書!C:H,4,FALSE)</f>
        <v>8</v>
      </c>
      <c r="AN302" s="270"/>
      <c r="AO302" s="271">
        <f>VLOOKUP(D302,カラムID辞書!C:H,6,FALSE)</f>
        <v>8</v>
      </c>
      <c r="AP302" s="272"/>
      <c r="AQ302" s="105"/>
      <c r="AR302" s="50"/>
      <c r="AS302" s="50"/>
      <c r="AT302" s="50"/>
      <c r="AU302" s="50"/>
      <c r="AV302" s="50"/>
      <c r="AW302" s="50"/>
      <c r="AX302" s="50"/>
      <c r="AY302" s="50"/>
      <c r="AZ302" s="50"/>
      <c r="BA302" s="50"/>
      <c r="BB302" s="50"/>
      <c r="BC302" s="50"/>
      <c r="BD302" s="50"/>
      <c r="BE302" s="50"/>
      <c r="BF302" s="50"/>
      <c r="BG302" s="50"/>
      <c r="BH302" s="50"/>
      <c r="BI302" s="50"/>
      <c r="BJ302" s="50"/>
      <c r="BK302" s="50"/>
      <c r="BL302" s="50"/>
      <c r="BM302" s="50"/>
      <c r="BN302" s="50"/>
      <c r="BO302" s="50"/>
      <c r="BP302" s="50"/>
      <c r="BQ302" s="52"/>
      <c r="BR302" s="112"/>
      <c r="BS302" s="50"/>
      <c r="BT302" s="50"/>
      <c r="BU302" s="50"/>
      <c r="BV302" s="50"/>
      <c r="BW302" s="50"/>
      <c r="BX302" s="50"/>
      <c r="BY302" s="50"/>
      <c r="BZ302" s="50"/>
      <c r="CA302" s="50"/>
      <c r="CB302" s="50"/>
      <c r="CC302" s="52"/>
    </row>
    <row r="303" spans="2:81" ht="12" customHeight="1">
      <c r="B303" s="264">
        <f t="shared" ca="1" si="33"/>
        <v>291</v>
      </c>
      <c r="C303" s="265"/>
      <c r="D303" s="196" t="s">
        <v>3419</v>
      </c>
      <c r="E303" s="56"/>
      <c r="F303" s="50"/>
      <c r="G303" s="50"/>
      <c r="H303" s="50"/>
      <c r="I303" s="50"/>
      <c r="J303" s="50"/>
      <c r="K303" s="194"/>
      <c r="L303" s="105" t="str">
        <f>VLOOKUP(D303,カラムID辞書!$C$4:$D$1266,2,FALSE)</f>
        <v>DENSHIMONEY_TM</v>
      </c>
      <c r="M303" s="50"/>
      <c r="N303" s="50"/>
      <c r="O303" s="50"/>
      <c r="P303" s="50"/>
      <c r="Q303" s="50"/>
      <c r="R303" s="50"/>
      <c r="S303" s="52"/>
      <c r="T303" s="49"/>
      <c r="U303" s="52"/>
      <c r="V303" s="49"/>
      <c r="W303" s="52"/>
      <c r="X303" s="49"/>
      <c r="Y303" s="52"/>
      <c r="Z303" s="49"/>
      <c r="AA303" s="52"/>
      <c r="AB303" s="107" t="str">
        <f t="shared" si="23"/>
        <v>○</v>
      </c>
      <c r="AC303" s="54"/>
      <c r="AD303" s="53"/>
      <c r="AE303" s="55" t="str">
        <f t="shared" si="34"/>
        <v>' '</v>
      </c>
      <c r="AF303" s="50"/>
      <c r="AG303" s="52"/>
      <c r="AH303" s="266" t="str">
        <f>VLOOKUP(D303,カラムID辞書!C:H,3,FALSE)</f>
        <v>character varying</v>
      </c>
      <c r="AI303" s="267"/>
      <c r="AJ303" s="267"/>
      <c r="AK303" s="267"/>
      <c r="AL303" s="268"/>
      <c r="AM303" s="269">
        <f>VLOOKUP(D303,カラムID辞書!C:H,4,FALSE)</f>
        <v>6</v>
      </c>
      <c r="AN303" s="270"/>
      <c r="AO303" s="271">
        <f>VLOOKUP(D303,カラムID辞書!C:H,6,FALSE)</f>
        <v>6</v>
      </c>
      <c r="AP303" s="272"/>
      <c r="AQ303" s="105"/>
      <c r="AR303" s="50"/>
      <c r="AS303" s="50"/>
      <c r="AT303" s="50"/>
      <c r="AU303" s="50"/>
      <c r="AV303" s="50"/>
      <c r="AW303" s="50"/>
      <c r="AX303" s="50"/>
      <c r="AY303" s="50"/>
      <c r="AZ303" s="50"/>
      <c r="BA303" s="50"/>
      <c r="BB303" s="50"/>
      <c r="BC303" s="50"/>
      <c r="BD303" s="50"/>
      <c r="BE303" s="50"/>
      <c r="BF303" s="50"/>
      <c r="BG303" s="50"/>
      <c r="BH303" s="50"/>
      <c r="BI303" s="50"/>
      <c r="BJ303" s="50"/>
      <c r="BK303" s="50"/>
      <c r="BL303" s="50"/>
      <c r="BM303" s="50"/>
      <c r="BN303" s="50"/>
      <c r="BO303" s="50"/>
      <c r="BP303" s="50"/>
      <c r="BQ303" s="52"/>
      <c r="BR303" s="112"/>
      <c r="BS303" s="50"/>
      <c r="BT303" s="50"/>
      <c r="BU303" s="50"/>
      <c r="BV303" s="50"/>
      <c r="BW303" s="50"/>
      <c r="BX303" s="50"/>
      <c r="BY303" s="50"/>
      <c r="BZ303" s="50"/>
      <c r="CA303" s="50"/>
      <c r="CB303" s="50"/>
      <c r="CC303" s="52"/>
    </row>
    <row r="304" spans="2:81" ht="12" customHeight="1">
      <c r="B304" s="264">
        <f t="shared" ca="1" si="33"/>
        <v>292</v>
      </c>
      <c r="C304" s="265"/>
      <c r="D304" s="196" t="s">
        <v>3420</v>
      </c>
      <c r="E304" s="56"/>
      <c r="F304" s="50"/>
      <c r="G304" s="50"/>
      <c r="H304" s="50"/>
      <c r="I304" s="50"/>
      <c r="J304" s="50"/>
      <c r="K304" s="194"/>
      <c r="L304" s="105" t="str">
        <f>VLOOKUP(D304,カラムID辞書!$C$4:$D$1266,2,FALSE)</f>
        <v>DENSHIMONEY_MEISAI_KB</v>
      </c>
      <c r="M304" s="50"/>
      <c r="N304" s="50"/>
      <c r="O304" s="50"/>
      <c r="P304" s="50"/>
      <c r="Q304" s="50"/>
      <c r="R304" s="50"/>
      <c r="S304" s="52"/>
      <c r="T304" s="49"/>
      <c r="U304" s="52"/>
      <c r="V304" s="49"/>
      <c r="W304" s="52"/>
      <c r="X304" s="49"/>
      <c r="Y304" s="52"/>
      <c r="Z304" s="49"/>
      <c r="AA304" s="52"/>
      <c r="AB304" s="107" t="str">
        <f t="shared" si="23"/>
        <v>○</v>
      </c>
      <c r="AC304" s="54"/>
      <c r="AD304" s="53"/>
      <c r="AE304" s="55" t="str">
        <f t="shared" si="34"/>
        <v>' '</v>
      </c>
      <c r="AF304" s="50"/>
      <c r="AG304" s="52"/>
      <c r="AH304" s="266" t="str">
        <f>VLOOKUP(D304,カラムID辞書!C:H,3,FALSE)</f>
        <v>character varying</v>
      </c>
      <c r="AI304" s="267"/>
      <c r="AJ304" s="267"/>
      <c r="AK304" s="267"/>
      <c r="AL304" s="268"/>
      <c r="AM304" s="269">
        <f>VLOOKUP(D304,カラムID辞書!C:H,4,FALSE)</f>
        <v>1</v>
      </c>
      <c r="AN304" s="270"/>
      <c r="AO304" s="271">
        <f>VLOOKUP(D304,カラムID辞書!C:H,6,FALSE)</f>
        <v>1</v>
      </c>
      <c r="AP304" s="272"/>
      <c r="AQ304" s="105"/>
      <c r="AR304" s="50"/>
      <c r="AS304" s="50"/>
      <c r="AT304" s="50"/>
      <c r="AU304" s="50"/>
      <c r="AV304" s="50"/>
      <c r="AW304" s="50"/>
      <c r="AX304" s="50"/>
      <c r="AY304" s="50"/>
      <c r="AZ304" s="50"/>
      <c r="BA304" s="50"/>
      <c r="BB304" s="50"/>
      <c r="BC304" s="50"/>
      <c r="BD304" s="50"/>
      <c r="BE304" s="50"/>
      <c r="BF304" s="50"/>
      <c r="BG304" s="50"/>
      <c r="BH304" s="50"/>
      <c r="BI304" s="50"/>
      <c r="BJ304" s="50"/>
      <c r="BK304" s="50"/>
      <c r="BL304" s="50"/>
      <c r="BM304" s="50"/>
      <c r="BN304" s="50"/>
      <c r="BO304" s="50"/>
      <c r="BP304" s="50"/>
      <c r="BQ304" s="52"/>
      <c r="BR304" s="112"/>
      <c r="BS304" s="50"/>
      <c r="BT304" s="50"/>
      <c r="BU304" s="50"/>
      <c r="BV304" s="50"/>
      <c r="BW304" s="50"/>
      <c r="BX304" s="50"/>
      <c r="BY304" s="50"/>
      <c r="BZ304" s="50"/>
      <c r="CA304" s="50"/>
      <c r="CB304" s="50"/>
      <c r="CC304" s="52"/>
    </row>
    <row r="305" spans="2:81" ht="12" customHeight="1">
      <c r="B305" s="264">
        <f t="shared" ca="1" si="33"/>
        <v>293</v>
      </c>
      <c r="C305" s="265"/>
      <c r="D305" s="196" t="s">
        <v>3421</v>
      </c>
      <c r="E305" s="56"/>
      <c r="F305" s="50"/>
      <c r="G305" s="50"/>
      <c r="H305" s="50"/>
      <c r="I305" s="50"/>
      <c r="J305" s="50"/>
      <c r="K305" s="194"/>
      <c r="L305" s="105" t="str">
        <f>VLOOKUP(D305,カラムID辞書!$C$4:$D$1266,2,FALSE)</f>
        <v>DENSHIMONEY_KAIIN_NO</v>
      </c>
      <c r="M305" s="50"/>
      <c r="N305" s="50"/>
      <c r="O305" s="50"/>
      <c r="P305" s="50"/>
      <c r="Q305" s="50"/>
      <c r="R305" s="50"/>
      <c r="S305" s="52"/>
      <c r="T305" s="49"/>
      <c r="U305" s="52"/>
      <c r="V305" s="49"/>
      <c r="W305" s="52"/>
      <c r="X305" s="49"/>
      <c r="Y305" s="52"/>
      <c r="Z305" s="49"/>
      <c r="AA305" s="52"/>
      <c r="AB305" s="107" t="str">
        <f t="shared" si="23"/>
        <v>○</v>
      </c>
      <c r="AC305" s="54"/>
      <c r="AD305" s="53"/>
      <c r="AE305" s="55" t="str">
        <f t="shared" si="34"/>
        <v>' '</v>
      </c>
      <c r="AF305" s="50"/>
      <c r="AG305" s="52"/>
      <c r="AH305" s="266" t="str">
        <f>VLOOKUP(D305,カラムID辞書!C:H,3,FALSE)</f>
        <v>character varying</v>
      </c>
      <c r="AI305" s="267"/>
      <c r="AJ305" s="267"/>
      <c r="AK305" s="267"/>
      <c r="AL305" s="268"/>
      <c r="AM305" s="269">
        <f>VLOOKUP(D305,カラムID辞書!C:H,4,FALSE)</f>
        <v>16</v>
      </c>
      <c r="AN305" s="270"/>
      <c r="AO305" s="271">
        <f>VLOOKUP(D305,カラムID辞書!C:H,6,FALSE)</f>
        <v>16</v>
      </c>
      <c r="AP305" s="272"/>
      <c r="AQ305" s="105"/>
      <c r="AR305" s="50"/>
      <c r="AS305" s="50"/>
      <c r="AT305" s="50"/>
      <c r="AU305" s="50"/>
      <c r="AV305" s="50"/>
      <c r="AW305" s="50"/>
      <c r="AX305" s="50"/>
      <c r="AY305" s="50"/>
      <c r="AZ305" s="50"/>
      <c r="BA305" s="50"/>
      <c r="BB305" s="50"/>
      <c r="BC305" s="50"/>
      <c r="BD305" s="50"/>
      <c r="BE305" s="50"/>
      <c r="BF305" s="50"/>
      <c r="BG305" s="50"/>
      <c r="BH305" s="50"/>
      <c r="BI305" s="50"/>
      <c r="BJ305" s="50"/>
      <c r="BK305" s="50"/>
      <c r="BL305" s="50"/>
      <c r="BM305" s="50"/>
      <c r="BN305" s="50"/>
      <c r="BO305" s="50"/>
      <c r="BP305" s="50"/>
      <c r="BQ305" s="52"/>
      <c r="BR305" s="112"/>
      <c r="BS305" s="50"/>
      <c r="BT305" s="50"/>
      <c r="BU305" s="50"/>
      <c r="BV305" s="50"/>
      <c r="BW305" s="50"/>
      <c r="BX305" s="50"/>
      <c r="BY305" s="50"/>
      <c r="BZ305" s="50"/>
      <c r="CA305" s="50"/>
      <c r="CB305" s="50"/>
      <c r="CC305" s="52"/>
    </row>
    <row r="306" spans="2:81" ht="12" customHeight="1">
      <c r="B306" s="264">
        <f t="shared" ca="1" si="33"/>
        <v>294</v>
      </c>
      <c r="C306" s="265"/>
      <c r="D306" s="196" t="s">
        <v>3422</v>
      </c>
      <c r="E306" s="56"/>
      <c r="F306" s="50"/>
      <c r="G306" s="50"/>
      <c r="H306" s="50"/>
      <c r="I306" s="50"/>
      <c r="J306" s="50"/>
      <c r="K306" s="194"/>
      <c r="L306" s="105" t="str">
        <f>VLOOKUP(D306,カラムID辞書!$C$4:$D$1266,2,FALSE)</f>
        <v>GINREN_NO</v>
      </c>
      <c r="M306" s="50"/>
      <c r="N306" s="50"/>
      <c r="O306" s="50"/>
      <c r="P306" s="50"/>
      <c r="Q306" s="50"/>
      <c r="R306" s="50"/>
      <c r="S306" s="52"/>
      <c r="T306" s="49"/>
      <c r="U306" s="52"/>
      <c r="V306" s="49"/>
      <c r="W306" s="52"/>
      <c r="X306" s="49"/>
      <c r="Y306" s="52"/>
      <c r="Z306" s="49"/>
      <c r="AA306" s="52"/>
      <c r="AB306" s="107" t="str">
        <f t="shared" si="23"/>
        <v>○</v>
      </c>
      <c r="AC306" s="54"/>
      <c r="AD306" s="53"/>
      <c r="AE306" s="55" t="str">
        <f t="shared" si="34"/>
        <v>' '</v>
      </c>
      <c r="AF306" s="50"/>
      <c r="AG306" s="52"/>
      <c r="AH306" s="266" t="str">
        <f>VLOOKUP(D306,カラムID辞書!C:H,3,FALSE)</f>
        <v>character varying</v>
      </c>
      <c r="AI306" s="267"/>
      <c r="AJ306" s="267"/>
      <c r="AK306" s="267"/>
      <c r="AL306" s="268"/>
      <c r="AM306" s="269">
        <f>VLOOKUP(D306,カラムID辞書!C:H,4,FALSE)</f>
        <v>20</v>
      </c>
      <c r="AN306" s="270"/>
      <c r="AO306" s="271">
        <f>VLOOKUP(D306,カラムID辞書!C:H,6,FALSE)</f>
        <v>20</v>
      </c>
      <c r="AP306" s="272"/>
      <c r="AQ306" s="105"/>
      <c r="AR306" s="50"/>
      <c r="AS306" s="50"/>
      <c r="AT306" s="50"/>
      <c r="AU306" s="50"/>
      <c r="AV306" s="50"/>
      <c r="AW306" s="50"/>
      <c r="AX306" s="50"/>
      <c r="AY306" s="50"/>
      <c r="AZ306" s="50"/>
      <c r="BA306" s="50"/>
      <c r="BB306" s="50"/>
      <c r="BC306" s="50"/>
      <c r="BD306" s="50"/>
      <c r="BE306" s="50"/>
      <c r="BF306" s="50"/>
      <c r="BG306" s="50"/>
      <c r="BH306" s="50"/>
      <c r="BI306" s="50"/>
      <c r="BJ306" s="50"/>
      <c r="BK306" s="50"/>
      <c r="BL306" s="50"/>
      <c r="BM306" s="50"/>
      <c r="BN306" s="50"/>
      <c r="BO306" s="50"/>
      <c r="BP306" s="50"/>
      <c r="BQ306" s="52"/>
      <c r="BR306" s="112"/>
      <c r="BS306" s="50"/>
      <c r="BT306" s="50"/>
      <c r="BU306" s="50"/>
      <c r="BV306" s="50"/>
      <c r="BW306" s="50"/>
      <c r="BX306" s="50"/>
      <c r="BY306" s="50"/>
      <c r="BZ306" s="50"/>
      <c r="CA306" s="50"/>
      <c r="CB306" s="50"/>
      <c r="CC306" s="52"/>
    </row>
    <row r="307" spans="2:81" ht="12" customHeight="1">
      <c r="B307" s="264">
        <f t="shared" ca="1" si="33"/>
        <v>295</v>
      </c>
      <c r="C307" s="265"/>
      <c r="D307" s="196" t="s">
        <v>3423</v>
      </c>
      <c r="E307" s="56"/>
      <c r="F307" s="50"/>
      <c r="G307" s="50"/>
      <c r="H307" s="50"/>
      <c r="I307" s="50"/>
      <c r="J307" s="50"/>
      <c r="K307" s="194"/>
      <c r="L307" s="105" t="str">
        <f>VLOOKUP(D307,カラムID辞書!$C$4:$D$1266,2,FALSE)</f>
        <v>GINREN_SHONIN_NO</v>
      </c>
      <c r="M307" s="50"/>
      <c r="N307" s="50"/>
      <c r="O307" s="50"/>
      <c r="P307" s="50"/>
      <c r="Q307" s="50"/>
      <c r="R307" s="50"/>
      <c r="S307" s="52"/>
      <c r="T307" s="49"/>
      <c r="U307" s="52"/>
      <c r="V307" s="49"/>
      <c r="W307" s="52"/>
      <c r="X307" s="49"/>
      <c r="Y307" s="52"/>
      <c r="Z307" s="49"/>
      <c r="AA307" s="52"/>
      <c r="AB307" s="107" t="str">
        <f t="shared" si="23"/>
        <v>○</v>
      </c>
      <c r="AC307" s="54"/>
      <c r="AD307" s="53"/>
      <c r="AE307" s="55" t="str">
        <f t="shared" si="34"/>
        <v>0</v>
      </c>
      <c r="AF307" s="50"/>
      <c r="AG307" s="52"/>
      <c r="AH307" s="266" t="str">
        <f>VLOOKUP(D307,カラムID辞書!C:H,3,FALSE)</f>
        <v>numeric</v>
      </c>
      <c r="AI307" s="267"/>
      <c r="AJ307" s="267"/>
      <c r="AK307" s="267"/>
      <c r="AL307" s="268"/>
      <c r="AM307" s="269">
        <f>VLOOKUP(D307,カラムID辞書!C:H,4,FALSE)</f>
        <v>8</v>
      </c>
      <c r="AN307" s="270"/>
      <c r="AO307" s="271">
        <f>VLOOKUP(D307,カラムID辞書!C:H,6,FALSE)</f>
        <v>8</v>
      </c>
      <c r="AP307" s="272"/>
      <c r="AQ307" s="105"/>
      <c r="AR307" s="50"/>
      <c r="AS307" s="50"/>
      <c r="AT307" s="50"/>
      <c r="AU307" s="50"/>
      <c r="AV307" s="50"/>
      <c r="AW307" s="50"/>
      <c r="AX307" s="50"/>
      <c r="AY307" s="50"/>
      <c r="AZ307" s="50"/>
      <c r="BA307" s="50"/>
      <c r="BB307" s="50"/>
      <c r="BC307" s="50"/>
      <c r="BD307" s="50"/>
      <c r="BE307" s="50"/>
      <c r="BF307" s="50"/>
      <c r="BG307" s="50"/>
      <c r="BH307" s="50"/>
      <c r="BI307" s="50"/>
      <c r="BJ307" s="50"/>
      <c r="BK307" s="50"/>
      <c r="BL307" s="50"/>
      <c r="BM307" s="50"/>
      <c r="BN307" s="50"/>
      <c r="BO307" s="50"/>
      <c r="BP307" s="50"/>
      <c r="BQ307" s="52"/>
      <c r="BR307" s="112"/>
      <c r="BS307" s="50"/>
      <c r="BT307" s="50"/>
      <c r="BU307" s="50"/>
      <c r="BV307" s="50"/>
      <c r="BW307" s="50"/>
      <c r="BX307" s="50"/>
      <c r="BY307" s="50"/>
      <c r="BZ307" s="50"/>
      <c r="CA307" s="50"/>
      <c r="CB307" s="50"/>
      <c r="CC307" s="52"/>
    </row>
    <row r="308" spans="2:81" ht="12" customHeight="1">
      <c r="B308" s="264">
        <f t="shared" ca="1" si="33"/>
        <v>296</v>
      </c>
      <c r="C308" s="265"/>
      <c r="D308" s="196" t="s">
        <v>3424</v>
      </c>
      <c r="E308" s="56"/>
      <c r="F308" s="50"/>
      <c r="G308" s="50"/>
      <c r="H308" s="50"/>
      <c r="I308" s="50"/>
      <c r="J308" s="50"/>
      <c r="K308" s="194"/>
      <c r="L308" s="105" t="str">
        <f>VLOOKUP(D308,カラムID辞書!$C$4:$D$1266,2,FALSE)</f>
        <v>GINREN_YUKO_KIGEN</v>
      </c>
      <c r="M308" s="50"/>
      <c r="N308" s="50"/>
      <c r="O308" s="50"/>
      <c r="P308" s="50"/>
      <c r="Q308" s="50"/>
      <c r="R308" s="50"/>
      <c r="S308" s="52"/>
      <c r="T308" s="49"/>
      <c r="U308" s="52"/>
      <c r="V308" s="49"/>
      <c r="W308" s="52"/>
      <c r="X308" s="49"/>
      <c r="Y308" s="52"/>
      <c r="Z308" s="49"/>
      <c r="AA308" s="52"/>
      <c r="AB308" s="107" t="str">
        <f t="shared" si="23"/>
        <v>○</v>
      </c>
      <c r="AC308" s="54"/>
      <c r="AD308" s="53"/>
      <c r="AE308" s="55" t="str">
        <f t="shared" si="34"/>
        <v>' '</v>
      </c>
      <c r="AF308" s="50"/>
      <c r="AG308" s="52"/>
      <c r="AH308" s="266" t="str">
        <f>VLOOKUP(D308,カラムID辞書!C:H,3,FALSE)</f>
        <v>character varying</v>
      </c>
      <c r="AI308" s="267"/>
      <c r="AJ308" s="267"/>
      <c r="AK308" s="267"/>
      <c r="AL308" s="268"/>
      <c r="AM308" s="269">
        <f>VLOOKUP(D308,カラムID辞書!C:H,4,FALSE)</f>
        <v>4</v>
      </c>
      <c r="AN308" s="270"/>
      <c r="AO308" s="271">
        <f>VLOOKUP(D308,カラムID辞書!C:H,6,FALSE)</f>
        <v>4</v>
      </c>
      <c r="AP308" s="272"/>
      <c r="AQ308" s="105"/>
      <c r="AR308" s="50"/>
      <c r="AS308" s="50"/>
      <c r="AT308" s="50"/>
      <c r="AU308" s="50"/>
      <c r="AV308" s="50"/>
      <c r="AW308" s="50"/>
      <c r="AX308" s="50"/>
      <c r="AY308" s="50"/>
      <c r="AZ308" s="50"/>
      <c r="BA308" s="50"/>
      <c r="BB308" s="50"/>
      <c r="BC308" s="50"/>
      <c r="BD308" s="50"/>
      <c r="BE308" s="50"/>
      <c r="BF308" s="50"/>
      <c r="BG308" s="50"/>
      <c r="BH308" s="50"/>
      <c r="BI308" s="50"/>
      <c r="BJ308" s="50"/>
      <c r="BK308" s="50"/>
      <c r="BL308" s="50"/>
      <c r="BM308" s="50"/>
      <c r="BN308" s="50"/>
      <c r="BO308" s="50"/>
      <c r="BP308" s="50"/>
      <c r="BQ308" s="52"/>
      <c r="BR308" s="112"/>
      <c r="BS308" s="50"/>
      <c r="BT308" s="50"/>
      <c r="BU308" s="50"/>
      <c r="BV308" s="50"/>
      <c r="BW308" s="50"/>
      <c r="BX308" s="50"/>
      <c r="BY308" s="50"/>
      <c r="BZ308" s="50"/>
      <c r="CA308" s="50"/>
      <c r="CB308" s="50"/>
      <c r="CC308" s="52"/>
    </row>
    <row r="309" spans="2:81" ht="12" customHeight="1">
      <c r="B309" s="264">
        <f t="shared" ca="1" si="33"/>
        <v>297</v>
      </c>
      <c r="C309" s="265"/>
      <c r="D309" s="196" t="s">
        <v>3425</v>
      </c>
      <c r="E309" s="56"/>
      <c r="F309" s="50"/>
      <c r="G309" s="50"/>
      <c r="H309" s="50"/>
      <c r="I309" s="50"/>
      <c r="J309" s="50"/>
      <c r="K309" s="194"/>
      <c r="L309" s="105" t="str">
        <f>VLOOKUP(D309,カラムID辞書!$C$4:$D$1266,2,FALSE)</f>
        <v>DENSHIMONEY_ERR_SC</v>
      </c>
      <c r="M309" s="50"/>
      <c r="N309" s="50"/>
      <c r="O309" s="50"/>
      <c r="P309" s="50"/>
      <c r="Q309" s="50"/>
      <c r="R309" s="50"/>
      <c r="S309" s="52"/>
      <c r="T309" s="49"/>
      <c r="U309" s="52"/>
      <c r="V309" s="49"/>
      <c r="W309" s="52"/>
      <c r="X309" s="49"/>
      <c r="Y309" s="52"/>
      <c r="Z309" s="49"/>
      <c r="AA309" s="52"/>
      <c r="AB309" s="107" t="str">
        <f t="shared" si="23"/>
        <v>○</v>
      </c>
      <c r="AC309" s="54"/>
      <c r="AD309" s="53"/>
      <c r="AE309" s="55" t="str">
        <f t="shared" si="34"/>
        <v>' '</v>
      </c>
      <c r="AF309" s="50"/>
      <c r="AG309" s="52"/>
      <c r="AH309" s="266" t="str">
        <f>VLOOKUP(D309,カラムID辞書!C:H,3,FALSE)</f>
        <v>character varying</v>
      </c>
      <c r="AI309" s="267"/>
      <c r="AJ309" s="267"/>
      <c r="AK309" s="267"/>
      <c r="AL309" s="268"/>
      <c r="AM309" s="269">
        <f>VLOOKUP(D309,カラムID辞書!C:H,4,FALSE)</f>
        <v>2</v>
      </c>
      <c r="AN309" s="270"/>
      <c r="AO309" s="271">
        <f>VLOOKUP(D309,カラムID辞書!C:H,6,FALSE)</f>
        <v>2</v>
      </c>
      <c r="AP309" s="272"/>
      <c r="AQ309" s="105"/>
      <c r="AR309" s="50"/>
      <c r="AS309" s="50"/>
      <c r="AT309" s="50"/>
      <c r="AU309" s="50"/>
      <c r="AV309" s="50"/>
      <c r="AW309" s="50"/>
      <c r="AX309" s="50"/>
      <c r="AY309" s="50"/>
      <c r="AZ309" s="50"/>
      <c r="BA309" s="50"/>
      <c r="BB309" s="50"/>
      <c r="BC309" s="50"/>
      <c r="BD309" s="50"/>
      <c r="BE309" s="50"/>
      <c r="BF309" s="50"/>
      <c r="BG309" s="50"/>
      <c r="BH309" s="50"/>
      <c r="BI309" s="50"/>
      <c r="BJ309" s="50"/>
      <c r="BK309" s="50"/>
      <c r="BL309" s="50"/>
      <c r="BM309" s="50"/>
      <c r="BN309" s="50"/>
      <c r="BO309" s="50"/>
      <c r="BP309" s="50"/>
      <c r="BQ309" s="52"/>
      <c r="BR309" s="112"/>
      <c r="BS309" s="50"/>
      <c r="BT309" s="50"/>
      <c r="BU309" s="50"/>
      <c r="BV309" s="50"/>
      <c r="BW309" s="50"/>
      <c r="BX309" s="50"/>
      <c r="BY309" s="50"/>
      <c r="BZ309" s="50"/>
      <c r="CA309" s="50"/>
      <c r="CB309" s="50"/>
      <c r="CC309" s="52"/>
    </row>
    <row r="310" spans="2:81" ht="12" customHeight="1">
      <c r="B310" s="264">
        <f t="shared" ca="1" si="33"/>
        <v>298</v>
      </c>
      <c r="C310" s="265"/>
      <c r="D310" s="196" t="s">
        <v>3426</v>
      </c>
      <c r="E310" s="56"/>
      <c r="F310" s="50"/>
      <c r="G310" s="50"/>
      <c r="H310" s="50"/>
      <c r="I310" s="50"/>
      <c r="J310" s="50"/>
      <c r="K310" s="194"/>
      <c r="L310" s="105" t="str">
        <f>VLOOKUP(D310,カラムID辞書!$C$4:$D$1266,2,FALSE)</f>
        <v>DENSHIMONEY_ZANKIN</v>
      </c>
      <c r="M310" s="50"/>
      <c r="N310" s="50"/>
      <c r="O310" s="50"/>
      <c r="P310" s="50"/>
      <c r="Q310" s="50"/>
      <c r="R310" s="50"/>
      <c r="S310" s="52"/>
      <c r="T310" s="49"/>
      <c r="U310" s="52"/>
      <c r="V310" s="49"/>
      <c r="W310" s="52"/>
      <c r="X310" s="49"/>
      <c r="Y310" s="52"/>
      <c r="Z310" s="49"/>
      <c r="AA310" s="52"/>
      <c r="AB310" s="107" t="str">
        <f t="shared" si="23"/>
        <v>○</v>
      </c>
      <c r="AC310" s="54"/>
      <c r="AD310" s="53"/>
      <c r="AE310" s="55" t="str">
        <f t="shared" si="34"/>
        <v>0</v>
      </c>
      <c r="AF310" s="50"/>
      <c r="AG310" s="52"/>
      <c r="AH310" s="266" t="str">
        <f>VLOOKUP(D310,カラムID辞書!C:H,3,FALSE)</f>
        <v>numeric</v>
      </c>
      <c r="AI310" s="267"/>
      <c r="AJ310" s="267"/>
      <c r="AK310" s="267"/>
      <c r="AL310" s="268"/>
      <c r="AM310" s="269">
        <f>VLOOKUP(D310,カラムID辞書!C:H,4,FALSE)</f>
        <v>10</v>
      </c>
      <c r="AN310" s="270"/>
      <c r="AO310" s="271">
        <f>VLOOKUP(D310,カラムID辞書!C:H,6,FALSE)</f>
        <v>10</v>
      </c>
      <c r="AP310" s="272"/>
      <c r="AQ310" s="105"/>
      <c r="AR310" s="50"/>
      <c r="AS310" s="50"/>
      <c r="AT310" s="50"/>
      <c r="AU310" s="50"/>
      <c r="AV310" s="50"/>
      <c r="AW310" s="50"/>
      <c r="AX310" s="50"/>
      <c r="AY310" s="50"/>
      <c r="AZ310" s="50"/>
      <c r="BA310" s="50"/>
      <c r="BB310" s="50"/>
      <c r="BC310" s="50"/>
      <c r="BD310" s="50"/>
      <c r="BE310" s="50"/>
      <c r="BF310" s="50"/>
      <c r="BG310" s="50"/>
      <c r="BH310" s="50"/>
      <c r="BI310" s="50"/>
      <c r="BJ310" s="50"/>
      <c r="BK310" s="50"/>
      <c r="BL310" s="50"/>
      <c r="BM310" s="50"/>
      <c r="BN310" s="50"/>
      <c r="BO310" s="50"/>
      <c r="BP310" s="50"/>
      <c r="BQ310" s="52"/>
      <c r="BR310" s="112"/>
      <c r="BS310" s="50"/>
      <c r="BT310" s="50"/>
      <c r="BU310" s="50"/>
      <c r="BV310" s="50"/>
      <c r="BW310" s="50"/>
      <c r="BX310" s="50"/>
      <c r="BY310" s="50"/>
      <c r="BZ310" s="50"/>
      <c r="CA310" s="50"/>
      <c r="CB310" s="50"/>
      <c r="CC310" s="52"/>
    </row>
    <row r="311" spans="2:81" ht="12" customHeight="1">
      <c r="B311" s="264">
        <f t="shared" ca="1" si="33"/>
        <v>299</v>
      </c>
      <c r="C311" s="265"/>
      <c r="D311" s="196" t="s">
        <v>3894</v>
      </c>
      <c r="E311" s="50"/>
      <c r="F311" s="50"/>
      <c r="G311" s="50"/>
      <c r="H311" s="50"/>
      <c r="I311" s="50"/>
      <c r="J311" s="50"/>
      <c r="K311" s="194"/>
      <c r="L311" s="105" t="str">
        <f>VLOOKUP(D311,カラムID辞書!$C$4:$D$1266,2,FALSE)</f>
        <v>RSV_AREA</v>
      </c>
      <c r="M311" s="50"/>
      <c r="N311" s="50"/>
      <c r="O311" s="50"/>
      <c r="P311" s="50"/>
      <c r="Q311" s="50"/>
      <c r="R311" s="50"/>
      <c r="S311" s="52"/>
      <c r="T311" s="49"/>
      <c r="U311" s="52"/>
      <c r="V311" s="49"/>
      <c r="W311" s="52"/>
      <c r="X311" s="49"/>
      <c r="Y311" s="52"/>
      <c r="Z311" s="49"/>
      <c r="AA311" s="52"/>
      <c r="AB311" s="107" t="str">
        <f t="shared" si="23"/>
        <v>○</v>
      </c>
      <c r="AC311" s="54"/>
      <c r="AD311" s="53"/>
      <c r="AE311" s="55" t="str">
        <f t="shared" si="34"/>
        <v>' '</v>
      </c>
      <c r="AF311" s="50"/>
      <c r="AG311" s="52"/>
      <c r="AH311" s="266" t="str">
        <f>VLOOKUP(D311,カラムID辞書!C:H,3,FALSE)</f>
        <v>character varying</v>
      </c>
      <c r="AI311" s="267"/>
      <c r="AJ311" s="267"/>
      <c r="AK311" s="267"/>
      <c r="AL311" s="268"/>
      <c r="AM311" s="269">
        <v>191</v>
      </c>
      <c r="AN311" s="270"/>
      <c r="AO311" s="271">
        <v>191</v>
      </c>
      <c r="AP311" s="272"/>
      <c r="AQ311" s="105"/>
      <c r="AR311" s="50"/>
      <c r="AS311" s="50"/>
      <c r="AT311" s="50"/>
      <c r="AU311" s="50"/>
      <c r="AV311" s="50"/>
      <c r="AW311" s="50"/>
      <c r="AX311" s="50"/>
      <c r="AY311" s="50"/>
      <c r="AZ311" s="50"/>
      <c r="BA311" s="50"/>
      <c r="BB311" s="50"/>
      <c r="BC311" s="50"/>
      <c r="BD311" s="50"/>
      <c r="BE311" s="50"/>
      <c r="BF311" s="50"/>
      <c r="BG311" s="50"/>
      <c r="BH311" s="50"/>
      <c r="BI311" s="50"/>
      <c r="BJ311" s="50"/>
      <c r="BK311" s="50"/>
      <c r="BL311" s="50"/>
      <c r="BM311" s="50"/>
      <c r="BN311" s="50"/>
      <c r="BO311" s="50"/>
      <c r="BP311" s="50"/>
      <c r="BQ311" s="52"/>
      <c r="BR311" s="112"/>
      <c r="BS311" s="50"/>
      <c r="BT311" s="50"/>
      <c r="BU311" s="50"/>
      <c r="BV311" s="50"/>
      <c r="BW311" s="50"/>
      <c r="BX311" s="50"/>
      <c r="BY311" s="50"/>
      <c r="BZ311" s="50"/>
      <c r="CA311" s="50"/>
      <c r="CB311" s="50"/>
      <c r="CC311" s="52"/>
    </row>
    <row r="312" spans="2:81" ht="12" customHeight="1">
      <c r="B312" s="264">
        <f t="shared" ca="1" si="33"/>
        <v>300</v>
      </c>
      <c r="C312" s="265"/>
      <c r="D312" s="196" t="s">
        <v>1318</v>
      </c>
      <c r="E312" s="50"/>
      <c r="F312" s="50"/>
      <c r="G312" s="50"/>
      <c r="H312" s="50"/>
      <c r="I312" s="50"/>
      <c r="J312" s="50"/>
      <c r="K312" s="194"/>
      <c r="L312" s="105" t="str">
        <f>VLOOKUP(D312,カラムID辞書!$C$4:$D$1266,2,FALSE)</f>
        <v>ERR_LV</v>
      </c>
      <c r="M312" s="50"/>
      <c r="N312" s="50"/>
      <c r="O312" s="50"/>
      <c r="P312" s="50"/>
      <c r="Q312" s="50"/>
      <c r="R312" s="50"/>
      <c r="S312" s="52"/>
      <c r="T312" s="49"/>
      <c r="U312" s="52"/>
      <c r="V312" s="49"/>
      <c r="W312" s="52"/>
      <c r="X312" s="49"/>
      <c r="Y312" s="52"/>
      <c r="Z312" s="49"/>
      <c r="AA312" s="52"/>
      <c r="AB312" s="107" t="str">
        <f t="shared" si="23"/>
        <v>○</v>
      </c>
      <c r="AC312" s="54"/>
      <c r="AD312" s="53"/>
      <c r="AE312" s="55" t="str">
        <f t="shared" si="34"/>
        <v>0</v>
      </c>
      <c r="AF312" s="50"/>
      <c r="AG312" s="52"/>
      <c r="AH312" s="266" t="str">
        <f>VLOOKUP(D312,カラムID辞書!C:H,3,FALSE)</f>
        <v>numeric</v>
      </c>
      <c r="AI312" s="267"/>
      <c r="AJ312" s="267"/>
      <c r="AK312" s="267"/>
      <c r="AL312" s="268"/>
      <c r="AM312" s="269">
        <f>VLOOKUP(D312,カラムID辞書!C:H,4,FALSE)</f>
        <v>1</v>
      </c>
      <c r="AN312" s="270"/>
      <c r="AO312" s="271">
        <f>VLOOKUP(D312,カラムID辞書!C:H,6,FALSE)</f>
        <v>1</v>
      </c>
      <c r="AP312" s="272"/>
      <c r="AQ312" s="105"/>
      <c r="AR312" s="50"/>
      <c r="AS312" s="50"/>
      <c r="AT312" s="50"/>
      <c r="AU312" s="50"/>
      <c r="AV312" s="50"/>
      <c r="AW312" s="50"/>
      <c r="AX312" s="50"/>
      <c r="AY312" s="50"/>
      <c r="AZ312" s="50"/>
      <c r="BA312" s="50"/>
      <c r="BB312" s="50"/>
      <c r="BC312" s="50"/>
      <c r="BD312" s="50"/>
      <c r="BE312" s="50"/>
      <c r="BF312" s="50"/>
      <c r="BG312" s="50"/>
      <c r="BH312" s="50"/>
      <c r="BI312" s="50"/>
      <c r="BJ312" s="50"/>
      <c r="BK312" s="50"/>
      <c r="BL312" s="50"/>
      <c r="BM312" s="50"/>
      <c r="BN312" s="50"/>
      <c r="BO312" s="50"/>
      <c r="BP312" s="50"/>
      <c r="BQ312" s="52"/>
      <c r="BR312" s="112"/>
      <c r="BS312" s="50"/>
      <c r="BT312" s="50"/>
      <c r="BU312" s="50"/>
      <c r="BV312" s="50"/>
      <c r="BW312" s="50"/>
      <c r="BX312" s="50"/>
      <c r="BY312" s="50"/>
      <c r="BZ312" s="50"/>
      <c r="CA312" s="50"/>
      <c r="CB312" s="50"/>
      <c r="CC312" s="52"/>
    </row>
    <row r="313" spans="2:81" ht="12" customHeight="1">
      <c r="B313" s="264">
        <f t="shared" ca="1" si="33"/>
        <v>301</v>
      </c>
      <c r="C313" s="265"/>
      <c r="D313" s="196" t="s">
        <v>1319</v>
      </c>
      <c r="E313" s="50"/>
      <c r="F313" s="50"/>
      <c r="G313" s="50"/>
      <c r="H313" s="50"/>
      <c r="I313" s="50"/>
      <c r="J313" s="50"/>
      <c r="K313" s="194"/>
      <c r="L313" s="105" t="str">
        <f>VLOOKUP(D313,カラムID辞書!$C$4:$D$1266,2,FALSE)</f>
        <v>ERR_FLG_C1</v>
      </c>
      <c r="M313" s="50"/>
      <c r="N313" s="50"/>
      <c r="O313" s="50"/>
      <c r="P313" s="50"/>
      <c r="Q313" s="50"/>
      <c r="R313" s="50"/>
      <c r="S313" s="52"/>
      <c r="T313" s="49"/>
      <c r="U313" s="52"/>
      <c r="V313" s="49"/>
      <c r="W313" s="52"/>
      <c r="X313" s="49"/>
      <c r="Y313" s="52"/>
      <c r="Z313" s="49"/>
      <c r="AA313" s="52"/>
      <c r="AB313" s="107" t="str">
        <f t="shared" si="23"/>
        <v>○</v>
      </c>
      <c r="AC313" s="54"/>
      <c r="AD313" s="53"/>
      <c r="AE313" s="55" t="str">
        <f t="shared" si="34"/>
        <v>' '</v>
      </c>
      <c r="AF313" s="50"/>
      <c r="AG313" s="52"/>
      <c r="AH313" s="266" t="str">
        <f>VLOOKUP(D313,カラムID辞書!C:H,3,FALSE)</f>
        <v>character varying</v>
      </c>
      <c r="AI313" s="267"/>
      <c r="AJ313" s="267"/>
      <c r="AK313" s="267"/>
      <c r="AL313" s="268"/>
      <c r="AM313" s="269">
        <f>VLOOKUP(D313,カラムID辞書!C:H,4,FALSE)</f>
        <v>1</v>
      </c>
      <c r="AN313" s="270"/>
      <c r="AO313" s="271">
        <f>VLOOKUP(D313,カラムID辞書!C:H,6,FALSE)</f>
        <v>1</v>
      </c>
      <c r="AP313" s="272"/>
      <c r="AQ313" s="105"/>
      <c r="AR313" s="50"/>
      <c r="AS313" s="50"/>
      <c r="AT313" s="50"/>
      <c r="AU313" s="50"/>
      <c r="AV313" s="50"/>
      <c r="AW313" s="50"/>
      <c r="AX313" s="50"/>
      <c r="AY313" s="50"/>
      <c r="AZ313" s="50"/>
      <c r="BA313" s="50"/>
      <c r="BB313" s="50"/>
      <c r="BC313" s="50"/>
      <c r="BD313" s="50"/>
      <c r="BE313" s="50"/>
      <c r="BF313" s="50"/>
      <c r="BG313" s="50"/>
      <c r="BH313" s="50"/>
      <c r="BI313" s="50"/>
      <c r="BJ313" s="50"/>
      <c r="BK313" s="50"/>
      <c r="BL313" s="50"/>
      <c r="BM313" s="50"/>
      <c r="BN313" s="50"/>
      <c r="BO313" s="50"/>
      <c r="BP313" s="50"/>
      <c r="BQ313" s="52"/>
      <c r="BR313" s="112"/>
      <c r="BS313" s="50"/>
      <c r="BT313" s="50"/>
      <c r="BU313" s="50"/>
      <c r="BV313" s="50"/>
      <c r="BW313" s="50"/>
      <c r="BX313" s="50"/>
      <c r="BY313" s="50"/>
      <c r="BZ313" s="50"/>
      <c r="CA313" s="50"/>
      <c r="CB313" s="50"/>
      <c r="CC313" s="52"/>
    </row>
    <row r="314" spans="2:81" ht="12" customHeight="1">
      <c r="B314" s="264">
        <f t="shared" ca="1" si="33"/>
        <v>302</v>
      </c>
      <c r="C314" s="265"/>
      <c r="D314" s="196" t="s">
        <v>1320</v>
      </c>
      <c r="E314" s="50"/>
      <c r="F314" s="50"/>
      <c r="G314" s="50"/>
      <c r="H314" s="50"/>
      <c r="I314" s="50"/>
      <c r="J314" s="50"/>
      <c r="K314" s="194"/>
      <c r="L314" s="105" t="str">
        <f>VLOOKUP(D314,カラムID辞書!$C$4:$D$1266,2,FALSE)</f>
        <v>ERR_FLG_C2</v>
      </c>
      <c r="M314" s="50"/>
      <c r="N314" s="50"/>
      <c r="O314" s="50"/>
      <c r="P314" s="50"/>
      <c r="Q314" s="50"/>
      <c r="R314" s="50"/>
      <c r="S314" s="52"/>
      <c r="T314" s="49"/>
      <c r="U314" s="52"/>
      <c r="V314" s="49"/>
      <c r="W314" s="52"/>
      <c r="X314" s="49"/>
      <c r="Y314" s="52"/>
      <c r="Z314" s="49"/>
      <c r="AA314" s="52"/>
      <c r="AB314" s="107" t="str">
        <f t="shared" si="23"/>
        <v>○</v>
      </c>
      <c r="AC314" s="54"/>
      <c r="AD314" s="53"/>
      <c r="AE314" s="55" t="str">
        <f t="shared" si="34"/>
        <v>' '</v>
      </c>
      <c r="AF314" s="50"/>
      <c r="AG314" s="52"/>
      <c r="AH314" s="266" t="str">
        <f>VLOOKUP(D314,カラムID辞書!C:H,3,FALSE)</f>
        <v>character varying</v>
      </c>
      <c r="AI314" s="267"/>
      <c r="AJ314" s="267"/>
      <c r="AK314" s="267"/>
      <c r="AL314" s="268"/>
      <c r="AM314" s="269">
        <f>VLOOKUP(D314,カラムID辞書!C:H,4,FALSE)</f>
        <v>1</v>
      </c>
      <c r="AN314" s="270"/>
      <c r="AO314" s="271">
        <f>VLOOKUP(D314,カラムID辞書!C:H,6,FALSE)</f>
        <v>1</v>
      </c>
      <c r="AP314" s="272"/>
      <c r="AQ314" s="105"/>
      <c r="AR314" s="50"/>
      <c r="AS314" s="50"/>
      <c r="AT314" s="50"/>
      <c r="AU314" s="50"/>
      <c r="AV314" s="50"/>
      <c r="AW314" s="50"/>
      <c r="AX314" s="50"/>
      <c r="AY314" s="50"/>
      <c r="AZ314" s="50"/>
      <c r="BA314" s="50"/>
      <c r="BB314" s="50"/>
      <c r="BC314" s="50"/>
      <c r="BD314" s="50"/>
      <c r="BE314" s="50"/>
      <c r="BF314" s="50"/>
      <c r="BG314" s="50"/>
      <c r="BH314" s="50"/>
      <c r="BI314" s="50"/>
      <c r="BJ314" s="50"/>
      <c r="BK314" s="50"/>
      <c r="BL314" s="50"/>
      <c r="BM314" s="50"/>
      <c r="BN314" s="50"/>
      <c r="BO314" s="50"/>
      <c r="BP314" s="50"/>
      <c r="BQ314" s="52"/>
      <c r="BR314" s="112"/>
      <c r="BS314" s="50"/>
      <c r="BT314" s="50"/>
      <c r="BU314" s="50"/>
      <c r="BV314" s="50"/>
      <c r="BW314" s="50"/>
      <c r="BX314" s="50"/>
      <c r="BY314" s="50"/>
      <c r="BZ314" s="50"/>
      <c r="CA314" s="50"/>
      <c r="CB314" s="50"/>
      <c r="CC314" s="52"/>
    </row>
    <row r="315" spans="2:81" ht="12" customHeight="1">
      <c r="B315" s="264">
        <f t="shared" ca="1" si="33"/>
        <v>303</v>
      </c>
      <c r="C315" s="265"/>
      <c r="D315" s="196" t="s">
        <v>1321</v>
      </c>
      <c r="E315" s="50"/>
      <c r="F315" s="50"/>
      <c r="G315" s="50"/>
      <c r="H315" s="50"/>
      <c r="I315" s="50"/>
      <c r="J315" s="50"/>
      <c r="K315" s="194"/>
      <c r="L315" s="105" t="str">
        <f>VLOOKUP(D315,カラムID辞書!$C$4:$D$1266,2,FALSE)</f>
        <v>ERR_FLG_C3</v>
      </c>
      <c r="M315" s="50"/>
      <c r="N315" s="50"/>
      <c r="O315" s="50"/>
      <c r="P315" s="50"/>
      <c r="Q315" s="50"/>
      <c r="R315" s="50"/>
      <c r="S315" s="52"/>
      <c r="T315" s="49"/>
      <c r="U315" s="52"/>
      <c r="V315" s="49"/>
      <c r="W315" s="52"/>
      <c r="X315" s="49"/>
      <c r="Y315" s="52"/>
      <c r="Z315" s="49"/>
      <c r="AA315" s="52"/>
      <c r="AB315" s="107" t="str">
        <f t="shared" si="23"/>
        <v>○</v>
      </c>
      <c r="AC315" s="54"/>
      <c r="AD315" s="53"/>
      <c r="AE315" s="55" t="str">
        <f t="shared" si="34"/>
        <v>' '</v>
      </c>
      <c r="AF315" s="50"/>
      <c r="AG315" s="52"/>
      <c r="AH315" s="266" t="str">
        <f>VLOOKUP(D315,カラムID辞書!C:H,3,FALSE)</f>
        <v>character varying</v>
      </c>
      <c r="AI315" s="267"/>
      <c r="AJ315" s="267"/>
      <c r="AK315" s="267"/>
      <c r="AL315" s="268"/>
      <c r="AM315" s="269">
        <f>VLOOKUP(D315,カラムID辞書!C:H,4,FALSE)</f>
        <v>1</v>
      </c>
      <c r="AN315" s="270"/>
      <c r="AO315" s="271">
        <f>VLOOKUP(D315,カラムID辞書!C:H,6,FALSE)</f>
        <v>1</v>
      </c>
      <c r="AP315" s="272"/>
      <c r="AQ315" s="105"/>
      <c r="AR315" s="50"/>
      <c r="AS315" s="50"/>
      <c r="AT315" s="50"/>
      <c r="AU315" s="50"/>
      <c r="AV315" s="50"/>
      <c r="AW315" s="50"/>
      <c r="AX315" s="50"/>
      <c r="AY315" s="50"/>
      <c r="AZ315" s="50"/>
      <c r="BA315" s="50"/>
      <c r="BB315" s="50"/>
      <c r="BC315" s="50"/>
      <c r="BD315" s="50"/>
      <c r="BE315" s="50"/>
      <c r="BF315" s="50"/>
      <c r="BG315" s="50"/>
      <c r="BH315" s="50"/>
      <c r="BI315" s="50"/>
      <c r="BJ315" s="50"/>
      <c r="BK315" s="50"/>
      <c r="BL315" s="50"/>
      <c r="BM315" s="50"/>
      <c r="BN315" s="50"/>
      <c r="BO315" s="50"/>
      <c r="BP315" s="50"/>
      <c r="BQ315" s="52"/>
      <c r="BR315" s="112"/>
      <c r="BS315" s="50"/>
      <c r="BT315" s="50"/>
      <c r="BU315" s="50"/>
      <c r="BV315" s="50"/>
      <c r="BW315" s="50"/>
      <c r="BX315" s="50"/>
      <c r="BY315" s="50"/>
      <c r="BZ315" s="50"/>
      <c r="CA315" s="50"/>
      <c r="CB315" s="50"/>
      <c r="CC315" s="52"/>
    </row>
    <row r="316" spans="2:81" ht="12" customHeight="1">
      <c r="B316" s="264">
        <f t="shared" ca="1" si="33"/>
        <v>304</v>
      </c>
      <c r="C316" s="265"/>
      <c r="D316" s="196" t="s">
        <v>1322</v>
      </c>
      <c r="E316" s="50"/>
      <c r="F316" s="50"/>
      <c r="G316" s="50"/>
      <c r="H316" s="50"/>
      <c r="I316" s="50"/>
      <c r="J316" s="50"/>
      <c r="K316" s="194"/>
      <c r="L316" s="105" t="str">
        <f>VLOOKUP(D316,カラムID辞書!$C$4:$D$1266,2,FALSE)</f>
        <v>ERR_FLG_C4</v>
      </c>
      <c r="M316" s="50"/>
      <c r="N316" s="50"/>
      <c r="O316" s="50"/>
      <c r="P316" s="50"/>
      <c r="Q316" s="50"/>
      <c r="R316" s="50"/>
      <c r="S316" s="52"/>
      <c r="T316" s="49"/>
      <c r="U316" s="52"/>
      <c r="V316" s="49"/>
      <c r="W316" s="52"/>
      <c r="X316" s="49"/>
      <c r="Y316" s="52"/>
      <c r="Z316" s="49"/>
      <c r="AA316" s="52"/>
      <c r="AB316" s="107" t="str">
        <f t="shared" si="23"/>
        <v>○</v>
      </c>
      <c r="AC316" s="54"/>
      <c r="AD316" s="53"/>
      <c r="AE316" s="55" t="str">
        <f t="shared" si="34"/>
        <v>' '</v>
      </c>
      <c r="AF316" s="50"/>
      <c r="AG316" s="52"/>
      <c r="AH316" s="266" t="str">
        <f>VLOOKUP(D316,カラムID辞書!C:H,3,FALSE)</f>
        <v>character varying</v>
      </c>
      <c r="AI316" s="267"/>
      <c r="AJ316" s="267"/>
      <c r="AK316" s="267"/>
      <c r="AL316" s="268"/>
      <c r="AM316" s="269">
        <f>VLOOKUP(D316,カラムID辞書!C:H,4,FALSE)</f>
        <v>1</v>
      </c>
      <c r="AN316" s="270"/>
      <c r="AO316" s="271">
        <f>VLOOKUP(D316,カラムID辞書!C:H,6,FALSE)</f>
        <v>1</v>
      </c>
      <c r="AP316" s="272"/>
      <c r="AQ316" s="105"/>
      <c r="AR316" s="50"/>
      <c r="AS316" s="50"/>
      <c r="AT316" s="50"/>
      <c r="AU316" s="50"/>
      <c r="AV316" s="50"/>
      <c r="AW316" s="50"/>
      <c r="AX316" s="50"/>
      <c r="AY316" s="50"/>
      <c r="AZ316" s="50"/>
      <c r="BA316" s="50"/>
      <c r="BB316" s="50"/>
      <c r="BC316" s="50"/>
      <c r="BD316" s="50"/>
      <c r="BE316" s="50"/>
      <c r="BF316" s="50"/>
      <c r="BG316" s="50"/>
      <c r="BH316" s="50"/>
      <c r="BI316" s="50"/>
      <c r="BJ316" s="50"/>
      <c r="BK316" s="50"/>
      <c r="BL316" s="50"/>
      <c r="BM316" s="50"/>
      <c r="BN316" s="50"/>
      <c r="BO316" s="50"/>
      <c r="BP316" s="50"/>
      <c r="BQ316" s="52"/>
      <c r="BR316" s="112"/>
      <c r="BS316" s="50"/>
      <c r="BT316" s="50"/>
      <c r="BU316" s="50"/>
      <c r="BV316" s="50"/>
      <c r="BW316" s="50"/>
      <c r="BX316" s="50"/>
      <c r="BY316" s="50"/>
      <c r="BZ316" s="50"/>
      <c r="CA316" s="50"/>
      <c r="CB316" s="50"/>
      <c r="CC316" s="52"/>
    </row>
    <row r="317" spans="2:81" ht="12" customHeight="1">
      <c r="B317" s="264">
        <f t="shared" ca="1" si="33"/>
        <v>305</v>
      </c>
      <c r="C317" s="265"/>
      <c r="D317" s="196" t="s">
        <v>1323</v>
      </c>
      <c r="E317" s="50"/>
      <c r="F317" s="50"/>
      <c r="G317" s="50"/>
      <c r="H317" s="50"/>
      <c r="I317" s="50"/>
      <c r="J317" s="50"/>
      <c r="K317" s="194"/>
      <c r="L317" s="105" t="str">
        <f>VLOOKUP(D317,カラムID辞書!$C$4:$D$1266,2,FALSE)</f>
        <v>ERR_FLG_C5</v>
      </c>
      <c r="M317" s="50"/>
      <c r="N317" s="50"/>
      <c r="O317" s="50"/>
      <c r="P317" s="50"/>
      <c r="Q317" s="50"/>
      <c r="R317" s="50"/>
      <c r="S317" s="52"/>
      <c r="T317" s="49"/>
      <c r="U317" s="52"/>
      <c r="V317" s="49"/>
      <c r="W317" s="52"/>
      <c r="X317" s="49"/>
      <c r="Y317" s="52"/>
      <c r="Z317" s="49"/>
      <c r="AA317" s="52"/>
      <c r="AB317" s="107" t="str">
        <f t="shared" si="23"/>
        <v>○</v>
      </c>
      <c r="AC317" s="54"/>
      <c r="AD317" s="53"/>
      <c r="AE317" s="55" t="str">
        <f t="shared" si="34"/>
        <v>' '</v>
      </c>
      <c r="AF317" s="50"/>
      <c r="AG317" s="52"/>
      <c r="AH317" s="266" t="str">
        <f>VLOOKUP(D317,カラムID辞書!C:H,3,FALSE)</f>
        <v>character varying</v>
      </c>
      <c r="AI317" s="267"/>
      <c r="AJ317" s="267"/>
      <c r="AK317" s="267"/>
      <c r="AL317" s="268"/>
      <c r="AM317" s="269">
        <f>VLOOKUP(D317,カラムID辞書!C:H,4,FALSE)</f>
        <v>1</v>
      </c>
      <c r="AN317" s="270"/>
      <c r="AO317" s="271">
        <f>VLOOKUP(D317,カラムID辞書!C:H,6,FALSE)</f>
        <v>1</v>
      </c>
      <c r="AP317" s="272"/>
      <c r="AQ317" s="105"/>
      <c r="AR317" s="50"/>
      <c r="AS317" s="50"/>
      <c r="AT317" s="50"/>
      <c r="AU317" s="50"/>
      <c r="AV317" s="50"/>
      <c r="AW317" s="50"/>
      <c r="AX317" s="50"/>
      <c r="AY317" s="50"/>
      <c r="AZ317" s="50"/>
      <c r="BA317" s="50"/>
      <c r="BB317" s="50"/>
      <c r="BC317" s="50"/>
      <c r="BD317" s="50"/>
      <c r="BE317" s="50"/>
      <c r="BF317" s="50"/>
      <c r="BG317" s="50"/>
      <c r="BH317" s="50"/>
      <c r="BI317" s="50"/>
      <c r="BJ317" s="50"/>
      <c r="BK317" s="50"/>
      <c r="BL317" s="50"/>
      <c r="BM317" s="50"/>
      <c r="BN317" s="50"/>
      <c r="BO317" s="50"/>
      <c r="BP317" s="50"/>
      <c r="BQ317" s="52"/>
      <c r="BR317" s="112"/>
      <c r="BS317" s="50"/>
      <c r="BT317" s="50"/>
      <c r="BU317" s="50"/>
      <c r="BV317" s="50"/>
      <c r="BW317" s="50"/>
      <c r="BX317" s="50"/>
      <c r="BY317" s="50"/>
      <c r="BZ317" s="50"/>
      <c r="CA317" s="50"/>
      <c r="CB317" s="50"/>
      <c r="CC317" s="52"/>
    </row>
    <row r="318" spans="2:81" ht="12" customHeight="1">
      <c r="B318" s="264">
        <f t="shared" ca="1" si="33"/>
        <v>306</v>
      </c>
      <c r="C318" s="265"/>
      <c r="D318" s="196" t="s">
        <v>1324</v>
      </c>
      <c r="E318" s="50"/>
      <c r="F318" s="50"/>
      <c r="G318" s="50"/>
      <c r="H318" s="50"/>
      <c r="I318" s="50"/>
      <c r="J318" s="50"/>
      <c r="K318" s="194"/>
      <c r="L318" s="105" t="str">
        <f>VLOOKUP(D318,カラムID辞書!$C$4:$D$1266,2,FALSE)</f>
        <v>ERR_FLG_C6</v>
      </c>
      <c r="M318" s="50"/>
      <c r="N318" s="50"/>
      <c r="O318" s="50"/>
      <c r="P318" s="50"/>
      <c r="Q318" s="50"/>
      <c r="R318" s="50"/>
      <c r="S318" s="52"/>
      <c r="T318" s="49"/>
      <c r="U318" s="52"/>
      <c r="V318" s="49"/>
      <c r="W318" s="52"/>
      <c r="X318" s="49"/>
      <c r="Y318" s="52"/>
      <c r="Z318" s="49"/>
      <c r="AA318" s="52"/>
      <c r="AB318" s="107" t="str">
        <f t="shared" si="23"/>
        <v>○</v>
      </c>
      <c r="AC318" s="54"/>
      <c r="AD318" s="53"/>
      <c r="AE318" s="55" t="str">
        <f t="shared" si="34"/>
        <v>' '</v>
      </c>
      <c r="AF318" s="50"/>
      <c r="AG318" s="52"/>
      <c r="AH318" s="266" t="str">
        <f>VLOOKUP(D318,カラムID辞書!C:H,3,FALSE)</f>
        <v>character varying</v>
      </c>
      <c r="AI318" s="267"/>
      <c r="AJ318" s="267"/>
      <c r="AK318" s="267"/>
      <c r="AL318" s="268"/>
      <c r="AM318" s="269">
        <f>VLOOKUP(D318,カラムID辞書!C:H,4,FALSE)</f>
        <v>1</v>
      </c>
      <c r="AN318" s="270"/>
      <c r="AO318" s="271">
        <f>VLOOKUP(D318,カラムID辞書!C:H,6,FALSE)</f>
        <v>1</v>
      </c>
      <c r="AP318" s="272"/>
      <c r="AQ318" s="105"/>
      <c r="AR318" s="50"/>
      <c r="AS318" s="50"/>
      <c r="AT318" s="50"/>
      <c r="AU318" s="50"/>
      <c r="AV318" s="50"/>
      <c r="AW318" s="50"/>
      <c r="AX318" s="50"/>
      <c r="AY318" s="50"/>
      <c r="AZ318" s="50"/>
      <c r="BA318" s="50"/>
      <c r="BB318" s="50"/>
      <c r="BC318" s="50"/>
      <c r="BD318" s="50"/>
      <c r="BE318" s="50"/>
      <c r="BF318" s="50"/>
      <c r="BG318" s="50"/>
      <c r="BH318" s="50"/>
      <c r="BI318" s="50"/>
      <c r="BJ318" s="50"/>
      <c r="BK318" s="50"/>
      <c r="BL318" s="50"/>
      <c r="BM318" s="50"/>
      <c r="BN318" s="50"/>
      <c r="BO318" s="50"/>
      <c r="BP318" s="50"/>
      <c r="BQ318" s="52"/>
      <c r="BR318" s="112"/>
      <c r="BS318" s="50"/>
      <c r="BT318" s="50"/>
      <c r="BU318" s="50"/>
      <c r="BV318" s="50"/>
      <c r="BW318" s="50"/>
      <c r="BX318" s="50"/>
      <c r="BY318" s="50"/>
      <c r="BZ318" s="50"/>
      <c r="CA318" s="50"/>
      <c r="CB318" s="50"/>
      <c r="CC318" s="52"/>
    </row>
    <row r="319" spans="2:81" ht="12" customHeight="1">
      <c r="B319" s="264">
        <f t="shared" ca="1" si="33"/>
        <v>307</v>
      </c>
      <c r="C319" s="265"/>
      <c r="D319" s="196" t="s">
        <v>1325</v>
      </c>
      <c r="E319" s="56"/>
      <c r="F319" s="50"/>
      <c r="G319" s="50"/>
      <c r="H319" s="50"/>
      <c r="I319" s="50"/>
      <c r="J319" s="50"/>
      <c r="K319" s="194"/>
      <c r="L319" s="105" t="str">
        <f>VLOOKUP(D319,カラムID辞書!$C$4:$D$1266,2,FALSE)</f>
        <v>ERR_FLG_C7</v>
      </c>
      <c r="M319" s="50"/>
      <c r="N319" s="50"/>
      <c r="O319" s="50"/>
      <c r="P319" s="50"/>
      <c r="Q319" s="50"/>
      <c r="R319" s="50"/>
      <c r="S319" s="52"/>
      <c r="T319" s="49"/>
      <c r="U319" s="52"/>
      <c r="V319" s="49"/>
      <c r="W319" s="52"/>
      <c r="X319" s="49"/>
      <c r="Y319" s="52"/>
      <c r="Z319" s="49"/>
      <c r="AA319" s="52"/>
      <c r="AB319" s="107" t="str">
        <f t="shared" si="23"/>
        <v>○</v>
      </c>
      <c r="AC319" s="54"/>
      <c r="AD319" s="53"/>
      <c r="AE319" s="55" t="str">
        <f t="shared" si="34"/>
        <v>' '</v>
      </c>
      <c r="AF319" s="50"/>
      <c r="AG319" s="52"/>
      <c r="AH319" s="266" t="str">
        <f>VLOOKUP(D319,カラムID辞書!C:H,3,FALSE)</f>
        <v>character varying</v>
      </c>
      <c r="AI319" s="267"/>
      <c r="AJ319" s="267"/>
      <c r="AK319" s="267"/>
      <c r="AL319" s="268"/>
      <c r="AM319" s="269">
        <f>VLOOKUP(D319,カラムID辞書!C:H,4,FALSE)</f>
        <v>1</v>
      </c>
      <c r="AN319" s="270"/>
      <c r="AO319" s="271">
        <f>VLOOKUP(D319,カラムID辞書!C:H,6,FALSE)</f>
        <v>1</v>
      </c>
      <c r="AP319" s="272"/>
      <c r="AQ319" s="105"/>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2"/>
      <c r="BR319" s="112"/>
      <c r="BS319" s="50"/>
      <c r="BT319" s="50"/>
      <c r="BU319" s="50"/>
      <c r="BV319" s="50"/>
      <c r="BW319" s="50"/>
      <c r="BX319" s="50"/>
      <c r="BY319" s="50"/>
      <c r="BZ319" s="50"/>
      <c r="CA319" s="50"/>
      <c r="CB319" s="50"/>
      <c r="CC319" s="52"/>
    </row>
    <row r="320" spans="2:81" ht="12" customHeight="1">
      <c r="B320" s="264">
        <f t="shared" ca="1" si="33"/>
        <v>308</v>
      </c>
      <c r="C320" s="265"/>
      <c r="D320" s="196" t="s">
        <v>1326</v>
      </c>
      <c r="E320" s="56"/>
      <c r="F320" s="50"/>
      <c r="G320" s="50"/>
      <c r="H320" s="50"/>
      <c r="I320" s="50"/>
      <c r="J320" s="50"/>
      <c r="K320" s="194"/>
      <c r="L320" s="105" t="str">
        <f>VLOOKUP(D320,カラムID辞書!$C$4:$D$1266,2,FALSE)</f>
        <v>ERR_FLG_C8</v>
      </c>
      <c r="M320" s="50"/>
      <c r="N320" s="50"/>
      <c r="O320" s="50"/>
      <c r="P320" s="50"/>
      <c r="Q320" s="50"/>
      <c r="R320" s="50"/>
      <c r="S320" s="52"/>
      <c r="T320" s="49"/>
      <c r="U320" s="52"/>
      <c r="V320" s="49"/>
      <c r="W320" s="52"/>
      <c r="X320" s="49"/>
      <c r="Y320" s="52"/>
      <c r="Z320" s="49"/>
      <c r="AA320" s="52"/>
      <c r="AB320" s="107" t="str">
        <f t="shared" si="23"/>
        <v>○</v>
      </c>
      <c r="AC320" s="54"/>
      <c r="AD320" s="53"/>
      <c r="AE320" s="55" t="str">
        <f t="shared" si="34"/>
        <v>' '</v>
      </c>
      <c r="AF320" s="50"/>
      <c r="AG320" s="52"/>
      <c r="AH320" s="266" t="str">
        <f>VLOOKUP(D320,カラムID辞書!C:H,3,FALSE)</f>
        <v>character varying</v>
      </c>
      <c r="AI320" s="267"/>
      <c r="AJ320" s="267"/>
      <c r="AK320" s="267"/>
      <c r="AL320" s="268"/>
      <c r="AM320" s="269">
        <f>VLOOKUP(D320,カラムID辞書!C:H,4,FALSE)</f>
        <v>1</v>
      </c>
      <c r="AN320" s="270"/>
      <c r="AO320" s="271">
        <f>VLOOKUP(D320,カラムID辞書!C:H,6,FALSE)</f>
        <v>1</v>
      </c>
      <c r="AP320" s="272"/>
      <c r="AQ320" s="105"/>
      <c r="AR320" s="50"/>
      <c r="AS320" s="50"/>
      <c r="AT320" s="50"/>
      <c r="AU320" s="50"/>
      <c r="AV320" s="50"/>
      <c r="AW320" s="50"/>
      <c r="AX320" s="50"/>
      <c r="AY320" s="50"/>
      <c r="AZ320" s="50"/>
      <c r="BA320" s="50"/>
      <c r="BB320" s="50"/>
      <c r="BC320" s="50"/>
      <c r="BD320" s="50"/>
      <c r="BE320" s="50"/>
      <c r="BF320" s="50"/>
      <c r="BG320" s="50"/>
      <c r="BH320" s="50"/>
      <c r="BI320" s="50"/>
      <c r="BJ320" s="50"/>
      <c r="BK320" s="50"/>
      <c r="BL320" s="50"/>
      <c r="BM320" s="50"/>
      <c r="BN320" s="50"/>
      <c r="BO320" s="50"/>
      <c r="BP320" s="50"/>
      <c r="BQ320" s="52"/>
      <c r="BR320" s="112"/>
      <c r="BS320" s="50"/>
      <c r="BT320" s="50"/>
      <c r="BU320" s="50"/>
      <c r="BV320" s="50"/>
      <c r="BW320" s="50"/>
      <c r="BX320" s="50"/>
      <c r="BY320" s="50"/>
      <c r="BZ320" s="50"/>
      <c r="CA320" s="50"/>
      <c r="CB320" s="50"/>
      <c r="CC320" s="52"/>
    </row>
    <row r="321" spans="2:81" ht="12" customHeight="1">
      <c r="B321" s="264">
        <f t="shared" ca="1" si="33"/>
        <v>309</v>
      </c>
      <c r="C321" s="265"/>
      <c r="D321" s="196" t="s">
        <v>1327</v>
      </c>
      <c r="E321" s="50"/>
      <c r="F321" s="50"/>
      <c r="G321" s="50"/>
      <c r="H321" s="50"/>
      <c r="I321" s="50"/>
      <c r="J321" s="50"/>
      <c r="K321" s="194"/>
      <c r="L321" s="105" t="str">
        <f>VLOOKUP(D321,カラムID辞書!$C$4:$D$1266,2,FALSE)</f>
        <v>ERR_FLG_C9</v>
      </c>
      <c r="M321" s="50"/>
      <c r="N321" s="50"/>
      <c r="O321" s="50"/>
      <c r="P321" s="50"/>
      <c r="Q321" s="50"/>
      <c r="R321" s="50"/>
      <c r="S321" s="52"/>
      <c r="T321" s="49"/>
      <c r="U321" s="52"/>
      <c r="V321" s="49"/>
      <c r="W321" s="52"/>
      <c r="X321" s="49"/>
      <c r="Y321" s="52"/>
      <c r="Z321" s="49"/>
      <c r="AA321" s="52"/>
      <c r="AB321" s="107" t="str">
        <f t="shared" si="23"/>
        <v>○</v>
      </c>
      <c r="AC321" s="54"/>
      <c r="AD321" s="53"/>
      <c r="AE321" s="55" t="str">
        <f t="shared" si="34"/>
        <v>' '</v>
      </c>
      <c r="AF321" s="50"/>
      <c r="AG321" s="52"/>
      <c r="AH321" s="266" t="str">
        <f>VLOOKUP(D321,カラムID辞書!C:H,3,FALSE)</f>
        <v>character varying</v>
      </c>
      <c r="AI321" s="267"/>
      <c r="AJ321" s="267"/>
      <c r="AK321" s="267"/>
      <c r="AL321" s="268"/>
      <c r="AM321" s="269">
        <f>VLOOKUP(D321,カラムID辞書!C:H,4,FALSE)</f>
        <v>1</v>
      </c>
      <c r="AN321" s="270"/>
      <c r="AO321" s="271">
        <f>VLOOKUP(D321,カラムID辞書!C:H,6,FALSE)</f>
        <v>1</v>
      </c>
      <c r="AP321" s="272"/>
      <c r="AQ321" s="105"/>
      <c r="AR321" s="50"/>
      <c r="AS321" s="50"/>
      <c r="AT321" s="50"/>
      <c r="AU321" s="50"/>
      <c r="AV321" s="50"/>
      <c r="AW321" s="50"/>
      <c r="AX321" s="50"/>
      <c r="AY321" s="50"/>
      <c r="AZ321" s="50"/>
      <c r="BA321" s="50"/>
      <c r="BB321" s="50"/>
      <c r="BC321" s="50"/>
      <c r="BD321" s="50"/>
      <c r="BE321" s="50"/>
      <c r="BF321" s="50"/>
      <c r="BG321" s="50"/>
      <c r="BH321" s="50"/>
      <c r="BI321" s="50"/>
      <c r="BJ321" s="50"/>
      <c r="BK321" s="50"/>
      <c r="BL321" s="50"/>
      <c r="BM321" s="50"/>
      <c r="BN321" s="50"/>
      <c r="BO321" s="50"/>
      <c r="BP321" s="50"/>
      <c r="BQ321" s="52"/>
      <c r="BR321" s="112"/>
      <c r="BS321" s="50"/>
      <c r="BT321" s="50"/>
      <c r="BU321" s="50"/>
      <c r="BV321" s="50"/>
      <c r="BW321" s="50"/>
      <c r="BX321" s="50"/>
      <c r="BY321" s="50"/>
      <c r="BZ321" s="50"/>
      <c r="CA321" s="50"/>
      <c r="CB321" s="50"/>
      <c r="CC321" s="52"/>
    </row>
    <row r="322" spans="2:81" ht="12" customHeight="1">
      <c r="B322" s="264">
        <f t="shared" ca="1" si="33"/>
        <v>310</v>
      </c>
      <c r="C322" s="265"/>
      <c r="D322" s="196" t="s">
        <v>1328</v>
      </c>
      <c r="E322" s="50"/>
      <c r="F322" s="50"/>
      <c r="G322" s="50"/>
      <c r="H322" s="50"/>
      <c r="I322" s="50"/>
      <c r="J322" s="50"/>
      <c r="K322" s="194"/>
      <c r="L322" s="105" t="str">
        <f>VLOOKUP(D322,カラムID辞書!$C$4:$D$1266,2,FALSE)</f>
        <v>ERR_FLG_C10</v>
      </c>
      <c r="M322" s="50"/>
      <c r="N322" s="50"/>
      <c r="O322" s="50"/>
      <c r="P322" s="50"/>
      <c r="Q322" s="50"/>
      <c r="R322" s="50"/>
      <c r="S322" s="52"/>
      <c r="T322" s="49"/>
      <c r="U322" s="52"/>
      <c r="V322" s="49"/>
      <c r="W322" s="52"/>
      <c r="X322" s="49"/>
      <c r="Y322" s="52"/>
      <c r="Z322" s="49"/>
      <c r="AA322" s="52"/>
      <c r="AB322" s="107" t="str">
        <f t="shared" si="23"/>
        <v>○</v>
      </c>
      <c r="AC322" s="54"/>
      <c r="AD322" s="53"/>
      <c r="AE322" s="55" t="str">
        <f t="shared" si="34"/>
        <v>' '</v>
      </c>
      <c r="AF322" s="50"/>
      <c r="AG322" s="52"/>
      <c r="AH322" s="266" t="str">
        <f>VLOOKUP(D322,カラムID辞書!C:H,3,FALSE)</f>
        <v>character varying</v>
      </c>
      <c r="AI322" s="267"/>
      <c r="AJ322" s="267"/>
      <c r="AK322" s="267"/>
      <c r="AL322" s="268"/>
      <c r="AM322" s="269">
        <f>VLOOKUP(D322,カラムID辞書!C:H,4,FALSE)</f>
        <v>1</v>
      </c>
      <c r="AN322" s="270"/>
      <c r="AO322" s="271">
        <f>VLOOKUP(D322,カラムID辞書!C:H,6,FALSE)</f>
        <v>1</v>
      </c>
      <c r="AP322" s="272"/>
      <c r="AQ322" s="105"/>
      <c r="AR322" s="50"/>
      <c r="AS322" s="50"/>
      <c r="AT322" s="50"/>
      <c r="AU322" s="50"/>
      <c r="AV322" s="50"/>
      <c r="AW322" s="50"/>
      <c r="AX322" s="50"/>
      <c r="AY322" s="50"/>
      <c r="AZ322" s="50"/>
      <c r="BA322" s="50"/>
      <c r="BB322" s="50"/>
      <c r="BC322" s="50"/>
      <c r="BD322" s="50"/>
      <c r="BE322" s="50"/>
      <c r="BF322" s="50"/>
      <c r="BG322" s="50"/>
      <c r="BH322" s="50"/>
      <c r="BI322" s="50"/>
      <c r="BJ322" s="50"/>
      <c r="BK322" s="50"/>
      <c r="BL322" s="50"/>
      <c r="BM322" s="50"/>
      <c r="BN322" s="50"/>
      <c r="BO322" s="50"/>
      <c r="BP322" s="50"/>
      <c r="BQ322" s="52"/>
      <c r="BR322" s="112"/>
      <c r="BS322" s="50"/>
      <c r="BT322" s="50"/>
      <c r="BU322" s="50"/>
      <c r="BV322" s="50"/>
      <c r="BW322" s="50"/>
      <c r="BX322" s="50"/>
      <c r="BY322" s="50"/>
      <c r="BZ322" s="50"/>
      <c r="CA322" s="50"/>
      <c r="CB322" s="50"/>
      <c r="CC322" s="52"/>
    </row>
    <row r="323" spans="2:81" ht="12" customHeight="1">
      <c r="B323" s="264">
        <f t="shared" ca="1" si="33"/>
        <v>311</v>
      </c>
      <c r="C323" s="265"/>
      <c r="D323" s="196" t="s">
        <v>1329</v>
      </c>
      <c r="E323" s="50"/>
      <c r="F323" s="50"/>
      <c r="G323" s="50"/>
      <c r="H323" s="50"/>
      <c r="I323" s="50"/>
      <c r="J323" s="50"/>
      <c r="K323" s="194"/>
      <c r="L323" s="105" t="str">
        <f>VLOOKUP(D323,カラムID辞書!$C$4:$D$1266,2,FALSE)</f>
        <v>ERR_FLG_C11</v>
      </c>
      <c r="M323" s="50"/>
      <c r="N323" s="50"/>
      <c r="O323" s="50"/>
      <c r="P323" s="50"/>
      <c r="Q323" s="50"/>
      <c r="R323" s="50"/>
      <c r="S323" s="52"/>
      <c r="T323" s="49"/>
      <c r="U323" s="52"/>
      <c r="V323" s="49"/>
      <c r="W323" s="52"/>
      <c r="X323" s="49"/>
      <c r="Y323" s="52"/>
      <c r="Z323" s="49"/>
      <c r="AA323" s="52"/>
      <c r="AB323" s="107" t="str">
        <f t="shared" si="23"/>
        <v>○</v>
      </c>
      <c r="AC323" s="54"/>
      <c r="AD323" s="53"/>
      <c r="AE323" s="55" t="str">
        <f t="shared" si="34"/>
        <v>' '</v>
      </c>
      <c r="AF323" s="50"/>
      <c r="AG323" s="52"/>
      <c r="AH323" s="266" t="str">
        <f>VLOOKUP(D323,カラムID辞書!C:H,3,FALSE)</f>
        <v>character varying</v>
      </c>
      <c r="AI323" s="267"/>
      <c r="AJ323" s="267"/>
      <c r="AK323" s="267"/>
      <c r="AL323" s="268"/>
      <c r="AM323" s="269">
        <f>VLOOKUP(D323,カラムID辞書!C:H,4,FALSE)</f>
        <v>1</v>
      </c>
      <c r="AN323" s="270"/>
      <c r="AO323" s="271">
        <f>VLOOKUP(D323,カラムID辞書!C:H,6,FALSE)</f>
        <v>1</v>
      </c>
      <c r="AP323" s="272"/>
      <c r="AQ323" s="105"/>
      <c r="AR323" s="50"/>
      <c r="AS323" s="50"/>
      <c r="AT323" s="50"/>
      <c r="AU323" s="50"/>
      <c r="AV323" s="50"/>
      <c r="AW323" s="50"/>
      <c r="AX323" s="50"/>
      <c r="AY323" s="50"/>
      <c r="AZ323" s="50"/>
      <c r="BA323" s="50"/>
      <c r="BB323" s="50"/>
      <c r="BC323" s="50"/>
      <c r="BD323" s="50"/>
      <c r="BE323" s="50"/>
      <c r="BF323" s="50"/>
      <c r="BG323" s="50"/>
      <c r="BH323" s="50"/>
      <c r="BI323" s="50"/>
      <c r="BJ323" s="50"/>
      <c r="BK323" s="50"/>
      <c r="BL323" s="50"/>
      <c r="BM323" s="50"/>
      <c r="BN323" s="50"/>
      <c r="BO323" s="50"/>
      <c r="BP323" s="50"/>
      <c r="BQ323" s="52"/>
      <c r="BR323" s="112"/>
      <c r="BS323" s="50"/>
      <c r="BT323" s="50"/>
      <c r="BU323" s="50"/>
      <c r="BV323" s="50"/>
      <c r="BW323" s="50"/>
      <c r="BX323" s="50"/>
      <c r="BY323" s="50"/>
      <c r="BZ323" s="50"/>
      <c r="CA323" s="50"/>
      <c r="CB323" s="50"/>
      <c r="CC323" s="52"/>
    </row>
    <row r="324" spans="2:81" ht="12" customHeight="1">
      <c r="B324" s="264">
        <f t="shared" ca="1" si="33"/>
        <v>312</v>
      </c>
      <c r="C324" s="265"/>
      <c r="D324" s="196" t="s">
        <v>1330</v>
      </c>
      <c r="E324" s="50"/>
      <c r="F324" s="50"/>
      <c r="G324" s="50"/>
      <c r="H324" s="50"/>
      <c r="I324" s="50"/>
      <c r="J324" s="50"/>
      <c r="K324" s="194"/>
      <c r="L324" s="105" t="str">
        <f>VLOOKUP(D324,カラムID辞書!$C$4:$D$1266,2,FALSE)</f>
        <v>ERR_FLG_C12</v>
      </c>
      <c r="M324" s="50"/>
      <c r="N324" s="50"/>
      <c r="O324" s="50"/>
      <c r="P324" s="50"/>
      <c r="Q324" s="50"/>
      <c r="R324" s="50"/>
      <c r="S324" s="52"/>
      <c r="T324" s="49"/>
      <c r="U324" s="52"/>
      <c r="V324" s="49"/>
      <c r="W324" s="52"/>
      <c r="X324" s="49"/>
      <c r="Y324" s="52"/>
      <c r="Z324" s="49"/>
      <c r="AA324" s="52"/>
      <c r="AB324" s="107" t="str">
        <f t="shared" si="23"/>
        <v>○</v>
      </c>
      <c r="AC324" s="54"/>
      <c r="AD324" s="53"/>
      <c r="AE324" s="55" t="str">
        <f t="shared" si="34"/>
        <v>' '</v>
      </c>
      <c r="AF324" s="50"/>
      <c r="AG324" s="52"/>
      <c r="AH324" s="266" t="str">
        <f>VLOOKUP(D324,カラムID辞書!C:H,3,FALSE)</f>
        <v>character varying</v>
      </c>
      <c r="AI324" s="267"/>
      <c r="AJ324" s="267"/>
      <c r="AK324" s="267"/>
      <c r="AL324" s="268"/>
      <c r="AM324" s="269">
        <f>VLOOKUP(D324,カラムID辞書!C:H,4,FALSE)</f>
        <v>1</v>
      </c>
      <c r="AN324" s="270"/>
      <c r="AO324" s="271">
        <f>VLOOKUP(D324,カラムID辞書!C:H,6,FALSE)</f>
        <v>1</v>
      </c>
      <c r="AP324" s="272"/>
      <c r="AQ324" s="105"/>
      <c r="AR324" s="50"/>
      <c r="AS324" s="50"/>
      <c r="AT324" s="50"/>
      <c r="AU324" s="50"/>
      <c r="AV324" s="50"/>
      <c r="AW324" s="50"/>
      <c r="AX324" s="50"/>
      <c r="AY324" s="50"/>
      <c r="AZ324" s="50"/>
      <c r="BA324" s="50"/>
      <c r="BB324" s="50"/>
      <c r="BC324" s="50"/>
      <c r="BD324" s="50"/>
      <c r="BE324" s="50"/>
      <c r="BF324" s="50"/>
      <c r="BG324" s="50"/>
      <c r="BH324" s="50"/>
      <c r="BI324" s="50"/>
      <c r="BJ324" s="50"/>
      <c r="BK324" s="50"/>
      <c r="BL324" s="50"/>
      <c r="BM324" s="50"/>
      <c r="BN324" s="50"/>
      <c r="BO324" s="50"/>
      <c r="BP324" s="50"/>
      <c r="BQ324" s="52"/>
      <c r="BR324" s="112"/>
      <c r="BS324" s="50"/>
      <c r="BT324" s="50"/>
      <c r="BU324" s="50"/>
      <c r="BV324" s="50"/>
      <c r="BW324" s="50"/>
      <c r="BX324" s="50"/>
      <c r="BY324" s="50"/>
      <c r="BZ324" s="50"/>
      <c r="CA324" s="50"/>
      <c r="CB324" s="50"/>
      <c r="CC324" s="52"/>
    </row>
    <row r="325" spans="2:81" ht="12" customHeight="1">
      <c r="B325" s="264">
        <f t="shared" ca="1" si="33"/>
        <v>313</v>
      </c>
      <c r="C325" s="265"/>
      <c r="D325" s="196" t="s">
        <v>1331</v>
      </c>
      <c r="E325" s="50"/>
      <c r="F325" s="50"/>
      <c r="G325" s="50"/>
      <c r="H325" s="50"/>
      <c r="I325" s="50"/>
      <c r="J325" s="50"/>
      <c r="K325" s="194"/>
      <c r="L325" s="105" t="str">
        <f>VLOOKUP(D325,カラムID辞書!$C$4:$D$1266,2,FALSE)</f>
        <v>ERR_FLG_C13</v>
      </c>
      <c r="M325" s="50"/>
      <c r="N325" s="50"/>
      <c r="O325" s="50"/>
      <c r="P325" s="50"/>
      <c r="Q325" s="50"/>
      <c r="R325" s="50"/>
      <c r="S325" s="52"/>
      <c r="T325" s="49"/>
      <c r="U325" s="52"/>
      <c r="V325" s="49"/>
      <c r="W325" s="52"/>
      <c r="X325" s="49"/>
      <c r="Y325" s="52"/>
      <c r="Z325" s="49"/>
      <c r="AA325" s="52"/>
      <c r="AB325" s="107" t="str">
        <f t="shared" si="23"/>
        <v>○</v>
      </c>
      <c r="AC325" s="54"/>
      <c r="AD325" s="53"/>
      <c r="AE325" s="55" t="str">
        <f t="shared" si="34"/>
        <v>' '</v>
      </c>
      <c r="AF325" s="50"/>
      <c r="AG325" s="52"/>
      <c r="AH325" s="266" t="str">
        <f>VLOOKUP(D325,カラムID辞書!C:H,3,FALSE)</f>
        <v>character varying</v>
      </c>
      <c r="AI325" s="267"/>
      <c r="AJ325" s="267"/>
      <c r="AK325" s="267"/>
      <c r="AL325" s="268"/>
      <c r="AM325" s="269">
        <f>VLOOKUP(D325,カラムID辞書!C:H,4,FALSE)</f>
        <v>1</v>
      </c>
      <c r="AN325" s="270"/>
      <c r="AO325" s="271">
        <f>VLOOKUP(D325,カラムID辞書!C:H,6,FALSE)</f>
        <v>1</v>
      </c>
      <c r="AP325" s="272"/>
      <c r="AQ325" s="105"/>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2"/>
      <c r="BR325" s="112"/>
      <c r="BS325" s="50"/>
      <c r="BT325" s="50"/>
      <c r="BU325" s="50"/>
      <c r="BV325" s="50"/>
      <c r="BW325" s="50"/>
      <c r="BX325" s="50"/>
      <c r="BY325" s="50"/>
      <c r="BZ325" s="50"/>
      <c r="CA325" s="50"/>
      <c r="CB325" s="50"/>
      <c r="CC325" s="52"/>
    </row>
    <row r="326" spans="2:81" ht="12" customHeight="1">
      <c r="B326" s="264">
        <f t="shared" ca="1" si="33"/>
        <v>314</v>
      </c>
      <c r="C326" s="265"/>
      <c r="D326" s="196" t="s">
        <v>1332</v>
      </c>
      <c r="E326" s="50"/>
      <c r="F326" s="50"/>
      <c r="G326" s="50"/>
      <c r="H326" s="50"/>
      <c r="I326" s="50"/>
      <c r="J326" s="50"/>
      <c r="K326" s="194"/>
      <c r="L326" s="105" t="str">
        <f>VLOOKUP(D326,カラムID辞書!$C$4:$D$1266,2,FALSE)</f>
        <v>ERR_FLG_C14</v>
      </c>
      <c r="M326" s="50"/>
      <c r="N326" s="50"/>
      <c r="O326" s="50"/>
      <c r="P326" s="50"/>
      <c r="Q326" s="50"/>
      <c r="R326" s="50"/>
      <c r="S326" s="52"/>
      <c r="T326" s="49"/>
      <c r="U326" s="52"/>
      <c r="V326" s="49"/>
      <c r="W326" s="52"/>
      <c r="X326" s="49"/>
      <c r="Y326" s="52"/>
      <c r="Z326" s="49"/>
      <c r="AA326" s="52"/>
      <c r="AB326" s="107" t="str">
        <f t="shared" si="23"/>
        <v>○</v>
      </c>
      <c r="AC326" s="54"/>
      <c r="AD326" s="53"/>
      <c r="AE326" s="55" t="str">
        <f t="shared" si="34"/>
        <v>' '</v>
      </c>
      <c r="AF326" s="50"/>
      <c r="AG326" s="52"/>
      <c r="AH326" s="266" t="str">
        <f>VLOOKUP(D326,カラムID辞書!C:H,3,FALSE)</f>
        <v>character varying</v>
      </c>
      <c r="AI326" s="267"/>
      <c r="AJ326" s="267"/>
      <c r="AK326" s="267"/>
      <c r="AL326" s="268"/>
      <c r="AM326" s="269">
        <f>VLOOKUP(D326,カラムID辞書!C:H,4,FALSE)</f>
        <v>1</v>
      </c>
      <c r="AN326" s="270"/>
      <c r="AO326" s="271">
        <f>VLOOKUP(D326,カラムID辞書!C:H,6,FALSE)</f>
        <v>1</v>
      </c>
      <c r="AP326" s="272"/>
      <c r="AQ326" s="105"/>
      <c r="AR326" s="50"/>
      <c r="AS326" s="50"/>
      <c r="AT326" s="50"/>
      <c r="AU326" s="50"/>
      <c r="AV326" s="50"/>
      <c r="AW326" s="50"/>
      <c r="AX326" s="50"/>
      <c r="AY326" s="50"/>
      <c r="AZ326" s="50"/>
      <c r="BA326" s="50"/>
      <c r="BB326" s="50"/>
      <c r="BC326" s="50"/>
      <c r="BD326" s="50"/>
      <c r="BE326" s="50"/>
      <c r="BF326" s="50"/>
      <c r="BG326" s="50"/>
      <c r="BH326" s="50"/>
      <c r="BI326" s="50"/>
      <c r="BJ326" s="50"/>
      <c r="BK326" s="50"/>
      <c r="BL326" s="50"/>
      <c r="BM326" s="50"/>
      <c r="BN326" s="50"/>
      <c r="BO326" s="50"/>
      <c r="BP326" s="50"/>
      <c r="BQ326" s="52"/>
      <c r="BR326" s="112"/>
      <c r="BS326" s="50"/>
      <c r="BT326" s="50"/>
      <c r="BU326" s="50"/>
      <c r="BV326" s="50"/>
      <c r="BW326" s="50"/>
      <c r="BX326" s="50"/>
      <c r="BY326" s="50"/>
      <c r="BZ326" s="50"/>
      <c r="CA326" s="50"/>
      <c r="CB326" s="50"/>
      <c r="CC326" s="52"/>
    </row>
    <row r="327" spans="2:81" ht="12" customHeight="1">
      <c r="B327" s="264">
        <f t="shared" ca="1" si="33"/>
        <v>315</v>
      </c>
      <c r="C327" s="265"/>
      <c r="D327" s="196" t="s">
        <v>1333</v>
      </c>
      <c r="E327" s="56"/>
      <c r="F327" s="50"/>
      <c r="G327" s="50"/>
      <c r="H327" s="50"/>
      <c r="I327" s="50"/>
      <c r="J327" s="50"/>
      <c r="K327" s="194"/>
      <c r="L327" s="105" t="str">
        <f>VLOOKUP(D327,カラムID辞書!$C$4:$D$1266,2,FALSE)</f>
        <v>ERR_FLG_C15</v>
      </c>
      <c r="M327" s="50"/>
      <c r="N327" s="50"/>
      <c r="O327" s="50"/>
      <c r="P327" s="50"/>
      <c r="Q327" s="50"/>
      <c r="R327" s="50"/>
      <c r="S327" s="52"/>
      <c r="T327" s="49"/>
      <c r="U327" s="52"/>
      <c r="V327" s="49"/>
      <c r="W327" s="52"/>
      <c r="X327" s="49"/>
      <c r="Y327" s="52"/>
      <c r="Z327" s="49"/>
      <c r="AA327" s="52"/>
      <c r="AB327" s="107" t="str">
        <f t="shared" si="23"/>
        <v>○</v>
      </c>
      <c r="AC327" s="54"/>
      <c r="AD327" s="53"/>
      <c r="AE327" s="55" t="str">
        <f t="shared" si="34"/>
        <v>' '</v>
      </c>
      <c r="AF327" s="50"/>
      <c r="AG327" s="52"/>
      <c r="AH327" s="266" t="str">
        <f>VLOOKUP(D327,カラムID辞書!C:H,3,FALSE)</f>
        <v>character varying</v>
      </c>
      <c r="AI327" s="267"/>
      <c r="AJ327" s="267"/>
      <c r="AK327" s="267"/>
      <c r="AL327" s="268"/>
      <c r="AM327" s="269">
        <f>VLOOKUP(D327,カラムID辞書!C:H,4,FALSE)</f>
        <v>1</v>
      </c>
      <c r="AN327" s="270"/>
      <c r="AO327" s="271">
        <f>VLOOKUP(D327,カラムID辞書!C:H,6,FALSE)</f>
        <v>1</v>
      </c>
      <c r="AP327" s="272"/>
      <c r="AQ327" s="105"/>
      <c r="AR327" s="50"/>
      <c r="AS327" s="50"/>
      <c r="AT327" s="50"/>
      <c r="AU327" s="50"/>
      <c r="AV327" s="50"/>
      <c r="AW327" s="50"/>
      <c r="AX327" s="50"/>
      <c r="AY327" s="50"/>
      <c r="AZ327" s="50"/>
      <c r="BA327" s="50"/>
      <c r="BB327" s="50"/>
      <c r="BC327" s="50"/>
      <c r="BD327" s="50"/>
      <c r="BE327" s="50"/>
      <c r="BF327" s="50"/>
      <c r="BG327" s="50"/>
      <c r="BH327" s="50"/>
      <c r="BI327" s="50"/>
      <c r="BJ327" s="50"/>
      <c r="BK327" s="50"/>
      <c r="BL327" s="50"/>
      <c r="BM327" s="50"/>
      <c r="BN327" s="50"/>
      <c r="BO327" s="50"/>
      <c r="BP327" s="50"/>
      <c r="BQ327" s="52"/>
      <c r="BR327" s="112"/>
      <c r="BS327" s="50"/>
      <c r="BT327" s="50"/>
      <c r="BU327" s="50"/>
      <c r="BV327" s="50"/>
      <c r="BW327" s="50"/>
      <c r="BX327" s="50"/>
      <c r="BY327" s="50"/>
      <c r="BZ327" s="50"/>
      <c r="CA327" s="50"/>
      <c r="CB327" s="50"/>
      <c r="CC327" s="52"/>
    </row>
    <row r="328" spans="2:81" ht="12" customHeight="1">
      <c r="B328" s="264">
        <f t="shared" ca="1" si="33"/>
        <v>316</v>
      </c>
      <c r="C328" s="265"/>
      <c r="D328" s="196" t="s">
        <v>1334</v>
      </c>
      <c r="E328" s="56"/>
      <c r="F328" s="50"/>
      <c r="G328" s="50"/>
      <c r="H328" s="50"/>
      <c r="I328" s="50"/>
      <c r="J328" s="50"/>
      <c r="K328" s="194"/>
      <c r="L328" s="105" t="str">
        <f>VLOOKUP(D328,カラムID辞書!$C$4:$D$1266,2,FALSE)</f>
        <v>ERR_FLG_C16</v>
      </c>
      <c r="M328" s="50"/>
      <c r="N328" s="50"/>
      <c r="O328" s="50"/>
      <c r="P328" s="50"/>
      <c r="Q328" s="50"/>
      <c r="R328" s="50"/>
      <c r="S328" s="52"/>
      <c r="T328" s="49"/>
      <c r="U328" s="52"/>
      <c r="V328" s="49"/>
      <c r="W328" s="52"/>
      <c r="X328" s="49"/>
      <c r="Y328" s="52"/>
      <c r="Z328" s="49"/>
      <c r="AA328" s="52"/>
      <c r="AB328" s="107" t="str">
        <f t="shared" si="23"/>
        <v>○</v>
      </c>
      <c r="AC328" s="54"/>
      <c r="AD328" s="53"/>
      <c r="AE328" s="55" t="str">
        <f t="shared" si="34"/>
        <v>' '</v>
      </c>
      <c r="AF328" s="50"/>
      <c r="AG328" s="52"/>
      <c r="AH328" s="266" t="str">
        <f>VLOOKUP(D328,カラムID辞書!C:H,3,FALSE)</f>
        <v>character varying</v>
      </c>
      <c r="AI328" s="267"/>
      <c r="AJ328" s="267"/>
      <c r="AK328" s="267"/>
      <c r="AL328" s="268"/>
      <c r="AM328" s="269">
        <f>VLOOKUP(D328,カラムID辞書!C:H,4,FALSE)</f>
        <v>1</v>
      </c>
      <c r="AN328" s="270"/>
      <c r="AO328" s="271">
        <f>VLOOKUP(D328,カラムID辞書!C:H,6,FALSE)</f>
        <v>1</v>
      </c>
      <c r="AP328" s="272"/>
      <c r="AQ328" s="105"/>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2"/>
      <c r="BR328" s="112"/>
      <c r="BS328" s="50"/>
      <c r="BT328" s="50"/>
      <c r="BU328" s="50"/>
      <c r="BV328" s="50"/>
      <c r="BW328" s="50"/>
      <c r="BX328" s="50"/>
      <c r="BY328" s="50"/>
      <c r="BZ328" s="50"/>
      <c r="CA328" s="50"/>
      <c r="CB328" s="50"/>
      <c r="CC328" s="52"/>
    </row>
    <row r="329" spans="2:81" ht="12" customHeight="1">
      <c r="B329" s="264">
        <f t="shared" ca="1" si="33"/>
        <v>317</v>
      </c>
      <c r="C329" s="265"/>
      <c r="D329" s="196" t="s">
        <v>1335</v>
      </c>
      <c r="E329" s="56"/>
      <c r="F329" s="50"/>
      <c r="G329" s="50"/>
      <c r="H329" s="50"/>
      <c r="I329" s="50"/>
      <c r="J329" s="50"/>
      <c r="K329" s="194"/>
      <c r="L329" s="105" t="str">
        <f>VLOOKUP(D329,カラムID辞書!$C$4:$D$1266,2,FALSE)</f>
        <v>ERR_FLG_C17</v>
      </c>
      <c r="M329" s="50"/>
      <c r="N329" s="50"/>
      <c r="O329" s="50"/>
      <c r="P329" s="50"/>
      <c r="Q329" s="50"/>
      <c r="R329" s="50"/>
      <c r="S329" s="52"/>
      <c r="T329" s="49"/>
      <c r="U329" s="52"/>
      <c r="V329" s="49"/>
      <c r="W329" s="52"/>
      <c r="X329" s="49"/>
      <c r="Y329" s="52"/>
      <c r="Z329" s="49"/>
      <c r="AA329" s="52"/>
      <c r="AB329" s="107" t="str">
        <f t="shared" si="23"/>
        <v>○</v>
      </c>
      <c r="AC329" s="54"/>
      <c r="AD329" s="53"/>
      <c r="AE329" s="55" t="str">
        <f t="shared" si="34"/>
        <v>' '</v>
      </c>
      <c r="AF329" s="50"/>
      <c r="AG329" s="52"/>
      <c r="AH329" s="266" t="str">
        <f>VLOOKUP(D329,カラムID辞書!C:H,3,FALSE)</f>
        <v>character varying</v>
      </c>
      <c r="AI329" s="267"/>
      <c r="AJ329" s="267"/>
      <c r="AK329" s="267"/>
      <c r="AL329" s="268"/>
      <c r="AM329" s="269">
        <f>VLOOKUP(D329,カラムID辞書!C:H,4,FALSE)</f>
        <v>1</v>
      </c>
      <c r="AN329" s="270"/>
      <c r="AO329" s="271">
        <f>VLOOKUP(D329,カラムID辞書!C:H,6,FALSE)</f>
        <v>1</v>
      </c>
      <c r="AP329" s="272"/>
      <c r="AQ329" s="105"/>
      <c r="AR329" s="50"/>
      <c r="AS329" s="50"/>
      <c r="AT329" s="50"/>
      <c r="AU329" s="50"/>
      <c r="AV329" s="50"/>
      <c r="AW329" s="50"/>
      <c r="AX329" s="50"/>
      <c r="AY329" s="50"/>
      <c r="AZ329" s="50"/>
      <c r="BA329" s="50"/>
      <c r="BB329" s="50"/>
      <c r="BC329" s="50"/>
      <c r="BD329" s="50"/>
      <c r="BE329" s="50"/>
      <c r="BF329" s="50"/>
      <c r="BG329" s="50"/>
      <c r="BH329" s="50"/>
      <c r="BI329" s="50"/>
      <c r="BJ329" s="50"/>
      <c r="BK329" s="50"/>
      <c r="BL329" s="50"/>
      <c r="BM329" s="50"/>
      <c r="BN329" s="50"/>
      <c r="BO329" s="50"/>
      <c r="BP329" s="50"/>
      <c r="BQ329" s="52"/>
      <c r="BR329" s="112"/>
      <c r="BS329" s="50"/>
      <c r="BT329" s="50"/>
      <c r="BU329" s="50"/>
      <c r="BV329" s="50"/>
      <c r="BW329" s="50"/>
      <c r="BX329" s="50"/>
      <c r="BY329" s="50"/>
      <c r="BZ329" s="50"/>
      <c r="CA329" s="50"/>
      <c r="CB329" s="50"/>
      <c r="CC329" s="52"/>
    </row>
    <row r="330" spans="2:81" ht="12" customHeight="1">
      <c r="B330" s="264">
        <f t="shared" ca="1" si="33"/>
        <v>318</v>
      </c>
      <c r="C330" s="265"/>
      <c r="D330" s="196" t="s">
        <v>1336</v>
      </c>
      <c r="E330" s="50"/>
      <c r="F330" s="50"/>
      <c r="G330" s="50"/>
      <c r="H330" s="50"/>
      <c r="I330" s="50"/>
      <c r="J330" s="50"/>
      <c r="K330" s="194"/>
      <c r="L330" s="105" t="str">
        <f>VLOOKUP(D330,カラムID辞書!$C$4:$D$1266,2,FALSE)</f>
        <v>ERR_FLG_C18</v>
      </c>
      <c r="M330" s="50"/>
      <c r="N330" s="50"/>
      <c r="O330" s="50"/>
      <c r="P330" s="50"/>
      <c r="Q330" s="50"/>
      <c r="R330" s="50"/>
      <c r="S330" s="52"/>
      <c r="T330" s="49"/>
      <c r="U330" s="52"/>
      <c r="V330" s="49"/>
      <c r="W330" s="52"/>
      <c r="X330" s="49"/>
      <c r="Y330" s="52"/>
      <c r="Z330" s="49"/>
      <c r="AA330" s="52"/>
      <c r="AB330" s="107" t="str">
        <f t="shared" si="23"/>
        <v>○</v>
      </c>
      <c r="AC330" s="54"/>
      <c r="AD330" s="53"/>
      <c r="AE330" s="55" t="str">
        <f t="shared" si="34"/>
        <v>' '</v>
      </c>
      <c r="AF330" s="50"/>
      <c r="AG330" s="52"/>
      <c r="AH330" s="266" t="str">
        <f>VLOOKUP(D330,カラムID辞書!C:H,3,FALSE)</f>
        <v>character varying</v>
      </c>
      <c r="AI330" s="267"/>
      <c r="AJ330" s="267"/>
      <c r="AK330" s="267"/>
      <c r="AL330" s="268"/>
      <c r="AM330" s="269">
        <f>VLOOKUP(D330,カラムID辞書!C:H,4,FALSE)</f>
        <v>1</v>
      </c>
      <c r="AN330" s="270"/>
      <c r="AO330" s="271">
        <f>VLOOKUP(D330,カラムID辞書!C:H,6,FALSE)</f>
        <v>1</v>
      </c>
      <c r="AP330" s="272"/>
      <c r="AQ330" s="105"/>
      <c r="AR330" s="50"/>
      <c r="AS330" s="50"/>
      <c r="AT330" s="50"/>
      <c r="AU330" s="50"/>
      <c r="AV330" s="50"/>
      <c r="AW330" s="50"/>
      <c r="AX330" s="50"/>
      <c r="AY330" s="50"/>
      <c r="AZ330" s="50"/>
      <c r="BA330" s="50"/>
      <c r="BB330" s="50"/>
      <c r="BC330" s="50"/>
      <c r="BD330" s="50"/>
      <c r="BE330" s="50"/>
      <c r="BF330" s="50"/>
      <c r="BG330" s="50"/>
      <c r="BH330" s="50"/>
      <c r="BI330" s="50"/>
      <c r="BJ330" s="50"/>
      <c r="BK330" s="50"/>
      <c r="BL330" s="50"/>
      <c r="BM330" s="50"/>
      <c r="BN330" s="50"/>
      <c r="BO330" s="50"/>
      <c r="BP330" s="50"/>
      <c r="BQ330" s="52"/>
      <c r="BR330" s="112"/>
      <c r="BS330" s="50"/>
      <c r="BT330" s="50"/>
      <c r="BU330" s="50"/>
      <c r="BV330" s="50"/>
      <c r="BW330" s="50"/>
      <c r="BX330" s="50"/>
      <c r="BY330" s="50"/>
      <c r="BZ330" s="50"/>
      <c r="CA330" s="50"/>
      <c r="CB330" s="50"/>
      <c r="CC330" s="52"/>
    </row>
    <row r="331" spans="2:81" ht="12" customHeight="1">
      <c r="B331" s="264">
        <f t="shared" ca="1" si="33"/>
        <v>319</v>
      </c>
      <c r="C331" s="265"/>
      <c r="D331" s="196" t="s">
        <v>1337</v>
      </c>
      <c r="E331" s="50"/>
      <c r="F331" s="50"/>
      <c r="G331" s="50"/>
      <c r="H331" s="50"/>
      <c r="I331" s="50"/>
      <c r="J331" s="50"/>
      <c r="K331" s="194"/>
      <c r="L331" s="105" t="str">
        <f>VLOOKUP(D331,カラムID辞書!$C$4:$D$1266,2,FALSE)</f>
        <v>ERR_FLG_C19</v>
      </c>
      <c r="M331" s="50"/>
      <c r="N331" s="50"/>
      <c r="O331" s="50"/>
      <c r="P331" s="50"/>
      <c r="Q331" s="50"/>
      <c r="R331" s="50"/>
      <c r="S331" s="52"/>
      <c r="T331" s="49"/>
      <c r="U331" s="52"/>
      <c r="V331" s="49"/>
      <c r="W331" s="52"/>
      <c r="X331" s="49"/>
      <c r="Y331" s="52"/>
      <c r="Z331" s="49"/>
      <c r="AA331" s="52"/>
      <c r="AB331" s="107" t="str">
        <f t="shared" si="23"/>
        <v>○</v>
      </c>
      <c r="AC331" s="54"/>
      <c r="AD331" s="53"/>
      <c r="AE331" s="55" t="str">
        <f t="shared" si="34"/>
        <v>' '</v>
      </c>
      <c r="AF331" s="50"/>
      <c r="AG331" s="52"/>
      <c r="AH331" s="266" t="str">
        <f>VLOOKUP(D331,カラムID辞書!C:H,3,FALSE)</f>
        <v>character varying</v>
      </c>
      <c r="AI331" s="267"/>
      <c r="AJ331" s="267"/>
      <c r="AK331" s="267"/>
      <c r="AL331" s="268"/>
      <c r="AM331" s="269">
        <f>VLOOKUP(D331,カラムID辞書!C:H,4,FALSE)</f>
        <v>1</v>
      </c>
      <c r="AN331" s="270"/>
      <c r="AO331" s="271">
        <f>VLOOKUP(D331,カラムID辞書!C:H,6,FALSE)</f>
        <v>1</v>
      </c>
      <c r="AP331" s="272"/>
      <c r="AQ331" s="105"/>
      <c r="AR331" s="50"/>
      <c r="AS331" s="50"/>
      <c r="AT331" s="50"/>
      <c r="AU331" s="50"/>
      <c r="AV331" s="50"/>
      <c r="AW331" s="50"/>
      <c r="AX331" s="50"/>
      <c r="AY331" s="50"/>
      <c r="AZ331" s="50"/>
      <c r="BA331" s="50"/>
      <c r="BB331" s="50"/>
      <c r="BC331" s="50"/>
      <c r="BD331" s="50"/>
      <c r="BE331" s="50"/>
      <c r="BF331" s="50"/>
      <c r="BG331" s="50"/>
      <c r="BH331" s="50"/>
      <c r="BI331" s="50"/>
      <c r="BJ331" s="50"/>
      <c r="BK331" s="50"/>
      <c r="BL331" s="50"/>
      <c r="BM331" s="50"/>
      <c r="BN331" s="50"/>
      <c r="BO331" s="50"/>
      <c r="BP331" s="50"/>
      <c r="BQ331" s="52"/>
      <c r="BR331" s="112"/>
      <c r="BS331" s="50"/>
      <c r="BT331" s="50"/>
      <c r="BU331" s="50"/>
      <c r="BV331" s="50"/>
      <c r="BW331" s="50"/>
      <c r="BX331" s="50"/>
      <c r="BY331" s="50"/>
      <c r="BZ331" s="50"/>
      <c r="CA331" s="50"/>
      <c r="CB331" s="50"/>
      <c r="CC331" s="52"/>
    </row>
    <row r="332" spans="2:81" ht="12" customHeight="1">
      <c r="B332" s="264">
        <f t="shared" ca="1" si="33"/>
        <v>320</v>
      </c>
      <c r="C332" s="265"/>
      <c r="D332" s="196" t="s">
        <v>1338</v>
      </c>
      <c r="E332" s="50"/>
      <c r="F332" s="50"/>
      <c r="G332" s="50"/>
      <c r="H332" s="50"/>
      <c r="I332" s="50"/>
      <c r="J332" s="50"/>
      <c r="K332" s="194"/>
      <c r="L332" s="105" t="str">
        <f>VLOOKUP(D332,カラムID辞書!$C$4:$D$1266,2,FALSE)</f>
        <v>ERR_FLG_C20</v>
      </c>
      <c r="M332" s="50"/>
      <c r="N332" s="50"/>
      <c r="O332" s="50"/>
      <c r="P332" s="50"/>
      <c r="Q332" s="50"/>
      <c r="R332" s="50"/>
      <c r="S332" s="52"/>
      <c r="T332" s="49"/>
      <c r="U332" s="52"/>
      <c r="V332" s="49"/>
      <c r="W332" s="52"/>
      <c r="X332" s="49"/>
      <c r="Y332" s="52"/>
      <c r="Z332" s="49"/>
      <c r="AA332" s="52"/>
      <c r="AB332" s="107" t="str">
        <f t="shared" si="23"/>
        <v>○</v>
      </c>
      <c r="AC332" s="54"/>
      <c r="AD332" s="53"/>
      <c r="AE332" s="55" t="str">
        <f t="shared" si="34"/>
        <v>' '</v>
      </c>
      <c r="AF332" s="50"/>
      <c r="AG332" s="52"/>
      <c r="AH332" s="266" t="str">
        <f>VLOOKUP(D332,カラムID辞書!C:H,3,FALSE)</f>
        <v>character varying</v>
      </c>
      <c r="AI332" s="267"/>
      <c r="AJ332" s="267"/>
      <c r="AK332" s="267"/>
      <c r="AL332" s="268"/>
      <c r="AM332" s="269">
        <f>VLOOKUP(D332,カラムID辞書!C:H,4,FALSE)</f>
        <v>1</v>
      </c>
      <c r="AN332" s="270"/>
      <c r="AO332" s="271">
        <f>VLOOKUP(D332,カラムID辞書!C:H,6,FALSE)</f>
        <v>1</v>
      </c>
      <c r="AP332" s="272"/>
      <c r="AQ332" s="105"/>
      <c r="AR332" s="50"/>
      <c r="AS332" s="50"/>
      <c r="AT332" s="50"/>
      <c r="AU332" s="50"/>
      <c r="AV332" s="50"/>
      <c r="AW332" s="50"/>
      <c r="AX332" s="50"/>
      <c r="AY332" s="50"/>
      <c r="AZ332" s="50"/>
      <c r="BA332" s="50"/>
      <c r="BB332" s="50"/>
      <c r="BC332" s="50"/>
      <c r="BD332" s="50"/>
      <c r="BE332" s="50"/>
      <c r="BF332" s="50"/>
      <c r="BG332" s="50"/>
      <c r="BH332" s="50"/>
      <c r="BI332" s="50"/>
      <c r="BJ332" s="50"/>
      <c r="BK332" s="50"/>
      <c r="BL332" s="50"/>
      <c r="BM332" s="50"/>
      <c r="BN332" s="50"/>
      <c r="BO332" s="50"/>
      <c r="BP332" s="50"/>
      <c r="BQ332" s="52"/>
      <c r="BR332" s="112"/>
      <c r="BS332" s="50"/>
      <c r="BT332" s="50"/>
      <c r="BU332" s="50"/>
      <c r="BV332" s="50"/>
      <c r="BW332" s="50"/>
      <c r="BX332" s="50"/>
      <c r="BY332" s="50"/>
      <c r="BZ332" s="50"/>
      <c r="CA332" s="50"/>
      <c r="CB332" s="50"/>
      <c r="CC332" s="52"/>
    </row>
    <row r="333" spans="2:81" ht="12" customHeight="1">
      <c r="B333" s="264">
        <f t="shared" ca="1" si="33"/>
        <v>321</v>
      </c>
      <c r="C333" s="265"/>
      <c r="D333" s="196" t="s">
        <v>1339</v>
      </c>
      <c r="E333" s="56"/>
      <c r="F333" s="50"/>
      <c r="G333" s="50"/>
      <c r="H333" s="50"/>
      <c r="I333" s="50"/>
      <c r="J333" s="50"/>
      <c r="K333" s="194"/>
      <c r="L333" s="105" t="str">
        <f>VLOOKUP(D333,カラムID辞書!$C$4:$D$1266,2,FALSE)</f>
        <v>ERR_FLG_W1</v>
      </c>
      <c r="M333" s="50"/>
      <c r="N333" s="50"/>
      <c r="O333" s="50"/>
      <c r="P333" s="50"/>
      <c r="Q333" s="50"/>
      <c r="R333" s="50"/>
      <c r="S333" s="52"/>
      <c r="T333" s="49"/>
      <c r="U333" s="52"/>
      <c r="V333" s="49"/>
      <c r="W333" s="52"/>
      <c r="X333" s="49"/>
      <c r="Y333" s="52"/>
      <c r="Z333" s="49"/>
      <c r="AA333" s="52"/>
      <c r="AB333" s="107" t="str">
        <f t="shared" si="23"/>
        <v>○</v>
      </c>
      <c r="AC333" s="54"/>
      <c r="AD333" s="53"/>
      <c r="AE333" s="55" t="str">
        <f t="shared" si="34"/>
        <v>' '</v>
      </c>
      <c r="AF333" s="50"/>
      <c r="AG333" s="52"/>
      <c r="AH333" s="266" t="str">
        <f>VLOOKUP(D333,カラムID辞書!C:H,3,FALSE)</f>
        <v>character varying</v>
      </c>
      <c r="AI333" s="267"/>
      <c r="AJ333" s="267"/>
      <c r="AK333" s="267"/>
      <c r="AL333" s="268"/>
      <c r="AM333" s="269">
        <f>VLOOKUP(D333,カラムID辞書!C:H,4,FALSE)</f>
        <v>1</v>
      </c>
      <c r="AN333" s="270"/>
      <c r="AO333" s="271">
        <f>VLOOKUP(D333,カラムID辞書!C:H,6,FALSE)</f>
        <v>1</v>
      </c>
      <c r="AP333" s="272"/>
      <c r="AQ333" s="105"/>
      <c r="AR333" s="50"/>
      <c r="AS333" s="50"/>
      <c r="AT333" s="50"/>
      <c r="AU333" s="50"/>
      <c r="AV333" s="50"/>
      <c r="AW333" s="50"/>
      <c r="AX333" s="50"/>
      <c r="AY333" s="50"/>
      <c r="AZ333" s="50"/>
      <c r="BA333" s="50"/>
      <c r="BB333" s="50"/>
      <c r="BC333" s="50"/>
      <c r="BD333" s="50"/>
      <c r="BE333" s="50"/>
      <c r="BF333" s="50"/>
      <c r="BG333" s="50"/>
      <c r="BH333" s="50"/>
      <c r="BI333" s="50"/>
      <c r="BJ333" s="50"/>
      <c r="BK333" s="50"/>
      <c r="BL333" s="50"/>
      <c r="BM333" s="50"/>
      <c r="BN333" s="50"/>
      <c r="BO333" s="50"/>
      <c r="BP333" s="50"/>
      <c r="BQ333" s="52"/>
      <c r="BR333" s="112"/>
      <c r="BS333" s="50"/>
      <c r="BT333" s="50"/>
      <c r="BU333" s="50"/>
      <c r="BV333" s="50"/>
      <c r="BW333" s="50"/>
      <c r="BX333" s="50"/>
      <c r="BY333" s="50"/>
      <c r="BZ333" s="50"/>
      <c r="CA333" s="50"/>
      <c r="CB333" s="50"/>
      <c r="CC333" s="52"/>
    </row>
    <row r="334" spans="2:81" ht="12" customHeight="1">
      <c r="B334" s="264">
        <f t="shared" ca="1" si="33"/>
        <v>322</v>
      </c>
      <c r="C334" s="265"/>
      <c r="D334" s="196" t="s">
        <v>1340</v>
      </c>
      <c r="E334" s="50"/>
      <c r="F334" s="50"/>
      <c r="G334" s="50"/>
      <c r="H334" s="50"/>
      <c r="I334" s="50"/>
      <c r="J334" s="50"/>
      <c r="K334" s="194"/>
      <c r="L334" s="105" t="str">
        <f>VLOOKUP(D334,カラムID辞書!$C$4:$D$1266,2,FALSE)</f>
        <v>ERR_FLG_W2</v>
      </c>
      <c r="M334" s="50"/>
      <c r="N334" s="50"/>
      <c r="O334" s="50"/>
      <c r="P334" s="50"/>
      <c r="Q334" s="50"/>
      <c r="R334" s="50"/>
      <c r="S334" s="52"/>
      <c r="T334" s="49"/>
      <c r="U334" s="52"/>
      <c r="V334" s="49"/>
      <c r="W334" s="52"/>
      <c r="X334" s="49"/>
      <c r="Y334" s="52"/>
      <c r="Z334" s="49"/>
      <c r="AA334" s="52"/>
      <c r="AB334" s="107" t="str">
        <f t="shared" si="23"/>
        <v>○</v>
      </c>
      <c r="AC334" s="54"/>
      <c r="AD334" s="53"/>
      <c r="AE334" s="55" t="str">
        <f t="shared" si="34"/>
        <v>' '</v>
      </c>
      <c r="AF334" s="50"/>
      <c r="AG334" s="52"/>
      <c r="AH334" s="266" t="str">
        <f>VLOOKUP(D334,カラムID辞書!C:H,3,FALSE)</f>
        <v>character varying</v>
      </c>
      <c r="AI334" s="267"/>
      <c r="AJ334" s="267"/>
      <c r="AK334" s="267"/>
      <c r="AL334" s="268"/>
      <c r="AM334" s="269">
        <f>VLOOKUP(D334,カラムID辞書!C:H,4,FALSE)</f>
        <v>1</v>
      </c>
      <c r="AN334" s="270"/>
      <c r="AO334" s="271">
        <f>VLOOKUP(D334,カラムID辞書!C:H,6,FALSE)</f>
        <v>1</v>
      </c>
      <c r="AP334" s="272"/>
      <c r="AQ334" s="105"/>
      <c r="AR334" s="50"/>
      <c r="AS334" s="50"/>
      <c r="AT334" s="50"/>
      <c r="AU334" s="50"/>
      <c r="AV334" s="50"/>
      <c r="AW334" s="50"/>
      <c r="AX334" s="50"/>
      <c r="AY334" s="50"/>
      <c r="AZ334" s="50"/>
      <c r="BA334" s="50"/>
      <c r="BB334" s="50"/>
      <c r="BC334" s="50"/>
      <c r="BD334" s="50"/>
      <c r="BE334" s="50"/>
      <c r="BF334" s="50"/>
      <c r="BG334" s="50"/>
      <c r="BH334" s="50"/>
      <c r="BI334" s="50"/>
      <c r="BJ334" s="50"/>
      <c r="BK334" s="50"/>
      <c r="BL334" s="50"/>
      <c r="BM334" s="50"/>
      <c r="BN334" s="50"/>
      <c r="BO334" s="50"/>
      <c r="BP334" s="50"/>
      <c r="BQ334" s="52"/>
      <c r="BR334" s="112"/>
      <c r="BS334" s="50"/>
      <c r="BT334" s="50"/>
      <c r="BU334" s="50"/>
      <c r="BV334" s="50"/>
      <c r="BW334" s="50"/>
      <c r="BX334" s="50"/>
      <c r="BY334" s="50"/>
      <c r="BZ334" s="50"/>
      <c r="CA334" s="50"/>
      <c r="CB334" s="50"/>
      <c r="CC334" s="52"/>
    </row>
    <row r="335" spans="2:81" ht="12" customHeight="1">
      <c r="B335" s="264">
        <f t="shared" ca="1" si="33"/>
        <v>323</v>
      </c>
      <c r="C335" s="265"/>
      <c r="D335" s="196" t="s">
        <v>1341</v>
      </c>
      <c r="E335" s="50"/>
      <c r="F335" s="50"/>
      <c r="G335" s="50"/>
      <c r="H335" s="50"/>
      <c r="I335" s="50"/>
      <c r="J335" s="50"/>
      <c r="K335" s="194"/>
      <c r="L335" s="105" t="str">
        <f>VLOOKUP(D335,カラムID辞書!$C$4:$D$1266,2,FALSE)</f>
        <v>ERR_FLG_W3</v>
      </c>
      <c r="M335" s="50"/>
      <c r="N335" s="50"/>
      <c r="O335" s="50"/>
      <c r="P335" s="50"/>
      <c r="Q335" s="50"/>
      <c r="R335" s="50"/>
      <c r="S335" s="52"/>
      <c r="T335" s="49"/>
      <c r="U335" s="52"/>
      <c r="V335" s="49"/>
      <c r="W335" s="52"/>
      <c r="X335" s="49"/>
      <c r="Y335" s="52"/>
      <c r="Z335" s="49"/>
      <c r="AA335" s="52"/>
      <c r="AB335" s="107" t="str">
        <f t="shared" si="23"/>
        <v>○</v>
      </c>
      <c r="AC335" s="54"/>
      <c r="AD335" s="53"/>
      <c r="AE335" s="55" t="str">
        <f t="shared" si="34"/>
        <v>' '</v>
      </c>
      <c r="AF335" s="50"/>
      <c r="AG335" s="52"/>
      <c r="AH335" s="266" t="str">
        <f>VLOOKUP(D335,カラムID辞書!C:H,3,FALSE)</f>
        <v>character varying</v>
      </c>
      <c r="AI335" s="267"/>
      <c r="AJ335" s="267"/>
      <c r="AK335" s="267"/>
      <c r="AL335" s="268"/>
      <c r="AM335" s="269">
        <f>VLOOKUP(D335,カラムID辞書!C:H,4,FALSE)</f>
        <v>1</v>
      </c>
      <c r="AN335" s="270"/>
      <c r="AO335" s="271">
        <f>VLOOKUP(D335,カラムID辞書!C:H,6,FALSE)</f>
        <v>1</v>
      </c>
      <c r="AP335" s="272"/>
      <c r="AQ335" s="105"/>
      <c r="AR335" s="50"/>
      <c r="AS335" s="50"/>
      <c r="AT335" s="50"/>
      <c r="AU335" s="50"/>
      <c r="AV335" s="50"/>
      <c r="AW335" s="50"/>
      <c r="AX335" s="50"/>
      <c r="AY335" s="50"/>
      <c r="AZ335" s="50"/>
      <c r="BA335" s="50"/>
      <c r="BB335" s="50"/>
      <c r="BC335" s="50"/>
      <c r="BD335" s="50"/>
      <c r="BE335" s="50"/>
      <c r="BF335" s="50"/>
      <c r="BG335" s="50"/>
      <c r="BH335" s="50"/>
      <c r="BI335" s="50"/>
      <c r="BJ335" s="50"/>
      <c r="BK335" s="50"/>
      <c r="BL335" s="50"/>
      <c r="BM335" s="50"/>
      <c r="BN335" s="50"/>
      <c r="BO335" s="50"/>
      <c r="BP335" s="50"/>
      <c r="BQ335" s="52"/>
      <c r="BR335" s="112"/>
      <c r="BS335" s="50"/>
      <c r="BT335" s="50"/>
      <c r="BU335" s="50"/>
      <c r="BV335" s="50"/>
      <c r="BW335" s="50"/>
      <c r="BX335" s="50"/>
      <c r="BY335" s="50"/>
      <c r="BZ335" s="50"/>
      <c r="CA335" s="50"/>
      <c r="CB335" s="50"/>
      <c r="CC335" s="52"/>
    </row>
    <row r="336" spans="2:81" ht="12" customHeight="1">
      <c r="B336" s="264">
        <f t="shared" ca="1" si="33"/>
        <v>324</v>
      </c>
      <c r="C336" s="265"/>
      <c r="D336" s="196" t="s">
        <v>1342</v>
      </c>
      <c r="E336" s="50"/>
      <c r="F336" s="50"/>
      <c r="G336" s="50"/>
      <c r="H336" s="50"/>
      <c r="I336" s="50"/>
      <c r="J336" s="50"/>
      <c r="K336" s="194"/>
      <c r="L336" s="105" t="str">
        <f>VLOOKUP(D336,カラムID辞書!$C$4:$D$1266,2,FALSE)</f>
        <v>ERR_FLG_W4</v>
      </c>
      <c r="M336" s="50"/>
      <c r="N336" s="50"/>
      <c r="O336" s="50"/>
      <c r="P336" s="50"/>
      <c r="Q336" s="50"/>
      <c r="R336" s="50"/>
      <c r="S336" s="52"/>
      <c r="T336" s="49"/>
      <c r="U336" s="52"/>
      <c r="V336" s="49"/>
      <c r="W336" s="52"/>
      <c r="X336" s="49"/>
      <c r="Y336" s="52"/>
      <c r="Z336" s="49"/>
      <c r="AA336" s="52"/>
      <c r="AB336" s="107" t="str">
        <f t="shared" si="23"/>
        <v>○</v>
      </c>
      <c r="AC336" s="54"/>
      <c r="AD336" s="53"/>
      <c r="AE336" s="55" t="str">
        <f t="shared" si="34"/>
        <v>' '</v>
      </c>
      <c r="AF336" s="50"/>
      <c r="AG336" s="52"/>
      <c r="AH336" s="266" t="str">
        <f>VLOOKUP(D336,カラムID辞書!C:H,3,FALSE)</f>
        <v>character varying</v>
      </c>
      <c r="AI336" s="267"/>
      <c r="AJ336" s="267"/>
      <c r="AK336" s="267"/>
      <c r="AL336" s="268"/>
      <c r="AM336" s="269">
        <f>VLOOKUP(D336,カラムID辞書!C:H,4,FALSE)</f>
        <v>1</v>
      </c>
      <c r="AN336" s="270"/>
      <c r="AO336" s="271">
        <f>VLOOKUP(D336,カラムID辞書!C:H,6,FALSE)</f>
        <v>1</v>
      </c>
      <c r="AP336" s="272"/>
      <c r="AQ336" s="105"/>
      <c r="AR336" s="50"/>
      <c r="AS336" s="50"/>
      <c r="AT336" s="50"/>
      <c r="AU336" s="50"/>
      <c r="AV336" s="50"/>
      <c r="AW336" s="50"/>
      <c r="AX336" s="50"/>
      <c r="AY336" s="50"/>
      <c r="AZ336" s="50"/>
      <c r="BA336" s="50"/>
      <c r="BB336" s="50"/>
      <c r="BC336" s="50"/>
      <c r="BD336" s="50"/>
      <c r="BE336" s="50"/>
      <c r="BF336" s="50"/>
      <c r="BG336" s="50"/>
      <c r="BH336" s="50"/>
      <c r="BI336" s="50"/>
      <c r="BJ336" s="50"/>
      <c r="BK336" s="50"/>
      <c r="BL336" s="50"/>
      <c r="BM336" s="50"/>
      <c r="BN336" s="50"/>
      <c r="BO336" s="50"/>
      <c r="BP336" s="50"/>
      <c r="BQ336" s="52"/>
      <c r="BR336" s="112"/>
      <c r="BS336" s="50"/>
      <c r="BT336" s="50"/>
      <c r="BU336" s="50"/>
      <c r="BV336" s="50"/>
      <c r="BW336" s="50"/>
      <c r="BX336" s="50"/>
      <c r="BY336" s="50"/>
      <c r="BZ336" s="50"/>
      <c r="CA336" s="50"/>
      <c r="CB336" s="50"/>
      <c r="CC336" s="52"/>
    </row>
    <row r="337" spans="2:81" ht="12" customHeight="1">
      <c r="B337" s="264">
        <f t="shared" ca="1" si="33"/>
        <v>325</v>
      </c>
      <c r="C337" s="265"/>
      <c r="D337" s="196" t="s">
        <v>1343</v>
      </c>
      <c r="E337" s="56"/>
      <c r="F337" s="50"/>
      <c r="G337" s="50"/>
      <c r="H337" s="50"/>
      <c r="I337" s="50"/>
      <c r="J337" s="50"/>
      <c r="K337" s="194"/>
      <c r="L337" s="105" t="str">
        <f>VLOOKUP(D337,カラムID辞書!$C$4:$D$1266,2,FALSE)</f>
        <v>ERR_FLG_W5</v>
      </c>
      <c r="M337" s="50"/>
      <c r="N337" s="50"/>
      <c r="O337" s="50"/>
      <c r="P337" s="50"/>
      <c r="Q337" s="50"/>
      <c r="R337" s="50"/>
      <c r="S337" s="52"/>
      <c r="T337" s="49"/>
      <c r="U337" s="52"/>
      <c r="V337" s="49"/>
      <c r="W337" s="52"/>
      <c r="X337" s="49"/>
      <c r="Y337" s="52"/>
      <c r="Z337" s="49"/>
      <c r="AA337" s="52"/>
      <c r="AB337" s="107" t="str">
        <f t="shared" si="23"/>
        <v>○</v>
      </c>
      <c r="AC337" s="54"/>
      <c r="AD337" s="53"/>
      <c r="AE337" s="55" t="str">
        <f t="shared" si="34"/>
        <v>' '</v>
      </c>
      <c r="AF337" s="50"/>
      <c r="AG337" s="52"/>
      <c r="AH337" s="266" t="str">
        <f>VLOOKUP(D337,カラムID辞書!C:H,3,FALSE)</f>
        <v>character varying</v>
      </c>
      <c r="AI337" s="267"/>
      <c r="AJ337" s="267"/>
      <c r="AK337" s="267"/>
      <c r="AL337" s="268"/>
      <c r="AM337" s="269">
        <f>VLOOKUP(D337,カラムID辞書!C:H,4,FALSE)</f>
        <v>1</v>
      </c>
      <c r="AN337" s="270"/>
      <c r="AO337" s="271">
        <f>VLOOKUP(D337,カラムID辞書!C:H,6,FALSE)</f>
        <v>1</v>
      </c>
      <c r="AP337" s="272"/>
      <c r="AQ337" s="105"/>
      <c r="AR337" s="50"/>
      <c r="AS337" s="50"/>
      <c r="AT337" s="50"/>
      <c r="AU337" s="50"/>
      <c r="AV337" s="50"/>
      <c r="AW337" s="50"/>
      <c r="AX337" s="50"/>
      <c r="AY337" s="50"/>
      <c r="AZ337" s="50"/>
      <c r="BA337" s="50"/>
      <c r="BB337" s="50"/>
      <c r="BC337" s="50"/>
      <c r="BD337" s="50"/>
      <c r="BE337" s="50"/>
      <c r="BF337" s="50"/>
      <c r="BG337" s="50"/>
      <c r="BH337" s="50"/>
      <c r="BI337" s="50"/>
      <c r="BJ337" s="50"/>
      <c r="BK337" s="50"/>
      <c r="BL337" s="50"/>
      <c r="BM337" s="50"/>
      <c r="BN337" s="50"/>
      <c r="BO337" s="50"/>
      <c r="BP337" s="50"/>
      <c r="BQ337" s="52"/>
      <c r="BR337" s="112"/>
      <c r="BS337" s="50"/>
      <c r="BT337" s="50"/>
      <c r="BU337" s="50"/>
      <c r="BV337" s="50"/>
      <c r="BW337" s="50"/>
      <c r="BX337" s="50"/>
      <c r="BY337" s="50"/>
      <c r="BZ337" s="50"/>
      <c r="CA337" s="50"/>
      <c r="CB337" s="50"/>
      <c r="CC337" s="52"/>
    </row>
    <row r="338" spans="2:81" ht="12" customHeight="1">
      <c r="B338" s="264">
        <f t="shared" ca="1" si="33"/>
        <v>326</v>
      </c>
      <c r="C338" s="265"/>
      <c r="D338" s="196" t="s">
        <v>1344</v>
      </c>
      <c r="E338" s="56"/>
      <c r="F338" s="50"/>
      <c r="G338" s="50"/>
      <c r="H338" s="50"/>
      <c r="I338" s="50"/>
      <c r="J338" s="50"/>
      <c r="K338" s="194"/>
      <c r="L338" s="105" t="str">
        <f>VLOOKUP(D338,カラムID辞書!$C$4:$D$1266,2,FALSE)</f>
        <v>ERR_FLG_W6</v>
      </c>
      <c r="M338" s="50"/>
      <c r="N338" s="50"/>
      <c r="O338" s="50"/>
      <c r="P338" s="50"/>
      <c r="Q338" s="50"/>
      <c r="R338" s="50"/>
      <c r="S338" s="52"/>
      <c r="T338" s="49"/>
      <c r="U338" s="52"/>
      <c r="V338" s="49"/>
      <c r="W338" s="52"/>
      <c r="X338" s="49"/>
      <c r="Y338" s="52"/>
      <c r="Z338" s="49"/>
      <c r="AA338" s="52"/>
      <c r="AB338" s="107" t="str">
        <f t="shared" si="23"/>
        <v>○</v>
      </c>
      <c r="AC338" s="54"/>
      <c r="AD338" s="53"/>
      <c r="AE338" s="55" t="str">
        <f t="shared" si="34"/>
        <v>' '</v>
      </c>
      <c r="AF338" s="50"/>
      <c r="AG338" s="52"/>
      <c r="AH338" s="266" t="str">
        <f>VLOOKUP(D338,カラムID辞書!C:H,3,FALSE)</f>
        <v>character varying</v>
      </c>
      <c r="AI338" s="267"/>
      <c r="AJ338" s="267"/>
      <c r="AK338" s="267"/>
      <c r="AL338" s="268"/>
      <c r="AM338" s="269">
        <f>VLOOKUP(D338,カラムID辞書!C:H,4,FALSE)</f>
        <v>1</v>
      </c>
      <c r="AN338" s="270"/>
      <c r="AO338" s="271">
        <f>VLOOKUP(D338,カラムID辞書!C:H,6,FALSE)</f>
        <v>1</v>
      </c>
      <c r="AP338" s="272"/>
      <c r="AQ338" s="105"/>
      <c r="AR338" s="50"/>
      <c r="AS338" s="50"/>
      <c r="AT338" s="50"/>
      <c r="AU338" s="50"/>
      <c r="AV338" s="50"/>
      <c r="AW338" s="50"/>
      <c r="AX338" s="50"/>
      <c r="AY338" s="50"/>
      <c r="AZ338" s="50"/>
      <c r="BA338" s="50"/>
      <c r="BB338" s="50"/>
      <c r="BC338" s="50"/>
      <c r="BD338" s="50"/>
      <c r="BE338" s="50"/>
      <c r="BF338" s="50"/>
      <c r="BG338" s="50"/>
      <c r="BH338" s="50"/>
      <c r="BI338" s="50"/>
      <c r="BJ338" s="50"/>
      <c r="BK338" s="50"/>
      <c r="BL338" s="50"/>
      <c r="BM338" s="50"/>
      <c r="BN338" s="50"/>
      <c r="BO338" s="50"/>
      <c r="BP338" s="50"/>
      <c r="BQ338" s="52"/>
      <c r="BR338" s="112"/>
      <c r="BS338" s="50"/>
      <c r="BT338" s="50"/>
      <c r="BU338" s="50"/>
      <c r="BV338" s="50"/>
      <c r="BW338" s="50"/>
      <c r="BX338" s="50"/>
      <c r="BY338" s="50"/>
      <c r="BZ338" s="50"/>
      <c r="CA338" s="50"/>
      <c r="CB338" s="50"/>
      <c r="CC338" s="52"/>
    </row>
    <row r="339" spans="2:81" ht="12" customHeight="1">
      <c r="B339" s="264">
        <f t="shared" ca="1" si="33"/>
        <v>327</v>
      </c>
      <c r="C339" s="265"/>
      <c r="D339" s="196" t="s">
        <v>1345</v>
      </c>
      <c r="E339" s="56"/>
      <c r="F339" s="50"/>
      <c r="G339" s="50"/>
      <c r="H339" s="50"/>
      <c r="I339" s="50"/>
      <c r="J339" s="50"/>
      <c r="K339" s="194"/>
      <c r="L339" s="105" t="str">
        <f>VLOOKUP(D339,カラムID辞書!$C$4:$D$1266,2,FALSE)</f>
        <v>ERR_FLG_W7</v>
      </c>
      <c r="M339" s="50"/>
      <c r="N339" s="50"/>
      <c r="O339" s="50"/>
      <c r="P339" s="50"/>
      <c r="Q339" s="50"/>
      <c r="R339" s="50"/>
      <c r="S339" s="52"/>
      <c r="T339" s="49"/>
      <c r="U339" s="52"/>
      <c r="V339" s="49"/>
      <c r="W339" s="52"/>
      <c r="X339" s="49"/>
      <c r="Y339" s="52"/>
      <c r="Z339" s="49"/>
      <c r="AA339" s="52"/>
      <c r="AB339" s="107" t="str">
        <f t="shared" si="23"/>
        <v>○</v>
      </c>
      <c r="AC339" s="54"/>
      <c r="AD339" s="53"/>
      <c r="AE339" s="55" t="str">
        <f t="shared" si="34"/>
        <v>' '</v>
      </c>
      <c r="AF339" s="50"/>
      <c r="AG339" s="52"/>
      <c r="AH339" s="266" t="str">
        <f>VLOOKUP(D339,カラムID辞書!C:H,3,FALSE)</f>
        <v>character varying</v>
      </c>
      <c r="AI339" s="267"/>
      <c r="AJ339" s="267"/>
      <c r="AK339" s="267"/>
      <c r="AL339" s="268"/>
      <c r="AM339" s="269">
        <f>VLOOKUP(D339,カラムID辞書!C:H,4,FALSE)</f>
        <v>1</v>
      </c>
      <c r="AN339" s="270"/>
      <c r="AO339" s="271">
        <f>VLOOKUP(D339,カラムID辞書!C:H,6,FALSE)</f>
        <v>1</v>
      </c>
      <c r="AP339" s="272"/>
      <c r="AQ339" s="105"/>
      <c r="AR339" s="50"/>
      <c r="AS339" s="50"/>
      <c r="AT339" s="50"/>
      <c r="AU339" s="50"/>
      <c r="AV339" s="50"/>
      <c r="AW339" s="50"/>
      <c r="AX339" s="50"/>
      <c r="AY339" s="50"/>
      <c r="AZ339" s="50"/>
      <c r="BA339" s="50"/>
      <c r="BB339" s="50"/>
      <c r="BC339" s="50"/>
      <c r="BD339" s="50"/>
      <c r="BE339" s="50"/>
      <c r="BF339" s="50"/>
      <c r="BG339" s="50"/>
      <c r="BH339" s="50"/>
      <c r="BI339" s="50"/>
      <c r="BJ339" s="50"/>
      <c r="BK339" s="50"/>
      <c r="BL339" s="50"/>
      <c r="BM339" s="50"/>
      <c r="BN339" s="50"/>
      <c r="BO339" s="50"/>
      <c r="BP339" s="50"/>
      <c r="BQ339" s="52"/>
      <c r="BR339" s="112"/>
      <c r="BS339" s="50"/>
      <c r="BT339" s="50"/>
      <c r="BU339" s="50"/>
      <c r="BV339" s="50"/>
      <c r="BW339" s="50"/>
      <c r="BX339" s="50"/>
      <c r="BY339" s="50"/>
      <c r="BZ339" s="50"/>
      <c r="CA339" s="50"/>
      <c r="CB339" s="50"/>
      <c r="CC339" s="52"/>
    </row>
    <row r="340" spans="2:81" ht="12" customHeight="1">
      <c r="B340" s="264">
        <f t="shared" ca="1" si="33"/>
        <v>328</v>
      </c>
      <c r="C340" s="265"/>
      <c r="D340" s="196" t="s">
        <v>1346</v>
      </c>
      <c r="E340" s="56"/>
      <c r="F340" s="50"/>
      <c r="G340" s="50"/>
      <c r="H340" s="50"/>
      <c r="I340" s="50"/>
      <c r="J340" s="50"/>
      <c r="K340" s="194"/>
      <c r="L340" s="105" t="str">
        <f>VLOOKUP(D340,カラムID辞書!$C$4:$D$1266,2,FALSE)</f>
        <v>ERR_FLG_W8</v>
      </c>
      <c r="M340" s="50"/>
      <c r="N340" s="50"/>
      <c r="O340" s="50"/>
      <c r="P340" s="50"/>
      <c r="Q340" s="50"/>
      <c r="R340" s="50"/>
      <c r="S340" s="52"/>
      <c r="T340" s="49"/>
      <c r="U340" s="52"/>
      <c r="V340" s="49"/>
      <c r="W340" s="52"/>
      <c r="X340" s="49"/>
      <c r="Y340" s="52"/>
      <c r="Z340" s="49"/>
      <c r="AA340" s="52"/>
      <c r="AB340" s="107" t="str">
        <f t="shared" si="23"/>
        <v>○</v>
      </c>
      <c r="AC340" s="54"/>
      <c r="AD340" s="53"/>
      <c r="AE340" s="55" t="str">
        <f t="shared" si="34"/>
        <v>' '</v>
      </c>
      <c r="AF340" s="50"/>
      <c r="AG340" s="52"/>
      <c r="AH340" s="266" t="str">
        <f>VLOOKUP(D340,カラムID辞書!C:H,3,FALSE)</f>
        <v>character varying</v>
      </c>
      <c r="AI340" s="267"/>
      <c r="AJ340" s="267"/>
      <c r="AK340" s="267"/>
      <c r="AL340" s="268"/>
      <c r="AM340" s="269">
        <f>VLOOKUP(D340,カラムID辞書!C:H,4,FALSE)</f>
        <v>1</v>
      </c>
      <c r="AN340" s="270"/>
      <c r="AO340" s="271">
        <f>VLOOKUP(D340,カラムID辞書!C:H,6,FALSE)</f>
        <v>1</v>
      </c>
      <c r="AP340" s="272"/>
      <c r="AQ340" s="105"/>
      <c r="AR340" s="50"/>
      <c r="AS340" s="50"/>
      <c r="AT340" s="50"/>
      <c r="AU340" s="50"/>
      <c r="AV340" s="50"/>
      <c r="AW340" s="50"/>
      <c r="AX340" s="50"/>
      <c r="AY340" s="50"/>
      <c r="AZ340" s="50"/>
      <c r="BA340" s="50"/>
      <c r="BB340" s="50"/>
      <c r="BC340" s="50"/>
      <c r="BD340" s="50"/>
      <c r="BE340" s="50"/>
      <c r="BF340" s="50"/>
      <c r="BG340" s="50"/>
      <c r="BH340" s="50"/>
      <c r="BI340" s="50"/>
      <c r="BJ340" s="50"/>
      <c r="BK340" s="50"/>
      <c r="BL340" s="50"/>
      <c r="BM340" s="50"/>
      <c r="BN340" s="50"/>
      <c r="BO340" s="50"/>
      <c r="BP340" s="50"/>
      <c r="BQ340" s="52"/>
      <c r="BR340" s="112"/>
      <c r="BS340" s="50"/>
      <c r="BT340" s="50"/>
      <c r="BU340" s="50"/>
      <c r="BV340" s="50"/>
      <c r="BW340" s="50"/>
      <c r="BX340" s="50"/>
      <c r="BY340" s="50"/>
      <c r="BZ340" s="50"/>
      <c r="CA340" s="50"/>
      <c r="CB340" s="50"/>
      <c r="CC340" s="52"/>
    </row>
    <row r="341" spans="2:81" ht="12" customHeight="1">
      <c r="B341" s="264">
        <f t="shared" ca="1" si="33"/>
        <v>329</v>
      </c>
      <c r="C341" s="265"/>
      <c r="D341" s="196" t="s">
        <v>1347</v>
      </c>
      <c r="E341" s="56"/>
      <c r="F341" s="50"/>
      <c r="G341" s="50"/>
      <c r="H341" s="50"/>
      <c r="I341" s="50"/>
      <c r="J341" s="50"/>
      <c r="K341" s="194"/>
      <c r="L341" s="105" t="str">
        <f>VLOOKUP(D341,カラムID辞書!$C$4:$D$1266,2,FALSE)</f>
        <v>ERR_FLG_W9</v>
      </c>
      <c r="M341" s="50"/>
      <c r="N341" s="50"/>
      <c r="O341" s="50"/>
      <c r="P341" s="50"/>
      <c r="Q341" s="50"/>
      <c r="R341" s="50"/>
      <c r="S341" s="52"/>
      <c r="T341" s="49"/>
      <c r="U341" s="52"/>
      <c r="V341" s="49"/>
      <c r="W341" s="52"/>
      <c r="X341" s="49"/>
      <c r="Y341" s="52"/>
      <c r="Z341" s="49"/>
      <c r="AA341" s="52"/>
      <c r="AB341" s="107" t="str">
        <f t="shared" ref="AB341:AB372" si="35">IF(L341="DELDTE","","○")</f>
        <v>○</v>
      </c>
      <c r="AC341" s="54"/>
      <c r="AD341" s="53"/>
      <c r="AE341" s="55" t="str">
        <f t="shared" si="34"/>
        <v>' '</v>
      </c>
      <c r="AF341" s="50"/>
      <c r="AG341" s="52"/>
      <c r="AH341" s="266" t="str">
        <f>VLOOKUP(D341,カラムID辞書!C:H,3,FALSE)</f>
        <v>character varying</v>
      </c>
      <c r="AI341" s="267"/>
      <c r="AJ341" s="267"/>
      <c r="AK341" s="267"/>
      <c r="AL341" s="268"/>
      <c r="AM341" s="269">
        <f>VLOOKUP(D341,カラムID辞書!C:H,4,FALSE)</f>
        <v>1</v>
      </c>
      <c r="AN341" s="270"/>
      <c r="AO341" s="271">
        <f>VLOOKUP(D341,カラムID辞書!C:H,6,FALSE)</f>
        <v>1</v>
      </c>
      <c r="AP341" s="272"/>
      <c r="AQ341" s="105"/>
      <c r="AR341" s="50"/>
      <c r="AS341" s="50"/>
      <c r="AT341" s="50"/>
      <c r="AU341" s="50"/>
      <c r="AV341" s="50"/>
      <c r="AW341" s="50"/>
      <c r="AX341" s="50"/>
      <c r="AY341" s="50"/>
      <c r="AZ341" s="50"/>
      <c r="BA341" s="50"/>
      <c r="BB341" s="50"/>
      <c r="BC341" s="50"/>
      <c r="BD341" s="50"/>
      <c r="BE341" s="50"/>
      <c r="BF341" s="50"/>
      <c r="BG341" s="50"/>
      <c r="BH341" s="50"/>
      <c r="BI341" s="50"/>
      <c r="BJ341" s="50"/>
      <c r="BK341" s="50"/>
      <c r="BL341" s="50"/>
      <c r="BM341" s="50"/>
      <c r="BN341" s="50"/>
      <c r="BO341" s="50"/>
      <c r="BP341" s="50"/>
      <c r="BQ341" s="52"/>
      <c r="BR341" s="112"/>
      <c r="BS341" s="50"/>
      <c r="BT341" s="50"/>
      <c r="BU341" s="50"/>
      <c r="BV341" s="50"/>
      <c r="BW341" s="50"/>
      <c r="BX341" s="50"/>
      <c r="BY341" s="50"/>
      <c r="BZ341" s="50"/>
      <c r="CA341" s="50"/>
      <c r="CB341" s="50"/>
      <c r="CC341" s="52"/>
    </row>
    <row r="342" spans="2:81" ht="12" customHeight="1">
      <c r="B342" s="264">
        <f t="shared" ref="B342:B372" ca="1" si="36">IF($D342="","",MAX(OFFSET($B$13,0,0,ROW()-ROW($B$13),2))+1)</f>
        <v>330</v>
      </c>
      <c r="C342" s="265"/>
      <c r="D342" s="196" t="s">
        <v>1348</v>
      </c>
      <c r="E342" s="56"/>
      <c r="F342" s="50"/>
      <c r="G342" s="50"/>
      <c r="H342" s="50"/>
      <c r="I342" s="50"/>
      <c r="J342" s="50"/>
      <c r="K342" s="194"/>
      <c r="L342" s="105" t="str">
        <f>VLOOKUP(D342,カラムID辞書!$C$4:$D$1266,2,FALSE)</f>
        <v>ERR_FLG_W10</v>
      </c>
      <c r="M342" s="50"/>
      <c r="N342" s="50"/>
      <c r="O342" s="50"/>
      <c r="P342" s="50"/>
      <c r="Q342" s="50"/>
      <c r="R342" s="50"/>
      <c r="S342" s="52"/>
      <c r="T342" s="49"/>
      <c r="U342" s="52"/>
      <c r="V342" s="49"/>
      <c r="W342" s="52"/>
      <c r="X342" s="49"/>
      <c r="Y342" s="52"/>
      <c r="Z342" s="49"/>
      <c r="AA342" s="52"/>
      <c r="AB342" s="107" t="str">
        <f t="shared" si="35"/>
        <v>○</v>
      </c>
      <c r="AC342" s="54"/>
      <c r="AD342" s="53"/>
      <c r="AE342" s="55" t="str">
        <f t="shared" si="34"/>
        <v>' '</v>
      </c>
      <c r="AF342" s="50"/>
      <c r="AG342" s="52"/>
      <c r="AH342" s="266" t="str">
        <f>VLOOKUP(D342,カラムID辞書!C:H,3,FALSE)</f>
        <v>character varying</v>
      </c>
      <c r="AI342" s="267"/>
      <c r="AJ342" s="267"/>
      <c r="AK342" s="267"/>
      <c r="AL342" s="268"/>
      <c r="AM342" s="269">
        <f>VLOOKUP(D342,カラムID辞書!C:H,4,FALSE)</f>
        <v>1</v>
      </c>
      <c r="AN342" s="270"/>
      <c r="AO342" s="271">
        <f>VLOOKUP(D342,カラムID辞書!C:H,6,FALSE)</f>
        <v>1</v>
      </c>
      <c r="AP342" s="272"/>
      <c r="AQ342" s="105"/>
      <c r="AR342" s="50"/>
      <c r="AS342" s="50"/>
      <c r="AT342" s="50"/>
      <c r="AU342" s="50"/>
      <c r="AV342" s="50"/>
      <c r="AW342" s="50"/>
      <c r="AX342" s="50"/>
      <c r="AY342" s="50"/>
      <c r="AZ342" s="50"/>
      <c r="BA342" s="50"/>
      <c r="BB342" s="50"/>
      <c r="BC342" s="50"/>
      <c r="BD342" s="50"/>
      <c r="BE342" s="50"/>
      <c r="BF342" s="50"/>
      <c r="BG342" s="50"/>
      <c r="BH342" s="50"/>
      <c r="BI342" s="50"/>
      <c r="BJ342" s="50"/>
      <c r="BK342" s="50"/>
      <c r="BL342" s="50"/>
      <c r="BM342" s="50"/>
      <c r="BN342" s="50"/>
      <c r="BO342" s="50"/>
      <c r="BP342" s="50"/>
      <c r="BQ342" s="52"/>
      <c r="BR342" s="112"/>
      <c r="BS342" s="50"/>
      <c r="BT342" s="50"/>
      <c r="BU342" s="50"/>
      <c r="BV342" s="50"/>
      <c r="BW342" s="50"/>
      <c r="BX342" s="50"/>
      <c r="BY342" s="50"/>
      <c r="BZ342" s="50"/>
      <c r="CA342" s="50"/>
      <c r="CB342" s="50"/>
      <c r="CC342" s="52"/>
    </row>
    <row r="343" spans="2:81" ht="12" customHeight="1">
      <c r="B343" s="264">
        <f t="shared" ca="1" si="36"/>
        <v>331</v>
      </c>
      <c r="C343" s="265"/>
      <c r="D343" s="196" t="s">
        <v>1349</v>
      </c>
      <c r="E343" s="56"/>
      <c r="F343" s="50"/>
      <c r="G343" s="50"/>
      <c r="H343" s="50"/>
      <c r="I343" s="50"/>
      <c r="J343" s="50"/>
      <c r="K343" s="194"/>
      <c r="L343" s="105" t="str">
        <f>VLOOKUP(D343,カラムID辞書!$C$4:$D$1266,2,FALSE)</f>
        <v>ERR_FLG_W11</v>
      </c>
      <c r="M343" s="50"/>
      <c r="N343" s="50"/>
      <c r="O343" s="50"/>
      <c r="P343" s="50"/>
      <c r="Q343" s="50"/>
      <c r="R343" s="50"/>
      <c r="S343" s="52"/>
      <c r="T343" s="49"/>
      <c r="U343" s="52"/>
      <c r="V343" s="49"/>
      <c r="W343" s="52"/>
      <c r="X343" s="49"/>
      <c r="Y343" s="52"/>
      <c r="Z343" s="49"/>
      <c r="AA343" s="52"/>
      <c r="AB343" s="107" t="str">
        <f t="shared" si="35"/>
        <v>○</v>
      </c>
      <c r="AC343" s="54"/>
      <c r="AD343" s="53"/>
      <c r="AE343" s="55" t="str">
        <f t="shared" si="34"/>
        <v>' '</v>
      </c>
      <c r="AF343" s="50"/>
      <c r="AG343" s="52"/>
      <c r="AH343" s="266" t="str">
        <f>VLOOKUP(D343,カラムID辞書!C:H,3,FALSE)</f>
        <v>character varying</v>
      </c>
      <c r="AI343" s="267"/>
      <c r="AJ343" s="267"/>
      <c r="AK343" s="267"/>
      <c r="AL343" s="268"/>
      <c r="AM343" s="269">
        <f>VLOOKUP(D343,カラムID辞書!C:H,4,FALSE)</f>
        <v>1</v>
      </c>
      <c r="AN343" s="270"/>
      <c r="AO343" s="271">
        <f>VLOOKUP(D343,カラムID辞書!C:H,6,FALSE)</f>
        <v>1</v>
      </c>
      <c r="AP343" s="272"/>
      <c r="AQ343" s="105"/>
      <c r="AR343" s="50"/>
      <c r="AS343" s="50"/>
      <c r="AT343" s="50"/>
      <c r="AU343" s="50"/>
      <c r="AV343" s="50"/>
      <c r="AW343" s="50"/>
      <c r="AX343" s="50"/>
      <c r="AY343" s="50"/>
      <c r="AZ343" s="50"/>
      <c r="BA343" s="50"/>
      <c r="BB343" s="50"/>
      <c r="BC343" s="50"/>
      <c r="BD343" s="50"/>
      <c r="BE343" s="50"/>
      <c r="BF343" s="50"/>
      <c r="BG343" s="50"/>
      <c r="BH343" s="50"/>
      <c r="BI343" s="50"/>
      <c r="BJ343" s="50"/>
      <c r="BK343" s="50"/>
      <c r="BL343" s="50"/>
      <c r="BM343" s="50"/>
      <c r="BN343" s="50"/>
      <c r="BO343" s="50"/>
      <c r="BP343" s="50"/>
      <c r="BQ343" s="52"/>
      <c r="BR343" s="112"/>
      <c r="BS343" s="50"/>
      <c r="BT343" s="50"/>
      <c r="BU343" s="50"/>
      <c r="BV343" s="50"/>
      <c r="BW343" s="50"/>
      <c r="BX343" s="50"/>
      <c r="BY343" s="50"/>
      <c r="BZ343" s="50"/>
      <c r="CA343" s="50"/>
      <c r="CB343" s="50"/>
      <c r="CC343" s="52"/>
    </row>
    <row r="344" spans="2:81" ht="12" customHeight="1">
      <c r="B344" s="264">
        <f t="shared" ca="1" si="36"/>
        <v>332</v>
      </c>
      <c r="C344" s="265"/>
      <c r="D344" s="196" t="s">
        <v>1350</v>
      </c>
      <c r="E344" s="56"/>
      <c r="F344" s="50"/>
      <c r="G344" s="50"/>
      <c r="H344" s="50"/>
      <c r="I344" s="50"/>
      <c r="J344" s="50"/>
      <c r="K344" s="194"/>
      <c r="L344" s="105" t="str">
        <f>VLOOKUP(D344,カラムID辞書!$C$4:$D$1266,2,FALSE)</f>
        <v>ERR_FLG_W12</v>
      </c>
      <c r="M344" s="50"/>
      <c r="N344" s="50"/>
      <c r="O344" s="50"/>
      <c r="P344" s="50"/>
      <c r="Q344" s="50"/>
      <c r="R344" s="50"/>
      <c r="S344" s="52"/>
      <c r="T344" s="49"/>
      <c r="U344" s="52"/>
      <c r="V344" s="49"/>
      <c r="W344" s="52"/>
      <c r="X344" s="49"/>
      <c r="Y344" s="52"/>
      <c r="Z344" s="49"/>
      <c r="AA344" s="52"/>
      <c r="AB344" s="107" t="str">
        <f t="shared" si="35"/>
        <v>○</v>
      </c>
      <c r="AC344" s="54"/>
      <c r="AD344" s="53"/>
      <c r="AE344" s="55" t="str">
        <f t="shared" si="34"/>
        <v>' '</v>
      </c>
      <c r="AF344" s="50"/>
      <c r="AG344" s="52"/>
      <c r="AH344" s="266" t="str">
        <f>VLOOKUP(D344,カラムID辞書!C:H,3,FALSE)</f>
        <v>character varying</v>
      </c>
      <c r="AI344" s="267"/>
      <c r="AJ344" s="267"/>
      <c r="AK344" s="267"/>
      <c r="AL344" s="268"/>
      <c r="AM344" s="269">
        <f>VLOOKUP(D344,カラムID辞書!C:H,4,FALSE)</f>
        <v>1</v>
      </c>
      <c r="AN344" s="270"/>
      <c r="AO344" s="271">
        <f>VLOOKUP(D344,カラムID辞書!C:H,6,FALSE)</f>
        <v>1</v>
      </c>
      <c r="AP344" s="272"/>
      <c r="AQ344" s="105"/>
      <c r="AR344" s="50"/>
      <c r="AS344" s="50"/>
      <c r="AT344" s="50"/>
      <c r="AU344" s="50"/>
      <c r="AV344" s="50"/>
      <c r="AW344" s="50"/>
      <c r="AX344" s="50"/>
      <c r="AY344" s="50"/>
      <c r="AZ344" s="50"/>
      <c r="BA344" s="50"/>
      <c r="BB344" s="50"/>
      <c r="BC344" s="50"/>
      <c r="BD344" s="50"/>
      <c r="BE344" s="50"/>
      <c r="BF344" s="50"/>
      <c r="BG344" s="50"/>
      <c r="BH344" s="50"/>
      <c r="BI344" s="50"/>
      <c r="BJ344" s="50"/>
      <c r="BK344" s="50"/>
      <c r="BL344" s="50"/>
      <c r="BM344" s="50"/>
      <c r="BN344" s="50"/>
      <c r="BO344" s="50"/>
      <c r="BP344" s="50"/>
      <c r="BQ344" s="52"/>
      <c r="BR344" s="112"/>
      <c r="BS344" s="50"/>
      <c r="BT344" s="50"/>
      <c r="BU344" s="50"/>
      <c r="BV344" s="50"/>
      <c r="BW344" s="50"/>
      <c r="BX344" s="50"/>
      <c r="BY344" s="50"/>
      <c r="BZ344" s="50"/>
      <c r="CA344" s="50"/>
      <c r="CB344" s="50"/>
      <c r="CC344" s="52"/>
    </row>
    <row r="345" spans="2:81" ht="12" customHeight="1">
      <c r="B345" s="264">
        <f t="shared" ca="1" si="36"/>
        <v>333</v>
      </c>
      <c r="C345" s="265"/>
      <c r="D345" s="196" t="s">
        <v>1351</v>
      </c>
      <c r="E345" s="56"/>
      <c r="F345" s="50"/>
      <c r="G345" s="50"/>
      <c r="H345" s="50"/>
      <c r="I345" s="50"/>
      <c r="J345" s="50"/>
      <c r="K345" s="194"/>
      <c r="L345" s="105" t="str">
        <f>VLOOKUP(D345,カラムID辞書!$C$4:$D$1266,2,FALSE)</f>
        <v>ERR_FLG_W13</v>
      </c>
      <c r="M345" s="50"/>
      <c r="N345" s="50"/>
      <c r="O345" s="50"/>
      <c r="P345" s="50"/>
      <c r="Q345" s="50"/>
      <c r="R345" s="50"/>
      <c r="S345" s="52"/>
      <c r="T345" s="49"/>
      <c r="U345" s="52"/>
      <c r="V345" s="49"/>
      <c r="W345" s="52"/>
      <c r="X345" s="49"/>
      <c r="Y345" s="52"/>
      <c r="Z345" s="49"/>
      <c r="AA345" s="52"/>
      <c r="AB345" s="107" t="str">
        <f t="shared" si="35"/>
        <v>○</v>
      </c>
      <c r="AC345" s="54"/>
      <c r="AD345" s="53"/>
      <c r="AE345" s="55" t="str">
        <f t="shared" si="34"/>
        <v>' '</v>
      </c>
      <c r="AF345" s="50"/>
      <c r="AG345" s="52"/>
      <c r="AH345" s="266" t="str">
        <f>VLOOKUP(D345,カラムID辞書!C:H,3,FALSE)</f>
        <v>character varying</v>
      </c>
      <c r="AI345" s="267"/>
      <c r="AJ345" s="267"/>
      <c r="AK345" s="267"/>
      <c r="AL345" s="268"/>
      <c r="AM345" s="269">
        <f>VLOOKUP(D345,カラムID辞書!C:H,4,FALSE)</f>
        <v>1</v>
      </c>
      <c r="AN345" s="270"/>
      <c r="AO345" s="271">
        <f>VLOOKUP(D345,カラムID辞書!C:H,6,FALSE)</f>
        <v>1</v>
      </c>
      <c r="AP345" s="272"/>
      <c r="AQ345" s="49"/>
      <c r="AR345" s="50"/>
      <c r="AS345" s="50"/>
      <c r="AT345" s="50"/>
      <c r="AU345" s="50"/>
      <c r="AV345" s="50"/>
      <c r="AW345" s="50"/>
      <c r="AX345" s="50"/>
      <c r="AY345" s="50"/>
      <c r="AZ345" s="50"/>
      <c r="BA345" s="50"/>
      <c r="BB345" s="50"/>
      <c r="BC345" s="50"/>
      <c r="BD345" s="50"/>
      <c r="BE345" s="50"/>
      <c r="BF345" s="50"/>
      <c r="BG345" s="50"/>
      <c r="BH345" s="50"/>
      <c r="BI345" s="50"/>
      <c r="BJ345" s="50"/>
      <c r="BK345" s="50"/>
      <c r="BL345" s="50"/>
      <c r="BM345" s="50"/>
      <c r="BN345" s="50"/>
      <c r="BO345" s="50"/>
      <c r="BP345" s="50"/>
      <c r="BQ345" s="52"/>
      <c r="BR345" s="49"/>
      <c r="BS345" s="50"/>
      <c r="BT345" s="50"/>
      <c r="BU345" s="50"/>
      <c r="BV345" s="50"/>
      <c r="BW345" s="50"/>
      <c r="BX345" s="50"/>
      <c r="BY345" s="50"/>
      <c r="BZ345" s="50"/>
      <c r="CA345" s="50"/>
      <c r="CB345" s="50"/>
      <c r="CC345" s="52"/>
    </row>
    <row r="346" spans="2:81" ht="12" customHeight="1">
      <c r="B346" s="264">
        <f t="shared" ca="1" si="36"/>
        <v>334</v>
      </c>
      <c r="C346" s="265"/>
      <c r="D346" s="196" t="s">
        <v>1352</v>
      </c>
      <c r="E346" s="50"/>
      <c r="F346" s="50"/>
      <c r="G346" s="50"/>
      <c r="H346" s="50"/>
      <c r="I346" s="50"/>
      <c r="J346" s="50"/>
      <c r="K346" s="194"/>
      <c r="L346" s="105" t="str">
        <f>VLOOKUP(D346,カラムID辞書!$C$4:$D$1266,2,FALSE)</f>
        <v>ERR_FLG_W14</v>
      </c>
      <c r="M346" s="50"/>
      <c r="N346" s="50"/>
      <c r="O346" s="50"/>
      <c r="P346" s="50"/>
      <c r="Q346" s="50"/>
      <c r="R346" s="50"/>
      <c r="S346" s="52"/>
      <c r="T346" s="49"/>
      <c r="U346" s="52"/>
      <c r="V346" s="49"/>
      <c r="W346" s="52"/>
      <c r="X346" s="49"/>
      <c r="Y346" s="52"/>
      <c r="Z346" s="49"/>
      <c r="AA346" s="52"/>
      <c r="AB346" s="107" t="str">
        <f t="shared" si="35"/>
        <v>○</v>
      </c>
      <c r="AC346" s="54"/>
      <c r="AD346" s="53"/>
      <c r="AE346" s="55" t="str">
        <f t="shared" si="34"/>
        <v>' '</v>
      </c>
      <c r="AF346" s="50"/>
      <c r="AG346" s="52"/>
      <c r="AH346" s="266" t="str">
        <f>VLOOKUP(D346,カラムID辞書!C:H,3,FALSE)</f>
        <v>character varying</v>
      </c>
      <c r="AI346" s="267"/>
      <c r="AJ346" s="267"/>
      <c r="AK346" s="267"/>
      <c r="AL346" s="268"/>
      <c r="AM346" s="269">
        <f>VLOOKUP(D346,カラムID辞書!C:H,4,FALSE)</f>
        <v>1</v>
      </c>
      <c r="AN346" s="270"/>
      <c r="AO346" s="271">
        <f>VLOOKUP(D346,カラムID辞書!C:H,6,FALSE)</f>
        <v>1</v>
      </c>
      <c r="AP346" s="272"/>
      <c r="AQ346" s="49"/>
      <c r="AR346" s="50"/>
      <c r="AS346" s="50"/>
      <c r="AT346" s="50"/>
      <c r="AU346" s="50"/>
      <c r="AV346" s="50"/>
      <c r="AW346" s="50"/>
      <c r="AX346" s="50"/>
      <c r="AY346" s="50"/>
      <c r="AZ346" s="50"/>
      <c r="BA346" s="50"/>
      <c r="BB346" s="50"/>
      <c r="BC346" s="50"/>
      <c r="BD346" s="50"/>
      <c r="BE346" s="50"/>
      <c r="BF346" s="50"/>
      <c r="BG346" s="50"/>
      <c r="BH346" s="50"/>
      <c r="BI346" s="50"/>
      <c r="BJ346" s="50"/>
      <c r="BK346" s="50"/>
      <c r="BL346" s="50"/>
      <c r="BM346" s="50"/>
      <c r="BN346" s="50"/>
      <c r="BO346" s="50"/>
      <c r="BP346" s="50"/>
      <c r="BQ346" s="52"/>
      <c r="BR346" s="49"/>
      <c r="BS346" s="50"/>
      <c r="BT346" s="50"/>
      <c r="BU346" s="50"/>
      <c r="BV346" s="50"/>
      <c r="BW346" s="50"/>
      <c r="BX346" s="50"/>
      <c r="BY346" s="50"/>
      <c r="BZ346" s="50"/>
      <c r="CA346" s="50"/>
      <c r="CB346" s="50"/>
      <c r="CC346" s="52"/>
    </row>
    <row r="347" spans="2:81" ht="12" customHeight="1">
      <c r="B347" s="264">
        <f t="shared" ca="1" si="36"/>
        <v>335</v>
      </c>
      <c r="C347" s="265"/>
      <c r="D347" s="196" t="s">
        <v>1353</v>
      </c>
      <c r="E347" s="56"/>
      <c r="F347" s="50"/>
      <c r="G347" s="50"/>
      <c r="H347" s="50"/>
      <c r="I347" s="50"/>
      <c r="J347" s="50"/>
      <c r="K347" s="194"/>
      <c r="L347" s="105" t="str">
        <f>VLOOKUP(D347,カラムID辞書!$C$4:$D$1266,2,FALSE)</f>
        <v>ERR_FLG_W15</v>
      </c>
      <c r="M347" s="50"/>
      <c r="N347" s="50"/>
      <c r="O347" s="50"/>
      <c r="P347" s="50"/>
      <c r="Q347" s="50"/>
      <c r="R347" s="50"/>
      <c r="S347" s="52"/>
      <c r="T347" s="49"/>
      <c r="U347" s="52"/>
      <c r="V347" s="49"/>
      <c r="W347" s="52"/>
      <c r="X347" s="49"/>
      <c r="Y347" s="52"/>
      <c r="Z347" s="49"/>
      <c r="AA347" s="52"/>
      <c r="AB347" s="107" t="str">
        <f t="shared" si="35"/>
        <v>○</v>
      </c>
      <c r="AC347" s="54"/>
      <c r="AD347" s="53"/>
      <c r="AE347" s="55" t="str">
        <f t="shared" si="34"/>
        <v>' '</v>
      </c>
      <c r="AF347" s="50"/>
      <c r="AG347" s="52"/>
      <c r="AH347" s="266" t="str">
        <f>VLOOKUP(D347,カラムID辞書!C:H,3,FALSE)</f>
        <v>character varying</v>
      </c>
      <c r="AI347" s="267"/>
      <c r="AJ347" s="267"/>
      <c r="AK347" s="267"/>
      <c r="AL347" s="268"/>
      <c r="AM347" s="269">
        <f>VLOOKUP(D347,カラムID辞書!C:H,4,FALSE)</f>
        <v>1</v>
      </c>
      <c r="AN347" s="270"/>
      <c r="AO347" s="271">
        <f>VLOOKUP(D347,カラムID辞書!C:H,6,FALSE)</f>
        <v>1</v>
      </c>
      <c r="AP347" s="272"/>
      <c r="AQ347" s="49"/>
      <c r="AR347" s="50"/>
      <c r="AS347" s="50"/>
      <c r="AT347" s="50"/>
      <c r="AU347" s="50"/>
      <c r="AV347" s="50"/>
      <c r="AW347" s="50"/>
      <c r="AX347" s="50"/>
      <c r="AY347" s="50"/>
      <c r="AZ347" s="50"/>
      <c r="BA347" s="50"/>
      <c r="BB347" s="50"/>
      <c r="BC347" s="50"/>
      <c r="BD347" s="50"/>
      <c r="BE347" s="50"/>
      <c r="BF347" s="50"/>
      <c r="BG347" s="50"/>
      <c r="BH347" s="50"/>
      <c r="BI347" s="50"/>
      <c r="BJ347" s="50"/>
      <c r="BK347" s="50"/>
      <c r="BL347" s="50"/>
      <c r="BM347" s="50"/>
      <c r="BN347" s="50"/>
      <c r="BO347" s="50"/>
      <c r="BP347" s="50"/>
      <c r="BQ347" s="52"/>
      <c r="BR347" s="49"/>
      <c r="BS347" s="50"/>
      <c r="BT347" s="50"/>
      <c r="BU347" s="50"/>
      <c r="BV347" s="50"/>
      <c r="BW347" s="50"/>
      <c r="BX347" s="50"/>
      <c r="BY347" s="50"/>
      <c r="BZ347" s="50"/>
      <c r="CA347" s="50"/>
      <c r="CB347" s="50"/>
      <c r="CC347" s="52"/>
    </row>
    <row r="348" spans="2:81" ht="12" customHeight="1">
      <c r="B348" s="264">
        <f t="shared" ca="1" si="36"/>
        <v>336</v>
      </c>
      <c r="C348" s="265"/>
      <c r="D348" s="196" t="s">
        <v>1354</v>
      </c>
      <c r="E348" s="50"/>
      <c r="F348" s="50"/>
      <c r="G348" s="50"/>
      <c r="H348" s="50"/>
      <c r="I348" s="50"/>
      <c r="J348" s="50"/>
      <c r="K348" s="194"/>
      <c r="L348" s="105" t="str">
        <f>VLOOKUP(D348,カラムID辞書!$C$4:$D$1266,2,FALSE)</f>
        <v>ERR_FLG_W16</v>
      </c>
      <c r="M348" s="50"/>
      <c r="N348" s="50"/>
      <c r="O348" s="50"/>
      <c r="P348" s="50"/>
      <c r="Q348" s="50"/>
      <c r="R348" s="50"/>
      <c r="S348" s="52"/>
      <c r="T348" s="49"/>
      <c r="U348" s="52"/>
      <c r="V348" s="49"/>
      <c r="W348" s="52"/>
      <c r="X348" s="49"/>
      <c r="Y348" s="52"/>
      <c r="Z348" s="49"/>
      <c r="AA348" s="52"/>
      <c r="AB348" s="107" t="str">
        <f t="shared" si="35"/>
        <v>○</v>
      </c>
      <c r="AC348" s="54"/>
      <c r="AD348" s="53"/>
      <c r="AE348" s="55" t="str">
        <f t="shared" si="34"/>
        <v>' '</v>
      </c>
      <c r="AF348" s="50"/>
      <c r="AG348" s="52"/>
      <c r="AH348" s="266" t="str">
        <f>VLOOKUP(D348,カラムID辞書!C:H,3,FALSE)</f>
        <v>character varying</v>
      </c>
      <c r="AI348" s="267"/>
      <c r="AJ348" s="267"/>
      <c r="AK348" s="267"/>
      <c r="AL348" s="268"/>
      <c r="AM348" s="269">
        <f>VLOOKUP(D348,カラムID辞書!C:H,4,FALSE)</f>
        <v>1</v>
      </c>
      <c r="AN348" s="270"/>
      <c r="AO348" s="271">
        <f>VLOOKUP(D348,カラムID辞書!C:H,6,FALSE)</f>
        <v>1</v>
      </c>
      <c r="AP348" s="272"/>
      <c r="AQ348" s="49"/>
      <c r="AR348" s="50"/>
      <c r="AS348" s="50"/>
      <c r="AT348" s="50"/>
      <c r="AU348" s="50"/>
      <c r="AV348" s="50"/>
      <c r="AW348" s="50"/>
      <c r="AX348" s="50"/>
      <c r="AY348" s="50"/>
      <c r="AZ348" s="50"/>
      <c r="BA348" s="50"/>
      <c r="BB348" s="50"/>
      <c r="BC348" s="50"/>
      <c r="BD348" s="50"/>
      <c r="BE348" s="50"/>
      <c r="BF348" s="50"/>
      <c r="BG348" s="50"/>
      <c r="BH348" s="50"/>
      <c r="BI348" s="50"/>
      <c r="BJ348" s="50"/>
      <c r="BK348" s="50"/>
      <c r="BL348" s="50"/>
      <c r="BM348" s="50"/>
      <c r="BN348" s="50"/>
      <c r="BO348" s="50"/>
      <c r="BP348" s="50"/>
      <c r="BQ348" s="52"/>
      <c r="BR348" s="49"/>
      <c r="BS348" s="50"/>
      <c r="BT348" s="50"/>
      <c r="BU348" s="50"/>
      <c r="BV348" s="50"/>
      <c r="BW348" s="50"/>
      <c r="BX348" s="50"/>
      <c r="BY348" s="50"/>
      <c r="BZ348" s="50"/>
      <c r="CA348" s="50"/>
      <c r="CB348" s="50"/>
      <c r="CC348" s="52"/>
    </row>
    <row r="349" spans="2:81" ht="12" customHeight="1">
      <c r="B349" s="264">
        <f t="shared" ca="1" si="36"/>
        <v>337</v>
      </c>
      <c r="C349" s="265"/>
      <c r="D349" s="196" t="s">
        <v>1355</v>
      </c>
      <c r="E349" s="50"/>
      <c r="F349" s="50"/>
      <c r="G349" s="50"/>
      <c r="H349" s="50"/>
      <c r="I349" s="50"/>
      <c r="J349" s="50"/>
      <c r="K349" s="194"/>
      <c r="L349" s="105" t="str">
        <f>VLOOKUP(D349,カラムID辞書!$C$4:$D$1266,2,FALSE)</f>
        <v>ERR_FLG_W17</v>
      </c>
      <c r="M349" s="50"/>
      <c r="N349" s="50"/>
      <c r="O349" s="50"/>
      <c r="P349" s="50"/>
      <c r="Q349" s="50"/>
      <c r="R349" s="50"/>
      <c r="S349" s="52"/>
      <c r="T349" s="49"/>
      <c r="U349" s="52"/>
      <c r="V349" s="49"/>
      <c r="W349" s="52"/>
      <c r="X349" s="49"/>
      <c r="Y349" s="52"/>
      <c r="Z349" s="49"/>
      <c r="AA349" s="52"/>
      <c r="AB349" s="107" t="str">
        <f t="shared" si="35"/>
        <v>○</v>
      </c>
      <c r="AC349" s="54"/>
      <c r="AD349" s="53"/>
      <c r="AE349" s="55" t="str">
        <f t="shared" si="34"/>
        <v>' '</v>
      </c>
      <c r="AF349" s="50"/>
      <c r="AG349" s="52"/>
      <c r="AH349" s="266" t="str">
        <f>VLOOKUP(D349,カラムID辞書!C:H,3,FALSE)</f>
        <v>character varying</v>
      </c>
      <c r="AI349" s="267"/>
      <c r="AJ349" s="267"/>
      <c r="AK349" s="267"/>
      <c r="AL349" s="268"/>
      <c r="AM349" s="269">
        <f>VLOOKUP(D349,カラムID辞書!C:H,4,FALSE)</f>
        <v>1</v>
      </c>
      <c r="AN349" s="270"/>
      <c r="AO349" s="271">
        <f>VLOOKUP(D349,カラムID辞書!C:H,6,FALSE)</f>
        <v>1</v>
      </c>
      <c r="AP349" s="272"/>
      <c r="AQ349" s="49"/>
      <c r="AR349" s="50"/>
      <c r="AS349" s="50"/>
      <c r="AT349" s="50"/>
      <c r="AU349" s="50"/>
      <c r="AV349" s="50"/>
      <c r="AW349" s="50"/>
      <c r="AX349" s="50"/>
      <c r="AY349" s="50"/>
      <c r="AZ349" s="50"/>
      <c r="BA349" s="50"/>
      <c r="BB349" s="50"/>
      <c r="BC349" s="50"/>
      <c r="BD349" s="50"/>
      <c r="BE349" s="50"/>
      <c r="BF349" s="50"/>
      <c r="BG349" s="50"/>
      <c r="BH349" s="50"/>
      <c r="BI349" s="50"/>
      <c r="BJ349" s="50"/>
      <c r="BK349" s="50"/>
      <c r="BL349" s="50"/>
      <c r="BM349" s="50"/>
      <c r="BN349" s="50"/>
      <c r="BO349" s="50"/>
      <c r="BP349" s="50"/>
      <c r="BQ349" s="52"/>
      <c r="BR349" s="49"/>
      <c r="BS349" s="50"/>
      <c r="BT349" s="50"/>
      <c r="BU349" s="50"/>
      <c r="BV349" s="50"/>
      <c r="BW349" s="50"/>
      <c r="BX349" s="50"/>
      <c r="BY349" s="50"/>
      <c r="BZ349" s="50"/>
      <c r="CA349" s="50"/>
      <c r="CB349" s="50"/>
      <c r="CC349" s="52"/>
    </row>
    <row r="350" spans="2:81" ht="12" customHeight="1">
      <c r="B350" s="264">
        <f t="shared" ca="1" si="36"/>
        <v>338</v>
      </c>
      <c r="C350" s="265"/>
      <c r="D350" s="196" t="s">
        <v>1356</v>
      </c>
      <c r="E350" s="50"/>
      <c r="F350" s="50"/>
      <c r="G350" s="50"/>
      <c r="H350" s="50"/>
      <c r="I350" s="50"/>
      <c r="J350" s="50"/>
      <c r="K350" s="194"/>
      <c r="L350" s="105" t="str">
        <f>VLOOKUP(D350,カラムID辞書!$C$4:$D$1266,2,FALSE)</f>
        <v>ERR_FLG_W18</v>
      </c>
      <c r="M350" s="50"/>
      <c r="N350" s="50"/>
      <c r="O350" s="50"/>
      <c r="P350" s="50"/>
      <c r="Q350" s="50"/>
      <c r="R350" s="50"/>
      <c r="S350" s="52"/>
      <c r="T350" s="49"/>
      <c r="U350" s="52"/>
      <c r="V350" s="49"/>
      <c r="W350" s="52"/>
      <c r="X350" s="49"/>
      <c r="Y350" s="52"/>
      <c r="Z350" s="49"/>
      <c r="AA350" s="52"/>
      <c r="AB350" s="107" t="str">
        <f t="shared" si="35"/>
        <v>○</v>
      </c>
      <c r="AC350" s="54"/>
      <c r="AD350" s="53"/>
      <c r="AE350" s="55" t="str">
        <f t="shared" si="34"/>
        <v>' '</v>
      </c>
      <c r="AF350" s="50"/>
      <c r="AG350" s="52"/>
      <c r="AH350" s="266" t="str">
        <f>VLOOKUP(D350,カラムID辞書!C:H,3,FALSE)</f>
        <v>character varying</v>
      </c>
      <c r="AI350" s="267"/>
      <c r="AJ350" s="267"/>
      <c r="AK350" s="267"/>
      <c r="AL350" s="268"/>
      <c r="AM350" s="269">
        <f>VLOOKUP(D350,カラムID辞書!C:H,4,FALSE)</f>
        <v>1</v>
      </c>
      <c r="AN350" s="270"/>
      <c r="AO350" s="271">
        <f>VLOOKUP(D350,カラムID辞書!C:H,6,FALSE)</f>
        <v>1</v>
      </c>
      <c r="AP350" s="272"/>
      <c r="AQ350" s="49"/>
      <c r="AR350" s="50"/>
      <c r="AS350" s="50"/>
      <c r="AT350" s="50"/>
      <c r="AU350" s="50"/>
      <c r="AV350" s="50"/>
      <c r="AW350" s="50"/>
      <c r="AX350" s="50"/>
      <c r="AY350" s="50"/>
      <c r="AZ350" s="50"/>
      <c r="BA350" s="50"/>
      <c r="BB350" s="50"/>
      <c r="BC350" s="50"/>
      <c r="BD350" s="50"/>
      <c r="BE350" s="50"/>
      <c r="BF350" s="50"/>
      <c r="BG350" s="50"/>
      <c r="BH350" s="50"/>
      <c r="BI350" s="50"/>
      <c r="BJ350" s="50"/>
      <c r="BK350" s="50"/>
      <c r="BL350" s="50"/>
      <c r="BM350" s="50"/>
      <c r="BN350" s="50"/>
      <c r="BO350" s="50"/>
      <c r="BP350" s="50"/>
      <c r="BQ350" s="52"/>
      <c r="BR350" s="49"/>
      <c r="BS350" s="50"/>
      <c r="BT350" s="50"/>
      <c r="BU350" s="50"/>
      <c r="BV350" s="50"/>
      <c r="BW350" s="50"/>
      <c r="BX350" s="50"/>
      <c r="BY350" s="50"/>
      <c r="BZ350" s="50"/>
      <c r="CA350" s="50"/>
      <c r="CB350" s="50"/>
      <c r="CC350" s="52"/>
    </row>
    <row r="351" spans="2:81" ht="12" customHeight="1">
      <c r="B351" s="264">
        <f t="shared" ca="1" si="36"/>
        <v>339</v>
      </c>
      <c r="C351" s="265"/>
      <c r="D351" s="196" t="s">
        <v>1357</v>
      </c>
      <c r="E351" s="56"/>
      <c r="F351" s="50"/>
      <c r="G351" s="50"/>
      <c r="H351" s="50"/>
      <c r="I351" s="50"/>
      <c r="J351" s="50"/>
      <c r="K351" s="194"/>
      <c r="L351" s="105" t="str">
        <f>VLOOKUP(D351,カラムID辞書!$C$4:$D$1266,2,FALSE)</f>
        <v>ERR_FLG_W19</v>
      </c>
      <c r="M351" s="50"/>
      <c r="N351" s="50"/>
      <c r="O351" s="50"/>
      <c r="P351" s="50"/>
      <c r="Q351" s="50"/>
      <c r="R351" s="50"/>
      <c r="S351" s="52"/>
      <c r="T351" s="49"/>
      <c r="U351" s="52"/>
      <c r="V351" s="49"/>
      <c r="W351" s="52"/>
      <c r="X351" s="49"/>
      <c r="Y351" s="52"/>
      <c r="Z351" s="49"/>
      <c r="AA351" s="52"/>
      <c r="AB351" s="107" t="str">
        <f t="shared" si="35"/>
        <v>○</v>
      </c>
      <c r="AC351" s="54"/>
      <c r="AD351" s="53"/>
      <c r="AE351" s="55" t="str">
        <f t="shared" si="34"/>
        <v>' '</v>
      </c>
      <c r="AF351" s="50"/>
      <c r="AG351" s="52"/>
      <c r="AH351" s="266" t="str">
        <f>VLOOKUP(D351,カラムID辞書!C:H,3,FALSE)</f>
        <v>character varying</v>
      </c>
      <c r="AI351" s="267"/>
      <c r="AJ351" s="267"/>
      <c r="AK351" s="267"/>
      <c r="AL351" s="268"/>
      <c r="AM351" s="269">
        <f>VLOOKUP(D351,カラムID辞書!C:H,4,FALSE)</f>
        <v>1</v>
      </c>
      <c r="AN351" s="270"/>
      <c r="AO351" s="271">
        <f>VLOOKUP(D351,カラムID辞書!C:H,6,FALSE)</f>
        <v>1</v>
      </c>
      <c r="AP351" s="272"/>
      <c r="AQ351" s="49"/>
      <c r="AR351" s="50"/>
      <c r="AS351" s="50"/>
      <c r="AT351" s="50"/>
      <c r="AU351" s="50"/>
      <c r="AV351" s="50"/>
      <c r="AW351" s="50"/>
      <c r="AX351" s="50"/>
      <c r="AY351" s="50"/>
      <c r="AZ351" s="50"/>
      <c r="BA351" s="50"/>
      <c r="BB351" s="50"/>
      <c r="BC351" s="50"/>
      <c r="BD351" s="50"/>
      <c r="BE351" s="50"/>
      <c r="BF351" s="50"/>
      <c r="BG351" s="50"/>
      <c r="BH351" s="50"/>
      <c r="BI351" s="50"/>
      <c r="BJ351" s="50"/>
      <c r="BK351" s="50"/>
      <c r="BL351" s="50"/>
      <c r="BM351" s="50"/>
      <c r="BN351" s="50"/>
      <c r="BO351" s="50"/>
      <c r="BP351" s="50"/>
      <c r="BQ351" s="52"/>
      <c r="BR351" s="49"/>
      <c r="BS351" s="50"/>
      <c r="BT351" s="50"/>
      <c r="BU351" s="50"/>
      <c r="BV351" s="50"/>
      <c r="BW351" s="50"/>
      <c r="BX351" s="50"/>
      <c r="BY351" s="50"/>
      <c r="BZ351" s="50"/>
      <c r="CA351" s="50"/>
      <c r="CB351" s="50"/>
      <c r="CC351" s="52"/>
    </row>
    <row r="352" spans="2:81" ht="12" customHeight="1">
      <c r="B352" s="264">
        <f t="shared" ca="1" si="36"/>
        <v>340</v>
      </c>
      <c r="C352" s="265"/>
      <c r="D352" s="196" t="s">
        <v>1358</v>
      </c>
      <c r="E352" s="56"/>
      <c r="F352" s="50"/>
      <c r="G352" s="50"/>
      <c r="H352" s="50"/>
      <c r="I352" s="50"/>
      <c r="J352" s="50"/>
      <c r="K352" s="194"/>
      <c r="L352" s="105" t="str">
        <f>VLOOKUP(D352,カラムID辞書!$C$4:$D$1266,2,FALSE)</f>
        <v>ERR_FLG_W20</v>
      </c>
      <c r="M352" s="50"/>
      <c r="N352" s="50"/>
      <c r="O352" s="50"/>
      <c r="P352" s="50"/>
      <c r="Q352" s="50"/>
      <c r="R352" s="50"/>
      <c r="S352" s="52"/>
      <c r="T352" s="49"/>
      <c r="U352" s="52"/>
      <c r="V352" s="49"/>
      <c r="W352" s="52"/>
      <c r="X352" s="49"/>
      <c r="Y352" s="52"/>
      <c r="Z352" s="49"/>
      <c r="AA352" s="52"/>
      <c r="AB352" s="107" t="str">
        <f t="shared" si="35"/>
        <v>○</v>
      </c>
      <c r="AC352" s="54"/>
      <c r="AD352" s="53"/>
      <c r="AE352" s="55" t="str">
        <f t="shared" si="34"/>
        <v>' '</v>
      </c>
      <c r="AF352" s="50"/>
      <c r="AG352" s="52"/>
      <c r="AH352" s="266" t="str">
        <f>VLOOKUP(D352,カラムID辞書!C:H,3,FALSE)</f>
        <v>character varying</v>
      </c>
      <c r="AI352" s="267"/>
      <c r="AJ352" s="267"/>
      <c r="AK352" s="267"/>
      <c r="AL352" s="268"/>
      <c r="AM352" s="269">
        <f>VLOOKUP(D352,カラムID辞書!C:H,4,FALSE)</f>
        <v>1</v>
      </c>
      <c r="AN352" s="270"/>
      <c r="AO352" s="271">
        <f>VLOOKUP(D352,カラムID辞書!C:H,6,FALSE)</f>
        <v>1</v>
      </c>
      <c r="AP352" s="272"/>
      <c r="AQ352" s="49"/>
      <c r="AR352" s="50"/>
      <c r="AS352" s="50"/>
      <c r="AT352" s="50"/>
      <c r="AU352" s="50"/>
      <c r="AV352" s="50"/>
      <c r="AW352" s="50"/>
      <c r="AX352" s="50"/>
      <c r="AY352" s="50"/>
      <c r="AZ352" s="50"/>
      <c r="BA352" s="50"/>
      <c r="BB352" s="50"/>
      <c r="BC352" s="50"/>
      <c r="BD352" s="50"/>
      <c r="BE352" s="50"/>
      <c r="BF352" s="50"/>
      <c r="BG352" s="50"/>
      <c r="BH352" s="50"/>
      <c r="BI352" s="50"/>
      <c r="BJ352" s="50"/>
      <c r="BK352" s="50"/>
      <c r="BL352" s="50"/>
      <c r="BM352" s="50"/>
      <c r="BN352" s="50"/>
      <c r="BO352" s="50"/>
      <c r="BP352" s="50"/>
      <c r="BQ352" s="52"/>
      <c r="BR352" s="49"/>
      <c r="BS352" s="50"/>
      <c r="BT352" s="50"/>
      <c r="BU352" s="50"/>
      <c r="BV352" s="50"/>
      <c r="BW352" s="50"/>
      <c r="BX352" s="50"/>
      <c r="BY352" s="50"/>
      <c r="BZ352" s="50"/>
      <c r="CA352" s="50"/>
      <c r="CB352" s="50"/>
      <c r="CC352" s="52"/>
    </row>
    <row r="353" spans="2:81" ht="12" customHeight="1">
      <c r="B353" s="264">
        <f t="shared" ca="1" si="36"/>
        <v>341</v>
      </c>
      <c r="C353" s="265"/>
      <c r="D353" s="196" t="s">
        <v>1359</v>
      </c>
      <c r="E353" s="56"/>
      <c r="F353" s="50"/>
      <c r="G353" s="50"/>
      <c r="H353" s="50"/>
      <c r="I353" s="50"/>
      <c r="J353" s="50"/>
      <c r="K353" s="194"/>
      <c r="L353" s="105" t="str">
        <f>VLOOKUP(D353,カラムID辞書!$C$4:$D$1266,2,FALSE)</f>
        <v>ERR_FLG_N1</v>
      </c>
      <c r="M353" s="50"/>
      <c r="N353" s="50"/>
      <c r="O353" s="50"/>
      <c r="P353" s="50"/>
      <c r="Q353" s="50"/>
      <c r="R353" s="50"/>
      <c r="S353" s="52"/>
      <c r="T353" s="49"/>
      <c r="U353" s="52"/>
      <c r="V353" s="49"/>
      <c r="W353" s="52"/>
      <c r="X353" s="49"/>
      <c r="Y353" s="52"/>
      <c r="Z353" s="49"/>
      <c r="AA353" s="52"/>
      <c r="AB353" s="107" t="str">
        <f t="shared" si="35"/>
        <v>○</v>
      </c>
      <c r="AC353" s="54"/>
      <c r="AD353" s="53"/>
      <c r="AE353" s="55" t="str">
        <f t="shared" si="34"/>
        <v>' '</v>
      </c>
      <c r="AF353" s="50"/>
      <c r="AG353" s="52"/>
      <c r="AH353" s="266" t="str">
        <f>VLOOKUP(D353,カラムID辞書!C:H,3,FALSE)</f>
        <v>character varying</v>
      </c>
      <c r="AI353" s="267"/>
      <c r="AJ353" s="267"/>
      <c r="AK353" s="267"/>
      <c r="AL353" s="268"/>
      <c r="AM353" s="269">
        <f>VLOOKUP(D353,カラムID辞書!C:H,4,FALSE)</f>
        <v>1</v>
      </c>
      <c r="AN353" s="270"/>
      <c r="AO353" s="271">
        <f>VLOOKUP(D353,カラムID辞書!C:H,6,FALSE)</f>
        <v>1</v>
      </c>
      <c r="AP353" s="272"/>
      <c r="AQ353" s="49"/>
      <c r="AR353" s="50"/>
      <c r="AS353" s="50"/>
      <c r="AT353" s="50"/>
      <c r="AU353" s="50"/>
      <c r="AV353" s="50"/>
      <c r="AW353" s="50"/>
      <c r="AX353" s="50"/>
      <c r="AY353" s="50"/>
      <c r="AZ353" s="50"/>
      <c r="BA353" s="50"/>
      <c r="BB353" s="50"/>
      <c r="BC353" s="50"/>
      <c r="BD353" s="50"/>
      <c r="BE353" s="50"/>
      <c r="BF353" s="50"/>
      <c r="BG353" s="50"/>
      <c r="BH353" s="50"/>
      <c r="BI353" s="50"/>
      <c r="BJ353" s="50"/>
      <c r="BK353" s="50"/>
      <c r="BL353" s="50"/>
      <c r="BM353" s="50"/>
      <c r="BN353" s="50"/>
      <c r="BO353" s="50"/>
      <c r="BP353" s="50"/>
      <c r="BQ353" s="52"/>
      <c r="BR353" s="49"/>
      <c r="BS353" s="50"/>
      <c r="BT353" s="50"/>
      <c r="BU353" s="50"/>
      <c r="BV353" s="50"/>
      <c r="BW353" s="50"/>
      <c r="BX353" s="50"/>
      <c r="BY353" s="50"/>
      <c r="BZ353" s="50"/>
      <c r="CA353" s="50"/>
      <c r="CB353" s="50"/>
      <c r="CC353" s="52"/>
    </row>
    <row r="354" spans="2:81" ht="12" customHeight="1">
      <c r="B354" s="264">
        <f t="shared" ca="1" si="36"/>
        <v>342</v>
      </c>
      <c r="C354" s="265"/>
      <c r="D354" s="196" t="s">
        <v>1360</v>
      </c>
      <c r="E354" s="56"/>
      <c r="F354" s="50"/>
      <c r="G354" s="50"/>
      <c r="H354" s="50"/>
      <c r="I354" s="50"/>
      <c r="J354" s="50"/>
      <c r="K354" s="194"/>
      <c r="L354" s="105" t="str">
        <f>VLOOKUP(D354,カラムID辞書!$C$4:$D$1266,2,FALSE)</f>
        <v>ERR_FLG_N2</v>
      </c>
      <c r="M354" s="50"/>
      <c r="N354" s="50"/>
      <c r="O354" s="50"/>
      <c r="P354" s="50"/>
      <c r="Q354" s="50"/>
      <c r="R354" s="50"/>
      <c r="S354" s="52"/>
      <c r="T354" s="49"/>
      <c r="U354" s="52"/>
      <c r="V354" s="49"/>
      <c r="W354" s="52"/>
      <c r="X354" s="49"/>
      <c r="Y354" s="52"/>
      <c r="Z354" s="49"/>
      <c r="AA354" s="52"/>
      <c r="AB354" s="107" t="str">
        <f t="shared" si="35"/>
        <v>○</v>
      </c>
      <c r="AC354" s="54"/>
      <c r="AD354" s="53"/>
      <c r="AE354" s="55" t="str">
        <f t="shared" si="34"/>
        <v>' '</v>
      </c>
      <c r="AF354" s="50"/>
      <c r="AG354" s="52"/>
      <c r="AH354" s="266" t="str">
        <f>VLOOKUP(D354,カラムID辞書!C:H,3,FALSE)</f>
        <v>character varying</v>
      </c>
      <c r="AI354" s="267"/>
      <c r="AJ354" s="267"/>
      <c r="AK354" s="267"/>
      <c r="AL354" s="268"/>
      <c r="AM354" s="269">
        <f>VLOOKUP(D354,カラムID辞書!C:H,4,FALSE)</f>
        <v>1</v>
      </c>
      <c r="AN354" s="270"/>
      <c r="AO354" s="271">
        <f>VLOOKUP(D354,カラムID辞書!C:H,6,FALSE)</f>
        <v>1</v>
      </c>
      <c r="AP354" s="272"/>
      <c r="AQ354" s="49"/>
      <c r="AR354" s="50"/>
      <c r="AS354" s="50"/>
      <c r="AT354" s="50"/>
      <c r="AU354" s="50"/>
      <c r="AV354" s="50"/>
      <c r="AW354" s="50"/>
      <c r="AX354" s="50"/>
      <c r="AY354" s="50"/>
      <c r="AZ354" s="50"/>
      <c r="BA354" s="50"/>
      <c r="BB354" s="50"/>
      <c r="BC354" s="50"/>
      <c r="BD354" s="50"/>
      <c r="BE354" s="50"/>
      <c r="BF354" s="50"/>
      <c r="BG354" s="50"/>
      <c r="BH354" s="50"/>
      <c r="BI354" s="50"/>
      <c r="BJ354" s="50"/>
      <c r="BK354" s="50"/>
      <c r="BL354" s="50"/>
      <c r="BM354" s="50"/>
      <c r="BN354" s="50"/>
      <c r="BO354" s="50"/>
      <c r="BP354" s="50"/>
      <c r="BQ354" s="52"/>
      <c r="BR354" s="49"/>
      <c r="BS354" s="50"/>
      <c r="BT354" s="50"/>
      <c r="BU354" s="50"/>
      <c r="BV354" s="50"/>
      <c r="BW354" s="50"/>
      <c r="BX354" s="50"/>
      <c r="BY354" s="50"/>
      <c r="BZ354" s="50"/>
      <c r="CA354" s="50"/>
      <c r="CB354" s="50"/>
      <c r="CC354" s="52"/>
    </row>
    <row r="355" spans="2:81" ht="12" customHeight="1">
      <c r="B355" s="264">
        <f t="shared" ca="1" si="36"/>
        <v>343</v>
      </c>
      <c r="C355" s="265"/>
      <c r="D355" s="105" t="s">
        <v>1361</v>
      </c>
      <c r="E355" s="50"/>
      <c r="F355" s="50"/>
      <c r="G355" s="50"/>
      <c r="H355" s="50"/>
      <c r="I355" s="50"/>
      <c r="J355" s="50"/>
      <c r="K355" s="52"/>
      <c r="L355" s="105" t="str">
        <f>VLOOKUP(D355,カラムID辞書!$C$4:$D$1266,2,FALSE)</f>
        <v>ERR_FLG_N3</v>
      </c>
      <c r="M355" s="50"/>
      <c r="N355" s="50"/>
      <c r="O355" s="50"/>
      <c r="P355" s="50"/>
      <c r="Q355" s="50"/>
      <c r="R355" s="50"/>
      <c r="S355" s="52"/>
      <c r="T355" s="49"/>
      <c r="U355" s="52"/>
      <c r="V355" s="49"/>
      <c r="W355" s="52"/>
      <c r="X355" s="49"/>
      <c r="Y355" s="52"/>
      <c r="Z355" s="49"/>
      <c r="AA355" s="52"/>
      <c r="AB355" s="107" t="str">
        <f t="shared" si="35"/>
        <v>○</v>
      </c>
      <c r="AC355" s="54"/>
      <c r="AD355" s="53"/>
      <c r="AE355" s="55" t="str">
        <f t="shared" si="34"/>
        <v>' '</v>
      </c>
      <c r="AF355" s="50"/>
      <c r="AG355" s="52"/>
      <c r="AH355" s="266" t="str">
        <f>VLOOKUP(D355,カラムID辞書!C:H,3,FALSE)</f>
        <v>character varying</v>
      </c>
      <c r="AI355" s="267"/>
      <c r="AJ355" s="267"/>
      <c r="AK355" s="267"/>
      <c r="AL355" s="268"/>
      <c r="AM355" s="269">
        <f>VLOOKUP(D355,カラムID辞書!C:H,4,FALSE)</f>
        <v>1</v>
      </c>
      <c r="AN355" s="270"/>
      <c r="AO355" s="271">
        <f>VLOOKUP(D355,カラムID辞書!C:H,6,FALSE)</f>
        <v>1</v>
      </c>
      <c r="AP355" s="272"/>
      <c r="AQ355" s="49"/>
      <c r="AR355" s="50"/>
      <c r="AS355" s="50"/>
      <c r="AT355" s="50"/>
      <c r="AU355" s="50"/>
      <c r="AV355" s="50"/>
      <c r="AW355" s="50"/>
      <c r="AX355" s="50"/>
      <c r="AY355" s="50"/>
      <c r="AZ355" s="50"/>
      <c r="BA355" s="50"/>
      <c r="BB355" s="50"/>
      <c r="BC355" s="50"/>
      <c r="BD355" s="50"/>
      <c r="BE355" s="50"/>
      <c r="BF355" s="50"/>
      <c r="BG355" s="50"/>
      <c r="BH355" s="50"/>
      <c r="BI355" s="50"/>
      <c r="BJ355" s="50"/>
      <c r="BK355" s="50"/>
      <c r="BL355" s="50"/>
      <c r="BM355" s="50"/>
      <c r="BN355" s="50"/>
      <c r="BO355" s="50"/>
      <c r="BP355" s="50"/>
      <c r="BQ355" s="52"/>
      <c r="BR355" s="61"/>
      <c r="BS355" s="62"/>
      <c r="BT355" s="62"/>
      <c r="BU355" s="62"/>
      <c r="BV355" s="62"/>
      <c r="BW355" s="62"/>
      <c r="BX355" s="62"/>
      <c r="BY355" s="62"/>
      <c r="BZ355" s="62"/>
      <c r="CA355" s="62"/>
      <c r="CB355" s="62"/>
      <c r="CC355" s="63"/>
    </row>
    <row r="356" spans="2:81" ht="12" customHeight="1">
      <c r="B356" s="264">
        <f t="shared" ca="1" si="36"/>
        <v>344</v>
      </c>
      <c r="C356" s="265"/>
      <c r="D356" s="105" t="s">
        <v>1362</v>
      </c>
      <c r="E356" s="50"/>
      <c r="F356" s="50"/>
      <c r="G356" s="50"/>
      <c r="H356" s="50"/>
      <c r="I356" s="50"/>
      <c r="J356" s="50"/>
      <c r="K356" s="52"/>
      <c r="L356" s="105" t="str">
        <f>VLOOKUP(D356,カラムID辞書!$C$4:$D$1266,2,FALSE)</f>
        <v>ERR_FLG_N4</v>
      </c>
      <c r="M356" s="50"/>
      <c r="N356" s="50"/>
      <c r="O356" s="50"/>
      <c r="P356" s="50"/>
      <c r="Q356" s="50"/>
      <c r="R356" s="50"/>
      <c r="S356" s="52"/>
      <c r="T356" s="49"/>
      <c r="U356" s="52"/>
      <c r="V356" s="49"/>
      <c r="W356" s="52"/>
      <c r="X356" s="49"/>
      <c r="Y356" s="52"/>
      <c r="Z356" s="49"/>
      <c r="AA356" s="52"/>
      <c r="AB356" s="107" t="str">
        <f t="shared" si="35"/>
        <v>○</v>
      </c>
      <c r="AC356" s="54"/>
      <c r="AD356" s="53"/>
      <c r="AE356" s="55" t="str">
        <f t="shared" si="34"/>
        <v>' '</v>
      </c>
      <c r="AF356" s="50"/>
      <c r="AG356" s="52"/>
      <c r="AH356" s="266" t="str">
        <f>VLOOKUP(D356,カラムID辞書!C:H,3,FALSE)</f>
        <v>character varying</v>
      </c>
      <c r="AI356" s="267"/>
      <c r="AJ356" s="267"/>
      <c r="AK356" s="267"/>
      <c r="AL356" s="268"/>
      <c r="AM356" s="269">
        <f>VLOOKUP(D356,カラムID辞書!C:H,4,FALSE)</f>
        <v>1</v>
      </c>
      <c r="AN356" s="270"/>
      <c r="AO356" s="271">
        <f>VLOOKUP(D356,カラムID辞書!C:H,6,FALSE)</f>
        <v>1</v>
      </c>
      <c r="AP356" s="272"/>
      <c r="AQ356" s="49"/>
      <c r="AR356" s="50"/>
      <c r="AS356" s="50"/>
      <c r="AT356" s="50"/>
      <c r="AU356" s="50"/>
      <c r="AV356" s="50"/>
      <c r="AW356" s="50"/>
      <c r="AX356" s="50"/>
      <c r="AY356" s="50"/>
      <c r="AZ356" s="50"/>
      <c r="BA356" s="50"/>
      <c r="BB356" s="50"/>
      <c r="BC356" s="50"/>
      <c r="BD356" s="50"/>
      <c r="BE356" s="50"/>
      <c r="BF356" s="50"/>
      <c r="BG356" s="50"/>
      <c r="BH356" s="50"/>
      <c r="BI356" s="50"/>
      <c r="BJ356" s="50"/>
      <c r="BK356" s="50"/>
      <c r="BL356" s="50"/>
      <c r="BM356" s="50"/>
      <c r="BN356" s="50"/>
      <c r="BO356" s="50"/>
      <c r="BP356" s="50"/>
      <c r="BQ356" s="52"/>
      <c r="BR356" s="49"/>
      <c r="BS356" s="50"/>
      <c r="BT356" s="50"/>
      <c r="BU356" s="50"/>
      <c r="BV356" s="50"/>
      <c r="BW356" s="50"/>
      <c r="BX356" s="50"/>
      <c r="BY356" s="50"/>
      <c r="BZ356" s="50"/>
      <c r="CA356" s="50"/>
      <c r="CB356" s="50"/>
      <c r="CC356" s="52"/>
    </row>
    <row r="357" spans="2:81" ht="12" customHeight="1">
      <c r="B357" s="264">
        <f t="shared" ca="1" si="36"/>
        <v>345</v>
      </c>
      <c r="C357" s="265"/>
      <c r="D357" s="105" t="s">
        <v>1363</v>
      </c>
      <c r="E357" s="50"/>
      <c r="F357" s="50"/>
      <c r="G357" s="50"/>
      <c r="H357" s="50"/>
      <c r="I357" s="50"/>
      <c r="J357" s="50"/>
      <c r="K357" s="52"/>
      <c r="L357" s="105" t="str">
        <f>VLOOKUP(D357,カラムID辞書!$C$4:$D$1266,2,FALSE)</f>
        <v>ERR_FLG_N5</v>
      </c>
      <c r="M357" s="50"/>
      <c r="N357" s="50"/>
      <c r="O357" s="50"/>
      <c r="P357" s="50"/>
      <c r="Q357" s="50"/>
      <c r="R357" s="50"/>
      <c r="S357" s="52"/>
      <c r="T357" s="49"/>
      <c r="U357" s="52"/>
      <c r="V357" s="49"/>
      <c r="W357" s="52"/>
      <c r="X357" s="49"/>
      <c r="Y357" s="52"/>
      <c r="Z357" s="49"/>
      <c r="AA357" s="52"/>
      <c r="AB357" s="107" t="str">
        <f t="shared" si="35"/>
        <v>○</v>
      </c>
      <c r="AC357" s="54"/>
      <c r="AD357" s="53"/>
      <c r="AE357" s="55" t="str">
        <f t="shared" si="34"/>
        <v>' '</v>
      </c>
      <c r="AF357" s="50"/>
      <c r="AG357" s="52"/>
      <c r="AH357" s="266" t="str">
        <f>VLOOKUP(D357,カラムID辞書!C:H,3,FALSE)</f>
        <v>character varying</v>
      </c>
      <c r="AI357" s="267"/>
      <c r="AJ357" s="267"/>
      <c r="AK357" s="267"/>
      <c r="AL357" s="268"/>
      <c r="AM357" s="269">
        <f>VLOOKUP(D357,カラムID辞書!C:H,4,FALSE)</f>
        <v>1</v>
      </c>
      <c r="AN357" s="270"/>
      <c r="AO357" s="271">
        <f>VLOOKUP(D357,カラムID辞書!C:H,6,FALSE)</f>
        <v>1</v>
      </c>
      <c r="AP357" s="272"/>
      <c r="AQ357" s="49"/>
      <c r="AR357" s="50"/>
      <c r="AS357" s="50"/>
      <c r="AT357" s="50"/>
      <c r="AU357" s="50"/>
      <c r="AV357" s="50"/>
      <c r="AW357" s="50"/>
      <c r="AX357" s="50"/>
      <c r="AY357" s="50"/>
      <c r="AZ357" s="50"/>
      <c r="BA357" s="50"/>
      <c r="BB357" s="50"/>
      <c r="BC357" s="50"/>
      <c r="BD357" s="50"/>
      <c r="BE357" s="50"/>
      <c r="BF357" s="50"/>
      <c r="BG357" s="50"/>
      <c r="BH357" s="50"/>
      <c r="BI357" s="50"/>
      <c r="BJ357" s="50"/>
      <c r="BK357" s="50"/>
      <c r="BL357" s="50"/>
      <c r="BM357" s="50"/>
      <c r="BN357" s="50"/>
      <c r="BO357" s="50"/>
      <c r="BP357" s="50"/>
      <c r="BQ357" s="52"/>
      <c r="BR357" s="49"/>
      <c r="BS357" s="50"/>
      <c r="BT357" s="50"/>
      <c r="BU357" s="50"/>
      <c r="BV357" s="50"/>
      <c r="BW357" s="50"/>
      <c r="BX357" s="50"/>
      <c r="BY357" s="50"/>
      <c r="BZ357" s="50"/>
      <c r="CA357" s="50"/>
      <c r="CB357" s="50"/>
      <c r="CC357" s="52"/>
    </row>
    <row r="358" spans="2:81" ht="12" customHeight="1">
      <c r="B358" s="264">
        <f t="shared" ca="1" si="36"/>
        <v>346</v>
      </c>
      <c r="C358" s="265"/>
      <c r="D358" s="105" t="s">
        <v>1364</v>
      </c>
      <c r="E358" s="56"/>
      <c r="F358" s="50"/>
      <c r="G358" s="50"/>
      <c r="H358" s="50"/>
      <c r="I358" s="50"/>
      <c r="J358" s="50"/>
      <c r="K358" s="52"/>
      <c r="L358" s="105" t="str">
        <f>VLOOKUP(D358,カラムID辞書!$C$4:$D$1266,2,FALSE)</f>
        <v>ERR_FLG_N6</v>
      </c>
      <c r="M358" s="50"/>
      <c r="N358" s="50"/>
      <c r="O358" s="50"/>
      <c r="P358" s="50"/>
      <c r="Q358" s="50"/>
      <c r="R358" s="50"/>
      <c r="S358" s="52"/>
      <c r="T358" s="49"/>
      <c r="U358" s="52"/>
      <c r="V358" s="49"/>
      <c r="W358" s="52"/>
      <c r="X358" s="49"/>
      <c r="Y358" s="52"/>
      <c r="Z358" s="49"/>
      <c r="AA358" s="52"/>
      <c r="AB358" s="107" t="str">
        <f t="shared" si="35"/>
        <v>○</v>
      </c>
      <c r="AC358" s="54"/>
      <c r="AD358" s="53"/>
      <c r="AE358" s="55" t="str">
        <f t="shared" si="34"/>
        <v>' '</v>
      </c>
      <c r="AF358" s="50"/>
      <c r="AG358" s="52"/>
      <c r="AH358" s="266" t="str">
        <f>VLOOKUP(D358,カラムID辞書!C:H,3,FALSE)</f>
        <v>character varying</v>
      </c>
      <c r="AI358" s="267"/>
      <c r="AJ358" s="267"/>
      <c r="AK358" s="267"/>
      <c r="AL358" s="268"/>
      <c r="AM358" s="269">
        <f>VLOOKUP(D358,カラムID辞書!C:H,4,FALSE)</f>
        <v>1</v>
      </c>
      <c r="AN358" s="270"/>
      <c r="AO358" s="271">
        <f>VLOOKUP(D358,カラムID辞書!C:H,6,FALSE)</f>
        <v>1</v>
      </c>
      <c r="AP358" s="272"/>
      <c r="AQ358" s="49"/>
      <c r="AR358" s="50"/>
      <c r="AS358" s="50"/>
      <c r="AT358" s="50"/>
      <c r="AU358" s="50"/>
      <c r="AV358" s="50"/>
      <c r="AW358" s="50"/>
      <c r="AX358" s="50"/>
      <c r="AY358" s="50"/>
      <c r="AZ358" s="50"/>
      <c r="BA358" s="50"/>
      <c r="BB358" s="50"/>
      <c r="BC358" s="50"/>
      <c r="BD358" s="50"/>
      <c r="BE358" s="50"/>
      <c r="BF358" s="50"/>
      <c r="BG358" s="50"/>
      <c r="BH358" s="50"/>
      <c r="BI358" s="50"/>
      <c r="BJ358" s="50"/>
      <c r="BK358" s="50"/>
      <c r="BL358" s="50"/>
      <c r="BM358" s="50"/>
      <c r="BN358" s="50"/>
      <c r="BO358" s="50"/>
      <c r="BP358" s="50"/>
      <c r="BQ358" s="52"/>
      <c r="BR358" s="49"/>
      <c r="BS358" s="50"/>
      <c r="BT358" s="50"/>
      <c r="BU358" s="50"/>
      <c r="BV358" s="50"/>
      <c r="BW358" s="50"/>
      <c r="BX358" s="50"/>
      <c r="BY358" s="50"/>
      <c r="BZ358" s="50"/>
      <c r="CA358" s="50"/>
      <c r="CB358" s="50"/>
      <c r="CC358" s="52"/>
    </row>
    <row r="359" spans="2:81" ht="12" customHeight="1">
      <c r="B359" s="264">
        <f t="shared" ca="1" si="36"/>
        <v>347</v>
      </c>
      <c r="C359" s="265"/>
      <c r="D359" s="105" t="s">
        <v>1365</v>
      </c>
      <c r="E359" s="50"/>
      <c r="F359" s="50"/>
      <c r="G359" s="50"/>
      <c r="H359" s="50"/>
      <c r="I359" s="50"/>
      <c r="J359" s="50"/>
      <c r="K359" s="52"/>
      <c r="L359" s="105" t="str">
        <f>VLOOKUP(D359,カラムID辞書!$C$4:$D$1266,2,FALSE)</f>
        <v>ERR_FLG_N7</v>
      </c>
      <c r="M359" s="50"/>
      <c r="N359" s="50"/>
      <c r="O359" s="50"/>
      <c r="P359" s="50"/>
      <c r="Q359" s="50"/>
      <c r="R359" s="50"/>
      <c r="S359" s="52"/>
      <c r="T359" s="49"/>
      <c r="U359" s="52"/>
      <c r="V359" s="49"/>
      <c r="W359" s="52"/>
      <c r="X359" s="49"/>
      <c r="Y359" s="52"/>
      <c r="Z359" s="49"/>
      <c r="AA359" s="52"/>
      <c r="AB359" s="107" t="str">
        <f t="shared" si="35"/>
        <v>○</v>
      </c>
      <c r="AC359" s="54"/>
      <c r="AD359" s="53"/>
      <c r="AE359" s="55" t="str">
        <f t="shared" si="34"/>
        <v>' '</v>
      </c>
      <c r="AF359" s="50"/>
      <c r="AG359" s="52"/>
      <c r="AH359" s="266" t="str">
        <f>VLOOKUP(D359,カラムID辞書!C:H,3,FALSE)</f>
        <v>character varying</v>
      </c>
      <c r="AI359" s="267"/>
      <c r="AJ359" s="267"/>
      <c r="AK359" s="267"/>
      <c r="AL359" s="268"/>
      <c r="AM359" s="269">
        <f>VLOOKUP(D359,カラムID辞書!C:H,4,FALSE)</f>
        <v>1</v>
      </c>
      <c r="AN359" s="270"/>
      <c r="AO359" s="271">
        <f>VLOOKUP(D359,カラムID辞書!C:H,6,FALSE)</f>
        <v>1</v>
      </c>
      <c r="AP359" s="272"/>
      <c r="AQ359" s="49"/>
      <c r="AR359" s="50"/>
      <c r="AS359" s="50"/>
      <c r="AT359" s="50"/>
      <c r="AU359" s="50"/>
      <c r="AV359" s="50"/>
      <c r="AW359" s="50"/>
      <c r="AX359" s="50"/>
      <c r="AY359" s="50"/>
      <c r="AZ359" s="50"/>
      <c r="BA359" s="50"/>
      <c r="BB359" s="50"/>
      <c r="BC359" s="50"/>
      <c r="BD359" s="50"/>
      <c r="BE359" s="50"/>
      <c r="BF359" s="50"/>
      <c r="BG359" s="50"/>
      <c r="BH359" s="50"/>
      <c r="BI359" s="50"/>
      <c r="BJ359" s="50"/>
      <c r="BK359" s="50"/>
      <c r="BL359" s="50"/>
      <c r="BM359" s="50"/>
      <c r="BN359" s="50"/>
      <c r="BO359" s="50"/>
      <c r="BP359" s="50"/>
      <c r="BQ359" s="52"/>
      <c r="BR359" s="49"/>
      <c r="BS359" s="50"/>
      <c r="BT359" s="50"/>
      <c r="BU359" s="50"/>
      <c r="BV359" s="50"/>
      <c r="BW359" s="50"/>
      <c r="BX359" s="50"/>
      <c r="BY359" s="50"/>
      <c r="BZ359" s="50"/>
      <c r="CA359" s="50"/>
      <c r="CB359" s="50"/>
      <c r="CC359" s="52"/>
    </row>
    <row r="360" spans="2:81" ht="12" customHeight="1">
      <c r="B360" s="264">
        <f t="shared" ca="1" si="36"/>
        <v>348</v>
      </c>
      <c r="C360" s="265"/>
      <c r="D360" s="105" t="s">
        <v>1366</v>
      </c>
      <c r="E360" s="50"/>
      <c r="F360" s="50"/>
      <c r="G360" s="50"/>
      <c r="H360" s="50"/>
      <c r="I360" s="50"/>
      <c r="J360" s="50"/>
      <c r="K360" s="52"/>
      <c r="L360" s="105" t="str">
        <f>VLOOKUP(D360,カラムID辞書!$C$4:$D$1266,2,FALSE)</f>
        <v>ERR_FLG_N8</v>
      </c>
      <c r="M360" s="50"/>
      <c r="N360" s="50"/>
      <c r="O360" s="50"/>
      <c r="P360" s="50"/>
      <c r="Q360" s="50"/>
      <c r="R360" s="50"/>
      <c r="S360" s="52"/>
      <c r="T360" s="49"/>
      <c r="U360" s="52"/>
      <c r="V360" s="49"/>
      <c r="W360" s="52"/>
      <c r="X360" s="49"/>
      <c r="Y360" s="52"/>
      <c r="Z360" s="49"/>
      <c r="AA360" s="52"/>
      <c r="AB360" s="107" t="str">
        <f t="shared" si="35"/>
        <v>○</v>
      </c>
      <c r="AC360" s="54"/>
      <c r="AD360" s="53"/>
      <c r="AE360" s="55" t="str">
        <f t="shared" si="34"/>
        <v>' '</v>
      </c>
      <c r="AF360" s="50"/>
      <c r="AG360" s="52"/>
      <c r="AH360" s="266" t="str">
        <f>VLOOKUP(D360,カラムID辞書!C:H,3,FALSE)</f>
        <v>character varying</v>
      </c>
      <c r="AI360" s="267"/>
      <c r="AJ360" s="267"/>
      <c r="AK360" s="267"/>
      <c r="AL360" s="268"/>
      <c r="AM360" s="269">
        <f>VLOOKUP(D360,カラムID辞書!C:H,4,FALSE)</f>
        <v>1</v>
      </c>
      <c r="AN360" s="270"/>
      <c r="AO360" s="271">
        <f>VLOOKUP(D360,カラムID辞書!C:H,6,FALSE)</f>
        <v>1</v>
      </c>
      <c r="AP360" s="272"/>
      <c r="AQ360" s="49"/>
      <c r="AR360" s="50"/>
      <c r="AS360" s="50"/>
      <c r="AT360" s="50"/>
      <c r="AU360" s="50"/>
      <c r="AV360" s="50"/>
      <c r="AW360" s="50"/>
      <c r="AX360" s="50"/>
      <c r="AY360" s="50"/>
      <c r="AZ360" s="50"/>
      <c r="BA360" s="50"/>
      <c r="BB360" s="50"/>
      <c r="BC360" s="50"/>
      <c r="BD360" s="50"/>
      <c r="BE360" s="50"/>
      <c r="BF360" s="50"/>
      <c r="BG360" s="50"/>
      <c r="BH360" s="50"/>
      <c r="BI360" s="50"/>
      <c r="BJ360" s="50"/>
      <c r="BK360" s="50"/>
      <c r="BL360" s="50"/>
      <c r="BM360" s="50"/>
      <c r="BN360" s="50"/>
      <c r="BO360" s="50"/>
      <c r="BP360" s="50"/>
      <c r="BQ360" s="52"/>
      <c r="BR360" s="49"/>
      <c r="BS360" s="50"/>
      <c r="BT360" s="50"/>
      <c r="BU360" s="50"/>
      <c r="BV360" s="50"/>
      <c r="BW360" s="50"/>
      <c r="BX360" s="50"/>
      <c r="BY360" s="50"/>
      <c r="BZ360" s="50"/>
      <c r="CA360" s="50"/>
      <c r="CB360" s="50"/>
      <c r="CC360" s="52"/>
    </row>
    <row r="361" spans="2:81" ht="12" customHeight="1">
      <c r="B361" s="264">
        <f t="shared" ca="1" si="36"/>
        <v>349</v>
      </c>
      <c r="C361" s="265"/>
      <c r="D361" s="105" t="s">
        <v>1367</v>
      </c>
      <c r="E361" s="50"/>
      <c r="F361" s="50"/>
      <c r="G361" s="50"/>
      <c r="H361" s="50"/>
      <c r="I361" s="50"/>
      <c r="J361" s="50"/>
      <c r="K361" s="52"/>
      <c r="L361" s="105" t="str">
        <f>VLOOKUP(D361,カラムID辞書!$C$4:$D$1266,2,FALSE)</f>
        <v>ERR_FLG_N9</v>
      </c>
      <c r="M361" s="50"/>
      <c r="N361" s="50"/>
      <c r="O361" s="50"/>
      <c r="P361" s="50"/>
      <c r="Q361" s="50"/>
      <c r="R361" s="50"/>
      <c r="S361" s="52"/>
      <c r="T361" s="49"/>
      <c r="U361" s="52"/>
      <c r="V361" s="49"/>
      <c r="W361" s="52"/>
      <c r="X361" s="49"/>
      <c r="Y361" s="52"/>
      <c r="Z361" s="49"/>
      <c r="AA361" s="52"/>
      <c r="AB361" s="107" t="str">
        <f t="shared" si="35"/>
        <v>○</v>
      </c>
      <c r="AC361" s="54"/>
      <c r="AD361" s="53"/>
      <c r="AE361" s="55" t="str">
        <f t="shared" si="34"/>
        <v>' '</v>
      </c>
      <c r="AF361" s="50"/>
      <c r="AG361" s="52"/>
      <c r="AH361" s="266" t="str">
        <f>VLOOKUP(D361,カラムID辞書!C:H,3,FALSE)</f>
        <v>character varying</v>
      </c>
      <c r="AI361" s="267"/>
      <c r="AJ361" s="267"/>
      <c r="AK361" s="267"/>
      <c r="AL361" s="268"/>
      <c r="AM361" s="269">
        <f>VLOOKUP(D361,カラムID辞書!C:H,4,FALSE)</f>
        <v>1</v>
      </c>
      <c r="AN361" s="270"/>
      <c r="AO361" s="271">
        <f>VLOOKUP(D361,カラムID辞書!C:H,6,FALSE)</f>
        <v>1</v>
      </c>
      <c r="AP361" s="272"/>
      <c r="AQ361" s="49"/>
      <c r="AR361" s="50"/>
      <c r="AS361" s="50"/>
      <c r="AT361" s="50"/>
      <c r="AU361" s="50"/>
      <c r="AV361" s="50"/>
      <c r="AW361" s="50"/>
      <c r="AX361" s="50"/>
      <c r="AY361" s="50"/>
      <c r="AZ361" s="50"/>
      <c r="BA361" s="50"/>
      <c r="BB361" s="50"/>
      <c r="BC361" s="50"/>
      <c r="BD361" s="50"/>
      <c r="BE361" s="50"/>
      <c r="BF361" s="50"/>
      <c r="BG361" s="50"/>
      <c r="BH361" s="50"/>
      <c r="BI361" s="50"/>
      <c r="BJ361" s="50"/>
      <c r="BK361" s="50"/>
      <c r="BL361" s="50"/>
      <c r="BM361" s="50"/>
      <c r="BN361" s="50"/>
      <c r="BO361" s="50"/>
      <c r="BP361" s="50"/>
      <c r="BQ361" s="52"/>
      <c r="BR361" s="49"/>
      <c r="BS361" s="50"/>
      <c r="BT361" s="50"/>
      <c r="BU361" s="50"/>
      <c r="BV361" s="50"/>
      <c r="BW361" s="50"/>
      <c r="BX361" s="50"/>
      <c r="BY361" s="50"/>
      <c r="BZ361" s="50"/>
      <c r="CA361" s="50"/>
      <c r="CB361" s="50"/>
      <c r="CC361" s="52"/>
    </row>
    <row r="362" spans="2:81" ht="12" customHeight="1">
      <c r="B362" s="264">
        <f t="shared" ca="1" si="36"/>
        <v>350</v>
      </c>
      <c r="C362" s="265"/>
      <c r="D362" s="105" t="s">
        <v>1368</v>
      </c>
      <c r="E362" s="56"/>
      <c r="F362" s="50"/>
      <c r="G362" s="50"/>
      <c r="H362" s="50"/>
      <c r="I362" s="50"/>
      <c r="J362" s="50"/>
      <c r="K362" s="52"/>
      <c r="L362" s="105" t="str">
        <f>VLOOKUP(D362,カラムID辞書!$C$4:$D$1266,2,FALSE)</f>
        <v>ERR_FLG_N10</v>
      </c>
      <c r="M362" s="50"/>
      <c r="N362" s="50"/>
      <c r="O362" s="50"/>
      <c r="P362" s="50"/>
      <c r="Q362" s="50"/>
      <c r="R362" s="50"/>
      <c r="S362" s="52"/>
      <c r="T362" s="49"/>
      <c r="U362" s="52"/>
      <c r="V362" s="49"/>
      <c r="W362" s="52"/>
      <c r="X362" s="49"/>
      <c r="Y362" s="52"/>
      <c r="Z362" s="49"/>
      <c r="AA362" s="52"/>
      <c r="AB362" s="107" t="str">
        <f t="shared" si="35"/>
        <v>○</v>
      </c>
      <c r="AC362" s="54"/>
      <c r="AD362" s="53"/>
      <c r="AE362" s="55" t="str">
        <f t="shared" si="34"/>
        <v>' '</v>
      </c>
      <c r="AF362" s="50"/>
      <c r="AG362" s="52"/>
      <c r="AH362" s="266" t="str">
        <f>VLOOKUP(D362,カラムID辞書!C:H,3,FALSE)</f>
        <v>character varying</v>
      </c>
      <c r="AI362" s="267"/>
      <c r="AJ362" s="267"/>
      <c r="AK362" s="267"/>
      <c r="AL362" s="268"/>
      <c r="AM362" s="269">
        <f>VLOOKUP(D362,カラムID辞書!C:H,4,FALSE)</f>
        <v>1</v>
      </c>
      <c r="AN362" s="270"/>
      <c r="AO362" s="271">
        <f>VLOOKUP(D362,カラムID辞書!C:H,6,FALSE)</f>
        <v>1</v>
      </c>
      <c r="AP362" s="272"/>
      <c r="AQ362" s="49"/>
      <c r="AR362" s="50"/>
      <c r="AS362" s="50"/>
      <c r="AT362" s="50"/>
      <c r="AU362" s="50"/>
      <c r="AV362" s="50"/>
      <c r="AW362" s="50"/>
      <c r="AX362" s="50"/>
      <c r="AY362" s="50"/>
      <c r="AZ362" s="50"/>
      <c r="BA362" s="50"/>
      <c r="BB362" s="50"/>
      <c r="BC362" s="50"/>
      <c r="BD362" s="50"/>
      <c r="BE362" s="50"/>
      <c r="BF362" s="50"/>
      <c r="BG362" s="50"/>
      <c r="BH362" s="50"/>
      <c r="BI362" s="50"/>
      <c r="BJ362" s="50"/>
      <c r="BK362" s="50"/>
      <c r="BL362" s="50"/>
      <c r="BM362" s="50"/>
      <c r="BN362" s="50"/>
      <c r="BO362" s="50"/>
      <c r="BP362" s="50"/>
      <c r="BQ362" s="52"/>
      <c r="BR362" s="49"/>
      <c r="BS362" s="50"/>
      <c r="BT362" s="50"/>
      <c r="BU362" s="50"/>
      <c r="BV362" s="50"/>
      <c r="BW362" s="50"/>
      <c r="BX362" s="50"/>
      <c r="BY362" s="50"/>
      <c r="BZ362" s="50"/>
      <c r="CA362" s="50"/>
      <c r="CB362" s="50"/>
      <c r="CC362" s="52"/>
    </row>
    <row r="363" spans="2:81" ht="12" customHeight="1">
      <c r="B363" s="264">
        <f t="shared" ca="1" si="36"/>
        <v>351</v>
      </c>
      <c r="C363" s="265"/>
      <c r="D363" s="105" t="s">
        <v>1369</v>
      </c>
      <c r="E363" s="56"/>
      <c r="F363" s="50"/>
      <c r="G363" s="50"/>
      <c r="H363" s="50"/>
      <c r="I363" s="50"/>
      <c r="J363" s="50"/>
      <c r="K363" s="52"/>
      <c r="L363" s="105" t="str">
        <f>VLOOKUP(D363,カラムID辞書!$C$4:$D$1266,2,FALSE)</f>
        <v>ERR_FLG_N11</v>
      </c>
      <c r="M363" s="50"/>
      <c r="N363" s="50"/>
      <c r="O363" s="50"/>
      <c r="P363" s="50"/>
      <c r="Q363" s="50"/>
      <c r="R363" s="50"/>
      <c r="S363" s="52"/>
      <c r="T363" s="49"/>
      <c r="U363" s="52"/>
      <c r="V363" s="49"/>
      <c r="W363" s="52"/>
      <c r="X363" s="49"/>
      <c r="Y363" s="52"/>
      <c r="Z363" s="49"/>
      <c r="AA363" s="52"/>
      <c r="AB363" s="107" t="str">
        <f t="shared" si="35"/>
        <v>○</v>
      </c>
      <c r="AC363" s="54"/>
      <c r="AD363" s="53"/>
      <c r="AE363" s="55" t="str">
        <f t="shared" si="34"/>
        <v>' '</v>
      </c>
      <c r="AF363" s="50"/>
      <c r="AG363" s="52"/>
      <c r="AH363" s="266" t="str">
        <f>VLOOKUP(D363,カラムID辞書!C:H,3,FALSE)</f>
        <v>character varying</v>
      </c>
      <c r="AI363" s="267"/>
      <c r="AJ363" s="267"/>
      <c r="AK363" s="267"/>
      <c r="AL363" s="268"/>
      <c r="AM363" s="269">
        <f>VLOOKUP(D363,カラムID辞書!C:H,4,FALSE)</f>
        <v>1</v>
      </c>
      <c r="AN363" s="270"/>
      <c r="AO363" s="271">
        <f>VLOOKUP(D363,カラムID辞書!C:H,6,FALSE)</f>
        <v>1</v>
      </c>
      <c r="AP363" s="272"/>
      <c r="AQ363" s="49"/>
      <c r="AR363" s="50"/>
      <c r="AS363" s="50"/>
      <c r="AT363" s="50"/>
      <c r="AU363" s="50"/>
      <c r="AV363" s="50"/>
      <c r="AW363" s="50"/>
      <c r="AX363" s="50"/>
      <c r="AY363" s="50"/>
      <c r="AZ363" s="50"/>
      <c r="BA363" s="50"/>
      <c r="BB363" s="50"/>
      <c r="BC363" s="50"/>
      <c r="BD363" s="50"/>
      <c r="BE363" s="50"/>
      <c r="BF363" s="50"/>
      <c r="BG363" s="50"/>
      <c r="BH363" s="50"/>
      <c r="BI363" s="50"/>
      <c r="BJ363" s="50"/>
      <c r="BK363" s="50"/>
      <c r="BL363" s="50"/>
      <c r="BM363" s="50"/>
      <c r="BN363" s="50"/>
      <c r="BO363" s="50"/>
      <c r="BP363" s="50"/>
      <c r="BQ363" s="52"/>
      <c r="BR363" s="49"/>
      <c r="BS363" s="50"/>
      <c r="BT363" s="50"/>
      <c r="BU363" s="50"/>
      <c r="BV363" s="50"/>
      <c r="BW363" s="50"/>
      <c r="BX363" s="50"/>
      <c r="BY363" s="50"/>
      <c r="BZ363" s="50"/>
      <c r="CA363" s="50"/>
      <c r="CB363" s="50"/>
      <c r="CC363" s="52"/>
    </row>
    <row r="364" spans="2:81" ht="12" customHeight="1">
      <c r="B364" s="264">
        <f t="shared" ca="1" si="36"/>
        <v>352</v>
      </c>
      <c r="C364" s="265"/>
      <c r="D364" s="105" t="s">
        <v>1370</v>
      </c>
      <c r="E364" s="56"/>
      <c r="F364" s="50"/>
      <c r="G364" s="50"/>
      <c r="H364" s="50"/>
      <c r="I364" s="50"/>
      <c r="J364" s="50"/>
      <c r="K364" s="52"/>
      <c r="L364" s="105" t="str">
        <f>VLOOKUP(D364,カラムID辞書!$C$4:$D$1266,2,FALSE)</f>
        <v>ERR_FLG_N12</v>
      </c>
      <c r="M364" s="50"/>
      <c r="N364" s="50"/>
      <c r="O364" s="50"/>
      <c r="P364" s="50"/>
      <c r="Q364" s="50"/>
      <c r="R364" s="50"/>
      <c r="S364" s="52"/>
      <c r="T364" s="49"/>
      <c r="U364" s="52"/>
      <c r="V364" s="49"/>
      <c r="W364" s="52"/>
      <c r="X364" s="49"/>
      <c r="Y364" s="52"/>
      <c r="Z364" s="49"/>
      <c r="AA364" s="52"/>
      <c r="AB364" s="107" t="str">
        <f t="shared" si="35"/>
        <v>○</v>
      </c>
      <c r="AC364" s="54"/>
      <c r="AD364" s="53"/>
      <c r="AE364" s="55" t="str">
        <f t="shared" si="34"/>
        <v>' '</v>
      </c>
      <c r="AF364" s="50"/>
      <c r="AG364" s="52"/>
      <c r="AH364" s="266" t="str">
        <f>VLOOKUP(D364,カラムID辞書!C:H,3,FALSE)</f>
        <v>character varying</v>
      </c>
      <c r="AI364" s="267"/>
      <c r="AJ364" s="267"/>
      <c r="AK364" s="267"/>
      <c r="AL364" s="268"/>
      <c r="AM364" s="269">
        <f>VLOOKUP(D364,カラムID辞書!C:H,4,FALSE)</f>
        <v>1</v>
      </c>
      <c r="AN364" s="270"/>
      <c r="AO364" s="271">
        <f>VLOOKUP(D364,カラムID辞書!C:H,6,FALSE)</f>
        <v>1</v>
      </c>
      <c r="AP364" s="272"/>
      <c r="AQ364" s="49"/>
      <c r="AR364" s="50"/>
      <c r="AS364" s="50"/>
      <c r="AT364" s="50"/>
      <c r="AU364" s="50"/>
      <c r="AV364" s="50"/>
      <c r="AW364" s="50"/>
      <c r="AX364" s="50"/>
      <c r="AY364" s="50"/>
      <c r="AZ364" s="50"/>
      <c r="BA364" s="50"/>
      <c r="BB364" s="50"/>
      <c r="BC364" s="50"/>
      <c r="BD364" s="50"/>
      <c r="BE364" s="50"/>
      <c r="BF364" s="50"/>
      <c r="BG364" s="50"/>
      <c r="BH364" s="50"/>
      <c r="BI364" s="50"/>
      <c r="BJ364" s="50"/>
      <c r="BK364" s="50"/>
      <c r="BL364" s="50"/>
      <c r="BM364" s="50"/>
      <c r="BN364" s="50"/>
      <c r="BO364" s="50"/>
      <c r="BP364" s="50"/>
      <c r="BQ364" s="52"/>
      <c r="BR364" s="49"/>
      <c r="BS364" s="50"/>
      <c r="BT364" s="50"/>
      <c r="BU364" s="50"/>
      <c r="BV364" s="50"/>
      <c r="BW364" s="50"/>
      <c r="BX364" s="50"/>
      <c r="BY364" s="50"/>
      <c r="BZ364" s="50"/>
      <c r="CA364" s="50"/>
      <c r="CB364" s="50"/>
      <c r="CC364" s="52"/>
    </row>
    <row r="365" spans="2:81" ht="12" customHeight="1">
      <c r="B365" s="264">
        <f t="shared" ca="1" si="36"/>
        <v>353</v>
      </c>
      <c r="C365" s="265"/>
      <c r="D365" s="105" t="s">
        <v>1371</v>
      </c>
      <c r="E365" s="56"/>
      <c r="F365" s="50"/>
      <c r="G365" s="50"/>
      <c r="H365" s="50"/>
      <c r="I365" s="50"/>
      <c r="J365" s="50"/>
      <c r="K365" s="52"/>
      <c r="L365" s="105" t="str">
        <f>VLOOKUP(D365,カラムID辞書!$C$4:$D$1266,2,FALSE)</f>
        <v>ERR_FLG_N13</v>
      </c>
      <c r="M365" s="50"/>
      <c r="N365" s="50"/>
      <c r="O365" s="50"/>
      <c r="P365" s="50"/>
      <c r="Q365" s="50"/>
      <c r="R365" s="50"/>
      <c r="S365" s="52"/>
      <c r="T365" s="49"/>
      <c r="U365" s="52"/>
      <c r="V365" s="49"/>
      <c r="W365" s="52"/>
      <c r="X365" s="49"/>
      <c r="Y365" s="52"/>
      <c r="Z365" s="49"/>
      <c r="AA365" s="52"/>
      <c r="AB365" s="107" t="str">
        <f t="shared" si="35"/>
        <v>○</v>
      </c>
      <c r="AC365" s="54"/>
      <c r="AD365" s="53"/>
      <c r="AE365" s="55" t="str">
        <f t="shared" si="34"/>
        <v>' '</v>
      </c>
      <c r="AF365" s="50"/>
      <c r="AG365" s="52"/>
      <c r="AH365" s="266" t="str">
        <f>VLOOKUP(D365,カラムID辞書!C:H,3,FALSE)</f>
        <v>character varying</v>
      </c>
      <c r="AI365" s="267"/>
      <c r="AJ365" s="267"/>
      <c r="AK365" s="267"/>
      <c r="AL365" s="268"/>
      <c r="AM365" s="269">
        <f>VLOOKUP(D365,カラムID辞書!C:H,4,FALSE)</f>
        <v>1</v>
      </c>
      <c r="AN365" s="270"/>
      <c r="AO365" s="271">
        <f>VLOOKUP(D365,カラムID辞書!C:H,6,FALSE)</f>
        <v>1</v>
      </c>
      <c r="AP365" s="272"/>
      <c r="AQ365" s="49"/>
      <c r="AR365" s="50"/>
      <c r="AS365" s="50"/>
      <c r="AT365" s="50"/>
      <c r="AU365" s="50"/>
      <c r="AV365" s="50"/>
      <c r="AW365" s="50"/>
      <c r="AX365" s="50"/>
      <c r="AY365" s="50"/>
      <c r="AZ365" s="50"/>
      <c r="BA365" s="50"/>
      <c r="BB365" s="50"/>
      <c r="BC365" s="50"/>
      <c r="BD365" s="50"/>
      <c r="BE365" s="50"/>
      <c r="BF365" s="50"/>
      <c r="BG365" s="50"/>
      <c r="BH365" s="50"/>
      <c r="BI365" s="50"/>
      <c r="BJ365" s="50"/>
      <c r="BK365" s="50"/>
      <c r="BL365" s="50"/>
      <c r="BM365" s="50"/>
      <c r="BN365" s="50"/>
      <c r="BO365" s="50"/>
      <c r="BP365" s="50"/>
      <c r="BQ365" s="52"/>
      <c r="BR365" s="49"/>
      <c r="BS365" s="50"/>
      <c r="BT365" s="50"/>
      <c r="BU365" s="50"/>
      <c r="BV365" s="50"/>
      <c r="BW365" s="50"/>
      <c r="BX365" s="50"/>
      <c r="BY365" s="50"/>
      <c r="BZ365" s="50"/>
      <c r="CA365" s="50"/>
      <c r="CB365" s="50"/>
      <c r="CC365" s="52"/>
    </row>
    <row r="366" spans="2:81" ht="12" customHeight="1">
      <c r="B366" s="264">
        <f t="shared" ca="1" si="36"/>
        <v>354</v>
      </c>
      <c r="C366" s="265"/>
      <c r="D366" s="105" t="s">
        <v>1372</v>
      </c>
      <c r="E366" s="56"/>
      <c r="F366" s="50"/>
      <c r="G366" s="50"/>
      <c r="H366" s="50"/>
      <c r="I366" s="50"/>
      <c r="J366" s="50"/>
      <c r="K366" s="52"/>
      <c r="L366" s="105" t="str">
        <f>VLOOKUP(D366,カラムID辞書!$C$4:$D$1266,2,FALSE)</f>
        <v>ERR_FLG_N14</v>
      </c>
      <c r="M366" s="50"/>
      <c r="N366" s="50"/>
      <c r="O366" s="50"/>
      <c r="P366" s="50"/>
      <c r="Q366" s="50"/>
      <c r="R366" s="50"/>
      <c r="S366" s="52"/>
      <c r="T366" s="49"/>
      <c r="U366" s="52"/>
      <c r="V366" s="49"/>
      <c r="W366" s="52"/>
      <c r="X366" s="49"/>
      <c r="Y366" s="52"/>
      <c r="Z366" s="49"/>
      <c r="AA366" s="52"/>
      <c r="AB366" s="107" t="str">
        <f t="shared" si="35"/>
        <v>○</v>
      </c>
      <c r="AC366" s="54"/>
      <c r="AD366" s="53"/>
      <c r="AE366" s="55" t="str">
        <f t="shared" si="34"/>
        <v>' '</v>
      </c>
      <c r="AF366" s="50"/>
      <c r="AG366" s="52"/>
      <c r="AH366" s="266" t="str">
        <f>VLOOKUP(D366,カラムID辞書!C:H,3,FALSE)</f>
        <v>character varying</v>
      </c>
      <c r="AI366" s="267"/>
      <c r="AJ366" s="267"/>
      <c r="AK366" s="267"/>
      <c r="AL366" s="268"/>
      <c r="AM366" s="269">
        <f>VLOOKUP(D366,カラムID辞書!C:H,4,FALSE)</f>
        <v>1</v>
      </c>
      <c r="AN366" s="270"/>
      <c r="AO366" s="271">
        <f>VLOOKUP(D366,カラムID辞書!C:H,6,FALSE)</f>
        <v>1</v>
      </c>
      <c r="AP366" s="272"/>
      <c r="AQ366" s="49"/>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0"/>
      <c r="BP366" s="50"/>
      <c r="BQ366" s="52"/>
      <c r="BR366" s="49"/>
      <c r="BS366" s="50"/>
      <c r="BT366" s="50"/>
      <c r="BU366" s="50"/>
      <c r="BV366" s="50"/>
      <c r="BW366" s="50"/>
      <c r="BX366" s="50"/>
      <c r="BY366" s="50"/>
      <c r="BZ366" s="50"/>
      <c r="CA366" s="50"/>
      <c r="CB366" s="50"/>
      <c r="CC366" s="52"/>
    </row>
    <row r="367" spans="2:81" ht="12" customHeight="1">
      <c r="B367" s="264">
        <f t="shared" ca="1" si="36"/>
        <v>355</v>
      </c>
      <c r="C367" s="265"/>
      <c r="D367" s="105" t="s">
        <v>1373</v>
      </c>
      <c r="E367" s="56"/>
      <c r="F367" s="50"/>
      <c r="G367" s="50"/>
      <c r="H367" s="50"/>
      <c r="I367" s="50"/>
      <c r="J367" s="50"/>
      <c r="K367" s="52"/>
      <c r="L367" s="105" t="str">
        <f>VLOOKUP(D367,カラムID辞書!$C$4:$D$1266,2,FALSE)</f>
        <v>ERR_FLG_N15</v>
      </c>
      <c r="M367" s="50"/>
      <c r="N367" s="50"/>
      <c r="O367" s="50"/>
      <c r="P367" s="50"/>
      <c r="Q367" s="50"/>
      <c r="R367" s="50"/>
      <c r="S367" s="52"/>
      <c r="T367" s="49"/>
      <c r="U367" s="52"/>
      <c r="V367" s="49"/>
      <c r="W367" s="52"/>
      <c r="X367" s="49"/>
      <c r="Y367" s="52"/>
      <c r="Z367" s="49"/>
      <c r="AA367" s="52"/>
      <c r="AB367" s="107" t="str">
        <f t="shared" si="35"/>
        <v>○</v>
      </c>
      <c r="AC367" s="54"/>
      <c r="AD367" s="53"/>
      <c r="AE367" s="55" t="str">
        <f t="shared" si="34"/>
        <v>' '</v>
      </c>
      <c r="AF367" s="50"/>
      <c r="AG367" s="52"/>
      <c r="AH367" s="266" t="str">
        <f>VLOOKUP(D367,カラムID辞書!C:H,3,FALSE)</f>
        <v>character varying</v>
      </c>
      <c r="AI367" s="267"/>
      <c r="AJ367" s="267"/>
      <c r="AK367" s="267"/>
      <c r="AL367" s="268"/>
      <c r="AM367" s="269">
        <f>VLOOKUP(D367,カラムID辞書!C:H,4,FALSE)</f>
        <v>1</v>
      </c>
      <c r="AN367" s="270"/>
      <c r="AO367" s="271">
        <f>VLOOKUP(D367,カラムID辞書!C:H,6,FALSE)</f>
        <v>1</v>
      </c>
      <c r="AP367" s="272"/>
      <c r="AQ367" s="49"/>
      <c r="AR367" s="50"/>
      <c r="AS367" s="50"/>
      <c r="AT367" s="50"/>
      <c r="AU367" s="50"/>
      <c r="AV367" s="50"/>
      <c r="AW367" s="50"/>
      <c r="AX367" s="50"/>
      <c r="AY367" s="50"/>
      <c r="AZ367" s="50"/>
      <c r="BA367" s="50"/>
      <c r="BB367" s="50"/>
      <c r="BC367" s="50"/>
      <c r="BD367" s="50"/>
      <c r="BE367" s="50"/>
      <c r="BF367" s="50"/>
      <c r="BG367" s="50"/>
      <c r="BH367" s="50"/>
      <c r="BI367" s="50"/>
      <c r="BJ367" s="50"/>
      <c r="BK367" s="50"/>
      <c r="BL367" s="50"/>
      <c r="BM367" s="50"/>
      <c r="BN367" s="50"/>
      <c r="BO367" s="50"/>
      <c r="BP367" s="50"/>
      <c r="BQ367" s="52"/>
      <c r="BR367" s="49"/>
      <c r="BS367" s="50"/>
      <c r="BT367" s="50"/>
      <c r="BU367" s="50"/>
      <c r="BV367" s="50"/>
      <c r="BW367" s="50"/>
      <c r="BX367" s="50"/>
      <c r="BY367" s="50"/>
      <c r="BZ367" s="50"/>
      <c r="CA367" s="50"/>
      <c r="CB367" s="50"/>
      <c r="CC367" s="52"/>
    </row>
    <row r="368" spans="2:81" ht="12" customHeight="1">
      <c r="B368" s="264">
        <f t="shared" ca="1" si="36"/>
        <v>356</v>
      </c>
      <c r="C368" s="265"/>
      <c r="D368" s="105" t="s">
        <v>1374</v>
      </c>
      <c r="E368" s="56"/>
      <c r="F368" s="50"/>
      <c r="G368" s="50"/>
      <c r="H368" s="50"/>
      <c r="I368" s="50"/>
      <c r="J368" s="50"/>
      <c r="K368" s="52"/>
      <c r="L368" s="105" t="str">
        <f>VLOOKUP(D368,カラムID辞書!$C$4:$D$1266,2,FALSE)</f>
        <v>ERR_FLG_N16</v>
      </c>
      <c r="M368" s="50"/>
      <c r="N368" s="50"/>
      <c r="O368" s="50"/>
      <c r="P368" s="50"/>
      <c r="Q368" s="50"/>
      <c r="R368" s="50"/>
      <c r="S368" s="52"/>
      <c r="T368" s="49"/>
      <c r="U368" s="52"/>
      <c r="V368" s="49"/>
      <c r="W368" s="52"/>
      <c r="X368" s="49"/>
      <c r="Y368" s="52"/>
      <c r="Z368" s="49"/>
      <c r="AA368" s="52"/>
      <c r="AB368" s="107" t="str">
        <f t="shared" si="35"/>
        <v>○</v>
      </c>
      <c r="AC368" s="54"/>
      <c r="AD368" s="53"/>
      <c r="AE368" s="55" t="str">
        <f t="shared" si="34"/>
        <v>' '</v>
      </c>
      <c r="AF368" s="50"/>
      <c r="AG368" s="52"/>
      <c r="AH368" s="266" t="str">
        <f>VLOOKUP(D368,カラムID辞書!C:H,3,FALSE)</f>
        <v>character varying</v>
      </c>
      <c r="AI368" s="267"/>
      <c r="AJ368" s="267"/>
      <c r="AK368" s="267"/>
      <c r="AL368" s="268"/>
      <c r="AM368" s="269">
        <f>VLOOKUP(D368,カラムID辞書!C:H,4,FALSE)</f>
        <v>1</v>
      </c>
      <c r="AN368" s="270"/>
      <c r="AO368" s="271">
        <f>VLOOKUP(D368,カラムID辞書!C:H,6,FALSE)</f>
        <v>1</v>
      </c>
      <c r="AP368" s="272"/>
      <c r="AQ368" s="49"/>
      <c r="AR368" s="50"/>
      <c r="AS368" s="50"/>
      <c r="AT368" s="50"/>
      <c r="AU368" s="50"/>
      <c r="AV368" s="50"/>
      <c r="AW368" s="50"/>
      <c r="AX368" s="50"/>
      <c r="AY368" s="50"/>
      <c r="AZ368" s="50"/>
      <c r="BA368" s="50"/>
      <c r="BB368" s="50"/>
      <c r="BC368" s="50"/>
      <c r="BD368" s="50"/>
      <c r="BE368" s="50"/>
      <c r="BF368" s="50"/>
      <c r="BG368" s="50"/>
      <c r="BH368" s="50"/>
      <c r="BI368" s="50"/>
      <c r="BJ368" s="50"/>
      <c r="BK368" s="50"/>
      <c r="BL368" s="50"/>
      <c r="BM368" s="50"/>
      <c r="BN368" s="50"/>
      <c r="BO368" s="50"/>
      <c r="BP368" s="50"/>
      <c r="BQ368" s="52"/>
      <c r="BR368" s="49"/>
      <c r="BS368" s="50"/>
      <c r="BT368" s="50"/>
      <c r="BU368" s="50"/>
      <c r="BV368" s="50"/>
      <c r="BW368" s="50"/>
      <c r="BX368" s="50"/>
      <c r="BY368" s="50"/>
      <c r="BZ368" s="50"/>
      <c r="CA368" s="50"/>
      <c r="CB368" s="50"/>
      <c r="CC368" s="52"/>
    </row>
    <row r="369" spans="2:81" ht="12" customHeight="1">
      <c r="B369" s="264">
        <f t="shared" ca="1" si="36"/>
        <v>357</v>
      </c>
      <c r="C369" s="265"/>
      <c r="D369" s="105" t="s">
        <v>1375</v>
      </c>
      <c r="E369" s="56"/>
      <c r="F369" s="50"/>
      <c r="G369" s="50"/>
      <c r="H369" s="50"/>
      <c r="I369" s="50"/>
      <c r="J369" s="50"/>
      <c r="K369" s="52"/>
      <c r="L369" s="105" t="str">
        <f>VLOOKUP(D369,カラムID辞書!$C$4:$D$1266,2,FALSE)</f>
        <v>ERR_FLG_N17</v>
      </c>
      <c r="M369" s="50"/>
      <c r="N369" s="50"/>
      <c r="O369" s="50"/>
      <c r="P369" s="50"/>
      <c r="Q369" s="50"/>
      <c r="R369" s="50"/>
      <c r="S369" s="52"/>
      <c r="T369" s="49"/>
      <c r="U369" s="52"/>
      <c r="V369" s="49"/>
      <c r="W369" s="52"/>
      <c r="X369" s="49"/>
      <c r="Y369" s="52"/>
      <c r="Z369" s="49"/>
      <c r="AA369" s="52"/>
      <c r="AB369" s="107" t="str">
        <f t="shared" si="35"/>
        <v>○</v>
      </c>
      <c r="AC369" s="54"/>
      <c r="AD369" s="53"/>
      <c r="AE369" s="55" t="str">
        <f t="shared" si="34"/>
        <v>' '</v>
      </c>
      <c r="AF369" s="50"/>
      <c r="AG369" s="52"/>
      <c r="AH369" s="266" t="str">
        <f>VLOOKUP(D369,カラムID辞書!C:H,3,FALSE)</f>
        <v>character varying</v>
      </c>
      <c r="AI369" s="267"/>
      <c r="AJ369" s="267"/>
      <c r="AK369" s="267"/>
      <c r="AL369" s="268"/>
      <c r="AM369" s="269">
        <f>VLOOKUP(D369,カラムID辞書!C:H,4,FALSE)</f>
        <v>1</v>
      </c>
      <c r="AN369" s="270"/>
      <c r="AO369" s="271">
        <f>VLOOKUP(D369,カラムID辞書!C:H,6,FALSE)</f>
        <v>1</v>
      </c>
      <c r="AP369" s="272"/>
      <c r="AQ369" s="49"/>
      <c r="AR369" s="50"/>
      <c r="AS369" s="50"/>
      <c r="AT369" s="50"/>
      <c r="AU369" s="50"/>
      <c r="AV369" s="50"/>
      <c r="AW369" s="50"/>
      <c r="AX369" s="50"/>
      <c r="AY369" s="50"/>
      <c r="AZ369" s="50"/>
      <c r="BA369" s="50"/>
      <c r="BB369" s="50"/>
      <c r="BC369" s="50"/>
      <c r="BD369" s="50"/>
      <c r="BE369" s="50"/>
      <c r="BF369" s="50"/>
      <c r="BG369" s="50"/>
      <c r="BH369" s="50"/>
      <c r="BI369" s="50"/>
      <c r="BJ369" s="50"/>
      <c r="BK369" s="50"/>
      <c r="BL369" s="50"/>
      <c r="BM369" s="50"/>
      <c r="BN369" s="50"/>
      <c r="BO369" s="50"/>
      <c r="BP369" s="50"/>
      <c r="BQ369" s="52"/>
      <c r="BR369" s="49"/>
      <c r="BS369" s="50"/>
      <c r="BT369" s="50"/>
      <c r="BU369" s="50"/>
      <c r="BV369" s="50"/>
      <c r="BW369" s="50"/>
      <c r="BX369" s="50"/>
      <c r="BY369" s="50"/>
      <c r="BZ369" s="50"/>
      <c r="CA369" s="50"/>
      <c r="CB369" s="50"/>
      <c r="CC369" s="52"/>
    </row>
    <row r="370" spans="2:81" ht="12" customHeight="1">
      <c r="B370" s="264">
        <f t="shared" ca="1" si="36"/>
        <v>358</v>
      </c>
      <c r="C370" s="265"/>
      <c r="D370" s="105" t="s">
        <v>1376</v>
      </c>
      <c r="E370" s="56"/>
      <c r="F370" s="50"/>
      <c r="G370" s="50"/>
      <c r="H370" s="50"/>
      <c r="I370" s="50"/>
      <c r="J370" s="50"/>
      <c r="K370" s="52"/>
      <c r="L370" s="105" t="str">
        <f>VLOOKUP(D370,カラムID辞書!$C$4:$D$1266,2,FALSE)</f>
        <v>ERR_FLG_N18</v>
      </c>
      <c r="M370" s="50"/>
      <c r="N370" s="50"/>
      <c r="O370" s="50"/>
      <c r="P370" s="50"/>
      <c r="Q370" s="50"/>
      <c r="R370" s="50"/>
      <c r="S370" s="52"/>
      <c r="T370" s="49"/>
      <c r="U370" s="52"/>
      <c r="V370" s="49"/>
      <c r="W370" s="52"/>
      <c r="X370" s="49"/>
      <c r="Y370" s="52"/>
      <c r="Z370" s="49"/>
      <c r="AA370" s="52"/>
      <c r="AB370" s="107" t="str">
        <f t="shared" si="35"/>
        <v>○</v>
      </c>
      <c r="AC370" s="54"/>
      <c r="AD370" s="53"/>
      <c r="AE370" s="55" t="str">
        <f t="shared" si="34"/>
        <v>' '</v>
      </c>
      <c r="AF370" s="50"/>
      <c r="AG370" s="52"/>
      <c r="AH370" s="266" t="str">
        <f>VLOOKUP(D370,カラムID辞書!C:H,3,FALSE)</f>
        <v>character varying</v>
      </c>
      <c r="AI370" s="267"/>
      <c r="AJ370" s="267"/>
      <c r="AK370" s="267"/>
      <c r="AL370" s="268"/>
      <c r="AM370" s="269">
        <f>VLOOKUP(D370,カラムID辞書!C:H,4,FALSE)</f>
        <v>1</v>
      </c>
      <c r="AN370" s="270"/>
      <c r="AO370" s="271">
        <f>VLOOKUP(D370,カラムID辞書!C:H,6,FALSE)</f>
        <v>1</v>
      </c>
      <c r="AP370" s="272"/>
      <c r="AQ370" s="49"/>
      <c r="AR370" s="50"/>
      <c r="AS370" s="50"/>
      <c r="AT370" s="50"/>
      <c r="AU370" s="50"/>
      <c r="AV370" s="50"/>
      <c r="AW370" s="50"/>
      <c r="AX370" s="50"/>
      <c r="AY370" s="50"/>
      <c r="AZ370" s="50"/>
      <c r="BA370" s="50"/>
      <c r="BB370" s="50"/>
      <c r="BC370" s="50"/>
      <c r="BD370" s="50"/>
      <c r="BE370" s="50"/>
      <c r="BF370" s="50"/>
      <c r="BG370" s="50"/>
      <c r="BH370" s="50"/>
      <c r="BI370" s="50"/>
      <c r="BJ370" s="50"/>
      <c r="BK370" s="50"/>
      <c r="BL370" s="50"/>
      <c r="BM370" s="50"/>
      <c r="BN370" s="50"/>
      <c r="BO370" s="50"/>
      <c r="BP370" s="50"/>
      <c r="BQ370" s="52"/>
      <c r="BR370" s="49"/>
      <c r="BS370" s="50"/>
      <c r="BT370" s="50"/>
      <c r="BU370" s="50"/>
      <c r="BV370" s="50"/>
      <c r="BW370" s="50"/>
      <c r="BX370" s="50"/>
      <c r="BY370" s="50"/>
      <c r="BZ370" s="50"/>
      <c r="CA370" s="50"/>
      <c r="CB370" s="50"/>
      <c r="CC370" s="52"/>
    </row>
    <row r="371" spans="2:81" ht="12" customHeight="1">
      <c r="B371" s="264">
        <f t="shared" ca="1" si="36"/>
        <v>359</v>
      </c>
      <c r="C371" s="265"/>
      <c r="D371" s="105" t="s">
        <v>1377</v>
      </c>
      <c r="E371" s="50"/>
      <c r="F371" s="50"/>
      <c r="G371" s="50"/>
      <c r="H371" s="50"/>
      <c r="I371" s="50"/>
      <c r="J371" s="50"/>
      <c r="K371" s="52"/>
      <c r="L371" s="105" t="str">
        <f>VLOOKUP(D371,カラムID辞書!$C$4:$D$1266,2,FALSE)</f>
        <v>ERR_FLG_N19</v>
      </c>
      <c r="M371" s="50"/>
      <c r="N371" s="50"/>
      <c r="O371" s="50"/>
      <c r="P371" s="50"/>
      <c r="Q371" s="50"/>
      <c r="R371" s="50"/>
      <c r="S371" s="52"/>
      <c r="T371" s="49"/>
      <c r="U371" s="52"/>
      <c r="V371" s="49"/>
      <c r="W371" s="52"/>
      <c r="X371" s="49"/>
      <c r="Y371" s="52"/>
      <c r="Z371" s="49"/>
      <c r="AA371" s="52"/>
      <c r="AB371" s="107" t="str">
        <f t="shared" si="35"/>
        <v>○</v>
      </c>
      <c r="AC371" s="54"/>
      <c r="AD371" s="53"/>
      <c r="AE371" s="55" t="str">
        <f t="shared" si="34"/>
        <v>' '</v>
      </c>
      <c r="AF371" s="50"/>
      <c r="AG371" s="52"/>
      <c r="AH371" s="266" t="str">
        <f>VLOOKUP(D371,カラムID辞書!C:H,3,FALSE)</f>
        <v>character varying</v>
      </c>
      <c r="AI371" s="267"/>
      <c r="AJ371" s="267"/>
      <c r="AK371" s="267"/>
      <c r="AL371" s="268"/>
      <c r="AM371" s="269">
        <f>VLOOKUP(D371,カラムID辞書!C:H,4,FALSE)</f>
        <v>1</v>
      </c>
      <c r="AN371" s="270"/>
      <c r="AO371" s="271">
        <f>VLOOKUP(D371,カラムID辞書!C:H,6,FALSE)</f>
        <v>1</v>
      </c>
      <c r="AP371" s="272"/>
      <c r="AQ371" s="49"/>
      <c r="AR371" s="50"/>
      <c r="AS371" s="50"/>
      <c r="AT371" s="50"/>
      <c r="AU371" s="50"/>
      <c r="AV371" s="50"/>
      <c r="AW371" s="50"/>
      <c r="AX371" s="50"/>
      <c r="AY371" s="50"/>
      <c r="AZ371" s="50"/>
      <c r="BA371" s="50"/>
      <c r="BB371" s="50"/>
      <c r="BC371" s="50"/>
      <c r="BD371" s="50"/>
      <c r="BE371" s="50"/>
      <c r="BF371" s="50"/>
      <c r="BG371" s="50"/>
      <c r="BH371" s="50"/>
      <c r="BI371" s="50"/>
      <c r="BJ371" s="50"/>
      <c r="BK371" s="50"/>
      <c r="BL371" s="50"/>
      <c r="BM371" s="50"/>
      <c r="BN371" s="50"/>
      <c r="BO371" s="50"/>
      <c r="BP371" s="50"/>
      <c r="BQ371" s="52"/>
      <c r="BR371" s="49"/>
      <c r="BS371" s="50"/>
      <c r="BT371" s="50"/>
      <c r="BU371" s="50"/>
      <c r="BV371" s="50"/>
      <c r="BW371" s="50"/>
      <c r="BX371" s="50"/>
      <c r="BY371" s="50"/>
      <c r="BZ371" s="50"/>
      <c r="CA371" s="50"/>
      <c r="CB371" s="50"/>
      <c r="CC371" s="52"/>
    </row>
    <row r="372" spans="2:81" ht="12" customHeight="1">
      <c r="B372" s="264">
        <f t="shared" ca="1" si="36"/>
        <v>360</v>
      </c>
      <c r="C372" s="265"/>
      <c r="D372" s="105" t="s">
        <v>1378</v>
      </c>
      <c r="E372" s="56"/>
      <c r="F372" s="50"/>
      <c r="G372" s="50"/>
      <c r="H372" s="50"/>
      <c r="I372" s="50"/>
      <c r="J372" s="50"/>
      <c r="K372" s="52"/>
      <c r="L372" s="105" t="str">
        <f>VLOOKUP(D372,カラムID辞書!$C$4:$D$1266,2,FALSE)</f>
        <v>ERR_FLG_N20</v>
      </c>
      <c r="M372" s="50"/>
      <c r="N372" s="50"/>
      <c r="O372" s="50"/>
      <c r="P372" s="50"/>
      <c r="Q372" s="50"/>
      <c r="R372" s="50"/>
      <c r="S372" s="52"/>
      <c r="T372" s="49"/>
      <c r="U372" s="52"/>
      <c r="V372" s="49"/>
      <c r="W372" s="52"/>
      <c r="X372" s="49"/>
      <c r="Y372" s="52"/>
      <c r="Z372" s="49"/>
      <c r="AA372" s="52"/>
      <c r="AB372" s="107" t="str">
        <f t="shared" si="35"/>
        <v>○</v>
      </c>
      <c r="AC372" s="54"/>
      <c r="AD372" s="53"/>
      <c r="AE372" s="55" t="str">
        <f t="shared" si="34"/>
        <v>' '</v>
      </c>
      <c r="AF372" s="50"/>
      <c r="AG372" s="52"/>
      <c r="AH372" s="266" t="str">
        <f>VLOOKUP(D372,カラムID辞書!C:H,3,FALSE)</f>
        <v>character varying</v>
      </c>
      <c r="AI372" s="267"/>
      <c r="AJ372" s="267"/>
      <c r="AK372" s="267"/>
      <c r="AL372" s="268"/>
      <c r="AM372" s="269">
        <f>VLOOKUP(D372,カラムID辞書!C:H,4,FALSE)</f>
        <v>1</v>
      </c>
      <c r="AN372" s="270"/>
      <c r="AO372" s="271">
        <f>VLOOKUP(D372,カラムID辞書!C:H,6,FALSE)</f>
        <v>1</v>
      </c>
      <c r="AP372" s="272"/>
      <c r="AQ372" s="49"/>
      <c r="AR372" s="50"/>
      <c r="AS372" s="50"/>
      <c r="AT372" s="50"/>
      <c r="AU372" s="50"/>
      <c r="AV372" s="50"/>
      <c r="AW372" s="50"/>
      <c r="AX372" s="50"/>
      <c r="AY372" s="50"/>
      <c r="AZ372" s="50"/>
      <c r="BA372" s="50"/>
      <c r="BB372" s="50"/>
      <c r="BC372" s="50"/>
      <c r="BD372" s="50"/>
      <c r="BE372" s="50"/>
      <c r="BF372" s="50"/>
      <c r="BG372" s="50"/>
      <c r="BH372" s="50"/>
      <c r="BI372" s="50"/>
      <c r="BJ372" s="50"/>
      <c r="BK372" s="50"/>
      <c r="BL372" s="50"/>
      <c r="BM372" s="50"/>
      <c r="BN372" s="50"/>
      <c r="BO372" s="50"/>
      <c r="BP372" s="50"/>
      <c r="BQ372" s="52"/>
      <c r="BR372" s="49"/>
      <c r="BS372" s="50"/>
      <c r="BT372" s="50"/>
      <c r="BU372" s="50"/>
      <c r="BV372" s="50"/>
      <c r="BW372" s="50"/>
      <c r="BX372" s="50"/>
      <c r="BY372" s="50"/>
      <c r="BZ372" s="50"/>
      <c r="CA372" s="50"/>
      <c r="CB372" s="50"/>
      <c r="CC372" s="52"/>
    </row>
    <row r="373" spans="2:81" ht="12" customHeight="1">
      <c r="B373" s="59" t="s">
        <v>2038</v>
      </c>
      <c r="C373" s="59" t="s">
        <v>2038</v>
      </c>
      <c r="D373" s="59" t="s">
        <v>2038</v>
      </c>
      <c r="E373" s="59" t="s">
        <v>2038</v>
      </c>
      <c r="F373" s="59" t="s">
        <v>2038</v>
      </c>
      <c r="G373" s="59" t="s">
        <v>2038</v>
      </c>
      <c r="H373" s="59" t="s">
        <v>2038</v>
      </c>
      <c r="I373" s="59" t="s">
        <v>2038</v>
      </c>
      <c r="J373" s="59" t="s">
        <v>2038</v>
      </c>
      <c r="K373" s="59" t="s">
        <v>2038</v>
      </c>
      <c r="L373" s="59" t="s">
        <v>2038</v>
      </c>
      <c r="M373" s="59" t="s">
        <v>2038</v>
      </c>
      <c r="N373" s="59" t="s">
        <v>2038</v>
      </c>
      <c r="O373" s="59" t="s">
        <v>2038</v>
      </c>
      <c r="P373" s="59" t="s">
        <v>2038</v>
      </c>
      <c r="Q373" s="59" t="s">
        <v>2038</v>
      </c>
      <c r="R373" s="59" t="s">
        <v>2038</v>
      </c>
      <c r="S373" s="59" t="s">
        <v>2038</v>
      </c>
      <c r="T373" s="59" t="s">
        <v>2038</v>
      </c>
      <c r="U373" s="59" t="s">
        <v>2038</v>
      </c>
      <c r="V373" s="59" t="s">
        <v>2038</v>
      </c>
      <c r="W373" s="59" t="s">
        <v>2038</v>
      </c>
      <c r="X373" s="59" t="s">
        <v>2038</v>
      </c>
      <c r="Y373" s="59" t="s">
        <v>2038</v>
      </c>
      <c r="Z373" s="59" t="s">
        <v>2038</v>
      </c>
      <c r="AA373" s="59" t="s">
        <v>2038</v>
      </c>
      <c r="AB373" s="59" t="s">
        <v>2038</v>
      </c>
      <c r="AC373" s="59" t="s">
        <v>2038</v>
      </c>
      <c r="AD373" s="59" t="s">
        <v>2038</v>
      </c>
      <c r="AE373" s="59" t="s">
        <v>2038</v>
      </c>
      <c r="AF373" s="59" t="s">
        <v>2038</v>
      </c>
      <c r="AG373" s="59" t="s">
        <v>2038</v>
      </c>
      <c r="AH373" s="59" t="s">
        <v>2038</v>
      </c>
      <c r="AI373" s="59" t="s">
        <v>2038</v>
      </c>
      <c r="AJ373" s="59"/>
      <c r="AK373" s="59" t="s">
        <v>2038</v>
      </c>
      <c r="AL373" s="59" t="s">
        <v>2038</v>
      </c>
      <c r="AM373" s="59" t="s">
        <v>2038</v>
      </c>
      <c r="AN373" s="59" t="s">
        <v>2038</v>
      </c>
      <c r="AO373" s="59" t="s">
        <v>2038</v>
      </c>
      <c r="AP373" s="59" t="s">
        <v>2038</v>
      </c>
      <c r="AQ373" s="59" t="s">
        <v>2038</v>
      </c>
      <c r="AR373" s="59" t="s">
        <v>2038</v>
      </c>
      <c r="AS373" s="59" t="s">
        <v>2038</v>
      </c>
      <c r="AT373" s="59" t="s">
        <v>2038</v>
      </c>
      <c r="AU373" s="59" t="s">
        <v>2038</v>
      </c>
      <c r="AV373" s="59" t="s">
        <v>2038</v>
      </c>
      <c r="AW373" s="59" t="s">
        <v>2038</v>
      </c>
      <c r="AX373" s="59" t="s">
        <v>2038</v>
      </c>
      <c r="AY373" s="59" t="s">
        <v>2038</v>
      </c>
      <c r="AZ373" s="59" t="s">
        <v>2038</v>
      </c>
      <c r="BA373" s="59" t="s">
        <v>2038</v>
      </c>
      <c r="BB373" s="59" t="s">
        <v>2038</v>
      </c>
      <c r="BC373" s="59" t="s">
        <v>2038</v>
      </c>
      <c r="BD373" s="59" t="s">
        <v>2038</v>
      </c>
      <c r="BE373" s="59" t="s">
        <v>2038</v>
      </c>
      <c r="BF373" s="59" t="s">
        <v>2038</v>
      </c>
      <c r="BG373" s="59" t="s">
        <v>2038</v>
      </c>
      <c r="BH373" s="59" t="s">
        <v>2038</v>
      </c>
      <c r="BI373" s="59" t="s">
        <v>2038</v>
      </c>
      <c r="BJ373" s="59" t="s">
        <v>2038</v>
      </c>
      <c r="BK373" s="59" t="s">
        <v>2038</v>
      </c>
      <c r="BL373" s="59" t="s">
        <v>2038</v>
      </c>
      <c r="BM373" s="59" t="s">
        <v>2038</v>
      </c>
      <c r="BN373" s="59" t="s">
        <v>2038</v>
      </c>
      <c r="BO373" s="59" t="s">
        <v>2038</v>
      </c>
      <c r="BP373" s="59" t="s">
        <v>2038</v>
      </c>
      <c r="BQ373" s="59" t="s">
        <v>2038</v>
      </c>
      <c r="BR373" s="59" t="s">
        <v>2038</v>
      </c>
      <c r="BS373" s="59" t="s">
        <v>2038</v>
      </c>
      <c r="BT373" s="59" t="s">
        <v>2038</v>
      </c>
      <c r="BU373" s="59" t="s">
        <v>2038</v>
      </c>
      <c r="BV373" s="59" t="s">
        <v>2038</v>
      </c>
      <c r="BW373" s="59" t="s">
        <v>2038</v>
      </c>
      <c r="BX373" s="59" t="s">
        <v>2038</v>
      </c>
      <c r="BY373" s="59" t="s">
        <v>2038</v>
      </c>
      <c r="BZ373" s="59" t="s">
        <v>2038</v>
      </c>
      <c r="CA373" s="59" t="s">
        <v>2038</v>
      </c>
      <c r="CB373" s="59" t="s">
        <v>2038</v>
      </c>
      <c r="CC373" s="59" t="s">
        <v>2038</v>
      </c>
    </row>
  </sheetData>
  <mergeCells count="1470">
    <mergeCell ref="AM258:AN258"/>
    <mergeCell ref="AO258:AP258"/>
    <mergeCell ref="AM259:AN259"/>
    <mergeCell ref="AO259:AP259"/>
    <mergeCell ref="B274:C274"/>
    <mergeCell ref="B275:C275"/>
    <mergeCell ref="AH274:AL274"/>
    <mergeCell ref="AH275:AL275"/>
    <mergeCell ref="AM274:AN274"/>
    <mergeCell ref="AO274:AP274"/>
    <mergeCell ref="AM275:AN275"/>
    <mergeCell ref="AO275:AP275"/>
    <mergeCell ref="B286:C286"/>
    <mergeCell ref="B258:C258"/>
    <mergeCell ref="B259:C259"/>
    <mergeCell ref="AH258:AL258"/>
    <mergeCell ref="AH259:AL259"/>
    <mergeCell ref="AO267:AP267"/>
    <mergeCell ref="B262:C262"/>
    <mergeCell ref="AH262:AL262"/>
    <mergeCell ref="AM262:AN262"/>
    <mergeCell ref="AO262:AP262"/>
    <mergeCell ref="B263:C263"/>
    <mergeCell ref="AH263:AL263"/>
    <mergeCell ref="AM263:AN263"/>
    <mergeCell ref="AO263:AP263"/>
    <mergeCell ref="AM265:AN265"/>
    <mergeCell ref="AO265:AP265"/>
    <mergeCell ref="AM273:AN273"/>
    <mergeCell ref="AO273:AP273"/>
    <mergeCell ref="AM281:AN281"/>
    <mergeCell ref="AO281:AP281"/>
    <mergeCell ref="B282:C282"/>
    <mergeCell ref="B284:C284"/>
    <mergeCell ref="AH284:AL284"/>
    <mergeCell ref="AM284:AN284"/>
    <mergeCell ref="AO284:AP284"/>
    <mergeCell ref="B285:C285"/>
    <mergeCell ref="AH285:AL285"/>
    <mergeCell ref="AM285:AN285"/>
    <mergeCell ref="AO285:AP285"/>
    <mergeCell ref="AH283:AL283"/>
    <mergeCell ref="AM283:AN283"/>
    <mergeCell ref="AO283:AP283"/>
    <mergeCell ref="AM269:AN269"/>
    <mergeCell ref="AO269:AP269"/>
    <mergeCell ref="AH282:AL282"/>
    <mergeCell ref="AM282:AN282"/>
    <mergeCell ref="AO282:AP282"/>
    <mergeCell ref="B283:C283"/>
    <mergeCell ref="AH278:AL278"/>
    <mergeCell ref="AM278:AN278"/>
    <mergeCell ref="AO278:AP278"/>
    <mergeCell ref="B278:C278"/>
    <mergeCell ref="B295:C295"/>
    <mergeCell ref="AH295:AL295"/>
    <mergeCell ref="AM295:AN295"/>
    <mergeCell ref="AO295:AP295"/>
    <mergeCell ref="B288:C288"/>
    <mergeCell ref="AH288:AL288"/>
    <mergeCell ref="AM288:AN288"/>
    <mergeCell ref="AO288:AP288"/>
    <mergeCell ref="B289:C289"/>
    <mergeCell ref="AH289:AL289"/>
    <mergeCell ref="AM289:AN289"/>
    <mergeCell ref="AO289:AP289"/>
    <mergeCell ref="B290:C290"/>
    <mergeCell ref="AH290:AL290"/>
    <mergeCell ref="AM290:AN290"/>
    <mergeCell ref="AO290:AP290"/>
    <mergeCell ref="B291:C291"/>
    <mergeCell ref="AH291:AL291"/>
    <mergeCell ref="AM291:AN291"/>
    <mergeCell ref="AO291:AP291"/>
    <mergeCell ref="B292:C292"/>
    <mergeCell ref="AH292:AL292"/>
    <mergeCell ref="AM243:AN243"/>
    <mergeCell ref="AO243:AP243"/>
    <mergeCell ref="AO240:AP240"/>
    <mergeCell ref="AM241:AN241"/>
    <mergeCell ref="AO241:AP241"/>
    <mergeCell ref="AM246:AN246"/>
    <mergeCell ref="B246:C246"/>
    <mergeCell ref="AH246:AL246"/>
    <mergeCell ref="AH162:AL162"/>
    <mergeCell ref="AH218:AL218"/>
    <mergeCell ref="B293:C293"/>
    <mergeCell ref="AH293:AL293"/>
    <mergeCell ref="AM293:AN293"/>
    <mergeCell ref="AO293:AP293"/>
    <mergeCell ref="B294:C294"/>
    <mergeCell ref="AH294:AL294"/>
    <mergeCell ref="AM294:AN294"/>
    <mergeCell ref="AO294:AP294"/>
    <mergeCell ref="B287:C287"/>
    <mergeCell ref="AH286:AL286"/>
    <mergeCell ref="AH287:AL287"/>
    <mergeCell ref="AM286:AN286"/>
    <mergeCell ref="AO286:AP286"/>
    <mergeCell ref="AM287:AN287"/>
    <mergeCell ref="AO287:AP287"/>
    <mergeCell ref="AH269:AL269"/>
    <mergeCell ref="B270:C270"/>
    <mergeCell ref="AH270:AL270"/>
    <mergeCell ref="AM270:AN270"/>
    <mergeCell ref="AO270:AP270"/>
    <mergeCell ref="B273:C273"/>
    <mergeCell ref="AH273:AL273"/>
    <mergeCell ref="B249:C249"/>
    <mergeCell ref="AH249:AL249"/>
    <mergeCell ref="AM249:AN249"/>
    <mergeCell ref="AO249:AP249"/>
    <mergeCell ref="B250:C250"/>
    <mergeCell ref="AH250:AL250"/>
    <mergeCell ref="AM250:AN250"/>
    <mergeCell ref="AO250:AP250"/>
    <mergeCell ref="B251:C251"/>
    <mergeCell ref="AH251:AL251"/>
    <mergeCell ref="AM251:AN251"/>
    <mergeCell ref="AO251:AP251"/>
    <mergeCell ref="B252:C252"/>
    <mergeCell ref="AH252:AL252"/>
    <mergeCell ref="AM252:AN252"/>
    <mergeCell ref="AO252:AP252"/>
    <mergeCell ref="AH245:AL245"/>
    <mergeCell ref="AO245:AP245"/>
    <mergeCell ref="AH247:AL247"/>
    <mergeCell ref="AM247:AN247"/>
    <mergeCell ref="AO247:AP247"/>
    <mergeCell ref="B255:C255"/>
    <mergeCell ref="B256:C256"/>
    <mergeCell ref="B257:C257"/>
    <mergeCell ref="AO246:AP246"/>
    <mergeCell ref="B239:C239"/>
    <mergeCell ref="AH239:AL239"/>
    <mergeCell ref="AM239:AN239"/>
    <mergeCell ref="B238:C238"/>
    <mergeCell ref="AH238:AL238"/>
    <mergeCell ref="AM238:AN238"/>
    <mergeCell ref="AO238:AP238"/>
    <mergeCell ref="AO229:AP229"/>
    <mergeCell ref="AM233:AN233"/>
    <mergeCell ref="AO233:AP233"/>
    <mergeCell ref="AM235:AN235"/>
    <mergeCell ref="AO235:AP235"/>
    <mergeCell ref="AM234:AN234"/>
    <mergeCell ref="AO234:AP234"/>
    <mergeCell ref="B229:C229"/>
    <mergeCell ref="AH255:AL255"/>
    <mergeCell ref="AH256:AL256"/>
    <mergeCell ref="AH257:AL257"/>
    <mergeCell ref="AM255:AN255"/>
    <mergeCell ref="AO255:AP255"/>
    <mergeCell ref="AM256:AN256"/>
    <mergeCell ref="AO256:AP256"/>
    <mergeCell ref="AM257:AN257"/>
    <mergeCell ref="AO257:AP257"/>
    <mergeCell ref="B233:C233"/>
    <mergeCell ref="B234:C234"/>
    <mergeCell ref="B235:C235"/>
    <mergeCell ref="B253:C253"/>
    <mergeCell ref="AO237:AP237"/>
    <mergeCell ref="AM242:AN242"/>
    <mergeCell ref="AO242:AP242"/>
    <mergeCell ref="AM226:AN226"/>
    <mergeCell ref="AO226:AP226"/>
    <mergeCell ref="B230:C230"/>
    <mergeCell ref="AH230:AL230"/>
    <mergeCell ref="AM230:AN230"/>
    <mergeCell ref="AO230:AP230"/>
    <mergeCell ref="B231:C231"/>
    <mergeCell ref="AH231:AL231"/>
    <mergeCell ref="AM231:AN231"/>
    <mergeCell ref="AO231:AP231"/>
    <mergeCell ref="B232:C232"/>
    <mergeCell ref="AH232:AL232"/>
    <mergeCell ref="AM232:AN232"/>
    <mergeCell ref="AO232:AP232"/>
    <mergeCell ref="AM229:AN229"/>
    <mergeCell ref="B227:C227"/>
    <mergeCell ref="B228:C228"/>
    <mergeCell ref="AM240:AN240"/>
    <mergeCell ref="AO239:AP239"/>
    <mergeCell ref="B242:C242"/>
    <mergeCell ref="AH242:AL242"/>
    <mergeCell ref="AH227:AL227"/>
    <mergeCell ref="AH229:AL229"/>
    <mergeCell ref="AH237:AL237"/>
    <mergeCell ref="AM237:AN237"/>
    <mergeCell ref="BW3:BZ3"/>
    <mergeCell ref="AD10:AE10"/>
    <mergeCell ref="AF10:AI10"/>
    <mergeCell ref="AK10:AQ10"/>
    <mergeCell ref="AR10:AT10"/>
    <mergeCell ref="AW10:BA10"/>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15:C15"/>
    <mergeCell ref="AH15:AL15"/>
    <mergeCell ref="AM15:AN15"/>
    <mergeCell ref="AO15:AP15"/>
    <mergeCell ref="B16:C16"/>
    <mergeCell ref="AH16:AL16"/>
    <mergeCell ref="AM16:AN16"/>
    <mergeCell ref="AO16:AP16"/>
    <mergeCell ref="B13:C13"/>
    <mergeCell ref="AH13:AL13"/>
    <mergeCell ref="AM13:AN13"/>
    <mergeCell ref="AO13:AP13"/>
    <mergeCell ref="B14:C14"/>
    <mergeCell ref="AH14:AL14"/>
    <mergeCell ref="AM14:AN14"/>
    <mergeCell ref="AO14:AP14"/>
    <mergeCell ref="BT3:BV3"/>
    <mergeCell ref="B5:I10"/>
    <mergeCell ref="B21:C21"/>
    <mergeCell ref="AH21:AL21"/>
    <mergeCell ref="AM21:AN21"/>
    <mergeCell ref="AO21:AP21"/>
    <mergeCell ref="B22:C22"/>
    <mergeCell ref="AH22:AL22"/>
    <mergeCell ref="AM22:AN22"/>
    <mergeCell ref="AO22:AP22"/>
    <mergeCell ref="B19:C19"/>
    <mergeCell ref="AH19:AL19"/>
    <mergeCell ref="AM19:AN19"/>
    <mergeCell ref="AO19:AP19"/>
    <mergeCell ref="B20:C20"/>
    <mergeCell ref="AH20:AL20"/>
    <mergeCell ref="AM20:AN20"/>
    <mergeCell ref="AO20:AP20"/>
    <mergeCell ref="B17:C17"/>
    <mergeCell ref="AH17:AL17"/>
    <mergeCell ref="AM17:AN17"/>
    <mergeCell ref="AO17:AP17"/>
    <mergeCell ref="B18:C18"/>
    <mergeCell ref="AH18:AL18"/>
    <mergeCell ref="AM18:AN18"/>
    <mergeCell ref="AO18:AP18"/>
    <mergeCell ref="AQ24:BQ24"/>
    <mergeCell ref="B25:C25"/>
    <mergeCell ref="AH25:AL25"/>
    <mergeCell ref="AM25:AN25"/>
    <mergeCell ref="AO25:AP25"/>
    <mergeCell ref="B26:C26"/>
    <mergeCell ref="AH26:AL26"/>
    <mergeCell ref="AM26:AN26"/>
    <mergeCell ref="AO26:AP26"/>
    <mergeCell ref="AQ26:BQ26"/>
    <mergeCell ref="B23:C23"/>
    <mergeCell ref="AH23:AL23"/>
    <mergeCell ref="AM23:AN23"/>
    <mergeCell ref="AO23:AP23"/>
    <mergeCell ref="B24:C24"/>
    <mergeCell ref="AH24:AL24"/>
    <mergeCell ref="AM24:AN24"/>
    <mergeCell ref="AO24:AP24"/>
    <mergeCell ref="B29:C29"/>
    <mergeCell ref="AH29:AL29"/>
    <mergeCell ref="AM29:AN29"/>
    <mergeCell ref="AO29:AP29"/>
    <mergeCell ref="B30:C30"/>
    <mergeCell ref="AH30:AL30"/>
    <mergeCell ref="AM30:AN30"/>
    <mergeCell ref="AO30:AP30"/>
    <mergeCell ref="B27:C27"/>
    <mergeCell ref="AH27:AL27"/>
    <mergeCell ref="AM27:AN27"/>
    <mergeCell ref="AO27:AP27"/>
    <mergeCell ref="AQ27:BQ27"/>
    <mergeCell ref="B28:C28"/>
    <mergeCell ref="AH28:AL28"/>
    <mergeCell ref="AM28:AN28"/>
    <mergeCell ref="AO28:AP28"/>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1:C31"/>
    <mergeCell ref="AH31:AL31"/>
    <mergeCell ref="AM31:AN31"/>
    <mergeCell ref="AO31:AP31"/>
    <mergeCell ref="B32:C32"/>
    <mergeCell ref="AH32:AL32"/>
    <mergeCell ref="AM32:AN32"/>
    <mergeCell ref="AO32:AP32"/>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AQ42:BQ42"/>
    <mergeCell ref="B43:C43"/>
    <mergeCell ref="AH43:AL43"/>
    <mergeCell ref="AM43:AN43"/>
    <mergeCell ref="AO43:AP43"/>
    <mergeCell ref="B44:C44"/>
    <mergeCell ref="AH44:AL44"/>
    <mergeCell ref="AM44:AN44"/>
    <mergeCell ref="AO44:AP44"/>
    <mergeCell ref="B51:C51"/>
    <mergeCell ref="AH51:AL51"/>
    <mergeCell ref="AM51:AN51"/>
    <mergeCell ref="AO51:AP51"/>
    <mergeCell ref="AQ51:BQ51"/>
    <mergeCell ref="B52:C52"/>
    <mergeCell ref="AH52:AL52"/>
    <mergeCell ref="AM52:AN52"/>
    <mergeCell ref="AO52:AP52"/>
    <mergeCell ref="B49:C49"/>
    <mergeCell ref="AH49:AL49"/>
    <mergeCell ref="AM49:AN49"/>
    <mergeCell ref="AO49:AP49"/>
    <mergeCell ref="AQ49:BQ49"/>
    <mergeCell ref="B50:C50"/>
    <mergeCell ref="AH50:AL50"/>
    <mergeCell ref="AM50:AN50"/>
    <mergeCell ref="AO50:AP50"/>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81:C81"/>
    <mergeCell ref="AH81:AL81"/>
    <mergeCell ref="AM81:AN81"/>
    <mergeCell ref="AO81:AP81"/>
    <mergeCell ref="B82:C82"/>
    <mergeCell ref="AH82:AL82"/>
    <mergeCell ref="AM82:AN82"/>
    <mergeCell ref="AO82:AP82"/>
    <mergeCell ref="B79:C79"/>
    <mergeCell ref="AH79:AL79"/>
    <mergeCell ref="AM79:AN79"/>
    <mergeCell ref="AO79:AP79"/>
    <mergeCell ref="B80:C80"/>
    <mergeCell ref="AH80:AL80"/>
    <mergeCell ref="AM80:AN80"/>
    <mergeCell ref="AO80:AP80"/>
    <mergeCell ref="B77:C77"/>
    <mergeCell ref="AH77:AL77"/>
    <mergeCell ref="AM77:AN77"/>
    <mergeCell ref="AO77:AP77"/>
    <mergeCell ref="B78:C78"/>
    <mergeCell ref="AH78:AL78"/>
    <mergeCell ref="AM78:AN78"/>
    <mergeCell ref="AO78:AP78"/>
    <mergeCell ref="B87:C87"/>
    <mergeCell ref="AH87:AL87"/>
    <mergeCell ref="AM87:AN87"/>
    <mergeCell ref="AO87:AP87"/>
    <mergeCell ref="B88:C88"/>
    <mergeCell ref="AH88:AL88"/>
    <mergeCell ref="AM88:AN88"/>
    <mergeCell ref="AO88:AP88"/>
    <mergeCell ref="B85:C85"/>
    <mergeCell ref="AH85:AL85"/>
    <mergeCell ref="AM85:AN85"/>
    <mergeCell ref="AO85:AP85"/>
    <mergeCell ref="B86:C86"/>
    <mergeCell ref="AH86:AL86"/>
    <mergeCell ref="AM86:AN86"/>
    <mergeCell ref="AO86:AP86"/>
    <mergeCell ref="B83:C83"/>
    <mergeCell ref="AH83:AL83"/>
    <mergeCell ref="AM83:AN83"/>
    <mergeCell ref="AO83:AP83"/>
    <mergeCell ref="B84:C84"/>
    <mergeCell ref="AH84:AL84"/>
    <mergeCell ref="AM84:AN84"/>
    <mergeCell ref="AO84:AP84"/>
    <mergeCell ref="B93:C93"/>
    <mergeCell ref="AH93:AL93"/>
    <mergeCell ref="AM93:AN93"/>
    <mergeCell ref="AO93:AP93"/>
    <mergeCell ref="B94:C94"/>
    <mergeCell ref="AH94:AL94"/>
    <mergeCell ref="AM94:AN94"/>
    <mergeCell ref="AO94:AP94"/>
    <mergeCell ref="B91:C91"/>
    <mergeCell ref="AH91:AL91"/>
    <mergeCell ref="AM91:AN91"/>
    <mergeCell ref="AO91:AP91"/>
    <mergeCell ref="B92:C92"/>
    <mergeCell ref="AH92:AL92"/>
    <mergeCell ref="AM92:AN92"/>
    <mergeCell ref="AO92:AP92"/>
    <mergeCell ref="B89:C89"/>
    <mergeCell ref="AH89:AL89"/>
    <mergeCell ref="AM89:AN89"/>
    <mergeCell ref="AO89:AP89"/>
    <mergeCell ref="B90:C90"/>
    <mergeCell ref="AH90:AL90"/>
    <mergeCell ref="AM90:AN90"/>
    <mergeCell ref="AO90:AP90"/>
    <mergeCell ref="B99:C99"/>
    <mergeCell ref="AH99:AL99"/>
    <mergeCell ref="AM99:AN99"/>
    <mergeCell ref="AO99:AP99"/>
    <mergeCell ref="B100:C100"/>
    <mergeCell ref="AH100:AL100"/>
    <mergeCell ref="AM100:AN100"/>
    <mergeCell ref="AO100:AP100"/>
    <mergeCell ref="B97:C97"/>
    <mergeCell ref="AH97:AL97"/>
    <mergeCell ref="AM97:AN97"/>
    <mergeCell ref="AO97:AP97"/>
    <mergeCell ref="B98:C98"/>
    <mergeCell ref="AH98:AL98"/>
    <mergeCell ref="AM98:AN98"/>
    <mergeCell ref="AO98:AP98"/>
    <mergeCell ref="B95:C95"/>
    <mergeCell ref="AH95:AL95"/>
    <mergeCell ref="AM95:AN95"/>
    <mergeCell ref="AO95:AP95"/>
    <mergeCell ref="B96:C96"/>
    <mergeCell ref="AH96:AL96"/>
    <mergeCell ref="AM96:AN96"/>
    <mergeCell ref="AO96:AP96"/>
    <mergeCell ref="B105:C105"/>
    <mergeCell ref="AH105:AL105"/>
    <mergeCell ref="AM105:AN105"/>
    <mergeCell ref="AO105:AP105"/>
    <mergeCell ref="B106:C106"/>
    <mergeCell ref="AH106:AL106"/>
    <mergeCell ref="AM106:AN106"/>
    <mergeCell ref="AO106:AP106"/>
    <mergeCell ref="B103:C103"/>
    <mergeCell ref="AH103:AL103"/>
    <mergeCell ref="AM103:AN103"/>
    <mergeCell ref="AO103:AP103"/>
    <mergeCell ref="B104:C104"/>
    <mergeCell ref="AH104:AL104"/>
    <mergeCell ref="AM104:AN104"/>
    <mergeCell ref="AO104:AP104"/>
    <mergeCell ref="B101:C101"/>
    <mergeCell ref="AH101:AL101"/>
    <mergeCell ref="AM101:AN101"/>
    <mergeCell ref="AO101:AP101"/>
    <mergeCell ref="B102:C102"/>
    <mergeCell ref="AH102:AL102"/>
    <mergeCell ref="AM102:AN102"/>
    <mergeCell ref="AO102:AP102"/>
    <mergeCell ref="B111:C111"/>
    <mergeCell ref="AH111:AL111"/>
    <mergeCell ref="AM111:AN111"/>
    <mergeCell ref="AO111:AP111"/>
    <mergeCell ref="B112:C112"/>
    <mergeCell ref="AH112:AL112"/>
    <mergeCell ref="AM112:AN112"/>
    <mergeCell ref="AO112:AP112"/>
    <mergeCell ref="B109:C109"/>
    <mergeCell ref="AH109:AL109"/>
    <mergeCell ref="AM109:AN109"/>
    <mergeCell ref="AO109:AP109"/>
    <mergeCell ref="B110:C110"/>
    <mergeCell ref="AH110:AL110"/>
    <mergeCell ref="AM110:AN110"/>
    <mergeCell ref="AO110:AP110"/>
    <mergeCell ref="B107:C107"/>
    <mergeCell ref="AH107:AL107"/>
    <mergeCell ref="AM107:AN107"/>
    <mergeCell ref="AO107:AP107"/>
    <mergeCell ref="B108:C108"/>
    <mergeCell ref="AH108:AL108"/>
    <mergeCell ref="AM108:AN108"/>
    <mergeCell ref="AO108:AP108"/>
    <mergeCell ref="B117:C117"/>
    <mergeCell ref="AH117:AL117"/>
    <mergeCell ref="AM117:AN117"/>
    <mergeCell ref="AO117:AP117"/>
    <mergeCell ref="B118:C118"/>
    <mergeCell ref="AH118:AL118"/>
    <mergeCell ref="AM118:AN118"/>
    <mergeCell ref="AO118:AP118"/>
    <mergeCell ref="B115:C115"/>
    <mergeCell ref="AH115:AL115"/>
    <mergeCell ref="AM115:AN115"/>
    <mergeCell ref="AO115:AP115"/>
    <mergeCell ref="B116:C116"/>
    <mergeCell ref="AH116:AL116"/>
    <mergeCell ref="AM116:AN116"/>
    <mergeCell ref="AO116:AP116"/>
    <mergeCell ref="B113:C113"/>
    <mergeCell ref="AH113:AL113"/>
    <mergeCell ref="AM113:AN113"/>
    <mergeCell ref="AO113:AP113"/>
    <mergeCell ref="B114:C114"/>
    <mergeCell ref="AH114:AL114"/>
    <mergeCell ref="AM114:AN114"/>
    <mergeCell ref="AO114:AP114"/>
    <mergeCell ref="B123:C123"/>
    <mergeCell ref="AH123:AL123"/>
    <mergeCell ref="AM123:AN123"/>
    <mergeCell ref="AO123:AP123"/>
    <mergeCell ref="B124:C124"/>
    <mergeCell ref="AH124:AL124"/>
    <mergeCell ref="AM124:AN124"/>
    <mergeCell ref="AO124:AP124"/>
    <mergeCell ref="B121:C121"/>
    <mergeCell ref="AH121:AL121"/>
    <mergeCell ref="AM121:AN121"/>
    <mergeCell ref="AO121:AP121"/>
    <mergeCell ref="B122:C122"/>
    <mergeCell ref="AH122:AL122"/>
    <mergeCell ref="AM122:AN122"/>
    <mergeCell ref="AO122:AP122"/>
    <mergeCell ref="B119:C119"/>
    <mergeCell ref="AH119:AL119"/>
    <mergeCell ref="AM119:AN119"/>
    <mergeCell ref="AO119:AP119"/>
    <mergeCell ref="B120:C120"/>
    <mergeCell ref="AH120:AL120"/>
    <mergeCell ref="AM120:AN120"/>
    <mergeCell ref="AO120:AP120"/>
    <mergeCell ref="B129:C129"/>
    <mergeCell ref="AH129:AL129"/>
    <mergeCell ref="AM129:AN129"/>
    <mergeCell ref="AO129:AP129"/>
    <mergeCell ref="B130:C130"/>
    <mergeCell ref="AH130:AL130"/>
    <mergeCell ref="AM130:AN130"/>
    <mergeCell ref="AO130:AP130"/>
    <mergeCell ref="B127:C127"/>
    <mergeCell ref="AH127:AL127"/>
    <mergeCell ref="AM127:AN127"/>
    <mergeCell ref="AO127:AP127"/>
    <mergeCell ref="B128:C128"/>
    <mergeCell ref="AH128:AL128"/>
    <mergeCell ref="AM128:AN128"/>
    <mergeCell ref="AO128:AP128"/>
    <mergeCell ref="B125:C125"/>
    <mergeCell ref="AH125:AL125"/>
    <mergeCell ref="AM125:AN125"/>
    <mergeCell ref="AO125:AP125"/>
    <mergeCell ref="B126:C126"/>
    <mergeCell ref="AH126:AL126"/>
    <mergeCell ref="AM126:AN126"/>
    <mergeCell ref="AO126:AP126"/>
    <mergeCell ref="B135:C135"/>
    <mergeCell ref="AH135:AL135"/>
    <mergeCell ref="AM135:AN135"/>
    <mergeCell ref="AO135:AP135"/>
    <mergeCell ref="B136:C136"/>
    <mergeCell ref="AH136:AL136"/>
    <mergeCell ref="AM136:AN136"/>
    <mergeCell ref="AO136:AP136"/>
    <mergeCell ref="B133:C133"/>
    <mergeCell ref="AH133:AL133"/>
    <mergeCell ref="AM133:AN133"/>
    <mergeCell ref="AO133:AP133"/>
    <mergeCell ref="B134:C134"/>
    <mergeCell ref="AH134:AL134"/>
    <mergeCell ref="AM134:AN134"/>
    <mergeCell ref="AO134:AP134"/>
    <mergeCell ref="B131:C131"/>
    <mergeCell ref="AH131:AL131"/>
    <mergeCell ref="AM131:AN131"/>
    <mergeCell ref="AO131:AP131"/>
    <mergeCell ref="B132:C132"/>
    <mergeCell ref="AH132:AL132"/>
    <mergeCell ref="AM132:AN132"/>
    <mergeCell ref="AO132:AP132"/>
    <mergeCell ref="B142:C142"/>
    <mergeCell ref="AH142:AL142"/>
    <mergeCell ref="AM142:AN142"/>
    <mergeCell ref="AO142:AP142"/>
    <mergeCell ref="B143:C143"/>
    <mergeCell ref="AH143:AL143"/>
    <mergeCell ref="AM143:AN143"/>
    <mergeCell ref="AO143:AP143"/>
    <mergeCell ref="B139:C139"/>
    <mergeCell ref="AH139:AL139"/>
    <mergeCell ref="AM139:AN139"/>
    <mergeCell ref="AO139:AP139"/>
    <mergeCell ref="B141:C141"/>
    <mergeCell ref="AH141:AL141"/>
    <mergeCell ref="AM141:AN141"/>
    <mergeCell ref="AO141:AP141"/>
    <mergeCell ref="B137:C137"/>
    <mergeCell ref="AH137:AL137"/>
    <mergeCell ref="AM137:AN137"/>
    <mergeCell ref="AO137:AP137"/>
    <mergeCell ref="B138:C138"/>
    <mergeCell ref="AH138:AL138"/>
    <mergeCell ref="AM138:AN138"/>
    <mergeCell ref="AO138:AP138"/>
    <mergeCell ref="B140:C140"/>
    <mergeCell ref="AH140:AL140"/>
    <mergeCell ref="AM140:AN140"/>
    <mergeCell ref="AO140:AP140"/>
    <mergeCell ref="B148:C148"/>
    <mergeCell ref="AH148:AL148"/>
    <mergeCell ref="AM148:AN148"/>
    <mergeCell ref="AO148:AP148"/>
    <mergeCell ref="B149:C149"/>
    <mergeCell ref="AH149:AL149"/>
    <mergeCell ref="AM149:AN149"/>
    <mergeCell ref="AO149:AP149"/>
    <mergeCell ref="B146:C146"/>
    <mergeCell ref="AH146:AL146"/>
    <mergeCell ref="AM146:AN146"/>
    <mergeCell ref="AO146:AP146"/>
    <mergeCell ref="B147:C147"/>
    <mergeCell ref="AH147:AL147"/>
    <mergeCell ref="AM147:AN147"/>
    <mergeCell ref="AO147:AP147"/>
    <mergeCell ref="B144:C144"/>
    <mergeCell ref="AH144:AL144"/>
    <mergeCell ref="AM144:AN144"/>
    <mergeCell ref="AO144:AP144"/>
    <mergeCell ref="B145:C145"/>
    <mergeCell ref="AH145:AL145"/>
    <mergeCell ref="AM145:AN145"/>
    <mergeCell ref="AO145:AP145"/>
    <mergeCell ref="B154:C154"/>
    <mergeCell ref="AH154:AL154"/>
    <mergeCell ref="AM154:AN154"/>
    <mergeCell ref="AO154:AP154"/>
    <mergeCell ref="B155:C155"/>
    <mergeCell ref="AH155:AL155"/>
    <mergeCell ref="AM155:AN155"/>
    <mergeCell ref="AO155:AP155"/>
    <mergeCell ref="B152:C152"/>
    <mergeCell ref="AH152:AL152"/>
    <mergeCell ref="AM152:AN152"/>
    <mergeCell ref="AO152:AP152"/>
    <mergeCell ref="B153:C153"/>
    <mergeCell ref="AH153:AL153"/>
    <mergeCell ref="AM153:AN153"/>
    <mergeCell ref="AO153:AP153"/>
    <mergeCell ref="B150:C150"/>
    <mergeCell ref="AH150:AL150"/>
    <mergeCell ref="AM150:AN150"/>
    <mergeCell ref="AO150:AP150"/>
    <mergeCell ref="B151:C151"/>
    <mergeCell ref="AH151:AL151"/>
    <mergeCell ref="AM151:AN151"/>
    <mergeCell ref="AO151:AP151"/>
    <mergeCell ref="B161:C161"/>
    <mergeCell ref="AH161:AL161"/>
    <mergeCell ref="AM161:AN161"/>
    <mergeCell ref="AO161:AP161"/>
    <mergeCell ref="B169:C169"/>
    <mergeCell ref="AH169:AL169"/>
    <mergeCell ref="AM169:AN169"/>
    <mergeCell ref="AO169:AP169"/>
    <mergeCell ref="B158:C158"/>
    <mergeCell ref="AH158:AL158"/>
    <mergeCell ref="AM158:AN158"/>
    <mergeCell ref="AO158:AP158"/>
    <mergeCell ref="B159:C159"/>
    <mergeCell ref="AH159:AL159"/>
    <mergeCell ref="AM159:AN159"/>
    <mergeCell ref="AO159:AP159"/>
    <mergeCell ref="B156:C156"/>
    <mergeCell ref="AH156:AL156"/>
    <mergeCell ref="AM156:AN156"/>
    <mergeCell ref="AO156:AP156"/>
    <mergeCell ref="B163:C163"/>
    <mergeCell ref="AH163:AL163"/>
    <mergeCell ref="AM163:AN163"/>
    <mergeCell ref="AO163:AP163"/>
    <mergeCell ref="B157:C157"/>
    <mergeCell ref="B160:C160"/>
    <mergeCell ref="B162:C162"/>
    <mergeCell ref="AM157:AN157"/>
    <mergeCell ref="AO157:AP157"/>
    <mergeCell ref="AM160:AN160"/>
    <mergeCell ref="AO160:AP160"/>
    <mergeCell ref="AM162:AN162"/>
    <mergeCell ref="B170:C170"/>
    <mergeCell ref="AH170:AL170"/>
    <mergeCell ref="AM170:AN170"/>
    <mergeCell ref="AO170:AP170"/>
    <mergeCell ref="B168:C168"/>
    <mergeCell ref="AH168:AL168"/>
    <mergeCell ref="AM168:AN168"/>
    <mergeCell ref="AO168:AP168"/>
    <mergeCell ref="B165:C165"/>
    <mergeCell ref="AH165:AL165"/>
    <mergeCell ref="AM165:AN165"/>
    <mergeCell ref="AO165:AP165"/>
    <mergeCell ref="B166:C166"/>
    <mergeCell ref="AH166:AL166"/>
    <mergeCell ref="AM166:AN166"/>
    <mergeCell ref="AO166:AP166"/>
    <mergeCell ref="B164:C164"/>
    <mergeCell ref="AH164:AL164"/>
    <mergeCell ref="AM164:AN164"/>
    <mergeCell ref="AO164:AP164"/>
    <mergeCell ref="B167:C167"/>
    <mergeCell ref="AH167:AL167"/>
    <mergeCell ref="B175:C175"/>
    <mergeCell ref="AH175:AL175"/>
    <mergeCell ref="AM175:AN175"/>
    <mergeCell ref="AO175:AP175"/>
    <mergeCell ref="B176:C176"/>
    <mergeCell ref="AH176:AL176"/>
    <mergeCell ref="AM176:AN176"/>
    <mergeCell ref="AO176:AP176"/>
    <mergeCell ref="B173:C173"/>
    <mergeCell ref="AH173:AL173"/>
    <mergeCell ref="AM173:AN173"/>
    <mergeCell ref="AO173:AP173"/>
    <mergeCell ref="B174:C174"/>
    <mergeCell ref="AH174:AL174"/>
    <mergeCell ref="AM174:AN174"/>
    <mergeCell ref="AO174:AP174"/>
    <mergeCell ref="B171:C171"/>
    <mergeCell ref="AH171:AL171"/>
    <mergeCell ref="AM171:AN171"/>
    <mergeCell ref="AO171:AP171"/>
    <mergeCell ref="B172:C172"/>
    <mergeCell ref="AH172:AL172"/>
    <mergeCell ref="AM172:AN172"/>
    <mergeCell ref="AO172:AP172"/>
    <mergeCell ref="B181:C181"/>
    <mergeCell ref="AH181:AL181"/>
    <mergeCell ref="AM181:AN181"/>
    <mergeCell ref="AO181:AP181"/>
    <mergeCell ref="B182:C182"/>
    <mergeCell ref="AH182:AL182"/>
    <mergeCell ref="AM182:AN182"/>
    <mergeCell ref="AO182:AP182"/>
    <mergeCell ref="B179:C179"/>
    <mergeCell ref="AH179:AL179"/>
    <mergeCell ref="AM179:AN179"/>
    <mergeCell ref="AO179:AP179"/>
    <mergeCell ref="B180:C180"/>
    <mergeCell ref="AH180:AL180"/>
    <mergeCell ref="AM180:AN180"/>
    <mergeCell ref="AO180:AP180"/>
    <mergeCell ref="B177:C177"/>
    <mergeCell ref="AH177:AL177"/>
    <mergeCell ref="AM177:AN177"/>
    <mergeCell ref="AO177:AP177"/>
    <mergeCell ref="B178:C178"/>
    <mergeCell ref="AH178:AL178"/>
    <mergeCell ref="AM178:AN178"/>
    <mergeCell ref="AO178:AP178"/>
    <mergeCell ref="B187:C187"/>
    <mergeCell ref="AH187:AL187"/>
    <mergeCell ref="AM187:AN187"/>
    <mergeCell ref="AO187:AP187"/>
    <mergeCell ref="B188:C188"/>
    <mergeCell ref="AH188:AL188"/>
    <mergeCell ref="AM188:AN188"/>
    <mergeCell ref="AO188:AP188"/>
    <mergeCell ref="B185:C185"/>
    <mergeCell ref="AH185:AL185"/>
    <mergeCell ref="AM185:AN185"/>
    <mergeCell ref="AO185:AP185"/>
    <mergeCell ref="B186:C186"/>
    <mergeCell ref="AH186:AL186"/>
    <mergeCell ref="AM186:AN186"/>
    <mergeCell ref="AO186:AP186"/>
    <mergeCell ref="B183:C183"/>
    <mergeCell ref="AH183:AL183"/>
    <mergeCell ref="AM183:AN183"/>
    <mergeCell ref="AO183:AP183"/>
    <mergeCell ref="B184:C184"/>
    <mergeCell ref="AH184:AL184"/>
    <mergeCell ref="AM184:AN184"/>
    <mergeCell ref="AO184:AP184"/>
    <mergeCell ref="B193:C193"/>
    <mergeCell ref="AH193:AL193"/>
    <mergeCell ref="AM193:AN193"/>
    <mergeCell ref="AO193:AP193"/>
    <mergeCell ref="B194:C194"/>
    <mergeCell ref="AH194:AL194"/>
    <mergeCell ref="AM194:AN194"/>
    <mergeCell ref="AO194:AP194"/>
    <mergeCell ref="B191:C191"/>
    <mergeCell ref="AH191:AL191"/>
    <mergeCell ref="AM191:AN191"/>
    <mergeCell ref="AO191:AP191"/>
    <mergeCell ref="B192:C192"/>
    <mergeCell ref="AH192:AL192"/>
    <mergeCell ref="AM192:AN192"/>
    <mergeCell ref="AO192:AP192"/>
    <mergeCell ref="B189:C189"/>
    <mergeCell ref="AH189:AL189"/>
    <mergeCell ref="AM189:AN189"/>
    <mergeCell ref="AO189:AP189"/>
    <mergeCell ref="B190:C190"/>
    <mergeCell ref="AH190:AL190"/>
    <mergeCell ref="AM190:AN190"/>
    <mergeCell ref="AO190:AP190"/>
    <mergeCell ref="B199:C199"/>
    <mergeCell ref="AH199:AL199"/>
    <mergeCell ref="AM199:AN199"/>
    <mergeCell ref="AO199:AP199"/>
    <mergeCell ref="B200:C200"/>
    <mergeCell ref="AH200:AL200"/>
    <mergeCell ref="AM200:AN200"/>
    <mergeCell ref="AO200:AP200"/>
    <mergeCell ref="B197:C197"/>
    <mergeCell ref="AH197:AL197"/>
    <mergeCell ref="AM197:AN197"/>
    <mergeCell ref="AO197:AP197"/>
    <mergeCell ref="B198:C198"/>
    <mergeCell ref="AH198:AL198"/>
    <mergeCell ref="AM198:AN198"/>
    <mergeCell ref="AO198:AP198"/>
    <mergeCell ref="B195:C195"/>
    <mergeCell ref="AH195:AL195"/>
    <mergeCell ref="AM195:AN195"/>
    <mergeCell ref="AO195:AP195"/>
    <mergeCell ref="B196:C196"/>
    <mergeCell ref="AH196:AL196"/>
    <mergeCell ref="AM196:AN196"/>
    <mergeCell ref="AO196:AP196"/>
    <mergeCell ref="B205:C205"/>
    <mergeCell ref="AH205:AL205"/>
    <mergeCell ref="AM205:AN205"/>
    <mergeCell ref="AO205:AP205"/>
    <mergeCell ref="B206:C206"/>
    <mergeCell ref="AH206:AL206"/>
    <mergeCell ref="AM206:AN206"/>
    <mergeCell ref="AO206:AP206"/>
    <mergeCell ref="B203:C203"/>
    <mergeCell ref="AH203:AL203"/>
    <mergeCell ref="AM203:AN203"/>
    <mergeCell ref="AO203:AP203"/>
    <mergeCell ref="B204:C204"/>
    <mergeCell ref="AH204:AL204"/>
    <mergeCell ref="AM204:AN204"/>
    <mergeCell ref="AO204:AP204"/>
    <mergeCell ref="B201:C201"/>
    <mergeCell ref="AH201:AL201"/>
    <mergeCell ref="AM201:AN201"/>
    <mergeCell ref="AO201:AP201"/>
    <mergeCell ref="B202:C202"/>
    <mergeCell ref="AH202:AL202"/>
    <mergeCell ref="AM202:AN202"/>
    <mergeCell ref="AO202:AP202"/>
    <mergeCell ref="B211:C211"/>
    <mergeCell ref="AH211:AL211"/>
    <mergeCell ref="AM211:AN211"/>
    <mergeCell ref="AO211:AP211"/>
    <mergeCell ref="B212:C212"/>
    <mergeCell ref="AH212:AL212"/>
    <mergeCell ref="AM212:AN212"/>
    <mergeCell ref="AO212:AP212"/>
    <mergeCell ref="B209:C209"/>
    <mergeCell ref="AH209:AL209"/>
    <mergeCell ref="AM209:AN209"/>
    <mergeCell ref="AO209:AP209"/>
    <mergeCell ref="B210:C210"/>
    <mergeCell ref="AH210:AL210"/>
    <mergeCell ref="AM210:AN210"/>
    <mergeCell ref="AO210:AP210"/>
    <mergeCell ref="B207:C207"/>
    <mergeCell ref="AH207:AL207"/>
    <mergeCell ref="AM207:AN207"/>
    <mergeCell ref="AO207:AP207"/>
    <mergeCell ref="B208:C208"/>
    <mergeCell ref="AH208:AL208"/>
    <mergeCell ref="AM208:AN208"/>
    <mergeCell ref="AO208:AP208"/>
    <mergeCell ref="B213:C213"/>
    <mergeCell ref="AH213:AL213"/>
    <mergeCell ref="AM213:AN213"/>
    <mergeCell ref="AO213:AP213"/>
    <mergeCell ref="B214:C214"/>
    <mergeCell ref="AH214:AL214"/>
    <mergeCell ref="AM214:AN214"/>
    <mergeCell ref="AO214:AP214"/>
    <mergeCell ref="B218:C218"/>
    <mergeCell ref="AM224:AN224"/>
    <mergeCell ref="AO224:AP224"/>
    <mergeCell ref="B220:C220"/>
    <mergeCell ref="AH220:AL220"/>
    <mergeCell ref="AM220:AN220"/>
    <mergeCell ref="AO220:AP220"/>
    <mergeCell ref="B217:C217"/>
    <mergeCell ref="AH217:AL217"/>
    <mergeCell ref="AM217:AN217"/>
    <mergeCell ref="AO217:AP217"/>
    <mergeCell ref="B219:C219"/>
    <mergeCell ref="AH219:AL219"/>
    <mergeCell ref="AM219:AN219"/>
    <mergeCell ref="AO219:AP219"/>
    <mergeCell ref="B215:C215"/>
    <mergeCell ref="AH215:AL215"/>
    <mergeCell ref="AM215:AN215"/>
    <mergeCell ref="AO215:AP215"/>
    <mergeCell ref="B216:C216"/>
    <mergeCell ref="AH216:AL216"/>
    <mergeCell ref="AM216:AN216"/>
    <mergeCell ref="AO216:AP216"/>
    <mergeCell ref="B221:C221"/>
    <mergeCell ref="AO268:AP268"/>
    <mergeCell ref="B264:C264"/>
    <mergeCell ref="B269:C269"/>
    <mergeCell ref="B265:C265"/>
    <mergeCell ref="B268:C268"/>
    <mergeCell ref="AH268:AL268"/>
    <mergeCell ref="AM268:AN268"/>
    <mergeCell ref="AM264:AN264"/>
    <mergeCell ref="AH264:AL264"/>
    <mergeCell ref="AH265:AL265"/>
    <mergeCell ref="B266:C266"/>
    <mergeCell ref="AH266:AL266"/>
    <mergeCell ref="AM266:AN266"/>
    <mergeCell ref="AO266:AP266"/>
    <mergeCell ref="B267:C267"/>
    <mergeCell ref="AH267:AL267"/>
    <mergeCell ref="AM267:AN267"/>
    <mergeCell ref="B296:C296"/>
    <mergeCell ref="AH296:AL296"/>
    <mergeCell ref="AM296:AN296"/>
    <mergeCell ref="AO296:AP296"/>
    <mergeCell ref="B271:C271"/>
    <mergeCell ref="AH271:AL271"/>
    <mergeCell ref="AM271:AN271"/>
    <mergeCell ref="AO271:AP271"/>
    <mergeCell ref="B272:C272"/>
    <mergeCell ref="AH272:AL272"/>
    <mergeCell ref="AM272:AN272"/>
    <mergeCell ref="AO272:AP272"/>
    <mergeCell ref="B276:C276"/>
    <mergeCell ref="AH276:AL276"/>
    <mergeCell ref="AM276:AN276"/>
    <mergeCell ref="AO276:AP276"/>
    <mergeCell ref="B277:C277"/>
    <mergeCell ref="AH277:AL277"/>
    <mergeCell ref="AM277:AN277"/>
    <mergeCell ref="AO277:AP277"/>
    <mergeCell ref="B279:C279"/>
    <mergeCell ref="AH279:AL279"/>
    <mergeCell ref="AM279:AN279"/>
    <mergeCell ref="AO279:AP279"/>
    <mergeCell ref="B280:C280"/>
    <mergeCell ref="AH280:AL280"/>
    <mergeCell ref="AM280:AN280"/>
    <mergeCell ref="AO280:AP280"/>
    <mergeCell ref="AM292:AN292"/>
    <mergeCell ref="AO292:AP292"/>
    <mergeCell ref="B281:C281"/>
    <mergeCell ref="AH281:AL281"/>
    <mergeCell ref="B301:C301"/>
    <mergeCell ref="AH301:AL301"/>
    <mergeCell ref="AM301:AN301"/>
    <mergeCell ref="AO301:AP301"/>
    <mergeCell ref="B302:C302"/>
    <mergeCell ref="AH302:AL302"/>
    <mergeCell ref="AM302:AN302"/>
    <mergeCell ref="AO302:AP302"/>
    <mergeCell ref="B299:C299"/>
    <mergeCell ref="AH299:AL299"/>
    <mergeCell ref="AM299:AN299"/>
    <mergeCell ref="AO299:AP299"/>
    <mergeCell ref="B300:C300"/>
    <mergeCell ref="AH300:AL300"/>
    <mergeCell ref="AM300:AN300"/>
    <mergeCell ref="AO300:AP300"/>
    <mergeCell ref="B297:C297"/>
    <mergeCell ref="AH297:AL297"/>
    <mergeCell ref="AM297:AN297"/>
    <mergeCell ref="AO297:AP297"/>
    <mergeCell ref="B298:C298"/>
    <mergeCell ref="AH298:AL298"/>
    <mergeCell ref="AM298:AN298"/>
    <mergeCell ref="AO298:AP298"/>
    <mergeCell ref="B307:C307"/>
    <mergeCell ref="AH307:AL307"/>
    <mergeCell ref="AM307:AN307"/>
    <mergeCell ref="AO307:AP307"/>
    <mergeCell ref="B308:C308"/>
    <mergeCell ref="AH308:AL308"/>
    <mergeCell ref="AM308:AN308"/>
    <mergeCell ref="AO308:AP308"/>
    <mergeCell ref="B305:C305"/>
    <mergeCell ref="AH305:AL305"/>
    <mergeCell ref="AM305:AN305"/>
    <mergeCell ref="AO305:AP305"/>
    <mergeCell ref="B306:C306"/>
    <mergeCell ref="AH306:AL306"/>
    <mergeCell ref="AM306:AN306"/>
    <mergeCell ref="AO306:AP306"/>
    <mergeCell ref="B303:C303"/>
    <mergeCell ref="AH303:AL303"/>
    <mergeCell ref="AM303:AN303"/>
    <mergeCell ref="AO303:AP303"/>
    <mergeCell ref="B304:C304"/>
    <mergeCell ref="AH304:AL304"/>
    <mergeCell ref="AM304:AN304"/>
    <mergeCell ref="AO304:AP304"/>
    <mergeCell ref="B311:C311"/>
    <mergeCell ref="AH311:AL311"/>
    <mergeCell ref="AM311:AN311"/>
    <mergeCell ref="AO311:AP311"/>
    <mergeCell ref="B312:C312"/>
    <mergeCell ref="AH312:AL312"/>
    <mergeCell ref="AM312:AN312"/>
    <mergeCell ref="AO312:AP312"/>
    <mergeCell ref="B319:C319"/>
    <mergeCell ref="AH319:AL319"/>
    <mergeCell ref="AM319:AN319"/>
    <mergeCell ref="AO319:AP319"/>
    <mergeCell ref="B309:C309"/>
    <mergeCell ref="AH309:AL309"/>
    <mergeCell ref="AM309:AN309"/>
    <mergeCell ref="AO309:AP309"/>
    <mergeCell ref="B310:C310"/>
    <mergeCell ref="AH310:AL310"/>
    <mergeCell ref="AM310:AN310"/>
    <mergeCell ref="AO310:AP310"/>
    <mergeCell ref="B317:C317"/>
    <mergeCell ref="AH317:AL317"/>
    <mergeCell ref="AM317:AN317"/>
    <mergeCell ref="AO317:AP317"/>
    <mergeCell ref="B318:C318"/>
    <mergeCell ref="AH318:AL318"/>
    <mergeCell ref="AM318:AN318"/>
    <mergeCell ref="AO318:AP318"/>
    <mergeCell ref="B315:C315"/>
    <mergeCell ref="AH315:AL315"/>
    <mergeCell ref="AM315:AN315"/>
    <mergeCell ref="AO315:AP315"/>
    <mergeCell ref="B316:C316"/>
    <mergeCell ref="AH316:AL316"/>
    <mergeCell ref="AM316:AN316"/>
    <mergeCell ref="AO316:AP316"/>
    <mergeCell ref="B313:C313"/>
    <mergeCell ref="AH313:AL313"/>
    <mergeCell ref="AM313:AN313"/>
    <mergeCell ref="AO313:AP313"/>
    <mergeCell ref="B314:C314"/>
    <mergeCell ref="AH314:AL314"/>
    <mergeCell ref="AM314:AN314"/>
    <mergeCell ref="AO314:AP314"/>
    <mergeCell ref="B323:C323"/>
    <mergeCell ref="AH323:AL323"/>
    <mergeCell ref="AM323:AN323"/>
    <mergeCell ref="AO323:AP323"/>
    <mergeCell ref="B324:C324"/>
    <mergeCell ref="AH324:AL324"/>
    <mergeCell ref="AM324:AN324"/>
    <mergeCell ref="AO324:AP324"/>
    <mergeCell ref="B321:C321"/>
    <mergeCell ref="AH321:AL321"/>
    <mergeCell ref="AM321:AN321"/>
    <mergeCell ref="AO321:AP321"/>
    <mergeCell ref="B322:C322"/>
    <mergeCell ref="AH322:AL322"/>
    <mergeCell ref="AM322:AN322"/>
    <mergeCell ref="AO322:AP322"/>
    <mergeCell ref="B320:C320"/>
    <mergeCell ref="AH320:AL320"/>
    <mergeCell ref="AM320:AN320"/>
    <mergeCell ref="AO320:AP320"/>
    <mergeCell ref="B329:C329"/>
    <mergeCell ref="AH329:AL329"/>
    <mergeCell ref="AM329:AN329"/>
    <mergeCell ref="AO329:AP329"/>
    <mergeCell ref="B330:C330"/>
    <mergeCell ref="AH330:AL330"/>
    <mergeCell ref="AM330:AN330"/>
    <mergeCell ref="AO330:AP330"/>
    <mergeCell ref="B327:C327"/>
    <mergeCell ref="AH327:AL327"/>
    <mergeCell ref="AM327:AN327"/>
    <mergeCell ref="AO327:AP327"/>
    <mergeCell ref="B328:C328"/>
    <mergeCell ref="AH328:AL328"/>
    <mergeCell ref="AM328:AN328"/>
    <mergeCell ref="AO328:AP328"/>
    <mergeCell ref="B325:C325"/>
    <mergeCell ref="AH325:AL325"/>
    <mergeCell ref="AM325:AN325"/>
    <mergeCell ref="AO325:AP325"/>
    <mergeCell ref="B326:C326"/>
    <mergeCell ref="AH326:AL326"/>
    <mergeCell ref="AM326:AN326"/>
    <mergeCell ref="AO326:AP326"/>
    <mergeCell ref="B335:C335"/>
    <mergeCell ref="AH335:AL335"/>
    <mergeCell ref="AM335:AN335"/>
    <mergeCell ref="AO335:AP335"/>
    <mergeCell ref="B336:C336"/>
    <mergeCell ref="AH336:AL336"/>
    <mergeCell ref="AM336:AN336"/>
    <mergeCell ref="AO336:AP336"/>
    <mergeCell ref="B333:C333"/>
    <mergeCell ref="AH333:AL333"/>
    <mergeCell ref="AM333:AN333"/>
    <mergeCell ref="AO333:AP333"/>
    <mergeCell ref="B334:C334"/>
    <mergeCell ref="AH334:AL334"/>
    <mergeCell ref="AM334:AN334"/>
    <mergeCell ref="AO334:AP334"/>
    <mergeCell ref="B331:C331"/>
    <mergeCell ref="AH331:AL331"/>
    <mergeCell ref="AM331:AN331"/>
    <mergeCell ref="AO331:AP331"/>
    <mergeCell ref="B332:C332"/>
    <mergeCell ref="AH332:AL332"/>
    <mergeCell ref="AM332:AN332"/>
    <mergeCell ref="AO332:AP332"/>
    <mergeCell ref="B341:C341"/>
    <mergeCell ref="AH341:AL341"/>
    <mergeCell ref="AM341:AN341"/>
    <mergeCell ref="AO341:AP341"/>
    <mergeCell ref="B342:C342"/>
    <mergeCell ref="AH342:AL342"/>
    <mergeCell ref="AM342:AN342"/>
    <mergeCell ref="AO342:AP342"/>
    <mergeCell ref="B339:C339"/>
    <mergeCell ref="AH339:AL339"/>
    <mergeCell ref="AM339:AN339"/>
    <mergeCell ref="AO339:AP339"/>
    <mergeCell ref="B340:C340"/>
    <mergeCell ref="AH340:AL340"/>
    <mergeCell ref="AM340:AN340"/>
    <mergeCell ref="AO340:AP340"/>
    <mergeCell ref="B337:C337"/>
    <mergeCell ref="AH337:AL337"/>
    <mergeCell ref="AM337:AN337"/>
    <mergeCell ref="AO337:AP337"/>
    <mergeCell ref="B338:C338"/>
    <mergeCell ref="AH338:AL338"/>
    <mergeCell ref="AM338:AN338"/>
    <mergeCell ref="AO338:AP338"/>
    <mergeCell ref="B347:C347"/>
    <mergeCell ref="AH347:AL347"/>
    <mergeCell ref="AM347:AN347"/>
    <mergeCell ref="AO347:AP347"/>
    <mergeCell ref="B348:C348"/>
    <mergeCell ref="AH348:AL348"/>
    <mergeCell ref="AM348:AN348"/>
    <mergeCell ref="AO348:AP348"/>
    <mergeCell ref="B345:C345"/>
    <mergeCell ref="AH345:AL345"/>
    <mergeCell ref="AM345:AN345"/>
    <mergeCell ref="AO345:AP345"/>
    <mergeCell ref="B346:C346"/>
    <mergeCell ref="AH346:AL346"/>
    <mergeCell ref="AM346:AN346"/>
    <mergeCell ref="AO346:AP346"/>
    <mergeCell ref="B343:C343"/>
    <mergeCell ref="AH343:AL343"/>
    <mergeCell ref="AM343:AN343"/>
    <mergeCell ref="AO343:AP343"/>
    <mergeCell ref="B344:C344"/>
    <mergeCell ref="AH344:AL344"/>
    <mergeCell ref="AM344:AN344"/>
    <mergeCell ref="AO344:AP344"/>
    <mergeCell ref="B353:C353"/>
    <mergeCell ref="AH353:AL353"/>
    <mergeCell ref="AM353:AN353"/>
    <mergeCell ref="AO353:AP353"/>
    <mergeCell ref="B354:C354"/>
    <mergeCell ref="AH354:AL354"/>
    <mergeCell ref="AM354:AN354"/>
    <mergeCell ref="AO354:AP354"/>
    <mergeCell ref="B351:C351"/>
    <mergeCell ref="AH351:AL351"/>
    <mergeCell ref="AM351:AN351"/>
    <mergeCell ref="AO351:AP351"/>
    <mergeCell ref="B352:C352"/>
    <mergeCell ref="AH352:AL352"/>
    <mergeCell ref="AM352:AN352"/>
    <mergeCell ref="AO352:AP352"/>
    <mergeCell ref="B349:C349"/>
    <mergeCell ref="AH349:AL349"/>
    <mergeCell ref="AM349:AN349"/>
    <mergeCell ref="AO349:AP349"/>
    <mergeCell ref="B350:C350"/>
    <mergeCell ref="AH350:AL350"/>
    <mergeCell ref="AM350:AN350"/>
    <mergeCell ref="AO350:AP350"/>
    <mergeCell ref="B359:C359"/>
    <mergeCell ref="AH359:AL359"/>
    <mergeCell ref="AM359:AN359"/>
    <mergeCell ref="AO359:AP359"/>
    <mergeCell ref="B360:C360"/>
    <mergeCell ref="AH360:AL360"/>
    <mergeCell ref="AM360:AN360"/>
    <mergeCell ref="AO360:AP360"/>
    <mergeCell ref="B357:C357"/>
    <mergeCell ref="AH357:AL357"/>
    <mergeCell ref="AM357:AN357"/>
    <mergeCell ref="AO357:AP357"/>
    <mergeCell ref="B358:C358"/>
    <mergeCell ref="AH358:AL358"/>
    <mergeCell ref="AM358:AN358"/>
    <mergeCell ref="AO358:AP358"/>
    <mergeCell ref="B355:C355"/>
    <mergeCell ref="AH355:AL355"/>
    <mergeCell ref="AM355:AN355"/>
    <mergeCell ref="AO355:AP355"/>
    <mergeCell ref="B356:C356"/>
    <mergeCell ref="AH356:AL356"/>
    <mergeCell ref="AM356:AN356"/>
    <mergeCell ref="AO356:AP356"/>
    <mergeCell ref="B365:C365"/>
    <mergeCell ref="AH365:AL365"/>
    <mergeCell ref="AM365:AN365"/>
    <mergeCell ref="AO365:AP365"/>
    <mergeCell ref="B366:C366"/>
    <mergeCell ref="AH366:AL366"/>
    <mergeCell ref="AM366:AN366"/>
    <mergeCell ref="AO366:AP366"/>
    <mergeCell ref="B363:C363"/>
    <mergeCell ref="AH363:AL363"/>
    <mergeCell ref="AM363:AN363"/>
    <mergeCell ref="AO363:AP363"/>
    <mergeCell ref="B364:C364"/>
    <mergeCell ref="AH364:AL364"/>
    <mergeCell ref="AM364:AN364"/>
    <mergeCell ref="AO364:AP364"/>
    <mergeCell ref="B361:C361"/>
    <mergeCell ref="AH361:AL361"/>
    <mergeCell ref="AM361:AN361"/>
    <mergeCell ref="AO361:AP361"/>
    <mergeCell ref="B362:C362"/>
    <mergeCell ref="AH362:AL362"/>
    <mergeCell ref="AM362:AN362"/>
    <mergeCell ref="AO362:AP362"/>
    <mergeCell ref="AO225:AP225"/>
    <mergeCell ref="AH253:AL253"/>
    <mergeCell ref="AM253:AN253"/>
    <mergeCell ref="AO253:AP253"/>
    <mergeCell ref="B243:C243"/>
    <mergeCell ref="AH243:AL243"/>
    <mergeCell ref="B240:C240"/>
    <mergeCell ref="B371:C371"/>
    <mergeCell ref="AH371:AL371"/>
    <mergeCell ref="AM371:AN371"/>
    <mergeCell ref="AO371:AP371"/>
    <mergeCell ref="B372:C372"/>
    <mergeCell ref="AH372:AL372"/>
    <mergeCell ref="AM372:AN372"/>
    <mergeCell ref="AO372:AP372"/>
    <mergeCell ref="B369:C369"/>
    <mergeCell ref="AH369:AL369"/>
    <mergeCell ref="AM369:AN369"/>
    <mergeCell ref="AO369:AP369"/>
    <mergeCell ref="B370:C370"/>
    <mergeCell ref="AH370:AL370"/>
    <mergeCell ref="AM370:AN370"/>
    <mergeCell ref="AO370:AP370"/>
    <mergeCell ref="B367:C367"/>
    <mergeCell ref="AH367:AL367"/>
    <mergeCell ref="AM367:AN367"/>
    <mergeCell ref="AO367:AP367"/>
    <mergeCell ref="B368:C368"/>
    <mergeCell ref="AH368:AL368"/>
    <mergeCell ref="AM368:AN368"/>
    <mergeCell ref="AO368:AP368"/>
    <mergeCell ref="AO264:AP264"/>
    <mergeCell ref="AO162:AP162"/>
    <mergeCell ref="AM167:AN167"/>
    <mergeCell ref="AO167:AP167"/>
    <mergeCell ref="AM218:AN218"/>
    <mergeCell ref="AO218:AP218"/>
    <mergeCell ref="AM227:AN227"/>
    <mergeCell ref="AO227:AP227"/>
    <mergeCell ref="AM228:AN228"/>
    <mergeCell ref="AO228:AP228"/>
    <mergeCell ref="AM245:AN245"/>
    <mergeCell ref="AO248:AP248"/>
    <mergeCell ref="AM254:AN254"/>
    <mergeCell ref="AO254:AP254"/>
    <mergeCell ref="B254:C254"/>
    <mergeCell ref="AH254:AL254"/>
    <mergeCell ref="B245:C245"/>
    <mergeCell ref="AH221:AL221"/>
    <mergeCell ref="AM221:AN221"/>
    <mergeCell ref="AO221:AP221"/>
    <mergeCell ref="B222:C222"/>
    <mergeCell ref="AH222:AL222"/>
    <mergeCell ref="AM222:AN222"/>
    <mergeCell ref="AO222:AP222"/>
    <mergeCell ref="B223:C223"/>
    <mergeCell ref="AH223:AL223"/>
    <mergeCell ref="AM223:AN223"/>
    <mergeCell ref="AO223:AP223"/>
    <mergeCell ref="B224:C224"/>
    <mergeCell ref="AH224:AL224"/>
    <mergeCell ref="B225:C225"/>
    <mergeCell ref="AH225:AL225"/>
    <mergeCell ref="AM225:AN225"/>
    <mergeCell ref="AH157:AL157"/>
    <mergeCell ref="AH160:AL160"/>
    <mergeCell ref="B244:C244"/>
    <mergeCell ref="AH244:AL244"/>
    <mergeCell ref="AM244:AN244"/>
    <mergeCell ref="AO244:AP244"/>
    <mergeCell ref="B226:C226"/>
    <mergeCell ref="AH226:AL226"/>
    <mergeCell ref="AM260:AN260"/>
    <mergeCell ref="AO260:AP260"/>
    <mergeCell ref="AM261:AN261"/>
    <mergeCell ref="AO261:AP261"/>
    <mergeCell ref="AM248:AN248"/>
    <mergeCell ref="AH240:AL240"/>
    <mergeCell ref="B241:C241"/>
    <mergeCell ref="AH241:AL241"/>
    <mergeCell ref="B260:C260"/>
    <mergeCell ref="AH260:AL260"/>
    <mergeCell ref="B261:C261"/>
    <mergeCell ref="AH261:AL261"/>
    <mergeCell ref="B248:C248"/>
    <mergeCell ref="AH248:AL248"/>
    <mergeCell ref="B247:C247"/>
    <mergeCell ref="AH228:AL228"/>
    <mergeCell ref="B236:C236"/>
    <mergeCell ref="AH233:AL233"/>
    <mergeCell ref="AH234:AL234"/>
    <mergeCell ref="AH235:AL235"/>
    <mergeCell ref="AH236:AL236"/>
    <mergeCell ref="AM236:AN236"/>
    <mergeCell ref="AO236:AP236"/>
    <mergeCell ref="B237:C237"/>
  </mergeCells>
  <phoneticPr fontId="9"/>
  <conditionalFormatting sqref="B13:C21 B132:C132 B134:C134 B137:C139 B23:C128 B248:C248 B141:C220 B254:C275 B240:C246">
    <cfRule type="expression" dxfId="276" priority="27">
      <formula>$S13&gt;0</formula>
    </cfRule>
  </conditionalFormatting>
  <conditionalFormatting sqref="B131:C131">
    <cfRule type="expression" dxfId="275" priority="22">
      <formula>$S131&gt;0</formula>
    </cfRule>
  </conditionalFormatting>
  <conditionalFormatting sqref="B133:C133">
    <cfRule type="expression" dxfId="274" priority="21">
      <formula>$S133&gt;0</formula>
    </cfRule>
  </conditionalFormatting>
  <conditionalFormatting sqref="B129:C129">
    <cfRule type="expression" dxfId="273" priority="20">
      <formula>$S129&gt;0</formula>
    </cfRule>
  </conditionalFormatting>
  <conditionalFormatting sqref="B22:C22">
    <cfRule type="expression" dxfId="272" priority="19">
      <formula>$S22&gt;0</formula>
    </cfRule>
  </conditionalFormatting>
  <conditionalFormatting sqref="B130:C130">
    <cfRule type="expression" dxfId="271" priority="18">
      <formula>$S130&gt;0</formula>
    </cfRule>
  </conditionalFormatting>
  <conditionalFormatting sqref="B135:C135">
    <cfRule type="expression" dxfId="270" priority="17">
      <formula>$S135&gt;0</formula>
    </cfRule>
  </conditionalFormatting>
  <conditionalFormatting sqref="B136:C136">
    <cfRule type="expression" dxfId="269" priority="16">
      <formula>$S136&gt;0</formula>
    </cfRule>
  </conditionalFormatting>
  <conditionalFormatting sqref="B140:C140">
    <cfRule type="expression" dxfId="268" priority="6">
      <formula>$S140&gt;0</formula>
    </cfRule>
  </conditionalFormatting>
  <conditionalFormatting sqref="B221:C237">
    <cfRule type="expression" dxfId="267" priority="5">
      <formula>$S221&gt;0</formula>
    </cfRule>
  </conditionalFormatting>
  <conditionalFormatting sqref="B238:C239">
    <cfRule type="expression" dxfId="266" priority="4">
      <formula>$S238&gt;0</formula>
    </cfRule>
  </conditionalFormatting>
  <conditionalFormatting sqref="B249:C253">
    <cfRule type="expression" dxfId="265" priority="3">
      <formula>$S249&gt;0</formula>
    </cfRule>
  </conditionalFormatting>
  <conditionalFormatting sqref="B276:C372">
    <cfRule type="expression" dxfId="264" priority="2">
      <formula>$S276&gt;0</formula>
    </cfRule>
  </conditionalFormatting>
  <conditionalFormatting sqref="B247:C247">
    <cfRule type="expression" dxfId="263" priority="1">
      <formula>$S247&gt;0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B1:CC230"/>
  <sheetViews>
    <sheetView showGridLines="0" view="pageBreakPreview" zoomScale="85" zoomScaleNormal="85" zoomScaleSheetLayoutView="85" workbookViewId="0">
      <pane ySplit="8" topLeftCell="A9"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ht="18" customHeight="1">
      <c r="B5" s="326" t="s">
        <v>101</v>
      </c>
      <c r="C5" s="327"/>
      <c r="D5" s="327"/>
      <c r="E5" s="327"/>
      <c r="F5" s="327"/>
      <c r="G5" s="327"/>
      <c r="H5" s="327"/>
      <c r="I5" s="335"/>
      <c r="J5" s="37" t="s">
        <v>1680</v>
      </c>
      <c r="K5" s="38"/>
      <c r="L5" s="38"/>
      <c r="M5" s="38"/>
      <c r="N5" s="38"/>
      <c r="O5" s="38"/>
      <c r="P5" s="38"/>
      <c r="Q5" s="38"/>
      <c r="R5" s="38"/>
      <c r="S5" s="38"/>
      <c r="T5" s="38"/>
      <c r="U5" s="39" t="s">
        <v>2027</v>
      </c>
      <c r="V5" s="38" t="s">
        <v>1682</v>
      </c>
      <c r="W5" s="38"/>
      <c r="X5" s="38"/>
      <c r="Y5" s="38"/>
      <c r="Z5" s="38"/>
      <c r="AA5" s="38"/>
      <c r="AB5" s="38"/>
      <c r="AC5" s="40"/>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row>
    <row r="6" spans="2:81" s="28" customFormat="1" ht="18" customHeight="1">
      <c r="B6" s="332"/>
      <c r="C6" s="333"/>
      <c r="D6" s="333"/>
      <c r="E6" s="333"/>
      <c r="F6" s="333"/>
      <c r="G6" s="333"/>
      <c r="H6" s="333"/>
      <c r="I6" s="334"/>
      <c r="J6" s="37" t="s">
        <v>1681</v>
      </c>
      <c r="K6" s="38"/>
      <c r="L6" s="38"/>
      <c r="M6" s="38"/>
      <c r="N6" s="38"/>
      <c r="O6" s="38"/>
      <c r="P6" s="38"/>
      <c r="Q6" s="38"/>
      <c r="R6" s="38"/>
      <c r="S6" s="38"/>
      <c r="T6" s="38"/>
      <c r="U6" s="39" t="s">
        <v>2027</v>
      </c>
      <c r="V6" s="38" t="s">
        <v>2054</v>
      </c>
      <c r="W6" s="38"/>
      <c r="X6" s="38"/>
      <c r="Y6" s="38"/>
      <c r="Z6" s="38"/>
      <c r="AA6" s="38"/>
      <c r="AB6" s="38"/>
      <c r="AC6" s="40"/>
      <c r="AD6" s="281" t="s">
        <v>2028</v>
      </c>
      <c r="AE6" s="282"/>
      <c r="AF6" s="283"/>
      <c r="AG6" s="312"/>
      <c r="AH6" s="312"/>
      <c r="AI6" s="285"/>
      <c r="AJ6" s="41"/>
      <c r="AK6" s="281" t="s">
        <v>103</v>
      </c>
      <c r="AL6" s="313"/>
      <c r="AM6" s="313"/>
      <c r="AN6" s="313"/>
      <c r="AO6" s="313"/>
      <c r="AP6" s="313"/>
      <c r="AQ6" s="282"/>
      <c r="AR6" s="287">
        <f ca="1">ROUNDUP((27+ROUNDUP((MAX(B:B)-COUNTIF(AB:AB,"○"))/8,0)+IF(AF6="",0,4))/8,0)*8+SUM(AO9:AO1102)</f>
        <v>2227</v>
      </c>
      <c r="AS6" s="312"/>
      <c r="AT6" s="285"/>
      <c r="AU6" s="41" t="s">
        <v>2029</v>
      </c>
      <c r="AV6" s="41"/>
      <c r="AW6" s="278" t="s">
        <v>138</v>
      </c>
      <c r="AX6" s="311"/>
      <c r="AY6" s="311"/>
      <c r="AZ6" s="311"/>
      <c r="BA6" s="311"/>
      <c r="BB6" s="37" t="s">
        <v>2120</v>
      </c>
      <c r="BC6" s="38"/>
      <c r="BD6" s="38"/>
      <c r="BE6" s="38"/>
      <c r="BF6" s="38"/>
      <c r="BG6" s="38"/>
      <c r="BH6" s="38"/>
      <c r="BI6" s="38"/>
      <c r="BJ6" s="38"/>
      <c r="BK6" s="38"/>
      <c r="BL6" s="38"/>
      <c r="BM6" s="38"/>
      <c r="BN6" s="38"/>
      <c r="BO6" s="38"/>
      <c r="BP6" s="39"/>
      <c r="BQ6" s="38"/>
      <c r="BR6" s="38"/>
      <c r="BS6" s="38"/>
      <c r="BT6" s="38"/>
      <c r="BU6" s="38"/>
      <c r="BV6" s="38"/>
      <c r="BW6" s="38"/>
      <c r="BX6" s="38"/>
      <c r="BY6" s="42"/>
      <c r="BZ6" s="42"/>
      <c r="CA6" s="43"/>
      <c r="CB6" s="43"/>
      <c r="CC6" s="44"/>
    </row>
    <row r="7" spans="2:81" s="28" customFormat="1" ht="11.25" customHeight="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c r="BX7" s="41"/>
      <c r="BY7" s="41"/>
      <c r="BZ7" s="41"/>
      <c r="CA7" s="41"/>
      <c r="CB7" s="41"/>
      <c r="CC7" s="41"/>
    </row>
    <row r="8" spans="2:81" s="28" customFormat="1" ht="24" customHeight="1">
      <c r="B8" s="45" t="s">
        <v>21</v>
      </c>
      <c r="C8" s="46"/>
      <c r="D8" s="45" t="s">
        <v>22</v>
      </c>
      <c r="E8" s="47"/>
      <c r="F8" s="47"/>
      <c r="G8" s="47"/>
      <c r="H8" s="47"/>
      <c r="I8" s="47"/>
      <c r="J8" s="47"/>
      <c r="K8" s="48"/>
      <c r="L8" s="45" t="s">
        <v>23</v>
      </c>
      <c r="M8" s="47"/>
      <c r="N8" s="47"/>
      <c r="O8" s="47"/>
      <c r="P8" s="47"/>
      <c r="Q8" s="47"/>
      <c r="R8" s="47"/>
      <c r="S8" s="48"/>
      <c r="T8" s="45" t="s">
        <v>2030</v>
      </c>
      <c r="U8" s="48"/>
      <c r="V8" s="45" t="s">
        <v>2031</v>
      </c>
      <c r="W8" s="48"/>
      <c r="X8" s="45" t="s">
        <v>2032</v>
      </c>
      <c r="Y8" s="48"/>
      <c r="Z8" s="45" t="s">
        <v>2033</v>
      </c>
      <c r="AA8" s="48"/>
      <c r="AB8" s="45" t="s">
        <v>2034</v>
      </c>
      <c r="AC8" s="47"/>
      <c r="AD8" s="48"/>
      <c r="AE8" s="47" t="s">
        <v>2035</v>
      </c>
      <c r="AF8" s="47"/>
      <c r="AG8" s="48"/>
      <c r="AH8" s="47" t="s">
        <v>2036</v>
      </c>
      <c r="AI8" s="47"/>
      <c r="AJ8" s="47"/>
      <c r="AK8" s="47"/>
      <c r="AL8" s="48"/>
      <c r="AM8" s="45" t="s">
        <v>31</v>
      </c>
      <c r="AN8" s="48"/>
      <c r="AO8" s="45" t="s">
        <v>2037</v>
      </c>
      <c r="AP8" s="48"/>
      <c r="AQ8" s="45" t="s">
        <v>33</v>
      </c>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8"/>
      <c r="BR8" s="45" t="s">
        <v>10</v>
      </c>
      <c r="BS8" s="47"/>
      <c r="BT8" s="47"/>
      <c r="BU8" s="47"/>
      <c r="BV8" s="47"/>
      <c r="BW8" s="47"/>
      <c r="BX8" s="47"/>
      <c r="BY8" s="47"/>
      <c r="BZ8" s="47"/>
      <c r="CA8" s="47"/>
      <c r="CB8" s="47"/>
      <c r="CC8" s="48"/>
    </row>
    <row r="9" spans="2:81" ht="12" customHeight="1">
      <c r="B9" s="264">
        <v>1</v>
      </c>
      <c r="C9" s="265"/>
      <c r="D9" s="105" t="s">
        <v>1115</v>
      </c>
      <c r="E9" s="50"/>
      <c r="F9" s="50"/>
      <c r="G9" s="50"/>
      <c r="H9" s="50"/>
      <c r="I9" s="50"/>
      <c r="J9" s="50"/>
      <c r="K9" s="52"/>
      <c r="L9" s="105" t="str">
        <f>VLOOKUP(D9,カラムID辞書!$C$4:$D$1266,2,FALSE)</f>
        <v>DSKGY_GLN</v>
      </c>
      <c r="M9" s="50"/>
      <c r="N9" s="50"/>
      <c r="O9" s="50"/>
      <c r="P9" s="50"/>
      <c r="Q9" s="50"/>
      <c r="R9" s="50"/>
      <c r="S9" s="52"/>
      <c r="T9" s="106"/>
      <c r="U9" s="53"/>
      <c r="V9" s="49"/>
      <c r="W9" s="52"/>
      <c r="X9" s="49"/>
      <c r="Y9" s="52"/>
      <c r="Z9" s="49"/>
      <c r="AA9" s="52"/>
      <c r="AB9" s="107" t="str">
        <f>IF(L9="DELDTE","","○")</f>
        <v>○</v>
      </c>
      <c r="AC9" s="54"/>
      <c r="AD9" s="53"/>
      <c r="AE9" s="55" t="str">
        <f>IF(AB9="○",IF(AH9="timestamp","now()",IF(LEFT(AH9,9)="character","' '","0")),"")</f>
        <v>' '</v>
      </c>
      <c r="AF9" s="50"/>
      <c r="AG9" s="52"/>
      <c r="AH9" s="266" t="str">
        <f>VLOOKUP(D9,カラムID辞書!C:H,3,FALSE)</f>
        <v>character varying</v>
      </c>
      <c r="AI9" s="267"/>
      <c r="AJ9" s="267"/>
      <c r="AK9" s="267"/>
      <c r="AL9" s="268"/>
      <c r="AM9" s="269">
        <f>VLOOKUP(D9,カラムID辞書!C:H,4,FALSE)</f>
        <v>13</v>
      </c>
      <c r="AN9" s="270"/>
      <c r="AO9" s="271">
        <f>VLOOKUP(D9,カラムID辞書!C:H,6,FALSE)</f>
        <v>13</v>
      </c>
      <c r="AP9" s="272"/>
      <c r="AQ9" s="323" t="s">
        <v>1619</v>
      </c>
      <c r="AR9" s="324"/>
      <c r="AS9" s="324"/>
      <c r="AT9" s="324"/>
      <c r="AU9" s="324"/>
      <c r="AV9" s="324"/>
      <c r="AW9" s="324"/>
      <c r="AX9" s="324"/>
      <c r="AY9" s="324"/>
      <c r="AZ9" s="324"/>
      <c r="BA9" s="324"/>
      <c r="BB9" s="324"/>
      <c r="BC9" s="324"/>
      <c r="BD9" s="324"/>
      <c r="BE9" s="324"/>
      <c r="BF9" s="324"/>
      <c r="BG9" s="324"/>
      <c r="BH9" s="324"/>
      <c r="BI9" s="324"/>
      <c r="BJ9" s="324"/>
      <c r="BK9" s="324"/>
      <c r="BL9" s="324"/>
      <c r="BM9" s="324"/>
      <c r="BN9" s="324"/>
      <c r="BO9" s="324"/>
      <c r="BP9" s="324"/>
      <c r="BQ9" s="325"/>
      <c r="BR9" s="112"/>
      <c r="BS9" s="50"/>
      <c r="BT9" s="50"/>
      <c r="BU9" s="50"/>
      <c r="BV9" s="50"/>
      <c r="BW9" s="50"/>
      <c r="BX9" s="50"/>
      <c r="BY9" s="50"/>
      <c r="BZ9" s="50"/>
      <c r="CA9" s="50"/>
      <c r="CB9" s="50"/>
      <c r="CC9" s="52"/>
    </row>
    <row r="10" spans="2:81" ht="12" customHeight="1">
      <c r="B10" s="264">
        <f ca="1">IF($D10="","",MAX(OFFSET($B$9,0,0,ROW()-ROW($B$9),2))+1)</f>
        <v>2</v>
      </c>
      <c r="C10" s="265"/>
      <c r="D10" s="105" t="s">
        <v>1116</v>
      </c>
      <c r="E10" s="50"/>
      <c r="F10" s="50"/>
      <c r="G10" s="50"/>
      <c r="H10" s="50"/>
      <c r="I10" s="50"/>
      <c r="J10" s="50"/>
      <c r="K10" s="52"/>
      <c r="L10" s="105" t="str">
        <f>VLOOKUP(D10,カラムID辞書!$C$4:$D$1266,2,FALSE)</f>
        <v>DSKGY_CD</v>
      </c>
      <c r="M10" s="50"/>
      <c r="N10" s="50"/>
      <c r="O10" s="50"/>
      <c r="P10" s="50"/>
      <c r="Q10" s="50"/>
      <c r="R10" s="50"/>
      <c r="S10" s="52"/>
      <c r="T10" s="106"/>
      <c r="U10" s="53"/>
      <c r="V10" s="49"/>
      <c r="W10" s="52"/>
      <c r="X10" s="49"/>
      <c r="Y10" s="52"/>
      <c r="Z10" s="49"/>
      <c r="AA10" s="52"/>
      <c r="AB10" s="107" t="str">
        <f>IF(L10="DELDTE","","○")</f>
        <v>○</v>
      </c>
      <c r="AC10" s="54"/>
      <c r="AD10" s="53"/>
      <c r="AE10" s="55" t="str">
        <f t="shared" ref="AE10:AE229" si="0">IF(AB10="○",IF(AH10="timestamp","now()",IF(LEFT(AH10,9)="character","' '","0")),"")</f>
        <v>' '</v>
      </c>
      <c r="AF10" s="50"/>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05" t="s">
        <v>1621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64">
        <f t="shared" ref="B11:B77" ca="1" si="1">IF($D11="","",MAX(OFFSET($B$9,0,0,ROW()-ROW($B$9),2))+1)</f>
        <v>3</v>
      </c>
      <c r="C11" s="265"/>
      <c r="D11" s="105" t="s">
        <v>1117</v>
      </c>
      <c r="E11" s="50"/>
      <c r="F11" s="50"/>
      <c r="G11" s="50"/>
      <c r="H11" s="50"/>
      <c r="I11" s="50"/>
      <c r="J11" s="50"/>
      <c r="K11" s="52"/>
      <c r="L11" s="105" t="str">
        <f>VLOOKUP(D11,カラムID辞書!$C$4:$D$1266,2,FALSE)</f>
        <v>DSKGY_NM</v>
      </c>
      <c r="M11" s="50"/>
      <c r="N11" s="50"/>
      <c r="O11" s="50"/>
      <c r="P11" s="50"/>
      <c r="Q11" s="50"/>
      <c r="R11" s="50"/>
      <c r="S11" s="52"/>
      <c r="T11" s="106"/>
      <c r="U11" s="53"/>
      <c r="V11" s="49"/>
      <c r="W11" s="52"/>
      <c r="X11" s="49"/>
      <c r="Y11" s="52"/>
      <c r="Z11" s="49"/>
      <c r="AA11" s="52"/>
      <c r="AB11" s="107" t="str">
        <f t="shared" ref="AB11:AB74" si="2">IF(L11="DELDTE","","○")</f>
        <v>○</v>
      </c>
      <c r="AC11" s="54"/>
      <c r="AD11" s="53"/>
      <c r="AE11" s="55" t="str">
        <f t="shared" si="0"/>
        <v>' '</v>
      </c>
      <c r="AF11" s="50"/>
      <c r="AG11" s="52"/>
      <c r="AH11" s="266" t="str">
        <f>VLOOKUP(D11,カラムID辞書!C:H,3,FALSE)</f>
        <v>character varying</v>
      </c>
      <c r="AI11" s="267"/>
      <c r="AJ11" s="267"/>
      <c r="AK11" s="267"/>
      <c r="AL11" s="268"/>
      <c r="AM11" s="269">
        <f>VLOOKUP(D11,カラムID辞書!C:H,4,FALSE)</f>
        <v>60</v>
      </c>
      <c r="AN11" s="270"/>
      <c r="AO11" s="271">
        <f>VLOOKUP(D11,カラムID辞書!C:H,6,FALSE)</f>
        <v>60</v>
      </c>
      <c r="AP11" s="272"/>
      <c r="AQ11" s="105" t="s">
        <v>1622</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4</v>
      </c>
      <c r="C12" s="265"/>
      <c r="D12" s="105" t="s">
        <v>1118</v>
      </c>
      <c r="E12" s="50"/>
      <c r="F12" s="50"/>
      <c r="G12" s="50"/>
      <c r="H12" s="50"/>
      <c r="I12" s="50"/>
      <c r="J12" s="50"/>
      <c r="K12" s="52"/>
      <c r="L12" s="105" t="str">
        <f>VLOOKUP(D12,カラムID辞書!$C$4:$D$1266,2,FALSE)</f>
        <v>SHIIREKGYGLN</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13</v>
      </c>
      <c r="AN12" s="270"/>
      <c r="AO12" s="271">
        <f>VLOOKUP(D12,カラムID辞書!C:H,6,FALSE)</f>
        <v>13</v>
      </c>
      <c r="AP12" s="272"/>
      <c r="AQ12" s="105" t="s">
        <v>1623</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64">
        <f t="shared" ca="1" si="1"/>
        <v>5</v>
      </c>
      <c r="C13" s="265"/>
      <c r="D13" s="105" t="s">
        <v>1119</v>
      </c>
      <c r="E13" s="50"/>
      <c r="F13" s="50"/>
      <c r="G13" s="50"/>
      <c r="H13" s="50"/>
      <c r="I13" s="50"/>
      <c r="J13" s="50"/>
      <c r="K13" s="52"/>
      <c r="L13" s="105" t="str">
        <f>VLOOKUP(D13,カラムID辞書!$C$4:$D$1266,2,FALSE)</f>
        <v>SHIIREKGYCD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6</v>
      </c>
      <c r="AN13" s="270"/>
      <c r="AO13" s="271">
        <f>VLOOKUP(D13,カラムID辞書!C:H,6,FALSE)</f>
        <v>6</v>
      </c>
      <c r="AP13" s="272"/>
      <c r="AQ13" s="105" t="s">
        <v>1624</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t="shared" ca="1" si="1"/>
        <v>6</v>
      </c>
      <c r="C14" s="265"/>
      <c r="D14" s="105" t="s">
        <v>1120</v>
      </c>
      <c r="E14" s="50"/>
      <c r="F14" s="50"/>
      <c r="G14" s="50"/>
      <c r="H14" s="50"/>
      <c r="I14" s="50"/>
      <c r="J14" s="50"/>
      <c r="K14" s="52"/>
      <c r="L14" s="105" t="str">
        <f>VLOOKUP(D14,カラムID辞書!$C$4:$D$1266,2,FALSE)</f>
        <v>SHIIREKGYNM</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60</v>
      </c>
      <c r="AN14" s="270"/>
      <c r="AO14" s="271">
        <f>VLOOKUP(D14,カラムID辞書!C:H,6,FALSE)</f>
        <v>60</v>
      </c>
      <c r="AP14" s="272"/>
      <c r="AQ14" s="105" t="s">
        <v>1625</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ca="1" si="1"/>
        <v>7</v>
      </c>
      <c r="C15" s="265"/>
      <c r="D15" s="105" t="s">
        <v>1683</v>
      </c>
      <c r="E15" s="50"/>
      <c r="F15" s="50"/>
      <c r="G15" s="50"/>
      <c r="H15" s="50"/>
      <c r="I15" s="50"/>
      <c r="J15" s="50"/>
      <c r="K15" s="52"/>
      <c r="L15" s="105" t="str">
        <f>VLOOKUP(D15,カラムID辞書!$C$4:$D$1266,2,FALSE)</f>
        <v>SHHRIHOJIN_GLN</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13</v>
      </c>
      <c r="AN15" s="270"/>
      <c r="AO15" s="271">
        <f>VLOOKUP(D15,カラムID辞書!C:H,6,FALSE)</f>
        <v>13</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8</v>
      </c>
      <c r="C16" s="265"/>
      <c r="D16" s="105" t="s">
        <v>1684</v>
      </c>
      <c r="E16" s="50"/>
      <c r="F16" s="50"/>
      <c r="G16" s="50"/>
      <c r="H16" s="50"/>
      <c r="I16" s="50"/>
      <c r="J16" s="50"/>
      <c r="K16" s="52"/>
      <c r="L16" s="105" t="str">
        <f>VLOOKUP(D16,カラムID辞書!$C$4:$D$1266,2,FALSE)</f>
        <v>SHHRIHOJIN_NM</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60</v>
      </c>
      <c r="AN16" s="270"/>
      <c r="AO16" s="271">
        <f>VLOOKUP(D16,カラムID辞書!C:H,6,FALSE)</f>
        <v>60</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1"/>
        <v>9</v>
      </c>
      <c r="C17" s="265"/>
      <c r="D17" s="105" t="s">
        <v>1121</v>
      </c>
      <c r="E17" s="50"/>
      <c r="F17" s="50"/>
      <c r="G17" s="50"/>
      <c r="H17" s="50"/>
      <c r="I17" s="50"/>
      <c r="J17" s="50"/>
      <c r="K17" s="52"/>
      <c r="L17" s="105" t="str">
        <f>VLOOKUP(D17,カラムID辞書!$C$4:$D$1266,2,FALSE)</f>
        <v>KEIJOTEN_GLN</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13</v>
      </c>
      <c r="AN17" s="270"/>
      <c r="AO17" s="271">
        <f>VLOOKUP(D17,カラムID辞書!C:H,6,FALSE)</f>
        <v>13</v>
      </c>
      <c r="AP17" s="272"/>
      <c r="AQ17" s="105" t="s">
        <v>1626</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1"/>
        <v>10</v>
      </c>
      <c r="C18" s="265"/>
      <c r="D18" s="105" t="s">
        <v>1122</v>
      </c>
      <c r="E18" s="50"/>
      <c r="F18" s="50"/>
      <c r="G18" s="50"/>
      <c r="H18" s="50"/>
      <c r="I18" s="50"/>
      <c r="J18" s="50"/>
      <c r="K18" s="52"/>
      <c r="L18" s="105" t="str">
        <f>VLOOKUP(D18,カラムID辞書!$C$4:$D$1266,2,FALSE)</f>
        <v>KEIJOTEN_NM</v>
      </c>
      <c r="M18" s="50"/>
      <c r="N18" s="50"/>
      <c r="O18" s="50"/>
      <c r="P18" s="50"/>
      <c r="Q18" s="50"/>
      <c r="R18" s="50"/>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60</v>
      </c>
      <c r="AN18" s="270"/>
      <c r="AO18" s="271">
        <f>VLOOKUP(D18,カラムID辞書!C:H,6,FALSE)</f>
        <v>60</v>
      </c>
      <c r="AP18" s="272"/>
      <c r="AQ18" s="105" t="s">
        <v>1627</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64">
        <f t="shared" ca="1" si="1"/>
        <v>11</v>
      </c>
      <c r="C19" s="265"/>
      <c r="D19" s="105" t="s">
        <v>1125</v>
      </c>
      <c r="E19" s="50"/>
      <c r="F19" s="50"/>
      <c r="G19" s="50"/>
      <c r="H19" s="50"/>
      <c r="I19" s="50"/>
      <c r="J19" s="50"/>
      <c r="K19" s="52"/>
      <c r="L19" s="105" t="str">
        <f>VLOOKUP(D19,カラムID辞書!$C$4:$D$1266,2,FALSE)</f>
        <v>SHRKGY_JGY_GLN</v>
      </c>
      <c r="M19" s="50"/>
      <c r="N19" s="50"/>
      <c r="O19" s="50"/>
      <c r="P19" s="50"/>
      <c r="Q19" s="50"/>
      <c r="R19" s="50"/>
      <c r="S19" s="52"/>
      <c r="T19" s="106"/>
      <c r="U19" s="53"/>
      <c r="V19" s="49"/>
      <c r="W19" s="52"/>
      <c r="X19" s="49"/>
      <c r="Y19" s="52"/>
      <c r="Z19" s="49"/>
      <c r="AA19" s="52"/>
      <c r="AB19" s="107" t="str">
        <f t="shared" si="2"/>
        <v>○</v>
      </c>
      <c r="AC19" s="54"/>
      <c r="AD19" s="53"/>
      <c r="AE19" s="55" t="str">
        <f t="shared" ref="AE19:AE82" si="3">IF(AB19="○",IF(AH19="timestamp","now()",IF(LEFT(AH19,9)="character","' '","0")),"")</f>
        <v>' '</v>
      </c>
      <c r="AF19" s="50"/>
      <c r="AG19" s="52"/>
      <c r="AH19" s="266" t="str">
        <f>VLOOKUP(D19,カラムID辞書!C:H,3,FALSE)</f>
        <v>character varying</v>
      </c>
      <c r="AI19" s="267"/>
      <c r="AJ19" s="267"/>
      <c r="AK19" s="267"/>
      <c r="AL19" s="268"/>
      <c r="AM19" s="269">
        <f>VLOOKUP(D19,カラムID辞書!C:H,4,FALSE)</f>
        <v>13</v>
      </c>
      <c r="AN19" s="270"/>
      <c r="AO19" s="271">
        <f>VLOOKUP(D19,カラムID辞書!C:H,6,FALSE)</f>
        <v>13</v>
      </c>
      <c r="AP19" s="272"/>
      <c r="AQ19" s="105" t="s">
        <v>1630</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2"/>
      <c r="BS19" s="50"/>
      <c r="BT19" s="50"/>
      <c r="BU19" s="50"/>
      <c r="BV19" s="50"/>
      <c r="BW19" s="50"/>
      <c r="BX19" s="50"/>
      <c r="BY19" s="50"/>
      <c r="BZ19" s="50"/>
      <c r="CA19" s="50"/>
      <c r="CB19" s="50"/>
      <c r="CC19" s="52"/>
    </row>
    <row r="20" spans="2:81" ht="23.25" customHeight="1">
      <c r="B20" s="264">
        <f t="shared" ca="1" si="1"/>
        <v>12</v>
      </c>
      <c r="C20" s="265"/>
      <c r="D20" s="105" t="s">
        <v>1126</v>
      </c>
      <c r="E20" s="50"/>
      <c r="F20" s="50"/>
      <c r="G20" s="50"/>
      <c r="H20" s="50"/>
      <c r="I20" s="50"/>
      <c r="J20" s="50"/>
      <c r="K20" s="52"/>
      <c r="L20" s="105" t="str">
        <f>VLOOKUP(D20,カラムID辞書!$C$4:$D$1266,2,FALSE)</f>
        <v>SHRKGY_JGY_CD</v>
      </c>
      <c r="M20" s="50"/>
      <c r="N20" s="50"/>
      <c r="O20" s="50"/>
      <c r="P20" s="50"/>
      <c r="Q20" s="50"/>
      <c r="R20" s="50"/>
      <c r="S20" s="52"/>
      <c r="T20" s="106"/>
      <c r="U20" s="53"/>
      <c r="V20" s="49"/>
      <c r="W20" s="52"/>
      <c r="X20" s="49"/>
      <c r="Y20" s="52"/>
      <c r="Z20" s="49"/>
      <c r="AA20" s="52"/>
      <c r="AB20" s="107" t="str">
        <f t="shared" si="2"/>
        <v>○</v>
      </c>
      <c r="AC20" s="54"/>
      <c r="AD20" s="53"/>
      <c r="AE20" s="55" t="str">
        <f t="shared" si="3"/>
        <v>' '</v>
      </c>
      <c r="AF20" s="50"/>
      <c r="AG20" s="52"/>
      <c r="AH20" s="266" t="str">
        <f>VLOOKUP(D20,カラムID辞書!C:H,3,FALSE)</f>
        <v>character varying</v>
      </c>
      <c r="AI20" s="267"/>
      <c r="AJ20" s="267"/>
      <c r="AK20" s="267"/>
      <c r="AL20" s="268"/>
      <c r="AM20" s="269">
        <f>VLOOKUP(D20,カラムID辞書!C:H,4,FALSE)</f>
        <v>8</v>
      </c>
      <c r="AN20" s="270"/>
      <c r="AO20" s="271">
        <f>VLOOKUP(D20,カラムID辞書!C:H,6,FALSE)</f>
        <v>8</v>
      </c>
      <c r="AP20" s="272"/>
      <c r="AQ20" s="323" t="s">
        <v>1631</v>
      </c>
      <c r="AR20" s="324"/>
      <c r="AS20" s="324"/>
      <c r="AT20" s="324"/>
      <c r="AU20" s="324"/>
      <c r="AV20" s="324"/>
      <c r="AW20" s="324"/>
      <c r="AX20" s="324"/>
      <c r="AY20" s="324"/>
      <c r="AZ20" s="324"/>
      <c r="BA20" s="324"/>
      <c r="BB20" s="324"/>
      <c r="BC20" s="324"/>
      <c r="BD20" s="324"/>
      <c r="BE20" s="324"/>
      <c r="BF20" s="324"/>
      <c r="BG20" s="324"/>
      <c r="BH20" s="324"/>
      <c r="BI20" s="324"/>
      <c r="BJ20" s="324"/>
      <c r="BK20" s="324"/>
      <c r="BL20" s="324"/>
      <c r="BM20" s="324"/>
      <c r="BN20" s="324"/>
      <c r="BO20" s="324"/>
      <c r="BP20" s="324"/>
      <c r="BQ20" s="325"/>
      <c r="BR20" s="112"/>
      <c r="BS20" s="50"/>
      <c r="BT20" s="50"/>
      <c r="BU20" s="50"/>
      <c r="BV20" s="50"/>
      <c r="BW20" s="50"/>
      <c r="BX20" s="50"/>
      <c r="BY20" s="50"/>
      <c r="BZ20" s="50"/>
      <c r="CA20" s="50"/>
      <c r="CB20" s="50"/>
      <c r="CC20" s="52"/>
    </row>
    <row r="21" spans="2:81" ht="102" customHeight="1">
      <c r="B21" s="264">
        <f t="shared" ca="1" si="1"/>
        <v>13</v>
      </c>
      <c r="C21" s="265"/>
      <c r="D21" s="105" t="s">
        <v>1685</v>
      </c>
      <c r="E21" s="50"/>
      <c r="F21" s="50"/>
      <c r="G21" s="50"/>
      <c r="H21" s="50"/>
      <c r="I21" s="50"/>
      <c r="J21" s="50"/>
      <c r="K21" s="52"/>
      <c r="L21" s="105" t="str">
        <f>VLOOKUP(D21,カラムID辞書!$C$4:$D$1266,2,FALSE)</f>
        <v>SHIIRETRHKKBN</v>
      </c>
      <c r="M21" s="50"/>
      <c r="N21" s="50"/>
      <c r="O21" s="50"/>
      <c r="P21" s="50"/>
      <c r="Q21" s="50"/>
      <c r="R21" s="50"/>
      <c r="S21" s="52"/>
      <c r="T21" s="106"/>
      <c r="U21" s="53"/>
      <c r="V21" s="49"/>
      <c r="W21" s="52"/>
      <c r="X21" s="49"/>
      <c r="Y21" s="52"/>
      <c r="Z21" s="49"/>
      <c r="AA21" s="52"/>
      <c r="AB21" s="107" t="str">
        <f t="shared" si="2"/>
        <v>○</v>
      </c>
      <c r="AC21" s="54"/>
      <c r="AD21" s="53"/>
      <c r="AE21" s="55" t="str">
        <f t="shared" si="3"/>
        <v>' '</v>
      </c>
      <c r="AF21" s="50"/>
      <c r="AG21" s="52"/>
      <c r="AH21" s="266" t="str">
        <f>VLOOKUP(D21,カラムID辞書!C:H,3,FALSE)</f>
        <v>character varying</v>
      </c>
      <c r="AI21" s="267"/>
      <c r="AJ21" s="267"/>
      <c r="AK21" s="267"/>
      <c r="AL21" s="268"/>
      <c r="AM21" s="269">
        <f>VLOOKUP(D21,カラムID辞書!C:H,4,FALSE)</f>
        <v>1</v>
      </c>
      <c r="AN21" s="270"/>
      <c r="AO21" s="271">
        <f>VLOOKUP(D21,カラムID辞書!C:H,6,FALSE)</f>
        <v>1</v>
      </c>
      <c r="AP21" s="272"/>
      <c r="AQ21" s="323" t="s">
        <v>1870</v>
      </c>
      <c r="AR21" s="324"/>
      <c r="AS21" s="324"/>
      <c r="AT21" s="324"/>
      <c r="AU21" s="324"/>
      <c r="AV21" s="324"/>
      <c r="AW21" s="324"/>
      <c r="AX21" s="324"/>
      <c r="AY21" s="324"/>
      <c r="AZ21" s="324"/>
      <c r="BA21" s="324"/>
      <c r="BB21" s="324"/>
      <c r="BC21" s="324"/>
      <c r="BD21" s="324"/>
      <c r="BE21" s="324"/>
      <c r="BF21" s="324"/>
      <c r="BG21" s="324"/>
      <c r="BH21" s="324"/>
      <c r="BI21" s="324"/>
      <c r="BJ21" s="324"/>
      <c r="BK21" s="324"/>
      <c r="BL21" s="324"/>
      <c r="BM21" s="324"/>
      <c r="BN21" s="324"/>
      <c r="BO21" s="324"/>
      <c r="BP21" s="324"/>
      <c r="BQ21" s="325"/>
      <c r="BR21" s="112"/>
      <c r="BS21" s="50"/>
      <c r="BT21" s="50"/>
      <c r="BU21" s="50"/>
      <c r="BV21" s="50"/>
      <c r="BW21" s="50"/>
      <c r="BX21" s="50"/>
      <c r="BY21" s="50"/>
      <c r="BZ21" s="50"/>
      <c r="CA21" s="50"/>
      <c r="CB21" s="50"/>
      <c r="CC21" s="52"/>
    </row>
    <row r="22" spans="2:81" ht="12" customHeight="1">
      <c r="B22" s="264">
        <f t="shared" ca="1" si="1"/>
        <v>14</v>
      </c>
      <c r="C22" s="265"/>
      <c r="D22" s="105" t="s">
        <v>1142</v>
      </c>
      <c r="E22" s="50"/>
      <c r="F22" s="50"/>
      <c r="G22" s="50"/>
      <c r="H22" s="50"/>
      <c r="I22" s="50"/>
      <c r="J22" s="50"/>
      <c r="K22" s="52"/>
      <c r="L22" s="105" t="str">
        <f>VLOOKUP(D22,カラムID辞書!$C$4:$D$1266,2,FALSE)</f>
        <v>SHIIREKBN</v>
      </c>
      <c r="M22" s="50"/>
      <c r="N22" s="50"/>
      <c r="O22" s="50"/>
      <c r="P22" s="50"/>
      <c r="Q22" s="50"/>
      <c r="R22" s="50"/>
      <c r="S22" s="52"/>
      <c r="T22" s="106"/>
      <c r="U22" s="53"/>
      <c r="V22" s="49"/>
      <c r="W22" s="52"/>
      <c r="X22" s="49"/>
      <c r="Y22" s="52"/>
      <c r="Z22" s="49"/>
      <c r="AA22" s="52"/>
      <c r="AB22" s="107" t="str">
        <f t="shared" si="2"/>
        <v>○</v>
      </c>
      <c r="AC22" s="54"/>
      <c r="AD22" s="53"/>
      <c r="AE22" s="55" t="str">
        <f t="shared" si="3"/>
        <v>' '</v>
      </c>
      <c r="AF22" s="50"/>
      <c r="AG22" s="52"/>
      <c r="AH22" s="266" t="str">
        <f>VLOOKUP(D22,カラムID辞書!C:H,3,FALSE)</f>
        <v>character varying</v>
      </c>
      <c r="AI22" s="267"/>
      <c r="AJ22" s="267"/>
      <c r="AK22" s="267"/>
      <c r="AL22" s="268"/>
      <c r="AM22" s="269">
        <f>VLOOKUP(D22,カラムID辞書!C:H,4,FALSE)</f>
        <v>2</v>
      </c>
      <c r="AN22" s="270"/>
      <c r="AO22" s="271">
        <f>VLOOKUP(D22,カラムID辞書!C:H,6,FALSE)</f>
        <v>2</v>
      </c>
      <c r="AP22" s="272"/>
      <c r="AQ22" s="105" t="s">
        <v>1649</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7"/>
      <c r="BT22" s="57"/>
      <c r="BU22" s="57"/>
      <c r="BV22" s="57"/>
      <c r="BW22" s="57"/>
      <c r="BX22" s="57"/>
      <c r="BY22" s="57"/>
      <c r="BZ22" s="57"/>
      <c r="CA22" s="57"/>
      <c r="CB22" s="57"/>
      <c r="CC22" s="58"/>
    </row>
    <row r="23" spans="2:81" ht="12" customHeight="1">
      <c r="B23" s="264">
        <f t="shared" ca="1" si="1"/>
        <v>15</v>
      </c>
      <c r="C23" s="265"/>
      <c r="D23" s="105" t="s">
        <v>1686</v>
      </c>
      <c r="E23" s="50"/>
      <c r="F23" s="50"/>
      <c r="G23" s="50"/>
      <c r="H23" s="50"/>
      <c r="I23" s="50"/>
      <c r="J23" s="50"/>
      <c r="K23" s="52"/>
      <c r="L23" s="105" t="str">
        <f>VLOOKUP(D23,カラムID辞書!$C$4:$D$1266,2,FALSE)</f>
        <v>DENPYO_NO</v>
      </c>
      <c r="M23" s="50"/>
      <c r="N23" s="50"/>
      <c r="O23" s="50"/>
      <c r="P23" s="50"/>
      <c r="Q23" s="50"/>
      <c r="R23" s="50"/>
      <c r="S23" s="52"/>
      <c r="T23" s="106"/>
      <c r="U23" s="53"/>
      <c r="V23" s="49"/>
      <c r="W23" s="52"/>
      <c r="X23" s="49"/>
      <c r="Y23" s="52"/>
      <c r="Z23" s="49"/>
      <c r="AA23" s="52"/>
      <c r="AB23" s="107" t="str">
        <f t="shared" si="2"/>
        <v>○</v>
      </c>
      <c r="AC23" s="54"/>
      <c r="AD23" s="53"/>
      <c r="AE23" s="55" t="str">
        <f t="shared" si="3"/>
        <v>' '</v>
      </c>
      <c r="AF23" s="50"/>
      <c r="AG23" s="52"/>
      <c r="AH23" s="266" t="str">
        <f>VLOOKUP(D23,カラムID辞書!C:H,3,FALSE)</f>
        <v>character varying</v>
      </c>
      <c r="AI23" s="267"/>
      <c r="AJ23" s="267"/>
      <c r="AK23" s="267"/>
      <c r="AL23" s="268"/>
      <c r="AM23" s="269">
        <f>VLOOKUP(D23,カラムID辞書!C:H,4,FALSE)</f>
        <v>20</v>
      </c>
      <c r="AN23" s="270"/>
      <c r="AO23" s="271">
        <f>VLOOKUP(D23,カラムID辞書!C:H,6,FALSE)</f>
        <v>20</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64">
        <f t="shared" ca="1" si="1"/>
        <v>16</v>
      </c>
      <c r="C24" s="265"/>
      <c r="D24" s="105" t="s">
        <v>1687</v>
      </c>
      <c r="E24" s="50"/>
      <c r="F24" s="50"/>
      <c r="G24" s="50"/>
      <c r="H24" s="50"/>
      <c r="I24" s="50"/>
      <c r="J24" s="50"/>
      <c r="K24" s="52"/>
      <c r="L24" s="105" t="str">
        <f>VLOOKUP(D24,カラムID辞書!$C$4:$D$1266,2,FALSE)</f>
        <v>MTDENPYO_NO</v>
      </c>
      <c r="M24" s="50"/>
      <c r="N24" s="50"/>
      <c r="O24" s="50"/>
      <c r="P24" s="50"/>
      <c r="Q24" s="50"/>
      <c r="R24" s="50"/>
      <c r="S24" s="52"/>
      <c r="T24" s="106"/>
      <c r="U24" s="53"/>
      <c r="V24" s="49"/>
      <c r="W24" s="52"/>
      <c r="X24" s="49"/>
      <c r="Y24" s="52"/>
      <c r="Z24" s="49"/>
      <c r="AA24" s="52"/>
      <c r="AB24" s="107" t="str">
        <f t="shared" si="2"/>
        <v>○</v>
      </c>
      <c r="AC24" s="54"/>
      <c r="AD24" s="53"/>
      <c r="AE24" s="55" t="str">
        <f t="shared" si="3"/>
        <v>' '</v>
      </c>
      <c r="AF24" s="50"/>
      <c r="AG24" s="52"/>
      <c r="AH24" s="266" t="str">
        <f>VLOOKUP(D24,カラムID辞書!C:H,3,FALSE)</f>
        <v>character varying</v>
      </c>
      <c r="AI24" s="267"/>
      <c r="AJ24" s="267"/>
      <c r="AK24" s="267"/>
      <c r="AL24" s="268"/>
      <c r="AM24" s="269">
        <f>VLOOKUP(D24,カラムID辞書!C:H,4,FALSE)</f>
        <v>20</v>
      </c>
      <c r="AN24" s="270"/>
      <c r="AO24" s="271">
        <f>VLOOKUP(D24,カラムID辞書!C:H,6,FALSE)</f>
        <v>20</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64">
        <f t="shared" ca="1" si="1"/>
        <v>17</v>
      </c>
      <c r="C25" s="265"/>
      <c r="D25" s="105" t="s">
        <v>1688</v>
      </c>
      <c r="E25" s="50"/>
      <c r="F25" s="50"/>
      <c r="G25" s="50"/>
      <c r="H25" s="50"/>
      <c r="I25" s="50"/>
      <c r="J25" s="50"/>
      <c r="K25" s="52"/>
      <c r="L25" s="105" t="str">
        <f>VLOOKUP(D25,カラムID辞書!$C$4:$D$1266,2,FALSE)</f>
        <v>ORDDENPYO_NO</v>
      </c>
      <c r="M25" s="50"/>
      <c r="N25" s="50"/>
      <c r="O25" s="50"/>
      <c r="P25" s="50"/>
      <c r="Q25" s="50"/>
      <c r="R25" s="50"/>
      <c r="S25" s="52"/>
      <c r="T25" s="106"/>
      <c r="U25" s="53"/>
      <c r="V25" s="49"/>
      <c r="W25" s="52"/>
      <c r="X25" s="49"/>
      <c r="Y25" s="52"/>
      <c r="Z25" s="49"/>
      <c r="AA25" s="52"/>
      <c r="AB25" s="107" t="str">
        <f t="shared" si="2"/>
        <v>○</v>
      </c>
      <c r="AC25" s="54"/>
      <c r="AD25" s="53"/>
      <c r="AE25" s="55" t="str">
        <f t="shared" si="3"/>
        <v>' '</v>
      </c>
      <c r="AF25" s="50"/>
      <c r="AG25" s="52"/>
      <c r="AH25" s="266" t="str">
        <f>VLOOKUP(D25,カラムID辞書!C:H,3,FALSE)</f>
        <v>character varying</v>
      </c>
      <c r="AI25" s="267"/>
      <c r="AJ25" s="267"/>
      <c r="AK25" s="267"/>
      <c r="AL25" s="268"/>
      <c r="AM25" s="269">
        <f>VLOOKUP(D25,カラムID辞書!C:H,4,FALSE)</f>
        <v>13</v>
      </c>
      <c r="AN25" s="270"/>
      <c r="AO25" s="271">
        <f>VLOOKUP(D25,カラムID辞書!C:H,6,FALSE)</f>
        <v>13</v>
      </c>
      <c r="AP25" s="272"/>
      <c r="AQ25" s="10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2"/>
      <c r="BS25" s="50"/>
      <c r="BT25" s="50"/>
      <c r="BU25" s="50"/>
      <c r="BV25" s="50"/>
      <c r="BW25" s="50"/>
      <c r="BX25" s="50"/>
      <c r="BY25" s="50"/>
      <c r="BZ25" s="50"/>
      <c r="CA25" s="50"/>
      <c r="CB25" s="50"/>
      <c r="CC25" s="52"/>
    </row>
    <row r="26" spans="2:81" ht="12" customHeight="1">
      <c r="B26" s="264">
        <f t="shared" ca="1" si="1"/>
        <v>18</v>
      </c>
      <c r="C26" s="265"/>
      <c r="D26" s="105" t="s">
        <v>1134</v>
      </c>
      <c r="E26" s="50"/>
      <c r="F26" s="50"/>
      <c r="G26" s="50"/>
      <c r="H26" s="50"/>
      <c r="I26" s="50"/>
      <c r="J26" s="50"/>
      <c r="K26" s="52"/>
      <c r="L26" s="105" t="str">
        <f>VLOOKUP(D26,カラムID辞書!$C$4:$D$1266,2,FALSE)</f>
        <v>SALE_PLACE_CD</v>
      </c>
      <c r="M26" s="50"/>
      <c r="N26" s="50"/>
      <c r="O26" s="50"/>
      <c r="P26" s="50"/>
      <c r="Q26" s="50"/>
      <c r="R26" s="50"/>
      <c r="S26" s="52"/>
      <c r="T26" s="49"/>
      <c r="U26" s="52"/>
      <c r="V26" s="49"/>
      <c r="W26" s="52"/>
      <c r="X26" s="49"/>
      <c r="Y26" s="52"/>
      <c r="Z26" s="49"/>
      <c r="AA26" s="52"/>
      <c r="AB26" s="107" t="str">
        <f t="shared" si="2"/>
        <v>○</v>
      </c>
      <c r="AC26" s="54"/>
      <c r="AD26" s="53"/>
      <c r="AE26" s="55" t="str">
        <f t="shared" si="3"/>
        <v>' '</v>
      </c>
      <c r="AF26" s="50"/>
      <c r="AG26" s="52"/>
      <c r="AH26" s="266" t="str">
        <f>VLOOKUP(D26,カラムID辞書!C:H,3,FALSE)</f>
        <v>character varying</v>
      </c>
      <c r="AI26" s="267"/>
      <c r="AJ26" s="267"/>
      <c r="AK26" s="267"/>
      <c r="AL26" s="268"/>
      <c r="AM26" s="269">
        <f>VLOOKUP(D26,カラムID辞書!C:H,4,FALSE)</f>
        <v>10</v>
      </c>
      <c r="AN26" s="270"/>
      <c r="AO26" s="271">
        <f>VLOOKUP(D26,カラムID辞書!C:H,6,FALSE)</f>
        <v>10</v>
      </c>
      <c r="AP26" s="272"/>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05"/>
      <c r="BS26" s="50"/>
      <c r="BT26" s="50"/>
      <c r="BU26" s="50"/>
      <c r="BV26" s="50"/>
      <c r="BW26" s="50"/>
      <c r="BX26" s="50"/>
      <c r="BY26" s="50"/>
      <c r="BZ26" s="50"/>
      <c r="CA26" s="50"/>
      <c r="CB26" s="50"/>
      <c r="CC26" s="52"/>
    </row>
    <row r="27" spans="2:81" ht="12" customHeight="1">
      <c r="B27" s="264">
        <f t="shared" ca="1" si="1"/>
        <v>19</v>
      </c>
      <c r="C27" s="265"/>
      <c r="D27" s="105" t="s">
        <v>1135</v>
      </c>
      <c r="E27" s="50"/>
      <c r="F27" s="50"/>
      <c r="G27" s="50"/>
      <c r="H27" s="50"/>
      <c r="I27" s="50"/>
      <c r="J27" s="50"/>
      <c r="K27" s="52"/>
      <c r="L27" s="105" t="str">
        <f>VLOOKUP(D27,カラムID辞書!$C$4:$D$1266,2,FALSE)</f>
        <v>HNBT_NO</v>
      </c>
      <c r="M27" s="50"/>
      <c r="N27" s="50"/>
      <c r="O27" s="50"/>
      <c r="P27" s="50"/>
      <c r="Q27" s="50"/>
      <c r="R27" s="50"/>
      <c r="S27" s="52"/>
      <c r="T27" s="49"/>
      <c r="U27" s="52"/>
      <c r="V27" s="49"/>
      <c r="W27" s="52"/>
      <c r="X27" s="49"/>
      <c r="Y27" s="52"/>
      <c r="Z27" s="49"/>
      <c r="AA27" s="52"/>
      <c r="AB27" s="107" t="str">
        <f t="shared" si="2"/>
        <v>○</v>
      </c>
      <c r="AC27" s="54"/>
      <c r="AD27" s="53"/>
      <c r="AE27" s="55" t="str">
        <f t="shared" si="3"/>
        <v>' '</v>
      </c>
      <c r="AF27" s="50"/>
      <c r="AG27" s="52"/>
      <c r="AH27" s="266" t="str">
        <f>VLOOKUP(D27,カラムID辞書!C:H,3,FALSE)</f>
        <v>character varying</v>
      </c>
      <c r="AI27" s="267"/>
      <c r="AJ27" s="267"/>
      <c r="AK27" s="267"/>
      <c r="AL27" s="268"/>
      <c r="AM27" s="269">
        <f>VLOOKUP(D27,カラムID辞書!C:H,4,FALSE)</f>
        <v>10</v>
      </c>
      <c r="AN27" s="270"/>
      <c r="AO27" s="271">
        <f>VLOOKUP(D27,カラムID辞書!C:H,6,FALSE)</f>
        <v>10</v>
      </c>
      <c r="AP27" s="272"/>
      <c r="AQ27" s="11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t="s">
        <v>3582</v>
      </c>
      <c r="BS27" s="50"/>
      <c r="BT27" s="50"/>
      <c r="BU27" s="50"/>
      <c r="BV27" s="50"/>
      <c r="BW27" s="50"/>
      <c r="BX27" s="50"/>
      <c r="BY27" s="50"/>
      <c r="BZ27" s="50"/>
      <c r="CA27" s="50"/>
      <c r="CB27" s="50"/>
      <c r="CC27" s="52"/>
    </row>
    <row r="28" spans="2:81" ht="12" customHeight="1">
      <c r="B28" s="264">
        <f t="shared" ca="1" si="1"/>
        <v>20</v>
      </c>
      <c r="C28" s="265"/>
      <c r="D28" s="105" t="s">
        <v>1689</v>
      </c>
      <c r="E28" s="50"/>
      <c r="F28" s="50"/>
      <c r="G28" s="50"/>
      <c r="H28" s="50"/>
      <c r="I28" s="50"/>
      <c r="J28" s="50"/>
      <c r="K28" s="52"/>
      <c r="L28" s="105" t="str">
        <f>VLOOKUP(D28,カラムID辞書!$C$4:$D$1266,2,FALSE)</f>
        <v>KIKK_KEIJO_YMD</v>
      </c>
      <c r="M28" s="50"/>
      <c r="N28" s="50"/>
      <c r="O28" s="50"/>
      <c r="P28" s="50"/>
      <c r="Q28" s="50"/>
      <c r="R28" s="50"/>
      <c r="S28" s="52"/>
      <c r="T28" s="49"/>
      <c r="U28" s="52"/>
      <c r="V28" s="49"/>
      <c r="W28" s="52"/>
      <c r="X28" s="49"/>
      <c r="Y28" s="52"/>
      <c r="Z28" s="49"/>
      <c r="AA28" s="52"/>
      <c r="AB28" s="107" t="str">
        <f t="shared" si="2"/>
        <v>○</v>
      </c>
      <c r="AC28" s="54"/>
      <c r="AD28" s="53"/>
      <c r="AE28" s="55" t="str">
        <f t="shared" si="3"/>
        <v>0</v>
      </c>
      <c r="AF28" s="50"/>
      <c r="AG28" s="52"/>
      <c r="AH28" s="266" t="str">
        <f>VLOOKUP(D28,カラムID辞書!C:H,3,FALSE)</f>
        <v>numeric</v>
      </c>
      <c r="AI28" s="267"/>
      <c r="AJ28" s="267"/>
      <c r="AK28" s="267"/>
      <c r="AL28" s="268"/>
      <c r="AM28" s="269">
        <f>VLOOKUP(D28,カラムID辞書!C:H,4,FALSE)</f>
        <v>8</v>
      </c>
      <c r="AN28" s="270"/>
      <c r="AO28" s="271">
        <f>VLOOKUP(D28,カラムID辞書!C:H,6,FALSE)</f>
        <v>8</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64">
        <f t="shared" ca="1" si="1"/>
        <v>21</v>
      </c>
      <c r="C29" s="265"/>
      <c r="D29" s="105" t="s">
        <v>1690</v>
      </c>
      <c r="E29" s="56"/>
      <c r="F29" s="50"/>
      <c r="G29" s="50"/>
      <c r="H29" s="50"/>
      <c r="I29" s="50"/>
      <c r="J29" s="50"/>
      <c r="K29" s="52"/>
      <c r="L29" s="105" t="str">
        <f>VLOOKUP(D29,カラムID辞書!$C$4:$D$1266,2,FALSE)</f>
        <v>HENPIN_MEMO</v>
      </c>
      <c r="M29" s="50"/>
      <c r="N29" s="50"/>
      <c r="O29" s="50"/>
      <c r="P29" s="50"/>
      <c r="Q29" s="50"/>
      <c r="R29" s="50"/>
      <c r="S29" s="52"/>
      <c r="T29" s="49"/>
      <c r="U29" s="52"/>
      <c r="V29" s="49"/>
      <c r="W29" s="52"/>
      <c r="X29" s="49"/>
      <c r="Y29" s="52"/>
      <c r="Z29" s="49"/>
      <c r="AA29" s="52"/>
      <c r="AB29" s="107" t="str">
        <f t="shared" si="2"/>
        <v>○</v>
      </c>
      <c r="AC29" s="54"/>
      <c r="AD29" s="53"/>
      <c r="AE29" s="55" t="str">
        <f t="shared" si="3"/>
        <v>' '</v>
      </c>
      <c r="AF29" s="50"/>
      <c r="AG29" s="52"/>
      <c r="AH29" s="266" t="str">
        <f>VLOOKUP(D29,カラムID辞書!C:H,3,FALSE)</f>
        <v>character varying</v>
      </c>
      <c r="AI29" s="267"/>
      <c r="AJ29" s="267"/>
      <c r="AK29" s="267"/>
      <c r="AL29" s="268"/>
      <c r="AM29" s="269">
        <f>VLOOKUP(D29,カラムID辞書!C:H,4,FALSE)</f>
        <v>120</v>
      </c>
      <c r="AN29" s="270"/>
      <c r="AO29" s="271">
        <f>VLOOKUP(D29,カラムID辞書!C:H,6,FALSE)</f>
        <v>120</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1"/>
        <v>22</v>
      </c>
      <c r="C30" s="265"/>
      <c r="D30" s="105" t="s">
        <v>1257</v>
      </c>
      <c r="E30" s="50"/>
      <c r="F30" s="50"/>
      <c r="G30" s="50"/>
      <c r="H30" s="50"/>
      <c r="I30" s="50"/>
      <c r="J30" s="50"/>
      <c r="K30" s="52"/>
      <c r="L30" s="105" t="str">
        <f>VLOOKUP(D30,カラムID辞書!$C$4:$D$1266,2,FALSE)</f>
        <v>BMS_ZEIKBN</v>
      </c>
      <c r="M30" s="50"/>
      <c r="N30" s="50"/>
      <c r="O30" s="50"/>
      <c r="P30" s="50"/>
      <c r="Q30" s="50"/>
      <c r="R30" s="50"/>
      <c r="S30" s="52"/>
      <c r="T30" s="49"/>
      <c r="U30" s="52"/>
      <c r="V30" s="49"/>
      <c r="W30" s="52"/>
      <c r="X30" s="49"/>
      <c r="Y30" s="52"/>
      <c r="Z30" s="49"/>
      <c r="AA30" s="52"/>
      <c r="AB30" s="107" t="str">
        <f t="shared" si="2"/>
        <v>○</v>
      </c>
      <c r="AC30" s="54"/>
      <c r="AD30" s="53"/>
      <c r="AE30" s="55" t="str">
        <f t="shared" si="3"/>
        <v>' '</v>
      </c>
      <c r="AF30" s="50"/>
      <c r="AG30" s="52"/>
      <c r="AH30" s="266" t="str">
        <f>VLOOKUP(D30,カラムID辞書!C:H,3,FALSE)</f>
        <v>character varying</v>
      </c>
      <c r="AI30" s="267"/>
      <c r="AJ30" s="267"/>
      <c r="AK30" s="267"/>
      <c r="AL30" s="268"/>
      <c r="AM30" s="269">
        <f>VLOOKUP(D30,カラムID辞書!C:H,4,FALSE)</f>
        <v>1</v>
      </c>
      <c r="AN30" s="270"/>
      <c r="AO30" s="271">
        <f>VLOOKUP(D30,カラムID辞書!C:H,6,FALSE)</f>
        <v>1</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64">
        <f t="shared" ca="1" si="1"/>
        <v>23</v>
      </c>
      <c r="C31" s="265"/>
      <c r="D31" s="105" t="s">
        <v>1042</v>
      </c>
      <c r="E31" s="50"/>
      <c r="F31" s="50"/>
      <c r="G31" s="50"/>
      <c r="H31" s="50"/>
      <c r="I31" s="50"/>
      <c r="J31" s="50"/>
      <c r="K31" s="52"/>
      <c r="L31" s="105" t="str">
        <f>VLOOKUP(D31,カラムID辞書!$C$4:$D$1266,2,FALSE)</f>
        <v>ZEIRITSU</v>
      </c>
      <c r="M31" s="50"/>
      <c r="N31" s="50"/>
      <c r="O31" s="50"/>
      <c r="P31" s="50"/>
      <c r="Q31" s="50"/>
      <c r="R31" s="50"/>
      <c r="S31" s="52"/>
      <c r="T31" s="49"/>
      <c r="U31" s="52"/>
      <c r="V31" s="49"/>
      <c r="W31" s="52"/>
      <c r="X31" s="49"/>
      <c r="Y31" s="52"/>
      <c r="Z31" s="49"/>
      <c r="AA31" s="52"/>
      <c r="AB31" s="107" t="str">
        <f t="shared" si="2"/>
        <v>○</v>
      </c>
      <c r="AC31" s="54"/>
      <c r="AD31" s="53"/>
      <c r="AE31" s="55" t="str">
        <f t="shared" si="3"/>
        <v>0</v>
      </c>
      <c r="AF31" s="50"/>
      <c r="AG31" s="52"/>
      <c r="AH31" s="266" t="str">
        <f>VLOOKUP(D31,カラムID辞書!C:H,3,FALSE)</f>
        <v>numeric</v>
      </c>
      <c r="AI31" s="267"/>
      <c r="AJ31" s="267"/>
      <c r="AK31" s="267"/>
      <c r="AL31" s="268"/>
      <c r="AM31" s="269" t="str">
        <f>VLOOKUP(D31,カラムID辞書!C:H,4,FALSE)</f>
        <v>3,1</v>
      </c>
      <c r="AN31" s="270"/>
      <c r="AO31" s="271">
        <f>VLOOKUP(D31,カラムID辞書!C:H,6,FALSE)</f>
        <v>3</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64">
        <f t="shared" ca="1" si="1"/>
        <v>24</v>
      </c>
      <c r="C32" s="265"/>
      <c r="D32" s="105" t="s">
        <v>1692</v>
      </c>
      <c r="E32" s="50"/>
      <c r="F32" s="50"/>
      <c r="G32" s="50"/>
      <c r="H32" s="50"/>
      <c r="I32" s="50"/>
      <c r="J32" s="50"/>
      <c r="K32" s="52"/>
      <c r="L32" s="105" t="str">
        <f>VLOOKUP(D32,カラムID辞書!$C$4:$D$1266,2,FALSE)</f>
        <v>DENPYO_BIK_TAXOUT</v>
      </c>
      <c r="M32" s="50"/>
      <c r="N32" s="50"/>
      <c r="O32" s="50"/>
      <c r="P32" s="50"/>
      <c r="Q32" s="50"/>
      <c r="R32" s="50"/>
      <c r="S32" s="52"/>
      <c r="T32" s="49"/>
      <c r="U32" s="52"/>
      <c r="V32" s="49"/>
      <c r="W32" s="52"/>
      <c r="X32" s="49"/>
      <c r="Y32" s="52"/>
      <c r="Z32" s="49"/>
      <c r="AA32" s="52"/>
      <c r="AB32" s="107" t="str">
        <f t="shared" si="2"/>
        <v>○</v>
      </c>
      <c r="AC32" s="54"/>
      <c r="AD32" s="53"/>
      <c r="AE32" s="55" t="str">
        <f t="shared" si="3"/>
        <v>0</v>
      </c>
      <c r="AF32" s="50"/>
      <c r="AG32" s="52"/>
      <c r="AH32" s="266" t="str">
        <f>VLOOKUP(D32,カラムID辞書!C:H,3,FALSE)</f>
        <v>numeric</v>
      </c>
      <c r="AI32" s="267"/>
      <c r="AJ32" s="267"/>
      <c r="AK32" s="267"/>
      <c r="AL32" s="268"/>
      <c r="AM32" s="269">
        <f>VLOOKUP(D32,カラムID辞書!C:H,4,FALSE)</f>
        <v>10</v>
      </c>
      <c r="AN32" s="270"/>
      <c r="AO32" s="271">
        <f>VLOOKUP(D32,カラムID辞書!C:H,6,FALSE)</f>
        <v>10</v>
      </c>
      <c r="AP32" s="272"/>
      <c r="AQ32" s="105" t="s">
        <v>1871</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64">
        <f t="shared" ca="1" si="1"/>
        <v>25</v>
      </c>
      <c r="C33" s="265"/>
      <c r="D33" s="105" t="s">
        <v>1693</v>
      </c>
      <c r="E33" s="50"/>
      <c r="F33" s="50"/>
      <c r="G33" s="50"/>
      <c r="H33" s="50"/>
      <c r="I33" s="50"/>
      <c r="J33" s="50"/>
      <c r="K33" s="52"/>
      <c r="L33" s="105" t="str">
        <f>VLOOKUP(D33,カラムID辞書!$C$4:$D$1266,2,FALSE)</f>
        <v>DENPYO_GNK_TAXOUT</v>
      </c>
      <c r="M33" s="50"/>
      <c r="N33" s="50"/>
      <c r="O33" s="50"/>
      <c r="P33" s="50"/>
      <c r="Q33" s="50"/>
      <c r="R33" s="50"/>
      <c r="S33" s="52"/>
      <c r="T33" s="49"/>
      <c r="U33" s="52"/>
      <c r="V33" s="49"/>
      <c r="W33" s="52"/>
      <c r="X33" s="49"/>
      <c r="Y33" s="52"/>
      <c r="Z33" s="49"/>
      <c r="AA33" s="52"/>
      <c r="AB33" s="107" t="str">
        <f t="shared" si="2"/>
        <v>○</v>
      </c>
      <c r="AC33" s="54"/>
      <c r="AD33" s="53"/>
      <c r="AE33" s="55" t="str">
        <f t="shared" si="3"/>
        <v>0</v>
      </c>
      <c r="AF33" s="50"/>
      <c r="AG33" s="52"/>
      <c r="AH33" s="266" t="str">
        <f>VLOOKUP(D33,カラムID辞書!C:H,3,FALSE)</f>
        <v>numeric</v>
      </c>
      <c r="AI33" s="267"/>
      <c r="AJ33" s="267"/>
      <c r="AK33" s="267"/>
      <c r="AL33" s="268"/>
      <c r="AM33" s="269">
        <f>VLOOKUP(D33,カラムID辞書!C:H,4,FALSE)</f>
        <v>10</v>
      </c>
      <c r="AN33" s="270"/>
      <c r="AO33" s="271">
        <f>VLOOKUP(D33,カラムID辞書!C:H,6,FALSE)</f>
        <v>10</v>
      </c>
      <c r="AP33" s="272"/>
      <c r="AQ33" s="105" t="s">
        <v>1872</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ht="12" customHeight="1">
      <c r="B34" s="264">
        <f t="shared" ca="1" si="1"/>
        <v>26</v>
      </c>
      <c r="C34" s="265"/>
      <c r="D34" s="105" t="s">
        <v>1694</v>
      </c>
      <c r="E34" s="161"/>
      <c r="F34" s="161"/>
      <c r="G34" s="161"/>
      <c r="H34" s="161"/>
      <c r="I34" s="161"/>
      <c r="J34" s="161"/>
      <c r="K34" s="52"/>
      <c r="L34" s="105" t="str">
        <f>VLOOKUP(D34,カラムID辞書!$C$4:$D$1266,2,FALSE)</f>
        <v>DENPYO_TAX</v>
      </c>
      <c r="M34" s="161"/>
      <c r="N34" s="161"/>
      <c r="O34" s="161"/>
      <c r="P34" s="161"/>
      <c r="Q34" s="161"/>
      <c r="R34" s="161"/>
      <c r="S34" s="52"/>
      <c r="T34" s="49"/>
      <c r="U34" s="52"/>
      <c r="V34" s="49"/>
      <c r="W34" s="52"/>
      <c r="X34" s="49"/>
      <c r="Y34" s="52"/>
      <c r="Z34" s="49"/>
      <c r="AA34" s="52"/>
      <c r="AB34" s="107" t="str">
        <f t="shared" si="2"/>
        <v>○</v>
      </c>
      <c r="AC34" s="163"/>
      <c r="AD34" s="53"/>
      <c r="AE34" s="55" t="str">
        <f t="shared" si="3"/>
        <v>0</v>
      </c>
      <c r="AF34" s="161"/>
      <c r="AG34" s="52"/>
      <c r="AH34" s="266" t="str">
        <f>VLOOKUP(D34,カラムID辞書!C:H,3,FALSE)</f>
        <v>numeric</v>
      </c>
      <c r="AI34" s="267"/>
      <c r="AJ34" s="267"/>
      <c r="AK34" s="267"/>
      <c r="AL34" s="268"/>
      <c r="AM34" s="271">
        <v>10</v>
      </c>
      <c r="AN34" s="272"/>
      <c r="AO34" s="271">
        <v>6</v>
      </c>
      <c r="AP34" s="272"/>
      <c r="AQ34" s="183" t="s">
        <v>1873</v>
      </c>
      <c r="AR34" s="161"/>
      <c r="AS34" s="161"/>
      <c r="AT34" s="161"/>
      <c r="AU34" s="161"/>
      <c r="AV34" s="161"/>
      <c r="AW34" s="161"/>
      <c r="AX34" s="161"/>
      <c r="AY34" s="161"/>
      <c r="AZ34" s="161"/>
      <c r="BA34" s="161"/>
      <c r="BB34" s="161"/>
      <c r="BC34" s="161"/>
      <c r="BD34" s="161"/>
      <c r="BE34" s="161"/>
      <c r="BF34" s="161"/>
      <c r="BG34" s="161"/>
      <c r="BH34" s="161"/>
      <c r="BI34" s="161"/>
      <c r="BJ34" s="161"/>
      <c r="BK34" s="161"/>
      <c r="BL34" s="161"/>
      <c r="BM34" s="161"/>
      <c r="BN34" s="161"/>
      <c r="BO34" s="161"/>
      <c r="BP34" s="161"/>
      <c r="BQ34" s="52"/>
      <c r="BR34" s="112"/>
      <c r="BS34" s="161"/>
      <c r="BT34" s="161"/>
      <c r="BU34" s="161"/>
      <c r="BV34" s="161"/>
      <c r="BW34" s="161"/>
      <c r="BX34" s="161"/>
      <c r="BY34" s="161"/>
      <c r="BZ34" s="161"/>
      <c r="CA34" s="161"/>
      <c r="CB34" s="161"/>
      <c r="CC34" s="52"/>
    </row>
    <row r="35" spans="2:81" ht="12" customHeight="1">
      <c r="B35" s="264">
        <f t="shared" ca="1" si="1"/>
        <v>27</v>
      </c>
      <c r="C35" s="265"/>
      <c r="D35" s="105" t="s">
        <v>1695</v>
      </c>
      <c r="E35" s="50"/>
      <c r="F35" s="50"/>
      <c r="G35" s="50"/>
      <c r="H35" s="50"/>
      <c r="I35" s="50"/>
      <c r="J35" s="50"/>
      <c r="K35" s="52"/>
      <c r="L35" s="105" t="str">
        <f>VLOOKUP(D35,カラムID辞書!$C$4:$D$1266,2,FALSE)</f>
        <v>DENPYO_SEQ</v>
      </c>
      <c r="M35" s="50"/>
      <c r="N35" s="50"/>
      <c r="O35" s="50"/>
      <c r="P35" s="50"/>
      <c r="Q35" s="50"/>
      <c r="R35" s="50"/>
      <c r="S35" s="52"/>
      <c r="T35" s="49"/>
      <c r="U35" s="52"/>
      <c r="V35" s="49"/>
      <c r="W35" s="52"/>
      <c r="X35" s="49"/>
      <c r="Y35" s="52"/>
      <c r="Z35" s="49"/>
      <c r="AA35" s="52"/>
      <c r="AB35" s="107" t="str">
        <f t="shared" si="2"/>
        <v>○</v>
      </c>
      <c r="AC35" s="54"/>
      <c r="AD35" s="53"/>
      <c r="AE35" s="55" t="str">
        <f t="shared" si="3"/>
        <v>0</v>
      </c>
      <c r="AF35" s="50"/>
      <c r="AG35" s="52"/>
      <c r="AH35" s="266" t="str">
        <f>VLOOKUP(D35,カラムID辞書!C:H,3,FALSE)</f>
        <v>numeric</v>
      </c>
      <c r="AI35" s="267"/>
      <c r="AJ35" s="267"/>
      <c r="AK35" s="267"/>
      <c r="AL35" s="268"/>
      <c r="AM35" s="269">
        <f>VLOOKUP(D35,カラムID辞書!C:H,4,FALSE)</f>
        <v>3</v>
      </c>
      <c r="AN35" s="270"/>
      <c r="AO35" s="271">
        <f>VLOOKUP(D35,カラムID辞書!C:H,6,FALSE)</f>
        <v>3</v>
      </c>
      <c r="AP35" s="272"/>
      <c r="AQ35" s="105" t="s">
        <v>1874</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64">
        <f t="shared" ca="1" si="1"/>
        <v>28</v>
      </c>
      <c r="C36" s="265"/>
      <c r="D36" s="105" t="s">
        <v>1696</v>
      </c>
      <c r="E36" s="50"/>
      <c r="F36" s="50"/>
      <c r="G36" s="50"/>
      <c r="H36" s="50"/>
      <c r="I36" s="50"/>
      <c r="J36" s="50"/>
      <c r="K36" s="52"/>
      <c r="L36" s="105" t="str">
        <f>VLOOKUP(D36,カラムID辞書!$C$4:$D$1266,2,FALSE)</f>
        <v>HENPIN_RIYU</v>
      </c>
      <c r="M36" s="50"/>
      <c r="N36" s="50"/>
      <c r="O36" s="50"/>
      <c r="P36" s="50"/>
      <c r="Q36" s="50"/>
      <c r="R36" s="50"/>
      <c r="S36" s="52"/>
      <c r="T36" s="49"/>
      <c r="U36" s="52"/>
      <c r="V36" s="49"/>
      <c r="W36" s="52"/>
      <c r="X36" s="49"/>
      <c r="Y36" s="52"/>
      <c r="Z36" s="49"/>
      <c r="AA36" s="52"/>
      <c r="AB36" s="107" t="str">
        <f t="shared" si="2"/>
        <v>○</v>
      </c>
      <c r="AC36" s="54"/>
      <c r="AD36" s="53"/>
      <c r="AE36" s="55" t="str">
        <f t="shared" si="3"/>
        <v>' '</v>
      </c>
      <c r="AF36" s="50"/>
      <c r="AG36" s="52"/>
      <c r="AH36" s="266" t="str">
        <f>VLOOKUP(D36,カラムID辞書!C:H,3,FALSE)</f>
        <v>character varying</v>
      </c>
      <c r="AI36" s="267"/>
      <c r="AJ36" s="267"/>
      <c r="AK36" s="267"/>
      <c r="AL36" s="268"/>
      <c r="AM36" s="269">
        <f>VLOOKUP(D36,カラムID辞書!C:H,4,FALSE)</f>
        <v>1</v>
      </c>
      <c r="AN36" s="270"/>
      <c r="AO36" s="271">
        <f>VLOOKUP(D36,カラムID辞書!C:H,6,FALSE)</f>
        <v>1</v>
      </c>
      <c r="AP36" s="272"/>
      <c r="AQ36" s="105" t="s">
        <v>1875</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64">
        <f t="shared" ca="1" si="1"/>
        <v>29</v>
      </c>
      <c r="C37" s="265"/>
      <c r="D37" s="105" t="s">
        <v>1136</v>
      </c>
      <c r="E37" s="50"/>
      <c r="F37" s="50"/>
      <c r="G37" s="50"/>
      <c r="H37" s="50"/>
      <c r="I37" s="50"/>
      <c r="J37" s="50"/>
      <c r="K37" s="52"/>
      <c r="L37" s="105" t="str">
        <f>VLOOKUP(D37,カラムID辞書!$C$4:$D$1266,2,FALSE)</f>
        <v>DSSHOHIN_CD</v>
      </c>
      <c r="M37" s="50"/>
      <c r="N37" s="50"/>
      <c r="O37" s="50"/>
      <c r="P37" s="50"/>
      <c r="Q37" s="50"/>
      <c r="R37" s="50"/>
      <c r="S37" s="52"/>
      <c r="T37" s="49"/>
      <c r="U37" s="52"/>
      <c r="V37" s="49"/>
      <c r="W37" s="52"/>
      <c r="X37" s="49"/>
      <c r="Y37" s="52"/>
      <c r="Z37" s="49"/>
      <c r="AA37" s="52"/>
      <c r="AB37" s="107" t="str">
        <f t="shared" si="2"/>
        <v>○</v>
      </c>
      <c r="AC37" s="54"/>
      <c r="AD37" s="53"/>
      <c r="AE37" s="55" t="str">
        <f t="shared" si="3"/>
        <v>' '</v>
      </c>
      <c r="AF37" s="50"/>
      <c r="AG37" s="52"/>
      <c r="AH37" s="266" t="str">
        <f>VLOOKUP(D37,カラムID辞書!C:H,3,FALSE)</f>
        <v>character varying</v>
      </c>
      <c r="AI37" s="267"/>
      <c r="AJ37" s="267"/>
      <c r="AK37" s="267"/>
      <c r="AL37" s="268"/>
      <c r="AM37" s="269">
        <f>VLOOKUP(D37,カラムID辞書!C:H,4,FALSE)</f>
        <v>20</v>
      </c>
      <c r="AN37" s="270"/>
      <c r="AO37" s="271">
        <f>VLOOKUP(D37,カラムID辞書!C:H,6,FALSE)</f>
        <v>20</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t="s">
        <v>2218</v>
      </c>
      <c r="BS37" s="50"/>
      <c r="BT37" s="50"/>
      <c r="BU37" s="50"/>
      <c r="BV37" s="50"/>
      <c r="BW37" s="50"/>
      <c r="BX37" s="50"/>
      <c r="BY37" s="50"/>
      <c r="BZ37" s="50"/>
      <c r="CA37" s="50"/>
      <c r="CB37" s="50"/>
      <c r="CC37" s="52"/>
    </row>
    <row r="38" spans="2:81" ht="12" customHeight="1">
      <c r="B38" s="264">
        <f t="shared" ca="1" si="1"/>
        <v>30</v>
      </c>
      <c r="C38" s="265"/>
      <c r="D38" s="105" t="s">
        <v>1137</v>
      </c>
      <c r="E38" s="50"/>
      <c r="F38" s="50"/>
      <c r="G38" s="50"/>
      <c r="H38" s="50"/>
      <c r="I38" s="50"/>
      <c r="J38" s="50"/>
      <c r="K38" s="52"/>
      <c r="L38" s="105" t="str">
        <f>VLOOKUP(D38,カラムID辞書!$C$4:$D$1266,2,FALSE)</f>
        <v>DSSHOHINHOJO_CD</v>
      </c>
      <c r="M38" s="50"/>
      <c r="N38" s="50"/>
      <c r="O38" s="50"/>
      <c r="P38" s="50"/>
      <c r="Q38" s="50"/>
      <c r="R38" s="50"/>
      <c r="S38" s="52"/>
      <c r="T38" s="49"/>
      <c r="U38" s="52"/>
      <c r="V38" s="49"/>
      <c r="W38" s="52"/>
      <c r="X38" s="49"/>
      <c r="Y38" s="52"/>
      <c r="Z38" s="49"/>
      <c r="AA38" s="52"/>
      <c r="AB38" s="107" t="str">
        <f t="shared" si="2"/>
        <v>○</v>
      </c>
      <c r="AC38" s="54"/>
      <c r="AD38" s="53"/>
      <c r="AE38" s="55" t="str">
        <f t="shared" si="3"/>
        <v>' '</v>
      </c>
      <c r="AF38" s="50"/>
      <c r="AG38" s="52"/>
      <c r="AH38" s="266" t="str">
        <f>VLOOKUP(D38,カラムID辞書!C:H,3,FALSE)</f>
        <v>character varying</v>
      </c>
      <c r="AI38" s="267"/>
      <c r="AJ38" s="267"/>
      <c r="AK38" s="267"/>
      <c r="AL38" s="268"/>
      <c r="AM38" s="269">
        <f>VLOOKUP(D38,カラムID辞書!C:H,4,FALSE)</f>
        <v>14</v>
      </c>
      <c r="AN38" s="270"/>
      <c r="AO38" s="271">
        <f>VLOOKUP(D38,カラムID辞書!C:H,6,FALSE)</f>
        <v>14</v>
      </c>
      <c r="AP38" s="272"/>
      <c r="AQ38" s="105" t="s">
        <v>1640</v>
      </c>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64">
        <f t="shared" ca="1" si="1"/>
        <v>31</v>
      </c>
      <c r="C39" s="265"/>
      <c r="D39" s="105" t="s">
        <v>1138</v>
      </c>
      <c r="E39" s="50"/>
      <c r="F39" s="50"/>
      <c r="G39" s="50"/>
      <c r="H39" s="50"/>
      <c r="I39" s="50"/>
      <c r="J39" s="50"/>
      <c r="K39" s="52"/>
      <c r="L39" s="105" t="str">
        <f>VLOOKUP(D39,カラムID辞書!$C$4:$D$1266,2,FALSE)</f>
        <v>TORIHIKIJOKENCD</v>
      </c>
      <c r="M39" s="50"/>
      <c r="N39" s="50"/>
      <c r="O39" s="50"/>
      <c r="P39" s="50"/>
      <c r="Q39" s="50"/>
      <c r="R39" s="50"/>
      <c r="S39" s="52"/>
      <c r="T39" s="49"/>
      <c r="U39" s="52"/>
      <c r="V39" s="49"/>
      <c r="W39" s="52"/>
      <c r="X39" s="49"/>
      <c r="Y39" s="52"/>
      <c r="Z39" s="49"/>
      <c r="AA39" s="52"/>
      <c r="AB39" s="107" t="str">
        <f t="shared" si="2"/>
        <v>○</v>
      </c>
      <c r="AC39" s="54"/>
      <c r="AD39" s="53"/>
      <c r="AE39" s="55" t="str">
        <f t="shared" si="3"/>
        <v>' '</v>
      </c>
      <c r="AF39" s="50"/>
      <c r="AG39" s="52"/>
      <c r="AH39" s="266" t="str">
        <f>VLOOKUP(D39,カラムID辞書!C:H,3,FALSE)</f>
        <v>character varying</v>
      </c>
      <c r="AI39" s="267"/>
      <c r="AJ39" s="267"/>
      <c r="AK39" s="267"/>
      <c r="AL39" s="268"/>
      <c r="AM39" s="269">
        <f>VLOOKUP(D39,カラムID辞書!C:H,4,FALSE)</f>
        <v>10</v>
      </c>
      <c r="AN39" s="270"/>
      <c r="AO39" s="271">
        <f>VLOOKUP(D39,カラムID辞書!C:H,6,FALSE)</f>
        <v>10</v>
      </c>
      <c r="AP39" s="272"/>
      <c r="AQ39" s="105" t="s">
        <v>1641</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t="s">
        <v>905</v>
      </c>
      <c r="BS39" s="50"/>
      <c r="BT39" s="50"/>
      <c r="BU39" s="50"/>
      <c r="BV39" s="50"/>
      <c r="BW39" s="50"/>
      <c r="BX39" s="50"/>
      <c r="BY39" s="50"/>
      <c r="BZ39" s="50"/>
      <c r="CA39" s="50"/>
      <c r="CB39" s="50"/>
      <c r="CC39" s="52"/>
    </row>
    <row r="40" spans="2:81" ht="12" customHeight="1">
      <c r="B40" s="264">
        <f t="shared" ca="1" si="1"/>
        <v>32</v>
      </c>
      <c r="C40" s="265"/>
      <c r="D40" s="105" t="s">
        <v>1697</v>
      </c>
      <c r="E40" s="50"/>
      <c r="F40" s="50"/>
      <c r="G40" s="50"/>
      <c r="H40" s="50"/>
      <c r="I40" s="50"/>
      <c r="J40" s="50"/>
      <c r="K40" s="52"/>
      <c r="L40" s="105" t="str">
        <f>VLOOKUP(D40,カラムID辞書!$C$4:$D$1266,2,FALSE)</f>
        <v>GYO_BIK_TAXOUT</v>
      </c>
      <c r="M40" s="50"/>
      <c r="N40" s="50"/>
      <c r="O40" s="50"/>
      <c r="P40" s="50"/>
      <c r="Q40" s="50"/>
      <c r="R40" s="50"/>
      <c r="S40" s="52"/>
      <c r="T40" s="49"/>
      <c r="U40" s="52"/>
      <c r="V40" s="49"/>
      <c r="W40" s="52"/>
      <c r="X40" s="49"/>
      <c r="Y40" s="52"/>
      <c r="Z40" s="49"/>
      <c r="AA40" s="52"/>
      <c r="AB40" s="107" t="str">
        <f t="shared" si="2"/>
        <v>○</v>
      </c>
      <c r="AC40" s="54"/>
      <c r="AD40" s="53"/>
      <c r="AE40" s="55" t="str">
        <f t="shared" si="3"/>
        <v>0</v>
      </c>
      <c r="AF40" s="50"/>
      <c r="AG40" s="52"/>
      <c r="AH40" s="266" t="str">
        <f>VLOOKUP(D40,カラムID辞書!C:H,3,FALSE)</f>
        <v>numeric</v>
      </c>
      <c r="AI40" s="267"/>
      <c r="AJ40" s="267"/>
      <c r="AK40" s="267"/>
      <c r="AL40" s="268"/>
      <c r="AM40" s="269">
        <f>VLOOKUP(D40,カラムID辞書!C:H,4,FALSE)</f>
        <v>10</v>
      </c>
      <c r="AN40" s="270"/>
      <c r="AO40" s="271">
        <f>VLOOKUP(D40,カラムID辞書!C:H,6,FALSE)</f>
        <v>10</v>
      </c>
      <c r="AP40" s="272"/>
      <c r="AQ40" s="105" t="s">
        <v>1876</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64">
        <f t="shared" ca="1" si="1"/>
        <v>33</v>
      </c>
      <c r="C41" s="265"/>
      <c r="D41" s="105" t="s">
        <v>1698</v>
      </c>
      <c r="E41" s="56"/>
      <c r="F41" s="50"/>
      <c r="G41" s="50"/>
      <c r="H41" s="50"/>
      <c r="I41" s="50"/>
      <c r="J41" s="50"/>
      <c r="K41" s="52"/>
      <c r="L41" s="105" t="str">
        <f>VLOOKUP(D41,カラムID辞書!$C$4:$D$1266,2,FALSE)</f>
        <v>GYO_GNK_TAXOUT</v>
      </c>
      <c r="M41" s="50"/>
      <c r="N41" s="50"/>
      <c r="O41" s="50"/>
      <c r="P41" s="50"/>
      <c r="Q41" s="50"/>
      <c r="R41" s="50"/>
      <c r="S41" s="52"/>
      <c r="T41" s="49"/>
      <c r="U41" s="52"/>
      <c r="V41" s="49"/>
      <c r="W41" s="52"/>
      <c r="X41" s="49"/>
      <c r="Y41" s="52"/>
      <c r="Z41" s="49"/>
      <c r="AA41" s="52"/>
      <c r="AB41" s="107" t="str">
        <f t="shared" si="2"/>
        <v>○</v>
      </c>
      <c r="AC41" s="54"/>
      <c r="AD41" s="53"/>
      <c r="AE41" s="55" t="str">
        <f t="shared" si="3"/>
        <v>0</v>
      </c>
      <c r="AF41" s="50"/>
      <c r="AG41" s="52"/>
      <c r="AH41" s="266" t="str">
        <f>VLOOKUP(D41,カラムID辞書!C:H,3,FALSE)</f>
        <v>numeric</v>
      </c>
      <c r="AI41" s="267"/>
      <c r="AJ41" s="267"/>
      <c r="AK41" s="267"/>
      <c r="AL41" s="268"/>
      <c r="AM41" s="269">
        <f>VLOOKUP(D41,カラムID辞書!C:H,4,FALSE)</f>
        <v>10</v>
      </c>
      <c r="AN41" s="270"/>
      <c r="AO41" s="271">
        <f>VLOOKUP(D41,カラムID辞書!C:H,6,FALSE)</f>
        <v>10</v>
      </c>
      <c r="AP41" s="272"/>
      <c r="AQ41" s="105" t="s">
        <v>1877</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64">
        <f t="shared" ca="1" si="1"/>
        <v>34</v>
      </c>
      <c r="C42" s="265"/>
      <c r="D42" s="105" t="s">
        <v>1699</v>
      </c>
      <c r="E42" s="56"/>
      <c r="F42" s="50"/>
      <c r="G42" s="50"/>
      <c r="H42" s="50"/>
      <c r="I42" s="50"/>
      <c r="J42" s="50"/>
      <c r="K42" s="52"/>
      <c r="L42" s="105" t="str">
        <f>VLOOKUP(D42,カラムID辞書!$C$4:$D$1266,2,FALSE)</f>
        <v>GYO_TAX</v>
      </c>
      <c r="M42" s="50"/>
      <c r="N42" s="50"/>
      <c r="O42" s="50"/>
      <c r="P42" s="50"/>
      <c r="Q42" s="50"/>
      <c r="R42" s="50"/>
      <c r="S42" s="52"/>
      <c r="T42" s="49"/>
      <c r="U42" s="52"/>
      <c r="V42" s="49"/>
      <c r="W42" s="52"/>
      <c r="X42" s="49"/>
      <c r="Y42" s="52"/>
      <c r="Z42" s="49"/>
      <c r="AA42" s="52"/>
      <c r="AB42" s="107" t="str">
        <f t="shared" si="2"/>
        <v>○</v>
      </c>
      <c r="AC42" s="54"/>
      <c r="AD42" s="53"/>
      <c r="AE42" s="55" t="str">
        <f t="shared" si="3"/>
        <v>0</v>
      </c>
      <c r="AF42" s="50"/>
      <c r="AG42" s="52"/>
      <c r="AH42" s="266" t="str">
        <f>VLOOKUP(D42,カラムID辞書!C:H,3,FALSE)</f>
        <v>numeric</v>
      </c>
      <c r="AI42" s="267"/>
      <c r="AJ42" s="267"/>
      <c r="AK42" s="267"/>
      <c r="AL42" s="268"/>
      <c r="AM42" s="269">
        <f>VLOOKUP(D42,カラムID辞書!C:H,4,FALSE)</f>
        <v>10</v>
      </c>
      <c r="AN42" s="270"/>
      <c r="AO42" s="271">
        <f>VLOOKUP(D42,カラムID辞書!C:H,6,FALSE)</f>
        <v>10</v>
      </c>
      <c r="AP42" s="272"/>
      <c r="AQ42" s="105" t="s">
        <v>1878</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64">
        <f t="shared" ca="1" si="1"/>
        <v>35</v>
      </c>
      <c r="C43" s="265"/>
      <c r="D43" s="105" t="s">
        <v>1261</v>
      </c>
      <c r="E43" s="50"/>
      <c r="F43" s="50"/>
      <c r="G43" s="50"/>
      <c r="H43" s="50"/>
      <c r="I43" s="50"/>
      <c r="J43" s="50"/>
      <c r="K43" s="52"/>
      <c r="L43" s="105" t="str">
        <f>VLOOKUP(D43,カラムID辞書!$C$4:$D$1266,2,FALSE)</f>
        <v>GENKA_RITSU</v>
      </c>
      <c r="M43" s="50"/>
      <c r="N43" s="50"/>
      <c r="O43" s="50"/>
      <c r="P43" s="50"/>
      <c r="Q43" s="50"/>
      <c r="R43" s="50"/>
      <c r="S43" s="52"/>
      <c r="T43" s="49"/>
      <c r="U43" s="52"/>
      <c r="V43" s="49"/>
      <c r="W43" s="52"/>
      <c r="X43" s="49"/>
      <c r="Y43" s="52"/>
      <c r="Z43" s="49"/>
      <c r="AA43" s="52"/>
      <c r="AB43" s="107" t="str">
        <f t="shared" si="2"/>
        <v>○</v>
      </c>
      <c r="AC43" s="54"/>
      <c r="AD43" s="53"/>
      <c r="AE43" s="55" t="str">
        <f t="shared" si="3"/>
        <v>0</v>
      </c>
      <c r="AF43" s="50"/>
      <c r="AG43" s="52"/>
      <c r="AH43" s="266" t="str">
        <f>VLOOKUP(D43,カラムID辞書!C:H,3,FALSE)</f>
        <v>numeric</v>
      </c>
      <c r="AI43" s="267"/>
      <c r="AJ43" s="267"/>
      <c r="AK43" s="267"/>
      <c r="AL43" s="268"/>
      <c r="AM43" s="269" t="str">
        <f>VLOOKUP(D43,カラムID辞書!C:H,4,FALSE)</f>
        <v>8,5</v>
      </c>
      <c r="AN43" s="270"/>
      <c r="AO43" s="271">
        <f>VLOOKUP(D43,カラムID辞書!C:H,6,FALSE)</f>
        <v>8</v>
      </c>
      <c r="AP43" s="272"/>
      <c r="AQ43" s="105" t="s">
        <v>1879</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64">
        <f t="shared" ca="1" si="1"/>
        <v>36</v>
      </c>
      <c r="C44" s="265"/>
      <c r="D44" s="105" t="s">
        <v>1162</v>
      </c>
      <c r="E44" s="50"/>
      <c r="F44" s="50"/>
      <c r="G44" s="50"/>
      <c r="H44" s="50"/>
      <c r="I44" s="50"/>
      <c r="J44" s="50"/>
      <c r="K44" s="52"/>
      <c r="L44" s="105" t="str">
        <f>VLOOKUP(D44,カラムID辞書!$C$4:$D$1266,2,FALSE)</f>
        <v>HANBAIBASHOKBN</v>
      </c>
      <c r="M44" s="50"/>
      <c r="N44" s="50"/>
      <c r="O44" s="50"/>
      <c r="P44" s="50"/>
      <c r="Q44" s="50"/>
      <c r="R44" s="50"/>
      <c r="S44" s="52"/>
      <c r="T44" s="49"/>
      <c r="U44" s="52"/>
      <c r="V44" s="49"/>
      <c r="W44" s="52"/>
      <c r="X44" s="49"/>
      <c r="Y44" s="52"/>
      <c r="Z44" s="49"/>
      <c r="AA44" s="52"/>
      <c r="AB44" s="107" t="str">
        <f t="shared" si="2"/>
        <v>○</v>
      </c>
      <c r="AC44" s="54"/>
      <c r="AD44" s="53"/>
      <c r="AE44" s="55" t="str">
        <f t="shared" si="3"/>
        <v>' '</v>
      </c>
      <c r="AF44" s="50"/>
      <c r="AG44" s="52"/>
      <c r="AH44" s="266" t="str">
        <f>VLOOKUP(D44,カラムID辞書!C:H,3,FALSE)</f>
        <v>character varying</v>
      </c>
      <c r="AI44" s="267"/>
      <c r="AJ44" s="267"/>
      <c r="AK44" s="267"/>
      <c r="AL44" s="268"/>
      <c r="AM44" s="269">
        <f>VLOOKUP(D44,カラムID辞書!C:H,4,FALSE)</f>
        <v>1</v>
      </c>
      <c r="AN44" s="270"/>
      <c r="AO44" s="271">
        <f>VLOOKUP(D44,カラムID辞書!C:H,6,FALSE)</f>
        <v>1</v>
      </c>
      <c r="AP44" s="272"/>
      <c r="AQ44" s="105" t="s">
        <v>1880</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64">
        <f t="shared" ca="1" si="1"/>
        <v>37</v>
      </c>
      <c r="C45" s="265"/>
      <c r="D45" s="105" t="s">
        <v>1143</v>
      </c>
      <c r="E45" s="50"/>
      <c r="F45" s="50"/>
      <c r="G45" s="50"/>
      <c r="H45" s="50"/>
      <c r="I45" s="50"/>
      <c r="J45" s="50"/>
      <c r="K45" s="52"/>
      <c r="L45" s="105" t="str">
        <f>VLOOKUP(D45,カラムID辞書!$C$4:$D$1266,2,FALSE)</f>
        <v>PSKBN</v>
      </c>
      <c r="M45" s="50"/>
      <c r="N45" s="50"/>
      <c r="O45" s="50"/>
      <c r="P45" s="50"/>
      <c r="Q45" s="50"/>
      <c r="R45" s="50"/>
      <c r="S45" s="52"/>
      <c r="T45" s="49"/>
      <c r="U45" s="52"/>
      <c r="V45" s="49"/>
      <c r="W45" s="52"/>
      <c r="X45" s="49"/>
      <c r="Y45" s="52"/>
      <c r="Z45" s="49"/>
      <c r="AA45" s="52"/>
      <c r="AB45" s="107" t="str">
        <f t="shared" si="2"/>
        <v>○</v>
      </c>
      <c r="AC45" s="54"/>
      <c r="AD45" s="53"/>
      <c r="AE45" s="55" t="str">
        <f t="shared" si="3"/>
        <v>' '</v>
      </c>
      <c r="AF45" s="50"/>
      <c r="AG45" s="52"/>
      <c r="AH45" s="266" t="str">
        <f>VLOOKUP(D45,カラムID辞書!C:H,3,FALSE)</f>
        <v>character varying</v>
      </c>
      <c r="AI45" s="267"/>
      <c r="AJ45" s="267"/>
      <c r="AK45" s="267"/>
      <c r="AL45" s="268"/>
      <c r="AM45" s="269">
        <f>VLOOKUP(D45,カラムID辞書!C:H,4,FALSE)</f>
        <v>1</v>
      </c>
      <c r="AN45" s="270"/>
      <c r="AO45" s="271">
        <f>VLOOKUP(D45,カラムID辞書!C:H,6,FALSE)</f>
        <v>1</v>
      </c>
      <c r="AP45" s="272"/>
      <c r="AQ45" s="105" t="s">
        <v>1650</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64">
        <f t="shared" ca="1" si="1"/>
        <v>38</v>
      </c>
      <c r="C46" s="265"/>
      <c r="D46" s="105" t="s">
        <v>1127</v>
      </c>
      <c r="E46" s="50"/>
      <c r="F46" s="50"/>
      <c r="G46" s="50"/>
      <c r="H46" s="50"/>
      <c r="I46" s="50"/>
      <c r="J46" s="50"/>
      <c r="K46" s="52"/>
      <c r="L46" s="105" t="str">
        <f>VLOOKUP(D46,カラムID辞書!$C$4:$D$1266,2,FALSE)</f>
        <v>DATA_SHORI_NO</v>
      </c>
      <c r="M46" s="50"/>
      <c r="N46" s="50"/>
      <c r="O46" s="50"/>
      <c r="P46" s="50"/>
      <c r="Q46" s="50"/>
      <c r="R46" s="50"/>
      <c r="S46" s="52"/>
      <c r="T46" s="49"/>
      <c r="U46" s="52"/>
      <c r="V46" s="49"/>
      <c r="W46" s="52"/>
      <c r="X46" s="49"/>
      <c r="Y46" s="52"/>
      <c r="Z46" s="49"/>
      <c r="AA46" s="52"/>
      <c r="AB46" s="107" t="str">
        <f t="shared" si="2"/>
        <v>○</v>
      </c>
      <c r="AC46" s="54"/>
      <c r="AD46" s="53"/>
      <c r="AE46" s="55" t="str">
        <f t="shared" si="3"/>
        <v>0</v>
      </c>
      <c r="AF46" s="50"/>
      <c r="AG46" s="52"/>
      <c r="AH46" s="266" t="str">
        <f>VLOOKUP(D46,カラムID辞書!C:H,3,FALSE)</f>
        <v>numeric</v>
      </c>
      <c r="AI46" s="267"/>
      <c r="AJ46" s="267"/>
      <c r="AK46" s="267"/>
      <c r="AL46" s="268"/>
      <c r="AM46" s="269">
        <f>VLOOKUP(D46,カラムID辞書!C:H,4,FALSE)</f>
        <v>8</v>
      </c>
      <c r="AN46" s="270"/>
      <c r="AO46" s="271">
        <f>VLOOKUP(D46,カラムID辞書!C:H,6,FALSE)</f>
        <v>8</v>
      </c>
      <c r="AP46" s="272"/>
      <c r="AQ46" s="105" t="s">
        <v>1632</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64">
        <f t="shared" ca="1" si="1"/>
        <v>39</v>
      </c>
      <c r="C47" s="265"/>
      <c r="D47" s="105" t="s">
        <v>1132</v>
      </c>
      <c r="E47" s="50"/>
      <c r="F47" s="50"/>
      <c r="G47" s="50"/>
      <c r="H47" s="50"/>
      <c r="I47" s="50"/>
      <c r="J47" s="50"/>
      <c r="K47" s="52"/>
      <c r="L47" s="105" t="str">
        <f>VLOOKUP(D47,カラムID辞書!$C$4:$D$1266,2,FALSE)</f>
        <v>POS_NO</v>
      </c>
      <c r="M47" s="50"/>
      <c r="N47" s="50"/>
      <c r="O47" s="50"/>
      <c r="P47" s="50"/>
      <c r="Q47" s="50"/>
      <c r="R47" s="50"/>
      <c r="S47" s="52"/>
      <c r="T47" s="49"/>
      <c r="U47" s="52"/>
      <c r="V47" s="49"/>
      <c r="W47" s="52"/>
      <c r="X47" s="49"/>
      <c r="Y47" s="52"/>
      <c r="Z47" s="49"/>
      <c r="AA47" s="52"/>
      <c r="AB47" s="107" t="str">
        <f t="shared" si="2"/>
        <v>○</v>
      </c>
      <c r="AC47" s="54"/>
      <c r="AD47" s="53"/>
      <c r="AE47" s="55" t="str">
        <f t="shared" si="3"/>
        <v>' '</v>
      </c>
      <c r="AF47" s="50"/>
      <c r="AG47" s="52"/>
      <c r="AH47" s="266" t="str">
        <f>VLOOKUP(D47,カラムID辞書!C:H,3,FALSE)</f>
        <v>character varying</v>
      </c>
      <c r="AI47" s="267"/>
      <c r="AJ47" s="267"/>
      <c r="AK47" s="267"/>
      <c r="AL47" s="268"/>
      <c r="AM47" s="269">
        <f>VLOOKUP(D47,カラムID辞書!C:H,4,FALSE)</f>
        <v>8</v>
      </c>
      <c r="AN47" s="270"/>
      <c r="AO47" s="271">
        <f>VLOOKUP(D47,カラムID辞書!C:H,6,FALSE)</f>
        <v>8</v>
      </c>
      <c r="AP47" s="272"/>
      <c r="AQ47" s="105" t="s">
        <v>1637</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64">
        <f t="shared" ca="1" si="1"/>
        <v>40</v>
      </c>
      <c r="C48" s="265"/>
      <c r="D48" s="105" t="s">
        <v>1133</v>
      </c>
      <c r="E48" s="50"/>
      <c r="F48" s="50"/>
      <c r="G48" s="50"/>
      <c r="H48" s="50"/>
      <c r="I48" s="50"/>
      <c r="J48" s="50"/>
      <c r="K48" s="52"/>
      <c r="L48" s="105" t="str">
        <f>VLOOKUP(D48,カラムID辞書!$C$4:$D$1266,2,FALSE)</f>
        <v>POSRECEIPT_NO</v>
      </c>
      <c r="M48" s="50"/>
      <c r="N48" s="50"/>
      <c r="O48" s="50"/>
      <c r="P48" s="50"/>
      <c r="Q48" s="50"/>
      <c r="R48" s="50"/>
      <c r="S48" s="52"/>
      <c r="T48" s="49"/>
      <c r="U48" s="52"/>
      <c r="V48" s="49"/>
      <c r="W48" s="52"/>
      <c r="X48" s="49"/>
      <c r="Y48" s="52"/>
      <c r="Z48" s="49"/>
      <c r="AA48" s="52"/>
      <c r="AB48" s="107" t="str">
        <f t="shared" si="2"/>
        <v>○</v>
      </c>
      <c r="AC48" s="54"/>
      <c r="AD48" s="53"/>
      <c r="AE48" s="55" t="str">
        <f t="shared" si="3"/>
        <v>' '</v>
      </c>
      <c r="AF48" s="50"/>
      <c r="AG48" s="52"/>
      <c r="AH48" s="266" t="str">
        <f>VLOOKUP(D48,カラムID辞書!C:H,3,FALSE)</f>
        <v>character varying</v>
      </c>
      <c r="AI48" s="267"/>
      <c r="AJ48" s="267"/>
      <c r="AK48" s="267"/>
      <c r="AL48" s="268"/>
      <c r="AM48" s="269">
        <f>VLOOKUP(D48,カラムID辞書!C:H,4,FALSE)</f>
        <v>15</v>
      </c>
      <c r="AN48" s="270"/>
      <c r="AO48" s="271">
        <f>VLOOKUP(D48,カラムID辞書!C:H,6,FALSE)</f>
        <v>15</v>
      </c>
      <c r="AP48" s="272"/>
      <c r="AQ48" s="105" t="s">
        <v>1638</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64">
        <f t="shared" ca="1" si="1"/>
        <v>41</v>
      </c>
      <c r="C49" s="265"/>
      <c r="D49" s="105" t="s">
        <v>3437</v>
      </c>
      <c r="E49" s="56"/>
      <c r="F49" s="50"/>
      <c r="G49" s="50"/>
      <c r="H49" s="50"/>
      <c r="I49" s="50"/>
      <c r="J49" s="50"/>
      <c r="K49" s="52"/>
      <c r="L49" s="105" t="str">
        <f>VLOOKUP(D49,カラムID辞書!$C$4:$D$1266,2,FALSE)</f>
        <v>SHOHINCD</v>
      </c>
      <c r="M49" s="50"/>
      <c r="N49" s="50"/>
      <c r="O49" s="50"/>
      <c r="P49" s="50"/>
      <c r="Q49" s="50"/>
      <c r="R49" s="50"/>
      <c r="S49" s="52"/>
      <c r="T49" s="49"/>
      <c r="U49" s="52"/>
      <c r="V49" s="49"/>
      <c r="W49" s="52"/>
      <c r="X49" s="49"/>
      <c r="Y49" s="52"/>
      <c r="Z49" s="49"/>
      <c r="AA49" s="52"/>
      <c r="AB49" s="107" t="str">
        <f t="shared" si="2"/>
        <v>○</v>
      </c>
      <c r="AC49" s="54"/>
      <c r="AD49" s="53"/>
      <c r="AE49" s="55" t="str">
        <f t="shared" si="3"/>
        <v>' '</v>
      </c>
      <c r="AF49" s="50"/>
      <c r="AG49" s="52"/>
      <c r="AH49" s="266" t="str">
        <f>VLOOKUP(D49,カラムID辞書!C:H,3,FALSE)</f>
        <v>character varying</v>
      </c>
      <c r="AI49" s="267"/>
      <c r="AJ49" s="267"/>
      <c r="AK49" s="267"/>
      <c r="AL49" s="268"/>
      <c r="AM49" s="269">
        <f>VLOOKUP(D49,カラムID辞書!C:H,4,FALSE)</f>
        <v>14</v>
      </c>
      <c r="AN49" s="270"/>
      <c r="AO49" s="271">
        <f>VLOOKUP(D49,カラムID辞書!C:H,6,FALSE)</f>
        <v>14</v>
      </c>
      <c r="AP49" s="272"/>
      <c r="AQ49" s="105" t="s">
        <v>1881</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64">
        <f t="shared" ca="1" si="1"/>
        <v>42</v>
      </c>
      <c r="C50" s="265"/>
      <c r="D50" s="105" t="s">
        <v>1150</v>
      </c>
      <c r="E50" s="56"/>
      <c r="F50" s="50"/>
      <c r="G50" s="50"/>
      <c r="H50" s="50"/>
      <c r="I50" s="50"/>
      <c r="J50" s="50"/>
      <c r="K50" s="52"/>
      <c r="L50" s="105" t="str">
        <f>VLOOKUP(D50,カラムID辞書!$C$4:$D$1266,2,FALSE)</f>
        <v>SPL_MODEL_NO</v>
      </c>
      <c r="M50" s="50"/>
      <c r="N50" s="50"/>
      <c r="O50" s="50"/>
      <c r="P50" s="50"/>
      <c r="Q50" s="50"/>
      <c r="R50" s="50"/>
      <c r="S50" s="52"/>
      <c r="T50" s="49"/>
      <c r="U50" s="52"/>
      <c r="V50" s="49"/>
      <c r="W50" s="52"/>
      <c r="X50" s="49"/>
      <c r="Y50" s="52"/>
      <c r="Z50" s="49"/>
      <c r="AA50" s="52"/>
      <c r="AB50" s="107" t="str">
        <f t="shared" si="2"/>
        <v>○</v>
      </c>
      <c r="AC50" s="54"/>
      <c r="AD50" s="53"/>
      <c r="AE50" s="55" t="str">
        <f t="shared" si="3"/>
        <v>' '</v>
      </c>
      <c r="AF50" s="50"/>
      <c r="AG50" s="52"/>
      <c r="AH50" s="266" t="str">
        <f>VLOOKUP(D50,カラムID辞書!C:H,3,FALSE)</f>
        <v>character varying</v>
      </c>
      <c r="AI50" s="267"/>
      <c r="AJ50" s="267"/>
      <c r="AK50" s="267"/>
      <c r="AL50" s="268"/>
      <c r="AM50" s="269">
        <f>VLOOKUP(D50,カラムID辞書!C:H,4,FALSE)</f>
        <v>60</v>
      </c>
      <c r="AN50" s="270"/>
      <c r="AO50" s="271">
        <f>VLOOKUP(D50,カラムID辞書!C:H,6,FALSE)</f>
        <v>60</v>
      </c>
      <c r="AP50" s="272"/>
      <c r="AQ50" s="105" t="s">
        <v>1657</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64">
        <f t="shared" ca="1" si="1"/>
        <v>43</v>
      </c>
      <c r="C51" s="265"/>
      <c r="D51" s="105" t="s">
        <v>1151</v>
      </c>
      <c r="E51" s="56"/>
      <c r="F51" s="50"/>
      <c r="G51" s="50"/>
      <c r="H51" s="50"/>
      <c r="I51" s="50"/>
      <c r="J51" s="50"/>
      <c r="K51" s="52"/>
      <c r="L51" s="105" t="str">
        <f>VLOOKUP(D51,カラムID辞書!$C$4:$D$1266,2,FALSE)</f>
        <v>SPL_MODEL_NO_HOJO</v>
      </c>
      <c r="M51" s="50"/>
      <c r="N51" s="50"/>
      <c r="O51" s="50"/>
      <c r="P51" s="50"/>
      <c r="Q51" s="50"/>
      <c r="R51" s="50"/>
      <c r="S51" s="52"/>
      <c r="T51" s="49"/>
      <c r="U51" s="52"/>
      <c r="V51" s="49"/>
      <c r="W51" s="52"/>
      <c r="X51" s="49"/>
      <c r="Y51" s="52"/>
      <c r="Z51" s="49"/>
      <c r="AA51" s="52"/>
      <c r="AB51" s="107" t="str">
        <f t="shared" si="2"/>
        <v>○</v>
      </c>
      <c r="AC51" s="54"/>
      <c r="AD51" s="53"/>
      <c r="AE51" s="55" t="str">
        <f t="shared" si="3"/>
        <v>' '</v>
      </c>
      <c r="AF51" s="50"/>
      <c r="AG51" s="52"/>
      <c r="AH51" s="266" t="str">
        <f>VLOOKUP(D51,カラムID辞書!C:H,3,FALSE)</f>
        <v>character varying</v>
      </c>
      <c r="AI51" s="267"/>
      <c r="AJ51" s="267"/>
      <c r="AK51" s="267"/>
      <c r="AL51" s="268"/>
      <c r="AM51" s="269">
        <f>VLOOKUP(D51,カラムID辞書!C:H,4,FALSE)</f>
        <v>10</v>
      </c>
      <c r="AN51" s="270"/>
      <c r="AO51" s="271">
        <f>VLOOKUP(D51,カラムID辞書!C:H,6,FALSE)</f>
        <v>10</v>
      </c>
      <c r="AP51" s="272"/>
      <c r="AQ51" s="105" t="s">
        <v>1658</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64">
        <f t="shared" ca="1" si="1"/>
        <v>44</v>
      </c>
      <c r="C52" s="265"/>
      <c r="D52" s="105" t="s">
        <v>1152</v>
      </c>
      <c r="E52" s="50"/>
      <c r="F52" s="50"/>
      <c r="G52" s="50"/>
      <c r="H52" s="50"/>
      <c r="I52" s="50"/>
      <c r="J52" s="50"/>
      <c r="K52" s="52"/>
      <c r="L52" s="105" t="str">
        <f>VLOOKUP(D52,カラムID辞書!$C$4:$D$1266,2,FALSE)</f>
        <v>SHOHIN_NM</v>
      </c>
      <c r="M52" s="50"/>
      <c r="N52" s="50"/>
      <c r="O52" s="50"/>
      <c r="P52" s="50"/>
      <c r="Q52" s="50"/>
      <c r="R52" s="50"/>
      <c r="S52" s="52"/>
      <c r="T52" s="49"/>
      <c r="U52" s="52"/>
      <c r="V52" s="49"/>
      <c r="W52" s="52"/>
      <c r="X52" s="49"/>
      <c r="Y52" s="52"/>
      <c r="Z52" s="49"/>
      <c r="AA52" s="52"/>
      <c r="AB52" s="107" t="str">
        <f t="shared" si="2"/>
        <v>○</v>
      </c>
      <c r="AC52" s="54"/>
      <c r="AD52" s="53"/>
      <c r="AE52" s="55" t="str">
        <f t="shared" si="3"/>
        <v>' '</v>
      </c>
      <c r="AF52" s="50"/>
      <c r="AG52" s="52"/>
      <c r="AH52" s="266" t="str">
        <f>VLOOKUP(D52,カラムID辞書!C:H,3,FALSE)</f>
        <v>character varying</v>
      </c>
      <c r="AI52" s="267"/>
      <c r="AJ52" s="267"/>
      <c r="AK52" s="267"/>
      <c r="AL52" s="268"/>
      <c r="AM52" s="269">
        <f>VLOOKUP(D52,カラムID辞書!C:H,4,FALSE)</f>
        <v>50</v>
      </c>
      <c r="AN52" s="270"/>
      <c r="AO52" s="271">
        <f>VLOOKUP(D52,カラムID辞書!C:H,6,FALSE)</f>
        <v>50</v>
      </c>
      <c r="AP52" s="272"/>
      <c r="AQ52" s="105" t="s">
        <v>1659</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64">
        <f t="shared" ca="1" si="1"/>
        <v>45</v>
      </c>
      <c r="C53" s="265"/>
      <c r="D53" s="105" t="s">
        <v>1153</v>
      </c>
      <c r="E53" s="50"/>
      <c r="F53" s="50"/>
      <c r="G53" s="50"/>
      <c r="H53" s="50"/>
      <c r="I53" s="50"/>
      <c r="J53" s="50"/>
      <c r="K53" s="52"/>
      <c r="L53" s="105" t="str">
        <f>VLOOKUP(D53,カラムID辞書!$C$4:$D$1266,2,FALSE)</f>
        <v>SHOHIN_NM_KANA</v>
      </c>
      <c r="M53" s="50"/>
      <c r="N53" s="50"/>
      <c r="O53" s="50"/>
      <c r="P53" s="50"/>
      <c r="Q53" s="50"/>
      <c r="R53" s="50"/>
      <c r="S53" s="52"/>
      <c r="T53" s="49"/>
      <c r="U53" s="52"/>
      <c r="V53" s="49"/>
      <c r="W53" s="52"/>
      <c r="X53" s="49"/>
      <c r="Y53" s="52"/>
      <c r="Z53" s="49"/>
      <c r="AA53" s="52"/>
      <c r="AB53" s="107" t="str">
        <f t="shared" si="2"/>
        <v>○</v>
      </c>
      <c r="AC53" s="54"/>
      <c r="AD53" s="53"/>
      <c r="AE53" s="55" t="str">
        <f t="shared" si="3"/>
        <v>' '</v>
      </c>
      <c r="AF53" s="50"/>
      <c r="AG53" s="52"/>
      <c r="AH53" s="266" t="str">
        <f>VLOOKUP(D53,カラムID辞書!C:H,3,FALSE)</f>
        <v>character varying</v>
      </c>
      <c r="AI53" s="267"/>
      <c r="AJ53" s="267"/>
      <c r="AK53" s="267"/>
      <c r="AL53" s="268"/>
      <c r="AM53" s="269">
        <f>VLOOKUP(D53,カラムID辞書!C:H,4,FALSE)</f>
        <v>25</v>
      </c>
      <c r="AN53" s="270"/>
      <c r="AO53" s="271">
        <f>VLOOKUP(D53,カラムID辞書!C:H,6,FALSE)</f>
        <v>25</v>
      </c>
      <c r="AP53" s="272"/>
      <c r="AQ53" s="105" t="s">
        <v>1660</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64">
        <f t="shared" ca="1" si="1"/>
        <v>46</v>
      </c>
      <c r="C54" s="265"/>
      <c r="D54" s="105" t="s">
        <v>1154</v>
      </c>
      <c r="E54" s="50"/>
      <c r="F54" s="50"/>
      <c r="G54" s="50"/>
      <c r="H54" s="50"/>
      <c r="I54" s="50"/>
      <c r="J54" s="50"/>
      <c r="K54" s="52"/>
      <c r="L54" s="105" t="str">
        <f>VLOOKUP(D54,カラムID辞書!$C$4:$D$1266,2,FALSE)</f>
        <v>MAKER_COLOR_CD</v>
      </c>
      <c r="M54" s="50"/>
      <c r="N54" s="50"/>
      <c r="O54" s="50"/>
      <c r="P54" s="50"/>
      <c r="Q54" s="50"/>
      <c r="R54" s="50"/>
      <c r="S54" s="52"/>
      <c r="T54" s="49"/>
      <c r="U54" s="52"/>
      <c r="V54" s="49"/>
      <c r="W54" s="52"/>
      <c r="X54" s="49"/>
      <c r="Y54" s="52"/>
      <c r="Z54" s="49"/>
      <c r="AA54" s="52"/>
      <c r="AB54" s="107" t="str">
        <f t="shared" si="2"/>
        <v>○</v>
      </c>
      <c r="AC54" s="54"/>
      <c r="AD54" s="53"/>
      <c r="AE54" s="55" t="str">
        <f t="shared" si="3"/>
        <v>' '</v>
      </c>
      <c r="AF54" s="50"/>
      <c r="AG54" s="52"/>
      <c r="AH54" s="266" t="str">
        <f>VLOOKUP(D54,カラムID辞書!C:H,3,FALSE)</f>
        <v>character varying</v>
      </c>
      <c r="AI54" s="267"/>
      <c r="AJ54" s="267"/>
      <c r="AK54" s="267"/>
      <c r="AL54" s="268"/>
      <c r="AM54" s="269">
        <f>VLOOKUP(D54,カラムID辞書!C:H,4,FALSE)</f>
        <v>10</v>
      </c>
      <c r="AN54" s="270"/>
      <c r="AO54" s="271">
        <f>VLOOKUP(D54,カラムID辞書!C:H,6,FALSE)</f>
        <v>10</v>
      </c>
      <c r="AP54" s="272"/>
      <c r="AQ54" s="105" t="s">
        <v>1661</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64">
        <f t="shared" ca="1" si="1"/>
        <v>47</v>
      </c>
      <c r="C55" s="265"/>
      <c r="D55" s="105" t="s">
        <v>1155</v>
      </c>
      <c r="E55" s="56"/>
      <c r="F55" s="50"/>
      <c r="G55" s="50"/>
      <c r="H55" s="50"/>
      <c r="I55" s="50"/>
      <c r="J55" s="50"/>
      <c r="K55" s="52"/>
      <c r="L55" s="105" t="str">
        <f>VLOOKUP(D55,カラムID辞書!$C$4:$D$1266,2,FALSE)</f>
        <v>COLOR_NM_KANA</v>
      </c>
      <c r="M55" s="50"/>
      <c r="N55" s="50"/>
      <c r="O55" s="50"/>
      <c r="P55" s="50"/>
      <c r="Q55" s="50"/>
      <c r="R55" s="50"/>
      <c r="S55" s="52"/>
      <c r="T55" s="49"/>
      <c r="U55" s="52"/>
      <c r="V55" s="49"/>
      <c r="W55" s="52"/>
      <c r="X55" s="49"/>
      <c r="Y55" s="52"/>
      <c r="Z55" s="49"/>
      <c r="AA55" s="52"/>
      <c r="AB55" s="107" t="str">
        <f t="shared" si="2"/>
        <v>○</v>
      </c>
      <c r="AC55" s="54"/>
      <c r="AD55" s="53"/>
      <c r="AE55" s="55" t="str">
        <f t="shared" si="3"/>
        <v>' '</v>
      </c>
      <c r="AF55" s="50"/>
      <c r="AG55" s="52"/>
      <c r="AH55" s="266" t="str">
        <f>VLOOKUP(D55,カラムID辞書!C:H,3,FALSE)</f>
        <v>character varying</v>
      </c>
      <c r="AI55" s="267"/>
      <c r="AJ55" s="267"/>
      <c r="AK55" s="267"/>
      <c r="AL55" s="268"/>
      <c r="AM55" s="269">
        <f>VLOOKUP(D55,カラムID辞書!C:H,4,FALSE)</f>
        <v>20</v>
      </c>
      <c r="AN55" s="270"/>
      <c r="AO55" s="271">
        <f>VLOOKUP(D55,カラムID辞書!C:H,6,FALSE)</f>
        <v>20</v>
      </c>
      <c r="AP55" s="272"/>
      <c r="AQ55" s="105" t="s">
        <v>1662</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64">
        <f t="shared" ca="1" si="1"/>
        <v>48</v>
      </c>
      <c r="C56" s="265"/>
      <c r="D56" s="105" t="s">
        <v>1156</v>
      </c>
      <c r="E56" s="50"/>
      <c r="F56" s="50"/>
      <c r="G56" s="50"/>
      <c r="H56" s="50"/>
      <c r="I56" s="50"/>
      <c r="J56" s="50"/>
      <c r="K56" s="52"/>
      <c r="L56" s="105" t="str">
        <f>VLOOKUP(D56,カラムID辞書!$C$4:$D$1266,2,FALSE)</f>
        <v>COLOR_NM</v>
      </c>
      <c r="M56" s="50"/>
      <c r="N56" s="50"/>
      <c r="O56" s="50"/>
      <c r="P56" s="50"/>
      <c r="Q56" s="50"/>
      <c r="R56" s="50"/>
      <c r="S56" s="52"/>
      <c r="T56" s="49"/>
      <c r="U56" s="52"/>
      <c r="V56" s="49"/>
      <c r="W56" s="52"/>
      <c r="X56" s="49"/>
      <c r="Y56" s="52"/>
      <c r="Z56" s="49"/>
      <c r="AA56" s="52"/>
      <c r="AB56" s="107" t="str">
        <f t="shared" si="2"/>
        <v>○</v>
      </c>
      <c r="AC56" s="54"/>
      <c r="AD56" s="53"/>
      <c r="AE56" s="55" t="str">
        <f t="shared" si="3"/>
        <v>' '</v>
      </c>
      <c r="AF56" s="50"/>
      <c r="AG56" s="52"/>
      <c r="AH56" s="266" t="str">
        <f>VLOOKUP(D56,カラムID辞書!C:H,3,FALSE)</f>
        <v>character varying</v>
      </c>
      <c r="AI56" s="267"/>
      <c r="AJ56" s="267"/>
      <c r="AK56" s="267"/>
      <c r="AL56" s="268"/>
      <c r="AM56" s="269">
        <f>VLOOKUP(D56,カラムID辞書!C:H,4,FALSE)</f>
        <v>20</v>
      </c>
      <c r="AN56" s="270"/>
      <c r="AO56" s="271">
        <f>VLOOKUP(D56,カラムID辞書!C:H,6,FALSE)</f>
        <v>20</v>
      </c>
      <c r="AP56" s="272"/>
      <c r="AQ56" s="105" t="s">
        <v>1663</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64">
        <f t="shared" ca="1" si="1"/>
        <v>49</v>
      </c>
      <c r="C57" s="265"/>
      <c r="D57" s="105" t="s">
        <v>1157</v>
      </c>
      <c r="E57" s="50"/>
      <c r="F57" s="50"/>
      <c r="G57" s="50"/>
      <c r="H57" s="50"/>
      <c r="I57" s="50"/>
      <c r="J57" s="50"/>
      <c r="K57" s="52"/>
      <c r="L57" s="105" t="str">
        <f>VLOOKUP(D57,カラムID辞書!$C$4:$D$1266,2,FALSE)</f>
        <v>MAKER_SIZE_CD</v>
      </c>
      <c r="M57" s="50"/>
      <c r="N57" s="50"/>
      <c r="O57" s="50"/>
      <c r="P57" s="50"/>
      <c r="Q57" s="50"/>
      <c r="R57" s="50"/>
      <c r="S57" s="52"/>
      <c r="T57" s="49"/>
      <c r="U57" s="52"/>
      <c r="V57" s="49"/>
      <c r="W57" s="52"/>
      <c r="X57" s="49"/>
      <c r="Y57" s="52"/>
      <c r="Z57" s="49"/>
      <c r="AA57" s="52"/>
      <c r="AB57" s="107" t="str">
        <f t="shared" si="2"/>
        <v>○</v>
      </c>
      <c r="AC57" s="54"/>
      <c r="AD57" s="53"/>
      <c r="AE57" s="55" t="str">
        <f t="shared" si="3"/>
        <v>' '</v>
      </c>
      <c r="AF57" s="50"/>
      <c r="AG57" s="52"/>
      <c r="AH57" s="266" t="str">
        <f>VLOOKUP(D57,カラムID辞書!C:H,3,FALSE)</f>
        <v>character varying</v>
      </c>
      <c r="AI57" s="267"/>
      <c r="AJ57" s="267"/>
      <c r="AK57" s="267"/>
      <c r="AL57" s="268"/>
      <c r="AM57" s="269">
        <f>VLOOKUP(D57,カラムID辞書!C:H,4,FALSE)</f>
        <v>20</v>
      </c>
      <c r="AN57" s="270"/>
      <c r="AO57" s="271">
        <f>VLOOKUP(D57,カラムID辞書!C:H,6,FALSE)</f>
        <v>20</v>
      </c>
      <c r="AP57" s="272"/>
      <c r="AQ57" s="105" t="s">
        <v>1664</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64">
        <f t="shared" ca="1" si="1"/>
        <v>50</v>
      </c>
      <c r="C58" s="265"/>
      <c r="D58" s="105" t="s">
        <v>1158</v>
      </c>
      <c r="E58" s="50"/>
      <c r="F58" s="50"/>
      <c r="G58" s="50"/>
      <c r="H58" s="50"/>
      <c r="I58" s="50"/>
      <c r="J58" s="50"/>
      <c r="K58" s="52"/>
      <c r="L58" s="105" t="str">
        <f>VLOOKUP(D58,カラムID辞書!$C$4:$D$1266,2,FALSE)</f>
        <v>SIZE_NM_KANA</v>
      </c>
      <c r="M58" s="50"/>
      <c r="N58" s="50"/>
      <c r="O58" s="50"/>
      <c r="P58" s="50"/>
      <c r="Q58" s="50"/>
      <c r="R58" s="50"/>
      <c r="S58" s="52"/>
      <c r="T58" s="49"/>
      <c r="U58" s="52"/>
      <c r="V58" s="49"/>
      <c r="W58" s="52"/>
      <c r="X58" s="49"/>
      <c r="Y58" s="52"/>
      <c r="Z58" s="49"/>
      <c r="AA58" s="52"/>
      <c r="AB58" s="107" t="str">
        <f t="shared" si="2"/>
        <v>○</v>
      </c>
      <c r="AC58" s="54"/>
      <c r="AD58" s="53"/>
      <c r="AE58" s="55" t="str">
        <f t="shared" si="3"/>
        <v>' '</v>
      </c>
      <c r="AF58" s="50"/>
      <c r="AG58" s="52"/>
      <c r="AH58" s="266" t="str">
        <f>VLOOKUP(D58,カラムID辞書!C:H,3,FALSE)</f>
        <v>character varying</v>
      </c>
      <c r="AI58" s="267"/>
      <c r="AJ58" s="267"/>
      <c r="AK58" s="267"/>
      <c r="AL58" s="268"/>
      <c r="AM58" s="269">
        <f>VLOOKUP(D58,カラムID辞書!C:H,4,FALSE)</f>
        <v>30</v>
      </c>
      <c r="AN58" s="270"/>
      <c r="AO58" s="271">
        <f>VLOOKUP(D58,カラムID辞書!C:H,6,FALSE)</f>
        <v>30</v>
      </c>
      <c r="AP58" s="272"/>
      <c r="AQ58" s="105" t="s">
        <v>1665</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64">
        <f t="shared" ca="1" si="1"/>
        <v>51</v>
      </c>
      <c r="C59" s="265"/>
      <c r="D59" s="105" t="s">
        <v>1159</v>
      </c>
      <c r="E59" s="56"/>
      <c r="F59" s="50"/>
      <c r="G59" s="50"/>
      <c r="H59" s="50"/>
      <c r="I59" s="50"/>
      <c r="J59" s="50"/>
      <c r="K59" s="52"/>
      <c r="L59" s="105" t="str">
        <f>VLOOKUP(D59,カラムID辞書!$C$4:$D$1266,2,FALSE)</f>
        <v>SIZE_NM</v>
      </c>
      <c r="M59" s="50"/>
      <c r="N59" s="50"/>
      <c r="O59" s="50"/>
      <c r="P59" s="50"/>
      <c r="Q59" s="50"/>
      <c r="R59" s="50"/>
      <c r="S59" s="52"/>
      <c r="T59" s="49"/>
      <c r="U59" s="52"/>
      <c r="V59" s="49"/>
      <c r="W59" s="52"/>
      <c r="X59" s="49"/>
      <c r="Y59" s="52"/>
      <c r="Z59" s="49"/>
      <c r="AA59" s="52"/>
      <c r="AB59" s="107" t="str">
        <f t="shared" si="2"/>
        <v>○</v>
      </c>
      <c r="AC59" s="54"/>
      <c r="AD59" s="53"/>
      <c r="AE59" s="55" t="str">
        <f t="shared" si="3"/>
        <v>' '</v>
      </c>
      <c r="AF59" s="50"/>
      <c r="AG59" s="52"/>
      <c r="AH59" s="266" t="str">
        <f>VLOOKUP(D59,カラムID辞書!C:H,3,FALSE)</f>
        <v>character varying</v>
      </c>
      <c r="AI59" s="267"/>
      <c r="AJ59" s="267"/>
      <c r="AK59" s="267"/>
      <c r="AL59" s="268"/>
      <c r="AM59" s="269">
        <f>VLOOKUP(D59,カラムID辞書!C:H,4,FALSE)</f>
        <v>30</v>
      </c>
      <c r="AN59" s="270"/>
      <c r="AO59" s="271">
        <f>VLOOKUP(D59,カラムID辞書!C:H,6,FALSE)</f>
        <v>30</v>
      </c>
      <c r="AP59" s="272"/>
      <c r="AQ59" s="105" t="s">
        <v>1666</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64">
        <f t="shared" ca="1" si="1"/>
        <v>52</v>
      </c>
      <c r="C60" s="265"/>
      <c r="D60" s="105" t="s">
        <v>1160</v>
      </c>
      <c r="E60" s="56"/>
      <c r="F60" s="50"/>
      <c r="G60" s="50"/>
      <c r="H60" s="50"/>
      <c r="I60" s="50"/>
      <c r="J60" s="50"/>
      <c r="K60" s="52"/>
      <c r="L60" s="105" t="str">
        <f>VLOOKUP(D60,カラムID辞書!$C$4:$D$1266,2,FALSE)</f>
        <v>KOURITNK_TAXOUT</v>
      </c>
      <c r="M60" s="50"/>
      <c r="N60" s="50"/>
      <c r="O60" s="50"/>
      <c r="P60" s="50"/>
      <c r="Q60" s="50"/>
      <c r="R60" s="50"/>
      <c r="S60" s="52"/>
      <c r="T60" s="49"/>
      <c r="U60" s="52"/>
      <c r="V60" s="49"/>
      <c r="W60" s="52"/>
      <c r="X60" s="49"/>
      <c r="Y60" s="52"/>
      <c r="Z60" s="49"/>
      <c r="AA60" s="52"/>
      <c r="AB60" s="107" t="str">
        <f t="shared" si="2"/>
        <v>○</v>
      </c>
      <c r="AC60" s="54"/>
      <c r="AD60" s="53"/>
      <c r="AE60" s="55" t="str">
        <f t="shared" si="3"/>
        <v>0</v>
      </c>
      <c r="AF60" s="50"/>
      <c r="AG60" s="52"/>
      <c r="AH60" s="266" t="str">
        <f>VLOOKUP(D60,カラムID辞書!C:H,3,FALSE)</f>
        <v>numeric</v>
      </c>
      <c r="AI60" s="267"/>
      <c r="AJ60" s="267"/>
      <c r="AK60" s="267"/>
      <c r="AL60" s="268"/>
      <c r="AM60" s="269">
        <f>VLOOKUP(D60,カラムID辞書!C:H,4,FALSE)</f>
        <v>10</v>
      </c>
      <c r="AN60" s="270"/>
      <c r="AO60" s="271">
        <f>VLOOKUP(D60,カラムID辞書!C:H,6,FALSE)</f>
        <v>10</v>
      </c>
      <c r="AP60" s="272"/>
      <c r="AQ60" s="105" t="s">
        <v>1667</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64">
        <f t="shared" ca="1" si="1"/>
        <v>53</v>
      </c>
      <c r="C61" s="265"/>
      <c r="D61" s="105" t="s">
        <v>1161</v>
      </c>
      <c r="E61" s="56"/>
      <c r="F61" s="50"/>
      <c r="G61" s="50"/>
      <c r="H61" s="50"/>
      <c r="I61" s="50"/>
      <c r="J61" s="50"/>
      <c r="K61" s="52"/>
      <c r="L61" s="105" t="str">
        <f>VLOOKUP(D61,カラムID辞書!$C$4:$D$1266,2,FALSE)</f>
        <v>KOURITNK_TAXIN</v>
      </c>
      <c r="M61" s="50"/>
      <c r="N61" s="50"/>
      <c r="O61" s="50"/>
      <c r="P61" s="50"/>
      <c r="Q61" s="50"/>
      <c r="R61" s="50"/>
      <c r="S61" s="52"/>
      <c r="T61" s="49"/>
      <c r="U61" s="52"/>
      <c r="V61" s="49"/>
      <c r="W61" s="52"/>
      <c r="X61" s="49"/>
      <c r="Y61" s="52"/>
      <c r="Z61" s="49"/>
      <c r="AA61" s="52"/>
      <c r="AB61" s="107" t="str">
        <f t="shared" si="2"/>
        <v>○</v>
      </c>
      <c r="AC61" s="54"/>
      <c r="AD61" s="53"/>
      <c r="AE61" s="55" t="str">
        <f t="shared" si="3"/>
        <v>0</v>
      </c>
      <c r="AF61" s="50"/>
      <c r="AG61" s="52"/>
      <c r="AH61" s="266" t="str">
        <f>VLOOKUP(D61,カラムID辞書!C:H,3,FALSE)</f>
        <v>numeric</v>
      </c>
      <c r="AI61" s="267"/>
      <c r="AJ61" s="267"/>
      <c r="AK61" s="267"/>
      <c r="AL61" s="268"/>
      <c r="AM61" s="269">
        <f>VLOOKUP(D61,カラムID辞書!C:H,4,FALSE)</f>
        <v>10</v>
      </c>
      <c r="AN61" s="270"/>
      <c r="AO61" s="271">
        <f>VLOOKUP(D61,カラムID辞書!C:H,6,FALSE)</f>
        <v>10</v>
      </c>
      <c r="AP61" s="272"/>
      <c r="AQ61" s="105" t="s">
        <v>1668</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64">
        <f t="shared" ca="1" si="1"/>
        <v>54</v>
      </c>
      <c r="C62" s="265"/>
      <c r="D62" s="105" t="s">
        <v>1140</v>
      </c>
      <c r="E62" s="56"/>
      <c r="F62" s="50"/>
      <c r="G62" s="50"/>
      <c r="H62" s="50"/>
      <c r="I62" s="50"/>
      <c r="J62" s="50"/>
      <c r="K62" s="52"/>
      <c r="L62" s="105" t="str">
        <f>VLOOKUP(D62,カラムID辞書!$C$4:$D$1266,2,FALSE)</f>
        <v>JTBI_TNK_TAXOUT</v>
      </c>
      <c r="M62" s="50"/>
      <c r="N62" s="50"/>
      <c r="O62" s="50"/>
      <c r="P62" s="50"/>
      <c r="Q62" s="50"/>
      <c r="R62" s="50"/>
      <c r="S62" s="52"/>
      <c r="T62" s="49"/>
      <c r="U62" s="52"/>
      <c r="V62" s="49"/>
      <c r="W62" s="52"/>
      <c r="X62" s="49"/>
      <c r="Y62" s="52"/>
      <c r="Z62" s="49"/>
      <c r="AA62" s="52"/>
      <c r="AB62" s="107" t="str">
        <f t="shared" si="2"/>
        <v>○</v>
      </c>
      <c r="AC62" s="54"/>
      <c r="AD62" s="53"/>
      <c r="AE62" s="55" t="str">
        <f t="shared" si="3"/>
        <v>0</v>
      </c>
      <c r="AF62" s="50"/>
      <c r="AG62" s="52"/>
      <c r="AH62" s="266" t="str">
        <f>VLOOKUP(D62,カラムID辞書!C:H,3,FALSE)</f>
        <v>numeric</v>
      </c>
      <c r="AI62" s="267"/>
      <c r="AJ62" s="267"/>
      <c r="AK62" s="267"/>
      <c r="AL62" s="268"/>
      <c r="AM62" s="269">
        <f>VLOOKUP(D62,カラムID辞書!C:H,4,FALSE)</f>
        <v>10</v>
      </c>
      <c r="AN62" s="270"/>
      <c r="AO62" s="271">
        <f>VLOOKUP(D62,カラムID辞書!C:H,6,FALSE)</f>
        <v>10</v>
      </c>
      <c r="AP62" s="272"/>
      <c r="AQ62" s="105" t="s">
        <v>1643</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64">
        <f t="shared" ca="1" si="1"/>
        <v>55</v>
      </c>
      <c r="C63" s="265"/>
      <c r="D63" s="105" t="s">
        <v>1141</v>
      </c>
      <c r="E63" s="56"/>
      <c r="F63" s="50"/>
      <c r="G63" s="50"/>
      <c r="H63" s="50"/>
      <c r="I63" s="50"/>
      <c r="J63" s="50"/>
      <c r="K63" s="52"/>
      <c r="L63" s="105" t="str">
        <f>VLOOKUP(D63,カラムID辞書!$C$4:$D$1266,2,FALSE)</f>
        <v>JTBI_TNK_TAXIN</v>
      </c>
      <c r="M63" s="50"/>
      <c r="N63" s="50"/>
      <c r="O63" s="50"/>
      <c r="P63" s="50"/>
      <c r="Q63" s="50"/>
      <c r="R63" s="50"/>
      <c r="S63" s="52"/>
      <c r="T63" s="49"/>
      <c r="U63" s="52"/>
      <c r="V63" s="49"/>
      <c r="W63" s="52"/>
      <c r="X63" s="49"/>
      <c r="Y63" s="52"/>
      <c r="Z63" s="49"/>
      <c r="AA63" s="52"/>
      <c r="AB63" s="107" t="str">
        <f t="shared" si="2"/>
        <v>○</v>
      </c>
      <c r="AC63" s="54"/>
      <c r="AD63" s="53"/>
      <c r="AE63" s="55" t="str">
        <f t="shared" si="3"/>
        <v>0</v>
      </c>
      <c r="AF63" s="50"/>
      <c r="AG63" s="52"/>
      <c r="AH63" s="266" t="str">
        <f>VLOOKUP(D63,カラムID辞書!C:H,3,FALSE)</f>
        <v>numeric</v>
      </c>
      <c r="AI63" s="267"/>
      <c r="AJ63" s="267"/>
      <c r="AK63" s="267"/>
      <c r="AL63" s="268"/>
      <c r="AM63" s="269">
        <f>VLOOKUP(D63,カラムID辞書!C:H,4,FALSE)</f>
        <v>10</v>
      </c>
      <c r="AN63" s="270"/>
      <c r="AO63" s="271">
        <f>VLOOKUP(D63,カラムID辞書!C:H,6,FALSE)</f>
        <v>10</v>
      </c>
      <c r="AP63" s="272"/>
      <c r="AQ63" s="105" t="s">
        <v>1644</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64">
        <f t="shared" ca="1" si="1"/>
        <v>56</v>
      </c>
      <c r="C64" s="265"/>
      <c r="D64" s="105" t="s">
        <v>1700</v>
      </c>
      <c r="E64" s="56"/>
      <c r="F64" s="50"/>
      <c r="G64" s="50"/>
      <c r="H64" s="50"/>
      <c r="I64" s="50"/>
      <c r="J64" s="50"/>
      <c r="K64" s="52"/>
      <c r="L64" s="105" t="str">
        <f>VLOOKUP(D64,カラムID辞書!$C$4:$D$1266,2,FALSE)</f>
        <v>GENTNK_TAXOUT</v>
      </c>
      <c r="M64" s="50"/>
      <c r="N64" s="50"/>
      <c r="O64" s="50"/>
      <c r="P64" s="50"/>
      <c r="Q64" s="50"/>
      <c r="R64" s="50"/>
      <c r="S64" s="52"/>
      <c r="T64" s="49"/>
      <c r="U64" s="52"/>
      <c r="V64" s="49"/>
      <c r="W64" s="52"/>
      <c r="X64" s="49"/>
      <c r="Y64" s="52"/>
      <c r="Z64" s="49"/>
      <c r="AA64" s="52"/>
      <c r="AB64" s="107" t="str">
        <f t="shared" si="2"/>
        <v>○</v>
      </c>
      <c r="AC64" s="54"/>
      <c r="AD64" s="53"/>
      <c r="AE64" s="55" t="str">
        <f t="shared" si="3"/>
        <v>0</v>
      </c>
      <c r="AF64" s="50"/>
      <c r="AG64" s="52"/>
      <c r="AH64" s="266" t="str">
        <f>VLOOKUP(D64,カラムID辞書!C:H,3,FALSE)</f>
        <v>numeric</v>
      </c>
      <c r="AI64" s="267"/>
      <c r="AJ64" s="267"/>
      <c r="AK64" s="267"/>
      <c r="AL64" s="268"/>
      <c r="AM64" s="269" t="str">
        <f>VLOOKUP(D64,カラムID辞書!C:H,4,FALSE)</f>
        <v>10,2</v>
      </c>
      <c r="AN64" s="270"/>
      <c r="AO64" s="271">
        <f>VLOOKUP(D64,カラムID辞書!C:H,6,FALSE)</f>
        <v>10</v>
      </c>
      <c r="AP64" s="272"/>
      <c r="AQ64" s="105" t="s">
        <v>1882</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64">
        <f t="shared" ca="1" si="1"/>
        <v>57</v>
      </c>
      <c r="C65" s="265"/>
      <c r="D65" s="105" t="s">
        <v>1701</v>
      </c>
      <c r="E65" s="56"/>
      <c r="F65" s="50"/>
      <c r="G65" s="50"/>
      <c r="H65" s="50"/>
      <c r="I65" s="50"/>
      <c r="J65" s="50"/>
      <c r="K65" s="52"/>
      <c r="L65" s="105" t="str">
        <f>VLOOKUP(D65,カラムID辞書!$C$4:$D$1266,2,FALSE)</f>
        <v>GENTNK_TAXIN</v>
      </c>
      <c r="M65" s="50"/>
      <c r="N65" s="50"/>
      <c r="O65" s="50"/>
      <c r="P65" s="50"/>
      <c r="Q65" s="50"/>
      <c r="R65" s="50"/>
      <c r="S65" s="52"/>
      <c r="T65" s="49"/>
      <c r="U65" s="52"/>
      <c r="V65" s="49"/>
      <c r="W65" s="52"/>
      <c r="X65" s="49"/>
      <c r="Y65" s="52"/>
      <c r="Z65" s="49"/>
      <c r="AA65" s="52"/>
      <c r="AB65" s="107" t="str">
        <f t="shared" si="2"/>
        <v>○</v>
      </c>
      <c r="AC65" s="54"/>
      <c r="AD65" s="53"/>
      <c r="AE65" s="55" t="str">
        <f t="shared" si="3"/>
        <v>0</v>
      </c>
      <c r="AF65" s="50"/>
      <c r="AG65" s="52"/>
      <c r="AH65" s="266" t="str">
        <f>VLOOKUP(D65,カラムID辞書!C:H,3,FALSE)</f>
        <v>numeric</v>
      </c>
      <c r="AI65" s="267"/>
      <c r="AJ65" s="267"/>
      <c r="AK65" s="267"/>
      <c r="AL65" s="268"/>
      <c r="AM65" s="269" t="str">
        <f>VLOOKUP(D65,カラムID辞書!C:H,4,FALSE)</f>
        <v>10,2</v>
      </c>
      <c r="AN65" s="270"/>
      <c r="AO65" s="271">
        <f>VLOOKUP(D65,カラムID辞書!C:H,6,FALSE)</f>
        <v>10</v>
      </c>
      <c r="AP65" s="272"/>
      <c r="AQ65" s="105" t="s">
        <v>1883</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64">
        <f t="shared" ca="1" si="1"/>
        <v>58</v>
      </c>
      <c r="C66" s="265"/>
      <c r="D66" s="105" t="s">
        <v>1702</v>
      </c>
      <c r="E66" s="56"/>
      <c r="F66" s="50"/>
      <c r="G66" s="50"/>
      <c r="H66" s="50"/>
      <c r="I66" s="50"/>
      <c r="J66" s="50"/>
      <c r="K66" s="52"/>
      <c r="L66" s="105" t="str">
        <f>VLOOKUP(D66,カラムID辞書!$C$4:$D$1266,2,FALSE)</f>
        <v>GYO_SURYO</v>
      </c>
      <c r="M66" s="50"/>
      <c r="N66" s="50"/>
      <c r="O66" s="50"/>
      <c r="P66" s="50"/>
      <c r="Q66" s="50"/>
      <c r="R66" s="50"/>
      <c r="S66" s="52"/>
      <c r="T66" s="49"/>
      <c r="U66" s="52"/>
      <c r="V66" s="49"/>
      <c r="W66" s="52"/>
      <c r="X66" s="49"/>
      <c r="Y66" s="52"/>
      <c r="Z66" s="49"/>
      <c r="AA66" s="52"/>
      <c r="AB66" s="107" t="str">
        <f t="shared" si="2"/>
        <v>○</v>
      </c>
      <c r="AC66" s="54"/>
      <c r="AD66" s="53"/>
      <c r="AE66" s="55" t="str">
        <f t="shared" si="3"/>
        <v>0</v>
      </c>
      <c r="AF66" s="50"/>
      <c r="AG66" s="52"/>
      <c r="AH66" s="266" t="str">
        <f>VLOOKUP(D66,カラムID辞書!C:H,3,FALSE)</f>
        <v>numeric</v>
      </c>
      <c r="AI66" s="267"/>
      <c r="AJ66" s="267"/>
      <c r="AK66" s="267"/>
      <c r="AL66" s="268"/>
      <c r="AM66" s="269" t="str">
        <f>VLOOKUP(D66,カラムID辞書!C:H,4,FALSE)</f>
        <v>7,1</v>
      </c>
      <c r="AN66" s="270"/>
      <c r="AO66" s="271">
        <f>VLOOKUP(D66,カラムID辞書!C:H,6,FALSE)</f>
        <v>7</v>
      </c>
      <c r="AP66" s="272"/>
      <c r="AQ66" s="105" t="s">
        <v>1702</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64">
        <f t="shared" ca="1" si="1"/>
        <v>59</v>
      </c>
      <c r="C67" s="265"/>
      <c r="D67" s="105" t="s">
        <v>1163</v>
      </c>
      <c r="E67" s="56"/>
      <c r="F67" s="50"/>
      <c r="G67" s="50"/>
      <c r="H67" s="50"/>
      <c r="I67" s="50"/>
      <c r="J67" s="50"/>
      <c r="K67" s="52"/>
      <c r="L67" s="105" t="str">
        <f>VLOOKUP(D67,カラムID辞書!$C$4:$D$1266,2,FALSE)</f>
        <v>SYSGRPCD</v>
      </c>
      <c r="M67" s="50"/>
      <c r="N67" s="50"/>
      <c r="O67" s="50"/>
      <c r="P67" s="50"/>
      <c r="Q67" s="50"/>
      <c r="R67" s="50"/>
      <c r="S67" s="52"/>
      <c r="T67" s="49"/>
      <c r="U67" s="52"/>
      <c r="V67" s="49"/>
      <c r="W67" s="52"/>
      <c r="X67" s="49"/>
      <c r="Y67" s="52"/>
      <c r="Z67" s="49"/>
      <c r="AA67" s="52"/>
      <c r="AB67" s="107" t="str">
        <f t="shared" si="2"/>
        <v>○</v>
      </c>
      <c r="AC67" s="54"/>
      <c r="AD67" s="53"/>
      <c r="AE67" s="55" t="str">
        <f t="shared" si="3"/>
        <v>' '</v>
      </c>
      <c r="AF67" s="50"/>
      <c r="AG67" s="52"/>
      <c r="AH67" s="266" t="str">
        <f>VLOOKUP(D67,カラムID辞書!C:H,3,FALSE)</f>
        <v>character varying</v>
      </c>
      <c r="AI67" s="267"/>
      <c r="AJ67" s="267"/>
      <c r="AK67" s="267"/>
      <c r="AL67" s="268"/>
      <c r="AM67" s="269">
        <f>VLOOKUP(D67,カラムID辞書!C:H,4,FALSE)</f>
        <v>4</v>
      </c>
      <c r="AN67" s="270"/>
      <c r="AO67" s="271">
        <f>VLOOKUP(D67,カラムID辞書!C:H,6,FALSE)</f>
        <v>4</v>
      </c>
      <c r="AP67" s="272"/>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64">
        <f t="shared" ca="1" si="1"/>
        <v>60</v>
      </c>
      <c r="C68" s="265"/>
      <c r="D68" s="105" t="s">
        <v>1164</v>
      </c>
      <c r="E68" s="56"/>
      <c r="F68" s="50"/>
      <c r="G68" s="50"/>
      <c r="H68" s="50"/>
      <c r="I68" s="50"/>
      <c r="J68" s="50"/>
      <c r="K68" s="52"/>
      <c r="L68" s="105" t="str">
        <f>VLOOKUP(D68,カラムID辞書!$C$4:$D$1266,2,FALSE)</f>
        <v>INPUTSYS_KBN</v>
      </c>
      <c r="M68" s="50"/>
      <c r="N68" s="50"/>
      <c r="O68" s="50"/>
      <c r="P68" s="50"/>
      <c r="Q68" s="50"/>
      <c r="R68" s="50"/>
      <c r="S68" s="52"/>
      <c r="T68" s="49"/>
      <c r="U68" s="52"/>
      <c r="V68" s="49"/>
      <c r="W68" s="52"/>
      <c r="X68" s="49"/>
      <c r="Y68" s="52"/>
      <c r="Z68" s="49"/>
      <c r="AA68" s="52"/>
      <c r="AB68" s="107" t="str">
        <f t="shared" si="2"/>
        <v>○</v>
      </c>
      <c r="AC68" s="54"/>
      <c r="AD68" s="53"/>
      <c r="AE68" s="55" t="str">
        <f t="shared" si="3"/>
        <v>' '</v>
      </c>
      <c r="AF68" s="50"/>
      <c r="AG68" s="52"/>
      <c r="AH68" s="266" t="str">
        <f>VLOOKUP(D68,カラムID辞書!C:H,3,FALSE)</f>
        <v>character varying</v>
      </c>
      <c r="AI68" s="267"/>
      <c r="AJ68" s="267"/>
      <c r="AK68" s="267"/>
      <c r="AL68" s="268"/>
      <c r="AM68" s="269">
        <f>VLOOKUP(D68,カラムID辞書!C:H,4,FALSE)</f>
        <v>2</v>
      </c>
      <c r="AN68" s="270"/>
      <c r="AO68" s="271">
        <f>VLOOKUP(D68,カラムID辞書!C:H,6,FALSE)</f>
        <v>2</v>
      </c>
      <c r="AP68" s="272"/>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64">
        <f t="shared" ca="1" si="1"/>
        <v>61</v>
      </c>
      <c r="C69" s="265"/>
      <c r="D69" s="105" t="s">
        <v>1165</v>
      </c>
      <c r="E69" s="50"/>
      <c r="F69" s="50"/>
      <c r="G69" s="50"/>
      <c r="H69" s="50"/>
      <c r="I69" s="50"/>
      <c r="J69" s="50"/>
      <c r="K69" s="52"/>
      <c r="L69" s="105" t="str">
        <f>VLOOKUP(D69,カラムID辞書!$C$4:$D$1266,2,FALSE)</f>
        <v>DATA_BNRI_CD</v>
      </c>
      <c r="M69" s="50"/>
      <c r="N69" s="50"/>
      <c r="O69" s="50"/>
      <c r="P69" s="50"/>
      <c r="Q69" s="50"/>
      <c r="R69" s="50"/>
      <c r="S69" s="52"/>
      <c r="T69" s="49"/>
      <c r="U69" s="52"/>
      <c r="V69" s="49"/>
      <c r="W69" s="52"/>
      <c r="X69" s="49"/>
      <c r="Y69" s="52"/>
      <c r="Z69" s="49"/>
      <c r="AA69" s="52"/>
      <c r="AB69" s="107" t="str">
        <f t="shared" si="2"/>
        <v>○</v>
      </c>
      <c r="AC69" s="54"/>
      <c r="AD69" s="53"/>
      <c r="AE69" s="55" t="str">
        <f t="shared" si="3"/>
        <v>' '</v>
      </c>
      <c r="AF69" s="50"/>
      <c r="AG69" s="52"/>
      <c r="AH69" s="266" t="str">
        <f>VLOOKUP(D69,カラムID辞書!C:H,3,FALSE)</f>
        <v>character varying</v>
      </c>
      <c r="AI69" s="267"/>
      <c r="AJ69" s="267"/>
      <c r="AK69" s="267"/>
      <c r="AL69" s="268"/>
      <c r="AM69" s="269">
        <f>VLOOKUP(D69,カラムID辞書!C:H,4,FALSE)</f>
        <v>2</v>
      </c>
      <c r="AN69" s="270"/>
      <c r="AO69" s="271">
        <f>VLOOKUP(D69,カラムID辞書!C:H,6,FALSE)</f>
        <v>2</v>
      </c>
      <c r="AP69" s="272"/>
      <c r="AQ69" s="105" t="s">
        <v>1669</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64">
        <f t="shared" ca="1" si="1"/>
        <v>62</v>
      </c>
      <c r="C70" s="265"/>
      <c r="D70" s="105" t="s">
        <v>1703</v>
      </c>
      <c r="E70" s="50"/>
      <c r="F70" s="50"/>
      <c r="G70" s="50"/>
      <c r="H70" s="50"/>
      <c r="I70" s="50"/>
      <c r="J70" s="50"/>
      <c r="K70" s="52"/>
      <c r="L70" s="105" t="str">
        <f>VLOOKUP(D70,カラムID辞書!$C$4:$D$1266,2,FALSE)</f>
        <v>KEIJOBI_KBN</v>
      </c>
      <c r="M70" s="50"/>
      <c r="N70" s="50"/>
      <c r="O70" s="50"/>
      <c r="P70" s="50"/>
      <c r="Q70" s="50"/>
      <c r="R70" s="50"/>
      <c r="S70" s="52"/>
      <c r="T70" s="49"/>
      <c r="U70" s="52"/>
      <c r="V70" s="49"/>
      <c r="W70" s="52"/>
      <c r="X70" s="49"/>
      <c r="Y70" s="52"/>
      <c r="Z70" s="49"/>
      <c r="AA70" s="52"/>
      <c r="AB70" s="107" t="str">
        <f t="shared" si="2"/>
        <v>○</v>
      </c>
      <c r="AC70" s="54"/>
      <c r="AD70" s="53"/>
      <c r="AE70" s="55" t="str">
        <f t="shared" si="3"/>
        <v>' '</v>
      </c>
      <c r="AF70" s="50"/>
      <c r="AG70" s="52"/>
      <c r="AH70" s="266" t="str">
        <f>VLOOKUP(D70,カラムID辞書!C:H,3,FALSE)</f>
        <v>character varying</v>
      </c>
      <c r="AI70" s="267"/>
      <c r="AJ70" s="267"/>
      <c r="AK70" s="267"/>
      <c r="AL70" s="268"/>
      <c r="AM70" s="269">
        <f>VLOOKUP(D70,カラムID辞書!C:H,4,FALSE)</f>
        <v>1</v>
      </c>
      <c r="AN70" s="270"/>
      <c r="AO70" s="271">
        <f>VLOOKUP(D70,カラムID辞書!C:H,6,FALSE)</f>
        <v>1</v>
      </c>
      <c r="AP70" s="272"/>
      <c r="AQ70" s="105" t="s">
        <v>1670</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64">
        <f t="shared" ca="1" si="1"/>
        <v>63</v>
      </c>
      <c r="C71" s="265"/>
      <c r="D71" s="105" t="s">
        <v>1167</v>
      </c>
      <c r="E71" s="50"/>
      <c r="F71" s="50"/>
      <c r="G71" s="50"/>
      <c r="H71" s="50"/>
      <c r="I71" s="50"/>
      <c r="J71" s="50"/>
      <c r="K71" s="52"/>
      <c r="L71" s="105" t="str">
        <f>VLOOKUP(D71,カラムID辞書!$C$4:$D$1266,2,FALSE)</f>
        <v>KEIJO_YMD</v>
      </c>
      <c r="M71" s="50"/>
      <c r="N71" s="50"/>
      <c r="O71" s="50"/>
      <c r="P71" s="50"/>
      <c r="Q71" s="50"/>
      <c r="R71" s="50"/>
      <c r="S71" s="52"/>
      <c r="T71" s="49"/>
      <c r="U71" s="52"/>
      <c r="V71" s="49"/>
      <c r="W71" s="52"/>
      <c r="X71" s="49"/>
      <c r="Y71" s="52"/>
      <c r="Z71" s="49"/>
      <c r="AA71" s="52"/>
      <c r="AB71" s="107" t="str">
        <f t="shared" si="2"/>
        <v>○</v>
      </c>
      <c r="AC71" s="54"/>
      <c r="AD71" s="53"/>
      <c r="AE71" s="55" t="str">
        <f t="shared" si="3"/>
        <v>0</v>
      </c>
      <c r="AF71" s="50"/>
      <c r="AG71" s="52"/>
      <c r="AH71" s="266" t="str">
        <f>VLOOKUP(D71,カラムID辞書!C:H,3,FALSE)</f>
        <v>numeric</v>
      </c>
      <c r="AI71" s="267"/>
      <c r="AJ71" s="267"/>
      <c r="AK71" s="267"/>
      <c r="AL71" s="268"/>
      <c r="AM71" s="269">
        <f>VLOOKUP(D71,カラムID辞書!C:H,4,FALSE)</f>
        <v>8</v>
      </c>
      <c r="AN71" s="270"/>
      <c r="AO71" s="271">
        <f>VLOOKUP(D71,カラムID辞書!C:H,6,FALSE)</f>
        <v>8</v>
      </c>
      <c r="AP71" s="272"/>
      <c r="AQ71" s="105" t="s">
        <v>1884</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64">
        <f t="shared" ca="1" si="1"/>
        <v>64</v>
      </c>
      <c r="C72" s="265"/>
      <c r="D72" s="105" t="s">
        <v>1704</v>
      </c>
      <c r="E72" s="50"/>
      <c r="F72" s="50"/>
      <c r="G72" s="50"/>
      <c r="H72" s="50"/>
      <c r="I72" s="50"/>
      <c r="J72" s="50"/>
      <c r="K72" s="52"/>
      <c r="L72" s="105" t="str">
        <f>VLOOKUP(D72,カラムID辞書!$C$4:$D$1266,2,FALSE)</f>
        <v>KEIJO_SEQ</v>
      </c>
      <c r="M72" s="50"/>
      <c r="N72" s="50"/>
      <c r="O72" s="50"/>
      <c r="P72" s="50"/>
      <c r="Q72" s="50"/>
      <c r="R72" s="50"/>
      <c r="S72" s="52"/>
      <c r="T72" s="49"/>
      <c r="U72" s="52"/>
      <c r="V72" s="49"/>
      <c r="W72" s="52"/>
      <c r="X72" s="49"/>
      <c r="Y72" s="52"/>
      <c r="Z72" s="49"/>
      <c r="AA72" s="52"/>
      <c r="AB72" s="107" t="str">
        <f t="shared" si="2"/>
        <v>○</v>
      </c>
      <c r="AC72" s="54"/>
      <c r="AD72" s="53"/>
      <c r="AE72" s="55" t="str">
        <f t="shared" si="3"/>
        <v>0</v>
      </c>
      <c r="AF72" s="50"/>
      <c r="AG72" s="52"/>
      <c r="AH72" s="266" t="str">
        <f>VLOOKUP(D72,カラムID辞書!C:H,3,FALSE)</f>
        <v>numeric</v>
      </c>
      <c r="AI72" s="267"/>
      <c r="AJ72" s="267"/>
      <c r="AK72" s="267"/>
      <c r="AL72" s="268"/>
      <c r="AM72" s="269">
        <f>VLOOKUP(D72,カラムID辞書!C:H,4,FALSE)</f>
        <v>2</v>
      </c>
      <c r="AN72" s="270"/>
      <c r="AO72" s="271">
        <f>VLOOKUP(D72,カラムID辞書!C:H,6,FALSE)</f>
        <v>2</v>
      </c>
      <c r="AP72" s="272"/>
      <c r="AQ72" s="105" t="s">
        <v>1672</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64">
        <f t="shared" ca="1" si="1"/>
        <v>65</v>
      </c>
      <c r="C73" s="265"/>
      <c r="D73" s="105" t="s">
        <v>1705</v>
      </c>
      <c r="E73" s="50"/>
      <c r="F73" s="50"/>
      <c r="G73" s="50"/>
      <c r="H73" s="50"/>
      <c r="I73" s="50"/>
      <c r="J73" s="50"/>
      <c r="K73" s="52"/>
      <c r="L73" s="105" t="str">
        <f>VLOOKUP(D73,カラムID辞書!$C$4:$D$1266,2,FALSE)</f>
        <v>HASSEI_YMD</v>
      </c>
      <c r="M73" s="50"/>
      <c r="N73" s="50"/>
      <c r="O73" s="50"/>
      <c r="P73" s="50"/>
      <c r="Q73" s="50"/>
      <c r="R73" s="50"/>
      <c r="S73" s="52"/>
      <c r="T73" s="49"/>
      <c r="U73" s="52"/>
      <c r="V73" s="49"/>
      <c r="W73" s="52"/>
      <c r="X73" s="49"/>
      <c r="Y73" s="52"/>
      <c r="Z73" s="49"/>
      <c r="AA73" s="52"/>
      <c r="AB73" s="107" t="str">
        <f t="shared" si="2"/>
        <v>○</v>
      </c>
      <c r="AC73" s="54"/>
      <c r="AD73" s="53"/>
      <c r="AE73" s="55" t="str">
        <f t="shared" si="3"/>
        <v>0</v>
      </c>
      <c r="AF73" s="50"/>
      <c r="AG73" s="52"/>
      <c r="AH73" s="266" t="str">
        <f>VLOOKUP(D73,カラムID辞書!C:H,3,FALSE)</f>
        <v>numeric</v>
      </c>
      <c r="AI73" s="267"/>
      <c r="AJ73" s="267"/>
      <c r="AK73" s="267"/>
      <c r="AL73" s="268"/>
      <c r="AM73" s="269">
        <f>VLOOKUP(D73,カラムID辞書!C:H,4,FALSE)</f>
        <v>8</v>
      </c>
      <c r="AN73" s="270"/>
      <c r="AO73" s="271">
        <f>VLOOKUP(D73,カラムID辞書!C:H,6,FALSE)</f>
        <v>8</v>
      </c>
      <c r="AP73" s="272"/>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64">
        <f t="shared" ca="1" si="1"/>
        <v>66</v>
      </c>
      <c r="C74" s="265"/>
      <c r="D74" s="105" t="s">
        <v>1706</v>
      </c>
      <c r="E74" s="50"/>
      <c r="F74" s="50"/>
      <c r="G74" s="50"/>
      <c r="H74" s="50"/>
      <c r="I74" s="50"/>
      <c r="J74" s="50"/>
      <c r="K74" s="52"/>
      <c r="L74" s="105" t="str">
        <f>VLOOKUP(D74,カラムID辞書!$C$4:$D$1266,2,FALSE)</f>
        <v>HASSEI_HMS</v>
      </c>
      <c r="M74" s="50"/>
      <c r="N74" s="50"/>
      <c r="O74" s="50"/>
      <c r="P74" s="50"/>
      <c r="Q74" s="50"/>
      <c r="R74" s="50"/>
      <c r="S74" s="52"/>
      <c r="T74" s="49"/>
      <c r="U74" s="52"/>
      <c r="V74" s="49"/>
      <c r="W74" s="52"/>
      <c r="X74" s="49"/>
      <c r="Y74" s="52"/>
      <c r="Z74" s="49"/>
      <c r="AA74" s="52"/>
      <c r="AB74" s="107" t="str">
        <f t="shared" si="2"/>
        <v>○</v>
      </c>
      <c r="AC74" s="54"/>
      <c r="AD74" s="53"/>
      <c r="AE74" s="55" t="str">
        <f t="shared" si="3"/>
        <v>0</v>
      </c>
      <c r="AF74" s="50"/>
      <c r="AG74" s="52"/>
      <c r="AH74" s="266" t="str">
        <f>VLOOKUP(D74,カラムID辞書!C:H,3,FALSE)</f>
        <v>numeric</v>
      </c>
      <c r="AI74" s="267"/>
      <c r="AJ74" s="267"/>
      <c r="AK74" s="267"/>
      <c r="AL74" s="268"/>
      <c r="AM74" s="269">
        <f>VLOOKUP(D74,カラムID辞書!C:H,4,FALSE)</f>
        <v>6</v>
      </c>
      <c r="AN74" s="270"/>
      <c r="AO74" s="271">
        <f>VLOOKUP(D74,カラムID辞書!C:H,6,FALSE)</f>
        <v>6</v>
      </c>
      <c r="AP74" s="272"/>
      <c r="AQ74" s="105" t="s">
        <v>1674</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64">
        <f t="shared" ca="1" si="1"/>
        <v>67</v>
      </c>
      <c r="C75" s="265"/>
      <c r="D75" s="105" t="s">
        <v>1707</v>
      </c>
      <c r="E75" s="50"/>
      <c r="F75" s="50"/>
      <c r="G75" s="50"/>
      <c r="H75" s="50"/>
      <c r="I75" s="50"/>
      <c r="J75" s="50"/>
      <c r="K75" s="52"/>
      <c r="L75" s="105" t="str">
        <f>VLOOKUP(D75,カラムID辞書!$C$4:$D$1266,2,FALSE)</f>
        <v>KNPN_YMD</v>
      </c>
      <c r="M75" s="50"/>
      <c r="N75" s="50"/>
      <c r="O75" s="50"/>
      <c r="P75" s="50"/>
      <c r="Q75" s="50"/>
      <c r="R75" s="50"/>
      <c r="S75" s="52"/>
      <c r="T75" s="49"/>
      <c r="U75" s="52"/>
      <c r="V75" s="49"/>
      <c r="W75" s="52"/>
      <c r="X75" s="49"/>
      <c r="Y75" s="52"/>
      <c r="Z75" s="49"/>
      <c r="AA75" s="52"/>
      <c r="AB75" s="107" t="str">
        <f t="shared" ref="AB75:AB138" si="4">IF(L75="DELDTE","","○")</f>
        <v>○</v>
      </c>
      <c r="AC75" s="54"/>
      <c r="AD75" s="53"/>
      <c r="AE75" s="55" t="str">
        <f t="shared" si="3"/>
        <v>0</v>
      </c>
      <c r="AF75" s="50"/>
      <c r="AG75" s="52"/>
      <c r="AH75" s="266" t="str">
        <f>VLOOKUP(D75,カラムID辞書!C:H,3,FALSE)</f>
        <v>numeric</v>
      </c>
      <c r="AI75" s="267"/>
      <c r="AJ75" s="267"/>
      <c r="AK75" s="267"/>
      <c r="AL75" s="268"/>
      <c r="AM75" s="269">
        <f>VLOOKUP(D75,カラムID辞書!C:H,4,FALSE)</f>
        <v>8</v>
      </c>
      <c r="AN75" s="270"/>
      <c r="AO75" s="271">
        <f>VLOOKUP(D75,カラムID辞書!C:H,6,FALSE)</f>
        <v>8</v>
      </c>
      <c r="AP75" s="272"/>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2"/>
      <c r="BS75" s="50"/>
      <c r="BT75" s="50"/>
      <c r="BU75" s="50"/>
      <c r="BV75" s="50"/>
      <c r="BW75" s="50"/>
      <c r="BX75" s="50"/>
      <c r="BY75" s="50"/>
      <c r="BZ75" s="50"/>
      <c r="CA75" s="50"/>
      <c r="CB75" s="50"/>
      <c r="CC75" s="52"/>
    </row>
    <row r="76" spans="2:81" ht="12" customHeight="1">
      <c r="B76" s="264">
        <f t="shared" ca="1" si="1"/>
        <v>68</v>
      </c>
      <c r="C76" s="265"/>
      <c r="D76" s="105" t="s">
        <v>1708</v>
      </c>
      <c r="E76" s="50"/>
      <c r="F76" s="50"/>
      <c r="G76" s="50"/>
      <c r="H76" s="50"/>
      <c r="I76" s="50"/>
      <c r="J76" s="50"/>
      <c r="K76" s="52"/>
      <c r="L76" s="105" t="str">
        <f>VLOOKUP(D76,カラムID辞書!$C$4:$D$1266,2,FALSE)</f>
        <v>KNPN_HMS</v>
      </c>
      <c r="M76" s="50"/>
      <c r="N76" s="50"/>
      <c r="O76" s="50"/>
      <c r="P76" s="50"/>
      <c r="Q76" s="50"/>
      <c r="R76" s="50"/>
      <c r="S76" s="52"/>
      <c r="T76" s="49"/>
      <c r="U76" s="52"/>
      <c r="V76" s="49"/>
      <c r="W76" s="52"/>
      <c r="X76" s="49"/>
      <c r="Y76" s="52"/>
      <c r="Z76" s="49"/>
      <c r="AA76" s="52"/>
      <c r="AB76" s="107" t="str">
        <f t="shared" si="4"/>
        <v>○</v>
      </c>
      <c r="AC76" s="54"/>
      <c r="AD76" s="53"/>
      <c r="AE76" s="55" t="str">
        <f t="shared" si="3"/>
        <v>0</v>
      </c>
      <c r="AF76" s="50"/>
      <c r="AG76" s="52"/>
      <c r="AH76" s="266" t="str">
        <f>VLOOKUP(D76,カラムID辞書!C:H,3,FALSE)</f>
        <v>numeric</v>
      </c>
      <c r="AI76" s="267"/>
      <c r="AJ76" s="267"/>
      <c r="AK76" s="267"/>
      <c r="AL76" s="268"/>
      <c r="AM76" s="269">
        <f>VLOOKUP(D76,カラムID辞書!C:H,4,FALSE)</f>
        <v>6</v>
      </c>
      <c r="AN76" s="270"/>
      <c r="AO76" s="271">
        <f>VLOOKUP(D76,カラムID辞書!C:H,6,FALSE)</f>
        <v>6</v>
      </c>
      <c r="AP76" s="272"/>
      <c r="AQ76" s="105" t="s">
        <v>1675</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05"/>
      <c r="BS76" s="50"/>
      <c r="BT76" s="50"/>
      <c r="BU76" s="50"/>
      <c r="BV76" s="50"/>
      <c r="BW76" s="50"/>
      <c r="BX76" s="50"/>
      <c r="BY76" s="50"/>
      <c r="BZ76" s="50"/>
      <c r="CA76" s="50"/>
      <c r="CB76" s="50"/>
      <c r="CC76" s="52"/>
    </row>
    <row r="77" spans="2:81" ht="12" customHeight="1">
      <c r="B77" s="264">
        <f t="shared" ca="1" si="1"/>
        <v>69</v>
      </c>
      <c r="C77" s="265"/>
      <c r="D77" s="105" t="s">
        <v>1170</v>
      </c>
      <c r="E77" s="50"/>
      <c r="F77" s="50"/>
      <c r="G77" s="50"/>
      <c r="H77" s="50"/>
      <c r="I77" s="50"/>
      <c r="J77" s="50"/>
      <c r="K77" s="52"/>
      <c r="L77" s="105" t="str">
        <f>VLOOKUP(D77,カラムID辞書!$C$4:$D$1266,2,FALSE)</f>
        <v>INPUT_YMD</v>
      </c>
      <c r="M77" s="50"/>
      <c r="N77" s="50"/>
      <c r="O77" s="50"/>
      <c r="P77" s="50"/>
      <c r="Q77" s="50"/>
      <c r="R77" s="50"/>
      <c r="S77" s="52"/>
      <c r="T77" s="49"/>
      <c r="U77" s="52"/>
      <c r="V77" s="49"/>
      <c r="W77" s="52"/>
      <c r="X77" s="49"/>
      <c r="Y77" s="52"/>
      <c r="Z77" s="49"/>
      <c r="AA77" s="52"/>
      <c r="AB77" s="107" t="str">
        <f t="shared" si="4"/>
        <v>○</v>
      </c>
      <c r="AC77" s="54"/>
      <c r="AD77" s="53"/>
      <c r="AE77" s="55" t="str">
        <f t="shared" si="3"/>
        <v>0</v>
      </c>
      <c r="AF77" s="50"/>
      <c r="AG77" s="52"/>
      <c r="AH77" s="266" t="str">
        <f>VLOOKUP(D77,カラムID辞書!C:H,3,FALSE)</f>
        <v>numeric</v>
      </c>
      <c r="AI77" s="267"/>
      <c r="AJ77" s="267"/>
      <c r="AK77" s="267"/>
      <c r="AL77" s="268"/>
      <c r="AM77" s="269">
        <f>VLOOKUP(D77,カラムID辞書!C:H,4,FALSE)</f>
        <v>8</v>
      </c>
      <c r="AN77" s="270"/>
      <c r="AO77" s="271">
        <f>VLOOKUP(D77,カラムID辞書!C:H,6,FALSE)</f>
        <v>8</v>
      </c>
      <c r="AP77" s="272"/>
      <c r="AQ77" s="105" t="s">
        <v>1675</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05"/>
      <c r="BS77" s="50"/>
      <c r="BT77" s="50"/>
      <c r="BU77" s="50"/>
      <c r="BV77" s="50"/>
      <c r="BW77" s="50"/>
      <c r="BX77" s="50"/>
      <c r="BY77" s="50"/>
      <c r="BZ77" s="50"/>
      <c r="CA77" s="50"/>
      <c r="CB77" s="50"/>
      <c r="CC77" s="52"/>
    </row>
    <row r="78" spans="2:81" ht="12" customHeight="1">
      <c r="B78" s="264">
        <f t="shared" ref="B78:B141" ca="1" si="5">IF($D78="","",MAX(OFFSET($B$9,0,0,ROW()-ROW($B$9),2))+1)</f>
        <v>70</v>
      </c>
      <c r="C78" s="265"/>
      <c r="D78" s="105" t="s">
        <v>1171</v>
      </c>
      <c r="E78" s="50"/>
      <c r="F78" s="50"/>
      <c r="G78" s="50"/>
      <c r="H78" s="50"/>
      <c r="I78" s="50"/>
      <c r="J78" s="50"/>
      <c r="K78" s="52"/>
      <c r="L78" s="105" t="str">
        <f>VLOOKUP(D78,カラムID辞書!$C$4:$D$1266,2,FALSE)</f>
        <v>INPUT_HMS</v>
      </c>
      <c r="M78" s="50"/>
      <c r="N78" s="50"/>
      <c r="O78" s="50"/>
      <c r="P78" s="50"/>
      <c r="Q78" s="50"/>
      <c r="R78" s="50"/>
      <c r="S78" s="52"/>
      <c r="T78" s="49"/>
      <c r="U78" s="52"/>
      <c r="V78" s="49"/>
      <c r="W78" s="52"/>
      <c r="X78" s="49"/>
      <c r="Y78" s="52"/>
      <c r="Z78" s="49"/>
      <c r="AA78" s="52"/>
      <c r="AB78" s="107" t="str">
        <f t="shared" si="4"/>
        <v>○</v>
      </c>
      <c r="AC78" s="54"/>
      <c r="AD78" s="53"/>
      <c r="AE78" s="55" t="str">
        <f t="shared" si="3"/>
        <v>0</v>
      </c>
      <c r="AF78" s="50"/>
      <c r="AG78" s="52"/>
      <c r="AH78" s="266" t="str">
        <f>VLOOKUP(D78,カラムID辞書!C:H,3,FALSE)</f>
        <v>numeric</v>
      </c>
      <c r="AI78" s="267"/>
      <c r="AJ78" s="267"/>
      <c r="AK78" s="267"/>
      <c r="AL78" s="268"/>
      <c r="AM78" s="269">
        <f>VLOOKUP(D78,カラムID辞書!C:H,4,FALSE)</f>
        <v>6</v>
      </c>
      <c r="AN78" s="270"/>
      <c r="AO78" s="271">
        <f>VLOOKUP(D78,カラムID辞書!C:H,6,FALSE)</f>
        <v>6</v>
      </c>
      <c r="AP78" s="272"/>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05"/>
      <c r="BS78" s="50"/>
      <c r="BT78" s="50"/>
      <c r="BU78" s="50"/>
      <c r="BV78" s="50"/>
      <c r="BW78" s="50"/>
      <c r="BX78" s="50"/>
      <c r="BY78" s="50"/>
      <c r="BZ78" s="50"/>
      <c r="CA78" s="50"/>
      <c r="CB78" s="50"/>
      <c r="CC78" s="52"/>
    </row>
    <row r="79" spans="2:81" ht="12" customHeight="1">
      <c r="B79" s="264">
        <f t="shared" ca="1" si="5"/>
        <v>71</v>
      </c>
      <c r="C79" s="265"/>
      <c r="D79" s="105" t="s">
        <v>1172</v>
      </c>
      <c r="E79" s="50"/>
      <c r="F79" s="50"/>
      <c r="G79" s="50"/>
      <c r="H79" s="50"/>
      <c r="I79" s="50"/>
      <c r="J79" s="50"/>
      <c r="K79" s="52"/>
      <c r="L79" s="105" t="str">
        <f>VLOOKUP(D79,カラムID辞書!$C$4:$D$1266,2,FALSE)</f>
        <v>KAISHACD</v>
      </c>
      <c r="M79" s="50"/>
      <c r="N79" s="50"/>
      <c r="O79" s="50"/>
      <c r="P79" s="50"/>
      <c r="Q79" s="50"/>
      <c r="R79" s="50"/>
      <c r="S79" s="52"/>
      <c r="T79" s="49"/>
      <c r="U79" s="52"/>
      <c r="V79" s="49"/>
      <c r="W79" s="52"/>
      <c r="X79" s="49"/>
      <c r="Y79" s="52"/>
      <c r="Z79" s="49"/>
      <c r="AA79" s="52"/>
      <c r="AB79" s="107" t="str">
        <f t="shared" si="4"/>
        <v>○</v>
      </c>
      <c r="AC79" s="54"/>
      <c r="AD79" s="53"/>
      <c r="AE79" s="55" t="str">
        <f t="shared" si="3"/>
        <v>' '</v>
      </c>
      <c r="AF79" s="50"/>
      <c r="AG79" s="52"/>
      <c r="AH79" s="266" t="str">
        <f>VLOOKUP(D79,カラムID辞書!C:H,3,FALSE)</f>
        <v>character varying</v>
      </c>
      <c r="AI79" s="267"/>
      <c r="AJ79" s="267"/>
      <c r="AK79" s="267"/>
      <c r="AL79" s="268"/>
      <c r="AM79" s="269">
        <f>VLOOKUP(D79,カラムID辞書!C:H,4,FALSE)</f>
        <v>4</v>
      </c>
      <c r="AN79" s="270"/>
      <c r="AO79" s="271">
        <f>VLOOKUP(D79,カラムID辞書!C:H,6,FALSE)</f>
        <v>4</v>
      </c>
      <c r="AP79" s="272"/>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05"/>
      <c r="BS79" s="50"/>
      <c r="BT79" s="50"/>
      <c r="BU79" s="50"/>
      <c r="BV79" s="50"/>
      <c r="BW79" s="50"/>
      <c r="BX79" s="50"/>
      <c r="BY79" s="50"/>
      <c r="BZ79" s="50"/>
      <c r="CA79" s="50"/>
      <c r="CB79" s="50"/>
      <c r="CC79" s="52"/>
    </row>
    <row r="80" spans="2:81" ht="12" customHeight="1">
      <c r="B80" s="264">
        <f t="shared" ca="1" si="5"/>
        <v>72</v>
      </c>
      <c r="C80" s="265"/>
      <c r="D80" s="105" t="s">
        <v>1173</v>
      </c>
      <c r="E80" s="56"/>
      <c r="F80" s="50"/>
      <c r="G80" s="50"/>
      <c r="H80" s="50"/>
      <c r="I80" s="50"/>
      <c r="J80" s="50"/>
      <c r="K80" s="52"/>
      <c r="L80" s="105" t="str">
        <f>VLOOKUP(D80,カラムID辞書!$C$4:$D$1266,2,FALSE)</f>
        <v>BOTEN_CD</v>
      </c>
      <c r="M80" s="50"/>
      <c r="N80" s="50"/>
      <c r="O80" s="50"/>
      <c r="P80" s="50"/>
      <c r="Q80" s="50"/>
      <c r="R80" s="50"/>
      <c r="S80" s="52"/>
      <c r="T80" s="49"/>
      <c r="U80" s="52"/>
      <c r="V80" s="49"/>
      <c r="W80" s="52"/>
      <c r="X80" s="49"/>
      <c r="Y80" s="52"/>
      <c r="Z80" s="49"/>
      <c r="AA80" s="52"/>
      <c r="AB80" s="107" t="str">
        <f t="shared" si="4"/>
        <v>○</v>
      </c>
      <c r="AC80" s="54"/>
      <c r="AD80" s="53"/>
      <c r="AE80" s="55" t="str">
        <f t="shared" si="3"/>
        <v>' '</v>
      </c>
      <c r="AF80" s="50"/>
      <c r="AG80" s="52"/>
      <c r="AH80" s="266" t="str">
        <f>VLOOKUP(D80,カラムID辞書!C:H,3,FALSE)</f>
        <v>character varying</v>
      </c>
      <c r="AI80" s="267"/>
      <c r="AJ80" s="267"/>
      <c r="AK80" s="267"/>
      <c r="AL80" s="268"/>
      <c r="AM80" s="269">
        <f>VLOOKUP(D80,カラムID辞書!C:H,4,FALSE)</f>
        <v>4</v>
      </c>
      <c r="AN80" s="270"/>
      <c r="AO80" s="271">
        <f>VLOOKUP(D80,カラムID辞書!C:H,6,FALSE)</f>
        <v>4</v>
      </c>
      <c r="AP80" s="272"/>
      <c r="AQ80" s="105" t="s">
        <v>1675</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05"/>
      <c r="BS80" s="50"/>
      <c r="BT80" s="50"/>
      <c r="BU80" s="50"/>
      <c r="BV80" s="50"/>
      <c r="BW80" s="50"/>
      <c r="BX80" s="50"/>
      <c r="BY80" s="50"/>
      <c r="BZ80" s="50"/>
      <c r="CA80" s="50"/>
      <c r="CB80" s="50"/>
      <c r="CC80" s="52"/>
    </row>
    <row r="81" spans="2:81" ht="12" customHeight="1">
      <c r="B81" s="264">
        <f t="shared" ca="1" si="5"/>
        <v>73</v>
      </c>
      <c r="C81" s="265"/>
      <c r="D81" s="105" t="s">
        <v>1174</v>
      </c>
      <c r="E81" s="56"/>
      <c r="F81" s="50"/>
      <c r="G81" s="50"/>
      <c r="H81" s="50"/>
      <c r="I81" s="50"/>
      <c r="J81" s="50"/>
      <c r="K81" s="52"/>
      <c r="L81" s="105" t="str">
        <f>VLOOKUP(D81,カラムID辞書!$C$4:$D$1266,2,FALSE)</f>
        <v>TEN_KBN</v>
      </c>
      <c r="M81" s="50"/>
      <c r="N81" s="50"/>
      <c r="O81" s="50"/>
      <c r="P81" s="50"/>
      <c r="Q81" s="50"/>
      <c r="R81" s="50"/>
      <c r="S81" s="52"/>
      <c r="T81" s="49"/>
      <c r="U81" s="52"/>
      <c r="V81" s="49"/>
      <c r="W81" s="52"/>
      <c r="X81" s="49"/>
      <c r="Y81" s="52"/>
      <c r="Z81" s="49"/>
      <c r="AA81" s="52"/>
      <c r="AB81" s="107" t="str">
        <f t="shared" si="4"/>
        <v>○</v>
      </c>
      <c r="AC81" s="54"/>
      <c r="AD81" s="53"/>
      <c r="AE81" s="55" t="str">
        <f t="shared" si="3"/>
        <v>' '</v>
      </c>
      <c r="AF81" s="50"/>
      <c r="AG81" s="52"/>
      <c r="AH81" s="266" t="str">
        <f>VLOOKUP(D81,カラムID辞書!C:H,3,FALSE)</f>
        <v>character varying</v>
      </c>
      <c r="AI81" s="267"/>
      <c r="AJ81" s="267"/>
      <c r="AK81" s="267"/>
      <c r="AL81" s="268"/>
      <c r="AM81" s="269">
        <f>VLOOKUP(D81,カラムID辞書!C:H,4,FALSE)</f>
        <v>1</v>
      </c>
      <c r="AN81" s="270"/>
      <c r="AO81" s="271">
        <f>VLOOKUP(D81,カラムID辞書!C:H,6,FALSE)</f>
        <v>1</v>
      </c>
      <c r="AP81" s="272"/>
      <c r="AQ81" s="105" t="s">
        <v>1675</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05"/>
      <c r="BS81" s="50"/>
      <c r="BT81" s="50"/>
      <c r="BU81" s="50"/>
      <c r="BV81" s="50"/>
      <c r="BW81" s="50"/>
      <c r="BX81" s="50"/>
      <c r="BY81" s="50"/>
      <c r="BZ81" s="50"/>
      <c r="CA81" s="50"/>
      <c r="CB81" s="50"/>
      <c r="CC81" s="52"/>
    </row>
    <row r="82" spans="2:81" ht="12" customHeight="1">
      <c r="B82" s="264">
        <f t="shared" ca="1" si="5"/>
        <v>74</v>
      </c>
      <c r="C82" s="265"/>
      <c r="D82" s="105" t="s">
        <v>1175</v>
      </c>
      <c r="E82" s="50"/>
      <c r="F82" s="50"/>
      <c r="G82" s="50"/>
      <c r="H82" s="50"/>
      <c r="I82" s="50"/>
      <c r="J82" s="50"/>
      <c r="K82" s="52"/>
      <c r="L82" s="105" t="str">
        <f>VLOOKUP(D82,カラムID辞書!$C$4:$D$1266,2,FALSE)</f>
        <v>BLOCKCD</v>
      </c>
      <c r="M82" s="50"/>
      <c r="N82" s="50"/>
      <c r="O82" s="50"/>
      <c r="P82" s="50"/>
      <c r="Q82" s="50"/>
      <c r="R82" s="50"/>
      <c r="S82" s="52"/>
      <c r="T82" s="49"/>
      <c r="U82" s="52"/>
      <c r="V82" s="49"/>
      <c r="W82" s="52"/>
      <c r="X82" s="49"/>
      <c r="Y82" s="52"/>
      <c r="Z82" s="49"/>
      <c r="AA82" s="52"/>
      <c r="AB82" s="107" t="str">
        <f t="shared" si="4"/>
        <v>○</v>
      </c>
      <c r="AC82" s="54"/>
      <c r="AD82" s="53"/>
      <c r="AE82" s="55" t="str">
        <f t="shared" si="3"/>
        <v>' '</v>
      </c>
      <c r="AF82" s="50"/>
      <c r="AG82" s="52"/>
      <c r="AH82" s="266" t="str">
        <f>VLOOKUP(D82,カラムID辞書!C:H,3,FALSE)</f>
        <v>character varying</v>
      </c>
      <c r="AI82" s="267"/>
      <c r="AJ82" s="267"/>
      <c r="AK82" s="267"/>
      <c r="AL82" s="268"/>
      <c r="AM82" s="269">
        <f>VLOOKUP(D82,カラムID辞書!C:H,4,FALSE)</f>
        <v>1</v>
      </c>
      <c r="AN82" s="270"/>
      <c r="AO82" s="271">
        <f>VLOOKUP(D82,カラムID辞書!C:H,6,FALSE)</f>
        <v>1</v>
      </c>
      <c r="AP82" s="272"/>
      <c r="AQ82" s="105" t="s">
        <v>1675</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05"/>
      <c r="BS82" s="50"/>
      <c r="BT82" s="50"/>
      <c r="BU82" s="50"/>
      <c r="BV82" s="50"/>
      <c r="BW82" s="50"/>
      <c r="BX82" s="50"/>
      <c r="BY82" s="50"/>
      <c r="BZ82" s="50"/>
      <c r="CA82" s="50"/>
      <c r="CB82" s="50"/>
      <c r="CC82" s="52"/>
    </row>
    <row r="83" spans="2:81" ht="12" customHeight="1">
      <c r="B83" s="264">
        <f t="shared" ca="1" si="5"/>
        <v>75</v>
      </c>
      <c r="C83" s="265"/>
      <c r="D83" s="105" t="s">
        <v>1176</v>
      </c>
      <c r="E83" s="50"/>
      <c r="F83" s="50"/>
      <c r="G83" s="50"/>
      <c r="H83" s="50"/>
      <c r="I83" s="50"/>
      <c r="J83" s="50"/>
      <c r="K83" s="52"/>
      <c r="L83" s="105" t="str">
        <f>VLOOKUP(D83,カラムID辞書!$C$4:$D$1266,2,FALSE)</f>
        <v>SOSHIKICD1</v>
      </c>
      <c r="M83" s="50"/>
      <c r="N83" s="50"/>
      <c r="O83" s="50"/>
      <c r="P83" s="50"/>
      <c r="Q83" s="50"/>
      <c r="R83" s="50"/>
      <c r="S83" s="52"/>
      <c r="T83" s="49"/>
      <c r="U83" s="52"/>
      <c r="V83" s="49"/>
      <c r="W83" s="52"/>
      <c r="X83" s="49"/>
      <c r="Y83" s="52"/>
      <c r="Z83" s="49"/>
      <c r="AA83" s="52"/>
      <c r="AB83" s="107" t="str">
        <f t="shared" si="4"/>
        <v>○</v>
      </c>
      <c r="AC83" s="54"/>
      <c r="AD83" s="53"/>
      <c r="AE83" s="55" t="str">
        <f t="shared" ref="AE83:AE124" si="6">IF(AB83="○",IF(AH83="timestamp","now()",IF(LEFT(AH83,9)="character","' '","0")),"")</f>
        <v>' '</v>
      </c>
      <c r="AF83" s="50"/>
      <c r="AG83" s="52"/>
      <c r="AH83" s="266" t="str">
        <f>VLOOKUP(D83,カラムID辞書!C:H,3,FALSE)</f>
        <v>character varying</v>
      </c>
      <c r="AI83" s="267"/>
      <c r="AJ83" s="267"/>
      <c r="AK83" s="267"/>
      <c r="AL83" s="268"/>
      <c r="AM83" s="269">
        <f>VLOOKUP(D83,カラムID辞書!C:H,4,FALSE)</f>
        <v>6</v>
      </c>
      <c r="AN83" s="270"/>
      <c r="AO83" s="271">
        <f>VLOOKUP(D83,カラムID辞書!C:H,6,FALSE)</f>
        <v>6</v>
      </c>
      <c r="AP83" s="272"/>
      <c r="AQ83" s="105" t="s">
        <v>1675</v>
      </c>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05"/>
      <c r="BS83" s="50"/>
      <c r="BT83" s="50"/>
      <c r="BU83" s="50"/>
      <c r="BV83" s="50"/>
      <c r="BW83" s="50"/>
      <c r="BX83" s="50"/>
      <c r="BY83" s="50"/>
      <c r="BZ83" s="50"/>
      <c r="CA83" s="50"/>
      <c r="CB83" s="50"/>
      <c r="CC83" s="52"/>
    </row>
    <row r="84" spans="2:81" ht="12" customHeight="1">
      <c r="B84" s="264">
        <f t="shared" ca="1" si="5"/>
        <v>76</v>
      </c>
      <c r="C84" s="265"/>
      <c r="D84" s="105" t="s">
        <v>1177</v>
      </c>
      <c r="E84" s="50"/>
      <c r="F84" s="50"/>
      <c r="G84" s="50"/>
      <c r="H84" s="50"/>
      <c r="I84" s="50"/>
      <c r="J84" s="50"/>
      <c r="K84" s="52"/>
      <c r="L84" s="105" t="str">
        <f>VLOOKUP(D84,カラムID辞書!$C$4:$D$1266,2,FALSE)</f>
        <v>SOSHIKICD2</v>
      </c>
      <c r="M84" s="50"/>
      <c r="N84" s="50"/>
      <c r="O84" s="50"/>
      <c r="P84" s="50"/>
      <c r="Q84" s="50"/>
      <c r="R84" s="50"/>
      <c r="S84" s="52"/>
      <c r="T84" s="49"/>
      <c r="U84" s="52"/>
      <c r="V84" s="49"/>
      <c r="W84" s="52"/>
      <c r="X84" s="49"/>
      <c r="Y84" s="52"/>
      <c r="Z84" s="49"/>
      <c r="AA84" s="52"/>
      <c r="AB84" s="107" t="str">
        <f t="shared" si="4"/>
        <v>○</v>
      </c>
      <c r="AC84" s="54"/>
      <c r="AD84" s="53"/>
      <c r="AE84" s="55" t="str">
        <f t="shared" si="6"/>
        <v>' '</v>
      </c>
      <c r="AF84" s="50"/>
      <c r="AG84" s="52"/>
      <c r="AH84" s="266" t="str">
        <f>VLOOKUP(D84,カラムID辞書!C:H,3,FALSE)</f>
        <v>character varying</v>
      </c>
      <c r="AI84" s="267"/>
      <c r="AJ84" s="267"/>
      <c r="AK84" s="267"/>
      <c r="AL84" s="268"/>
      <c r="AM84" s="269">
        <f>VLOOKUP(D84,カラムID辞書!C:H,4,FALSE)</f>
        <v>6</v>
      </c>
      <c r="AN84" s="270"/>
      <c r="AO84" s="271">
        <f>VLOOKUP(D84,カラムID辞書!C:H,6,FALSE)</f>
        <v>6</v>
      </c>
      <c r="AP84" s="272"/>
      <c r="AQ84" s="105" t="s">
        <v>1675</v>
      </c>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05"/>
      <c r="BS84" s="50"/>
      <c r="BT84" s="50"/>
      <c r="BU84" s="50"/>
      <c r="BV84" s="50"/>
      <c r="BW84" s="50"/>
      <c r="BX84" s="50"/>
      <c r="BY84" s="50"/>
      <c r="BZ84" s="50"/>
      <c r="CA84" s="50"/>
      <c r="CB84" s="50"/>
      <c r="CC84" s="52"/>
    </row>
    <row r="85" spans="2:81" ht="12" customHeight="1">
      <c r="B85" s="264">
        <f t="shared" ca="1" si="5"/>
        <v>77</v>
      </c>
      <c r="C85" s="265"/>
      <c r="D85" s="105" t="s">
        <v>1178</v>
      </c>
      <c r="E85" s="50"/>
      <c r="F85" s="50"/>
      <c r="G85" s="50"/>
      <c r="H85" s="50"/>
      <c r="I85" s="50"/>
      <c r="J85" s="50"/>
      <c r="K85" s="52"/>
      <c r="L85" s="105" t="str">
        <f>VLOOKUP(D85,カラムID辞書!$C$4:$D$1266,2,FALSE)</f>
        <v>SOSHIKICD3</v>
      </c>
      <c r="M85" s="50"/>
      <c r="N85" s="50"/>
      <c r="O85" s="50"/>
      <c r="P85" s="50"/>
      <c r="Q85" s="50"/>
      <c r="R85" s="50"/>
      <c r="S85" s="52"/>
      <c r="T85" s="49"/>
      <c r="U85" s="52"/>
      <c r="V85" s="49"/>
      <c r="W85" s="52"/>
      <c r="X85" s="49"/>
      <c r="Y85" s="52"/>
      <c r="Z85" s="49"/>
      <c r="AA85" s="52"/>
      <c r="AB85" s="107" t="str">
        <f t="shared" si="4"/>
        <v>○</v>
      </c>
      <c r="AC85" s="54"/>
      <c r="AD85" s="53"/>
      <c r="AE85" s="55" t="str">
        <f t="shared" si="6"/>
        <v>' '</v>
      </c>
      <c r="AF85" s="50"/>
      <c r="AG85" s="52"/>
      <c r="AH85" s="266" t="str">
        <f>VLOOKUP(D85,カラムID辞書!C:H,3,FALSE)</f>
        <v>character varying</v>
      </c>
      <c r="AI85" s="267"/>
      <c r="AJ85" s="267"/>
      <c r="AK85" s="267"/>
      <c r="AL85" s="268"/>
      <c r="AM85" s="269">
        <f>VLOOKUP(D85,カラムID辞書!C:H,4,FALSE)</f>
        <v>6</v>
      </c>
      <c r="AN85" s="270"/>
      <c r="AO85" s="271">
        <f>VLOOKUP(D85,カラムID辞書!C:H,6,FALSE)</f>
        <v>6</v>
      </c>
      <c r="AP85" s="272"/>
      <c r="AQ85" s="105"/>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2"/>
      <c r="BS85" s="50"/>
      <c r="BT85" s="50"/>
      <c r="BU85" s="50"/>
      <c r="BV85" s="50"/>
      <c r="BW85" s="50"/>
      <c r="BX85" s="50"/>
      <c r="BY85" s="50"/>
      <c r="BZ85" s="50"/>
      <c r="CA85" s="50"/>
      <c r="CB85" s="50"/>
      <c r="CC85" s="52"/>
    </row>
    <row r="86" spans="2:81" ht="12" customHeight="1">
      <c r="B86" s="264">
        <f t="shared" ca="1" si="5"/>
        <v>78</v>
      </c>
      <c r="C86" s="265"/>
      <c r="D86" s="105" t="s">
        <v>1179</v>
      </c>
      <c r="E86" s="50"/>
      <c r="F86" s="50"/>
      <c r="G86" s="50"/>
      <c r="H86" s="50"/>
      <c r="I86" s="50"/>
      <c r="J86" s="50"/>
      <c r="K86" s="52"/>
      <c r="L86" s="105" t="str">
        <f>VLOOKUP(D86,カラムID辞書!$C$4:$D$1266,2,FALSE)</f>
        <v>SOSHIKICD4</v>
      </c>
      <c r="M86" s="50"/>
      <c r="N86" s="50"/>
      <c r="O86" s="50"/>
      <c r="P86" s="50"/>
      <c r="Q86" s="50"/>
      <c r="R86" s="50"/>
      <c r="S86" s="52"/>
      <c r="T86" s="49"/>
      <c r="U86" s="52"/>
      <c r="V86" s="49"/>
      <c r="W86" s="52"/>
      <c r="X86" s="49"/>
      <c r="Y86" s="52"/>
      <c r="Z86" s="49"/>
      <c r="AA86" s="52"/>
      <c r="AB86" s="107" t="str">
        <f t="shared" si="4"/>
        <v>○</v>
      </c>
      <c r="AC86" s="54"/>
      <c r="AD86" s="53"/>
      <c r="AE86" s="55" t="str">
        <f t="shared" si="6"/>
        <v>' '</v>
      </c>
      <c r="AF86" s="50"/>
      <c r="AG86" s="52"/>
      <c r="AH86" s="266" t="str">
        <f>VLOOKUP(D86,カラムID辞書!C:H,3,FALSE)</f>
        <v>character varying</v>
      </c>
      <c r="AI86" s="267"/>
      <c r="AJ86" s="267"/>
      <c r="AK86" s="267"/>
      <c r="AL86" s="268"/>
      <c r="AM86" s="269">
        <f>VLOOKUP(D86,カラムID辞書!C:H,4,FALSE)</f>
        <v>6</v>
      </c>
      <c r="AN86" s="270"/>
      <c r="AO86" s="271">
        <f>VLOOKUP(D86,カラムID辞書!C:H,6,FALSE)</f>
        <v>6</v>
      </c>
      <c r="AP86" s="272"/>
      <c r="AQ86" s="105"/>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2"/>
      <c r="BS86" s="50"/>
      <c r="BT86" s="50"/>
      <c r="BU86" s="50"/>
      <c r="BV86" s="50"/>
      <c r="BW86" s="50"/>
      <c r="BX86" s="50"/>
      <c r="BY86" s="50"/>
      <c r="BZ86" s="50"/>
      <c r="CA86" s="50"/>
      <c r="CB86" s="50"/>
      <c r="CC86" s="52"/>
    </row>
    <row r="87" spans="2:81" ht="12" customHeight="1">
      <c r="B87" s="264">
        <f t="shared" ca="1" si="5"/>
        <v>79</v>
      </c>
      <c r="C87" s="265"/>
      <c r="D87" s="105" t="s">
        <v>1180</v>
      </c>
      <c r="E87" s="50"/>
      <c r="F87" s="50"/>
      <c r="G87" s="50"/>
      <c r="H87" s="50"/>
      <c r="I87" s="50"/>
      <c r="J87" s="50"/>
      <c r="K87" s="52"/>
      <c r="L87" s="105" t="str">
        <f>VLOOKUP(D87,カラムID辞書!$C$4:$D$1266,2,FALSE)</f>
        <v>SOSHIKICD5</v>
      </c>
      <c r="M87" s="50"/>
      <c r="N87" s="50"/>
      <c r="O87" s="50"/>
      <c r="P87" s="50"/>
      <c r="Q87" s="50"/>
      <c r="R87" s="50"/>
      <c r="S87" s="52"/>
      <c r="T87" s="49"/>
      <c r="U87" s="52"/>
      <c r="V87" s="49"/>
      <c r="W87" s="52"/>
      <c r="X87" s="49"/>
      <c r="Y87" s="52"/>
      <c r="Z87" s="49"/>
      <c r="AA87" s="52"/>
      <c r="AB87" s="107" t="str">
        <f t="shared" si="4"/>
        <v>○</v>
      </c>
      <c r="AC87" s="54"/>
      <c r="AD87" s="53"/>
      <c r="AE87" s="55" t="str">
        <f t="shared" si="6"/>
        <v>' '</v>
      </c>
      <c r="AF87" s="50"/>
      <c r="AG87" s="52"/>
      <c r="AH87" s="266" t="str">
        <f>VLOOKUP(D87,カラムID辞書!C:H,3,FALSE)</f>
        <v>character varying</v>
      </c>
      <c r="AI87" s="267"/>
      <c r="AJ87" s="267"/>
      <c r="AK87" s="267"/>
      <c r="AL87" s="268"/>
      <c r="AM87" s="269">
        <f>VLOOKUP(D87,カラムID辞書!C:H,4,FALSE)</f>
        <v>6</v>
      </c>
      <c r="AN87" s="270"/>
      <c r="AO87" s="271">
        <f>VLOOKUP(D87,カラムID辞書!C:H,6,FALSE)</f>
        <v>6</v>
      </c>
      <c r="AP87" s="272"/>
      <c r="AQ87" s="105"/>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2"/>
      <c r="BS87" s="50"/>
      <c r="BT87" s="50"/>
      <c r="BU87" s="50"/>
      <c r="BV87" s="50"/>
      <c r="BW87" s="50"/>
      <c r="BX87" s="50"/>
      <c r="BY87" s="50"/>
      <c r="BZ87" s="50"/>
      <c r="CA87" s="50"/>
      <c r="CB87" s="50"/>
      <c r="CC87" s="52"/>
    </row>
    <row r="88" spans="2:81" ht="12" customHeight="1">
      <c r="B88" s="264">
        <f t="shared" ca="1" si="5"/>
        <v>80</v>
      </c>
      <c r="C88" s="265"/>
      <c r="D88" s="144" t="s">
        <v>1215</v>
      </c>
      <c r="E88" s="56"/>
      <c r="F88" s="50"/>
      <c r="G88" s="50"/>
      <c r="H88" s="50"/>
      <c r="I88" s="50"/>
      <c r="J88" s="50"/>
      <c r="K88" s="52"/>
      <c r="L88" s="105" t="str">
        <f>VLOOKUP(D88,カラムID辞書!$C$4:$D$1266,2,FALSE)</f>
        <v>DENPYO_CD</v>
      </c>
      <c r="M88" s="50"/>
      <c r="N88" s="50"/>
      <c r="O88" s="50"/>
      <c r="P88" s="50"/>
      <c r="Q88" s="50"/>
      <c r="R88" s="50"/>
      <c r="S88" s="52"/>
      <c r="T88" s="49"/>
      <c r="U88" s="52"/>
      <c r="V88" s="49"/>
      <c r="W88" s="52"/>
      <c r="X88" s="49"/>
      <c r="Y88" s="52"/>
      <c r="Z88" s="49"/>
      <c r="AA88" s="52"/>
      <c r="AB88" s="107" t="str">
        <f t="shared" si="4"/>
        <v>○</v>
      </c>
      <c r="AC88" s="54"/>
      <c r="AD88" s="53"/>
      <c r="AE88" s="55" t="str">
        <f t="shared" si="6"/>
        <v>' '</v>
      </c>
      <c r="AF88" s="50"/>
      <c r="AG88" s="52"/>
      <c r="AH88" s="266" t="str">
        <f>VLOOKUP(D88,カラムID辞書!C:H,3,FALSE)</f>
        <v>character varying</v>
      </c>
      <c r="AI88" s="267"/>
      <c r="AJ88" s="267"/>
      <c r="AK88" s="267"/>
      <c r="AL88" s="268"/>
      <c r="AM88" s="269">
        <f>VLOOKUP(D88,カラムID辞書!C:H,4,FALSE)</f>
        <v>4</v>
      </c>
      <c r="AN88" s="270"/>
      <c r="AO88" s="271">
        <f>VLOOKUP(D88,カラムID辞書!C:H,6,FALSE)</f>
        <v>4</v>
      </c>
      <c r="AP88" s="272"/>
      <c r="AQ88" s="105"/>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2"/>
      <c r="BS88" s="50"/>
      <c r="BT88" s="50"/>
      <c r="BU88" s="50"/>
      <c r="BV88" s="50"/>
      <c r="BW88" s="50"/>
      <c r="BX88" s="50"/>
      <c r="BY88" s="50"/>
      <c r="BZ88" s="50"/>
      <c r="CA88" s="50"/>
      <c r="CB88" s="50"/>
      <c r="CC88" s="52"/>
    </row>
    <row r="89" spans="2:81" ht="12" customHeight="1">
      <c r="B89" s="264">
        <f t="shared" ca="1" si="5"/>
        <v>81</v>
      </c>
      <c r="C89" s="265"/>
      <c r="D89" s="144" t="s">
        <v>1709</v>
      </c>
      <c r="E89" s="56"/>
      <c r="F89" s="50"/>
      <c r="G89" s="50"/>
      <c r="H89" s="50"/>
      <c r="I89" s="50"/>
      <c r="J89" s="50"/>
      <c r="K89" s="52"/>
      <c r="L89" s="105" t="str">
        <f>VLOOKUP(D89,カラムID辞書!$C$4:$D$1266,2,FALSE)</f>
        <v>MTDENPYO_CD</v>
      </c>
      <c r="M89" s="50"/>
      <c r="N89" s="50"/>
      <c r="O89" s="50"/>
      <c r="P89" s="50"/>
      <c r="Q89" s="50"/>
      <c r="R89" s="50"/>
      <c r="S89" s="52"/>
      <c r="T89" s="49"/>
      <c r="U89" s="52"/>
      <c r="V89" s="49"/>
      <c r="W89" s="52"/>
      <c r="X89" s="49"/>
      <c r="Y89" s="52"/>
      <c r="Z89" s="49"/>
      <c r="AA89" s="52"/>
      <c r="AB89" s="107" t="str">
        <f t="shared" si="4"/>
        <v>○</v>
      </c>
      <c r="AC89" s="54"/>
      <c r="AD89" s="53"/>
      <c r="AE89" s="55" t="str">
        <f t="shared" si="6"/>
        <v>' '</v>
      </c>
      <c r="AF89" s="50"/>
      <c r="AG89" s="52"/>
      <c r="AH89" s="266" t="str">
        <f>VLOOKUP(D89,カラムID辞書!C:H,3,FALSE)</f>
        <v>character varying</v>
      </c>
      <c r="AI89" s="267"/>
      <c r="AJ89" s="267"/>
      <c r="AK89" s="267"/>
      <c r="AL89" s="268"/>
      <c r="AM89" s="269">
        <f>VLOOKUP(D89,カラムID辞書!C:H,4,FALSE)</f>
        <v>4</v>
      </c>
      <c r="AN89" s="270"/>
      <c r="AO89" s="271">
        <f>VLOOKUP(D89,カラムID辞書!C:H,6,FALSE)</f>
        <v>4</v>
      </c>
      <c r="AP89" s="272"/>
      <c r="AQ89" s="105"/>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2"/>
      <c r="BS89" s="50"/>
      <c r="BT89" s="50"/>
      <c r="BU89" s="50"/>
      <c r="BV89" s="50"/>
      <c r="BW89" s="50"/>
      <c r="BX89" s="50"/>
      <c r="BY89" s="50"/>
      <c r="BZ89" s="50"/>
      <c r="CA89" s="50"/>
      <c r="CB89" s="50"/>
      <c r="CC89" s="52"/>
    </row>
    <row r="90" spans="2:81" ht="12" customHeight="1">
      <c r="B90" s="264">
        <f t="shared" ca="1" si="5"/>
        <v>82</v>
      </c>
      <c r="C90" s="265"/>
      <c r="D90" s="105" t="s">
        <v>1710</v>
      </c>
      <c r="E90" s="56"/>
      <c r="F90" s="50"/>
      <c r="G90" s="50"/>
      <c r="H90" s="50"/>
      <c r="I90" s="50"/>
      <c r="J90" s="50"/>
      <c r="K90" s="52"/>
      <c r="L90" s="105" t="str">
        <f>VLOOKUP(D90,カラムID辞書!$C$4:$D$1266,2,FALSE)</f>
        <v>DENPYO_BNRI</v>
      </c>
      <c r="M90" s="50"/>
      <c r="N90" s="50"/>
      <c r="O90" s="50"/>
      <c r="P90" s="50"/>
      <c r="Q90" s="50"/>
      <c r="R90" s="50"/>
      <c r="S90" s="52"/>
      <c r="T90" s="49"/>
      <c r="U90" s="52"/>
      <c r="V90" s="49"/>
      <c r="W90" s="52"/>
      <c r="X90" s="49"/>
      <c r="Y90" s="52"/>
      <c r="Z90" s="49"/>
      <c r="AA90" s="52"/>
      <c r="AB90" s="107" t="str">
        <f t="shared" si="4"/>
        <v>○</v>
      </c>
      <c r="AC90" s="54"/>
      <c r="AD90" s="53"/>
      <c r="AE90" s="55" t="str">
        <f t="shared" si="6"/>
        <v>' '</v>
      </c>
      <c r="AF90" s="50"/>
      <c r="AG90" s="52"/>
      <c r="AH90" s="266" t="str">
        <f>VLOOKUP(D90,カラムID辞書!C:H,3,FALSE)</f>
        <v>character varying</v>
      </c>
      <c r="AI90" s="267"/>
      <c r="AJ90" s="267"/>
      <c r="AK90" s="267"/>
      <c r="AL90" s="268"/>
      <c r="AM90" s="269">
        <f>VLOOKUP(D90,カラムID辞書!C:H,4,FALSE)</f>
        <v>1</v>
      </c>
      <c r="AN90" s="270"/>
      <c r="AO90" s="271">
        <f>VLOOKUP(D90,カラムID辞書!C:H,6,FALSE)</f>
        <v>1</v>
      </c>
      <c r="AP90" s="272"/>
      <c r="AQ90" s="105" t="s">
        <v>1871</v>
      </c>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2"/>
      <c r="BS90" s="50"/>
      <c r="BT90" s="50"/>
      <c r="BU90" s="50"/>
      <c r="BV90" s="50"/>
      <c r="BW90" s="50"/>
      <c r="BX90" s="50"/>
      <c r="BY90" s="50"/>
      <c r="BZ90" s="50"/>
      <c r="CA90" s="50"/>
      <c r="CB90" s="50"/>
      <c r="CC90" s="52"/>
    </row>
    <row r="91" spans="2:81" ht="12" customHeight="1">
      <c r="B91" s="264">
        <f t="shared" ca="1" si="5"/>
        <v>83</v>
      </c>
      <c r="C91" s="265"/>
      <c r="D91" s="105" t="s">
        <v>1711</v>
      </c>
      <c r="E91" s="50"/>
      <c r="F91" s="50"/>
      <c r="G91" s="50"/>
      <c r="H91" s="50"/>
      <c r="I91" s="50"/>
      <c r="J91" s="50"/>
      <c r="K91" s="52"/>
      <c r="L91" s="105" t="str">
        <f>VLOOKUP(D91,カラムID辞書!$C$4:$D$1266,2,FALSE)</f>
        <v>NOHIN_PLACE_CD</v>
      </c>
      <c r="M91" s="50"/>
      <c r="N91" s="50"/>
      <c r="O91" s="50"/>
      <c r="P91" s="50"/>
      <c r="Q91" s="50"/>
      <c r="R91" s="50"/>
      <c r="S91" s="52"/>
      <c r="T91" s="49"/>
      <c r="U91" s="52"/>
      <c r="V91" s="49"/>
      <c r="W91" s="52"/>
      <c r="X91" s="49"/>
      <c r="Y91" s="52"/>
      <c r="Z91" s="49"/>
      <c r="AA91" s="52"/>
      <c r="AB91" s="107" t="str">
        <f t="shared" si="4"/>
        <v>○</v>
      </c>
      <c r="AC91" s="54"/>
      <c r="AD91" s="53"/>
      <c r="AE91" s="55" t="str">
        <f t="shared" si="6"/>
        <v>' '</v>
      </c>
      <c r="AF91" s="50"/>
      <c r="AG91" s="52"/>
      <c r="AH91" s="266" t="str">
        <f>VLOOKUP(D91,カラムID辞書!C:H,3,FALSE)</f>
        <v>character varying</v>
      </c>
      <c r="AI91" s="267"/>
      <c r="AJ91" s="267"/>
      <c r="AK91" s="267"/>
      <c r="AL91" s="268"/>
      <c r="AM91" s="269">
        <f>VLOOKUP(D91,カラムID辞書!C:H,4,FALSE)</f>
        <v>10</v>
      </c>
      <c r="AN91" s="270"/>
      <c r="AO91" s="271">
        <f>VLOOKUP(D91,カラムID辞書!C:H,6,FALSE)</f>
        <v>10</v>
      </c>
      <c r="AP91" s="272"/>
      <c r="AQ91" s="105" t="s">
        <v>1872</v>
      </c>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2"/>
      <c r="BS91" s="50"/>
      <c r="BT91" s="50"/>
      <c r="BU91" s="50"/>
      <c r="BV91" s="50"/>
      <c r="BW91" s="50"/>
      <c r="BX91" s="50"/>
      <c r="BY91" s="50"/>
      <c r="BZ91" s="50"/>
      <c r="CA91" s="50"/>
      <c r="CB91" s="50"/>
      <c r="CC91" s="52"/>
    </row>
    <row r="92" spans="2:81" ht="12" customHeight="1">
      <c r="B92" s="264">
        <f t="shared" ca="1" si="5"/>
        <v>84</v>
      </c>
      <c r="C92" s="265"/>
      <c r="D92" s="105" t="s">
        <v>1712</v>
      </c>
      <c r="E92" s="50"/>
      <c r="F92" s="50"/>
      <c r="G92" s="50"/>
      <c r="H92" s="50"/>
      <c r="I92" s="50"/>
      <c r="J92" s="50"/>
      <c r="K92" s="52"/>
      <c r="L92" s="105" t="str">
        <f>VLOOKUP(D92,カラムID辞書!$C$4:$D$1266,2,FALSE)</f>
        <v>DENPYO_GNK_RITSU</v>
      </c>
      <c r="M92" s="50"/>
      <c r="N92" s="50"/>
      <c r="O92" s="50"/>
      <c r="P92" s="50"/>
      <c r="Q92" s="50"/>
      <c r="R92" s="50"/>
      <c r="S92" s="52"/>
      <c r="T92" s="49"/>
      <c r="U92" s="52"/>
      <c r="V92" s="49"/>
      <c r="W92" s="52"/>
      <c r="X92" s="49"/>
      <c r="Y92" s="52"/>
      <c r="Z92" s="49"/>
      <c r="AA92" s="52"/>
      <c r="AB92" s="107" t="str">
        <f t="shared" si="4"/>
        <v>○</v>
      </c>
      <c r="AC92" s="54"/>
      <c r="AD92" s="53"/>
      <c r="AE92" s="55" t="str">
        <f t="shared" si="6"/>
        <v>0</v>
      </c>
      <c r="AF92" s="50"/>
      <c r="AG92" s="52"/>
      <c r="AH92" s="266" t="str">
        <f>VLOOKUP(D92,カラムID辞書!C:H,3,FALSE)</f>
        <v>numeric</v>
      </c>
      <c r="AI92" s="267"/>
      <c r="AJ92" s="267"/>
      <c r="AK92" s="267"/>
      <c r="AL92" s="268"/>
      <c r="AM92" s="269" t="str">
        <f>VLOOKUP(D92,カラムID辞書!C:H,4,FALSE)</f>
        <v>9,5</v>
      </c>
      <c r="AN92" s="270"/>
      <c r="AO92" s="271">
        <f>VLOOKUP(D92,カラムID辞書!C:H,6,FALSE)</f>
        <v>9</v>
      </c>
      <c r="AP92" s="272"/>
      <c r="AQ92" s="105" t="s">
        <v>1873</v>
      </c>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2"/>
      <c r="BS92" s="50"/>
      <c r="BT92" s="50"/>
      <c r="BU92" s="50"/>
      <c r="BV92" s="50"/>
      <c r="BW92" s="50"/>
      <c r="BX92" s="50"/>
      <c r="BY92" s="50"/>
      <c r="BZ92" s="50"/>
      <c r="CA92" s="50"/>
      <c r="CB92" s="50"/>
      <c r="CC92" s="52"/>
    </row>
    <row r="93" spans="2:81" ht="12" customHeight="1">
      <c r="B93" s="264">
        <f t="shared" ca="1" si="5"/>
        <v>85</v>
      </c>
      <c r="C93" s="265"/>
      <c r="D93" s="105" t="s">
        <v>1713</v>
      </c>
      <c r="E93" s="50"/>
      <c r="F93" s="50"/>
      <c r="G93" s="50"/>
      <c r="H93" s="50"/>
      <c r="I93" s="50"/>
      <c r="J93" s="50"/>
      <c r="K93" s="52"/>
      <c r="L93" s="105" t="str">
        <f>VLOOKUP(D93,カラムID辞書!$C$4:$D$1266,2,FALSE)</f>
        <v>TRK_TANTOCD</v>
      </c>
      <c r="M93" s="50"/>
      <c r="N93" s="50"/>
      <c r="O93" s="50"/>
      <c r="P93" s="50"/>
      <c r="Q93" s="50"/>
      <c r="R93" s="50"/>
      <c r="S93" s="52"/>
      <c r="T93" s="49"/>
      <c r="U93" s="52"/>
      <c r="V93" s="49"/>
      <c r="W93" s="52"/>
      <c r="X93" s="49"/>
      <c r="Y93" s="52"/>
      <c r="Z93" s="49"/>
      <c r="AA93" s="52"/>
      <c r="AB93" s="107" t="str">
        <f t="shared" si="4"/>
        <v>○</v>
      </c>
      <c r="AC93" s="54"/>
      <c r="AD93" s="53"/>
      <c r="AE93" s="55" t="str">
        <f t="shared" si="6"/>
        <v>' '</v>
      </c>
      <c r="AF93" s="50"/>
      <c r="AG93" s="52"/>
      <c r="AH93" s="266" t="str">
        <f>VLOOKUP(D93,カラムID辞書!C:H,3,FALSE)</f>
        <v>character varying</v>
      </c>
      <c r="AI93" s="267"/>
      <c r="AJ93" s="267"/>
      <c r="AK93" s="267"/>
      <c r="AL93" s="268"/>
      <c r="AM93" s="269">
        <f>VLOOKUP(D93,カラムID辞書!C:H,4,FALSE)</f>
        <v>10</v>
      </c>
      <c r="AN93" s="270"/>
      <c r="AO93" s="271">
        <f>VLOOKUP(D93,カラムID辞書!C:H,6,FALSE)</f>
        <v>10</v>
      </c>
      <c r="AP93" s="272"/>
      <c r="AQ93" s="105" t="s">
        <v>1702</v>
      </c>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2"/>
      <c r="BS93" s="50"/>
      <c r="BT93" s="50"/>
      <c r="BU93" s="50"/>
      <c r="BV93" s="50"/>
      <c r="BW93" s="50"/>
      <c r="BX93" s="50"/>
      <c r="BY93" s="50"/>
      <c r="BZ93" s="50"/>
      <c r="CA93" s="50"/>
      <c r="CB93" s="50"/>
      <c r="CC93" s="52"/>
    </row>
    <row r="94" spans="2:81" ht="12" customHeight="1">
      <c r="B94" s="264">
        <f t="shared" ca="1" si="5"/>
        <v>86</v>
      </c>
      <c r="C94" s="265"/>
      <c r="D94" s="105" t="s">
        <v>1714</v>
      </c>
      <c r="E94" s="56"/>
      <c r="F94" s="50"/>
      <c r="G94" s="50"/>
      <c r="H94" s="50"/>
      <c r="I94" s="50"/>
      <c r="J94" s="50"/>
      <c r="K94" s="52"/>
      <c r="L94" s="105" t="str">
        <f>VLOOKUP(D94,カラムID辞書!$C$4:$D$1266,2,FALSE)</f>
        <v>KNPN_TANTOCD</v>
      </c>
      <c r="M94" s="50"/>
      <c r="N94" s="50"/>
      <c r="O94" s="50"/>
      <c r="P94" s="50"/>
      <c r="Q94" s="50"/>
      <c r="R94" s="50"/>
      <c r="S94" s="52"/>
      <c r="T94" s="49"/>
      <c r="U94" s="52"/>
      <c r="V94" s="49"/>
      <c r="W94" s="52"/>
      <c r="X94" s="49"/>
      <c r="Y94" s="52"/>
      <c r="Z94" s="49"/>
      <c r="AA94" s="52"/>
      <c r="AB94" s="107" t="str">
        <f t="shared" si="4"/>
        <v>○</v>
      </c>
      <c r="AC94" s="54"/>
      <c r="AD94" s="53"/>
      <c r="AE94" s="55" t="str">
        <f t="shared" si="6"/>
        <v>' '</v>
      </c>
      <c r="AF94" s="50"/>
      <c r="AG94" s="52"/>
      <c r="AH94" s="266" t="str">
        <f>VLOOKUP(D94,カラムID辞書!C:H,3,FALSE)</f>
        <v>character varying</v>
      </c>
      <c r="AI94" s="267"/>
      <c r="AJ94" s="267"/>
      <c r="AK94" s="267"/>
      <c r="AL94" s="268"/>
      <c r="AM94" s="269">
        <f>VLOOKUP(D94,カラムID辞書!C:H,4,FALSE)</f>
        <v>10</v>
      </c>
      <c r="AN94" s="270"/>
      <c r="AO94" s="271">
        <f>VLOOKUP(D94,カラムID辞書!C:H,6,FALSE)</f>
        <v>10</v>
      </c>
      <c r="AP94" s="272"/>
      <c r="AQ94" s="105"/>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2"/>
      <c r="BS94" s="50"/>
      <c r="BT94" s="50"/>
      <c r="BU94" s="50"/>
      <c r="BV94" s="50"/>
      <c r="BW94" s="50"/>
      <c r="BX94" s="50"/>
      <c r="BY94" s="50"/>
      <c r="BZ94" s="50"/>
      <c r="CA94" s="50"/>
      <c r="CB94" s="50"/>
      <c r="CC94" s="52"/>
    </row>
    <row r="95" spans="2:81" ht="12" customHeight="1">
      <c r="B95" s="264">
        <f t="shared" ca="1" si="5"/>
        <v>87</v>
      </c>
      <c r="C95" s="265"/>
      <c r="D95" s="105" t="s">
        <v>1715</v>
      </c>
      <c r="E95" s="50"/>
      <c r="F95" s="50"/>
      <c r="G95" s="50"/>
      <c r="H95" s="50"/>
      <c r="I95" s="50"/>
      <c r="J95" s="50"/>
      <c r="K95" s="52"/>
      <c r="L95" s="105" t="str">
        <f>VLOOKUP(D95,カラムID辞書!$C$4:$D$1266,2,FALSE)</f>
        <v>KEIJO_CTRL_KNJ</v>
      </c>
      <c r="M95" s="50"/>
      <c r="N95" s="50"/>
      <c r="O95" s="50"/>
      <c r="P95" s="50"/>
      <c r="Q95" s="50"/>
      <c r="R95" s="50"/>
      <c r="S95" s="52"/>
      <c r="T95" s="49"/>
      <c r="U95" s="52"/>
      <c r="V95" s="49"/>
      <c r="W95" s="52"/>
      <c r="X95" s="49"/>
      <c r="Y95" s="52"/>
      <c r="Z95" s="49"/>
      <c r="AA95" s="52"/>
      <c r="AB95" s="107" t="str">
        <f t="shared" si="4"/>
        <v>○</v>
      </c>
      <c r="AC95" s="54"/>
      <c r="AD95" s="53"/>
      <c r="AE95" s="55" t="str">
        <f t="shared" si="6"/>
        <v>' '</v>
      </c>
      <c r="AF95" s="50"/>
      <c r="AG95" s="52"/>
      <c r="AH95" s="266" t="str">
        <f>VLOOKUP(D95,カラムID辞書!C:H,3,FALSE)</f>
        <v>character varying</v>
      </c>
      <c r="AI95" s="267"/>
      <c r="AJ95" s="267"/>
      <c r="AK95" s="267"/>
      <c r="AL95" s="268"/>
      <c r="AM95" s="269">
        <f>VLOOKUP(D95,カラムID辞書!C:H,4,FALSE)</f>
        <v>1</v>
      </c>
      <c r="AN95" s="270"/>
      <c r="AO95" s="271">
        <f>VLOOKUP(D95,カラムID辞書!C:H,6,FALSE)</f>
        <v>1</v>
      </c>
      <c r="AP95" s="272"/>
      <c r="AQ95" s="105" t="s">
        <v>1876</v>
      </c>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2"/>
      <c r="BS95" s="50"/>
      <c r="BT95" s="50"/>
      <c r="BU95" s="50"/>
      <c r="BV95" s="50"/>
      <c r="BW95" s="50"/>
      <c r="BX95" s="50"/>
      <c r="BY95" s="50"/>
      <c r="BZ95" s="50"/>
      <c r="CA95" s="50"/>
      <c r="CB95" s="50"/>
      <c r="CC95" s="52"/>
    </row>
    <row r="96" spans="2:81" ht="12" customHeight="1">
      <c r="B96" s="264">
        <f t="shared" ca="1" si="5"/>
        <v>88</v>
      </c>
      <c r="C96" s="265"/>
      <c r="D96" s="105" t="s">
        <v>1716</v>
      </c>
      <c r="E96" s="50"/>
      <c r="F96" s="50"/>
      <c r="G96" s="50"/>
      <c r="H96" s="50"/>
      <c r="I96" s="50"/>
      <c r="J96" s="50"/>
      <c r="K96" s="52"/>
      <c r="L96" s="105" t="str">
        <f>VLOOKUP(D96,カラムID辞書!$C$4:$D$1266,2,FALSE)</f>
        <v>KEIJO_CTRL_KIKK</v>
      </c>
      <c r="M96" s="50"/>
      <c r="N96" s="50"/>
      <c r="O96" s="50"/>
      <c r="P96" s="50"/>
      <c r="Q96" s="50"/>
      <c r="R96" s="50"/>
      <c r="S96" s="52"/>
      <c r="T96" s="49"/>
      <c r="U96" s="52"/>
      <c r="V96" s="49"/>
      <c r="W96" s="52"/>
      <c r="X96" s="49"/>
      <c r="Y96" s="52"/>
      <c r="Z96" s="49"/>
      <c r="AA96" s="52"/>
      <c r="AB96" s="107" t="str">
        <f t="shared" si="4"/>
        <v>○</v>
      </c>
      <c r="AC96" s="54"/>
      <c r="AD96" s="53"/>
      <c r="AE96" s="55" t="str">
        <f t="shared" si="6"/>
        <v>' '</v>
      </c>
      <c r="AF96" s="50"/>
      <c r="AG96" s="52"/>
      <c r="AH96" s="266" t="str">
        <f>VLOOKUP(D96,カラムID辞書!C:H,3,FALSE)</f>
        <v>character varying</v>
      </c>
      <c r="AI96" s="267"/>
      <c r="AJ96" s="267"/>
      <c r="AK96" s="267"/>
      <c r="AL96" s="268"/>
      <c r="AM96" s="269">
        <f>VLOOKUP(D96,カラムID辞書!C:H,4,FALSE)</f>
        <v>1</v>
      </c>
      <c r="AN96" s="270"/>
      <c r="AO96" s="271">
        <f>VLOOKUP(D96,カラムID辞書!C:H,6,FALSE)</f>
        <v>1</v>
      </c>
      <c r="AP96" s="272"/>
      <c r="AQ96" s="105" t="s">
        <v>1877</v>
      </c>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2"/>
      <c r="BS96" s="50"/>
      <c r="BT96" s="50"/>
      <c r="BU96" s="50"/>
      <c r="BV96" s="50"/>
      <c r="BW96" s="50"/>
      <c r="BX96" s="50"/>
      <c r="BY96" s="50"/>
      <c r="BZ96" s="50"/>
      <c r="CA96" s="50"/>
      <c r="CB96" s="50"/>
      <c r="CC96" s="52"/>
    </row>
    <row r="97" spans="2:81" ht="12" customHeight="1">
      <c r="B97" s="264">
        <f t="shared" ca="1" si="5"/>
        <v>89</v>
      </c>
      <c r="C97" s="265"/>
      <c r="D97" s="145" t="s">
        <v>2009</v>
      </c>
      <c r="E97" s="50"/>
      <c r="F97" s="50"/>
      <c r="G97" s="50"/>
      <c r="H97" s="50"/>
      <c r="I97" s="50"/>
      <c r="J97" s="50"/>
      <c r="K97" s="52"/>
      <c r="L97" s="105" t="str">
        <f>VLOOKUP(D97,カラムID辞書!$C$4:$D$1266,2,FALSE)</f>
        <v>DENPYO_BIK_TAXIN</v>
      </c>
      <c r="M97" s="50"/>
      <c r="N97" s="50"/>
      <c r="O97" s="50"/>
      <c r="P97" s="50"/>
      <c r="Q97" s="50"/>
      <c r="R97" s="50"/>
      <c r="S97" s="52"/>
      <c r="T97" s="49"/>
      <c r="U97" s="52"/>
      <c r="V97" s="49"/>
      <c r="W97" s="52"/>
      <c r="X97" s="49"/>
      <c r="Y97" s="52"/>
      <c r="Z97" s="49"/>
      <c r="AA97" s="52"/>
      <c r="AB97" s="107" t="str">
        <f t="shared" si="4"/>
        <v>○</v>
      </c>
      <c r="AC97" s="54"/>
      <c r="AD97" s="53"/>
      <c r="AE97" s="55" t="str">
        <f t="shared" si="6"/>
        <v>0</v>
      </c>
      <c r="AF97" s="50"/>
      <c r="AG97" s="52"/>
      <c r="AH97" s="266" t="str">
        <f>VLOOKUP(D97,カラムID辞書!C:H,3,FALSE)</f>
        <v>numeric</v>
      </c>
      <c r="AI97" s="267"/>
      <c r="AJ97" s="267"/>
      <c r="AK97" s="267"/>
      <c r="AL97" s="268"/>
      <c r="AM97" s="269">
        <f>VLOOKUP(D97,カラムID辞書!C:H,4,FALSE)</f>
        <v>10</v>
      </c>
      <c r="AN97" s="270"/>
      <c r="AO97" s="271">
        <f>VLOOKUP(D97,カラムID辞書!C:H,6,FALSE)</f>
        <v>10</v>
      </c>
      <c r="AP97" s="272"/>
      <c r="AQ97" s="105" t="s">
        <v>1878</v>
      </c>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2"/>
      <c r="BS97" s="50"/>
      <c r="BT97" s="50"/>
      <c r="BU97" s="50"/>
      <c r="BV97" s="50"/>
      <c r="BW97" s="50"/>
      <c r="BX97" s="50"/>
      <c r="BY97" s="50"/>
      <c r="BZ97" s="50"/>
      <c r="CA97" s="50"/>
      <c r="CB97" s="50"/>
      <c r="CC97" s="52"/>
    </row>
    <row r="98" spans="2:81" ht="12" customHeight="1">
      <c r="B98" s="264">
        <f t="shared" ca="1" si="5"/>
        <v>90</v>
      </c>
      <c r="C98" s="265"/>
      <c r="D98" s="145" t="s">
        <v>1717</v>
      </c>
      <c r="E98" s="56"/>
      <c r="F98" s="50"/>
      <c r="G98" s="50"/>
      <c r="H98" s="50"/>
      <c r="I98" s="50"/>
      <c r="J98" s="50"/>
      <c r="K98" s="52"/>
      <c r="L98" s="105" t="str">
        <f>VLOOKUP(D98,カラムID辞書!$C$4:$D$1266,2,FALSE)</f>
        <v>DENPYO_GNK_TAXIN</v>
      </c>
      <c r="M98" s="50"/>
      <c r="N98" s="50"/>
      <c r="O98" s="50"/>
      <c r="P98" s="50"/>
      <c r="Q98" s="50"/>
      <c r="R98" s="50"/>
      <c r="S98" s="52"/>
      <c r="T98" s="49"/>
      <c r="U98" s="52"/>
      <c r="V98" s="49"/>
      <c r="W98" s="52"/>
      <c r="X98" s="49"/>
      <c r="Y98" s="52"/>
      <c r="Z98" s="49"/>
      <c r="AA98" s="52"/>
      <c r="AB98" s="107" t="str">
        <f t="shared" si="4"/>
        <v>○</v>
      </c>
      <c r="AC98" s="54"/>
      <c r="AD98" s="53"/>
      <c r="AE98" s="55" t="str">
        <f t="shared" si="6"/>
        <v>0</v>
      </c>
      <c r="AF98" s="50"/>
      <c r="AG98" s="52"/>
      <c r="AH98" s="266" t="str">
        <f>VLOOKUP(D98,カラムID辞書!C:H,3,FALSE)</f>
        <v>numeric</v>
      </c>
      <c r="AI98" s="267"/>
      <c r="AJ98" s="267"/>
      <c r="AK98" s="267"/>
      <c r="AL98" s="268"/>
      <c r="AM98" s="269">
        <f>VLOOKUP(D98,カラムID辞書!C:H,4,FALSE)</f>
        <v>10</v>
      </c>
      <c r="AN98" s="270"/>
      <c r="AO98" s="271">
        <f>VLOOKUP(D98,カラムID辞書!C:H,6,FALSE)</f>
        <v>10</v>
      </c>
      <c r="AP98" s="272"/>
      <c r="AQ98" s="105"/>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2"/>
      <c r="BS98" s="50"/>
      <c r="BT98" s="50"/>
      <c r="BU98" s="50"/>
      <c r="BV98" s="50"/>
      <c r="BW98" s="50"/>
      <c r="BX98" s="50"/>
      <c r="BY98" s="50"/>
      <c r="BZ98" s="50"/>
      <c r="CA98" s="50"/>
      <c r="CB98" s="50"/>
      <c r="CC98" s="52"/>
    </row>
    <row r="99" spans="2:81" ht="12" customHeight="1">
      <c r="B99" s="264">
        <f t="shared" ca="1" si="5"/>
        <v>91</v>
      </c>
      <c r="C99" s="265"/>
      <c r="D99" s="143" t="s">
        <v>1718</v>
      </c>
      <c r="E99" s="56"/>
      <c r="F99" s="50"/>
      <c r="G99" s="50"/>
      <c r="H99" s="50"/>
      <c r="I99" s="50"/>
      <c r="J99" s="50"/>
      <c r="K99" s="52"/>
      <c r="L99" s="105" t="str">
        <f>VLOOKUP(D99,カラムID辞書!$C$4:$D$1266,2,FALSE)</f>
        <v>DENPYO_BIK_TAX</v>
      </c>
      <c r="M99" s="50"/>
      <c r="N99" s="50"/>
      <c r="O99" s="50"/>
      <c r="P99" s="50"/>
      <c r="Q99" s="50"/>
      <c r="R99" s="50"/>
      <c r="S99" s="52"/>
      <c r="T99" s="49"/>
      <c r="U99" s="52"/>
      <c r="V99" s="49"/>
      <c r="W99" s="52"/>
      <c r="X99" s="49"/>
      <c r="Y99" s="52"/>
      <c r="Z99" s="49"/>
      <c r="AA99" s="52"/>
      <c r="AB99" s="107" t="str">
        <f t="shared" si="4"/>
        <v>○</v>
      </c>
      <c r="AC99" s="54"/>
      <c r="AD99" s="53"/>
      <c r="AE99" s="55" t="str">
        <f t="shared" si="6"/>
        <v>0</v>
      </c>
      <c r="AF99" s="50"/>
      <c r="AG99" s="52"/>
      <c r="AH99" s="266" t="str">
        <f>VLOOKUP(D99,カラムID辞書!C:H,3,FALSE)</f>
        <v>numeric</v>
      </c>
      <c r="AI99" s="267"/>
      <c r="AJ99" s="267"/>
      <c r="AK99" s="267"/>
      <c r="AL99" s="268"/>
      <c r="AM99" s="269">
        <f>VLOOKUP(D99,カラムID辞書!C:H,4,FALSE)</f>
        <v>10</v>
      </c>
      <c r="AN99" s="270"/>
      <c r="AO99" s="271">
        <f>VLOOKUP(D99,カラムID辞書!C:H,6,FALSE)</f>
        <v>10</v>
      </c>
      <c r="AP99" s="272"/>
      <c r="AQ99" s="105"/>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2"/>
      <c r="BS99" s="50"/>
      <c r="BT99" s="50"/>
      <c r="BU99" s="50"/>
      <c r="BV99" s="50"/>
      <c r="BW99" s="50"/>
      <c r="BX99" s="50"/>
      <c r="BY99" s="50"/>
      <c r="BZ99" s="50"/>
      <c r="CA99" s="50"/>
      <c r="CB99" s="50"/>
      <c r="CC99" s="52"/>
    </row>
    <row r="100" spans="2:81" ht="12" customHeight="1">
      <c r="B100" s="264">
        <f t="shared" ca="1" si="5"/>
        <v>92</v>
      </c>
      <c r="C100" s="265"/>
      <c r="D100" s="105" t="s">
        <v>1719</v>
      </c>
      <c r="E100" s="56"/>
      <c r="F100" s="50"/>
      <c r="G100" s="50"/>
      <c r="H100" s="50"/>
      <c r="I100" s="50"/>
      <c r="J100" s="50"/>
      <c r="K100" s="52"/>
      <c r="L100" s="105" t="str">
        <f>VLOOKUP(D100,カラムID辞書!$C$4:$D$1266,2,FALSE)</f>
        <v>DENPYO_SURYO</v>
      </c>
      <c r="M100" s="50"/>
      <c r="N100" s="50"/>
      <c r="O100" s="50"/>
      <c r="P100" s="50"/>
      <c r="Q100" s="50"/>
      <c r="R100" s="50"/>
      <c r="S100" s="52"/>
      <c r="T100" s="49"/>
      <c r="U100" s="52"/>
      <c r="V100" s="49"/>
      <c r="W100" s="52"/>
      <c r="X100" s="49"/>
      <c r="Y100" s="52"/>
      <c r="Z100" s="49"/>
      <c r="AA100" s="52"/>
      <c r="AB100" s="107" t="str">
        <f t="shared" si="4"/>
        <v>○</v>
      </c>
      <c r="AC100" s="54"/>
      <c r="AD100" s="53"/>
      <c r="AE100" s="55" t="str">
        <f t="shared" si="6"/>
        <v>0</v>
      </c>
      <c r="AF100" s="50"/>
      <c r="AG100" s="52"/>
      <c r="AH100" s="266" t="str">
        <f>VLOOKUP(D100,カラムID辞書!C:H,3,FALSE)</f>
        <v>numeric</v>
      </c>
      <c r="AI100" s="267"/>
      <c r="AJ100" s="267"/>
      <c r="AK100" s="267"/>
      <c r="AL100" s="268"/>
      <c r="AM100" s="269" t="str">
        <f>VLOOKUP(D100,カラムID辞書!C:H,4,FALSE)</f>
        <v>7,1</v>
      </c>
      <c r="AN100" s="270"/>
      <c r="AO100" s="271">
        <f>VLOOKUP(D100,カラムID辞書!C:H,6,FALSE)</f>
        <v>7</v>
      </c>
      <c r="AP100" s="272"/>
      <c r="AQ100" s="105"/>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2"/>
      <c r="BS100" s="50"/>
      <c r="BT100" s="50"/>
      <c r="BU100" s="50"/>
      <c r="BV100" s="50"/>
      <c r="BW100" s="50"/>
      <c r="BX100" s="50"/>
      <c r="BY100" s="50"/>
      <c r="BZ100" s="50"/>
      <c r="CA100" s="50"/>
      <c r="CB100" s="50"/>
      <c r="CC100" s="52"/>
    </row>
    <row r="101" spans="2:81" ht="12" customHeight="1">
      <c r="B101" s="264">
        <f t="shared" ca="1" si="5"/>
        <v>93</v>
      </c>
      <c r="C101" s="265"/>
      <c r="D101" s="105" t="s">
        <v>1250</v>
      </c>
      <c r="E101" s="56"/>
      <c r="F101" s="50"/>
      <c r="G101" s="50"/>
      <c r="H101" s="50"/>
      <c r="I101" s="50"/>
      <c r="J101" s="50"/>
      <c r="K101" s="52"/>
      <c r="L101" s="105" t="str">
        <f>VLOOKUP(D101,カラムID辞書!$C$4:$D$1266,2,FALSE)</f>
        <v>MEISAI_SHBT</v>
      </c>
      <c r="M101" s="50"/>
      <c r="N101" s="50"/>
      <c r="O101" s="50"/>
      <c r="P101" s="50"/>
      <c r="Q101" s="50"/>
      <c r="R101" s="50"/>
      <c r="S101" s="52"/>
      <c r="T101" s="49"/>
      <c r="U101" s="52"/>
      <c r="V101" s="49"/>
      <c r="W101" s="52"/>
      <c r="X101" s="49"/>
      <c r="Y101" s="52"/>
      <c r="Z101" s="49"/>
      <c r="AA101" s="52"/>
      <c r="AB101" s="107" t="str">
        <f t="shared" si="4"/>
        <v>○</v>
      </c>
      <c r="AC101" s="54"/>
      <c r="AD101" s="53"/>
      <c r="AE101" s="55" t="str">
        <f t="shared" si="6"/>
        <v>' '</v>
      </c>
      <c r="AF101" s="50"/>
      <c r="AG101" s="52"/>
      <c r="AH101" s="266" t="str">
        <f>VLOOKUP(D101,カラムID辞書!C:H,3,FALSE)</f>
        <v>character varying</v>
      </c>
      <c r="AI101" s="267"/>
      <c r="AJ101" s="267"/>
      <c r="AK101" s="267"/>
      <c r="AL101" s="268"/>
      <c r="AM101" s="269">
        <f>VLOOKUP(D101,カラムID辞書!C:H,4,FALSE)</f>
        <v>2</v>
      </c>
      <c r="AN101" s="270"/>
      <c r="AO101" s="271">
        <f>VLOOKUP(D101,カラムID辞書!C:H,6,FALSE)</f>
        <v>2</v>
      </c>
      <c r="AP101" s="272"/>
      <c r="AQ101" s="105"/>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2"/>
      <c r="BS101" s="50"/>
      <c r="BT101" s="50"/>
      <c r="BU101" s="50"/>
      <c r="BV101" s="50"/>
      <c r="BW101" s="50"/>
      <c r="BX101" s="50"/>
      <c r="BY101" s="50"/>
      <c r="BZ101" s="50"/>
      <c r="CA101" s="50"/>
      <c r="CB101" s="50"/>
      <c r="CC101" s="52"/>
    </row>
    <row r="102" spans="2:81" ht="12" customHeight="1">
      <c r="B102" s="264">
        <f t="shared" ca="1" si="5"/>
        <v>94</v>
      </c>
      <c r="C102" s="265"/>
      <c r="D102" s="105" t="s">
        <v>1253</v>
      </c>
      <c r="E102" s="56"/>
      <c r="F102" s="50"/>
      <c r="G102" s="50"/>
      <c r="H102" s="50"/>
      <c r="I102" s="50"/>
      <c r="J102" s="50"/>
      <c r="K102" s="52"/>
      <c r="L102" s="105" t="str">
        <f>VLOOKUP(D102,カラムID辞書!$C$4:$D$1266,2,FALSE)</f>
        <v>IN_DSSHOHIN_CD</v>
      </c>
      <c r="M102" s="50"/>
      <c r="N102" s="50"/>
      <c r="O102" s="50"/>
      <c r="P102" s="50"/>
      <c r="Q102" s="50"/>
      <c r="R102" s="50"/>
      <c r="S102" s="52"/>
      <c r="T102" s="49"/>
      <c r="U102" s="52"/>
      <c r="V102" s="49"/>
      <c r="W102" s="52"/>
      <c r="X102" s="49"/>
      <c r="Y102" s="52"/>
      <c r="Z102" s="49"/>
      <c r="AA102" s="52"/>
      <c r="AB102" s="107" t="str">
        <f t="shared" si="4"/>
        <v>○</v>
      </c>
      <c r="AC102" s="54"/>
      <c r="AD102" s="53"/>
      <c r="AE102" s="55" t="str">
        <f t="shared" si="6"/>
        <v>' '</v>
      </c>
      <c r="AF102" s="50"/>
      <c r="AG102" s="52"/>
      <c r="AH102" s="266" t="str">
        <f>VLOOKUP(D102,カラムID辞書!C:H,3,FALSE)</f>
        <v>character varying</v>
      </c>
      <c r="AI102" s="267"/>
      <c r="AJ102" s="267"/>
      <c r="AK102" s="267"/>
      <c r="AL102" s="268"/>
      <c r="AM102" s="269">
        <f>VLOOKUP(D102,カラムID辞書!C:H,4,FALSE)</f>
        <v>20</v>
      </c>
      <c r="AN102" s="270"/>
      <c r="AO102" s="271">
        <f>VLOOKUP(D102,カラムID辞書!C:H,6,FALSE)</f>
        <v>20</v>
      </c>
      <c r="AP102" s="272"/>
      <c r="AQ102" s="105"/>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2"/>
      <c r="BS102" s="50"/>
      <c r="BT102" s="50"/>
      <c r="BU102" s="50"/>
      <c r="BV102" s="50"/>
      <c r="BW102" s="50"/>
      <c r="BX102" s="50"/>
      <c r="BY102" s="50"/>
      <c r="BZ102" s="50"/>
      <c r="CA102" s="50"/>
      <c r="CB102" s="50"/>
      <c r="CC102" s="52"/>
    </row>
    <row r="103" spans="2:81" ht="12" customHeight="1">
      <c r="B103" s="264">
        <f t="shared" ca="1" si="5"/>
        <v>95</v>
      </c>
      <c r="C103" s="265"/>
      <c r="D103" s="105" t="s">
        <v>1254</v>
      </c>
      <c r="E103" s="56"/>
      <c r="F103" s="50"/>
      <c r="G103" s="50"/>
      <c r="H103" s="50"/>
      <c r="I103" s="50"/>
      <c r="J103" s="50"/>
      <c r="K103" s="52"/>
      <c r="L103" s="105" t="str">
        <f>VLOOKUP(D103,カラムID辞書!$C$4:$D$1266,2,FALSE)</f>
        <v>IN_TORIHIKIJOKENCD</v>
      </c>
      <c r="M103" s="50"/>
      <c r="N103" s="50"/>
      <c r="O103" s="50"/>
      <c r="P103" s="50"/>
      <c r="Q103" s="50"/>
      <c r="R103" s="50"/>
      <c r="S103" s="52"/>
      <c r="T103" s="49"/>
      <c r="U103" s="52"/>
      <c r="V103" s="49"/>
      <c r="W103" s="52"/>
      <c r="X103" s="49"/>
      <c r="Y103" s="52"/>
      <c r="Z103" s="49"/>
      <c r="AA103" s="52"/>
      <c r="AB103" s="107" t="str">
        <f t="shared" si="4"/>
        <v>○</v>
      </c>
      <c r="AC103" s="54"/>
      <c r="AD103" s="53"/>
      <c r="AE103" s="55" t="str">
        <f t="shared" si="6"/>
        <v>' '</v>
      </c>
      <c r="AF103" s="50"/>
      <c r="AG103" s="52"/>
      <c r="AH103" s="266" t="str">
        <f>VLOOKUP(D103,カラムID辞書!C:H,3,FALSE)</f>
        <v>character varying</v>
      </c>
      <c r="AI103" s="267"/>
      <c r="AJ103" s="267"/>
      <c r="AK103" s="267"/>
      <c r="AL103" s="268"/>
      <c r="AM103" s="269">
        <f>VLOOKUP(D103,カラムID辞書!C:H,4,FALSE)</f>
        <v>10</v>
      </c>
      <c r="AN103" s="270"/>
      <c r="AO103" s="271">
        <f>VLOOKUP(D103,カラムID辞書!C:H,6,FALSE)</f>
        <v>10</v>
      </c>
      <c r="AP103" s="272"/>
      <c r="AQ103" s="105"/>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2"/>
      <c r="BS103" s="50"/>
      <c r="BT103" s="50"/>
      <c r="BU103" s="50"/>
      <c r="BV103" s="50"/>
      <c r="BW103" s="50"/>
      <c r="BX103" s="50"/>
      <c r="BY103" s="50"/>
      <c r="BZ103" s="50"/>
      <c r="CA103" s="50"/>
      <c r="CB103" s="50"/>
      <c r="CC103" s="52"/>
    </row>
    <row r="104" spans="2:81" ht="12" customHeight="1">
      <c r="B104" s="264">
        <f t="shared" ca="1" si="5"/>
        <v>96</v>
      </c>
      <c r="C104" s="265"/>
      <c r="D104" s="105" t="s">
        <v>1255</v>
      </c>
      <c r="E104" s="56"/>
      <c r="F104" s="50"/>
      <c r="G104" s="50"/>
      <c r="H104" s="50"/>
      <c r="I104" s="50"/>
      <c r="J104" s="50"/>
      <c r="K104" s="52"/>
      <c r="L104" s="105" t="str">
        <f>VLOOKUP(D104,カラムID辞書!$C$4:$D$1266,2,FALSE)</f>
        <v>BRANDCD</v>
      </c>
      <c r="M104" s="50"/>
      <c r="N104" s="50"/>
      <c r="O104" s="50"/>
      <c r="P104" s="50"/>
      <c r="Q104" s="50"/>
      <c r="R104" s="50"/>
      <c r="S104" s="52"/>
      <c r="T104" s="49"/>
      <c r="U104" s="52"/>
      <c r="V104" s="49"/>
      <c r="W104" s="52"/>
      <c r="X104" s="49"/>
      <c r="Y104" s="52"/>
      <c r="Z104" s="49"/>
      <c r="AA104" s="52"/>
      <c r="AB104" s="107" t="str">
        <f t="shared" si="4"/>
        <v>○</v>
      </c>
      <c r="AC104" s="54"/>
      <c r="AD104" s="53"/>
      <c r="AE104" s="55" t="str">
        <f t="shared" si="6"/>
        <v>' '</v>
      </c>
      <c r="AF104" s="50"/>
      <c r="AG104" s="52"/>
      <c r="AH104" s="266" t="str">
        <f>VLOOKUP(D104,カラムID辞書!C:H,3,FALSE)</f>
        <v>character varying</v>
      </c>
      <c r="AI104" s="267"/>
      <c r="AJ104" s="267"/>
      <c r="AK104" s="267"/>
      <c r="AL104" s="268"/>
      <c r="AM104" s="269">
        <f>VLOOKUP(D104,カラムID辞書!C:H,4,FALSE)</f>
        <v>6</v>
      </c>
      <c r="AN104" s="270"/>
      <c r="AO104" s="271">
        <f>VLOOKUP(D104,カラムID辞書!C:H,6,FALSE)</f>
        <v>6</v>
      </c>
      <c r="AP104" s="272"/>
      <c r="AQ104" s="105"/>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2"/>
      <c r="BS104" s="50"/>
      <c r="BT104" s="50"/>
      <c r="BU104" s="50"/>
      <c r="BV104" s="50"/>
      <c r="BW104" s="50"/>
      <c r="BX104" s="50"/>
      <c r="BY104" s="50"/>
      <c r="BZ104" s="50"/>
      <c r="CA104" s="50"/>
      <c r="CB104" s="50"/>
      <c r="CC104" s="52"/>
    </row>
    <row r="105" spans="2:81" ht="12" customHeight="1">
      <c r="B105" s="264">
        <f t="shared" ca="1" si="5"/>
        <v>97</v>
      </c>
      <c r="C105" s="265"/>
      <c r="D105" s="145" t="s">
        <v>1720</v>
      </c>
      <c r="E105" s="56"/>
      <c r="F105" s="50"/>
      <c r="G105" s="50"/>
      <c r="H105" s="50"/>
      <c r="I105" s="50"/>
      <c r="J105" s="50"/>
      <c r="K105" s="52"/>
      <c r="L105" s="105" t="str">
        <f>VLOOKUP(D105,カラムID辞書!$C$4:$D$1266,2,FALSE)</f>
        <v>GYO_BIK_TAXIN</v>
      </c>
      <c r="M105" s="50"/>
      <c r="N105" s="50"/>
      <c r="O105" s="50"/>
      <c r="P105" s="50"/>
      <c r="Q105" s="50"/>
      <c r="R105" s="50"/>
      <c r="S105" s="52"/>
      <c r="T105" s="49"/>
      <c r="U105" s="52"/>
      <c r="V105" s="49"/>
      <c r="W105" s="52"/>
      <c r="X105" s="49"/>
      <c r="Y105" s="52"/>
      <c r="Z105" s="49"/>
      <c r="AA105" s="52"/>
      <c r="AB105" s="107" t="str">
        <f t="shared" si="4"/>
        <v>○</v>
      </c>
      <c r="AC105" s="54"/>
      <c r="AD105" s="53"/>
      <c r="AE105" s="55" t="str">
        <f t="shared" si="6"/>
        <v>0</v>
      </c>
      <c r="AF105" s="50"/>
      <c r="AG105" s="52"/>
      <c r="AH105" s="266" t="str">
        <f>VLOOKUP(D105,カラムID辞書!C:H,3,FALSE)</f>
        <v>numeric</v>
      </c>
      <c r="AI105" s="267"/>
      <c r="AJ105" s="267"/>
      <c r="AK105" s="267"/>
      <c r="AL105" s="268"/>
      <c r="AM105" s="269">
        <f>VLOOKUP(D105,カラムID辞書!C:H,4,FALSE)</f>
        <v>10</v>
      </c>
      <c r="AN105" s="270"/>
      <c r="AO105" s="271">
        <f>VLOOKUP(D105,カラムID辞書!C:H,6,FALSE)</f>
        <v>10</v>
      </c>
      <c r="AP105" s="272"/>
      <c r="AQ105" s="105"/>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2"/>
      <c r="BS105" s="50"/>
      <c r="BT105" s="50"/>
      <c r="BU105" s="50"/>
      <c r="BV105" s="50"/>
      <c r="BW105" s="50"/>
      <c r="BX105" s="50"/>
      <c r="BY105" s="50"/>
      <c r="BZ105" s="50"/>
      <c r="CA105" s="50"/>
      <c r="CB105" s="50"/>
      <c r="CC105" s="52"/>
    </row>
    <row r="106" spans="2:81" ht="12" customHeight="1">
      <c r="B106" s="264">
        <f t="shared" ca="1" si="5"/>
        <v>98</v>
      </c>
      <c r="C106" s="265"/>
      <c r="D106" s="145" t="s">
        <v>1721</v>
      </c>
      <c r="E106" s="56"/>
      <c r="F106" s="50"/>
      <c r="G106" s="50"/>
      <c r="H106" s="50"/>
      <c r="I106" s="50"/>
      <c r="J106" s="50"/>
      <c r="K106" s="52"/>
      <c r="L106" s="105" t="str">
        <f>VLOOKUP(D106,カラムID辞書!$C$4:$D$1266,2,FALSE)</f>
        <v>GYO_GNK_TAXIN</v>
      </c>
      <c r="M106" s="50"/>
      <c r="N106" s="50"/>
      <c r="O106" s="50"/>
      <c r="P106" s="50"/>
      <c r="Q106" s="50"/>
      <c r="R106" s="50"/>
      <c r="S106" s="52"/>
      <c r="T106" s="49"/>
      <c r="U106" s="52"/>
      <c r="V106" s="49"/>
      <c r="W106" s="52"/>
      <c r="X106" s="49"/>
      <c r="Y106" s="52"/>
      <c r="Z106" s="49"/>
      <c r="AA106" s="52"/>
      <c r="AB106" s="107" t="str">
        <f t="shared" si="4"/>
        <v>○</v>
      </c>
      <c r="AC106" s="54"/>
      <c r="AD106" s="53"/>
      <c r="AE106" s="55" t="str">
        <f t="shared" si="6"/>
        <v>0</v>
      </c>
      <c r="AF106" s="50"/>
      <c r="AG106" s="52"/>
      <c r="AH106" s="266" t="str">
        <f>VLOOKUP(D106,カラムID辞書!C:H,3,FALSE)</f>
        <v>numeric</v>
      </c>
      <c r="AI106" s="267"/>
      <c r="AJ106" s="267"/>
      <c r="AK106" s="267"/>
      <c r="AL106" s="268"/>
      <c r="AM106" s="269">
        <f>VLOOKUP(D106,カラムID辞書!C:H,4,FALSE)</f>
        <v>10</v>
      </c>
      <c r="AN106" s="270"/>
      <c r="AO106" s="271">
        <f>VLOOKUP(D106,カラムID辞書!C:H,6,FALSE)</f>
        <v>10</v>
      </c>
      <c r="AP106" s="272"/>
      <c r="AQ106" s="105"/>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2"/>
      <c r="BS106" s="50"/>
      <c r="BT106" s="50"/>
      <c r="BU106" s="50"/>
      <c r="BV106" s="50"/>
      <c r="BW106" s="50"/>
      <c r="BX106" s="50"/>
      <c r="BY106" s="50"/>
      <c r="BZ106" s="50"/>
      <c r="CA106" s="50"/>
      <c r="CB106" s="50"/>
      <c r="CC106" s="52"/>
    </row>
    <row r="107" spans="2:81" ht="12" customHeight="1">
      <c r="B107" s="264">
        <f t="shared" ca="1" si="5"/>
        <v>99</v>
      </c>
      <c r="C107" s="265"/>
      <c r="D107" s="105" t="s">
        <v>1722</v>
      </c>
      <c r="E107" s="50"/>
      <c r="F107" s="50"/>
      <c r="G107" s="50"/>
      <c r="H107" s="50"/>
      <c r="I107" s="50"/>
      <c r="J107" s="50"/>
      <c r="K107" s="52"/>
      <c r="L107" s="105" t="str">
        <f>VLOOKUP(D107,カラムID辞書!$C$4:$D$1266,2,FALSE)</f>
        <v>GYO_BIK_TAX</v>
      </c>
      <c r="M107" s="50"/>
      <c r="N107" s="50"/>
      <c r="O107" s="50"/>
      <c r="P107" s="50"/>
      <c r="Q107" s="50"/>
      <c r="R107" s="50"/>
      <c r="S107" s="52"/>
      <c r="T107" s="49"/>
      <c r="U107" s="52"/>
      <c r="V107" s="49"/>
      <c r="W107" s="52"/>
      <c r="X107" s="49"/>
      <c r="Y107" s="52"/>
      <c r="Z107" s="49"/>
      <c r="AA107" s="52"/>
      <c r="AB107" s="107" t="str">
        <f t="shared" si="4"/>
        <v>○</v>
      </c>
      <c r="AC107" s="54"/>
      <c r="AD107" s="53"/>
      <c r="AE107" s="55" t="str">
        <f t="shared" si="6"/>
        <v>0</v>
      </c>
      <c r="AF107" s="50"/>
      <c r="AG107" s="52"/>
      <c r="AH107" s="266" t="str">
        <f>VLOOKUP(D107,カラムID辞書!C:H,3,FALSE)</f>
        <v>numeric</v>
      </c>
      <c r="AI107" s="267"/>
      <c r="AJ107" s="267"/>
      <c r="AK107" s="267"/>
      <c r="AL107" s="268"/>
      <c r="AM107" s="269">
        <f>VLOOKUP(D107,カラムID辞書!C:H,4,FALSE)</f>
        <v>10</v>
      </c>
      <c r="AN107" s="270"/>
      <c r="AO107" s="271">
        <f>VLOOKUP(D107,カラムID辞書!C:H,6,FALSE)</f>
        <v>10</v>
      </c>
      <c r="AP107" s="272"/>
      <c r="AQ107" s="105"/>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2"/>
      <c r="BS107" s="50"/>
      <c r="BT107" s="50"/>
      <c r="BU107" s="50"/>
      <c r="BV107" s="50"/>
      <c r="BW107" s="50"/>
      <c r="BX107" s="50"/>
      <c r="BY107" s="50"/>
      <c r="BZ107" s="50"/>
      <c r="CA107" s="50"/>
      <c r="CB107" s="50"/>
      <c r="CC107" s="52"/>
    </row>
    <row r="108" spans="2:81" ht="12" customHeight="1">
      <c r="B108" s="264">
        <f t="shared" ca="1" si="5"/>
        <v>100</v>
      </c>
      <c r="C108" s="265"/>
      <c r="D108" s="105" t="s">
        <v>1256</v>
      </c>
      <c r="E108" s="50"/>
      <c r="F108" s="50"/>
      <c r="G108" s="50"/>
      <c r="H108" s="50"/>
      <c r="I108" s="50"/>
      <c r="J108" s="50"/>
      <c r="K108" s="52"/>
      <c r="L108" s="105" t="str">
        <f>VLOOKUP(D108,カラムID辞書!$C$4:$D$1266,2,FALSE)</f>
        <v>RIEKICMPKBN</v>
      </c>
      <c r="M108" s="50"/>
      <c r="N108" s="50"/>
      <c r="O108" s="50"/>
      <c r="P108" s="50"/>
      <c r="Q108" s="50"/>
      <c r="R108" s="50"/>
      <c r="S108" s="52"/>
      <c r="T108" s="49"/>
      <c r="U108" s="52"/>
      <c r="V108" s="49"/>
      <c r="W108" s="52"/>
      <c r="X108" s="49"/>
      <c r="Y108" s="52"/>
      <c r="Z108" s="49"/>
      <c r="AA108" s="52"/>
      <c r="AB108" s="107" t="str">
        <f t="shared" si="4"/>
        <v>○</v>
      </c>
      <c r="AC108" s="54"/>
      <c r="AD108" s="53"/>
      <c r="AE108" s="55" t="str">
        <f t="shared" si="6"/>
        <v>' '</v>
      </c>
      <c r="AF108" s="50"/>
      <c r="AG108" s="52"/>
      <c r="AH108" s="266" t="str">
        <f>VLOOKUP(D108,カラムID辞書!C:H,3,FALSE)</f>
        <v>character varying</v>
      </c>
      <c r="AI108" s="267"/>
      <c r="AJ108" s="267"/>
      <c r="AK108" s="267"/>
      <c r="AL108" s="268"/>
      <c r="AM108" s="269">
        <f>VLOOKUP(D108,カラムID辞書!C:H,4,FALSE)</f>
        <v>1</v>
      </c>
      <c r="AN108" s="270"/>
      <c r="AO108" s="271">
        <f>VLOOKUP(D108,カラムID辞書!C:H,6,FALSE)</f>
        <v>1</v>
      </c>
      <c r="AP108" s="272"/>
      <c r="AQ108" s="105"/>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2"/>
      <c r="BS108" s="50"/>
      <c r="BT108" s="50"/>
      <c r="BU108" s="50"/>
      <c r="BV108" s="50"/>
      <c r="BW108" s="50"/>
      <c r="BX108" s="50"/>
      <c r="BY108" s="50"/>
      <c r="BZ108" s="50"/>
      <c r="CA108" s="50"/>
      <c r="CB108" s="50"/>
      <c r="CC108" s="52"/>
    </row>
    <row r="109" spans="2:81" ht="12" customHeight="1">
      <c r="B109" s="264">
        <f t="shared" ca="1" si="5"/>
        <v>101</v>
      </c>
      <c r="C109" s="265"/>
      <c r="D109" s="105" t="s">
        <v>1258</v>
      </c>
      <c r="E109" s="50"/>
      <c r="F109" s="50"/>
      <c r="G109" s="50"/>
      <c r="H109" s="50"/>
      <c r="I109" s="50"/>
      <c r="J109" s="50"/>
      <c r="K109" s="52"/>
      <c r="L109" s="105" t="str">
        <f>VLOOKUP(D109,カラムID辞書!$C$4:$D$1266,2,FALSE)</f>
        <v>GNKKBN</v>
      </c>
      <c r="M109" s="50"/>
      <c r="N109" s="50"/>
      <c r="O109" s="50"/>
      <c r="P109" s="50"/>
      <c r="Q109" s="50"/>
      <c r="R109" s="50"/>
      <c r="S109" s="52"/>
      <c r="T109" s="49"/>
      <c r="U109" s="52"/>
      <c r="V109" s="49"/>
      <c r="W109" s="52"/>
      <c r="X109" s="49"/>
      <c r="Y109" s="52"/>
      <c r="Z109" s="49"/>
      <c r="AA109" s="52"/>
      <c r="AB109" s="107" t="str">
        <f t="shared" si="4"/>
        <v>○</v>
      </c>
      <c r="AC109" s="54"/>
      <c r="AD109" s="53"/>
      <c r="AE109" s="55" t="str">
        <f t="shared" si="6"/>
        <v>' '</v>
      </c>
      <c r="AF109" s="50"/>
      <c r="AG109" s="52"/>
      <c r="AH109" s="266" t="str">
        <f>VLOOKUP(D109,カラムID辞書!C:H,3,FALSE)</f>
        <v>character varying</v>
      </c>
      <c r="AI109" s="267"/>
      <c r="AJ109" s="267"/>
      <c r="AK109" s="267"/>
      <c r="AL109" s="268"/>
      <c r="AM109" s="269">
        <f>VLOOKUP(D109,カラムID辞書!C:H,4,FALSE)</f>
        <v>1</v>
      </c>
      <c r="AN109" s="270"/>
      <c r="AO109" s="271">
        <f>VLOOKUP(D109,カラムID辞書!C:H,6,FALSE)</f>
        <v>1</v>
      </c>
      <c r="AP109" s="272"/>
      <c r="AQ109" s="105"/>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2"/>
      <c r="BS109" s="50"/>
      <c r="BT109" s="50"/>
      <c r="BU109" s="50"/>
      <c r="BV109" s="50"/>
      <c r="BW109" s="50"/>
      <c r="BX109" s="50"/>
      <c r="BY109" s="50"/>
      <c r="BZ109" s="50"/>
      <c r="CA109" s="50"/>
      <c r="CB109" s="50"/>
      <c r="CC109" s="52"/>
    </row>
    <row r="110" spans="2:81" ht="12" customHeight="1">
      <c r="B110" s="264">
        <f t="shared" ca="1" si="5"/>
        <v>102</v>
      </c>
      <c r="C110" s="265"/>
      <c r="D110" s="105" t="s">
        <v>1280</v>
      </c>
      <c r="E110" s="50"/>
      <c r="F110" s="50"/>
      <c r="G110" s="50"/>
      <c r="H110" s="50"/>
      <c r="I110" s="50"/>
      <c r="J110" s="50"/>
      <c r="K110" s="52"/>
      <c r="L110" s="105" t="str">
        <f>VLOOKUP(D110,カラムID辞書!$C$4:$D$1266,2,FALSE)</f>
        <v>HNBNSIKK</v>
      </c>
      <c r="M110" s="50"/>
      <c r="N110" s="50"/>
      <c r="O110" s="50"/>
      <c r="P110" s="50"/>
      <c r="Q110" s="50"/>
      <c r="R110" s="50"/>
      <c r="S110" s="52"/>
      <c r="T110" s="49"/>
      <c r="U110" s="52"/>
      <c r="V110" s="49"/>
      <c r="W110" s="52"/>
      <c r="X110" s="49"/>
      <c r="Y110" s="52"/>
      <c r="Z110" s="49"/>
      <c r="AA110" s="52"/>
      <c r="AB110" s="107" t="str">
        <f t="shared" si="4"/>
        <v>○</v>
      </c>
      <c r="AC110" s="54"/>
      <c r="AD110" s="53"/>
      <c r="AE110" s="55" t="str">
        <f t="shared" si="6"/>
        <v>' '</v>
      </c>
      <c r="AF110" s="50"/>
      <c r="AG110" s="52"/>
      <c r="AH110" s="266" t="str">
        <f>VLOOKUP(D110,カラムID辞書!C:H,3,FALSE)</f>
        <v>character varying</v>
      </c>
      <c r="AI110" s="267"/>
      <c r="AJ110" s="267"/>
      <c r="AK110" s="267"/>
      <c r="AL110" s="268"/>
      <c r="AM110" s="269">
        <f>VLOOKUP(D110,カラムID辞書!C:H,4,FALSE)</f>
        <v>1</v>
      </c>
      <c r="AN110" s="270"/>
      <c r="AO110" s="271">
        <f>VLOOKUP(D110,カラムID辞書!C:H,6,FALSE)</f>
        <v>1</v>
      </c>
      <c r="AP110" s="272"/>
      <c r="AQ110" s="105"/>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2"/>
      <c r="BS110" s="50"/>
      <c r="BT110" s="50"/>
      <c r="BU110" s="50"/>
      <c r="BV110" s="50"/>
      <c r="BW110" s="50"/>
      <c r="BX110" s="50"/>
      <c r="BY110" s="50"/>
      <c r="BZ110" s="50"/>
      <c r="CA110" s="50"/>
      <c r="CB110" s="50"/>
      <c r="CC110" s="52"/>
    </row>
    <row r="111" spans="2:81" ht="12" customHeight="1">
      <c r="B111" s="264">
        <f t="shared" ca="1" si="5"/>
        <v>103</v>
      </c>
      <c r="C111" s="265"/>
      <c r="D111" s="105" t="s">
        <v>1281</v>
      </c>
      <c r="E111" s="50"/>
      <c r="F111" s="50"/>
      <c r="G111" s="50"/>
      <c r="H111" s="50"/>
      <c r="I111" s="50"/>
      <c r="J111" s="50"/>
      <c r="K111" s="52"/>
      <c r="L111" s="105" t="str">
        <f>VLOOKUP(D111,カラムID辞書!$C$4:$D$1266,2,FALSE)</f>
        <v>HNBNZKSI1</v>
      </c>
      <c r="M111" s="50"/>
      <c r="N111" s="50"/>
      <c r="O111" s="50"/>
      <c r="P111" s="50"/>
      <c r="Q111" s="50"/>
      <c r="R111" s="50"/>
      <c r="S111" s="52"/>
      <c r="T111" s="49"/>
      <c r="U111" s="52"/>
      <c r="V111" s="49"/>
      <c r="W111" s="52"/>
      <c r="X111" s="49"/>
      <c r="Y111" s="52"/>
      <c r="Z111" s="49"/>
      <c r="AA111" s="52"/>
      <c r="AB111" s="107" t="str">
        <f t="shared" si="4"/>
        <v>○</v>
      </c>
      <c r="AC111" s="54"/>
      <c r="AD111" s="53"/>
      <c r="AE111" s="55" t="str">
        <f t="shared" si="6"/>
        <v>' '</v>
      </c>
      <c r="AF111" s="50"/>
      <c r="AG111" s="52"/>
      <c r="AH111" s="266" t="str">
        <f>VLOOKUP(D111,カラムID辞書!C:H,3,FALSE)</f>
        <v>character varying</v>
      </c>
      <c r="AI111" s="267"/>
      <c r="AJ111" s="267"/>
      <c r="AK111" s="267"/>
      <c r="AL111" s="268"/>
      <c r="AM111" s="269">
        <f>VLOOKUP(D111,カラムID辞書!C:H,4,FALSE)</f>
        <v>5</v>
      </c>
      <c r="AN111" s="270"/>
      <c r="AO111" s="271">
        <f>VLOOKUP(D111,カラムID辞書!C:H,6,FALSE)</f>
        <v>5</v>
      </c>
      <c r="AP111" s="272"/>
      <c r="AQ111" s="105"/>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2"/>
      <c r="BS111" s="50"/>
      <c r="BT111" s="50"/>
      <c r="BU111" s="50"/>
      <c r="BV111" s="50"/>
      <c r="BW111" s="50"/>
      <c r="BX111" s="50"/>
      <c r="BY111" s="50"/>
      <c r="BZ111" s="50"/>
      <c r="CA111" s="50"/>
      <c r="CB111" s="50"/>
      <c r="CC111" s="52"/>
    </row>
    <row r="112" spans="2:81" ht="12" customHeight="1">
      <c r="B112" s="264">
        <f t="shared" ca="1" si="5"/>
        <v>104</v>
      </c>
      <c r="C112" s="265"/>
      <c r="D112" s="105" t="s">
        <v>1282</v>
      </c>
      <c r="E112" s="50"/>
      <c r="F112" s="50"/>
      <c r="G112" s="50"/>
      <c r="H112" s="50"/>
      <c r="I112" s="50"/>
      <c r="J112" s="50"/>
      <c r="K112" s="52"/>
      <c r="L112" s="105" t="str">
        <f>VLOOKUP(D112,カラムID辞書!$C$4:$D$1266,2,FALSE)</f>
        <v>HNBNZKSI2</v>
      </c>
      <c r="M112" s="50"/>
      <c r="N112" s="50"/>
      <c r="O112" s="50"/>
      <c r="P112" s="50"/>
      <c r="Q112" s="50"/>
      <c r="R112" s="50"/>
      <c r="S112" s="52"/>
      <c r="T112" s="49"/>
      <c r="U112" s="52"/>
      <c r="V112" s="49"/>
      <c r="W112" s="52"/>
      <c r="X112" s="49"/>
      <c r="Y112" s="52"/>
      <c r="Z112" s="49"/>
      <c r="AA112" s="52"/>
      <c r="AB112" s="107" t="str">
        <f t="shared" si="4"/>
        <v>○</v>
      </c>
      <c r="AC112" s="54"/>
      <c r="AD112" s="53"/>
      <c r="AE112" s="55" t="str">
        <f t="shared" si="6"/>
        <v>' '</v>
      </c>
      <c r="AF112" s="50"/>
      <c r="AG112" s="52"/>
      <c r="AH112" s="266" t="str">
        <f>VLOOKUP(D112,カラムID辞書!C:H,3,FALSE)</f>
        <v>character varying</v>
      </c>
      <c r="AI112" s="267"/>
      <c r="AJ112" s="267"/>
      <c r="AK112" s="267"/>
      <c r="AL112" s="268"/>
      <c r="AM112" s="269">
        <f>VLOOKUP(D112,カラムID辞書!C:H,4,FALSE)</f>
        <v>5</v>
      </c>
      <c r="AN112" s="270"/>
      <c r="AO112" s="271">
        <f>VLOOKUP(D112,カラムID辞書!C:H,6,FALSE)</f>
        <v>5</v>
      </c>
      <c r="AP112" s="272"/>
      <c r="AQ112" s="105"/>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2"/>
      <c r="BS112" s="50"/>
      <c r="BT112" s="50"/>
      <c r="BU112" s="50"/>
      <c r="BV112" s="50"/>
      <c r="BW112" s="50"/>
      <c r="BX112" s="50"/>
      <c r="BY112" s="50"/>
      <c r="BZ112" s="50"/>
      <c r="CA112" s="50"/>
      <c r="CB112" s="50"/>
      <c r="CC112" s="52"/>
    </row>
    <row r="113" spans="2:81" ht="12" customHeight="1">
      <c r="B113" s="264">
        <f t="shared" ca="1" si="5"/>
        <v>105</v>
      </c>
      <c r="C113" s="265"/>
      <c r="D113" s="105" t="s">
        <v>1283</v>
      </c>
      <c r="E113" s="50"/>
      <c r="F113" s="50"/>
      <c r="G113" s="50"/>
      <c r="H113" s="50"/>
      <c r="I113" s="50"/>
      <c r="J113" s="50"/>
      <c r="K113" s="52"/>
      <c r="L113" s="105" t="str">
        <f>VLOOKUP(D113,カラムID辞書!$C$4:$D$1266,2,FALSE)</f>
        <v>HNBNZKSI3</v>
      </c>
      <c r="M113" s="50"/>
      <c r="N113" s="50"/>
      <c r="O113" s="50"/>
      <c r="P113" s="50"/>
      <c r="Q113" s="50"/>
      <c r="R113" s="50"/>
      <c r="S113" s="52"/>
      <c r="T113" s="49"/>
      <c r="U113" s="52"/>
      <c r="V113" s="49"/>
      <c r="W113" s="52"/>
      <c r="X113" s="49"/>
      <c r="Y113" s="52"/>
      <c r="Z113" s="49"/>
      <c r="AA113" s="52"/>
      <c r="AB113" s="107" t="str">
        <f t="shared" si="4"/>
        <v>○</v>
      </c>
      <c r="AC113" s="54"/>
      <c r="AD113" s="53"/>
      <c r="AE113" s="55" t="str">
        <f t="shared" si="6"/>
        <v>' '</v>
      </c>
      <c r="AF113" s="50"/>
      <c r="AG113" s="52"/>
      <c r="AH113" s="266" t="str">
        <f>VLOOKUP(D113,カラムID辞書!C:H,3,FALSE)</f>
        <v>character varying</v>
      </c>
      <c r="AI113" s="267"/>
      <c r="AJ113" s="267"/>
      <c r="AK113" s="267"/>
      <c r="AL113" s="268"/>
      <c r="AM113" s="269">
        <f>VLOOKUP(D113,カラムID辞書!C:H,4,FALSE)</f>
        <v>5</v>
      </c>
      <c r="AN113" s="270"/>
      <c r="AO113" s="271">
        <f>VLOOKUP(D113,カラムID辞書!C:H,6,FALSE)</f>
        <v>5</v>
      </c>
      <c r="AP113" s="272"/>
      <c r="AQ113" s="105" t="s">
        <v>1675</v>
      </c>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05"/>
      <c r="BS113" s="50"/>
      <c r="BT113" s="50"/>
      <c r="BU113" s="50"/>
      <c r="BV113" s="50"/>
      <c r="BW113" s="50"/>
      <c r="BX113" s="50"/>
      <c r="BY113" s="50"/>
      <c r="BZ113" s="50"/>
      <c r="CA113" s="50"/>
      <c r="CB113" s="50"/>
      <c r="CC113" s="52"/>
    </row>
    <row r="114" spans="2:81" ht="12" customHeight="1">
      <c r="B114" s="264">
        <f t="shared" ca="1" si="5"/>
        <v>106</v>
      </c>
      <c r="C114" s="265"/>
      <c r="D114" s="105" t="s">
        <v>1284</v>
      </c>
      <c r="E114" s="50"/>
      <c r="F114" s="50"/>
      <c r="G114" s="50"/>
      <c r="H114" s="50"/>
      <c r="I114" s="50"/>
      <c r="J114" s="50"/>
      <c r="K114" s="52"/>
      <c r="L114" s="105" t="str">
        <f>VLOOKUP(D114,カラムID辞書!$C$4:$D$1266,2,FALSE)</f>
        <v>HNBNZKSI4</v>
      </c>
      <c r="M114" s="50"/>
      <c r="N114" s="50"/>
      <c r="O114" s="50"/>
      <c r="P114" s="50"/>
      <c r="Q114" s="50"/>
      <c r="R114" s="50"/>
      <c r="S114" s="52"/>
      <c r="T114" s="49"/>
      <c r="U114" s="52"/>
      <c r="V114" s="49"/>
      <c r="W114" s="52"/>
      <c r="X114" s="49"/>
      <c r="Y114" s="52"/>
      <c r="Z114" s="49"/>
      <c r="AA114" s="52"/>
      <c r="AB114" s="107" t="str">
        <f t="shared" si="4"/>
        <v>○</v>
      </c>
      <c r="AC114" s="54"/>
      <c r="AD114" s="53"/>
      <c r="AE114" s="55" t="str">
        <f t="shared" si="6"/>
        <v>' '</v>
      </c>
      <c r="AF114" s="50"/>
      <c r="AG114" s="52"/>
      <c r="AH114" s="266" t="str">
        <f>VLOOKUP(D114,カラムID辞書!C:H,3,FALSE)</f>
        <v>character varying</v>
      </c>
      <c r="AI114" s="267"/>
      <c r="AJ114" s="267"/>
      <c r="AK114" s="267"/>
      <c r="AL114" s="268"/>
      <c r="AM114" s="269">
        <f>VLOOKUP(D114,カラムID辞書!C:H,4,FALSE)</f>
        <v>5</v>
      </c>
      <c r="AN114" s="270"/>
      <c r="AO114" s="271">
        <f>VLOOKUP(D114,カラムID辞書!C:H,6,FALSE)</f>
        <v>5</v>
      </c>
      <c r="AP114" s="272"/>
      <c r="AQ114" s="105" t="s">
        <v>1675</v>
      </c>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05"/>
      <c r="BS114" s="50"/>
      <c r="BT114" s="50"/>
      <c r="BU114" s="50"/>
      <c r="BV114" s="50"/>
      <c r="BW114" s="50"/>
      <c r="BX114" s="50"/>
      <c r="BY114" s="50"/>
      <c r="BZ114" s="50"/>
      <c r="CA114" s="50"/>
      <c r="CB114" s="50"/>
      <c r="CC114" s="52"/>
    </row>
    <row r="115" spans="2:81" ht="12" customHeight="1">
      <c r="B115" s="264">
        <f t="shared" ca="1" si="5"/>
        <v>107</v>
      </c>
      <c r="C115" s="265"/>
      <c r="D115" s="105" t="s">
        <v>1285</v>
      </c>
      <c r="E115" s="50"/>
      <c r="F115" s="50"/>
      <c r="G115" s="50"/>
      <c r="H115" s="50"/>
      <c r="I115" s="50"/>
      <c r="J115" s="50"/>
      <c r="K115" s="52"/>
      <c r="L115" s="105" t="str">
        <f>VLOOKUP(D115,カラムID辞書!$C$4:$D$1266,2,FALSE)</f>
        <v>HNBNZKSI5</v>
      </c>
      <c r="M115" s="50"/>
      <c r="N115" s="50"/>
      <c r="O115" s="50"/>
      <c r="P115" s="50"/>
      <c r="Q115" s="50"/>
      <c r="R115" s="50"/>
      <c r="S115" s="52"/>
      <c r="T115" s="49"/>
      <c r="U115" s="52"/>
      <c r="V115" s="49"/>
      <c r="W115" s="52"/>
      <c r="X115" s="49"/>
      <c r="Y115" s="52"/>
      <c r="Z115" s="49"/>
      <c r="AA115" s="52"/>
      <c r="AB115" s="107" t="str">
        <f t="shared" si="4"/>
        <v>○</v>
      </c>
      <c r="AC115" s="54"/>
      <c r="AD115" s="53"/>
      <c r="AE115" s="55" t="str">
        <f t="shared" si="6"/>
        <v>' '</v>
      </c>
      <c r="AF115" s="50"/>
      <c r="AG115" s="52"/>
      <c r="AH115" s="266" t="str">
        <f>VLOOKUP(D115,カラムID辞書!C:H,3,FALSE)</f>
        <v>character varying</v>
      </c>
      <c r="AI115" s="267"/>
      <c r="AJ115" s="267"/>
      <c r="AK115" s="267"/>
      <c r="AL115" s="268"/>
      <c r="AM115" s="269">
        <f>VLOOKUP(D115,カラムID辞書!C:H,4,FALSE)</f>
        <v>5</v>
      </c>
      <c r="AN115" s="270"/>
      <c r="AO115" s="271">
        <f>VLOOKUP(D115,カラムID辞書!C:H,6,FALSE)</f>
        <v>5</v>
      </c>
      <c r="AP115" s="272"/>
      <c r="AQ115" s="105" t="s">
        <v>1675</v>
      </c>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05"/>
      <c r="BS115" s="50"/>
      <c r="BT115" s="50"/>
      <c r="BU115" s="50"/>
      <c r="BV115" s="50"/>
      <c r="BW115" s="50"/>
      <c r="BX115" s="50"/>
      <c r="BY115" s="50"/>
      <c r="BZ115" s="50"/>
      <c r="CA115" s="50"/>
      <c r="CB115" s="50"/>
      <c r="CC115" s="52"/>
    </row>
    <row r="116" spans="2:81" ht="12" customHeight="1">
      <c r="B116" s="264">
        <f t="shared" ca="1" si="5"/>
        <v>108</v>
      </c>
      <c r="C116" s="265"/>
      <c r="D116" s="105" t="s">
        <v>1286</v>
      </c>
      <c r="E116" s="50"/>
      <c r="F116" s="50"/>
      <c r="G116" s="50"/>
      <c r="H116" s="50"/>
      <c r="I116" s="50"/>
      <c r="J116" s="50"/>
      <c r="K116" s="52"/>
      <c r="L116" s="105" t="str">
        <f>VLOOKUP(D116,カラムID辞書!$C$4:$D$1266,2,FALSE)</f>
        <v>ITEMZKSI1</v>
      </c>
      <c r="M116" s="50"/>
      <c r="N116" s="50"/>
      <c r="O116" s="50"/>
      <c r="P116" s="50"/>
      <c r="Q116" s="50"/>
      <c r="R116" s="50"/>
      <c r="S116" s="52"/>
      <c r="T116" s="49"/>
      <c r="U116" s="52"/>
      <c r="V116" s="49"/>
      <c r="W116" s="52"/>
      <c r="X116" s="49"/>
      <c r="Y116" s="52"/>
      <c r="Z116" s="49"/>
      <c r="AA116" s="52"/>
      <c r="AB116" s="107" t="str">
        <f t="shared" si="4"/>
        <v>○</v>
      </c>
      <c r="AC116" s="54"/>
      <c r="AD116" s="53"/>
      <c r="AE116" s="55" t="str">
        <f t="shared" si="6"/>
        <v>' '</v>
      </c>
      <c r="AF116" s="50"/>
      <c r="AG116" s="52"/>
      <c r="AH116" s="266" t="str">
        <f>VLOOKUP(D116,カラムID辞書!C:H,3,FALSE)</f>
        <v>character varying</v>
      </c>
      <c r="AI116" s="267"/>
      <c r="AJ116" s="267"/>
      <c r="AK116" s="267"/>
      <c r="AL116" s="268"/>
      <c r="AM116" s="269">
        <f>VLOOKUP(D116,カラムID辞書!C:H,4,FALSE)</f>
        <v>5</v>
      </c>
      <c r="AN116" s="270"/>
      <c r="AO116" s="271">
        <f>VLOOKUP(D116,カラムID辞書!C:H,6,FALSE)</f>
        <v>5</v>
      </c>
      <c r="AP116" s="272"/>
      <c r="AQ116" s="105"/>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05"/>
      <c r="BS116" s="50"/>
      <c r="BT116" s="50"/>
      <c r="BU116" s="50"/>
      <c r="BV116" s="50"/>
      <c r="BW116" s="50"/>
      <c r="BX116" s="50"/>
      <c r="BY116" s="50"/>
      <c r="BZ116" s="50"/>
      <c r="CA116" s="50"/>
      <c r="CB116" s="50"/>
      <c r="CC116" s="52"/>
    </row>
    <row r="117" spans="2:81" ht="12" customHeight="1">
      <c r="B117" s="264">
        <f t="shared" ca="1" si="5"/>
        <v>109</v>
      </c>
      <c r="C117" s="265"/>
      <c r="D117" s="105" t="s">
        <v>1287</v>
      </c>
      <c r="E117" s="56"/>
      <c r="F117" s="50"/>
      <c r="G117" s="50"/>
      <c r="H117" s="50"/>
      <c r="I117" s="50"/>
      <c r="J117" s="50"/>
      <c r="K117" s="52"/>
      <c r="L117" s="105" t="str">
        <f>VLOOKUP(D117,カラムID辞書!$C$4:$D$1266,2,FALSE)</f>
        <v>ITEMZKSI2</v>
      </c>
      <c r="M117" s="50"/>
      <c r="N117" s="50"/>
      <c r="O117" s="50"/>
      <c r="P117" s="50"/>
      <c r="Q117" s="50"/>
      <c r="R117" s="50"/>
      <c r="S117" s="52"/>
      <c r="T117" s="49"/>
      <c r="U117" s="52"/>
      <c r="V117" s="49"/>
      <c r="W117" s="52"/>
      <c r="X117" s="49"/>
      <c r="Y117" s="52"/>
      <c r="Z117" s="49"/>
      <c r="AA117" s="52"/>
      <c r="AB117" s="107" t="str">
        <f t="shared" si="4"/>
        <v>○</v>
      </c>
      <c r="AC117" s="54"/>
      <c r="AD117" s="53"/>
      <c r="AE117" s="55" t="str">
        <f t="shared" si="6"/>
        <v>' '</v>
      </c>
      <c r="AF117" s="50"/>
      <c r="AG117" s="52"/>
      <c r="AH117" s="266" t="str">
        <f>VLOOKUP(D117,カラムID辞書!C:H,3,FALSE)</f>
        <v>character varying</v>
      </c>
      <c r="AI117" s="267"/>
      <c r="AJ117" s="267"/>
      <c r="AK117" s="267"/>
      <c r="AL117" s="268"/>
      <c r="AM117" s="269">
        <f>VLOOKUP(D117,カラムID辞書!C:H,4,FALSE)</f>
        <v>5</v>
      </c>
      <c r="AN117" s="270"/>
      <c r="AO117" s="271">
        <f>VLOOKUP(D117,カラムID辞書!C:H,6,FALSE)</f>
        <v>5</v>
      </c>
      <c r="AP117" s="272"/>
      <c r="AQ117" s="105"/>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05"/>
      <c r="BS117" s="50"/>
      <c r="BT117" s="50"/>
      <c r="BU117" s="50"/>
      <c r="BV117" s="50"/>
      <c r="BW117" s="50"/>
      <c r="BX117" s="50"/>
      <c r="BY117" s="50"/>
      <c r="BZ117" s="50"/>
      <c r="CA117" s="50"/>
      <c r="CB117" s="50"/>
      <c r="CC117" s="52"/>
    </row>
    <row r="118" spans="2:81" ht="12" customHeight="1">
      <c r="B118" s="264">
        <f t="shared" ca="1" si="5"/>
        <v>110</v>
      </c>
      <c r="C118" s="265"/>
      <c r="D118" s="105" t="s">
        <v>1288</v>
      </c>
      <c r="E118" s="56"/>
      <c r="F118" s="50"/>
      <c r="G118" s="50"/>
      <c r="H118" s="50"/>
      <c r="I118" s="50"/>
      <c r="J118" s="50"/>
      <c r="K118" s="52"/>
      <c r="L118" s="105" t="str">
        <f>VLOOKUP(D118,カラムID辞書!$C$4:$D$1266,2,FALSE)</f>
        <v>ITEMZKSI3</v>
      </c>
      <c r="M118" s="50"/>
      <c r="N118" s="50"/>
      <c r="O118" s="50"/>
      <c r="P118" s="50"/>
      <c r="Q118" s="50"/>
      <c r="R118" s="50"/>
      <c r="S118" s="52"/>
      <c r="T118" s="49"/>
      <c r="U118" s="52"/>
      <c r="V118" s="49"/>
      <c r="W118" s="52"/>
      <c r="X118" s="49"/>
      <c r="Y118" s="52"/>
      <c r="Z118" s="49"/>
      <c r="AA118" s="52"/>
      <c r="AB118" s="107" t="str">
        <f t="shared" si="4"/>
        <v>○</v>
      </c>
      <c r="AC118" s="54"/>
      <c r="AD118" s="53"/>
      <c r="AE118" s="55" t="str">
        <f t="shared" si="6"/>
        <v>' '</v>
      </c>
      <c r="AF118" s="50"/>
      <c r="AG118" s="52"/>
      <c r="AH118" s="266" t="str">
        <f>VLOOKUP(D118,カラムID辞書!C:H,3,FALSE)</f>
        <v>character varying</v>
      </c>
      <c r="AI118" s="267"/>
      <c r="AJ118" s="267"/>
      <c r="AK118" s="267"/>
      <c r="AL118" s="268"/>
      <c r="AM118" s="269">
        <f>VLOOKUP(D118,カラムID辞書!C:H,4,FALSE)</f>
        <v>5</v>
      </c>
      <c r="AN118" s="270"/>
      <c r="AO118" s="271">
        <f>VLOOKUP(D118,カラムID辞書!C:H,6,FALSE)</f>
        <v>5</v>
      </c>
      <c r="AP118" s="272"/>
      <c r="AQ118" s="105" t="s">
        <v>1675</v>
      </c>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05"/>
      <c r="BS118" s="50"/>
      <c r="BT118" s="50"/>
      <c r="BU118" s="50"/>
      <c r="BV118" s="50"/>
      <c r="BW118" s="50"/>
      <c r="BX118" s="50"/>
      <c r="BY118" s="50"/>
      <c r="BZ118" s="50"/>
      <c r="CA118" s="50"/>
      <c r="CB118" s="50"/>
      <c r="CC118" s="52"/>
    </row>
    <row r="119" spans="2:81" ht="12" customHeight="1">
      <c r="B119" s="264">
        <f t="shared" ca="1" si="5"/>
        <v>111</v>
      </c>
      <c r="C119" s="265"/>
      <c r="D119" s="105" t="s">
        <v>1289</v>
      </c>
      <c r="E119" s="50"/>
      <c r="F119" s="50"/>
      <c r="G119" s="50"/>
      <c r="H119" s="50"/>
      <c r="I119" s="50"/>
      <c r="J119" s="50"/>
      <c r="K119" s="52"/>
      <c r="L119" s="105" t="str">
        <f>VLOOKUP(D119,カラムID辞書!$C$4:$D$1266,2,FALSE)</f>
        <v>ITEMZKSI4</v>
      </c>
      <c r="M119" s="50"/>
      <c r="N119" s="50"/>
      <c r="O119" s="50"/>
      <c r="P119" s="50"/>
      <c r="Q119" s="50"/>
      <c r="R119" s="50"/>
      <c r="S119" s="52"/>
      <c r="T119" s="49"/>
      <c r="U119" s="52"/>
      <c r="V119" s="49"/>
      <c r="W119" s="52"/>
      <c r="X119" s="49"/>
      <c r="Y119" s="52"/>
      <c r="Z119" s="49"/>
      <c r="AA119" s="52"/>
      <c r="AB119" s="107" t="str">
        <f t="shared" si="4"/>
        <v>○</v>
      </c>
      <c r="AC119" s="54"/>
      <c r="AD119" s="53"/>
      <c r="AE119" s="55" t="str">
        <f t="shared" si="6"/>
        <v>' '</v>
      </c>
      <c r="AF119" s="50"/>
      <c r="AG119" s="52"/>
      <c r="AH119" s="266" t="str">
        <f>VLOOKUP(D119,カラムID辞書!C:H,3,FALSE)</f>
        <v>character varying</v>
      </c>
      <c r="AI119" s="267"/>
      <c r="AJ119" s="267"/>
      <c r="AK119" s="267"/>
      <c r="AL119" s="268"/>
      <c r="AM119" s="269">
        <f>VLOOKUP(D119,カラムID辞書!C:H,4,FALSE)</f>
        <v>5</v>
      </c>
      <c r="AN119" s="270"/>
      <c r="AO119" s="271">
        <f>VLOOKUP(D119,カラムID辞書!C:H,6,FALSE)</f>
        <v>5</v>
      </c>
      <c r="AP119" s="272"/>
      <c r="AQ119" s="105" t="s">
        <v>1675</v>
      </c>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05"/>
      <c r="BS119" s="50"/>
      <c r="BT119" s="50"/>
      <c r="BU119" s="50"/>
      <c r="BV119" s="50"/>
      <c r="BW119" s="50"/>
      <c r="BX119" s="50"/>
      <c r="BY119" s="50"/>
      <c r="BZ119" s="50"/>
      <c r="CA119" s="50"/>
      <c r="CB119" s="50"/>
      <c r="CC119" s="52"/>
    </row>
    <row r="120" spans="2:81" ht="12" customHeight="1">
      <c r="B120" s="264">
        <f t="shared" ca="1" si="5"/>
        <v>112</v>
      </c>
      <c r="C120" s="265"/>
      <c r="D120" s="105" t="s">
        <v>1290</v>
      </c>
      <c r="E120" s="50"/>
      <c r="F120" s="50"/>
      <c r="G120" s="50"/>
      <c r="H120" s="50"/>
      <c r="I120" s="50"/>
      <c r="J120" s="50"/>
      <c r="K120" s="52"/>
      <c r="L120" s="105" t="str">
        <f>VLOOKUP(D120,カラムID辞書!$C$4:$D$1266,2,FALSE)</f>
        <v>ITEMZKSI5</v>
      </c>
      <c r="M120" s="50"/>
      <c r="N120" s="50"/>
      <c r="O120" s="50"/>
      <c r="P120" s="50"/>
      <c r="Q120" s="50"/>
      <c r="R120" s="50"/>
      <c r="S120" s="52"/>
      <c r="T120" s="49"/>
      <c r="U120" s="52"/>
      <c r="V120" s="49"/>
      <c r="W120" s="52"/>
      <c r="X120" s="49"/>
      <c r="Y120" s="52"/>
      <c r="Z120" s="49"/>
      <c r="AA120" s="52"/>
      <c r="AB120" s="107" t="str">
        <f t="shared" si="4"/>
        <v>○</v>
      </c>
      <c r="AC120" s="54"/>
      <c r="AD120" s="53"/>
      <c r="AE120" s="55" t="str">
        <f t="shared" si="6"/>
        <v>' '</v>
      </c>
      <c r="AF120" s="50"/>
      <c r="AG120" s="52"/>
      <c r="AH120" s="266" t="str">
        <f>VLOOKUP(D120,カラムID辞書!C:H,3,FALSE)</f>
        <v>character varying</v>
      </c>
      <c r="AI120" s="267"/>
      <c r="AJ120" s="267"/>
      <c r="AK120" s="267"/>
      <c r="AL120" s="268"/>
      <c r="AM120" s="269">
        <f>VLOOKUP(D120,カラムID辞書!C:H,4,FALSE)</f>
        <v>5</v>
      </c>
      <c r="AN120" s="270"/>
      <c r="AO120" s="271">
        <f>VLOOKUP(D120,カラムID辞書!C:H,6,FALSE)</f>
        <v>5</v>
      </c>
      <c r="AP120" s="272"/>
      <c r="AQ120" s="105" t="s">
        <v>1675</v>
      </c>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05"/>
      <c r="BS120" s="50"/>
      <c r="BT120" s="50"/>
      <c r="BU120" s="50"/>
      <c r="BV120" s="50"/>
      <c r="BW120" s="50"/>
      <c r="BX120" s="50"/>
      <c r="BY120" s="50"/>
      <c r="BZ120" s="50"/>
      <c r="CA120" s="50"/>
      <c r="CB120" s="50"/>
      <c r="CC120" s="52"/>
    </row>
    <row r="121" spans="2:81" ht="12" customHeight="1">
      <c r="B121" s="264">
        <f t="shared" ca="1" si="5"/>
        <v>113</v>
      </c>
      <c r="C121" s="265"/>
      <c r="D121" s="105" t="s">
        <v>1291</v>
      </c>
      <c r="E121" s="50"/>
      <c r="F121" s="50"/>
      <c r="G121" s="50"/>
      <c r="H121" s="50"/>
      <c r="I121" s="50"/>
      <c r="J121" s="50"/>
      <c r="K121" s="52"/>
      <c r="L121" s="105" t="str">
        <f>VLOOKUP(D121,カラムID辞書!$C$4:$D$1266,2,FALSE)</f>
        <v>TRHKZKSI1</v>
      </c>
      <c r="M121" s="50"/>
      <c r="N121" s="50"/>
      <c r="O121" s="50"/>
      <c r="P121" s="50"/>
      <c r="Q121" s="50"/>
      <c r="R121" s="50"/>
      <c r="S121" s="52"/>
      <c r="T121" s="49"/>
      <c r="U121" s="52"/>
      <c r="V121" s="49"/>
      <c r="W121" s="52"/>
      <c r="X121" s="49"/>
      <c r="Y121" s="52"/>
      <c r="Z121" s="49"/>
      <c r="AA121" s="52"/>
      <c r="AB121" s="107" t="str">
        <f t="shared" si="4"/>
        <v>○</v>
      </c>
      <c r="AC121" s="54"/>
      <c r="AD121" s="53"/>
      <c r="AE121" s="55" t="str">
        <f t="shared" si="6"/>
        <v>' '</v>
      </c>
      <c r="AF121" s="50"/>
      <c r="AG121" s="52"/>
      <c r="AH121" s="266" t="str">
        <f>VLOOKUP(D121,カラムID辞書!C:H,3,FALSE)</f>
        <v>character varying</v>
      </c>
      <c r="AI121" s="267"/>
      <c r="AJ121" s="267"/>
      <c r="AK121" s="267"/>
      <c r="AL121" s="268"/>
      <c r="AM121" s="269">
        <f>VLOOKUP(D121,カラムID辞書!C:H,4,FALSE)</f>
        <v>5</v>
      </c>
      <c r="AN121" s="270"/>
      <c r="AO121" s="271">
        <f>VLOOKUP(D121,カラムID辞書!C:H,6,FALSE)</f>
        <v>5</v>
      </c>
      <c r="AP121" s="272"/>
      <c r="AQ121" s="105" t="s">
        <v>1675</v>
      </c>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05"/>
      <c r="BS121" s="50"/>
      <c r="BT121" s="50"/>
      <c r="BU121" s="50"/>
      <c r="BV121" s="50"/>
      <c r="BW121" s="50"/>
      <c r="BX121" s="50"/>
      <c r="BY121" s="50"/>
      <c r="BZ121" s="50"/>
      <c r="CA121" s="50"/>
      <c r="CB121" s="50"/>
      <c r="CC121" s="52"/>
    </row>
    <row r="122" spans="2:81" ht="12" customHeight="1">
      <c r="B122" s="264">
        <f t="shared" ca="1" si="5"/>
        <v>114</v>
      </c>
      <c r="C122" s="265"/>
      <c r="D122" s="105" t="s">
        <v>1292</v>
      </c>
      <c r="E122" s="50"/>
      <c r="F122" s="50"/>
      <c r="G122" s="50"/>
      <c r="H122" s="50"/>
      <c r="I122" s="50"/>
      <c r="J122" s="50"/>
      <c r="K122" s="52"/>
      <c r="L122" s="105" t="str">
        <f>VLOOKUP(D122,カラムID辞書!$C$4:$D$1266,2,FALSE)</f>
        <v>TRHKZKSI2</v>
      </c>
      <c r="M122" s="50"/>
      <c r="N122" s="50"/>
      <c r="O122" s="50"/>
      <c r="P122" s="50"/>
      <c r="Q122" s="50"/>
      <c r="R122" s="50"/>
      <c r="S122" s="52"/>
      <c r="T122" s="49"/>
      <c r="U122" s="52"/>
      <c r="V122" s="49"/>
      <c r="W122" s="52"/>
      <c r="X122" s="49"/>
      <c r="Y122" s="52"/>
      <c r="Z122" s="49"/>
      <c r="AA122" s="52"/>
      <c r="AB122" s="107" t="str">
        <f t="shared" si="4"/>
        <v>○</v>
      </c>
      <c r="AC122" s="54"/>
      <c r="AD122" s="53"/>
      <c r="AE122" s="55" t="str">
        <f t="shared" si="6"/>
        <v>' '</v>
      </c>
      <c r="AF122" s="50"/>
      <c r="AG122" s="52"/>
      <c r="AH122" s="266" t="str">
        <f>VLOOKUP(D122,カラムID辞書!C:H,3,FALSE)</f>
        <v>character varying</v>
      </c>
      <c r="AI122" s="267"/>
      <c r="AJ122" s="267"/>
      <c r="AK122" s="267"/>
      <c r="AL122" s="268"/>
      <c r="AM122" s="269">
        <f>VLOOKUP(D122,カラムID辞書!C:H,4,FALSE)</f>
        <v>5</v>
      </c>
      <c r="AN122" s="270"/>
      <c r="AO122" s="271">
        <f>VLOOKUP(D122,カラムID辞書!C:H,6,FALSE)</f>
        <v>5</v>
      </c>
      <c r="AP122" s="272"/>
      <c r="AQ122" s="105" t="s">
        <v>1675</v>
      </c>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05"/>
      <c r="BS122" s="50"/>
      <c r="BT122" s="50"/>
      <c r="BU122" s="50"/>
      <c r="BV122" s="50"/>
      <c r="BW122" s="50"/>
      <c r="BX122" s="50"/>
      <c r="BY122" s="50"/>
      <c r="BZ122" s="50"/>
      <c r="CA122" s="50"/>
      <c r="CB122" s="50"/>
      <c r="CC122" s="52"/>
    </row>
    <row r="123" spans="2:81" ht="12" customHeight="1">
      <c r="B123" s="264">
        <f t="shared" ca="1" si="5"/>
        <v>115</v>
      </c>
      <c r="C123" s="265"/>
      <c r="D123" s="105" t="s">
        <v>1293</v>
      </c>
      <c r="E123" s="50"/>
      <c r="F123" s="50"/>
      <c r="G123" s="50"/>
      <c r="H123" s="50"/>
      <c r="I123" s="50"/>
      <c r="J123" s="50"/>
      <c r="K123" s="52"/>
      <c r="L123" s="105" t="str">
        <f>VLOOKUP(D123,カラムID辞書!$C$4:$D$1266,2,FALSE)</f>
        <v>TRHKZKSI3</v>
      </c>
      <c r="M123" s="50"/>
      <c r="N123" s="50"/>
      <c r="O123" s="50"/>
      <c r="P123" s="50"/>
      <c r="Q123" s="50"/>
      <c r="R123" s="50"/>
      <c r="S123" s="52"/>
      <c r="T123" s="49"/>
      <c r="U123" s="52"/>
      <c r="V123" s="49"/>
      <c r="W123" s="52"/>
      <c r="X123" s="49"/>
      <c r="Y123" s="52"/>
      <c r="Z123" s="49"/>
      <c r="AA123" s="52"/>
      <c r="AB123" s="107" t="str">
        <f t="shared" si="4"/>
        <v>○</v>
      </c>
      <c r="AC123" s="54"/>
      <c r="AD123" s="53"/>
      <c r="AE123" s="55" t="str">
        <f t="shared" si="6"/>
        <v>' '</v>
      </c>
      <c r="AF123" s="50"/>
      <c r="AG123" s="52"/>
      <c r="AH123" s="266" t="str">
        <f>VLOOKUP(D123,カラムID辞書!C:H,3,FALSE)</f>
        <v>character varying</v>
      </c>
      <c r="AI123" s="267"/>
      <c r="AJ123" s="267"/>
      <c r="AK123" s="267"/>
      <c r="AL123" s="268"/>
      <c r="AM123" s="269">
        <f>VLOOKUP(D123,カラムID辞書!C:H,4,FALSE)</f>
        <v>5</v>
      </c>
      <c r="AN123" s="270"/>
      <c r="AO123" s="271">
        <f>VLOOKUP(D123,カラムID辞書!C:H,6,FALSE)</f>
        <v>5</v>
      </c>
      <c r="AP123" s="272"/>
      <c r="AQ123" s="115"/>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2"/>
      <c r="BS123" s="50"/>
      <c r="BT123" s="50"/>
      <c r="BU123" s="50"/>
      <c r="BV123" s="50"/>
      <c r="BW123" s="50"/>
      <c r="BX123" s="50"/>
      <c r="BY123" s="50"/>
      <c r="BZ123" s="50"/>
      <c r="CA123" s="50"/>
      <c r="CB123" s="50"/>
      <c r="CC123" s="52"/>
    </row>
    <row r="124" spans="2:81" ht="12" customHeight="1">
      <c r="B124" s="264">
        <f t="shared" ca="1" si="5"/>
        <v>116</v>
      </c>
      <c r="C124" s="265"/>
      <c r="D124" s="105" t="s">
        <v>1294</v>
      </c>
      <c r="E124" s="50"/>
      <c r="F124" s="50"/>
      <c r="G124" s="50"/>
      <c r="H124" s="50"/>
      <c r="I124" s="50"/>
      <c r="J124" s="50"/>
      <c r="K124" s="52"/>
      <c r="L124" s="105" t="str">
        <f>VLOOKUP(D124,カラムID辞書!$C$4:$D$1266,2,FALSE)</f>
        <v>TRHKZKSI4</v>
      </c>
      <c r="M124" s="50"/>
      <c r="N124" s="50"/>
      <c r="O124" s="50"/>
      <c r="P124" s="50"/>
      <c r="Q124" s="50"/>
      <c r="R124" s="50"/>
      <c r="S124" s="52"/>
      <c r="T124" s="49"/>
      <c r="U124" s="52"/>
      <c r="V124" s="49"/>
      <c r="W124" s="52"/>
      <c r="X124" s="49"/>
      <c r="Y124" s="52"/>
      <c r="Z124" s="49"/>
      <c r="AA124" s="52"/>
      <c r="AB124" s="107" t="str">
        <f t="shared" si="4"/>
        <v>○</v>
      </c>
      <c r="AC124" s="54"/>
      <c r="AD124" s="53"/>
      <c r="AE124" s="55" t="str">
        <f t="shared" si="6"/>
        <v>' '</v>
      </c>
      <c r="AF124" s="50"/>
      <c r="AG124" s="52"/>
      <c r="AH124" s="266" t="str">
        <f>VLOOKUP(D124,カラムID辞書!C:H,3,FALSE)</f>
        <v>character varying</v>
      </c>
      <c r="AI124" s="267"/>
      <c r="AJ124" s="267"/>
      <c r="AK124" s="267"/>
      <c r="AL124" s="268"/>
      <c r="AM124" s="269">
        <f>VLOOKUP(D124,カラムID辞書!C:H,4,FALSE)</f>
        <v>5</v>
      </c>
      <c r="AN124" s="270"/>
      <c r="AO124" s="271">
        <f>VLOOKUP(D124,カラムID辞書!C:H,6,FALSE)</f>
        <v>5</v>
      </c>
      <c r="AP124" s="272"/>
      <c r="AQ124" s="105"/>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05"/>
      <c r="BS124" s="50"/>
      <c r="BT124" s="50"/>
      <c r="BU124" s="50"/>
      <c r="BV124" s="50"/>
      <c r="BW124" s="50"/>
      <c r="BX124" s="50"/>
      <c r="BY124" s="50"/>
      <c r="BZ124" s="50"/>
      <c r="CA124" s="50"/>
      <c r="CB124" s="50"/>
      <c r="CC124" s="52"/>
    </row>
    <row r="125" spans="2:81" ht="12" customHeight="1">
      <c r="B125" s="264">
        <f t="shared" ca="1" si="5"/>
        <v>117</v>
      </c>
      <c r="C125" s="265"/>
      <c r="D125" s="105" t="s">
        <v>1295</v>
      </c>
      <c r="E125" s="56"/>
      <c r="F125" s="50"/>
      <c r="G125" s="50"/>
      <c r="H125" s="50"/>
      <c r="I125" s="50"/>
      <c r="J125" s="50"/>
      <c r="K125" s="52"/>
      <c r="L125" s="105" t="str">
        <f>VLOOKUP(D125,カラムID辞書!$C$4:$D$1266,2,FALSE)</f>
        <v>TRHKZKSI5</v>
      </c>
      <c r="M125" s="50"/>
      <c r="N125" s="50"/>
      <c r="O125" s="50"/>
      <c r="P125" s="50"/>
      <c r="Q125" s="50"/>
      <c r="R125" s="50"/>
      <c r="S125" s="52"/>
      <c r="T125" s="49"/>
      <c r="U125" s="52"/>
      <c r="V125" s="49"/>
      <c r="W125" s="52"/>
      <c r="X125" s="49"/>
      <c r="Y125" s="52"/>
      <c r="Z125" s="49"/>
      <c r="AA125" s="52"/>
      <c r="AB125" s="107" t="str">
        <f t="shared" si="4"/>
        <v>○</v>
      </c>
      <c r="AC125" s="54"/>
      <c r="AD125" s="53"/>
      <c r="AE125" s="55" t="str">
        <f t="shared" si="0"/>
        <v>' '</v>
      </c>
      <c r="AF125" s="50"/>
      <c r="AG125" s="52"/>
      <c r="AH125" s="266" t="str">
        <f>VLOOKUP(D125,カラムID辞書!C:H,3,FALSE)</f>
        <v>character varying</v>
      </c>
      <c r="AI125" s="267"/>
      <c r="AJ125" s="267"/>
      <c r="AK125" s="267"/>
      <c r="AL125" s="268"/>
      <c r="AM125" s="269">
        <f>VLOOKUP(D125,カラムID辞書!C:H,4,FALSE)</f>
        <v>5</v>
      </c>
      <c r="AN125" s="270"/>
      <c r="AO125" s="271">
        <f>VLOOKUP(D125,カラムID辞書!C:H,6,FALSE)</f>
        <v>5</v>
      </c>
      <c r="AP125" s="272"/>
      <c r="AQ125" s="105" t="s">
        <v>1640</v>
      </c>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2"/>
      <c r="BS125" s="50"/>
      <c r="BT125" s="50"/>
      <c r="BU125" s="50"/>
      <c r="BV125" s="50"/>
      <c r="BW125" s="50"/>
      <c r="BX125" s="50"/>
      <c r="BY125" s="50"/>
      <c r="BZ125" s="50"/>
      <c r="CA125" s="50"/>
      <c r="CB125" s="50"/>
      <c r="CC125" s="52"/>
    </row>
    <row r="126" spans="2:81" ht="12" customHeight="1">
      <c r="B126" s="264">
        <f t="shared" ca="1" si="5"/>
        <v>118</v>
      </c>
      <c r="C126" s="265"/>
      <c r="D126" s="105" t="s">
        <v>1297</v>
      </c>
      <c r="E126" s="56"/>
      <c r="F126" s="50"/>
      <c r="G126" s="50"/>
      <c r="H126" s="50"/>
      <c r="I126" s="50"/>
      <c r="J126" s="50"/>
      <c r="K126" s="52"/>
      <c r="L126" s="105" t="str">
        <f>VLOOKUP(D126,カラムID辞書!$C$4:$D$1266,2,FALSE)</f>
        <v>SIWAKE_CD</v>
      </c>
      <c r="M126" s="50"/>
      <c r="N126" s="50"/>
      <c r="O126" s="50"/>
      <c r="P126" s="50"/>
      <c r="Q126" s="50"/>
      <c r="R126" s="50"/>
      <c r="S126" s="52"/>
      <c r="T126" s="49"/>
      <c r="U126" s="52"/>
      <c r="V126" s="49"/>
      <c r="W126" s="52"/>
      <c r="X126" s="49"/>
      <c r="Y126" s="52"/>
      <c r="Z126" s="49"/>
      <c r="AA126" s="52"/>
      <c r="AB126" s="107" t="str">
        <f t="shared" si="4"/>
        <v>○</v>
      </c>
      <c r="AC126" s="54"/>
      <c r="AD126" s="53"/>
      <c r="AE126" s="55" t="str">
        <f t="shared" si="0"/>
        <v>' '</v>
      </c>
      <c r="AF126" s="50"/>
      <c r="AG126" s="52"/>
      <c r="AH126" s="266" t="str">
        <f>VLOOKUP(D126,カラムID辞書!C:H,3,FALSE)</f>
        <v>character varying</v>
      </c>
      <c r="AI126" s="267"/>
      <c r="AJ126" s="267"/>
      <c r="AK126" s="267"/>
      <c r="AL126" s="268"/>
      <c r="AM126" s="269">
        <f>VLOOKUP(D126,カラムID辞書!C:H,4,FALSE)</f>
        <v>10</v>
      </c>
      <c r="AN126" s="270"/>
      <c r="AO126" s="271">
        <f>VLOOKUP(D126,カラムID辞書!C:H,6,FALSE)</f>
        <v>10</v>
      </c>
      <c r="AP126" s="272"/>
      <c r="AQ126" s="105" t="s">
        <v>1641</v>
      </c>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2"/>
      <c r="BS126" s="50"/>
      <c r="BT126" s="50"/>
      <c r="BU126" s="50"/>
      <c r="BV126" s="50"/>
      <c r="BW126" s="50"/>
      <c r="BX126" s="50"/>
      <c r="BY126" s="50"/>
      <c r="BZ126" s="50"/>
      <c r="CA126" s="50"/>
      <c r="CB126" s="50"/>
      <c r="CC126" s="52"/>
    </row>
    <row r="127" spans="2:81" ht="12" customHeight="1">
      <c r="B127" s="264">
        <f t="shared" ca="1" si="5"/>
        <v>119</v>
      </c>
      <c r="C127" s="265"/>
      <c r="D127" s="105" t="s">
        <v>1723</v>
      </c>
      <c r="E127" s="56"/>
      <c r="F127" s="50"/>
      <c r="G127" s="50"/>
      <c r="H127" s="50"/>
      <c r="I127" s="50"/>
      <c r="J127" s="50"/>
      <c r="K127" s="52"/>
      <c r="L127" s="105" t="str">
        <f>VLOOKUP(D127,カラムID辞書!$C$4:$D$1266,2,FALSE)</f>
        <v>RCV_DSKGY_CD</v>
      </c>
      <c r="M127" s="50"/>
      <c r="N127" s="50"/>
      <c r="O127" s="50"/>
      <c r="P127" s="50"/>
      <c r="Q127" s="50"/>
      <c r="R127" s="50"/>
      <c r="S127" s="52"/>
      <c r="T127" s="49"/>
      <c r="U127" s="52"/>
      <c r="V127" s="49"/>
      <c r="W127" s="52"/>
      <c r="X127" s="49"/>
      <c r="Y127" s="52"/>
      <c r="Z127" s="49"/>
      <c r="AA127" s="52"/>
      <c r="AB127" s="107" t="str">
        <f t="shared" si="4"/>
        <v>○</v>
      </c>
      <c r="AC127" s="54"/>
      <c r="AD127" s="53"/>
      <c r="AE127" s="55" t="str">
        <f t="shared" si="0"/>
        <v>' '</v>
      </c>
      <c r="AF127" s="50"/>
      <c r="AG127" s="52"/>
      <c r="AH127" s="266" t="str">
        <f>VLOOKUP(D127,カラムID辞書!C:H,3,FALSE)</f>
        <v>character varying</v>
      </c>
      <c r="AI127" s="267"/>
      <c r="AJ127" s="267"/>
      <c r="AK127" s="267"/>
      <c r="AL127" s="268"/>
      <c r="AM127" s="269">
        <f>VLOOKUP(D127,カラムID辞書!C:H,4,FALSE)</f>
        <v>3</v>
      </c>
      <c r="AN127" s="270"/>
      <c r="AO127" s="271">
        <f>VLOOKUP(D127,カラムID辞書!C:H,6,FALSE)</f>
        <v>3</v>
      </c>
      <c r="AP127" s="272"/>
      <c r="AQ127" s="105" t="s">
        <v>1641</v>
      </c>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2"/>
      <c r="BS127" s="50"/>
      <c r="BT127" s="50"/>
      <c r="BU127" s="50"/>
      <c r="BV127" s="50"/>
      <c r="BW127" s="50"/>
      <c r="BX127" s="50"/>
      <c r="BY127" s="50"/>
      <c r="BZ127" s="50"/>
      <c r="CA127" s="50"/>
      <c r="CB127" s="50"/>
      <c r="CC127" s="52"/>
    </row>
    <row r="128" spans="2:81" ht="12" customHeight="1">
      <c r="B128" s="264">
        <f t="shared" ca="1" si="5"/>
        <v>120</v>
      </c>
      <c r="C128" s="265"/>
      <c r="D128" s="105" t="s">
        <v>1724</v>
      </c>
      <c r="E128" s="50"/>
      <c r="F128" s="50"/>
      <c r="G128" s="50"/>
      <c r="H128" s="50"/>
      <c r="I128" s="50"/>
      <c r="J128" s="50"/>
      <c r="K128" s="52"/>
      <c r="L128" s="105" t="str">
        <f>VLOOKUP(D128,カラムID辞書!$C$4:$D$1266,2,FALSE)</f>
        <v>RCV_KAISHACD</v>
      </c>
      <c r="M128" s="50"/>
      <c r="N128" s="50"/>
      <c r="O128" s="50"/>
      <c r="P128" s="50"/>
      <c r="Q128" s="50"/>
      <c r="R128" s="50"/>
      <c r="S128" s="52"/>
      <c r="T128" s="49"/>
      <c r="U128" s="52"/>
      <c r="V128" s="49"/>
      <c r="W128" s="52"/>
      <c r="X128" s="49"/>
      <c r="Y128" s="52"/>
      <c r="Z128" s="49"/>
      <c r="AA128" s="52"/>
      <c r="AB128" s="107" t="str">
        <f t="shared" si="4"/>
        <v>○</v>
      </c>
      <c r="AC128" s="54"/>
      <c r="AD128" s="53"/>
      <c r="AE128" s="55" t="str">
        <f t="shared" si="0"/>
        <v>' '</v>
      </c>
      <c r="AF128" s="50"/>
      <c r="AG128" s="52"/>
      <c r="AH128" s="266" t="str">
        <f>VLOOKUP(D128,カラムID辞書!C:H,3,FALSE)</f>
        <v>character varying</v>
      </c>
      <c r="AI128" s="267"/>
      <c r="AJ128" s="267"/>
      <c r="AK128" s="267"/>
      <c r="AL128" s="268"/>
      <c r="AM128" s="269">
        <f>VLOOKUP(D128,カラムID辞書!C:H,4,FALSE)</f>
        <v>4</v>
      </c>
      <c r="AN128" s="270"/>
      <c r="AO128" s="271">
        <f>VLOOKUP(D128,カラムID辞書!C:H,6,FALSE)</f>
        <v>4</v>
      </c>
      <c r="AP128" s="272"/>
      <c r="AQ128" s="105" t="s">
        <v>1871</v>
      </c>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2"/>
      <c r="BS128" s="50"/>
      <c r="BT128" s="50"/>
      <c r="BU128" s="50"/>
      <c r="BV128" s="50"/>
      <c r="BW128" s="50"/>
      <c r="BX128" s="50"/>
      <c r="BY128" s="50"/>
      <c r="BZ128" s="50"/>
      <c r="CA128" s="50"/>
      <c r="CB128" s="50"/>
      <c r="CC128" s="52"/>
    </row>
    <row r="129" spans="2:81" ht="12" customHeight="1">
      <c r="B129" s="264">
        <f t="shared" ca="1" si="5"/>
        <v>121</v>
      </c>
      <c r="C129" s="265"/>
      <c r="D129" s="105" t="s">
        <v>1725</v>
      </c>
      <c r="E129" s="50"/>
      <c r="F129" s="50"/>
      <c r="G129" s="50"/>
      <c r="H129" s="50"/>
      <c r="I129" s="50"/>
      <c r="J129" s="50"/>
      <c r="K129" s="52"/>
      <c r="L129" s="105" t="str">
        <f>VLOOKUP(D129,カラムID辞書!$C$4:$D$1266,2,FALSE)</f>
        <v>RCV_BOTEN_CD</v>
      </c>
      <c r="M129" s="50"/>
      <c r="N129" s="50"/>
      <c r="O129" s="50"/>
      <c r="P129" s="50"/>
      <c r="Q129" s="50"/>
      <c r="R129" s="50"/>
      <c r="S129" s="52"/>
      <c r="T129" s="49"/>
      <c r="U129" s="52"/>
      <c r="V129" s="49"/>
      <c r="W129" s="52"/>
      <c r="X129" s="49"/>
      <c r="Y129" s="52"/>
      <c r="Z129" s="49"/>
      <c r="AA129" s="52"/>
      <c r="AB129" s="107" t="str">
        <f t="shared" si="4"/>
        <v>○</v>
      </c>
      <c r="AC129" s="54"/>
      <c r="AD129" s="53"/>
      <c r="AE129" s="55" t="str">
        <f t="shared" si="0"/>
        <v>' '</v>
      </c>
      <c r="AF129" s="50"/>
      <c r="AG129" s="52"/>
      <c r="AH129" s="266" t="str">
        <f>VLOOKUP(D129,カラムID辞書!C:H,3,FALSE)</f>
        <v>character varying</v>
      </c>
      <c r="AI129" s="267"/>
      <c r="AJ129" s="267"/>
      <c r="AK129" s="267"/>
      <c r="AL129" s="268"/>
      <c r="AM129" s="269">
        <f>VLOOKUP(D129,カラムID辞書!C:H,4,FALSE)</f>
        <v>4</v>
      </c>
      <c r="AN129" s="270"/>
      <c r="AO129" s="271">
        <f>VLOOKUP(D129,カラムID辞書!C:H,6,FALSE)</f>
        <v>4</v>
      </c>
      <c r="AP129" s="272"/>
      <c r="AQ129" s="105" t="s">
        <v>1871</v>
      </c>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2"/>
      <c r="BS129" s="50"/>
      <c r="BT129" s="50"/>
      <c r="BU129" s="50"/>
      <c r="BV129" s="50"/>
      <c r="BW129" s="50"/>
      <c r="BX129" s="50"/>
      <c r="BY129" s="50"/>
      <c r="BZ129" s="50"/>
      <c r="CA129" s="50"/>
      <c r="CB129" s="50"/>
      <c r="CC129" s="52"/>
    </row>
    <row r="130" spans="2:81" ht="12" customHeight="1">
      <c r="B130" s="264">
        <f t="shared" ca="1" si="5"/>
        <v>122</v>
      </c>
      <c r="C130" s="265"/>
      <c r="D130" s="105" t="s">
        <v>1726</v>
      </c>
      <c r="E130" s="50"/>
      <c r="F130" s="50"/>
      <c r="G130" s="50"/>
      <c r="H130" s="50"/>
      <c r="I130" s="50"/>
      <c r="J130" s="50"/>
      <c r="K130" s="52"/>
      <c r="L130" s="105" t="str">
        <f>VLOOKUP(D130,カラムID辞書!$C$4:$D$1266,2,FALSE)</f>
        <v>RCV_TEN_CD</v>
      </c>
      <c r="M130" s="50"/>
      <c r="N130" s="50"/>
      <c r="O130" s="50"/>
      <c r="P130" s="50"/>
      <c r="Q130" s="50"/>
      <c r="R130" s="50"/>
      <c r="S130" s="52"/>
      <c r="T130" s="49"/>
      <c r="U130" s="52"/>
      <c r="V130" s="49"/>
      <c r="W130" s="52"/>
      <c r="X130" s="49"/>
      <c r="Y130" s="52"/>
      <c r="Z130" s="49"/>
      <c r="AA130" s="52"/>
      <c r="AB130" s="107" t="str">
        <f t="shared" si="4"/>
        <v>○</v>
      </c>
      <c r="AC130" s="54"/>
      <c r="AD130" s="53"/>
      <c r="AE130" s="55" t="str">
        <f t="shared" si="0"/>
        <v>' '</v>
      </c>
      <c r="AF130" s="50"/>
      <c r="AG130" s="52"/>
      <c r="AH130" s="266" t="str">
        <f>VLOOKUP(D130,カラムID辞書!C:H,3,FALSE)</f>
        <v>character varying</v>
      </c>
      <c r="AI130" s="267"/>
      <c r="AJ130" s="267"/>
      <c r="AK130" s="267"/>
      <c r="AL130" s="268"/>
      <c r="AM130" s="269">
        <f>VLOOKUP(D130,カラムID辞書!C:H,4,FALSE)</f>
        <v>4</v>
      </c>
      <c r="AN130" s="270"/>
      <c r="AO130" s="271">
        <f>VLOOKUP(D130,カラムID辞書!C:H,6,FALSE)</f>
        <v>4</v>
      </c>
      <c r="AP130" s="272"/>
      <c r="AQ130" s="105"/>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2"/>
      <c r="BS130" s="50"/>
      <c r="BT130" s="50"/>
      <c r="BU130" s="50"/>
      <c r="BV130" s="50"/>
      <c r="BW130" s="50"/>
      <c r="BX130" s="50"/>
      <c r="BY130" s="50"/>
      <c r="BZ130" s="50"/>
      <c r="CA130" s="50"/>
      <c r="CB130" s="50"/>
      <c r="CC130" s="52"/>
    </row>
    <row r="131" spans="2:81" ht="12" customHeight="1">
      <c r="B131" s="264">
        <f t="shared" ca="1" si="5"/>
        <v>123</v>
      </c>
      <c r="C131" s="265"/>
      <c r="D131" s="105" t="s">
        <v>1727</v>
      </c>
      <c r="E131" s="56"/>
      <c r="F131" s="50"/>
      <c r="G131" s="50"/>
      <c r="H131" s="50"/>
      <c r="I131" s="50"/>
      <c r="J131" s="50"/>
      <c r="K131" s="52"/>
      <c r="L131" s="105" t="str">
        <f>VLOOKUP(D131,カラムID辞書!$C$4:$D$1266,2,FALSE)</f>
        <v>RCV_TEN_KBN</v>
      </c>
      <c r="M131" s="50"/>
      <c r="N131" s="50"/>
      <c r="O131" s="50"/>
      <c r="P131" s="50"/>
      <c r="Q131" s="50"/>
      <c r="R131" s="50"/>
      <c r="S131" s="52"/>
      <c r="T131" s="49"/>
      <c r="U131" s="52"/>
      <c r="V131" s="49"/>
      <c r="W131" s="52"/>
      <c r="X131" s="49"/>
      <c r="Y131" s="52"/>
      <c r="Z131" s="49"/>
      <c r="AA131" s="52"/>
      <c r="AB131" s="107" t="str">
        <f t="shared" si="4"/>
        <v>○</v>
      </c>
      <c r="AC131" s="54"/>
      <c r="AD131" s="53"/>
      <c r="AE131" s="55" t="str">
        <f t="shared" si="0"/>
        <v>' '</v>
      </c>
      <c r="AF131" s="50"/>
      <c r="AG131" s="52"/>
      <c r="AH131" s="266" t="str">
        <f>VLOOKUP(D131,カラムID辞書!C:H,3,FALSE)</f>
        <v>character varying</v>
      </c>
      <c r="AI131" s="267"/>
      <c r="AJ131" s="267"/>
      <c r="AK131" s="267"/>
      <c r="AL131" s="268"/>
      <c r="AM131" s="269">
        <f>VLOOKUP(D131,カラムID辞書!C:H,4,FALSE)</f>
        <v>1</v>
      </c>
      <c r="AN131" s="270"/>
      <c r="AO131" s="271">
        <f>VLOOKUP(D131,カラムID辞書!C:H,6,FALSE)</f>
        <v>1</v>
      </c>
      <c r="AP131" s="272"/>
      <c r="AQ131" s="105" t="s">
        <v>1871</v>
      </c>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2"/>
      <c r="BS131" s="50"/>
      <c r="BT131" s="50"/>
      <c r="BU131" s="50"/>
      <c r="BV131" s="50"/>
      <c r="BW131" s="50"/>
      <c r="BX131" s="50"/>
      <c r="BY131" s="50"/>
      <c r="BZ131" s="50"/>
      <c r="CA131" s="50"/>
      <c r="CB131" s="50"/>
      <c r="CC131" s="52"/>
    </row>
    <row r="132" spans="2:81" ht="12" customHeight="1">
      <c r="B132" s="264">
        <f t="shared" ca="1" si="5"/>
        <v>124</v>
      </c>
      <c r="C132" s="265"/>
      <c r="D132" s="105" t="s">
        <v>1728</v>
      </c>
      <c r="E132" s="50"/>
      <c r="F132" s="50"/>
      <c r="G132" s="50"/>
      <c r="H132" s="50"/>
      <c r="I132" s="50"/>
      <c r="J132" s="50"/>
      <c r="K132" s="52"/>
      <c r="L132" s="105" t="str">
        <f>VLOOKUP(D132,カラムID辞書!$C$4:$D$1266,2,FALSE)</f>
        <v>RCV_BLOCK_CD</v>
      </c>
      <c r="M132" s="50"/>
      <c r="N132" s="50"/>
      <c r="O132" s="50"/>
      <c r="P132" s="50"/>
      <c r="Q132" s="50"/>
      <c r="R132" s="50"/>
      <c r="S132" s="52"/>
      <c r="T132" s="49"/>
      <c r="U132" s="52"/>
      <c r="V132" s="49"/>
      <c r="W132" s="52"/>
      <c r="X132" s="49"/>
      <c r="Y132" s="52"/>
      <c r="Z132" s="49"/>
      <c r="AA132" s="52"/>
      <c r="AB132" s="107" t="str">
        <f t="shared" si="4"/>
        <v>○</v>
      </c>
      <c r="AC132" s="54"/>
      <c r="AD132" s="53"/>
      <c r="AE132" s="55" t="str">
        <f t="shared" si="0"/>
        <v>' '</v>
      </c>
      <c r="AF132" s="50"/>
      <c r="AG132" s="52"/>
      <c r="AH132" s="266" t="str">
        <f>VLOOKUP(D132,カラムID辞書!C:H,3,FALSE)</f>
        <v>character varying</v>
      </c>
      <c r="AI132" s="267"/>
      <c r="AJ132" s="267"/>
      <c r="AK132" s="267"/>
      <c r="AL132" s="268"/>
      <c r="AM132" s="269">
        <f>VLOOKUP(D132,カラムID辞書!C:H,4,FALSE)</f>
        <v>1</v>
      </c>
      <c r="AN132" s="270"/>
      <c r="AO132" s="271">
        <f>VLOOKUP(D132,カラムID辞書!C:H,6,FALSE)</f>
        <v>1</v>
      </c>
      <c r="AP132" s="272"/>
      <c r="AQ132" s="105" t="s">
        <v>1650</v>
      </c>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2"/>
      <c r="BS132" s="50"/>
      <c r="BT132" s="50"/>
      <c r="BU132" s="50"/>
      <c r="BV132" s="50"/>
      <c r="BW132" s="50"/>
      <c r="BX132" s="50"/>
      <c r="BY132" s="50"/>
      <c r="BZ132" s="50"/>
      <c r="CA132" s="50"/>
      <c r="CB132" s="50"/>
      <c r="CC132" s="52"/>
    </row>
    <row r="133" spans="2:81" ht="12" customHeight="1">
      <c r="B133" s="264">
        <f t="shared" ca="1" si="5"/>
        <v>125</v>
      </c>
      <c r="C133" s="265"/>
      <c r="D133" s="105" t="s">
        <v>1729</v>
      </c>
      <c r="E133" s="50"/>
      <c r="F133" s="50"/>
      <c r="G133" s="50"/>
      <c r="H133" s="50"/>
      <c r="I133" s="50"/>
      <c r="J133" s="50"/>
      <c r="K133" s="52"/>
      <c r="L133" s="105" t="str">
        <f>VLOOKUP(D133,カラムID辞書!$C$4:$D$1266,2,FALSE)</f>
        <v>RCV_SOSHIKICD1</v>
      </c>
      <c r="M133" s="50"/>
      <c r="N133" s="50"/>
      <c r="O133" s="50"/>
      <c r="P133" s="50"/>
      <c r="Q133" s="50"/>
      <c r="R133" s="50"/>
      <c r="S133" s="52"/>
      <c r="T133" s="49"/>
      <c r="U133" s="52"/>
      <c r="V133" s="49"/>
      <c r="W133" s="52"/>
      <c r="X133" s="49"/>
      <c r="Y133" s="52"/>
      <c r="Z133" s="49"/>
      <c r="AA133" s="52"/>
      <c r="AB133" s="107" t="str">
        <f t="shared" si="4"/>
        <v>○</v>
      </c>
      <c r="AC133" s="54"/>
      <c r="AD133" s="53"/>
      <c r="AE133" s="55" t="str">
        <f t="shared" si="0"/>
        <v>' '</v>
      </c>
      <c r="AF133" s="50"/>
      <c r="AG133" s="52"/>
      <c r="AH133" s="266" t="str">
        <f>VLOOKUP(D133,カラムID辞書!C:H,3,FALSE)</f>
        <v>character varying</v>
      </c>
      <c r="AI133" s="267"/>
      <c r="AJ133" s="267"/>
      <c r="AK133" s="267"/>
      <c r="AL133" s="268"/>
      <c r="AM133" s="269">
        <f>VLOOKUP(D133,カラムID辞書!C:H,4,FALSE)</f>
        <v>6</v>
      </c>
      <c r="AN133" s="270"/>
      <c r="AO133" s="271">
        <f>VLOOKUP(D133,カラムID辞書!C:H,6,FALSE)</f>
        <v>6</v>
      </c>
      <c r="AP133" s="272"/>
      <c r="AQ133" s="105"/>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2"/>
      <c r="BS133" s="50"/>
      <c r="BT133" s="50"/>
      <c r="BU133" s="50"/>
      <c r="BV133" s="50"/>
      <c r="BW133" s="50"/>
      <c r="BX133" s="50"/>
      <c r="BY133" s="50"/>
      <c r="BZ133" s="50"/>
      <c r="CA133" s="50"/>
      <c r="CB133" s="50"/>
      <c r="CC133" s="52"/>
    </row>
    <row r="134" spans="2:81" ht="12" customHeight="1">
      <c r="B134" s="264">
        <f t="shared" ca="1" si="5"/>
        <v>126</v>
      </c>
      <c r="C134" s="265"/>
      <c r="D134" s="105" t="s">
        <v>1730</v>
      </c>
      <c r="E134" s="50"/>
      <c r="F134" s="50"/>
      <c r="G134" s="50"/>
      <c r="H134" s="50"/>
      <c r="I134" s="50"/>
      <c r="J134" s="50"/>
      <c r="K134" s="52"/>
      <c r="L134" s="105" t="str">
        <f>VLOOKUP(D134,カラムID辞書!$C$4:$D$1266,2,FALSE)</f>
        <v>RCV_SOSHIKICD2</v>
      </c>
      <c r="M134" s="50"/>
      <c r="N134" s="50"/>
      <c r="O134" s="50"/>
      <c r="P134" s="50"/>
      <c r="Q134" s="50"/>
      <c r="R134" s="50"/>
      <c r="S134" s="52"/>
      <c r="T134" s="49"/>
      <c r="U134" s="52"/>
      <c r="V134" s="49"/>
      <c r="W134" s="52"/>
      <c r="X134" s="49"/>
      <c r="Y134" s="52"/>
      <c r="Z134" s="49"/>
      <c r="AA134" s="52"/>
      <c r="AB134" s="107" t="str">
        <f t="shared" si="4"/>
        <v>○</v>
      </c>
      <c r="AC134" s="54"/>
      <c r="AD134" s="53"/>
      <c r="AE134" s="55" t="str">
        <f t="shared" si="0"/>
        <v>' '</v>
      </c>
      <c r="AF134" s="50"/>
      <c r="AG134" s="52"/>
      <c r="AH134" s="266" t="str">
        <f>VLOOKUP(D134,カラムID辞書!C:H,3,FALSE)</f>
        <v>character varying</v>
      </c>
      <c r="AI134" s="267"/>
      <c r="AJ134" s="267"/>
      <c r="AK134" s="267"/>
      <c r="AL134" s="268"/>
      <c r="AM134" s="269">
        <f>VLOOKUP(D134,カラムID辞書!C:H,4,FALSE)</f>
        <v>6</v>
      </c>
      <c r="AN134" s="270"/>
      <c r="AO134" s="271">
        <f>VLOOKUP(D134,カラムID辞書!C:H,6,FALSE)</f>
        <v>6</v>
      </c>
      <c r="AP134" s="272"/>
      <c r="AQ134" s="105"/>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2"/>
      <c r="BS134" s="50"/>
      <c r="BT134" s="50"/>
      <c r="BU134" s="50"/>
      <c r="BV134" s="50"/>
      <c r="BW134" s="50"/>
      <c r="BX134" s="50"/>
      <c r="BY134" s="50"/>
      <c r="BZ134" s="50"/>
      <c r="CA134" s="50"/>
      <c r="CB134" s="50"/>
      <c r="CC134" s="52"/>
    </row>
    <row r="135" spans="2:81" ht="12" customHeight="1">
      <c r="B135" s="264">
        <f t="shared" ca="1" si="5"/>
        <v>127</v>
      </c>
      <c r="C135" s="265"/>
      <c r="D135" s="105" t="s">
        <v>1731</v>
      </c>
      <c r="E135" s="56"/>
      <c r="F135" s="50"/>
      <c r="G135" s="50"/>
      <c r="H135" s="50"/>
      <c r="I135" s="50"/>
      <c r="J135" s="50"/>
      <c r="K135" s="52"/>
      <c r="L135" s="105" t="str">
        <f>VLOOKUP(D135,カラムID辞書!$C$4:$D$1266,2,FALSE)</f>
        <v>RCV_SOSHIKICD3</v>
      </c>
      <c r="M135" s="50"/>
      <c r="N135" s="50"/>
      <c r="O135" s="50"/>
      <c r="P135" s="50"/>
      <c r="Q135" s="50"/>
      <c r="R135" s="50"/>
      <c r="S135" s="52"/>
      <c r="T135" s="49"/>
      <c r="U135" s="52"/>
      <c r="V135" s="49"/>
      <c r="W135" s="52"/>
      <c r="X135" s="49"/>
      <c r="Y135" s="52"/>
      <c r="Z135" s="49"/>
      <c r="AA135" s="52"/>
      <c r="AB135" s="107" t="str">
        <f t="shared" si="4"/>
        <v>○</v>
      </c>
      <c r="AC135" s="54"/>
      <c r="AD135" s="53"/>
      <c r="AE135" s="55" t="str">
        <f t="shared" si="0"/>
        <v>' '</v>
      </c>
      <c r="AF135" s="50"/>
      <c r="AG135" s="52"/>
      <c r="AH135" s="266" t="str">
        <f>VLOOKUP(D135,カラムID辞書!C:H,3,FALSE)</f>
        <v>character varying</v>
      </c>
      <c r="AI135" s="267"/>
      <c r="AJ135" s="267"/>
      <c r="AK135" s="267"/>
      <c r="AL135" s="268"/>
      <c r="AM135" s="269">
        <f>VLOOKUP(D135,カラムID辞書!C:H,4,FALSE)</f>
        <v>6</v>
      </c>
      <c r="AN135" s="270"/>
      <c r="AO135" s="271">
        <f>VLOOKUP(D135,カラムID辞書!C:H,6,FALSE)</f>
        <v>6</v>
      </c>
      <c r="AP135" s="272"/>
      <c r="AQ135" s="105"/>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2"/>
      <c r="BS135" s="50"/>
      <c r="BT135" s="50"/>
      <c r="BU135" s="50"/>
      <c r="BV135" s="50"/>
      <c r="BW135" s="50"/>
      <c r="BX135" s="50"/>
      <c r="BY135" s="50"/>
      <c r="BZ135" s="50"/>
      <c r="CA135" s="50"/>
      <c r="CB135" s="50"/>
      <c r="CC135" s="52"/>
    </row>
    <row r="136" spans="2:81" ht="12" customHeight="1">
      <c r="B136" s="264">
        <f t="shared" ca="1" si="5"/>
        <v>128</v>
      </c>
      <c r="C136" s="265"/>
      <c r="D136" s="105" t="s">
        <v>1732</v>
      </c>
      <c r="E136" s="56"/>
      <c r="F136" s="50"/>
      <c r="G136" s="50"/>
      <c r="H136" s="50"/>
      <c r="I136" s="50"/>
      <c r="J136" s="50"/>
      <c r="K136" s="52"/>
      <c r="L136" s="105" t="str">
        <f>VLOOKUP(D136,カラムID辞書!$C$4:$D$1266,2,FALSE)</f>
        <v>RCV_SOSHIKICD4</v>
      </c>
      <c r="M136" s="50"/>
      <c r="N136" s="50"/>
      <c r="O136" s="50"/>
      <c r="P136" s="50"/>
      <c r="Q136" s="50"/>
      <c r="R136" s="50"/>
      <c r="S136" s="52"/>
      <c r="T136" s="49"/>
      <c r="U136" s="52"/>
      <c r="V136" s="49"/>
      <c r="W136" s="52"/>
      <c r="X136" s="49"/>
      <c r="Y136" s="52"/>
      <c r="Z136" s="49"/>
      <c r="AA136" s="52"/>
      <c r="AB136" s="107" t="str">
        <f t="shared" si="4"/>
        <v>○</v>
      </c>
      <c r="AC136" s="54"/>
      <c r="AD136" s="53"/>
      <c r="AE136" s="55" t="str">
        <f t="shared" si="0"/>
        <v>' '</v>
      </c>
      <c r="AF136" s="50"/>
      <c r="AG136" s="52"/>
      <c r="AH136" s="266" t="str">
        <f>VLOOKUP(D136,カラムID辞書!C:H,3,FALSE)</f>
        <v>character varying</v>
      </c>
      <c r="AI136" s="267"/>
      <c r="AJ136" s="267"/>
      <c r="AK136" s="267"/>
      <c r="AL136" s="268"/>
      <c r="AM136" s="269">
        <f>VLOOKUP(D136,カラムID辞書!C:H,4,FALSE)</f>
        <v>6</v>
      </c>
      <c r="AN136" s="270"/>
      <c r="AO136" s="271">
        <f>VLOOKUP(D136,カラムID辞書!C:H,6,FALSE)</f>
        <v>6</v>
      </c>
      <c r="AP136" s="272"/>
      <c r="AQ136" s="105"/>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2"/>
      <c r="BS136" s="50"/>
      <c r="BT136" s="50"/>
      <c r="BU136" s="50"/>
      <c r="BV136" s="50"/>
      <c r="BW136" s="50"/>
      <c r="BX136" s="50"/>
      <c r="BY136" s="50"/>
      <c r="BZ136" s="50"/>
      <c r="CA136" s="50"/>
      <c r="CB136" s="50"/>
      <c r="CC136" s="52"/>
    </row>
    <row r="137" spans="2:81" ht="12" customHeight="1">
      <c r="B137" s="264">
        <f t="shared" ca="1" si="5"/>
        <v>129</v>
      </c>
      <c r="C137" s="265"/>
      <c r="D137" s="105" t="s">
        <v>1733</v>
      </c>
      <c r="E137" s="56"/>
      <c r="F137" s="50"/>
      <c r="G137" s="50"/>
      <c r="H137" s="50"/>
      <c r="I137" s="50"/>
      <c r="J137" s="50"/>
      <c r="K137" s="52"/>
      <c r="L137" s="105" t="str">
        <f>VLOOKUP(D137,カラムID辞書!$C$4:$D$1266,2,FALSE)</f>
        <v>RCV_SOSHIKICD5</v>
      </c>
      <c r="M137" s="50"/>
      <c r="N137" s="50"/>
      <c r="O137" s="50"/>
      <c r="P137" s="50"/>
      <c r="Q137" s="50"/>
      <c r="R137" s="50"/>
      <c r="S137" s="52"/>
      <c r="T137" s="49"/>
      <c r="U137" s="52"/>
      <c r="V137" s="49"/>
      <c r="W137" s="52"/>
      <c r="X137" s="49"/>
      <c r="Y137" s="52"/>
      <c r="Z137" s="49"/>
      <c r="AA137" s="52"/>
      <c r="AB137" s="107" t="str">
        <f t="shared" si="4"/>
        <v>○</v>
      </c>
      <c r="AC137" s="54"/>
      <c r="AD137" s="53"/>
      <c r="AE137" s="55" t="str">
        <f t="shared" si="0"/>
        <v>' '</v>
      </c>
      <c r="AF137" s="50"/>
      <c r="AG137" s="52"/>
      <c r="AH137" s="266" t="str">
        <f>VLOOKUP(D137,カラムID辞書!C:H,3,FALSE)</f>
        <v>character varying</v>
      </c>
      <c r="AI137" s="267"/>
      <c r="AJ137" s="267"/>
      <c r="AK137" s="267"/>
      <c r="AL137" s="268"/>
      <c r="AM137" s="269">
        <f>VLOOKUP(D137,カラムID辞書!C:H,4,FALSE)</f>
        <v>6</v>
      </c>
      <c r="AN137" s="270"/>
      <c r="AO137" s="271">
        <f>VLOOKUP(D137,カラムID辞書!C:H,6,FALSE)</f>
        <v>6</v>
      </c>
      <c r="AP137" s="272"/>
      <c r="AQ137" s="105"/>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2"/>
      <c r="BS137" s="50"/>
      <c r="BT137" s="50"/>
      <c r="BU137" s="50"/>
      <c r="BV137" s="50"/>
      <c r="BW137" s="50"/>
      <c r="BX137" s="50"/>
      <c r="BY137" s="50"/>
      <c r="BZ137" s="50"/>
      <c r="CA137" s="50"/>
      <c r="CB137" s="50"/>
      <c r="CC137" s="52"/>
    </row>
    <row r="138" spans="2:81" ht="12" customHeight="1">
      <c r="B138" s="264">
        <f t="shared" ca="1" si="5"/>
        <v>130</v>
      </c>
      <c r="C138" s="265"/>
      <c r="D138" s="105" t="s">
        <v>1734</v>
      </c>
      <c r="E138" s="56"/>
      <c r="F138" s="50"/>
      <c r="G138" s="50"/>
      <c r="H138" s="50"/>
      <c r="I138" s="50"/>
      <c r="J138" s="50"/>
      <c r="K138" s="52"/>
      <c r="L138" s="105" t="str">
        <f>VLOOKUP(D138,カラムID辞書!$C$4:$D$1266,2,FALSE)</f>
        <v>RCV_HNBT_NO</v>
      </c>
      <c r="M138" s="50"/>
      <c r="N138" s="50"/>
      <c r="O138" s="50"/>
      <c r="P138" s="50"/>
      <c r="Q138" s="50"/>
      <c r="R138" s="50"/>
      <c r="S138" s="52"/>
      <c r="T138" s="49"/>
      <c r="U138" s="52"/>
      <c r="V138" s="49"/>
      <c r="W138" s="52"/>
      <c r="X138" s="49"/>
      <c r="Y138" s="52"/>
      <c r="Z138" s="49"/>
      <c r="AA138" s="52"/>
      <c r="AB138" s="107" t="str">
        <f t="shared" si="4"/>
        <v>○</v>
      </c>
      <c r="AC138" s="54"/>
      <c r="AD138" s="53"/>
      <c r="AE138" s="55" t="str">
        <f t="shared" si="0"/>
        <v>' '</v>
      </c>
      <c r="AF138" s="50"/>
      <c r="AG138" s="52"/>
      <c r="AH138" s="266" t="str">
        <f>VLOOKUP(D138,カラムID辞書!C:H,3,FALSE)</f>
        <v>character varying</v>
      </c>
      <c r="AI138" s="267"/>
      <c r="AJ138" s="267"/>
      <c r="AK138" s="267"/>
      <c r="AL138" s="268"/>
      <c r="AM138" s="269">
        <f>VLOOKUP(D138,カラムID辞書!C:H,4,FALSE)</f>
        <v>10</v>
      </c>
      <c r="AN138" s="270"/>
      <c r="AO138" s="271">
        <f>VLOOKUP(D138,カラムID辞書!C:H,6,FALSE)</f>
        <v>10</v>
      </c>
      <c r="AP138" s="272"/>
      <c r="AQ138" s="105"/>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2"/>
      <c r="BS138" s="50"/>
      <c r="BT138" s="50"/>
      <c r="BU138" s="50"/>
      <c r="BV138" s="50"/>
      <c r="BW138" s="50"/>
      <c r="BX138" s="50"/>
      <c r="BY138" s="50"/>
      <c r="BZ138" s="50"/>
      <c r="CA138" s="50"/>
      <c r="CB138" s="50"/>
      <c r="CC138" s="52"/>
    </row>
    <row r="139" spans="2:81" ht="12" customHeight="1">
      <c r="B139" s="264">
        <f t="shared" ca="1" si="5"/>
        <v>131</v>
      </c>
      <c r="C139" s="265"/>
      <c r="D139" s="105" t="s">
        <v>1735</v>
      </c>
      <c r="E139" s="56"/>
      <c r="F139" s="50"/>
      <c r="G139" s="50"/>
      <c r="H139" s="50"/>
      <c r="I139" s="50"/>
      <c r="J139" s="50"/>
      <c r="K139" s="52"/>
      <c r="L139" s="105" t="str">
        <f>VLOOKUP(D139,カラムID辞書!$C$4:$D$1266,2,FALSE)</f>
        <v>RCV_DSSHOHIN_CD</v>
      </c>
      <c r="M139" s="50"/>
      <c r="N139" s="50"/>
      <c r="O139" s="50"/>
      <c r="P139" s="50"/>
      <c r="Q139" s="50"/>
      <c r="R139" s="50"/>
      <c r="S139" s="52"/>
      <c r="T139" s="49"/>
      <c r="U139" s="52"/>
      <c r="V139" s="49"/>
      <c r="W139" s="52"/>
      <c r="X139" s="49"/>
      <c r="Y139" s="52"/>
      <c r="Z139" s="49"/>
      <c r="AA139" s="52"/>
      <c r="AB139" s="107" t="str">
        <f t="shared" ref="AB139:AB204" si="7">IF(L139="DELDTE","","○")</f>
        <v>○</v>
      </c>
      <c r="AC139" s="54"/>
      <c r="AD139" s="53"/>
      <c r="AE139" s="55" t="str">
        <f t="shared" si="0"/>
        <v>' '</v>
      </c>
      <c r="AF139" s="50"/>
      <c r="AG139" s="52"/>
      <c r="AH139" s="266" t="str">
        <f>VLOOKUP(D139,カラムID辞書!C:H,3,FALSE)</f>
        <v>character varying</v>
      </c>
      <c r="AI139" s="267"/>
      <c r="AJ139" s="267"/>
      <c r="AK139" s="267"/>
      <c r="AL139" s="268"/>
      <c r="AM139" s="269">
        <f>VLOOKUP(D139,カラムID辞書!C:H,4,FALSE)</f>
        <v>20</v>
      </c>
      <c r="AN139" s="270"/>
      <c r="AO139" s="271">
        <f>VLOOKUP(D139,カラムID辞書!C:H,6,FALSE)</f>
        <v>20</v>
      </c>
      <c r="AP139" s="272"/>
      <c r="AQ139" s="105"/>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2"/>
      <c r="BS139" s="50"/>
      <c r="BT139" s="50"/>
      <c r="BU139" s="50"/>
      <c r="BV139" s="50"/>
      <c r="BW139" s="50"/>
      <c r="BX139" s="50"/>
      <c r="BY139" s="50"/>
      <c r="BZ139" s="50"/>
      <c r="CA139" s="50"/>
      <c r="CB139" s="50"/>
      <c r="CC139" s="52"/>
    </row>
    <row r="140" spans="2:81" ht="12" customHeight="1">
      <c r="B140" s="264">
        <f t="shared" ca="1" si="5"/>
        <v>132</v>
      </c>
      <c r="C140" s="265"/>
      <c r="D140" s="105" t="s">
        <v>1736</v>
      </c>
      <c r="E140" s="56"/>
      <c r="F140" s="50"/>
      <c r="G140" s="50"/>
      <c r="H140" s="50"/>
      <c r="I140" s="50"/>
      <c r="J140" s="50"/>
      <c r="K140" s="52"/>
      <c r="L140" s="105" t="str">
        <f>VLOOKUP(D140,カラムID辞書!$C$4:$D$1266,2,FALSE)</f>
        <v>RCV_DSSHOHINHOJO_CD</v>
      </c>
      <c r="M140" s="165"/>
      <c r="N140" s="165"/>
      <c r="O140" s="165"/>
      <c r="P140" s="165"/>
      <c r="Q140" s="165"/>
      <c r="R140" s="165"/>
      <c r="S140" s="166"/>
      <c r="T140" s="49"/>
      <c r="U140" s="52"/>
      <c r="V140" s="49"/>
      <c r="W140" s="52"/>
      <c r="X140" s="49"/>
      <c r="Y140" s="52"/>
      <c r="Z140" s="49"/>
      <c r="AA140" s="52"/>
      <c r="AB140" s="107" t="str">
        <f t="shared" si="7"/>
        <v>○</v>
      </c>
      <c r="AC140" s="54"/>
      <c r="AD140" s="53"/>
      <c r="AE140" s="55" t="str">
        <f t="shared" si="0"/>
        <v>' '</v>
      </c>
      <c r="AF140" s="50"/>
      <c r="AG140" s="52"/>
      <c r="AH140" s="266" t="str">
        <f>VLOOKUP(D140,カラムID辞書!C:H,3,FALSE)</f>
        <v>character varying</v>
      </c>
      <c r="AI140" s="267"/>
      <c r="AJ140" s="267"/>
      <c r="AK140" s="267"/>
      <c r="AL140" s="268"/>
      <c r="AM140" s="269">
        <f>VLOOKUP(D140,カラムID辞書!C:H,4,FALSE)</f>
        <v>14</v>
      </c>
      <c r="AN140" s="270"/>
      <c r="AO140" s="271">
        <f>VLOOKUP(D140,カラムID辞書!C:H,6,FALSE)</f>
        <v>14</v>
      </c>
      <c r="AP140" s="272"/>
      <c r="AQ140" s="105"/>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2"/>
      <c r="BS140" s="50"/>
      <c r="BT140" s="50"/>
      <c r="BU140" s="50"/>
      <c r="BV140" s="50"/>
      <c r="BW140" s="50"/>
      <c r="BX140" s="50"/>
      <c r="BY140" s="50"/>
      <c r="BZ140" s="50"/>
      <c r="CA140" s="50"/>
      <c r="CB140" s="50"/>
      <c r="CC140" s="52"/>
    </row>
    <row r="141" spans="2:81" ht="12" customHeight="1">
      <c r="B141" s="264">
        <f t="shared" ca="1" si="5"/>
        <v>133</v>
      </c>
      <c r="C141" s="265"/>
      <c r="D141" s="105" t="s">
        <v>1737</v>
      </c>
      <c r="E141" s="56"/>
      <c r="F141" s="50"/>
      <c r="G141" s="50"/>
      <c r="H141" s="50"/>
      <c r="I141" s="50"/>
      <c r="J141" s="50"/>
      <c r="K141" s="52"/>
      <c r="L141" s="105" t="str">
        <f>VLOOKUP(D141,カラムID辞書!$C$4:$D$1266,2,FALSE)</f>
        <v>RCV_TORIHIKIJOKENCD</v>
      </c>
      <c r="M141" s="50"/>
      <c r="N141" s="50"/>
      <c r="O141" s="50"/>
      <c r="P141" s="50"/>
      <c r="Q141" s="50"/>
      <c r="R141" s="50"/>
      <c r="S141" s="52"/>
      <c r="T141" s="49"/>
      <c r="U141" s="52"/>
      <c r="V141" s="49"/>
      <c r="W141" s="52"/>
      <c r="X141" s="49"/>
      <c r="Y141" s="52"/>
      <c r="Z141" s="49"/>
      <c r="AA141" s="52"/>
      <c r="AB141" s="107" t="str">
        <f t="shared" si="7"/>
        <v>○</v>
      </c>
      <c r="AC141" s="54"/>
      <c r="AD141" s="53"/>
      <c r="AE141" s="55" t="str">
        <f t="shared" si="0"/>
        <v>' '</v>
      </c>
      <c r="AF141" s="50"/>
      <c r="AG141" s="52"/>
      <c r="AH141" s="266" t="str">
        <f>VLOOKUP(D141,カラムID辞書!C:H,3,FALSE)</f>
        <v>character varying</v>
      </c>
      <c r="AI141" s="267"/>
      <c r="AJ141" s="267"/>
      <c r="AK141" s="267"/>
      <c r="AL141" s="268"/>
      <c r="AM141" s="269">
        <f>VLOOKUP(D141,カラムID辞書!C:H,4,FALSE)</f>
        <v>10</v>
      </c>
      <c r="AN141" s="270"/>
      <c r="AO141" s="271">
        <f>VLOOKUP(D141,カラムID辞書!C:H,6,FALSE)</f>
        <v>10</v>
      </c>
      <c r="AP141" s="272"/>
      <c r="AQ141" s="105"/>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2"/>
      <c r="BS141" s="50"/>
      <c r="BT141" s="50"/>
      <c r="BU141" s="50"/>
      <c r="BV141" s="50"/>
      <c r="BW141" s="50"/>
      <c r="BX141" s="50"/>
      <c r="BY141" s="50"/>
      <c r="BZ141" s="50"/>
      <c r="CA141" s="50"/>
      <c r="CB141" s="50"/>
      <c r="CC141" s="52"/>
    </row>
    <row r="142" spans="2:81" ht="12" customHeight="1">
      <c r="B142" s="264">
        <f t="shared" ref="B142:B211" ca="1" si="8">IF($D142="","",MAX(OFFSET($B$9,0,0,ROW()-ROW($B$9),2))+1)</f>
        <v>134</v>
      </c>
      <c r="C142" s="265"/>
      <c r="D142" s="105" t="s">
        <v>1738</v>
      </c>
      <c r="E142" s="56"/>
      <c r="F142" s="50"/>
      <c r="G142" s="50"/>
      <c r="H142" s="50"/>
      <c r="I142" s="50"/>
      <c r="J142" s="50"/>
      <c r="K142" s="52"/>
      <c r="L142" s="105" t="str">
        <f>VLOOKUP(D142,カラムID辞書!$C$4:$D$1266,2,FALSE)</f>
        <v>RCV_SHOHINCD</v>
      </c>
      <c r="M142" s="50"/>
      <c r="N142" s="50"/>
      <c r="O142" s="50"/>
      <c r="P142" s="50"/>
      <c r="Q142" s="50"/>
      <c r="R142" s="50"/>
      <c r="S142" s="52"/>
      <c r="T142" s="49"/>
      <c r="U142" s="52"/>
      <c r="V142" s="49"/>
      <c r="W142" s="52"/>
      <c r="X142" s="49"/>
      <c r="Y142" s="52"/>
      <c r="Z142" s="49"/>
      <c r="AA142" s="52"/>
      <c r="AB142" s="107" t="str">
        <f t="shared" si="7"/>
        <v>○</v>
      </c>
      <c r="AC142" s="54"/>
      <c r="AD142" s="53"/>
      <c r="AE142" s="55" t="str">
        <f t="shared" si="0"/>
        <v>' '</v>
      </c>
      <c r="AF142" s="50"/>
      <c r="AG142" s="52"/>
      <c r="AH142" s="266" t="str">
        <f>VLOOKUP(D142,カラムID辞書!C:H,3,FALSE)</f>
        <v>character varying</v>
      </c>
      <c r="AI142" s="267"/>
      <c r="AJ142" s="267"/>
      <c r="AK142" s="267"/>
      <c r="AL142" s="268"/>
      <c r="AM142" s="269">
        <f>VLOOKUP(D142,カラムID辞書!C:H,4,FALSE)</f>
        <v>14</v>
      </c>
      <c r="AN142" s="270"/>
      <c r="AO142" s="271">
        <f>VLOOKUP(D142,カラムID辞書!C:H,6,FALSE)</f>
        <v>14</v>
      </c>
      <c r="AP142" s="272"/>
      <c r="AQ142" s="105"/>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2"/>
      <c r="BS142" s="50"/>
      <c r="BT142" s="50"/>
      <c r="BU142" s="50"/>
      <c r="BV142" s="50"/>
      <c r="BW142" s="50"/>
      <c r="BX142" s="50"/>
      <c r="BY142" s="50"/>
      <c r="BZ142" s="50"/>
      <c r="CA142" s="50"/>
      <c r="CB142" s="50"/>
      <c r="CC142" s="52"/>
    </row>
    <row r="143" spans="2:81" ht="12" customHeight="1">
      <c r="B143" s="264">
        <f t="shared" ca="1" si="8"/>
        <v>135</v>
      </c>
      <c r="C143" s="265"/>
      <c r="D143" s="105" t="s">
        <v>1739</v>
      </c>
      <c r="E143" s="56"/>
      <c r="F143" s="50"/>
      <c r="G143" s="50"/>
      <c r="H143" s="50"/>
      <c r="I143" s="50"/>
      <c r="J143" s="50"/>
      <c r="K143" s="52"/>
      <c r="L143" s="105" t="str">
        <f>VLOOKUP(D143,カラムID辞書!$C$4:$D$1266,2,FALSE)</f>
        <v>RCV_IN_DSSHOHIN_CD</v>
      </c>
      <c r="M143" s="50"/>
      <c r="N143" s="50"/>
      <c r="O143" s="50"/>
      <c r="P143" s="50"/>
      <c r="Q143" s="50"/>
      <c r="R143" s="50"/>
      <c r="S143" s="52"/>
      <c r="T143" s="49"/>
      <c r="U143" s="52"/>
      <c r="V143" s="49"/>
      <c r="W143" s="52"/>
      <c r="X143" s="49"/>
      <c r="Y143" s="52"/>
      <c r="Z143" s="49"/>
      <c r="AA143" s="52"/>
      <c r="AB143" s="107" t="str">
        <f t="shared" si="7"/>
        <v>○</v>
      </c>
      <c r="AC143" s="54"/>
      <c r="AD143" s="53"/>
      <c r="AE143" s="55" t="str">
        <f t="shared" si="0"/>
        <v>' '</v>
      </c>
      <c r="AF143" s="50"/>
      <c r="AG143" s="52"/>
      <c r="AH143" s="266" t="str">
        <f>VLOOKUP(D143,カラムID辞書!C:H,3,FALSE)</f>
        <v>character varying</v>
      </c>
      <c r="AI143" s="267"/>
      <c r="AJ143" s="267"/>
      <c r="AK143" s="267"/>
      <c r="AL143" s="268"/>
      <c r="AM143" s="269">
        <f>VLOOKUP(D143,カラムID辞書!C:H,4,FALSE)</f>
        <v>20</v>
      </c>
      <c r="AN143" s="270"/>
      <c r="AO143" s="271">
        <f>VLOOKUP(D143,カラムID辞書!C:H,6,FALSE)</f>
        <v>20</v>
      </c>
      <c r="AP143" s="272"/>
      <c r="AQ143" s="105"/>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2"/>
      <c r="BS143" s="50"/>
      <c r="BT143" s="50"/>
      <c r="BU143" s="50"/>
      <c r="BV143" s="50"/>
      <c r="BW143" s="50"/>
      <c r="BX143" s="50"/>
      <c r="BY143" s="50"/>
      <c r="BZ143" s="50"/>
      <c r="CA143" s="50"/>
      <c r="CB143" s="50"/>
      <c r="CC143" s="52"/>
    </row>
    <row r="144" spans="2:81" ht="12" customHeight="1">
      <c r="B144" s="264">
        <f t="shared" ca="1" si="8"/>
        <v>136</v>
      </c>
      <c r="C144" s="265"/>
      <c r="D144" s="105" t="s">
        <v>1740</v>
      </c>
      <c r="E144" s="50"/>
      <c r="F144" s="50"/>
      <c r="G144" s="50"/>
      <c r="H144" s="50"/>
      <c r="I144" s="50"/>
      <c r="J144" s="50"/>
      <c r="K144" s="52"/>
      <c r="L144" s="105" t="str">
        <f>VLOOKUP(D144,カラムID辞書!$C$4:$D$1266,2,FALSE)</f>
        <v>RCV_IN_TORIHIKIJOKENCD</v>
      </c>
      <c r="M144" s="165"/>
      <c r="N144" s="165"/>
      <c r="O144" s="165"/>
      <c r="P144" s="165"/>
      <c r="Q144" s="165"/>
      <c r="R144" s="165"/>
      <c r="S144" s="166"/>
      <c r="T144" s="49"/>
      <c r="U144" s="52"/>
      <c r="V144" s="49"/>
      <c r="W144" s="52"/>
      <c r="X144" s="49"/>
      <c r="Y144" s="52"/>
      <c r="Z144" s="49"/>
      <c r="AA144" s="52"/>
      <c r="AB144" s="107" t="str">
        <f t="shared" si="7"/>
        <v>○</v>
      </c>
      <c r="AC144" s="54"/>
      <c r="AD144" s="53"/>
      <c r="AE144" s="55" t="str">
        <f t="shared" si="0"/>
        <v>' '</v>
      </c>
      <c r="AF144" s="50"/>
      <c r="AG144" s="52"/>
      <c r="AH144" s="266" t="str">
        <f>VLOOKUP(D144,カラムID辞書!C:H,3,FALSE)</f>
        <v>character varying</v>
      </c>
      <c r="AI144" s="267"/>
      <c r="AJ144" s="267"/>
      <c r="AK144" s="267"/>
      <c r="AL144" s="268"/>
      <c r="AM144" s="269">
        <f>VLOOKUP(D144,カラムID辞書!C:H,4,FALSE)</f>
        <v>10</v>
      </c>
      <c r="AN144" s="270"/>
      <c r="AO144" s="271">
        <f>VLOOKUP(D144,カラムID辞書!C:H,6,FALSE)</f>
        <v>10</v>
      </c>
      <c r="AP144" s="272"/>
      <c r="AQ144" s="105"/>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2"/>
      <c r="BS144" s="50"/>
      <c r="BT144" s="50"/>
      <c r="BU144" s="50"/>
      <c r="BV144" s="50"/>
      <c r="BW144" s="50"/>
      <c r="BX144" s="50"/>
      <c r="BY144" s="50"/>
      <c r="BZ144" s="50"/>
      <c r="CA144" s="50"/>
      <c r="CB144" s="50"/>
      <c r="CC144" s="52"/>
    </row>
    <row r="145" spans="2:81" ht="12" customHeight="1">
      <c r="B145" s="264">
        <f t="shared" ca="1" si="8"/>
        <v>137</v>
      </c>
      <c r="C145" s="265"/>
      <c r="D145" s="105" t="s">
        <v>1741</v>
      </c>
      <c r="E145" s="56"/>
      <c r="F145" s="50"/>
      <c r="G145" s="50"/>
      <c r="H145" s="50"/>
      <c r="I145" s="50"/>
      <c r="J145" s="50"/>
      <c r="K145" s="52"/>
      <c r="L145" s="105" t="str">
        <f>VLOOKUP(D145,カラムID辞書!$C$4:$D$1266,2,FALSE)</f>
        <v>RCV_BRANDCD</v>
      </c>
      <c r="M145" s="50"/>
      <c r="N145" s="50"/>
      <c r="O145" s="50"/>
      <c r="P145" s="50"/>
      <c r="Q145" s="50"/>
      <c r="R145" s="50"/>
      <c r="S145" s="52"/>
      <c r="T145" s="49"/>
      <c r="U145" s="52"/>
      <c r="V145" s="49"/>
      <c r="W145" s="52"/>
      <c r="X145" s="49"/>
      <c r="Y145" s="52"/>
      <c r="Z145" s="49"/>
      <c r="AA145" s="52"/>
      <c r="AB145" s="107" t="str">
        <f t="shared" si="7"/>
        <v>○</v>
      </c>
      <c r="AC145" s="54"/>
      <c r="AD145" s="53"/>
      <c r="AE145" s="55" t="str">
        <f t="shared" si="0"/>
        <v>' '</v>
      </c>
      <c r="AF145" s="50"/>
      <c r="AG145" s="52"/>
      <c r="AH145" s="266" t="str">
        <f>VLOOKUP(D145,カラムID辞書!C:H,3,FALSE)</f>
        <v>character varying</v>
      </c>
      <c r="AI145" s="267"/>
      <c r="AJ145" s="267"/>
      <c r="AK145" s="267"/>
      <c r="AL145" s="268"/>
      <c r="AM145" s="269">
        <f>VLOOKUP(D145,カラムID辞書!C:H,4,FALSE)</f>
        <v>6</v>
      </c>
      <c r="AN145" s="270"/>
      <c r="AO145" s="271">
        <f>VLOOKUP(D145,カラムID辞書!C:H,6,FALSE)</f>
        <v>6</v>
      </c>
      <c r="AP145" s="272"/>
      <c r="AQ145" s="105"/>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2"/>
      <c r="BS145" s="50"/>
      <c r="BT145" s="50"/>
      <c r="BU145" s="50"/>
      <c r="BV145" s="50"/>
      <c r="BW145" s="50"/>
      <c r="BX145" s="50"/>
      <c r="BY145" s="50"/>
      <c r="BZ145" s="50"/>
      <c r="CA145" s="50"/>
      <c r="CB145" s="50"/>
      <c r="CC145" s="52"/>
    </row>
    <row r="146" spans="2:81" ht="12" customHeight="1">
      <c r="B146" s="264">
        <f t="shared" ca="1" si="8"/>
        <v>138</v>
      </c>
      <c r="C146" s="265"/>
      <c r="D146" s="105" t="s">
        <v>1742</v>
      </c>
      <c r="E146" s="50"/>
      <c r="F146" s="50"/>
      <c r="G146" s="50"/>
      <c r="H146" s="50"/>
      <c r="I146" s="50"/>
      <c r="J146" s="50"/>
      <c r="K146" s="52"/>
      <c r="L146" s="105" t="str">
        <f>VLOOKUP(D146,カラムID辞書!$C$4:$D$1266,2,FALSE)</f>
        <v>RCV_SHIIREKBN</v>
      </c>
      <c r="M146" s="50"/>
      <c r="N146" s="50"/>
      <c r="O146" s="50"/>
      <c r="P146" s="50"/>
      <c r="Q146" s="50"/>
      <c r="R146" s="50"/>
      <c r="S146" s="52"/>
      <c r="T146" s="49"/>
      <c r="U146" s="52"/>
      <c r="V146" s="49"/>
      <c r="W146" s="52"/>
      <c r="X146" s="49"/>
      <c r="Y146" s="52"/>
      <c r="Z146" s="49"/>
      <c r="AA146" s="52"/>
      <c r="AB146" s="107" t="str">
        <f t="shared" si="7"/>
        <v>○</v>
      </c>
      <c r="AC146" s="54"/>
      <c r="AD146" s="53"/>
      <c r="AE146" s="55" t="str">
        <f t="shared" si="0"/>
        <v>' '</v>
      </c>
      <c r="AF146" s="50"/>
      <c r="AG146" s="52"/>
      <c r="AH146" s="266" t="str">
        <f>VLOOKUP(D146,カラムID辞書!C:H,3,FALSE)</f>
        <v>character varying</v>
      </c>
      <c r="AI146" s="267"/>
      <c r="AJ146" s="267"/>
      <c r="AK146" s="267"/>
      <c r="AL146" s="268"/>
      <c r="AM146" s="269">
        <f>VLOOKUP(D146,カラムID辞書!C:H,4,FALSE)</f>
        <v>2</v>
      </c>
      <c r="AN146" s="270"/>
      <c r="AO146" s="271">
        <f>VLOOKUP(D146,カラムID辞書!C:H,6,FALSE)</f>
        <v>2</v>
      </c>
      <c r="AP146" s="272"/>
      <c r="AQ146" s="105"/>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2"/>
      <c r="BS146" s="50"/>
      <c r="BT146" s="50"/>
      <c r="BU146" s="50"/>
      <c r="BV146" s="50"/>
      <c r="BW146" s="50"/>
      <c r="BX146" s="50"/>
      <c r="BY146" s="50"/>
      <c r="BZ146" s="50"/>
      <c r="CA146" s="50"/>
      <c r="CB146" s="50"/>
      <c r="CC146" s="52"/>
    </row>
    <row r="147" spans="2:81" ht="12" customHeight="1">
      <c r="B147" s="264">
        <f t="shared" ca="1" si="8"/>
        <v>139</v>
      </c>
      <c r="C147" s="265"/>
      <c r="D147" s="105" t="s">
        <v>1743</v>
      </c>
      <c r="E147" s="50"/>
      <c r="F147" s="50"/>
      <c r="G147" s="50"/>
      <c r="H147" s="50"/>
      <c r="I147" s="50"/>
      <c r="J147" s="50"/>
      <c r="K147" s="52"/>
      <c r="L147" s="105" t="str">
        <f>VLOOKUP(D147,カラムID辞書!$C$4:$D$1266,2,FALSE)</f>
        <v>RCV_RIEKICMPKBN</v>
      </c>
      <c r="M147" s="50"/>
      <c r="N147" s="50"/>
      <c r="O147" s="50"/>
      <c r="P147" s="50"/>
      <c r="Q147" s="50"/>
      <c r="R147" s="50"/>
      <c r="S147" s="52"/>
      <c r="T147" s="49"/>
      <c r="U147" s="52"/>
      <c r="V147" s="49"/>
      <c r="W147" s="52"/>
      <c r="X147" s="49"/>
      <c r="Y147" s="52"/>
      <c r="Z147" s="49"/>
      <c r="AA147" s="52"/>
      <c r="AB147" s="107" t="str">
        <f t="shared" si="7"/>
        <v>○</v>
      </c>
      <c r="AC147" s="54"/>
      <c r="AD147" s="53"/>
      <c r="AE147" s="55" t="str">
        <f t="shared" si="0"/>
        <v>' '</v>
      </c>
      <c r="AF147" s="50"/>
      <c r="AG147" s="52"/>
      <c r="AH147" s="266" t="str">
        <f>VLOOKUP(D147,カラムID辞書!C:H,3,FALSE)</f>
        <v>character varying</v>
      </c>
      <c r="AI147" s="267"/>
      <c r="AJ147" s="267"/>
      <c r="AK147" s="267"/>
      <c r="AL147" s="268"/>
      <c r="AM147" s="269">
        <f>VLOOKUP(D147,カラムID辞書!C:H,4,FALSE)</f>
        <v>1</v>
      </c>
      <c r="AN147" s="270"/>
      <c r="AO147" s="271">
        <f>VLOOKUP(D147,カラムID辞書!C:H,6,FALSE)</f>
        <v>1</v>
      </c>
      <c r="AP147" s="272"/>
      <c r="AQ147" s="105"/>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05"/>
      <c r="BS147" s="50"/>
      <c r="BT147" s="50"/>
      <c r="BU147" s="50"/>
      <c r="BV147" s="50"/>
      <c r="BW147" s="50"/>
      <c r="BX147" s="50"/>
      <c r="BY147" s="50"/>
      <c r="BZ147" s="50"/>
      <c r="CA147" s="50"/>
      <c r="CB147" s="50"/>
      <c r="CC147" s="52"/>
    </row>
    <row r="148" spans="2:81" ht="12" customHeight="1">
      <c r="B148" s="264">
        <f t="shared" ca="1" si="8"/>
        <v>140</v>
      </c>
      <c r="C148" s="265"/>
      <c r="D148" s="105" t="s">
        <v>1744</v>
      </c>
      <c r="E148" s="50"/>
      <c r="F148" s="50"/>
      <c r="G148" s="50"/>
      <c r="H148" s="50"/>
      <c r="I148" s="50"/>
      <c r="J148" s="50"/>
      <c r="K148" s="52"/>
      <c r="L148" s="105" t="str">
        <f>VLOOKUP(D148,カラムID辞書!$C$4:$D$1266,2,FALSE)</f>
        <v>RCV_GNKKBN</v>
      </c>
      <c r="M148" s="50"/>
      <c r="N148" s="50"/>
      <c r="O148" s="50"/>
      <c r="P148" s="50"/>
      <c r="Q148" s="50"/>
      <c r="R148" s="50"/>
      <c r="S148" s="52"/>
      <c r="T148" s="49"/>
      <c r="U148" s="52"/>
      <c r="V148" s="49"/>
      <c r="W148" s="52"/>
      <c r="X148" s="49"/>
      <c r="Y148" s="52"/>
      <c r="Z148" s="49"/>
      <c r="AA148" s="52"/>
      <c r="AB148" s="107" t="str">
        <f t="shared" si="7"/>
        <v>○</v>
      </c>
      <c r="AC148" s="54"/>
      <c r="AD148" s="53"/>
      <c r="AE148" s="55" t="str">
        <f t="shared" si="0"/>
        <v>' '</v>
      </c>
      <c r="AF148" s="50"/>
      <c r="AG148" s="52"/>
      <c r="AH148" s="266" t="str">
        <f>VLOOKUP(D148,カラムID辞書!C:H,3,FALSE)</f>
        <v>character varying</v>
      </c>
      <c r="AI148" s="267"/>
      <c r="AJ148" s="267"/>
      <c r="AK148" s="267"/>
      <c r="AL148" s="268"/>
      <c r="AM148" s="269">
        <f>VLOOKUP(D148,カラムID辞書!C:H,4,FALSE)</f>
        <v>1</v>
      </c>
      <c r="AN148" s="270"/>
      <c r="AO148" s="271">
        <f>VLOOKUP(D148,カラムID辞書!C:H,6,FALSE)</f>
        <v>1</v>
      </c>
      <c r="AP148" s="272"/>
      <c r="AQ148" s="105" t="s">
        <v>1871</v>
      </c>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12"/>
      <c r="BS148" s="50"/>
      <c r="BT148" s="50"/>
      <c r="BU148" s="50"/>
      <c r="BV148" s="50"/>
      <c r="BW148" s="50"/>
      <c r="BX148" s="50"/>
      <c r="BY148" s="50"/>
      <c r="BZ148" s="50"/>
      <c r="CA148" s="50"/>
      <c r="CB148" s="50"/>
      <c r="CC148" s="52"/>
    </row>
    <row r="149" spans="2:81" ht="12" customHeight="1">
      <c r="B149" s="264">
        <f t="shared" ca="1" si="8"/>
        <v>141</v>
      </c>
      <c r="C149" s="265"/>
      <c r="D149" s="105" t="s">
        <v>1745</v>
      </c>
      <c r="E149" s="56"/>
      <c r="F149" s="50"/>
      <c r="G149" s="50"/>
      <c r="H149" s="50"/>
      <c r="I149" s="50"/>
      <c r="J149" s="50"/>
      <c r="K149" s="52"/>
      <c r="L149" s="105" t="str">
        <f>VLOOKUP(D149,カラムID辞書!$C$4:$D$1266,2,FALSE)</f>
        <v>RCV_PSKBN</v>
      </c>
      <c r="M149" s="50"/>
      <c r="N149" s="50"/>
      <c r="O149" s="50"/>
      <c r="P149" s="50"/>
      <c r="Q149" s="50"/>
      <c r="R149" s="50"/>
      <c r="S149" s="52"/>
      <c r="T149" s="49"/>
      <c r="U149" s="52"/>
      <c r="V149" s="49"/>
      <c r="W149" s="52"/>
      <c r="X149" s="49"/>
      <c r="Y149" s="52"/>
      <c r="Z149" s="49"/>
      <c r="AA149" s="52"/>
      <c r="AB149" s="107" t="str">
        <f t="shared" si="7"/>
        <v>○</v>
      </c>
      <c r="AC149" s="54"/>
      <c r="AD149" s="53"/>
      <c r="AE149" s="55" t="str">
        <f t="shared" si="0"/>
        <v>' '</v>
      </c>
      <c r="AF149" s="50"/>
      <c r="AG149" s="52"/>
      <c r="AH149" s="266" t="str">
        <f>VLOOKUP(D149,カラムID辞書!C:H,3,FALSE)</f>
        <v>character varying</v>
      </c>
      <c r="AI149" s="267"/>
      <c r="AJ149" s="267"/>
      <c r="AK149" s="267"/>
      <c r="AL149" s="268"/>
      <c r="AM149" s="269">
        <f>VLOOKUP(D149,カラムID辞書!C:H,4,FALSE)</f>
        <v>1</v>
      </c>
      <c r="AN149" s="270"/>
      <c r="AO149" s="271">
        <f>VLOOKUP(D149,カラムID辞書!C:H,6,FALSE)</f>
        <v>1</v>
      </c>
      <c r="AP149" s="272"/>
      <c r="AQ149" s="105" t="s">
        <v>1872</v>
      </c>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12"/>
      <c r="BS149" s="50"/>
      <c r="BT149" s="50"/>
      <c r="BU149" s="50"/>
      <c r="BV149" s="50"/>
      <c r="BW149" s="50"/>
      <c r="BX149" s="50"/>
      <c r="BY149" s="50"/>
      <c r="BZ149" s="50"/>
      <c r="CA149" s="50"/>
      <c r="CB149" s="50"/>
      <c r="CC149" s="52"/>
    </row>
    <row r="150" spans="2:81" ht="12" customHeight="1">
      <c r="B150" s="264">
        <f t="shared" ca="1" si="8"/>
        <v>142</v>
      </c>
      <c r="C150" s="265"/>
      <c r="D150" s="105" t="s">
        <v>1746</v>
      </c>
      <c r="E150" s="56"/>
      <c r="F150" s="50"/>
      <c r="G150" s="50"/>
      <c r="H150" s="50"/>
      <c r="I150" s="50"/>
      <c r="J150" s="50"/>
      <c r="K150" s="52"/>
      <c r="L150" s="105" t="str">
        <f>VLOOKUP(D150,カラムID辞書!$C$4:$D$1266,2,FALSE)</f>
        <v>RSV_HNBNSIKK</v>
      </c>
      <c r="M150" s="50"/>
      <c r="N150" s="50"/>
      <c r="O150" s="50"/>
      <c r="P150" s="50"/>
      <c r="Q150" s="50"/>
      <c r="R150" s="50"/>
      <c r="S150" s="52"/>
      <c r="T150" s="49"/>
      <c r="U150" s="52"/>
      <c r="V150" s="49"/>
      <c r="W150" s="52"/>
      <c r="X150" s="49"/>
      <c r="Y150" s="52"/>
      <c r="Z150" s="49"/>
      <c r="AA150" s="52"/>
      <c r="AB150" s="107" t="str">
        <f t="shared" si="7"/>
        <v>○</v>
      </c>
      <c r="AC150" s="54"/>
      <c r="AD150" s="53"/>
      <c r="AE150" s="55" t="str">
        <f t="shared" si="0"/>
        <v>' '</v>
      </c>
      <c r="AF150" s="50"/>
      <c r="AG150" s="52"/>
      <c r="AH150" s="266" t="str">
        <f>VLOOKUP(D150,カラムID辞書!C:H,3,FALSE)</f>
        <v>character varying</v>
      </c>
      <c r="AI150" s="267"/>
      <c r="AJ150" s="267"/>
      <c r="AK150" s="267"/>
      <c r="AL150" s="268"/>
      <c r="AM150" s="269">
        <f>VLOOKUP(D150,カラムID辞書!C:H,4,FALSE)</f>
        <v>1</v>
      </c>
      <c r="AN150" s="270"/>
      <c r="AO150" s="271">
        <f>VLOOKUP(D150,カラムID辞書!C:H,6,FALSE)</f>
        <v>1</v>
      </c>
      <c r="AP150" s="272"/>
      <c r="AQ150" s="105" t="s">
        <v>1873</v>
      </c>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112"/>
      <c r="BS150" s="50"/>
      <c r="BT150" s="50"/>
      <c r="BU150" s="50"/>
      <c r="BV150" s="50"/>
      <c r="BW150" s="50"/>
      <c r="BX150" s="50"/>
      <c r="BY150" s="50"/>
      <c r="BZ150" s="50"/>
      <c r="CA150" s="50"/>
      <c r="CB150" s="50"/>
      <c r="CC150" s="52"/>
    </row>
    <row r="151" spans="2:81" ht="12" customHeight="1">
      <c r="B151" s="264">
        <f t="shared" ca="1" si="8"/>
        <v>143</v>
      </c>
      <c r="C151" s="265"/>
      <c r="D151" s="105" t="s">
        <v>1747</v>
      </c>
      <c r="E151" s="56"/>
      <c r="F151" s="50"/>
      <c r="G151" s="50"/>
      <c r="H151" s="50"/>
      <c r="I151" s="50"/>
      <c r="J151" s="50"/>
      <c r="K151" s="52"/>
      <c r="L151" s="105" t="str">
        <f>VLOOKUP(D151,カラムID辞書!$C$4:$D$1266,2,FALSE)</f>
        <v>RSV_HNBNZKSI1</v>
      </c>
      <c r="M151" s="50"/>
      <c r="N151" s="50"/>
      <c r="O151" s="50"/>
      <c r="P151" s="50"/>
      <c r="Q151" s="50"/>
      <c r="R151" s="50"/>
      <c r="S151" s="52"/>
      <c r="T151" s="49"/>
      <c r="U151" s="52"/>
      <c r="V151" s="49"/>
      <c r="W151" s="52"/>
      <c r="X151" s="49"/>
      <c r="Y151" s="52"/>
      <c r="Z151" s="49"/>
      <c r="AA151" s="52"/>
      <c r="AB151" s="107" t="str">
        <f t="shared" si="7"/>
        <v>○</v>
      </c>
      <c r="AC151" s="54"/>
      <c r="AD151" s="53"/>
      <c r="AE151" s="55" t="str">
        <f t="shared" si="0"/>
        <v>' '</v>
      </c>
      <c r="AF151" s="50"/>
      <c r="AG151" s="52"/>
      <c r="AH151" s="266" t="str">
        <f>VLOOKUP(D151,カラムID辞書!C:H,3,FALSE)</f>
        <v>character varying</v>
      </c>
      <c r="AI151" s="267"/>
      <c r="AJ151" s="267"/>
      <c r="AK151" s="267"/>
      <c r="AL151" s="268"/>
      <c r="AM151" s="269">
        <f>VLOOKUP(D151,カラムID辞書!C:H,4,FALSE)</f>
        <v>5</v>
      </c>
      <c r="AN151" s="270"/>
      <c r="AO151" s="271">
        <f>VLOOKUP(D151,カラムID辞書!C:H,6,FALSE)</f>
        <v>5</v>
      </c>
      <c r="AP151" s="272"/>
      <c r="AQ151" s="105" t="s">
        <v>1876</v>
      </c>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112"/>
      <c r="BS151" s="50"/>
      <c r="BT151" s="50"/>
      <c r="BU151" s="50"/>
      <c r="BV151" s="50"/>
      <c r="BW151" s="50"/>
      <c r="BX151" s="50"/>
      <c r="BY151" s="50"/>
      <c r="BZ151" s="50"/>
      <c r="CA151" s="50"/>
      <c r="CB151" s="50"/>
      <c r="CC151" s="52"/>
    </row>
    <row r="152" spans="2:81" ht="12" customHeight="1">
      <c r="B152" s="264">
        <f t="shared" ca="1" si="8"/>
        <v>144</v>
      </c>
      <c r="C152" s="265"/>
      <c r="D152" s="105" t="s">
        <v>1748</v>
      </c>
      <c r="E152" s="56"/>
      <c r="F152" s="50"/>
      <c r="G152" s="50"/>
      <c r="H152" s="50"/>
      <c r="I152" s="50"/>
      <c r="J152" s="50"/>
      <c r="K152" s="52"/>
      <c r="L152" s="105" t="str">
        <f>VLOOKUP(D152,カラムID辞書!$C$4:$D$1266,2,FALSE)</f>
        <v>RSV_HNBNZKSI2</v>
      </c>
      <c r="M152" s="50"/>
      <c r="N152" s="50"/>
      <c r="O152" s="50"/>
      <c r="P152" s="50"/>
      <c r="Q152" s="50"/>
      <c r="R152" s="50"/>
      <c r="S152" s="52"/>
      <c r="T152" s="49"/>
      <c r="U152" s="52"/>
      <c r="V152" s="49"/>
      <c r="W152" s="52"/>
      <c r="X152" s="49"/>
      <c r="Y152" s="52"/>
      <c r="Z152" s="49"/>
      <c r="AA152" s="52"/>
      <c r="AB152" s="107" t="str">
        <f t="shared" si="7"/>
        <v>○</v>
      </c>
      <c r="AC152" s="54"/>
      <c r="AD152" s="53"/>
      <c r="AE152" s="55" t="str">
        <f t="shared" si="0"/>
        <v>' '</v>
      </c>
      <c r="AF152" s="50"/>
      <c r="AG152" s="52"/>
      <c r="AH152" s="266" t="str">
        <f>VLOOKUP(D152,カラムID辞書!C:H,3,FALSE)</f>
        <v>character varying</v>
      </c>
      <c r="AI152" s="267"/>
      <c r="AJ152" s="267"/>
      <c r="AK152" s="267"/>
      <c r="AL152" s="268"/>
      <c r="AM152" s="269">
        <f>VLOOKUP(D152,カラムID辞書!C:H,4,FALSE)</f>
        <v>5</v>
      </c>
      <c r="AN152" s="270"/>
      <c r="AO152" s="271">
        <f>VLOOKUP(D152,カラムID辞書!C:H,6,FALSE)</f>
        <v>5</v>
      </c>
      <c r="AP152" s="272"/>
      <c r="AQ152" s="105" t="s">
        <v>1667</v>
      </c>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112"/>
      <c r="BS152" s="50"/>
      <c r="BT152" s="50"/>
      <c r="BU152" s="50"/>
      <c r="BV152" s="50"/>
      <c r="BW152" s="50"/>
      <c r="BX152" s="50"/>
      <c r="BY152" s="50"/>
      <c r="BZ152" s="50"/>
      <c r="CA152" s="50"/>
      <c r="CB152" s="50"/>
      <c r="CC152" s="52"/>
    </row>
    <row r="153" spans="2:81" ht="12" customHeight="1">
      <c r="B153" s="264">
        <f t="shared" ca="1" si="8"/>
        <v>145</v>
      </c>
      <c r="C153" s="265"/>
      <c r="D153" s="105" t="s">
        <v>3795</v>
      </c>
      <c r="E153" s="172"/>
      <c r="F153" s="161"/>
      <c r="G153" s="161"/>
      <c r="H153" s="161"/>
      <c r="I153" s="161"/>
      <c r="J153" s="161"/>
      <c r="K153" s="52"/>
      <c r="L153" s="105" t="str">
        <f>VLOOKUP(D153,カラムID辞書!$C$4:$D$1266,2,FALSE)</f>
        <v>RSV_HNBNZKSI3</v>
      </c>
      <c r="M153" s="161"/>
      <c r="N153" s="161"/>
      <c r="O153" s="161"/>
      <c r="P153" s="161"/>
      <c r="Q153" s="161"/>
      <c r="R153" s="161"/>
      <c r="S153" s="52"/>
      <c r="T153" s="49"/>
      <c r="U153" s="52"/>
      <c r="V153" s="49"/>
      <c r="W153" s="52"/>
      <c r="X153" s="49"/>
      <c r="Y153" s="52"/>
      <c r="Z153" s="49"/>
      <c r="AA153" s="52"/>
      <c r="AB153" s="107" t="str">
        <f t="shared" si="7"/>
        <v>○</v>
      </c>
      <c r="AC153" s="163"/>
      <c r="AD153" s="53"/>
      <c r="AE153" s="55" t="str">
        <f t="shared" si="0"/>
        <v>' '</v>
      </c>
      <c r="AF153" s="161"/>
      <c r="AG153" s="52"/>
      <c r="AH153" s="266" t="str">
        <f>VLOOKUP(D153,カラムID辞書!C:H,3,FALSE)</f>
        <v>character varying</v>
      </c>
      <c r="AI153" s="267"/>
      <c r="AJ153" s="267"/>
      <c r="AK153" s="267"/>
      <c r="AL153" s="268"/>
      <c r="AM153" s="271">
        <v>5</v>
      </c>
      <c r="AN153" s="272"/>
      <c r="AO153" s="271">
        <v>5</v>
      </c>
      <c r="AP153" s="272"/>
      <c r="AQ153" s="183" t="s">
        <v>1668</v>
      </c>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161"/>
      <c r="BO153" s="161"/>
      <c r="BP153" s="161"/>
      <c r="BQ153" s="52"/>
      <c r="BR153" s="112"/>
      <c r="BS153" s="161"/>
      <c r="BT153" s="161"/>
      <c r="BU153" s="161"/>
      <c r="BV153" s="161"/>
      <c r="BW153" s="161"/>
      <c r="BX153" s="161"/>
      <c r="BY153" s="161"/>
      <c r="BZ153" s="161"/>
      <c r="CA153" s="161"/>
      <c r="CB153" s="161"/>
      <c r="CC153" s="52"/>
    </row>
    <row r="154" spans="2:81" ht="12" customHeight="1">
      <c r="B154" s="264">
        <f t="shared" ca="1" si="8"/>
        <v>146</v>
      </c>
      <c r="C154" s="265"/>
      <c r="D154" s="105" t="s">
        <v>1750</v>
      </c>
      <c r="E154" s="50"/>
      <c r="F154" s="50"/>
      <c r="G154" s="50"/>
      <c r="H154" s="50"/>
      <c r="I154" s="50"/>
      <c r="J154" s="50"/>
      <c r="K154" s="52"/>
      <c r="L154" s="105" t="str">
        <f>VLOOKUP(D154,カラムID辞書!$C$4:$D$1266,2,FALSE)</f>
        <v>RSV_HNBNZKSI4</v>
      </c>
      <c r="M154" s="50"/>
      <c r="N154" s="50"/>
      <c r="O154" s="50"/>
      <c r="P154" s="50"/>
      <c r="Q154" s="50"/>
      <c r="R154" s="50"/>
      <c r="S154" s="52"/>
      <c r="T154" s="49"/>
      <c r="U154" s="52"/>
      <c r="V154" s="49"/>
      <c r="W154" s="52"/>
      <c r="X154" s="49"/>
      <c r="Y154" s="52"/>
      <c r="Z154" s="49"/>
      <c r="AA154" s="52"/>
      <c r="AB154" s="107" t="str">
        <f t="shared" si="7"/>
        <v>○</v>
      </c>
      <c r="AC154" s="54"/>
      <c r="AD154" s="53"/>
      <c r="AE154" s="55" t="str">
        <f t="shared" si="0"/>
        <v>' '</v>
      </c>
      <c r="AF154" s="50"/>
      <c r="AG154" s="52"/>
      <c r="AH154" s="266" t="str">
        <f>VLOOKUP(D154,カラムID辞書!C:H,3,FALSE)</f>
        <v>character varying</v>
      </c>
      <c r="AI154" s="267"/>
      <c r="AJ154" s="267"/>
      <c r="AK154" s="267"/>
      <c r="AL154" s="268"/>
      <c r="AM154" s="269">
        <f>VLOOKUP(D154,カラムID辞書!C:H,4,FALSE)</f>
        <v>5</v>
      </c>
      <c r="AN154" s="270"/>
      <c r="AO154" s="271">
        <f>VLOOKUP(D154,カラムID辞書!C:H,6,FALSE)</f>
        <v>5</v>
      </c>
      <c r="AP154" s="272"/>
      <c r="AQ154" s="105"/>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2"/>
      <c r="BR154" s="112"/>
      <c r="BS154" s="50"/>
      <c r="BT154" s="50"/>
      <c r="BU154" s="50"/>
      <c r="BV154" s="50"/>
      <c r="BW154" s="50"/>
      <c r="BX154" s="50"/>
      <c r="BY154" s="50"/>
      <c r="BZ154" s="50"/>
      <c r="CA154" s="50"/>
      <c r="CB154" s="50"/>
      <c r="CC154" s="52"/>
    </row>
    <row r="155" spans="2:81" ht="12" customHeight="1">
      <c r="B155" s="264">
        <f t="shared" ca="1" si="8"/>
        <v>147</v>
      </c>
      <c r="C155" s="265"/>
      <c r="D155" s="105" t="s">
        <v>1751</v>
      </c>
      <c r="E155" s="50"/>
      <c r="F155" s="50"/>
      <c r="G155" s="50"/>
      <c r="H155" s="50"/>
      <c r="I155" s="50"/>
      <c r="J155" s="50"/>
      <c r="K155" s="52"/>
      <c r="L155" s="105" t="str">
        <f>VLOOKUP(D155,カラムID辞書!$C$4:$D$1266,2,FALSE)</f>
        <v>RSV_HNBNZKSI5</v>
      </c>
      <c r="M155" s="50"/>
      <c r="N155" s="50"/>
      <c r="O155" s="50"/>
      <c r="P155" s="50"/>
      <c r="Q155" s="50"/>
      <c r="R155" s="50"/>
      <c r="S155" s="52"/>
      <c r="T155" s="49"/>
      <c r="U155" s="52"/>
      <c r="V155" s="49"/>
      <c r="W155" s="52"/>
      <c r="X155" s="49"/>
      <c r="Y155" s="52"/>
      <c r="Z155" s="49"/>
      <c r="AA155" s="52"/>
      <c r="AB155" s="107" t="str">
        <f t="shared" si="7"/>
        <v>○</v>
      </c>
      <c r="AC155" s="54"/>
      <c r="AD155" s="53"/>
      <c r="AE155" s="55" t="str">
        <f t="shared" si="0"/>
        <v>' '</v>
      </c>
      <c r="AF155" s="50"/>
      <c r="AG155" s="52"/>
      <c r="AH155" s="266" t="str">
        <f>VLOOKUP(D155,カラムID辞書!C:H,3,FALSE)</f>
        <v>character varying</v>
      </c>
      <c r="AI155" s="267"/>
      <c r="AJ155" s="267"/>
      <c r="AK155" s="267"/>
      <c r="AL155" s="268"/>
      <c r="AM155" s="269">
        <f>VLOOKUP(D155,カラムID辞書!C:H,4,FALSE)</f>
        <v>5</v>
      </c>
      <c r="AN155" s="270"/>
      <c r="AO155" s="271">
        <f>VLOOKUP(D155,カラムID辞書!C:H,6,FALSE)</f>
        <v>5</v>
      </c>
      <c r="AP155" s="272"/>
      <c r="AQ155" s="105"/>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2"/>
      <c r="BR155" s="112"/>
      <c r="BS155" s="50"/>
      <c r="BT155" s="50"/>
      <c r="BU155" s="50"/>
      <c r="BV155" s="50"/>
      <c r="BW155" s="50"/>
      <c r="BX155" s="50"/>
      <c r="BY155" s="50"/>
      <c r="BZ155" s="50"/>
      <c r="CA155" s="50"/>
      <c r="CB155" s="50"/>
      <c r="CC155" s="52"/>
    </row>
    <row r="156" spans="2:81" ht="12" customHeight="1">
      <c r="B156" s="264">
        <f t="shared" ca="1" si="8"/>
        <v>148</v>
      </c>
      <c r="C156" s="265"/>
      <c r="D156" s="105" t="s">
        <v>3796</v>
      </c>
      <c r="E156" s="161"/>
      <c r="F156" s="161"/>
      <c r="G156" s="161"/>
      <c r="H156" s="161"/>
      <c r="I156" s="161"/>
      <c r="J156" s="161"/>
      <c r="K156" s="52"/>
      <c r="L156" s="105" t="str">
        <f>VLOOKUP(D156,カラムID辞書!$C$4:$D$1266,2,FALSE)</f>
        <v>RSV_ITEMZKSI1</v>
      </c>
      <c r="M156" s="161"/>
      <c r="N156" s="161"/>
      <c r="O156" s="161"/>
      <c r="P156" s="161"/>
      <c r="Q156" s="161"/>
      <c r="R156" s="161"/>
      <c r="S156" s="52"/>
      <c r="T156" s="49"/>
      <c r="U156" s="52"/>
      <c r="V156" s="49"/>
      <c r="W156" s="52"/>
      <c r="X156" s="49"/>
      <c r="Y156" s="52"/>
      <c r="Z156" s="49"/>
      <c r="AA156" s="52"/>
      <c r="AB156" s="107" t="str">
        <f t="shared" si="7"/>
        <v>○</v>
      </c>
      <c r="AC156" s="163"/>
      <c r="AD156" s="53"/>
      <c r="AE156" s="55" t="str">
        <f t="shared" si="0"/>
        <v>' '</v>
      </c>
      <c r="AF156" s="161"/>
      <c r="AG156" s="52"/>
      <c r="AH156" s="266" t="str">
        <f>VLOOKUP(D156,カラムID辞書!C:H,3,FALSE)</f>
        <v>character varying</v>
      </c>
      <c r="AI156" s="267"/>
      <c r="AJ156" s="267"/>
      <c r="AK156" s="267"/>
      <c r="AL156" s="268"/>
      <c r="AM156" s="269">
        <f>VLOOKUP(D156,カラムID辞書!C:H,4,FALSE)</f>
        <v>5</v>
      </c>
      <c r="AN156" s="270"/>
      <c r="AO156" s="271">
        <f>VLOOKUP(D156,カラムID辞書!C:H,6,FALSE)</f>
        <v>5</v>
      </c>
      <c r="AP156" s="272"/>
      <c r="AQ156" s="105"/>
      <c r="AR156" s="161"/>
      <c r="AS156" s="161"/>
      <c r="AT156" s="161"/>
      <c r="AU156" s="161"/>
      <c r="AV156" s="161"/>
      <c r="AW156" s="161"/>
      <c r="AX156" s="161"/>
      <c r="AY156" s="161"/>
      <c r="AZ156" s="161"/>
      <c r="BA156" s="161"/>
      <c r="BB156" s="161"/>
      <c r="BC156" s="161"/>
      <c r="BD156" s="161"/>
      <c r="BE156" s="161"/>
      <c r="BF156" s="161"/>
      <c r="BG156" s="161"/>
      <c r="BH156" s="161"/>
      <c r="BI156" s="161"/>
      <c r="BJ156" s="161"/>
      <c r="BK156" s="161"/>
      <c r="BL156" s="161"/>
      <c r="BM156" s="161"/>
      <c r="BN156" s="161"/>
      <c r="BO156" s="161"/>
      <c r="BP156" s="161"/>
      <c r="BQ156" s="52"/>
      <c r="BR156" s="112"/>
      <c r="BS156" s="161"/>
      <c r="BT156" s="161"/>
      <c r="BU156" s="161"/>
      <c r="BV156" s="161"/>
      <c r="BW156" s="161"/>
      <c r="BX156" s="161"/>
      <c r="BY156" s="161"/>
      <c r="BZ156" s="161"/>
      <c r="CA156" s="161"/>
      <c r="CB156" s="161"/>
      <c r="CC156" s="52"/>
    </row>
    <row r="157" spans="2:81" ht="12" customHeight="1">
      <c r="B157" s="264">
        <f t="shared" ca="1" si="8"/>
        <v>149</v>
      </c>
      <c r="C157" s="265"/>
      <c r="D157" s="105" t="s">
        <v>1753</v>
      </c>
      <c r="E157" s="50"/>
      <c r="F157" s="50"/>
      <c r="G157" s="50"/>
      <c r="H157" s="50"/>
      <c r="I157" s="50"/>
      <c r="J157" s="50"/>
      <c r="K157" s="52"/>
      <c r="L157" s="105" t="str">
        <f>VLOOKUP(D157,カラムID辞書!$C$4:$D$1266,2,FALSE)</f>
        <v>RSV_ITEMZKSI2</v>
      </c>
      <c r="M157" s="50"/>
      <c r="N157" s="50"/>
      <c r="O157" s="50"/>
      <c r="P157" s="50"/>
      <c r="Q157" s="50"/>
      <c r="R157" s="50"/>
      <c r="S157" s="52"/>
      <c r="T157" s="49"/>
      <c r="U157" s="52"/>
      <c r="V157" s="49"/>
      <c r="W157" s="52"/>
      <c r="X157" s="49"/>
      <c r="Y157" s="52"/>
      <c r="Z157" s="49"/>
      <c r="AA157" s="52"/>
      <c r="AB157" s="107" t="str">
        <f t="shared" si="7"/>
        <v>○</v>
      </c>
      <c r="AC157" s="54"/>
      <c r="AD157" s="53"/>
      <c r="AE157" s="55" t="str">
        <f t="shared" si="0"/>
        <v>' '</v>
      </c>
      <c r="AF157" s="50"/>
      <c r="AG157" s="52"/>
      <c r="AH157" s="266" t="str">
        <f>VLOOKUP(D157,カラムID辞書!C:H,3,FALSE)</f>
        <v>character varying</v>
      </c>
      <c r="AI157" s="267"/>
      <c r="AJ157" s="267"/>
      <c r="AK157" s="267"/>
      <c r="AL157" s="268"/>
      <c r="AM157" s="269">
        <f>VLOOKUP(D157,カラムID辞書!C:H,4,FALSE)</f>
        <v>5</v>
      </c>
      <c r="AN157" s="270"/>
      <c r="AO157" s="271">
        <f>VLOOKUP(D157,カラムID辞書!C:H,6,FALSE)</f>
        <v>5</v>
      </c>
      <c r="AP157" s="272"/>
      <c r="AQ157" s="105"/>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2"/>
      <c r="BR157" s="112"/>
      <c r="BS157" s="50"/>
      <c r="BT157" s="50"/>
      <c r="BU157" s="50"/>
      <c r="BV157" s="50"/>
      <c r="BW157" s="50"/>
      <c r="BX157" s="50"/>
      <c r="BY157" s="50"/>
      <c r="BZ157" s="50"/>
      <c r="CA157" s="50"/>
      <c r="CB157" s="50"/>
      <c r="CC157" s="52"/>
    </row>
    <row r="158" spans="2:81" ht="12" customHeight="1">
      <c r="B158" s="264">
        <f t="shared" ca="1" si="8"/>
        <v>150</v>
      </c>
      <c r="C158" s="265"/>
      <c r="D158" s="105" t="s">
        <v>3797</v>
      </c>
      <c r="E158" s="161"/>
      <c r="F158" s="161"/>
      <c r="G158" s="161"/>
      <c r="H158" s="161"/>
      <c r="I158" s="161"/>
      <c r="J158" s="161"/>
      <c r="K158" s="52"/>
      <c r="L158" s="105" t="str">
        <f>VLOOKUP(D158,カラムID辞書!$C$4:$D$1266,2,FALSE)</f>
        <v>RSV_ITEMZKSI3</v>
      </c>
      <c r="M158" s="161"/>
      <c r="N158" s="161"/>
      <c r="O158" s="161"/>
      <c r="P158" s="161"/>
      <c r="Q158" s="161"/>
      <c r="R158" s="161"/>
      <c r="S158" s="52"/>
      <c r="T158" s="49"/>
      <c r="U158" s="52"/>
      <c r="V158" s="49"/>
      <c r="W158" s="52"/>
      <c r="X158" s="49"/>
      <c r="Y158" s="52"/>
      <c r="Z158" s="49"/>
      <c r="AA158" s="52"/>
      <c r="AB158" s="107" t="str">
        <f t="shared" si="7"/>
        <v>○</v>
      </c>
      <c r="AC158" s="163"/>
      <c r="AD158" s="53"/>
      <c r="AE158" s="55" t="str">
        <f t="shared" si="0"/>
        <v>' '</v>
      </c>
      <c r="AF158" s="161"/>
      <c r="AG158" s="52"/>
      <c r="AH158" s="266" t="str">
        <f>VLOOKUP(D158,カラムID辞書!C:H,3,FALSE)</f>
        <v>character varying</v>
      </c>
      <c r="AI158" s="267"/>
      <c r="AJ158" s="267"/>
      <c r="AK158" s="267"/>
      <c r="AL158" s="268"/>
      <c r="AM158" s="271">
        <v>5</v>
      </c>
      <c r="AN158" s="272"/>
      <c r="AO158" s="271">
        <v>5</v>
      </c>
      <c r="AP158" s="272"/>
      <c r="AQ158" s="105"/>
      <c r="AR158" s="161"/>
      <c r="AS158" s="161"/>
      <c r="AT158" s="161"/>
      <c r="AU158" s="161"/>
      <c r="AV158" s="161"/>
      <c r="AW158" s="161"/>
      <c r="AX158" s="161"/>
      <c r="AY158" s="161"/>
      <c r="AZ158" s="161"/>
      <c r="BA158" s="161"/>
      <c r="BB158" s="161"/>
      <c r="BC158" s="161"/>
      <c r="BD158" s="161"/>
      <c r="BE158" s="161"/>
      <c r="BF158" s="161"/>
      <c r="BG158" s="161"/>
      <c r="BH158" s="161"/>
      <c r="BI158" s="161"/>
      <c r="BJ158" s="161"/>
      <c r="BK158" s="161"/>
      <c r="BL158" s="161"/>
      <c r="BM158" s="161"/>
      <c r="BN158" s="161"/>
      <c r="BO158" s="161"/>
      <c r="BP158" s="161"/>
      <c r="BQ158" s="52"/>
      <c r="BR158" s="112"/>
      <c r="BS158" s="161"/>
      <c r="BT158" s="161"/>
      <c r="BU158" s="161"/>
      <c r="BV158" s="161"/>
      <c r="BW158" s="161"/>
      <c r="BX158" s="161"/>
      <c r="BY158" s="161"/>
      <c r="BZ158" s="161"/>
      <c r="CA158" s="161"/>
      <c r="CB158" s="161"/>
      <c r="CC158" s="52"/>
    </row>
    <row r="159" spans="2:81" ht="12" customHeight="1">
      <c r="B159" s="264">
        <f t="shared" ca="1" si="8"/>
        <v>151</v>
      </c>
      <c r="C159" s="265"/>
      <c r="D159" s="105" t="s">
        <v>1755</v>
      </c>
      <c r="E159" s="56"/>
      <c r="F159" s="50"/>
      <c r="G159" s="50"/>
      <c r="H159" s="50"/>
      <c r="I159" s="50"/>
      <c r="J159" s="50"/>
      <c r="K159" s="52"/>
      <c r="L159" s="105" t="str">
        <f>VLOOKUP(D159,カラムID辞書!$C$4:$D$1266,2,FALSE)</f>
        <v>RSV_ITEMZKSI4</v>
      </c>
      <c r="M159" s="50"/>
      <c r="N159" s="50"/>
      <c r="O159" s="50"/>
      <c r="P159" s="50"/>
      <c r="Q159" s="50"/>
      <c r="R159" s="50"/>
      <c r="S159" s="52"/>
      <c r="T159" s="49"/>
      <c r="U159" s="52"/>
      <c r="V159" s="49"/>
      <c r="W159" s="52"/>
      <c r="X159" s="49"/>
      <c r="Y159" s="52"/>
      <c r="Z159" s="49"/>
      <c r="AA159" s="52"/>
      <c r="AB159" s="107" t="str">
        <f t="shared" si="7"/>
        <v>○</v>
      </c>
      <c r="AC159" s="54"/>
      <c r="AD159" s="53"/>
      <c r="AE159" s="55" t="str">
        <f t="shared" si="0"/>
        <v>' '</v>
      </c>
      <c r="AF159" s="50"/>
      <c r="AG159" s="52"/>
      <c r="AH159" s="266" t="str">
        <f>VLOOKUP(D159,カラムID辞書!C:H,3,FALSE)</f>
        <v>character varying</v>
      </c>
      <c r="AI159" s="267"/>
      <c r="AJ159" s="267"/>
      <c r="AK159" s="267"/>
      <c r="AL159" s="268"/>
      <c r="AM159" s="269">
        <f>VLOOKUP(D159,カラムID辞書!C:H,4,FALSE)</f>
        <v>5</v>
      </c>
      <c r="AN159" s="270"/>
      <c r="AO159" s="271">
        <f>VLOOKUP(D159,カラムID辞書!C:H,6,FALSE)</f>
        <v>5</v>
      </c>
      <c r="AP159" s="272"/>
      <c r="AQ159" s="105"/>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2"/>
      <c r="BR159" s="112"/>
      <c r="BS159" s="50"/>
      <c r="BT159" s="50"/>
      <c r="BU159" s="50"/>
      <c r="BV159" s="50"/>
      <c r="BW159" s="50"/>
      <c r="BX159" s="50"/>
      <c r="BY159" s="50"/>
      <c r="BZ159" s="50"/>
      <c r="CA159" s="50"/>
      <c r="CB159" s="50"/>
      <c r="CC159" s="52"/>
    </row>
    <row r="160" spans="2:81" ht="12" customHeight="1">
      <c r="B160" s="264">
        <f t="shared" ca="1" si="8"/>
        <v>152</v>
      </c>
      <c r="C160" s="265"/>
      <c r="D160" s="105" t="s">
        <v>1756</v>
      </c>
      <c r="E160" s="56"/>
      <c r="F160" s="50"/>
      <c r="G160" s="50"/>
      <c r="H160" s="50"/>
      <c r="I160" s="50"/>
      <c r="J160" s="50"/>
      <c r="K160" s="52"/>
      <c r="L160" s="105" t="str">
        <f>VLOOKUP(D160,カラムID辞書!$C$4:$D$1266,2,FALSE)</f>
        <v>RSV_ITEMZKSI5</v>
      </c>
      <c r="M160" s="50"/>
      <c r="N160" s="50"/>
      <c r="O160" s="50"/>
      <c r="P160" s="50"/>
      <c r="Q160" s="50"/>
      <c r="R160" s="50"/>
      <c r="S160" s="52"/>
      <c r="T160" s="49"/>
      <c r="U160" s="52"/>
      <c r="V160" s="49"/>
      <c r="W160" s="52"/>
      <c r="X160" s="49"/>
      <c r="Y160" s="52"/>
      <c r="Z160" s="49"/>
      <c r="AA160" s="52"/>
      <c r="AB160" s="107" t="str">
        <f t="shared" si="7"/>
        <v>○</v>
      </c>
      <c r="AC160" s="54"/>
      <c r="AD160" s="53"/>
      <c r="AE160" s="55" t="str">
        <f t="shared" si="0"/>
        <v>' '</v>
      </c>
      <c r="AF160" s="50"/>
      <c r="AG160" s="52"/>
      <c r="AH160" s="266" t="str">
        <f>VLOOKUP(D160,カラムID辞書!C:H,3,FALSE)</f>
        <v>character varying</v>
      </c>
      <c r="AI160" s="267"/>
      <c r="AJ160" s="267"/>
      <c r="AK160" s="267"/>
      <c r="AL160" s="268"/>
      <c r="AM160" s="269">
        <f>VLOOKUP(D160,カラムID辞書!C:H,4,FALSE)</f>
        <v>5</v>
      </c>
      <c r="AN160" s="270"/>
      <c r="AO160" s="271">
        <f>VLOOKUP(D160,カラムID辞書!C:H,6,FALSE)</f>
        <v>5</v>
      </c>
      <c r="AP160" s="272"/>
      <c r="AQ160" s="105"/>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2"/>
      <c r="BR160" s="112"/>
      <c r="BS160" s="50"/>
      <c r="BT160" s="50"/>
      <c r="BU160" s="50"/>
      <c r="BV160" s="50"/>
      <c r="BW160" s="50"/>
      <c r="BX160" s="50"/>
      <c r="BY160" s="50"/>
      <c r="BZ160" s="50"/>
      <c r="CA160" s="50"/>
      <c r="CB160" s="50"/>
      <c r="CC160" s="52"/>
    </row>
    <row r="161" spans="2:81" ht="12" customHeight="1">
      <c r="B161" s="264">
        <f t="shared" ca="1" si="8"/>
        <v>153</v>
      </c>
      <c r="C161" s="265"/>
      <c r="D161" s="105" t="s">
        <v>1757</v>
      </c>
      <c r="E161" s="56"/>
      <c r="F161" s="50"/>
      <c r="G161" s="50"/>
      <c r="H161" s="50"/>
      <c r="I161" s="50"/>
      <c r="J161" s="50"/>
      <c r="K161" s="52"/>
      <c r="L161" s="105" t="str">
        <f>VLOOKUP(D161,カラムID辞書!$C$4:$D$1266,2,FALSE)</f>
        <v>RSV_TRHKZKSI1</v>
      </c>
      <c r="M161" s="50"/>
      <c r="N161" s="50"/>
      <c r="O161" s="50"/>
      <c r="P161" s="50"/>
      <c r="Q161" s="50"/>
      <c r="R161" s="50"/>
      <c r="S161" s="52"/>
      <c r="T161" s="49"/>
      <c r="U161" s="52"/>
      <c r="V161" s="49"/>
      <c r="W161" s="52"/>
      <c r="X161" s="49"/>
      <c r="Y161" s="52"/>
      <c r="Z161" s="49"/>
      <c r="AA161" s="52"/>
      <c r="AB161" s="107" t="str">
        <f t="shared" si="7"/>
        <v>○</v>
      </c>
      <c r="AC161" s="54"/>
      <c r="AD161" s="53"/>
      <c r="AE161" s="55" t="str">
        <f t="shared" si="0"/>
        <v>' '</v>
      </c>
      <c r="AF161" s="50"/>
      <c r="AG161" s="52"/>
      <c r="AH161" s="266" t="str">
        <f>VLOOKUP(D161,カラムID辞書!C:H,3,FALSE)</f>
        <v>character varying</v>
      </c>
      <c r="AI161" s="267"/>
      <c r="AJ161" s="267"/>
      <c r="AK161" s="267"/>
      <c r="AL161" s="268"/>
      <c r="AM161" s="269">
        <f>VLOOKUP(D161,カラムID辞書!C:H,4,FALSE)</f>
        <v>5</v>
      </c>
      <c r="AN161" s="270"/>
      <c r="AO161" s="271">
        <f>VLOOKUP(D161,カラムID辞書!C:H,6,FALSE)</f>
        <v>5</v>
      </c>
      <c r="AP161" s="272"/>
      <c r="AQ161" s="105"/>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2"/>
      <c r="BR161" s="112"/>
      <c r="BS161" s="50"/>
      <c r="BT161" s="50"/>
      <c r="BU161" s="50"/>
      <c r="BV161" s="50"/>
      <c r="BW161" s="50"/>
      <c r="BX161" s="50"/>
      <c r="BY161" s="50"/>
      <c r="BZ161" s="50"/>
      <c r="CA161" s="50"/>
      <c r="CB161" s="50"/>
      <c r="CC161" s="52"/>
    </row>
    <row r="162" spans="2:81" ht="12" customHeight="1">
      <c r="B162" s="264">
        <f t="shared" ca="1" si="8"/>
        <v>154</v>
      </c>
      <c r="C162" s="265"/>
      <c r="D162" s="105" t="s">
        <v>1758</v>
      </c>
      <c r="E162" s="50"/>
      <c r="F162" s="50"/>
      <c r="G162" s="50"/>
      <c r="H162" s="50"/>
      <c r="I162" s="50"/>
      <c r="J162" s="50"/>
      <c r="K162" s="52"/>
      <c r="L162" s="105" t="str">
        <f>VLOOKUP(D162,カラムID辞書!$C$4:$D$1266,2,FALSE)</f>
        <v>RSV_TRHKZKSI2</v>
      </c>
      <c r="M162" s="50"/>
      <c r="N162" s="50"/>
      <c r="O162" s="50"/>
      <c r="P162" s="50"/>
      <c r="Q162" s="50"/>
      <c r="R162" s="50"/>
      <c r="S162" s="52"/>
      <c r="T162" s="49"/>
      <c r="U162" s="52"/>
      <c r="V162" s="49"/>
      <c r="W162" s="52"/>
      <c r="X162" s="49"/>
      <c r="Y162" s="52"/>
      <c r="Z162" s="49"/>
      <c r="AA162" s="52"/>
      <c r="AB162" s="107" t="str">
        <f t="shared" si="7"/>
        <v>○</v>
      </c>
      <c r="AC162" s="54"/>
      <c r="AD162" s="53"/>
      <c r="AE162" s="55" t="str">
        <f t="shared" ref="AE162:AE223" si="9">IF(AB162="○",IF(AH162="timestamp","now()",IF(LEFT(AH162,9)="character","' '","0")),"")</f>
        <v>' '</v>
      </c>
      <c r="AF162" s="50"/>
      <c r="AG162" s="52"/>
      <c r="AH162" s="266" t="str">
        <f>VLOOKUP(D162,カラムID辞書!C:H,3,FALSE)</f>
        <v>character varying</v>
      </c>
      <c r="AI162" s="267"/>
      <c r="AJ162" s="267"/>
      <c r="AK162" s="267"/>
      <c r="AL162" s="268"/>
      <c r="AM162" s="269">
        <f>VLOOKUP(D162,カラムID辞書!C:H,4,FALSE)</f>
        <v>5</v>
      </c>
      <c r="AN162" s="270"/>
      <c r="AO162" s="271">
        <f>VLOOKUP(D162,カラムID辞書!C:H,6,FALSE)</f>
        <v>5</v>
      </c>
      <c r="AP162" s="272"/>
      <c r="AQ162" s="105"/>
      <c r="AR162" s="50"/>
      <c r="AS162" s="50"/>
      <c r="AT162" s="50"/>
      <c r="AU162" s="50"/>
      <c r="AV162" s="50"/>
      <c r="AW162" s="50"/>
      <c r="AX162" s="50"/>
      <c r="AY162" s="50"/>
      <c r="AZ162" s="50"/>
      <c r="BA162" s="50"/>
      <c r="BB162" s="50"/>
      <c r="BC162" s="50"/>
      <c r="BD162" s="50"/>
      <c r="BE162" s="50"/>
      <c r="BF162" s="50"/>
      <c r="BG162" s="50"/>
      <c r="BH162" s="50"/>
      <c r="BI162" s="50"/>
      <c r="BJ162" s="50"/>
      <c r="BK162" s="50"/>
      <c r="BL162" s="50"/>
      <c r="BM162" s="50"/>
      <c r="BN162" s="50"/>
      <c r="BO162" s="50"/>
      <c r="BP162" s="50"/>
      <c r="BQ162" s="52"/>
      <c r="BR162" s="112"/>
      <c r="BS162" s="50"/>
      <c r="BT162" s="50"/>
      <c r="BU162" s="50"/>
      <c r="BV162" s="50"/>
      <c r="BW162" s="50"/>
      <c r="BX162" s="50"/>
      <c r="BY162" s="50"/>
      <c r="BZ162" s="50"/>
      <c r="CA162" s="50"/>
      <c r="CB162" s="50"/>
      <c r="CC162" s="52"/>
    </row>
    <row r="163" spans="2:81" ht="12" customHeight="1">
      <c r="B163" s="264">
        <f t="shared" ca="1" si="8"/>
        <v>155</v>
      </c>
      <c r="C163" s="265"/>
      <c r="D163" s="105" t="s">
        <v>3798</v>
      </c>
      <c r="E163" s="161"/>
      <c r="F163" s="161"/>
      <c r="G163" s="161"/>
      <c r="H163" s="161"/>
      <c r="I163" s="161"/>
      <c r="J163" s="161"/>
      <c r="K163" s="52"/>
      <c r="L163" s="105" t="str">
        <f>VLOOKUP(D163,カラムID辞書!$C$4:$D$1266,2,FALSE)</f>
        <v>RSV_TRHKZKSI3</v>
      </c>
      <c r="M163" s="161"/>
      <c r="N163" s="161"/>
      <c r="O163" s="161"/>
      <c r="P163" s="161"/>
      <c r="Q163" s="161"/>
      <c r="R163" s="161"/>
      <c r="S163" s="52"/>
      <c r="T163" s="49"/>
      <c r="U163" s="52"/>
      <c r="V163" s="49"/>
      <c r="W163" s="52"/>
      <c r="X163" s="49"/>
      <c r="Y163" s="52"/>
      <c r="Z163" s="49"/>
      <c r="AA163" s="52"/>
      <c r="AB163" s="107" t="str">
        <f t="shared" si="7"/>
        <v>○</v>
      </c>
      <c r="AC163" s="163"/>
      <c r="AD163" s="53"/>
      <c r="AE163" s="55" t="str">
        <f t="shared" si="9"/>
        <v>' '</v>
      </c>
      <c r="AF163" s="161"/>
      <c r="AG163" s="52"/>
      <c r="AH163" s="266" t="str">
        <f>VLOOKUP(D163,カラムID辞書!C:H,3,FALSE)</f>
        <v>character varying</v>
      </c>
      <c r="AI163" s="267"/>
      <c r="AJ163" s="267"/>
      <c r="AK163" s="267"/>
      <c r="AL163" s="268"/>
      <c r="AM163" s="269">
        <f>VLOOKUP(D163,カラムID辞書!C:H,4,FALSE)</f>
        <v>5</v>
      </c>
      <c r="AN163" s="270"/>
      <c r="AO163" s="271">
        <f>VLOOKUP(D163,カラムID辞書!C:H,6,FALSE)</f>
        <v>5</v>
      </c>
      <c r="AP163" s="272"/>
      <c r="AQ163" s="105"/>
      <c r="AR163" s="161"/>
      <c r="AS163" s="161"/>
      <c r="AT163" s="161"/>
      <c r="AU163" s="161"/>
      <c r="AV163" s="161"/>
      <c r="AW163" s="161"/>
      <c r="AX163" s="161"/>
      <c r="AY163" s="161"/>
      <c r="AZ163" s="161"/>
      <c r="BA163" s="161"/>
      <c r="BB163" s="161"/>
      <c r="BC163" s="161"/>
      <c r="BD163" s="161"/>
      <c r="BE163" s="161"/>
      <c r="BF163" s="161"/>
      <c r="BG163" s="161"/>
      <c r="BH163" s="161"/>
      <c r="BI163" s="161"/>
      <c r="BJ163" s="161"/>
      <c r="BK163" s="161"/>
      <c r="BL163" s="161"/>
      <c r="BM163" s="161"/>
      <c r="BN163" s="161"/>
      <c r="BO163" s="161"/>
      <c r="BP163" s="161"/>
      <c r="BQ163" s="52"/>
      <c r="BR163" s="112"/>
      <c r="BS163" s="161"/>
      <c r="BT163" s="161"/>
      <c r="BU163" s="161"/>
      <c r="BV163" s="161"/>
      <c r="BW163" s="161"/>
      <c r="BX163" s="161"/>
      <c r="BY163" s="161"/>
      <c r="BZ163" s="161"/>
      <c r="CA163" s="161"/>
      <c r="CB163" s="161"/>
      <c r="CC163" s="52"/>
    </row>
    <row r="164" spans="2:81" ht="12" customHeight="1">
      <c r="B164" s="264">
        <f t="shared" ca="1" si="8"/>
        <v>156</v>
      </c>
      <c r="C164" s="265"/>
      <c r="D164" s="105" t="s">
        <v>1760</v>
      </c>
      <c r="E164" s="50"/>
      <c r="F164" s="50"/>
      <c r="G164" s="50"/>
      <c r="H164" s="50"/>
      <c r="I164" s="50"/>
      <c r="J164" s="50"/>
      <c r="K164" s="52"/>
      <c r="L164" s="105" t="str">
        <f>VLOOKUP(D164,カラムID辞書!$C$4:$D$1266,2,FALSE)</f>
        <v>RSV_TRHKZKSI4</v>
      </c>
      <c r="M164" s="50"/>
      <c r="N164" s="50"/>
      <c r="O164" s="50"/>
      <c r="P164" s="50"/>
      <c r="Q164" s="50"/>
      <c r="R164" s="50"/>
      <c r="S164" s="52"/>
      <c r="T164" s="49"/>
      <c r="U164" s="52"/>
      <c r="V164" s="49"/>
      <c r="W164" s="52"/>
      <c r="X164" s="49"/>
      <c r="Y164" s="52"/>
      <c r="Z164" s="49"/>
      <c r="AA164" s="52"/>
      <c r="AB164" s="107" t="str">
        <f t="shared" si="7"/>
        <v>○</v>
      </c>
      <c r="AC164" s="54"/>
      <c r="AD164" s="53"/>
      <c r="AE164" s="55" t="str">
        <f t="shared" si="9"/>
        <v>' '</v>
      </c>
      <c r="AF164" s="50"/>
      <c r="AG164" s="52"/>
      <c r="AH164" s="266" t="str">
        <f>VLOOKUP(D164,カラムID辞書!C:H,3,FALSE)</f>
        <v>character varying</v>
      </c>
      <c r="AI164" s="267"/>
      <c r="AJ164" s="267"/>
      <c r="AK164" s="267"/>
      <c r="AL164" s="268"/>
      <c r="AM164" s="269">
        <f>VLOOKUP(D164,カラムID辞書!C:H,4,FALSE)</f>
        <v>5</v>
      </c>
      <c r="AN164" s="270"/>
      <c r="AO164" s="271">
        <f>VLOOKUP(D164,カラムID辞書!C:H,6,FALSE)</f>
        <v>5</v>
      </c>
      <c r="AP164" s="272"/>
      <c r="AQ164" s="105"/>
      <c r="AR164" s="50"/>
      <c r="AS164" s="50"/>
      <c r="AT164" s="50"/>
      <c r="AU164" s="50"/>
      <c r="AV164" s="50"/>
      <c r="AW164" s="50"/>
      <c r="AX164" s="50"/>
      <c r="AY164" s="50"/>
      <c r="AZ164" s="50"/>
      <c r="BA164" s="50"/>
      <c r="BB164" s="50"/>
      <c r="BC164" s="50"/>
      <c r="BD164" s="50"/>
      <c r="BE164" s="50"/>
      <c r="BF164" s="50"/>
      <c r="BG164" s="50"/>
      <c r="BH164" s="50"/>
      <c r="BI164" s="50"/>
      <c r="BJ164" s="50"/>
      <c r="BK164" s="50"/>
      <c r="BL164" s="50"/>
      <c r="BM164" s="50"/>
      <c r="BN164" s="50"/>
      <c r="BO164" s="50"/>
      <c r="BP164" s="50"/>
      <c r="BQ164" s="52"/>
      <c r="BR164" s="112"/>
      <c r="BS164" s="50"/>
      <c r="BT164" s="50"/>
      <c r="BU164" s="50"/>
      <c r="BV164" s="50"/>
      <c r="BW164" s="50"/>
      <c r="BX164" s="50"/>
      <c r="BY164" s="50"/>
      <c r="BZ164" s="50"/>
      <c r="CA164" s="50"/>
      <c r="CB164" s="50"/>
      <c r="CC164" s="52"/>
    </row>
    <row r="165" spans="2:81" ht="12" customHeight="1">
      <c r="B165" s="264">
        <f t="shared" ca="1" si="8"/>
        <v>157</v>
      </c>
      <c r="C165" s="265"/>
      <c r="D165" s="105" t="s">
        <v>1761</v>
      </c>
      <c r="E165" s="56"/>
      <c r="F165" s="50"/>
      <c r="G165" s="50"/>
      <c r="H165" s="50"/>
      <c r="I165" s="50"/>
      <c r="J165" s="50"/>
      <c r="K165" s="52"/>
      <c r="L165" s="105" t="str">
        <f>VLOOKUP(D165,カラムID辞書!$C$4:$D$1266,2,FALSE)</f>
        <v>RSV_TRHKZKSI5</v>
      </c>
      <c r="M165" s="50"/>
      <c r="N165" s="50"/>
      <c r="O165" s="50"/>
      <c r="P165" s="50"/>
      <c r="Q165" s="50"/>
      <c r="R165" s="50"/>
      <c r="S165" s="52"/>
      <c r="T165" s="49"/>
      <c r="U165" s="52"/>
      <c r="V165" s="49"/>
      <c r="W165" s="52"/>
      <c r="X165" s="49"/>
      <c r="Y165" s="52"/>
      <c r="Z165" s="49"/>
      <c r="AA165" s="52"/>
      <c r="AB165" s="107" t="str">
        <f t="shared" si="7"/>
        <v>○</v>
      </c>
      <c r="AC165" s="54"/>
      <c r="AD165" s="53"/>
      <c r="AE165" s="55" t="str">
        <f t="shared" si="9"/>
        <v>' '</v>
      </c>
      <c r="AF165" s="50"/>
      <c r="AG165" s="52"/>
      <c r="AH165" s="266" t="str">
        <f>VLOOKUP(D165,カラムID辞書!C:H,3,FALSE)</f>
        <v>character varying</v>
      </c>
      <c r="AI165" s="267"/>
      <c r="AJ165" s="267"/>
      <c r="AK165" s="267"/>
      <c r="AL165" s="268"/>
      <c r="AM165" s="269">
        <f>VLOOKUP(D165,カラムID辞書!C:H,4,FALSE)</f>
        <v>5</v>
      </c>
      <c r="AN165" s="270"/>
      <c r="AO165" s="271">
        <f>VLOOKUP(D165,カラムID辞書!C:H,6,FALSE)</f>
        <v>5</v>
      </c>
      <c r="AP165" s="272"/>
      <c r="AQ165" s="105"/>
      <c r="AR165" s="50"/>
      <c r="AS165" s="50"/>
      <c r="AT165" s="50"/>
      <c r="AU165" s="50"/>
      <c r="AV165" s="50"/>
      <c r="AW165" s="50"/>
      <c r="AX165" s="50"/>
      <c r="AY165" s="50"/>
      <c r="AZ165" s="50"/>
      <c r="BA165" s="50"/>
      <c r="BB165" s="50"/>
      <c r="BC165" s="50"/>
      <c r="BD165" s="50"/>
      <c r="BE165" s="50"/>
      <c r="BF165" s="50"/>
      <c r="BG165" s="50"/>
      <c r="BH165" s="50"/>
      <c r="BI165" s="50"/>
      <c r="BJ165" s="50"/>
      <c r="BK165" s="50"/>
      <c r="BL165" s="50"/>
      <c r="BM165" s="50"/>
      <c r="BN165" s="50"/>
      <c r="BO165" s="50"/>
      <c r="BP165" s="50"/>
      <c r="BQ165" s="52"/>
      <c r="BR165" s="112"/>
      <c r="BS165" s="50"/>
      <c r="BT165" s="50"/>
      <c r="BU165" s="50"/>
      <c r="BV165" s="50"/>
      <c r="BW165" s="50"/>
      <c r="BX165" s="50"/>
      <c r="BY165" s="50"/>
      <c r="BZ165" s="50"/>
      <c r="CA165" s="50"/>
      <c r="CB165" s="50"/>
      <c r="CC165" s="52"/>
    </row>
    <row r="166" spans="2:81" ht="12" customHeight="1">
      <c r="B166" s="264">
        <f t="shared" ca="1" si="8"/>
        <v>158</v>
      </c>
      <c r="C166" s="265"/>
      <c r="D166" s="105" t="s">
        <v>1762</v>
      </c>
      <c r="E166" s="50"/>
      <c r="F166" s="50"/>
      <c r="G166" s="50"/>
      <c r="H166" s="50"/>
      <c r="I166" s="50"/>
      <c r="J166" s="50"/>
      <c r="K166" s="52"/>
      <c r="L166" s="105" t="str">
        <f>VLOOKUP(D166,カラムID辞書!$C$4:$D$1266,2,FALSE)</f>
        <v>RCV_SIWAKE_CD</v>
      </c>
      <c r="M166" s="50"/>
      <c r="N166" s="50"/>
      <c r="O166" s="50"/>
      <c r="P166" s="50"/>
      <c r="Q166" s="50"/>
      <c r="R166" s="50"/>
      <c r="S166" s="52"/>
      <c r="T166" s="49"/>
      <c r="U166" s="52"/>
      <c r="V166" s="49"/>
      <c r="W166" s="52"/>
      <c r="X166" s="49"/>
      <c r="Y166" s="52"/>
      <c r="Z166" s="49"/>
      <c r="AA166" s="52"/>
      <c r="AB166" s="107" t="str">
        <f t="shared" si="7"/>
        <v>○</v>
      </c>
      <c r="AC166" s="54"/>
      <c r="AD166" s="53"/>
      <c r="AE166" s="55" t="str">
        <f t="shared" si="9"/>
        <v>' '</v>
      </c>
      <c r="AF166" s="50"/>
      <c r="AG166" s="52"/>
      <c r="AH166" s="266" t="str">
        <f>VLOOKUP(D166,カラムID辞書!C:H,3,FALSE)</f>
        <v>character varying</v>
      </c>
      <c r="AI166" s="267"/>
      <c r="AJ166" s="267"/>
      <c r="AK166" s="267"/>
      <c r="AL166" s="268"/>
      <c r="AM166" s="269">
        <f>VLOOKUP(D166,カラムID辞書!C:H,4,FALSE)</f>
        <v>10</v>
      </c>
      <c r="AN166" s="270"/>
      <c r="AO166" s="271">
        <f>VLOOKUP(D166,カラムID辞書!C:H,6,FALSE)</f>
        <v>10</v>
      </c>
      <c r="AP166" s="272"/>
      <c r="AQ166" s="105"/>
      <c r="AR166" s="50"/>
      <c r="AS166" s="50"/>
      <c r="AT166" s="50"/>
      <c r="AU166" s="50"/>
      <c r="AV166" s="50"/>
      <c r="AW166" s="50"/>
      <c r="AX166" s="50"/>
      <c r="AY166" s="50"/>
      <c r="AZ166" s="50"/>
      <c r="BA166" s="50"/>
      <c r="BB166" s="50"/>
      <c r="BC166" s="50"/>
      <c r="BD166" s="50"/>
      <c r="BE166" s="50"/>
      <c r="BF166" s="50"/>
      <c r="BG166" s="50"/>
      <c r="BH166" s="50"/>
      <c r="BI166" s="50"/>
      <c r="BJ166" s="50"/>
      <c r="BK166" s="50"/>
      <c r="BL166" s="50"/>
      <c r="BM166" s="50"/>
      <c r="BN166" s="50"/>
      <c r="BO166" s="50"/>
      <c r="BP166" s="50"/>
      <c r="BQ166" s="52"/>
      <c r="BR166" s="112"/>
      <c r="BS166" s="50"/>
      <c r="BT166" s="50"/>
      <c r="BU166" s="50"/>
      <c r="BV166" s="50"/>
      <c r="BW166" s="50"/>
      <c r="BX166" s="50"/>
      <c r="BY166" s="50"/>
      <c r="BZ166" s="50"/>
      <c r="CA166" s="50"/>
      <c r="CB166" s="50"/>
      <c r="CC166" s="52"/>
    </row>
    <row r="167" spans="2:81" ht="12" customHeight="1">
      <c r="B167" s="264">
        <f t="shared" ca="1" si="8"/>
        <v>159</v>
      </c>
      <c r="C167" s="265"/>
      <c r="D167" s="105" t="s">
        <v>1299</v>
      </c>
      <c r="E167" s="50"/>
      <c r="F167" s="50"/>
      <c r="G167" s="50"/>
      <c r="H167" s="50"/>
      <c r="I167" s="50"/>
      <c r="J167" s="50"/>
      <c r="K167" s="52"/>
      <c r="L167" s="105" t="str">
        <f>VLOOKUP(D167,カラムID辞書!$C$4:$D$1266,2,FALSE)</f>
        <v>JIDONGE_SHORI_KBN</v>
      </c>
      <c r="M167" s="50"/>
      <c r="N167" s="50"/>
      <c r="O167" s="50"/>
      <c r="P167" s="50"/>
      <c r="Q167" s="50"/>
      <c r="R167" s="50"/>
      <c r="S167" s="52"/>
      <c r="T167" s="49"/>
      <c r="U167" s="52"/>
      <c r="V167" s="49"/>
      <c r="W167" s="52"/>
      <c r="X167" s="49"/>
      <c r="Y167" s="52"/>
      <c r="Z167" s="49"/>
      <c r="AA167" s="52"/>
      <c r="AB167" s="107" t="str">
        <f t="shared" si="7"/>
        <v>○</v>
      </c>
      <c r="AC167" s="54"/>
      <c r="AD167" s="53"/>
      <c r="AE167" s="55" t="str">
        <f t="shared" si="9"/>
        <v>' '</v>
      </c>
      <c r="AF167" s="50"/>
      <c r="AG167" s="52"/>
      <c r="AH167" s="266" t="str">
        <f>VLOOKUP(D167,カラムID辞書!C:H,3,FALSE)</f>
        <v>character varying</v>
      </c>
      <c r="AI167" s="267"/>
      <c r="AJ167" s="267"/>
      <c r="AK167" s="267"/>
      <c r="AL167" s="268"/>
      <c r="AM167" s="269">
        <f>VLOOKUP(D167,カラムID辞書!C:H,4,FALSE)</f>
        <v>1</v>
      </c>
      <c r="AN167" s="270"/>
      <c r="AO167" s="271">
        <f>VLOOKUP(D167,カラムID辞書!C:H,6,FALSE)</f>
        <v>1</v>
      </c>
      <c r="AP167" s="272"/>
      <c r="AQ167" s="105"/>
      <c r="AR167" s="50"/>
      <c r="AS167" s="50"/>
      <c r="AT167" s="50"/>
      <c r="AU167" s="50"/>
      <c r="AV167" s="50"/>
      <c r="AW167" s="50"/>
      <c r="AX167" s="50"/>
      <c r="AY167" s="50"/>
      <c r="AZ167" s="50"/>
      <c r="BA167" s="50"/>
      <c r="BB167" s="50"/>
      <c r="BC167" s="50"/>
      <c r="BD167" s="50"/>
      <c r="BE167" s="50"/>
      <c r="BF167" s="50"/>
      <c r="BG167" s="50"/>
      <c r="BH167" s="50"/>
      <c r="BI167" s="50"/>
      <c r="BJ167" s="50"/>
      <c r="BK167" s="50"/>
      <c r="BL167" s="50"/>
      <c r="BM167" s="50"/>
      <c r="BN167" s="50"/>
      <c r="BO167" s="50"/>
      <c r="BP167" s="50"/>
      <c r="BQ167" s="52"/>
      <c r="BR167" s="112"/>
      <c r="BS167" s="50"/>
      <c r="BT167" s="50"/>
      <c r="BU167" s="50"/>
      <c r="BV167" s="50"/>
      <c r="BW167" s="50"/>
      <c r="BX167" s="50"/>
      <c r="BY167" s="50"/>
      <c r="BZ167" s="50"/>
      <c r="CA167" s="50"/>
      <c r="CB167" s="50"/>
      <c r="CC167" s="52"/>
    </row>
    <row r="168" spans="2:81" ht="12" customHeight="1">
      <c r="B168" s="264">
        <f t="shared" ca="1" si="8"/>
        <v>160</v>
      </c>
      <c r="C168" s="265"/>
      <c r="D168" s="105" t="s">
        <v>1269</v>
      </c>
      <c r="E168" s="50"/>
      <c r="F168" s="50"/>
      <c r="G168" s="50"/>
      <c r="H168" s="50"/>
      <c r="I168" s="50"/>
      <c r="J168" s="50"/>
      <c r="K168" s="52"/>
      <c r="L168" s="105" t="str">
        <f>VLOOKUP(D168,カラムID辞書!$C$4:$D$1266,2,FALSE)</f>
        <v>NEBIKISHBT</v>
      </c>
      <c r="M168" s="50"/>
      <c r="N168" s="50"/>
      <c r="O168" s="50"/>
      <c r="P168" s="50"/>
      <c r="Q168" s="50"/>
      <c r="R168" s="50"/>
      <c r="S168" s="52"/>
      <c r="T168" s="49"/>
      <c r="U168" s="52"/>
      <c r="V168" s="49"/>
      <c r="W168" s="52"/>
      <c r="X168" s="49"/>
      <c r="Y168" s="52"/>
      <c r="Z168" s="49"/>
      <c r="AA168" s="52"/>
      <c r="AB168" s="107" t="str">
        <f t="shared" si="7"/>
        <v>○</v>
      </c>
      <c r="AC168" s="54"/>
      <c r="AD168" s="53"/>
      <c r="AE168" s="55" t="str">
        <f t="shared" si="9"/>
        <v>' '</v>
      </c>
      <c r="AF168" s="50"/>
      <c r="AG168" s="52"/>
      <c r="AH168" s="266" t="str">
        <f>VLOOKUP(D168,カラムID辞書!C:H,3,FALSE)</f>
        <v>character varying</v>
      </c>
      <c r="AI168" s="267"/>
      <c r="AJ168" s="267"/>
      <c r="AK168" s="267"/>
      <c r="AL168" s="268"/>
      <c r="AM168" s="269">
        <f>VLOOKUP(D168,カラムID辞書!C:H,4,FALSE)</f>
        <v>4</v>
      </c>
      <c r="AN168" s="270"/>
      <c r="AO168" s="271">
        <f>VLOOKUP(D168,カラムID辞書!C:H,6,FALSE)</f>
        <v>4</v>
      </c>
      <c r="AP168" s="272"/>
      <c r="AQ168" s="105"/>
      <c r="AR168" s="50"/>
      <c r="AS168" s="50"/>
      <c r="AT168" s="50"/>
      <c r="AU168" s="50"/>
      <c r="AV168" s="50"/>
      <c r="AW168" s="50"/>
      <c r="AX168" s="50"/>
      <c r="AY168" s="50"/>
      <c r="AZ168" s="50"/>
      <c r="BA168" s="50"/>
      <c r="BB168" s="50"/>
      <c r="BC168" s="50"/>
      <c r="BD168" s="50"/>
      <c r="BE168" s="50"/>
      <c r="BF168" s="50"/>
      <c r="BG168" s="50"/>
      <c r="BH168" s="50"/>
      <c r="BI168" s="50"/>
      <c r="BJ168" s="50"/>
      <c r="BK168" s="50"/>
      <c r="BL168" s="50"/>
      <c r="BM168" s="50"/>
      <c r="BN168" s="50"/>
      <c r="BO168" s="50"/>
      <c r="BP168" s="50"/>
      <c r="BQ168" s="52"/>
      <c r="BR168" s="112"/>
      <c r="BS168" s="50"/>
      <c r="BT168" s="50"/>
      <c r="BU168" s="50"/>
      <c r="BV168" s="50"/>
      <c r="BW168" s="50"/>
      <c r="BX168" s="50"/>
      <c r="BY168" s="50"/>
      <c r="BZ168" s="50"/>
      <c r="CA168" s="50"/>
      <c r="CB168" s="50"/>
      <c r="CC168" s="52"/>
    </row>
    <row r="169" spans="2:81" ht="12" customHeight="1">
      <c r="B169" s="264">
        <f t="shared" ca="1" si="8"/>
        <v>161</v>
      </c>
      <c r="C169" s="265"/>
      <c r="D169" s="105" t="s">
        <v>1263</v>
      </c>
      <c r="E169" s="56"/>
      <c r="F169" s="50"/>
      <c r="G169" s="50"/>
      <c r="H169" s="50"/>
      <c r="I169" s="50"/>
      <c r="J169" s="50"/>
      <c r="K169" s="52"/>
      <c r="L169" s="105" t="str">
        <f>VLOOKUP(D169,カラムID辞書!$C$4:$D$1266,2,FALSE)</f>
        <v>OLD_GENKA_RITSU</v>
      </c>
      <c r="M169" s="50"/>
      <c r="N169" s="50"/>
      <c r="O169" s="50"/>
      <c r="P169" s="50"/>
      <c r="Q169" s="50"/>
      <c r="R169" s="50"/>
      <c r="S169" s="52"/>
      <c r="T169" s="49"/>
      <c r="U169" s="52"/>
      <c r="V169" s="49"/>
      <c r="W169" s="52"/>
      <c r="X169" s="49"/>
      <c r="Y169" s="52"/>
      <c r="Z169" s="49"/>
      <c r="AA169" s="52"/>
      <c r="AB169" s="107" t="str">
        <f t="shared" si="7"/>
        <v>○</v>
      </c>
      <c r="AC169" s="54"/>
      <c r="AD169" s="53"/>
      <c r="AE169" s="55" t="str">
        <f t="shared" si="9"/>
        <v>0</v>
      </c>
      <c r="AF169" s="50"/>
      <c r="AG169" s="52"/>
      <c r="AH169" s="266" t="str">
        <f>VLOOKUP(D169,カラムID辞書!C:H,3,FALSE)</f>
        <v>numeric</v>
      </c>
      <c r="AI169" s="267"/>
      <c r="AJ169" s="267"/>
      <c r="AK169" s="267"/>
      <c r="AL169" s="268"/>
      <c r="AM169" s="269" t="str">
        <f>VLOOKUP(D169,カラムID辞書!C:H,4,FALSE)</f>
        <v>9,5</v>
      </c>
      <c r="AN169" s="270"/>
      <c r="AO169" s="271">
        <f>VLOOKUP(D169,カラムID辞書!C:H,6,FALSE)</f>
        <v>9</v>
      </c>
      <c r="AP169" s="272"/>
      <c r="AQ169" s="105"/>
      <c r="AR169" s="50"/>
      <c r="AS169" s="50"/>
      <c r="AT169" s="50"/>
      <c r="AU169" s="50"/>
      <c r="AV169" s="50"/>
      <c r="AW169" s="50"/>
      <c r="AX169" s="50"/>
      <c r="AY169" s="50"/>
      <c r="AZ169" s="50"/>
      <c r="BA169" s="50"/>
      <c r="BB169" s="50"/>
      <c r="BC169" s="50"/>
      <c r="BD169" s="50"/>
      <c r="BE169" s="50"/>
      <c r="BF169" s="50"/>
      <c r="BG169" s="50"/>
      <c r="BH169" s="50"/>
      <c r="BI169" s="50"/>
      <c r="BJ169" s="50"/>
      <c r="BK169" s="50"/>
      <c r="BL169" s="50"/>
      <c r="BM169" s="50"/>
      <c r="BN169" s="50"/>
      <c r="BO169" s="50"/>
      <c r="BP169" s="50"/>
      <c r="BQ169" s="52"/>
      <c r="BR169" s="112"/>
      <c r="BS169" s="50"/>
      <c r="BT169" s="50"/>
      <c r="BU169" s="50"/>
      <c r="BV169" s="50"/>
      <c r="BW169" s="50"/>
      <c r="BX169" s="50"/>
      <c r="BY169" s="50"/>
      <c r="BZ169" s="50"/>
      <c r="CA169" s="50"/>
      <c r="CB169" s="50"/>
      <c r="CC169" s="52"/>
    </row>
    <row r="170" spans="2:81" ht="12" customHeight="1">
      <c r="B170" s="264">
        <f t="shared" ca="1" si="8"/>
        <v>162</v>
      </c>
      <c r="C170" s="265"/>
      <c r="D170" s="143" t="s">
        <v>1763</v>
      </c>
      <c r="E170" s="56"/>
      <c r="F170" s="50"/>
      <c r="G170" s="50"/>
      <c r="H170" s="50"/>
      <c r="I170" s="50"/>
      <c r="J170" s="50"/>
      <c r="K170" s="52"/>
      <c r="L170" s="105" t="str">
        <f>VLOOKUP(D170,カラムID辞書!$C$4:$D$1266,2,FALSE)</f>
        <v>NGE_OLD_BIK_TAXIN</v>
      </c>
      <c r="M170" s="50"/>
      <c r="N170" s="50"/>
      <c r="O170" s="50"/>
      <c r="P170" s="50"/>
      <c r="Q170" s="50"/>
      <c r="R170" s="50"/>
      <c r="S170" s="52"/>
      <c r="T170" s="49"/>
      <c r="U170" s="52"/>
      <c r="V170" s="49"/>
      <c r="W170" s="52"/>
      <c r="X170" s="49"/>
      <c r="Y170" s="52"/>
      <c r="Z170" s="49"/>
      <c r="AA170" s="52"/>
      <c r="AB170" s="107" t="str">
        <f t="shared" si="7"/>
        <v>○</v>
      </c>
      <c r="AC170" s="54"/>
      <c r="AD170" s="53"/>
      <c r="AE170" s="55" t="str">
        <f t="shared" si="9"/>
        <v>0</v>
      </c>
      <c r="AF170" s="50"/>
      <c r="AG170" s="52"/>
      <c r="AH170" s="266" t="str">
        <f>VLOOKUP(D170,カラムID辞書!C:H,3,FALSE)</f>
        <v>numeric</v>
      </c>
      <c r="AI170" s="267"/>
      <c r="AJ170" s="267"/>
      <c r="AK170" s="267"/>
      <c r="AL170" s="268"/>
      <c r="AM170" s="269">
        <f>VLOOKUP(D170,カラムID辞書!C:H,4,FALSE)</f>
        <v>10</v>
      </c>
      <c r="AN170" s="270"/>
      <c r="AO170" s="271">
        <f>VLOOKUP(D170,カラムID辞書!C:H,6,FALSE)</f>
        <v>10</v>
      </c>
      <c r="AP170" s="272"/>
      <c r="AQ170" s="105"/>
      <c r="AR170" s="50"/>
      <c r="AS170" s="50"/>
      <c r="AT170" s="50"/>
      <c r="AU170" s="50"/>
      <c r="AV170" s="50"/>
      <c r="AW170" s="50"/>
      <c r="AX170" s="50"/>
      <c r="AY170" s="50"/>
      <c r="AZ170" s="50"/>
      <c r="BA170" s="50"/>
      <c r="BB170" s="50"/>
      <c r="BC170" s="50"/>
      <c r="BD170" s="50"/>
      <c r="BE170" s="50"/>
      <c r="BF170" s="50"/>
      <c r="BG170" s="50"/>
      <c r="BH170" s="50"/>
      <c r="BI170" s="50"/>
      <c r="BJ170" s="50"/>
      <c r="BK170" s="50"/>
      <c r="BL170" s="50"/>
      <c r="BM170" s="50"/>
      <c r="BN170" s="50"/>
      <c r="BO170" s="50"/>
      <c r="BP170" s="50"/>
      <c r="BQ170" s="52"/>
      <c r="BR170" s="112"/>
      <c r="BS170" s="50"/>
      <c r="BT170" s="50"/>
      <c r="BU170" s="50"/>
      <c r="BV170" s="50"/>
      <c r="BW170" s="50"/>
      <c r="BX170" s="50"/>
      <c r="BY170" s="50"/>
      <c r="BZ170" s="50"/>
      <c r="CA170" s="50"/>
      <c r="CB170" s="50"/>
      <c r="CC170" s="52"/>
    </row>
    <row r="171" spans="2:81" ht="12" customHeight="1">
      <c r="B171" s="264">
        <f t="shared" ca="1" si="8"/>
        <v>163</v>
      </c>
      <c r="C171" s="265"/>
      <c r="D171" s="143" t="s">
        <v>1764</v>
      </c>
      <c r="E171" s="56"/>
      <c r="F171" s="50"/>
      <c r="G171" s="50"/>
      <c r="H171" s="50"/>
      <c r="I171" s="50"/>
      <c r="J171" s="50"/>
      <c r="K171" s="52"/>
      <c r="L171" s="105" t="str">
        <f>VLOOKUP(D171,カラムID辞書!$C$4:$D$1266,2,FALSE)</f>
        <v>NGE_OLD_GNK_TAXIN</v>
      </c>
      <c r="M171" s="50"/>
      <c r="N171" s="50"/>
      <c r="O171" s="50"/>
      <c r="P171" s="50"/>
      <c r="Q171" s="50"/>
      <c r="R171" s="50"/>
      <c r="S171" s="52"/>
      <c r="T171" s="49"/>
      <c r="U171" s="52"/>
      <c r="V171" s="49"/>
      <c r="W171" s="52"/>
      <c r="X171" s="49"/>
      <c r="Y171" s="52"/>
      <c r="Z171" s="49"/>
      <c r="AA171" s="52"/>
      <c r="AB171" s="107" t="str">
        <f t="shared" si="7"/>
        <v>○</v>
      </c>
      <c r="AC171" s="54"/>
      <c r="AD171" s="53"/>
      <c r="AE171" s="55" t="str">
        <f t="shared" si="9"/>
        <v>0</v>
      </c>
      <c r="AF171" s="50"/>
      <c r="AG171" s="52"/>
      <c r="AH171" s="266" t="str">
        <f>VLOOKUP(D171,カラムID辞書!C:H,3,FALSE)</f>
        <v>numeric</v>
      </c>
      <c r="AI171" s="267"/>
      <c r="AJ171" s="267"/>
      <c r="AK171" s="267"/>
      <c r="AL171" s="268"/>
      <c r="AM171" s="269">
        <f>VLOOKUP(D171,カラムID辞書!C:H,4,FALSE)</f>
        <v>10</v>
      </c>
      <c r="AN171" s="270"/>
      <c r="AO171" s="271">
        <f>VLOOKUP(D171,カラムID辞書!C:H,6,FALSE)</f>
        <v>10</v>
      </c>
      <c r="AP171" s="272"/>
      <c r="AQ171" s="105"/>
      <c r="AR171" s="50"/>
      <c r="AS171" s="50"/>
      <c r="AT171" s="50"/>
      <c r="AU171" s="50"/>
      <c r="AV171" s="50"/>
      <c r="AW171" s="50"/>
      <c r="AX171" s="50"/>
      <c r="AY171" s="50"/>
      <c r="AZ171" s="50"/>
      <c r="BA171" s="50"/>
      <c r="BB171" s="50"/>
      <c r="BC171" s="50"/>
      <c r="BD171" s="50"/>
      <c r="BE171" s="50"/>
      <c r="BF171" s="50"/>
      <c r="BG171" s="50"/>
      <c r="BH171" s="50"/>
      <c r="BI171" s="50"/>
      <c r="BJ171" s="50"/>
      <c r="BK171" s="50"/>
      <c r="BL171" s="50"/>
      <c r="BM171" s="50"/>
      <c r="BN171" s="50"/>
      <c r="BO171" s="50"/>
      <c r="BP171" s="50"/>
      <c r="BQ171" s="52"/>
      <c r="BR171" s="112"/>
      <c r="BS171" s="50"/>
      <c r="BT171" s="50"/>
      <c r="BU171" s="50"/>
      <c r="BV171" s="50"/>
      <c r="BW171" s="50"/>
      <c r="BX171" s="50"/>
      <c r="BY171" s="50"/>
      <c r="BZ171" s="50"/>
      <c r="CA171" s="50"/>
      <c r="CB171" s="50"/>
      <c r="CC171" s="52"/>
    </row>
    <row r="172" spans="2:81" ht="12" customHeight="1">
      <c r="B172" s="264">
        <f t="shared" ca="1" si="8"/>
        <v>164</v>
      </c>
      <c r="C172" s="265"/>
      <c r="D172" s="143" t="s">
        <v>1765</v>
      </c>
      <c r="E172" s="56"/>
      <c r="F172" s="50"/>
      <c r="G172" s="50"/>
      <c r="H172" s="50"/>
      <c r="I172" s="50"/>
      <c r="J172" s="50"/>
      <c r="K172" s="52"/>
      <c r="L172" s="105" t="str">
        <f>VLOOKUP(D172,カラムID辞書!$C$4:$D$1266,2,FALSE)</f>
        <v>NGE_NEW_BIK_TAXIN</v>
      </c>
      <c r="M172" s="50"/>
      <c r="N172" s="50"/>
      <c r="O172" s="50"/>
      <c r="P172" s="50"/>
      <c r="Q172" s="50"/>
      <c r="R172" s="50"/>
      <c r="S172" s="52"/>
      <c r="T172" s="49"/>
      <c r="U172" s="52"/>
      <c r="V172" s="49"/>
      <c r="W172" s="52"/>
      <c r="X172" s="49"/>
      <c r="Y172" s="52"/>
      <c r="Z172" s="49"/>
      <c r="AA172" s="52"/>
      <c r="AB172" s="107" t="str">
        <f t="shared" si="7"/>
        <v>○</v>
      </c>
      <c r="AC172" s="54"/>
      <c r="AD172" s="53"/>
      <c r="AE172" s="55" t="str">
        <f t="shared" si="9"/>
        <v>0</v>
      </c>
      <c r="AF172" s="50"/>
      <c r="AG172" s="52"/>
      <c r="AH172" s="266" t="str">
        <f>VLOOKUP(D172,カラムID辞書!C:H,3,FALSE)</f>
        <v>numeric</v>
      </c>
      <c r="AI172" s="267"/>
      <c r="AJ172" s="267"/>
      <c r="AK172" s="267"/>
      <c r="AL172" s="268"/>
      <c r="AM172" s="269">
        <f>VLOOKUP(D172,カラムID辞書!C:H,4,FALSE)</f>
        <v>10</v>
      </c>
      <c r="AN172" s="270"/>
      <c r="AO172" s="271">
        <f>VLOOKUP(D172,カラムID辞書!C:H,6,FALSE)</f>
        <v>10</v>
      </c>
      <c r="AP172" s="272"/>
      <c r="AQ172" s="105"/>
      <c r="AR172" s="50"/>
      <c r="AS172" s="50"/>
      <c r="AT172" s="50"/>
      <c r="AU172" s="50"/>
      <c r="AV172" s="50"/>
      <c r="AW172" s="50"/>
      <c r="AX172" s="50"/>
      <c r="AY172" s="50"/>
      <c r="AZ172" s="50"/>
      <c r="BA172" s="50"/>
      <c r="BB172" s="50"/>
      <c r="BC172" s="50"/>
      <c r="BD172" s="50"/>
      <c r="BE172" s="50"/>
      <c r="BF172" s="50"/>
      <c r="BG172" s="50"/>
      <c r="BH172" s="50"/>
      <c r="BI172" s="50"/>
      <c r="BJ172" s="50"/>
      <c r="BK172" s="50"/>
      <c r="BL172" s="50"/>
      <c r="BM172" s="50"/>
      <c r="BN172" s="50"/>
      <c r="BO172" s="50"/>
      <c r="BP172" s="50"/>
      <c r="BQ172" s="52"/>
      <c r="BR172" s="112"/>
      <c r="BS172" s="50"/>
      <c r="BT172" s="50"/>
      <c r="BU172" s="50"/>
      <c r="BV172" s="50"/>
      <c r="BW172" s="50"/>
      <c r="BX172" s="50"/>
      <c r="BY172" s="50"/>
      <c r="BZ172" s="50"/>
      <c r="CA172" s="50"/>
      <c r="CB172" s="50"/>
      <c r="CC172" s="52"/>
    </row>
    <row r="173" spans="2:81" ht="12" customHeight="1">
      <c r="B173" s="264">
        <f t="shared" ca="1" si="8"/>
        <v>165</v>
      </c>
      <c r="C173" s="265"/>
      <c r="D173" s="143" t="s">
        <v>1766</v>
      </c>
      <c r="E173" s="56"/>
      <c r="F173" s="50"/>
      <c r="G173" s="50"/>
      <c r="H173" s="50"/>
      <c r="I173" s="50"/>
      <c r="J173" s="50"/>
      <c r="K173" s="52"/>
      <c r="L173" s="105" t="str">
        <f>VLOOKUP(D173,カラムID辞書!$C$4:$D$1266,2,FALSE)</f>
        <v>NGE_NEW_GNK_TAXIN</v>
      </c>
      <c r="M173" s="50"/>
      <c r="N173" s="50"/>
      <c r="O173" s="50"/>
      <c r="P173" s="50"/>
      <c r="Q173" s="50"/>
      <c r="R173" s="50"/>
      <c r="S173" s="52"/>
      <c r="T173" s="49"/>
      <c r="U173" s="52"/>
      <c r="V173" s="49"/>
      <c r="W173" s="52"/>
      <c r="X173" s="49"/>
      <c r="Y173" s="52"/>
      <c r="Z173" s="49"/>
      <c r="AA173" s="52"/>
      <c r="AB173" s="107" t="str">
        <f t="shared" si="7"/>
        <v>○</v>
      </c>
      <c r="AC173" s="54"/>
      <c r="AD173" s="53"/>
      <c r="AE173" s="55" t="str">
        <f t="shared" si="9"/>
        <v>0</v>
      </c>
      <c r="AF173" s="50"/>
      <c r="AG173" s="52"/>
      <c r="AH173" s="266" t="str">
        <f>VLOOKUP(D173,カラムID辞書!C:H,3,FALSE)</f>
        <v>numeric</v>
      </c>
      <c r="AI173" s="267"/>
      <c r="AJ173" s="267"/>
      <c r="AK173" s="267"/>
      <c r="AL173" s="268"/>
      <c r="AM173" s="269">
        <f>VLOOKUP(D173,カラムID辞書!C:H,4,FALSE)</f>
        <v>10</v>
      </c>
      <c r="AN173" s="270"/>
      <c r="AO173" s="271">
        <f>VLOOKUP(D173,カラムID辞書!C:H,6,FALSE)</f>
        <v>10</v>
      </c>
      <c r="AP173" s="272"/>
      <c r="AQ173" s="105"/>
      <c r="AR173" s="50"/>
      <c r="AS173" s="50"/>
      <c r="AT173" s="50"/>
      <c r="AU173" s="50"/>
      <c r="AV173" s="50"/>
      <c r="AW173" s="50"/>
      <c r="AX173" s="50"/>
      <c r="AY173" s="50"/>
      <c r="AZ173" s="50"/>
      <c r="BA173" s="50"/>
      <c r="BB173" s="50"/>
      <c r="BC173" s="50"/>
      <c r="BD173" s="50"/>
      <c r="BE173" s="50"/>
      <c r="BF173" s="50"/>
      <c r="BG173" s="50"/>
      <c r="BH173" s="50"/>
      <c r="BI173" s="50"/>
      <c r="BJ173" s="50"/>
      <c r="BK173" s="50"/>
      <c r="BL173" s="50"/>
      <c r="BM173" s="50"/>
      <c r="BN173" s="50"/>
      <c r="BO173" s="50"/>
      <c r="BP173" s="50"/>
      <c r="BQ173" s="52"/>
      <c r="BR173" s="112"/>
      <c r="BS173" s="50"/>
      <c r="BT173" s="50"/>
      <c r="BU173" s="50"/>
      <c r="BV173" s="50"/>
      <c r="BW173" s="50"/>
      <c r="BX173" s="50"/>
      <c r="BY173" s="50"/>
      <c r="BZ173" s="50"/>
      <c r="CA173" s="50"/>
      <c r="CB173" s="50"/>
      <c r="CC173" s="52"/>
    </row>
    <row r="174" spans="2:81" s="192" customFormat="1" ht="12" customHeight="1">
      <c r="B174" s="264">
        <f t="shared" ca="1" si="8"/>
        <v>166</v>
      </c>
      <c r="C174" s="265"/>
      <c r="D174" s="143" t="s">
        <v>3874</v>
      </c>
      <c r="E174" s="56"/>
      <c r="F174" s="50"/>
      <c r="G174" s="50"/>
      <c r="H174" s="50"/>
      <c r="I174" s="50"/>
      <c r="J174" s="50"/>
      <c r="K174" s="194"/>
      <c r="L174" s="196" t="str">
        <f>VLOOKUP(D174,カラムID辞書!$C$4:$D$1266,2,FALSE)</f>
        <v>NGE_NEW_BIK_TAX</v>
      </c>
      <c r="M174" s="50"/>
      <c r="N174" s="50"/>
      <c r="O174" s="50"/>
      <c r="P174" s="50"/>
      <c r="Q174" s="50"/>
      <c r="R174" s="50"/>
      <c r="S174" s="194"/>
      <c r="T174" s="193"/>
      <c r="U174" s="194"/>
      <c r="V174" s="193"/>
      <c r="W174" s="194"/>
      <c r="X174" s="193"/>
      <c r="Y174" s="194"/>
      <c r="Z174" s="193"/>
      <c r="AA174" s="194"/>
      <c r="AB174" s="107" t="str">
        <f t="shared" ref="AB174:AB175" si="10">IF(L174="DELDTE","","○")</f>
        <v>○</v>
      </c>
      <c r="AC174" s="54"/>
      <c r="AD174" s="195"/>
      <c r="AE174" s="55" t="str">
        <f t="shared" ref="AE174:AE175" si="11">IF(AB174="○",IF(AH174="timestamp","now()",IF(LEFT(AH174,9)="character","' '","0")),"")</f>
        <v>0</v>
      </c>
      <c r="AF174" s="50"/>
      <c r="AG174" s="194"/>
      <c r="AH174" s="266" t="str">
        <f>VLOOKUP(D174,カラムID辞書!C:H,3,FALSE)</f>
        <v>numeric</v>
      </c>
      <c r="AI174" s="267"/>
      <c r="AJ174" s="267"/>
      <c r="AK174" s="267"/>
      <c r="AL174" s="268"/>
      <c r="AM174" s="269">
        <f>VLOOKUP(D174,カラムID辞書!C:H,4,FALSE)</f>
        <v>10</v>
      </c>
      <c r="AN174" s="270"/>
      <c r="AO174" s="271">
        <f>VLOOKUP(D174,カラムID辞書!C:H,6,FALSE)</f>
        <v>10</v>
      </c>
      <c r="AP174" s="272"/>
      <c r="AQ174" s="196"/>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194"/>
      <c r="BR174" s="198"/>
      <c r="BS174" s="50"/>
      <c r="BT174" s="50"/>
      <c r="BU174" s="50"/>
      <c r="BV174" s="50"/>
      <c r="BW174" s="50"/>
      <c r="BX174" s="50"/>
      <c r="BY174" s="50"/>
      <c r="BZ174" s="50"/>
      <c r="CA174" s="50"/>
      <c r="CB174" s="50"/>
      <c r="CC174" s="194"/>
    </row>
    <row r="175" spans="2:81" s="192" customFormat="1" ht="12" customHeight="1">
      <c r="B175" s="264">
        <f t="shared" ca="1" si="8"/>
        <v>167</v>
      </c>
      <c r="C175" s="265"/>
      <c r="D175" s="143" t="s">
        <v>3875</v>
      </c>
      <c r="E175" s="56"/>
      <c r="F175" s="50"/>
      <c r="G175" s="50"/>
      <c r="H175" s="50"/>
      <c r="I175" s="50"/>
      <c r="J175" s="50"/>
      <c r="K175" s="194"/>
      <c r="L175" s="196" t="str">
        <f>VLOOKUP(D175,カラムID辞書!$C$4:$D$1266,2,FALSE)</f>
        <v>NGE_NEW_GNK_TAX</v>
      </c>
      <c r="M175" s="50"/>
      <c r="N175" s="50"/>
      <c r="O175" s="50"/>
      <c r="P175" s="50"/>
      <c r="Q175" s="50"/>
      <c r="R175" s="50"/>
      <c r="S175" s="194"/>
      <c r="T175" s="193"/>
      <c r="U175" s="194"/>
      <c r="V175" s="193"/>
      <c r="W175" s="194"/>
      <c r="X175" s="193"/>
      <c r="Y175" s="194"/>
      <c r="Z175" s="193"/>
      <c r="AA175" s="194"/>
      <c r="AB175" s="107" t="str">
        <f t="shared" si="10"/>
        <v>○</v>
      </c>
      <c r="AC175" s="54"/>
      <c r="AD175" s="195"/>
      <c r="AE175" s="55" t="str">
        <f t="shared" si="11"/>
        <v>0</v>
      </c>
      <c r="AF175" s="50"/>
      <c r="AG175" s="194"/>
      <c r="AH175" s="266" t="str">
        <f>VLOOKUP(D175,カラムID辞書!C:H,3,FALSE)</f>
        <v>numeric</v>
      </c>
      <c r="AI175" s="267"/>
      <c r="AJ175" s="267"/>
      <c r="AK175" s="267"/>
      <c r="AL175" s="268"/>
      <c r="AM175" s="269">
        <f>VLOOKUP(D175,カラムID辞書!C:H,4,FALSE)</f>
        <v>10</v>
      </c>
      <c r="AN175" s="270"/>
      <c r="AO175" s="271">
        <f>VLOOKUP(D175,カラムID辞書!C:H,6,FALSE)</f>
        <v>10</v>
      </c>
      <c r="AP175" s="272"/>
      <c r="AQ175" s="196"/>
      <c r="AR175" s="50"/>
      <c r="AS175" s="50"/>
      <c r="AT175" s="50"/>
      <c r="AU175" s="50"/>
      <c r="AV175" s="50"/>
      <c r="AW175" s="50"/>
      <c r="AX175" s="50"/>
      <c r="AY175" s="50"/>
      <c r="AZ175" s="50"/>
      <c r="BA175" s="50"/>
      <c r="BB175" s="50"/>
      <c r="BC175" s="50"/>
      <c r="BD175" s="50"/>
      <c r="BE175" s="50"/>
      <c r="BF175" s="50"/>
      <c r="BG175" s="50"/>
      <c r="BH175" s="50"/>
      <c r="BI175" s="50"/>
      <c r="BJ175" s="50"/>
      <c r="BK175" s="50"/>
      <c r="BL175" s="50"/>
      <c r="BM175" s="50"/>
      <c r="BN175" s="50"/>
      <c r="BO175" s="50"/>
      <c r="BP175" s="50"/>
      <c r="BQ175" s="194"/>
      <c r="BR175" s="198"/>
      <c r="BS175" s="50"/>
      <c r="BT175" s="50"/>
      <c r="BU175" s="50"/>
      <c r="BV175" s="50"/>
      <c r="BW175" s="50"/>
      <c r="BX175" s="50"/>
      <c r="BY175" s="50"/>
      <c r="BZ175" s="50"/>
      <c r="CA175" s="50"/>
      <c r="CB175" s="50"/>
      <c r="CC175" s="194"/>
    </row>
    <row r="176" spans="2:81" ht="12" customHeight="1">
      <c r="B176" s="264">
        <f t="shared" ca="1" si="8"/>
        <v>168</v>
      </c>
      <c r="C176" s="265"/>
      <c r="D176" s="105" t="s">
        <v>1767</v>
      </c>
      <c r="E176" s="56"/>
      <c r="F176" s="50"/>
      <c r="G176" s="50"/>
      <c r="H176" s="50"/>
      <c r="I176" s="50"/>
      <c r="J176" s="50"/>
      <c r="K176" s="52"/>
      <c r="L176" s="105" t="str">
        <f>VLOOKUP(D176,カラムID辞書!$C$4:$D$1266,2,FALSE)</f>
        <v>NEW_BAITNK_TAXIN</v>
      </c>
      <c r="M176" s="50"/>
      <c r="N176" s="50"/>
      <c r="O176" s="50"/>
      <c r="P176" s="50"/>
      <c r="Q176" s="50"/>
      <c r="R176" s="50"/>
      <c r="S176" s="52"/>
      <c r="T176" s="49"/>
      <c r="U176" s="52"/>
      <c r="V176" s="49"/>
      <c r="W176" s="52"/>
      <c r="X176" s="49"/>
      <c r="Y176" s="52"/>
      <c r="Z176" s="49"/>
      <c r="AA176" s="52"/>
      <c r="AB176" s="107" t="str">
        <f t="shared" si="7"/>
        <v>○</v>
      </c>
      <c r="AC176" s="54"/>
      <c r="AD176" s="53"/>
      <c r="AE176" s="55" t="str">
        <f t="shared" si="9"/>
        <v>0</v>
      </c>
      <c r="AF176" s="50"/>
      <c r="AG176" s="52"/>
      <c r="AH176" s="266" t="str">
        <f>VLOOKUP(D176,カラムID辞書!C:H,3,FALSE)</f>
        <v>numeric</v>
      </c>
      <c r="AI176" s="267"/>
      <c r="AJ176" s="267"/>
      <c r="AK176" s="267"/>
      <c r="AL176" s="268"/>
      <c r="AM176" s="269">
        <f>VLOOKUP(D176,カラムID辞書!C:H,4,FALSE)</f>
        <v>10</v>
      </c>
      <c r="AN176" s="270"/>
      <c r="AO176" s="271">
        <f>VLOOKUP(D176,カラムID辞書!C:H,6,FALSE)</f>
        <v>10</v>
      </c>
      <c r="AP176" s="272"/>
      <c r="AQ176" s="105"/>
      <c r="AR176" s="50"/>
      <c r="AS176" s="50"/>
      <c r="AT176" s="50"/>
      <c r="AU176" s="50"/>
      <c r="AV176" s="50"/>
      <c r="AW176" s="50"/>
      <c r="AX176" s="50"/>
      <c r="AY176" s="50"/>
      <c r="AZ176" s="50"/>
      <c r="BA176" s="50"/>
      <c r="BB176" s="50"/>
      <c r="BC176" s="50"/>
      <c r="BD176" s="50"/>
      <c r="BE176" s="50"/>
      <c r="BF176" s="50"/>
      <c r="BG176" s="50"/>
      <c r="BH176" s="50"/>
      <c r="BI176" s="50"/>
      <c r="BJ176" s="50"/>
      <c r="BK176" s="50"/>
      <c r="BL176" s="50"/>
      <c r="BM176" s="50"/>
      <c r="BN176" s="50"/>
      <c r="BO176" s="50"/>
      <c r="BP176" s="50"/>
      <c r="BQ176" s="52"/>
      <c r="BR176" s="112"/>
      <c r="BS176" s="50"/>
      <c r="BT176" s="50"/>
      <c r="BU176" s="50"/>
      <c r="BV176" s="50"/>
      <c r="BW176" s="50"/>
      <c r="BX176" s="50"/>
      <c r="BY176" s="50"/>
      <c r="BZ176" s="50"/>
      <c r="CA176" s="50"/>
      <c r="CB176" s="50"/>
      <c r="CC176" s="52"/>
    </row>
    <row r="177" spans="2:81" ht="12" customHeight="1">
      <c r="B177" s="264">
        <f t="shared" ca="1" si="8"/>
        <v>169</v>
      </c>
      <c r="C177" s="265"/>
      <c r="D177" s="105" t="s">
        <v>1768</v>
      </c>
      <c r="E177" s="56"/>
      <c r="F177" s="50"/>
      <c r="G177" s="50"/>
      <c r="H177" s="50"/>
      <c r="I177" s="50"/>
      <c r="J177" s="50"/>
      <c r="K177" s="52"/>
      <c r="L177" s="105" t="str">
        <f>VLOOKUP(D177,カラムID辞書!$C$4:$D$1266,2,FALSE)</f>
        <v>NEW_GENTNK_TAXIN</v>
      </c>
      <c r="M177" s="50"/>
      <c r="N177" s="50"/>
      <c r="O177" s="50"/>
      <c r="P177" s="50"/>
      <c r="Q177" s="50"/>
      <c r="R177" s="50"/>
      <c r="S177" s="52"/>
      <c r="T177" s="49"/>
      <c r="U177" s="52"/>
      <c r="V177" s="49"/>
      <c r="W177" s="52"/>
      <c r="X177" s="49"/>
      <c r="Y177" s="52"/>
      <c r="Z177" s="49"/>
      <c r="AA177" s="52"/>
      <c r="AB177" s="107" t="str">
        <f t="shared" si="7"/>
        <v>○</v>
      </c>
      <c r="AC177" s="54"/>
      <c r="AD177" s="53"/>
      <c r="AE177" s="55" t="str">
        <f t="shared" si="9"/>
        <v>0</v>
      </c>
      <c r="AF177" s="50"/>
      <c r="AG177" s="52"/>
      <c r="AH177" s="266" t="str">
        <f>VLOOKUP(D177,カラムID辞書!C:H,3,FALSE)</f>
        <v>numeric</v>
      </c>
      <c r="AI177" s="267"/>
      <c r="AJ177" s="267"/>
      <c r="AK177" s="267"/>
      <c r="AL177" s="268"/>
      <c r="AM177" s="269" t="str">
        <f>VLOOKUP(D177,カラムID辞書!C:H,4,FALSE)</f>
        <v>10,2</v>
      </c>
      <c r="AN177" s="270"/>
      <c r="AO177" s="271">
        <f>VLOOKUP(D177,カラムID辞書!C:H,6,FALSE)</f>
        <v>10</v>
      </c>
      <c r="AP177" s="272"/>
      <c r="AQ177" s="105"/>
      <c r="AR177" s="50"/>
      <c r="AS177" s="50"/>
      <c r="AT177" s="50"/>
      <c r="AU177" s="50"/>
      <c r="AV177" s="50"/>
      <c r="AW177" s="50"/>
      <c r="AX177" s="50"/>
      <c r="AY177" s="50"/>
      <c r="AZ177" s="50"/>
      <c r="BA177" s="50"/>
      <c r="BB177" s="50"/>
      <c r="BC177" s="50"/>
      <c r="BD177" s="50"/>
      <c r="BE177" s="50"/>
      <c r="BF177" s="50"/>
      <c r="BG177" s="50"/>
      <c r="BH177" s="50"/>
      <c r="BI177" s="50"/>
      <c r="BJ177" s="50"/>
      <c r="BK177" s="50"/>
      <c r="BL177" s="50"/>
      <c r="BM177" s="50"/>
      <c r="BN177" s="50"/>
      <c r="BO177" s="50"/>
      <c r="BP177" s="50"/>
      <c r="BQ177" s="52"/>
      <c r="BR177" s="112"/>
      <c r="BS177" s="50"/>
      <c r="BT177" s="50"/>
      <c r="BU177" s="50"/>
      <c r="BV177" s="50"/>
      <c r="BW177" s="50"/>
      <c r="BX177" s="50"/>
      <c r="BY177" s="50"/>
      <c r="BZ177" s="50"/>
      <c r="CA177" s="50"/>
      <c r="CB177" s="50"/>
      <c r="CC177" s="52"/>
    </row>
    <row r="178" spans="2:81" ht="12" customHeight="1">
      <c r="B178" s="264">
        <f t="shared" ca="1" si="8"/>
        <v>170</v>
      </c>
      <c r="C178" s="265"/>
      <c r="D178" s="105" t="s">
        <v>1313</v>
      </c>
      <c r="E178" s="56"/>
      <c r="F178" s="50"/>
      <c r="G178" s="50"/>
      <c r="H178" s="50"/>
      <c r="I178" s="50"/>
      <c r="J178" s="50"/>
      <c r="K178" s="52"/>
      <c r="L178" s="105" t="str">
        <f>VLOOKUP(D178,カラムID辞書!$C$4:$D$1266,2,FALSE)</f>
        <v>NTV_ZEIKBN</v>
      </c>
      <c r="M178" s="50"/>
      <c r="N178" s="50"/>
      <c r="O178" s="50"/>
      <c r="P178" s="50"/>
      <c r="Q178" s="50"/>
      <c r="R178" s="50"/>
      <c r="S178" s="52"/>
      <c r="T178" s="49"/>
      <c r="U178" s="52"/>
      <c r="V178" s="49"/>
      <c r="W178" s="52"/>
      <c r="X178" s="49"/>
      <c r="Y178" s="52"/>
      <c r="Z178" s="49"/>
      <c r="AA178" s="52"/>
      <c r="AB178" s="107" t="str">
        <f t="shared" si="7"/>
        <v>○</v>
      </c>
      <c r="AC178" s="54"/>
      <c r="AD178" s="53"/>
      <c r="AE178" s="55" t="str">
        <f t="shared" si="9"/>
        <v>' '</v>
      </c>
      <c r="AF178" s="50"/>
      <c r="AG178" s="52"/>
      <c r="AH178" s="266" t="str">
        <f>VLOOKUP(D178,カラムID辞書!C:H,3,FALSE)</f>
        <v>character varying</v>
      </c>
      <c r="AI178" s="267"/>
      <c r="AJ178" s="267"/>
      <c r="AK178" s="267"/>
      <c r="AL178" s="268"/>
      <c r="AM178" s="269">
        <f>VLOOKUP(D178,カラムID辞書!C:H,4,FALSE)</f>
        <v>1</v>
      </c>
      <c r="AN178" s="270"/>
      <c r="AO178" s="271">
        <f>VLOOKUP(D178,カラムID辞書!C:H,6,FALSE)</f>
        <v>1</v>
      </c>
      <c r="AP178" s="272"/>
      <c r="AQ178" s="105"/>
      <c r="AR178" s="50"/>
      <c r="AS178" s="50"/>
      <c r="AT178" s="50"/>
      <c r="AU178" s="50"/>
      <c r="AV178" s="50"/>
      <c r="AW178" s="50"/>
      <c r="AX178" s="50"/>
      <c r="AY178" s="50"/>
      <c r="AZ178" s="50"/>
      <c r="BA178" s="50"/>
      <c r="BB178" s="50"/>
      <c r="BC178" s="50"/>
      <c r="BD178" s="50"/>
      <c r="BE178" s="50"/>
      <c r="BF178" s="50"/>
      <c r="BG178" s="50"/>
      <c r="BH178" s="50"/>
      <c r="BI178" s="50"/>
      <c r="BJ178" s="50"/>
      <c r="BK178" s="50"/>
      <c r="BL178" s="50"/>
      <c r="BM178" s="50"/>
      <c r="BN178" s="50"/>
      <c r="BO178" s="50"/>
      <c r="BP178" s="50"/>
      <c r="BQ178" s="52"/>
      <c r="BR178" s="112"/>
      <c r="BS178" s="50"/>
      <c r="BT178" s="50"/>
      <c r="BU178" s="50"/>
      <c r="BV178" s="50"/>
      <c r="BW178" s="50"/>
      <c r="BX178" s="50"/>
      <c r="BY178" s="50"/>
      <c r="BZ178" s="50"/>
      <c r="CA178" s="50"/>
      <c r="CB178" s="50"/>
      <c r="CC178" s="52"/>
    </row>
    <row r="179" spans="2:81" ht="12" customHeight="1">
      <c r="B179" s="264">
        <f t="shared" ca="1" si="8"/>
        <v>171</v>
      </c>
      <c r="C179" s="265"/>
      <c r="D179" s="105" t="s">
        <v>1769</v>
      </c>
      <c r="E179" s="56"/>
      <c r="F179" s="50"/>
      <c r="G179" s="50"/>
      <c r="H179" s="50"/>
      <c r="I179" s="50"/>
      <c r="J179" s="50"/>
      <c r="K179" s="52"/>
      <c r="L179" s="105" t="str">
        <f>VLOOKUP(D179,カラムID辞書!$C$4:$D$1266,2,FALSE)</f>
        <v>DENPYO_SHBT</v>
      </c>
      <c r="M179" s="50"/>
      <c r="N179" s="50"/>
      <c r="O179" s="50"/>
      <c r="P179" s="50"/>
      <c r="Q179" s="50"/>
      <c r="R179" s="50"/>
      <c r="S179" s="52"/>
      <c r="T179" s="49"/>
      <c r="U179" s="52"/>
      <c r="V179" s="49"/>
      <c r="W179" s="52"/>
      <c r="X179" s="49"/>
      <c r="Y179" s="52"/>
      <c r="Z179" s="49"/>
      <c r="AA179" s="52"/>
      <c r="AB179" s="107" t="str">
        <f t="shared" si="7"/>
        <v>○</v>
      </c>
      <c r="AC179" s="54"/>
      <c r="AD179" s="53"/>
      <c r="AE179" s="55" t="str">
        <f t="shared" si="9"/>
        <v>' '</v>
      </c>
      <c r="AF179" s="50"/>
      <c r="AG179" s="52"/>
      <c r="AH179" s="266" t="str">
        <f>VLOOKUP(D179,カラムID辞書!C:H,3,FALSE)</f>
        <v>character varying</v>
      </c>
      <c r="AI179" s="267"/>
      <c r="AJ179" s="267"/>
      <c r="AK179" s="267"/>
      <c r="AL179" s="268"/>
      <c r="AM179" s="269">
        <f>VLOOKUP(D179,カラムID辞書!C:H,4,FALSE)</f>
        <v>4</v>
      </c>
      <c r="AN179" s="270"/>
      <c r="AO179" s="271">
        <f>VLOOKUP(D179,カラムID辞書!C:H,6,FALSE)</f>
        <v>4</v>
      </c>
      <c r="AP179" s="272"/>
      <c r="AQ179" s="105"/>
      <c r="AR179" s="50"/>
      <c r="AS179" s="50"/>
      <c r="AT179" s="50"/>
      <c r="AU179" s="50"/>
      <c r="AV179" s="50"/>
      <c r="AW179" s="50"/>
      <c r="AX179" s="50"/>
      <c r="AY179" s="50"/>
      <c r="AZ179" s="50"/>
      <c r="BA179" s="50"/>
      <c r="BB179" s="50"/>
      <c r="BC179" s="50"/>
      <c r="BD179" s="50"/>
      <c r="BE179" s="50"/>
      <c r="BF179" s="50"/>
      <c r="BG179" s="50"/>
      <c r="BH179" s="50"/>
      <c r="BI179" s="50"/>
      <c r="BJ179" s="50"/>
      <c r="BK179" s="50"/>
      <c r="BL179" s="50"/>
      <c r="BM179" s="50"/>
      <c r="BN179" s="50"/>
      <c r="BO179" s="50"/>
      <c r="BP179" s="50"/>
      <c r="BQ179" s="52"/>
      <c r="BR179" s="112"/>
      <c r="BS179" s="50"/>
      <c r="BT179" s="50"/>
      <c r="BU179" s="50"/>
      <c r="BV179" s="50"/>
      <c r="BW179" s="50"/>
      <c r="BX179" s="50"/>
      <c r="BY179" s="50"/>
      <c r="BZ179" s="50"/>
      <c r="CA179" s="50"/>
      <c r="CB179" s="50"/>
      <c r="CC179" s="52"/>
    </row>
    <row r="180" spans="2:81" ht="12" customHeight="1">
      <c r="B180" s="264">
        <f t="shared" ca="1" si="8"/>
        <v>172</v>
      </c>
      <c r="C180" s="265"/>
      <c r="D180" s="105" t="s">
        <v>1770</v>
      </c>
      <c r="E180" s="50"/>
      <c r="F180" s="50"/>
      <c r="G180" s="50"/>
      <c r="H180" s="50"/>
      <c r="I180" s="50"/>
      <c r="J180" s="50"/>
      <c r="K180" s="52"/>
      <c r="L180" s="105" t="str">
        <f>VLOOKUP(D180,カラムID辞書!$C$4:$D$1266,2,FALSE)</f>
        <v>NEAGESAGEKBN</v>
      </c>
      <c r="M180" s="50"/>
      <c r="N180" s="50"/>
      <c r="O180" s="50"/>
      <c r="P180" s="50"/>
      <c r="Q180" s="50"/>
      <c r="R180" s="50"/>
      <c r="S180" s="52"/>
      <c r="T180" s="49"/>
      <c r="U180" s="52"/>
      <c r="V180" s="49"/>
      <c r="W180" s="52"/>
      <c r="X180" s="49"/>
      <c r="Y180" s="52"/>
      <c r="Z180" s="49"/>
      <c r="AA180" s="52"/>
      <c r="AB180" s="107" t="str">
        <f t="shared" si="7"/>
        <v>○</v>
      </c>
      <c r="AC180" s="54"/>
      <c r="AD180" s="53"/>
      <c r="AE180" s="55" t="str">
        <f t="shared" si="9"/>
        <v>' '</v>
      </c>
      <c r="AF180" s="50"/>
      <c r="AG180" s="52"/>
      <c r="AH180" s="266" t="str">
        <f>VLOOKUP(D180,カラムID辞書!C:H,3,FALSE)</f>
        <v>character varying</v>
      </c>
      <c r="AI180" s="267"/>
      <c r="AJ180" s="267"/>
      <c r="AK180" s="267"/>
      <c r="AL180" s="268"/>
      <c r="AM180" s="269">
        <f>VLOOKUP(D180,カラムID辞書!C:H,4,FALSE)</f>
        <v>1</v>
      </c>
      <c r="AN180" s="270"/>
      <c r="AO180" s="271">
        <f>VLOOKUP(D180,カラムID辞書!C:H,6,FALSE)</f>
        <v>1</v>
      </c>
      <c r="AP180" s="272"/>
      <c r="AQ180" s="105"/>
      <c r="AR180" s="50"/>
      <c r="AS180" s="50"/>
      <c r="AT180" s="50"/>
      <c r="AU180" s="50"/>
      <c r="AV180" s="50"/>
      <c r="AW180" s="50"/>
      <c r="AX180" s="50"/>
      <c r="AY180" s="50"/>
      <c r="AZ180" s="50"/>
      <c r="BA180" s="50"/>
      <c r="BB180" s="50"/>
      <c r="BC180" s="50"/>
      <c r="BD180" s="50"/>
      <c r="BE180" s="50"/>
      <c r="BF180" s="50"/>
      <c r="BG180" s="50"/>
      <c r="BH180" s="50"/>
      <c r="BI180" s="50"/>
      <c r="BJ180" s="50"/>
      <c r="BK180" s="50"/>
      <c r="BL180" s="50"/>
      <c r="BM180" s="50"/>
      <c r="BN180" s="50"/>
      <c r="BO180" s="50"/>
      <c r="BP180" s="50"/>
      <c r="BQ180" s="52"/>
      <c r="BR180" s="112"/>
      <c r="BS180" s="50"/>
      <c r="BT180" s="50"/>
      <c r="BU180" s="50"/>
      <c r="BV180" s="50"/>
      <c r="BW180" s="50"/>
      <c r="BX180" s="50"/>
      <c r="BY180" s="50"/>
      <c r="BZ180" s="50"/>
      <c r="CA180" s="50"/>
      <c r="CB180" s="50"/>
      <c r="CC180" s="52"/>
    </row>
    <row r="181" spans="2:81" ht="12" customHeight="1">
      <c r="B181" s="264">
        <f t="shared" ca="1" si="8"/>
        <v>173</v>
      </c>
      <c r="C181" s="265"/>
      <c r="D181" s="105" t="s">
        <v>1771</v>
      </c>
      <c r="E181" s="56"/>
      <c r="F181" s="50"/>
      <c r="G181" s="50"/>
      <c r="H181" s="50"/>
      <c r="I181" s="50"/>
      <c r="J181" s="50"/>
      <c r="K181" s="52"/>
      <c r="L181" s="105" t="str">
        <f>VLOOKUP(D181,カラムID辞書!$C$4:$D$1266,2,FALSE)</f>
        <v>MTDENPYO_SHBT</v>
      </c>
      <c r="M181" s="50"/>
      <c r="N181" s="50"/>
      <c r="O181" s="50"/>
      <c r="P181" s="50"/>
      <c r="Q181" s="50"/>
      <c r="R181" s="50"/>
      <c r="S181" s="52"/>
      <c r="T181" s="49"/>
      <c r="U181" s="52"/>
      <c r="V181" s="49"/>
      <c r="W181" s="52"/>
      <c r="X181" s="49"/>
      <c r="Y181" s="52"/>
      <c r="Z181" s="49"/>
      <c r="AA181" s="52"/>
      <c r="AB181" s="107" t="str">
        <f t="shared" si="7"/>
        <v>○</v>
      </c>
      <c r="AC181" s="54"/>
      <c r="AD181" s="53"/>
      <c r="AE181" s="55" t="str">
        <f t="shared" si="9"/>
        <v>' '</v>
      </c>
      <c r="AF181" s="50"/>
      <c r="AG181" s="52"/>
      <c r="AH181" s="266" t="str">
        <f>VLOOKUP(D181,カラムID辞書!C:H,3,FALSE)</f>
        <v>character varying</v>
      </c>
      <c r="AI181" s="267"/>
      <c r="AJ181" s="267"/>
      <c r="AK181" s="267"/>
      <c r="AL181" s="268"/>
      <c r="AM181" s="269">
        <f>VLOOKUP(D181,カラムID辞書!C:H,4,FALSE)</f>
        <v>4</v>
      </c>
      <c r="AN181" s="270"/>
      <c r="AO181" s="271">
        <f>VLOOKUP(D181,カラムID辞書!C:H,6,FALSE)</f>
        <v>4</v>
      </c>
      <c r="AP181" s="272"/>
      <c r="AQ181" s="105"/>
      <c r="AR181" s="50"/>
      <c r="AS181" s="50"/>
      <c r="AT181" s="50"/>
      <c r="AU181" s="50"/>
      <c r="AV181" s="50"/>
      <c r="AW181" s="50"/>
      <c r="AX181" s="50"/>
      <c r="AY181" s="50"/>
      <c r="AZ181" s="50"/>
      <c r="BA181" s="50"/>
      <c r="BB181" s="50"/>
      <c r="BC181" s="50"/>
      <c r="BD181" s="50"/>
      <c r="BE181" s="50"/>
      <c r="BF181" s="50"/>
      <c r="BG181" s="50"/>
      <c r="BH181" s="50"/>
      <c r="BI181" s="50"/>
      <c r="BJ181" s="50"/>
      <c r="BK181" s="50"/>
      <c r="BL181" s="50"/>
      <c r="BM181" s="50"/>
      <c r="BN181" s="50"/>
      <c r="BO181" s="50"/>
      <c r="BP181" s="50"/>
      <c r="BQ181" s="52"/>
      <c r="BR181" s="112"/>
      <c r="BS181" s="50"/>
      <c r="BT181" s="50"/>
      <c r="BU181" s="50"/>
      <c r="BV181" s="50"/>
      <c r="BW181" s="50"/>
      <c r="BX181" s="50"/>
      <c r="BY181" s="50"/>
      <c r="BZ181" s="50"/>
      <c r="CA181" s="50"/>
      <c r="CB181" s="50"/>
      <c r="CC181" s="52"/>
    </row>
    <row r="182" spans="2:81" ht="12" customHeight="1">
      <c r="B182" s="264">
        <f t="shared" ca="1" si="8"/>
        <v>174</v>
      </c>
      <c r="C182" s="265"/>
      <c r="D182" s="105" t="s">
        <v>1311</v>
      </c>
      <c r="E182" s="50"/>
      <c r="F182" s="50"/>
      <c r="G182" s="50"/>
      <c r="H182" s="50"/>
      <c r="I182" s="50"/>
      <c r="J182" s="50"/>
      <c r="K182" s="52"/>
      <c r="L182" s="105" t="str">
        <f>VLOOKUP(D182,カラムID辞書!$C$4:$D$1266,2,FALSE)</f>
        <v>NTV_SHIIREKBN</v>
      </c>
      <c r="M182" s="50"/>
      <c r="N182" s="50"/>
      <c r="O182" s="50"/>
      <c r="P182" s="50"/>
      <c r="Q182" s="50"/>
      <c r="R182" s="50"/>
      <c r="S182" s="52"/>
      <c r="T182" s="49"/>
      <c r="U182" s="52"/>
      <c r="V182" s="49"/>
      <c r="W182" s="52"/>
      <c r="X182" s="49"/>
      <c r="Y182" s="52"/>
      <c r="Z182" s="49"/>
      <c r="AA182" s="52"/>
      <c r="AB182" s="107" t="str">
        <f t="shared" si="7"/>
        <v>○</v>
      </c>
      <c r="AC182" s="54"/>
      <c r="AD182" s="53"/>
      <c r="AE182" s="55" t="str">
        <f t="shared" si="9"/>
        <v>' '</v>
      </c>
      <c r="AF182" s="50"/>
      <c r="AG182" s="52"/>
      <c r="AH182" s="266" t="str">
        <f>VLOOKUP(D182,カラムID辞書!C:H,3,FALSE)</f>
        <v>character varying</v>
      </c>
      <c r="AI182" s="267"/>
      <c r="AJ182" s="267"/>
      <c r="AK182" s="267"/>
      <c r="AL182" s="268"/>
      <c r="AM182" s="269">
        <f>VLOOKUP(D182,カラムID辞書!C:H,4,FALSE)</f>
        <v>2</v>
      </c>
      <c r="AN182" s="270"/>
      <c r="AO182" s="271">
        <f>VLOOKUP(D182,カラムID辞書!C:H,6,FALSE)</f>
        <v>2</v>
      </c>
      <c r="AP182" s="272"/>
      <c r="AQ182" s="105"/>
      <c r="AR182" s="50"/>
      <c r="AS182" s="50"/>
      <c r="AT182" s="50"/>
      <c r="AU182" s="50"/>
      <c r="AV182" s="50"/>
      <c r="AW182" s="50"/>
      <c r="AX182" s="50"/>
      <c r="AY182" s="50"/>
      <c r="AZ182" s="50"/>
      <c r="BA182" s="50"/>
      <c r="BB182" s="50"/>
      <c r="BC182" s="50"/>
      <c r="BD182" s="50"/>
      <c r="BE182" s="50"/>
      <c r="BF182" s="50"/>
      <c r="BG182" s="50"/>
      <c r="BH182" s="50"/>
      <c r="BI182" s="50"/>
      <c r="BJ182" s="50"/>
      <c r="BK182" s="50"/>
      <c r="BL182" s="50"/>
      <c r="BM182" s="50"/>
      <c r="BN182" s="50"/>
      <c r="BO182" s="50"/>
      <c r="BP182" s="50"/>
      <c r="BQ182" s="52"/>
      <c r="BR182" s="112"/>
      <c r="BS182" s="50"/>
      <c r="BT182" s="50"/>
      <c r="BU182" s="50"/>
      <c r="BV182" s="50"/>
      <c r="BW182" s="50"/>
      <c r="BX182" s="50"/>
      <c r="BY182" s="50"/>
      <c r="BZ182" s="50"/>
      <c r="CA182" s="50"/>
      <c r="CB182" s="50"/>
      <c r="CC182" s="52"/>
    </row>
    <row r="183" spans="2:81" ht="12" customHeight="1">
      <c r="B183" s="264">
        <f t="shared" ca="1" si="8"/>
        <v>175</v>
      </c>
      <c r="C183" s="265"/>
      <c r="D183" s="105" t="s">
        <v>1312</v>
      </c>
      <c r="E183" s="50"/>
      <c r="F183" s="50"/>
      <c r="G183" s="50"/>
      <c r="H183" s="50"/>
      <c r="I183" s="50"/>
      <c r="J183" s="50"/>
      <c r="K183" s="52"/>
      <c r="L183" s="105" t="str">
        <f>VLOOKUP(D183,カラムID辞書!$C$4:$D$1266,2,FALSE)</f>
        <v>NTV_PSKBN</v>
      </c>
      <c r="M183" s="50"/>
      <c r="N183" s="50"/>
      <c r="O183" s="50"/>
      <c r="P183" s="50"/>
      <c r="Q183" s="50"/>
      <c r="R183" s="50"/>
      <c r="S183" s="52"/>
      <c r="T183" s="49"/>
      <c r="U183" s="52"/>
      <c r="V183" s="49"/>
      <c r="W183" s="52"/>
      <c r="X183" s="49"/>
      <c r="Y183" s="52"/>
      <c r="Z183" s="49"/>
      <c r="AA183" s="52"/>
      <c r="AB183" s="107" t="str">
        <f t="shared" si="7"/>
        <v>○</v>
      </c>
      <c r="AC183" s="54"/>
      <c r="AD183" s="53"/>
      <c r="AE183" s="55" t="str">
        <f t="shared" si="9"/>
        <v>' '</v>
      </c>
      <c r="AF183" s="50"/>
      <c r="AG183" s="52"/>
      <c r="AH183" s="266" t="str">
        <f>VLOOKUP(D183,カラムID辞書!C:H,3,FALSE)</f>
        <v>character varying</v>
      </c>
      <c r="AI183" s="267"/>
      <c r="AJ183" s="267"/>
      <c r="AK183" s="267"/>
      <c r="AL183" s="268"/>
      <c r="AM183" s="269">
        <f>VLOOKUP(D183,カラムID辞書!C:H,4,FALSE)</f>
        <v>1</v>
      </c>
      <c r="AN183" s="270"/>
      <c r="AO183" s="271">
        <f>VLOOKUP(D183,カラムID辞書!C:H,6,FALSE)</f>
        <v>1</v>
      </c>
      <c r="AP183" s="272"/>
      <c r="AQ183" s="105"/>
      <c r="AR183" s="50"/>
      <c r="AS183" s="50"/>
      <c r="AT183" s="50"/>
      <c r="AU183" s="50"/>
      <c r="AV183" s="50"/>
      <c r="AW183" s="50"/>
      <c r="AX183" s="50"/>
      <c r="AY183" s="50"/>
      <c r="AZ183" s="50"/>
      <c r="BA183" s="50"/>
      <c r="BB183" s="50"/>
      <c r="BC183" s="50"/>
      <c r="BD183" s="50"/>
      <c r="BE183" s="50"/>
      <c r="BF183" s="50"/>
      <c r="BG183" s="50"/>
      <c r="BH183" s="50"/>
      <c r="BI183" s="50"/>
      <c r="BJ183" s="50"/>
      <c r="BK183" s="50"/>
      <c r="BL183" s="50"/>
      <c r="BM183" s="50"/>
      <c r="BN183" s="50"/>
      <c r="BO183" s="50"/>
      <c r="BP183" s="50"/>
      <c r="BQ183" s="52"/>
      <c r="BR183" s="112"/>
      <c r="BS183" s="50"/>
      <c r="BT183" s="50"/>
      <c r="BU183" s="50"/>
      <c r="BV183" s="50"/>
      <c r="BW183" s="50"/>
      <c r="BX183" s="50"/>
      <c r="BY183" s="50"/>
      <c r="BZ183" s="50"/>
      <c r="CA183" s="50"/>
      <c r="CB183" s="50"/>
      <c r="CC183" s="52"/>
    </row>
    <row r="184" spans="2:81" ht="12" customHeight="1">
      <c r="B184" s="264">
        <f t="shared" ca="1" si="8"/>
        <v>176</v>
      </c>
      <c r="C184" s="265"/>
      <c r="D184" s="105" t="s">
        <v>1772</v>
      </c>
      <c r="E184" s="50"/>
      <c r="F184" s="50"/>
      <c r="G184" s="50"/>
      <c r="H184" s="50"/>
      <c r="I184" s="50"/>
      <c r="J184" s="50"/>
      <c r="K184" s="52"/>
      <c r="L184" s="105" t="str">
        <f>VLOOKUP(D184,カラムID辞書!$C$4:$D$1266,2,FALSE)</f>
        <v>NTV_RCV_SHIIREKBN</v>
      </c>
      <c r="M184" s="50"/>
      <c r="N184" s="50"/>
      <c r="O184" s="50"/>
      <c r="P184" s="50"/>
      <c r="Q184" s="50"/>
      <c r="R184" s="50"/>
      <c r="S184" s="52"/>
      <c r="T184" s="49"/>
      <c r="U184" s="52"/>
      <c r="V184" s="49"/>
      <c r="W184" s="52"/>
      <c r="X184" s="49"/>
      <c r="Y184" s="52"/>
      <c r="Z184" s="49"/>
      <c r="AA184" s="52"/>
      <c r="AB184" s="107" t="str">
        <f t="shared" si="7"/>
        <v>○</v>
      </c>
      <c r="AC184" s="54"/>
      <c r="AD184" s="53"/>
      <c r="AE184" s="55" t="str">
        <f t="shared" si="9"/>
        <v>' '</v>
      </c>
      <c r="AF184" s="50"/>
      <c r="AG184" s="52"/>
      <c r="AH184" s="266" t="str">
        <f>VLOOKUP(D184,カラムID辞書!C:H,3,FALSE)</f>
        <v>character varying</v>
      </c>
      <c r="AI184" s="267"/>
      <c r="AJ184" s="267"/>
      <c r="AK184" s="267"/>
      <c r="AL184" s="268"/>
      <c r="AM184" s="269">
        <f>VLOOKUP(D184,カラムID辞書!C:H,4,FALSE)</f>
        <v>2</v>
      </c>
      <c r="AN184" s="270"/>
      <c r="AO184" s="271">
        <f>VLOOKUP(D184,カラムID辞書!C:H,6,FALSE)</f>
        <v>2</v>
      </c>
      <c r="AP184" s="272"/>
      <c r="AQ184" s="105"/>
      <c r="AR184" s="50"/>
      <c r="AS184" s="50"/>
      <c r="AT184" s="50"/>
      <c r="AU184" s="50"/>
      <c r="AV184" s="50"/>
      <c r="AW184" s="50"/>
      <c r="AX184" s="50"/>
      <c r="AY184" s="50"/>
      <c r="AZ184" s="50"/>
      <c r="BA184" s="50"/>
      <c r="BB184" s="50"/>
      <c r="BC184" s="50"/>
      <c r="BD184" s="50"/>
      <c r="BE184" s="50"/>
      <c r="BF184" s="50"/>
      <c r="BG184" s="50"/>
      <c r="BH184" s="50"/>
      <c r="BI184" s="50"/>
      <c r="BJ184" s="50"/>
      <c r="BK184" s="50"/>
      <c r="BL184" s="50"/>
      <c r="BM184" s="50"/>
      <c r="BN184" s="50"/>
      <c r="BO184" s="50"/>
      <c r="BP184" s="50"/>
      <c r="BQ184" s="52"/>
      <c r="BR184" s="112"/>
      <c r="BS184" s="50"/>
      <c r="BT184" s="50"/>
      <c r="BU184" s="50"/>
      <c r="BV184" s="50"/>
      <c r="BW184" s="50"/>
      <c r="BX184" s="50"/>
      <c r="BY184" s="50"/>
      <c r="BZ184" s="50"/>
      <c r="CA184" s="50"/>
      <c r="CB184" s="50"/>
      <c r="CC184" s="52"/>
    </row>
    <row r="185" spans="2:81" ht="12" customHeight="1">
      <c r="B185" s="264">
        <f t="shared" ca="1" si="8"/>
        <v>177</v>
      </c>
      <c r="C185" s="265"/>
      <c r="D185" s="143" t="s">
        <v>1773</v>
      </c>
      <c r="E185" s="56"/>
      <c r="F185" s="50"/>
      <c r="G185" s="50"/>
      <c r="H185" s="50"/>
      <c r="I185" s="50"/>
      <c r="J185" s="50"/>
      <c r="K185" s="52"/>
      <c r="L185" s="105" t="str">
        <f>VLOOKUP(D185,カラムID辞書!$C$4:$D$1266,2,FALSE)</f>
        <v>NTV_RCV_PSKBN</v>
      </c>
      <c r="M185" s="50"/>
      <c r="N185" s="50"/>
      <c r="O185" s="50"/>
      <c r="P185" s="50"/>
      <c r="Q185" s="50"/>
      <c r="R185" s="50"/>
      <c r="S185" s="52"/>
      <c r="T185" s="49"/>
      <c r="U185" s="52"/>
      <c r="V185" s="49"/>
      <c r="W185" s="52"/>
      <c r="X185" s="49"/>
      <c r="Y185" s="52"/>
      <c r="Z185" s="49"/>
      <c r="AA185" s="52"/>
      <c r="AB185" s="107" t="str">
        <f t="shared" si="7"/>
        <v>○</v>
      </c>
      <c r="AC185" s="54"/>
      <c r="AD185" s="53"/>
      <c r="AE185" s="55" t="str">
        <f t="shared" si="9"/>
        <v>' '</v>
      </c>
      <c r="AF185" s="50"/>
      <c r="AG185" s="52"/>
      <c r="AH185" s="266" t="str">
        <f>VLOOKUP(D185,カラムID辞書!C:H,3,FALSE)</f>
        <v>character varying</v>
      </c>
      <c r="AI185" s="267"/>
      <c r="AJ185" s="267"/>
      <c r="AK185" s="267"/>
      <c r="AL185" s="268"/>
      <c r="AM185" s="269">
        <f>VLOOKUP(D185,カラムID辞書!C:H,4,FALSE)</f>
        <v>1</v>
      </c>
      <c r="AN185" s="270"/>
      <c r="AO185" s="271">
        <f>VLOOKUP(D185,カラムID辞書!C:H,6,FALSE)</f>
        <v>1</v>
      </c>
      <c r="AP185" s="272"/>
      <c r="AQ185" s="105"/>
      <c r="AR185" s="50"/>
      <c r="AS185" s="50"/>
      <c r="AT185" s="50"/>
      <c r="AU185" s="50"/>
      <c r="AV185" s="50"/>
      <c r="AW185" s="50"/>
      <c r="AX185" s="50"/>
      <c r="AY185" s="50"/>
      <c r="AZ185" s="50"/>
      <c r="BA185" s="50"/>
      <c r="BB185" s="50"/>
      <c r="BC185" s="50"/>
      <c r="BD185" s="50"/>
      <c r="BE185" s="50"/>
      <c r="BF185" s="50"/>
      <c r="BG185" s="50"/>
      <c r="BH185" s="50"/>
      <c r="BI185" s="50"/>
      <c r="BJ185" s="50"/>
      <c r="BK185" s="50"/>
      <c r="BL185" s="50"/>
      <c r="BM185" s="50"/>
      <c r="BN185" s="50"/>
      <c r="BO185" s="50"/>
      <c r="BP185" s="50"/>
      <c r="BQ185" s="52"/>
      <c r="BR185" s="112"/>
      <c r="BS185" s="50"/>
      <c r="BT185" s="50"/>
      <c r="BU185" s="50"/>
      <c r="BV185" s="50"/>
      <c r="BW185" s="50"/>
      <c r="BX185" s="50"/>
      <c r="BY185" s="50"/>
      <c r="BZ185" s="50"/>
      <c r="CA185" s="50"/>
      <c r="CB185" s="50"/>
      <c r="CC185" s="52"/>
    </row>
    <row r="186" spans="2:81" ht="12" customHeight="1">
      <c r="B186" s="264">
        <f t="shared" ca="1" si="8"/>
        <v>178</v>
      </c>
      <c r="C186" s="265"/>
      <c r="D186" s="105" t="s">
        <v>1774</v>
      </c>
      <c r="E186" s="56"/>
      <c r="F186" s="50"/>
      <c r="G186" s="50"/>
      <c r="H186" s="50"/>
      <c r="I186" s="50"/>
      <c r="J186" s="50"/>
      <c r="K186" s="52"/>
      <c r="L186" s="105" t="str">
        <f>VLOOKUP(D186,カラムID辞書!$C$4:$D$1266,2,FALSE)</f>
        <v>VAN_FLG</v>
      </c>
      <c r="M186" s="50"/>
      <c r="N186" s="50"/>
      <c r="O186" s="50"/>
      <c r="P186" s="50"/>
      <c r="Q186" s="50"/>
      <c r="R186" s="50"/>
      <c r="S186" s="52"/>
      <c r="T186" s="49"/>
      <c r="U186" s="52"/>
      <c r="V186" s="49"/>
      <c r="W186" s="52"/>
      <c r="X186" s="49"/>
      <c r="Y186" s="52"/>
      <c r="Z186" s="49"/>
      <c r="AA186" s="52"/>
      <c r="AB186" s="107" t="str">
        <f t="shared" si="7"/>
        <v>○</v>
      </c>
      <c r="AC186" s="54"/>
      <c r="AD186" s="53"/>
      <c r="AE186" s="55" t="str">
        <f t="shared" si="9"/>
        <v>' '</v>
      </c>
      <c r="AF186" s="50"/>
      <c r="AG186" s="52"/>
      <c r="AH186" s="266" t="str">
        <f>VLOOKUP(D186,カラムID辞書!C:H,3,FALSE)</f>
        <v>character varying</v>
      </c>
      <c r="AI186" s="267"/>
      <c r="AJ186" s="267"/>
      <c r="AK186" s="267"/>
      <c r="AL186" s="268"/>
      <c r="AM186" s="269">
        <f>VLOOKUP(D186,カラムID辞書!C:H,4,FALSE)</f>
        <v>1</v>
      </c>
      <c r="AN186" s="270"/>
      <c r="AO186" s="271">
        <f>VLOOKUP(D186,カラムID辞書!C:H,6,FALSE)</f>
        <v>1</v>
      </c>
      <c r="AP186" s="272"/>
      <c r="AQ186" s="105"/>
      <c r="AR186" s="50"/>
      <c r="AS186" s="50"/>
      <c r="AT186" s="50"/>
      <c r="AU186" s="50"/>
      <c r="AV186" s="50"/>
      <c r="AW186" s="50"/>
      <c r="AX186" s="50"/>
      <c r="AY186" s="50"/>
      <c r="AZ186" s="50"/>
      <c r="BA186" s="50"/>
      <c r="BB186" s="50"/>
      <c r="BC186" s="50"/>
      <c r="BD186" s="50"/>
      <c r="BE186" s="50"/>
      <c r="BF186" s="50"/>
      <c r="BG186" s="50"/>
      <c r="BH186" s="50"/>
      <c r="BI186" s="50"/>
      <c r="BJ186" s="50"/>
      <c r="BK186" s="50"/>
      <c r="BL186" s="50"/>
      <c r="BM186" s="50"/>
      <c r="BN186" s="50"/>
      <c r="BO186" s="50"/>
      <c r="BP186" s="50"/>
      <c r="BQ186" s="52"/>
      <c r="BR186" s="112"/>
      <c r="BS186" s="50"/>
      <c r="BT186" s="50"/>
      <c r="BU186" s="50"/>
      <c r="BV186" s="50"/>
      <c r="BW186" s="50"/>
      <c r="BX186" s="50"/>
      <c r="BY186" s="50"/>
      <c r="BZ186" s="50"/>
      <c r="CA186" s="50"/>
      <c r="CB186" s="50"/>
      <c r="CC186" s="52"/>
    </row>
    <row r="187" spans="2:81" ht="12" customHeight="1">
      <c r="B187" s="264">
        <f t="shared" ca="1" si="8"/>
        <v>179</v>
      </c>
      <c r="C187" s="265"/>
      <c r="D187" s="105" t="s">
        <v>1775</v>
      </c>
      <c r="E187" s="56"/>
      <c r="F187" s="50"/>
      <c r="G187" s="50"/>
      <c r="H187" s="50"/>
      <c r="I187" s="50"/>
      <c r="J187" s="50"/>
      <c r="K187" s="52"/>
      <c r="L187" s="105" t="str">
        <f>VLOOKUP(D187,カラムID辞書!$C$4:$D$1266,2,FALSE)</f>
        <v>KEIRI_INPUT_FLG</v>
      </c>
      <c r="M187" s="50"/>
      <c r="N187" s="50"/>
      <c r="O187" s="50"/>
      <c r="P187" s="50"/>
      <c r="Q187" s="50"/>
      <c r="R187" s="50"/>
      <c r="S187" s="52"/>
      <c r="T187" s="49"/>
      <c r="U187" s="52"/>
      <c r="V187" s="49"/>
      <c r="W187" s="52"/>
      <c r="X187" s="49"/>
      <c r="Y187" s="52"/>
      <c r="Z187" s="49"/>
      <c r="AA187" s="52"/>
      <c r="AB187" s="107" t="str">
        <f t="shared" si="7"/>
        <v>○</v>
      </c>
      <c r="AC187" s="54"/>
      <c r="AD187" s="53"/>
      <c r="AE187" s="55" t="str">
        <f t="shared" si="9"/>
        <v>' '</v>
      </c>
      <c r="AF187" s="50"/>
      <c r="AG187" s="52"/>
      <c r="AH187" s="266" t="str">
        <f>VLOOKUP(D187,カラムID辞書!C:H,3,FALSE)</f>
        <v>character varying</v>
      </c>
      <c r="AI187" s="267"/>
      <c r="AJ187" s="267"/>
      <c r="AK187" s="267"/>
      <c r="AL187" s="268"/>
      <c r="AM187" s="269">
        <f>VLOOKUP(D187,カラムID辞書!C:H,4,FALSE)</f>
        <v>1</v>
      </c>
      <c r="AN187" s="270"/>
      <c r="AO187" s="271">
        <f>VLOOKUP(D187,カラムID辞書!C:H,6,FALSE)</f>
        <v>1</v>
      </c>
      <c r="AP187" s="272"/>
      <c r="AQ187" s="105"/>
      <c r="AR187" s="50"/>
      <c r="AS187" s="50"/>
      <c r="AT187" s="50"/>
      <c r="AU187" s="50"/>
      <c r="AV187" s="50"/>
      <c r="AW187" s="50"/>
      <c r="AX187" s="50"/>
      <c r="AY187" s="50"/>
      <c r="AZ187" s="50"/>
      <c r="BA187" s="50"/>
      <c r="BB187" s="50"/>
      <c r="BC187" s="50"/>
      <c r="BD187" s="50"/>
      <c r="BE187" s="50"/>
      <c r="BF187" s="50"/>
      <c r="BG187" s="50"/>
      <c r="BH187" s="50"/>
      <c r="BI187" s="50"/>
      <c r="BJ187" s="50"/>
      <c r="BK187" s="50"/>
      <c r="BL187" s="50"/>
      <c r="BM187" s="50"/>
      <c r="BN187" s="50"/>
      <c r="BO187" s="50"/>
      <c r="BP187" s="50"/>
      <c r="BQ187" s="52"/>
      <c r="BR187" s="112"/>
      <c r="BS187" s="50"/>
      <c r="BT187" s="50"/>
      <c r="BU187" s="50"/>
      <c r="BV187" s="50"/>
      <c r="BW187" s="50"/>
      <c r="BX187" s="50"/>
      <c r="BY187" s="50"/>
      <c r="BZ187" s="50"/>
      <c r="CA187" s="50"/>
      <c r="CB187" s="50"/>
      <c r="CC187" s="52"/>
    </row>
    <row r="188" spans="2:81" ht="12" customHeight="1">
      <c r="B188" s="264">
        <f t="shared" ca="1" si="8"/>
        <v>180</v>
      </c>
      <c r="C188" s="265"/>
      <c r="D188" s="105" t="s">
        <v>1317</v>
      </c>
      <c r="E188" s="56"/>
      <c r="F188" s="50"/>
      <c r="G188" s="50"/>
      <c r="H188" s="50"/>
      <c r="I188" s="50"/>
      <c r="J188" s="50"/>
      <c r="K188" s="52"/>
      <c r="L188" s="105" t="str">
        <f>VLOOKUP(D188,カラムID辞書!$C$4:$D$1266,2,FALSE)</f>
        <v>RSV_AREA</v>
      </c>
      <c r="M188" s="50"/>
      <c r="N188" s="50"/>
      <c r="O188" s="50"/>
      <c r="P188" s="50"/>
      <c r="Q188" s="50"/>
      <c r="R188" s="50"/>
      <c r="S188" s="52"/>
      <c r="T188" s="49"/>
      <c r="U188" s="52"/>
      <c r="V188" s="49"/>
      <c r="W188" s="52"/>
      <c r="X188" s="49"/>
      <c r="Y188" s="52"/>
      <c r="Z188" s="49"/>
      <c r="AA188" s="52"/>
      <c r="AB188" s="107" t="str">
        <f t="shared" si="7"/>
        <v>○</v>
      </c>
      <c r="AC188" s="54"/>
      <c r="AD188" s="53"/>
      <c r="AE188" s="55" t="str">
        <f t="shared" si="9"/>
        <v>' '</v>
      </c>
      <c r="AF188" s="50"/>
      <c r="AG188" s="52"/>
      <c r="AH188" s="266" t="str">
        <f>VLOOKUP(D188,カラムID辞書!C:H,3,FALSE)</f>
        <v>character varying</v>
      </c>
      <c r="AI188" s="267"/>
      <c r="AJ188" s="267"/>
      <c r="AK188" s="267"/>
      <c r="AL188" s="268"/>
      <c r="AM188" s="269">
        <f>VLOOKUP(D188,カラムID辞書!C:H,4,FALSE)</f>
        <v>425</v>
      </c>
      <c r="AN188" s="270"/>
      <c r="AO188" s="271">
        <f>VLOOKUP(D188,カラムID辞書!C:H,6,FALSE)</f>
        <v>425</v>
      </c>
      <c r="AP188" s="272"/>
      <c r="AQ188" s="105"/>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0"/>
      <c r="BP188" s="50"/>
      <c r="BQ188" s="52"/>
      <c r="BR188" s="112"/>
      <c r="BS188" s="50"/>
      <c r="BT188" s="50"/>
      <c r="BU188" s="50"/>
      <c r="BV188" s="50"/>
      <c r="BW188" s="50"/>
      <c r="BX188" s="50"/>
      <c r="BY188" s="50"/>
      <c r="BZ188" s="50"/>
      <c r="CA188" s="50"/>
      <c r="CB188" s="50"/>
      <c r="CC188" s="52"/>
    </row>
    <row r="189" spans="2:81" ht="12" customHeight="1">
      <c r="B189" s="264">
        <f t="shared" ca="1" si="8"/>
        <v>181</v>
      </c>
      <c r="C189" s="265"/>
      <c r="D189" s="105" t="s">
        <v>1318</v>
      </c>
      <c r="E189" s="50"/>
      <c r="F189" s="50"/>
      <c r="G189" s="50"/>
      <c r="H189" s="50"/>
      <c r="I189" s="50"/>
      <c r="J189" s="50"/>
      <c r="K189" s="52"/>
      <c r="L189" s="105" t="str">
        <f>VLOOKUP(D189,カラムID辞書!$C$4:$D$1266,2,FALSE)</f>
        <v>ERR_LV</v>
      </c>
      <c r="M189" s="50"/>
      <c r="N189" s="50"/>
      <c r="O189" s="50"/>
      <c r="P189" s="50"/>
      <c r="Q189" s="50"/>
      <c r="R189" s="50"/>
      <c r="S189" s="52"/>
      <c r="T189" s="49"/>
      <c r="U189" s="52"/>
      <c r="V189" s="49"/>
      <c r="W189" s="52"/>
      <c r="X189" s="49"/>
      <c r="Y189" s="52"/>
      <c r="Z189" s="49"/>
      <c r="AA189" s="52"/>
      <c r="AB189" s="107" t="str">
        <f t="shared" si="7"/>
        <v>○</v>
      </c>
      <c r="AC189" s="54"/>
      <c r="AD189" s="53"/>
      <c r="AE189" s="55" t="str">
        <f t="shared" si="9"/>
        <v>0</v>
      </c>
      <c r="AF189" s="50"/>
      <c r="AG189" s="52"/>
      <c r="AH189" s="266" t="str">
        <f>VLOOKUP(D189,カラムID辞書!C:H,3,FALSE)</f>
        <v>numeric</v>
      </c>
      <c r="AI189" s="267"/>
      <c r="AJ189" s="267"/>
      <c r="AK189" s="267"/>
      <c r="AL189" s="268"/>
      <c r="AM189" s="269">
        <f>VLOOKUP(D189,カラムID辞書!C:H,4,FALSE)</f>
        <v>1</v>
      </c>
      <c r="AN189" s="270"/>
      <c r="AO189" s="271">
        <f>VLOOKUP(D189,カラムID辞書!C:H,6,FALSE)</f>
        <v>1</v>
      </c>
      <c r="AP189" s="272"/>
      <c r="AQ189" s="105"/>
      <c r="AR189" s="50"/>
      <c r="AS189" s="50"/>
      <c r="AT189" s="50"/>
      <c r="AU189" s="50"/>
      <c r="AV189" s="50"/>
      <c r="AW189" s="50"/>
      <c r="AX189" s="50"/>
      <c r="AY189" s="50"/>
      <c r="AZ189" s="50"/>
      <c r="BA189" s="50"/>
      <c r="BB189" s="50"/>
      <c r="BC189" s="50"/>
      <c r="BD189" s="50"/>
      <c r="BE189" s="50"/>
      <c r="BF189" s="50"/>
      <c r="BG189" s="50"/>
      <c r="BH189" s="50"/>
      <c r="BI189" s="50"/>
      <c r="BJ189" s="50"/>
      <c r="BK189" s="50"/>
      <c r="BL189" s="50"/>
      <c r="BM189" s="50"/>
      <c r="BN189" s="50"/>
      <c r="BO189" s="50"/>
      <c r="BP189" s="50"/>
      <c r="BQ189" s="52"/>
      <c r="BR189" s="112"/>
      <c r="BS189" s="50"/>
      <c r="BT189" s="50"/>
      <c r="BU189" s="50"/>
      <c r="BV189" s="50"/>
      <c r="BW189" s="50"/>
      <c r="BX189" s="50"/>
      <c r="BY189" s="50"/>
      <c r="BZ189" s="50"/>
      <c r="CA189" s="50"/>
      <c r="CB189" s="50"/>
      <c r="CC189" s="52"/>
    </row>
    <row r="190" spans="2:81" ht="12" customHeight="1">
      <c r="B190" s="264">
        <f t="shared" ca="1" si="8"/>
        <v>182</v>
      </c>
      <c r="C190" s="265"/>
      <c r="D190" s="105" t="s">
        <v>1319</v>
      </c>
      <c r="E190" s="50"/>
      <c r="F190" s="50"/>
      <c r="G190" s="50"/>
      <c r="H190" s="50"/>
      <c r="I190" s="50"/>
      <c r="J190" s="50"/>
      <c r="K190" s="52"/>
      <c r="L190" s="105" t="str">
        <f>VLOOKUP(D190,カラムID辞書!$C$4:$D$1266,2,FALSE)</f>
        <v>ERR_FLG_C1</v>
      </c>
      <c r="M190" s="50"/>
      <c r="N190" s="50"/>
      <c r="O190" s="50"/>
      <c r="P190" s="50"/>
      <c r="Q190" s="50"/>
      <c r="R190" s="50"/>
      <c r="S190" s="52"/>
      <c r="T190" s="49"/>
      <c r="U190" s="52"/>
      <c r="V190" s="49"/>
      <c r="W190" s="52"/>
      <c r="X190" s="49"/>
      <c r="Y190" s="52"/>
      <c r="Z190" s="49"/>
      <c r="AA190" s="52"/>
      <c r="AB190" s="107" t="str">
        <f t="shared" si="7"/>
        <v>○</v>
      </c>
      <c r="AC190" s="54"/>
      <c r="AD190" s="53"/>
      <c r="AE190" s="55" t="str">
        <f t="shared" si="9"/>
        <v>' '</v>
      </c>
      <c r="AF190" s="50"/>
      <c r="AG190" s="52"/>
      <c r="AH190" s="266" t="str">
        <f>VLOOKUP(D190,カラムID辞書!C:H,3,FALSE)</f>
        <v>character varying</v>
      </c>
      <c r="AI190" s="267"/>
      <c r="AJ190" s="267"/>
      <c r="AK190" s="267"/>
      <c r="AL190" s="268"/>
      <c r="AM190" s="269">
        <f>VLOOKUP(D190,カラムID辞書!C:H,4,FALSE)</f>
        <v>1</v>
      </c>
      <c r="AN190" s="270"/>
      <c r="AO190" s="271">
        <f>VLOOKUP(D190,カラムID辞書!C:H,6,FALSE)</f>
        <v>1</v>
      </c>
      <c r="AP190" s="272"/>
      <c r="AQ190" s="105"/>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0"/>
      <c r="BP190" s="50"/>
      <c r="BQ190" s="52"/>
      <c r="BR190" s="112"/>
      <c r="BS190" s="50"/>
      <c r="BT190" s="50"/>
      <c r="BU190" s="50"/>
      <c r="BV190" s="50"/>
      <c r="BW190" s="50"/>
      <c r="BX190" s="50"/>
      <c r="BY190" s="50"/>
      <c r="BZ190" s="50"/>
      <c r="CA190" s="50"/>
      <c r="CB190" s="50"/>
      <c r="CC190" s="52"/>
    </row>
    <row r="191" spans="2:81" ht="12" customHeight="1">
      <c r="B191" s="264">
        <f t="shared" ca="1" si="8"/>
        <v>183</v>
      </c>
      <c r="C191" s="265"/>
      <c r="D191" s="105" t="s">
        <v>1320</v>
      </c>
      <c r="E191" s="50"/>
      <c r="F191" s="50"/>
      <c r="G191" s="50"/>
      <c r="H191" s="50"/>
      <c r="I191" s="50"/>
      <c r="J191" s="50"/>
      <c r="K191" s="52"/>
      <c r="L191" s="105" t="str">
        <f>VLOOKUP(D191,カラムID辞書!$C$4:$D$1266,2,FALSE)</f>
        <v>ERR_FLG_C2</v>
      </c>
      <c r="M191" s="50"/>
      <c r="N191" s="50"/>
      <c r="O191" s="50"/>
      <c r="P191" s="50"/>
      <c r="Q191" s="50"/>
      <c r="R191" s="50"/>
      <c r="S191" s="52"/>
      <c r="T191" s="49"/>
      <c r="U191" s="52"/>
      <c r="V191" s="49"/>
      <c r="W191" s="52"/>
      <c r="X191" s="49"/>
      <c r="Y191" s="52"/>
      <c r="Z191" s="49"/>
      <c r="AA191" s="52"/>
      <c r="AB191" s="107" t="str">
        <f t="shared" si="7"/>
        <v>○</v>
      </c>
      <c r="AC191" s="54"/>
      <c r="AD191" s="53"/>
      <c r="AE191" s="55" t="str">
        <f t="shared" si="9"/>
        <v>' '</v>
      </c>
      <c r="AF191" s="50"/>
      <c r="AG191" s="52"/>
      <c r="AH191" s="266" t="str">
        <f>VLOOKUP(D191,カラムID辞書!C:H,3,FALSE)</f>
        <v>character varying</v>
      </c>
      <c r="AI191" s="267"/>
      <c r="AJ191" s="267"/>
      <c r="AK191" s="267"/>
      <c r="AL191" s="268"/>
      <c r="AM191" s="269">
        <f>VLOOKUP(D191,カラムID辞書!C:H,4,FALSE)</f>
        <v>1</v>
      </c>
      <c r="AN191" s="270"/>
      <c r="AO191" s="271">
        <f>VLOOKUP(D191,カラムID辞書!C:H,6,FALSE)</f>
        <v>1</v>
      </c>
      <c r="AP191" s="272"/>
      <c r="AQ191" s="105"/>
      <c r="AR191" s="50"/>
      <c r="AS191" s="50"/>
      <c r="AT191" s="50"/>
      <c r="AU191" s="50"/>
      <c r="AV191" s="50"/>
      <c r="AW191" s="50"/>
      <c r="AX191" s="50"/>
      <c r="AY191" s="50"/>
      <c r="AZ191" s="50"/>
      <c r="BA191" s="50"/>
      <c r="BB191" s="50"/>
      <c r="BC191" s="50"/>
      <c r="BD191" s="50"/>
      <c r="BE191" s="50"/>
      <c r="BF191" s="50"/>
      <c r="BG191" s="50"/>
      <c r="BH191" s="50"/>
      <c r="BI191" s="50"/>
      <c r="BJ191" s="50"/>
      <c r="BK191" s="50"/>
      <c r="BL191" s="50"/>
      <c r="BM191" s="50"/>
      <c r="BN191" s="50"/>
      <c r="BO191" s="50"/>
      <c r="BP191" s="50"/>
      <c r="BQ191" s="52"/>
      <c r="BR191" s="112"/>
      <c r="BS191" s="50"/>
      <c r="BT191" s="50"/>
      <c r="BU191" s="50"/>
      <c r="BV191" s="50"/>
      <c r="BW191" s="50"/>
      <c r="BX191" s="50"/>
      <c r="BY191" s="50"/>
      <c r="BZ191" s="50"/>
      <c r="CA191" s="50"/>
      <c r="CB191" s="50"/>
      <c r="CC191" s="52"/>
    </row>
    <row r="192" spans="2:81" ht="12" customHeight="1">
      <c r="B192" s="264">
        <f t="shared" ca="1" si="8"/>
        <v>184</v>
      </c>
      <c r="C192" s="265"/>
      <c r="D192" s="105" t="s">
        <v>1321</v>
      </c>
      <c r="E192" s="50"/>
      <c r="F192" s="50"/>
      <c r="G192" s="50"/>
      <c r="H192" s="50"/>
      <c r="I192" s="50"/>
      <c r="J192" s="50"/>
      <c r="K192" s="52"/>
      <c r="L192" s="105" t="str">
        <f>VLOOKUP(D192,カラムID辞書!$C$4:$D$1266,2,FALSE)</f>
        <v>ERR_FLG_C3</v>
      </c>
      <c r="M192" s="50"/>
      <c r="N192" s="50"/>
      <c r="O192" s="50"/>
      <c r="P192" s="50"/>
      <c r="Q192" s="50"/>
      <c r="R192" s="50"/>
      <c r="S192" s="52"/>
      <c r="T192" s="49"/>
      <c r="U192" s="52"/>
      <c r="V192" s="49"/>
      <c r="W192" s="52"/>
      <c r="X192" s="49"/>
      <c r="Y192" s="52"/>
      <c r="Z192" s="49"/>
      <c r="AA192" s="52"/>
      <c r="AB192" s="107" t="str">
        <f t="shared" si="7"/>
        <v>○</v>
      </c>
      <c r="AC192" s="54"/>
      <c r="AD192" s="53"/>
      <c r="AE192" s="55" t="str">
        <f t="shared" si="9"/>
        <v>' '</v>
      </c>
      <c r="AF192" s="50"/>
      <c r="AG192" s="52"/>
      <c r="AH192" s="266" t="str">
        <f>VLOOKUP(D192,カラムID辞書!C:H,3,FALSE)</f>
        <v>character varying</v>
      </c>
      <c r="AI192" s="267"/>
      <c r="AJ192" s="267"/>
      <c r="AK192" s="267"/>
      <c r="AL192" s="268"/>
      <c r="AM192" s="269">
        <f>VLOOKUP(D192,カラムID辞書!C:H,4,FALSE)</f>
        <v>1</v>
      </c>
      <c r="AN192" s="270"/>
      <c r="AO192" s="271">
        <f>VLOOKUP(D192,カラムID辞書!C:H,6,FALSE)</f>
        <v>1</v>
      </c>
      <c r="AP192" s="272"/>
      <c r="AQ192" s="105"/>
      <c r="AR192" s="50"/>
      <c r="AS192" s="50"/>
      <c r="AT192" s="50"/>
      <c r="AU192" s="50"/>
      <c r="AV192" s="50"/>
      <c r="AW192" s="50"/>
      <c r="AX192" s="50"/>
      <c r="AY192" s="50"/>
      <c r="AZ192" s="50"/>
      <c r="BA192" s="50"/>
      <c r="BB192" s="50"/>
      <c r="BC192" s="50"/>
      <c r="BD192" s="50"/>
      <c r="BE192" s="50"/>
      <c r="BF192" s="50"/>
      <c r="BG192" s="50"/>
      <c r="BH192" s="50"/>
      <c r="BI192" s="50"/>
      <c r="BJ192" s="50"/>
      <c r="BK192" s="50"/>
      <c r="BL192" s="50"/>
      <c r="BM192" s="50"/>
      <c r="BN192" s="50"/>
      <c r="BO192" s="50"/>
      <c r="BP192" s="50"/>
      <c r="BQ192" s="52"/>
      <c r="BR192" s="112"/>
      <c r="BS192" s="50"/>
      <c r="BT192" s="50"/>
      <c r="BU192" s="50"/>
      <c r="BV192" s="50"/>
      <c r="BW192" s="50"/>
      <c r="BX192" s="50"/>
      <c r="BY192" s="50"/>
      <c r="BZ192" s="50"/>
      <c r="CA192" s="50"/>
      <c r="CB192" s="50"/>
      <c r="CC192" s="52"/>
    </row>
    <row r="193" spans="2:81" ht="12" customHeight="1">
      <c r="B193" s="264">
        <f t="shared" ca="1" si="8"/>
        <v>185</v>
      </c>
      <c r="C193" s="265"/>
      <c r="D193" s="105" t="s">
        <v>1322</v>
      </c>
      <c r="E193" s="56"/>
      <c r="F193" s="50"/>
      <c r="G193" s="50"/>
      <c r="H193" s="50"/>
      <c r="I193" s="50"/>
      <c r="J193" s="50"/>
      <c r="K193" s="52"/>
      <c r="L193" s="105" t="str">
        <f>VLOOKUP(D193,カラムID辞書!$C$4:$D$1266,2,FALSE)</f>
        <v>ERR_FLG_C4</v>
      </c>
      <c r="M193" s="50"/>
      <c r="N193" s="50"/>
      <c r="O193" s="50"/>
      <c r="P193" s="50"/>
      <c r="Q193" s="50"/>
      <c r="R193" s="50"/>
      <c r="S193" s="52"/>
      <c r="T193" s="49"/>
      <c r="U193" s="52"/>
      <c r="V193" s="49"/>
      <c r="W193" s="52"/>
      <c r="X193" s="49"/>
      <c r="Y193" s="52"/>
      <c r="Z193" s="49"/>
      <c r="AA193" s="52"/>
      <c r="AB193" s="107" t="str">
        <f t="shared" si="7"/>
        <v>○</v>
      </c>
      <c r="AC193" s="54"/>
      <c r="AD193" s="53"/>
      <c r="AE193" s="55" t="str">
        <f t="shared" si="9"/>
        <v>' '</v>
      </c>
      <c r="AF193" s="50"/>
      <c r="AG193" s="52"/>
      <c r="AH193" s="266" t="str">
        <f>VLOOKUP(D193,カラムID辞書!C:H,3,FALSE)</f>
        <v>character varying</v>
      </c>
      <c r="AI193" s="267"/>
      <c r="AJ193" s="267"/>
      <c r="AK193" s="267"/>
      <c r="AL193" s="268"/>
      <c r="AM193" s="269">
        <f>VLOOKUP(D193,カラムID辞書!C:H,4,FALSE)</f>
        <v>1</v>
      </c>
      <c r="AN193" s="270"/>
      <c r="AO193" s="271">
        <f>VLOOKUP(D193,カラムID辞書!C:H,6,FALSE)</f>
        <v>1</v>
      </c>
      <c r="AP193" s="272"/>
      <c r="AQ193" s="105"/>
      <c r="AR193" s="50"/>
      <c r="AS193" s="50"/>
      <c r="AT193" s="50"/>
      <c r="AU193" s="50"/>
      <c r="AV193" s="50"/>
      <c r="AW193" s="50"/>
      <c r="AX193" s="50"/>
      <c r="AY193" s="50"/>
      <c r="AZ193" s="50"/>
      <c r="BA193" s="50"/>
      <c r="BB193" s="50"/>
      <c r="BC193" s="50"/>
      <c r="BD193" s="50"/>
      <c r="BE193" s="50"/>
      <c r="BF193" s="50"/>
      <c r="BG193" s="50"/>
      <c r="BH193" s="50"/>
      <c r="BI193" s="50"/>
      <c r="BJ193" s="50"/>
      <c r="BK193" s="50"/>
      <c r="BL193" s="50"/>
      <c r="BM193" s="50"/>
      <c r="BN193" s="50"/>
      <c r="BO193" s="50"/>
      <c r="BP193" s="50"/>
      <c r="BQ193" s="52"/>
      <c r="BR193" s="112"/>
      <c r="BS193" s="50"/>
      <c r="BT193" s="50"/>
      <c r="BU193" s="50"/>
      <c r="BV193" s="50"/>
      <c r="BW193" s="50"/>
      <c r="BX193" s="50"/>
      <c r="BY193" s="50"/>
      <c r="BZ193" s="50"/>
      <c r="CA193" s="50"/>
      <c r="CB193" s="50"/>
      <c r="CC193" s="52"/>
    </row>
    <row r="194" spans="2:81" ht="12" customHeight="1">
      <c r="B194" s="264">
        <f t="shared" ca="1" si="8"/>
        <v>186</v>
      </c>
      <c r="C194" s="265"/>
      <c r="D194" s="105" t="s">
        <v>1323</v>
      </c>
      <c r="E194" s="56"/>
      <c r="F194" s="50"/>
      <c r="G194" s="50"/>
      <c r="H194" s="50"/>
      <c r="I194" s="50"/>
      <c r="J194" s="50"/>
      <c r="K194" s="52"/>
      <c r="L194" s="105" t="str">
        <f>VLOOKUP(D194,カラムID辞書!$C$4:$D$1266,2,FALSE)</f>
        <v>ERR_FLG_C5</v>
      </c>
      <c r="M194" s="50"/>
      <c r="N194" s="50"/>
      <c r="O194" s="50"/>
      <c r="P194" s="50"/>
      <c r="Q194" s="50"/>
      <c r="R194" s="50"/>
      <c r="S194" s="52"/>
      <c r="T194" s="49"/>
      <c r="U194" s="52"/>
      <c r="V194" s="49"/>
      <c r="W194" s="52"/>
      <c r="X194" s="49"/>
      <c r="Y194" s="52"/>
      <c r="Z194" s="49"/>
      <c r="AA194" s="52"/>
      <c r="AB194" s="107" t="str">
        <f t="shared" si="7"/>
        <v>○</v>
      </c>
      <c r="AC194" s="54"/>
      <c r="AD194" s="53"/>
      <c r="AE194" s="55" t="str">
        <f t="shared" si="9"/>
        <v>' '</v>
      </c>
      <c r="AF194" s="50"/>
      <c r="AG194" s="52"/>
      <c r="AH194" s="266" t="str">
        <f>VLOOKUP(D194,カラムID辞書!C:H,3,FALSE)</f>
        <v>character varying</v>
      </c>
      <c r="AI194" s="267"/>
      <c r="AJ194" s="267"/>
      <c r="AK194" s="267"/>
      <c r="AL194" s="268"/>
      <c r="AM194" s="269">
        <f>VLOOKUP(D194,カラムID辞書!C:H,4,FALSE)</f>
        <v>1</v>
      </c>
      <c r="AN194" s="270"/>
      <c r="AO194" s="271">
        <f>VLOOKUP(D194,カラムID辞書!C:H,6,FALSE)</f>
        <v>1</v>
      </c>
      <c r="AP194" s="272"/>
      <c r="AQ194" s="105"/>
      <c r="AR194" s="50"/>
      <c r="AS194" s="50"/>
      <c r="AT194" s="50"/>
      <c r="AU194" s="50"/>
      <c r="AV194" s="50"/>
      <c r="AW194" s="50"/>
      <c r="AX194" s="50"/>
      <c r="AY194" s="50"/>
      <c r="AZ194" s="50"/>
      <c r="BA194" s="50"/>
      <c r="BB194" s="50"/>
      <c r="BC194" s="50"/>
      <c r="BD194" s="50"/>
      <c r="BE194" s="50"/>
      <c r="BF194" s="50"/>
      <c r="BG194" s="50"/>
      <c r="BH194" s="50"/>
      <c r="BI194" s="50"/>
      <c r="BJ194" s="50"/>
      <c r="BK194" s="50"/>
      <c r="BL194" s="50"/>
      <c r="BM194" s="50"/>
      <c r="BN194" s="50"/>
      <c r="BO194" s="50"/>
      <c r="BP194" s="50"/>
      <c r="BQ194" s="52"/>
      <c r="BR194" s="112"/>
      <c r="BS194" s="50"/>
      <c r="BT194" s="50"/>
      <c r="BU194" s="50"/>
      <c r="BV194" s="50"/>
      <c r="BW194" s="50"/>
      <c r="BX194" s="50"/>
      <c r="BY194" s="50"/>
      <c r="BZ194" s="50"/>
      <c r="CA194" s="50"/>
      <c r="CB194" s="50"/>
      <c r="CC194" s="52"/>
    </row>
    <row r="195" spans="2:81" ht="12" customHeight="1">
      <c r="B195" s="264">
        <f t="shared" ca="1" si="8"/>
        <v>187</v>
      </c>
      <c r="C195" s="265"/>
      <c r="D195" s="105" t="s">
        <v>1324</v>
      </c>
      <c r="E195" s="56"/>
      <c r="F195" s="50"/>
      <c r="G195" s="50"/>
      <c r="H195" s="50"/>
      <c r="I195" s="50"/>
      <c r="J195" s="50"/>
      <c r="K195" s="52"/>
      <c r="L195" s="105" t="str">
        <f>VLOOKUP(D195,カラムID辞書!$C$4:$D$1266,2,FALSE)</f>
        <v>ERR_FLG_C6</v>
      </c>
      <c r="M195" s="50"/>
      <c r="N195" s="50"/>
      <c r="O195" s="50"/>
      <c r="P195" s="50"/>
      <c r="Q195" s="50"/>
      <c r="R195" s="50"/>
      <c r="S195" s="52"/>
      <c r="T195" s="49"/>
      <c r="U195" s="52"/>
      <c r="V195" s="49"/>
      <c r="W195" s="52"/>
      <c r="X195" s="49"/>
      <c r="Y195" s="52"/>
      <c r="Z195" s="49"/>
      <c r="AA195" s="52"/>
      <c r="AB195" s="107" t="str">
        <f t="shared" si="7"/>
        <v>○</v>
      </c>
      <c r="AC195" s="54"/>
      <c r="AD195" s="53"/>
      <c r="AE195" s="55" t="str">
        <f t="shared" si="9"/>
        <v>' '</v>
      </c>
      <c r="AF195" s="50"/>
      <c r="AG195" s="52"/>
      <c r="AH195" s="266" t="str">
        <f>VLOOKUP(D195,カラムID辞書!C:H,3,FALSE)</f>
        <v>character varying</v>
      </c>
      <c r="AI195" s="267"/>
      <c r="AJ195" s="267"/>
      <c r="AK195" s="267"/>
      <c r="AL195" s="268"/>
      <c r="AM195" s="269">
        <f>VLOOKUP(D195,カラムID辞書!C:H,4,FALSE)</f>
        <v>1</v>
      </c>
      <c r="AN195" s="270"/>
      <c r="AO195" s="271">
        <f>VLOOKUP(D195,カラムID辞書!C:H,6,FALSE)</f>
        <v>1</v>
      </c>
      <c r="AP195" s="272"/>
      <c r="AQ195" s="105"/>
      <c r="AR195" s="50"/>
      <c r="AS195" s="50"/>
      <c r="AT195" s="50"/>
      <c r="AU195" s="50"/>
      <c r="AV195" s="50"/>
      <c r="AW195" s="50"/>
      <c r="AX195" s="50"/>
      <c r="AY195" s="50"/>
      <c r="AZ195" s="50"/>
      <c r="BA195" s="50"/>
      <c r="BB195" s="50"/>
      <c r="BC195" s="50"/>
      <c r="BD195" s="50"/>
      <c r="BE195" s="50"/>
      <c r="BF195" s="50"/>
      <c r="BG195" s="50"/>
      <c r="BH195" s="50"/>
      <c r="BI195" s="50"/>
      <c r="BJ195" s="50"/>
      <c r="BK195" s="50"/>
      <c r="BL195" s="50"/>
      <c r="BM195" s="50"/>
      <c r="BN195" s="50"/>
      <c r="BO195" s="50"/>
      <c r="BP195" s="50"/>
      <c r="BQ195" s="52"/>
      <c r="BR195" s="112"/>
      <c r="BS195" s="50"/>
      <c r="BT195" s="50"/>
      <c r="BU195" s="50"/>
      <c r="BV195" s="50"/>
      <c r="BW195" s="50"/>
      <c r="BX195" s="50"/>
      <c r="BY195" s="50"/>
      <c r="BZ195" s="50"/>
      <c r="CA195" s="50"/>
      <c r="CB195" s="50"/>
      <c r="CC195" s="52"/>
    </row>
    <row r="196" spans="2:81" ht="12" customHeight="1">
      <c r="B196" s="264">
        <f t="shared" ca="1" si="8"/>
        <v>188</v>
      </c>
      <c r="C196" s="265"/>
      <c r="D196" s="105" t="s">
        <v>1325</v>
      </c>
      <c r="E196" s="50"/>
      <c r="F196" s="50"/>
      <c r="G196" s="50"/>
      <c r="H196" s="50"/>
      <c r="I196" s="50"/>
      <c r="J196" s="50"/>
      <c r="K196" s="52"/>
      <c r="L196" s="105" t="str">
        <f>VLOOKUP(D196,カラムID辞書!$C$4:$D$1266,2,FALSE)</f>
        <v>ERR_FLG_C7</v>
      </c>
      <c r="M196" s="50"/>
      <c r="N196" s="50"/>
      <c r="O196" s="50"/>
      <c r="P196" s="50"/>
      <c r="Q196" s="50"/>
      <c r="R196" s="50"/>
      <c r="S196" s="52"/>
      <c r="T196" s="49"/>
      <c r="U196" s="52"/>
      <c r="V196" s="49"/>
      <c r="W196" s="52"/>
      <c r="X196" s="49"/>
      <c r="Y196" s="52"/>
      <c r="Z196" s="49"/>
      <c r="AA196" s="52"/>
      <c r="AB196" s="107" t="str">
        <f t="shared" si="7"/>
        <v>○</v>
      </c>
      <c r="AC196" s="54"/>
      <c r="AD196" s="53"/>
      <c r="AE196" s="55" t="str">
        <f t="shared" si="9"/>
        <v>' '</v>
      </c>
      <c r="AF196" s="50"/>
      <c r="AG196" s="52"/>
      <c r="AH196" s="266" t="str">
        <f>VLOOKUP(D196,カラムID辞書!C:H,3,FALSE)</f>
        <v>character varying</v>
      </c>
      <c r="AI196" s="267"/>
      <c r="AJ196" s="267"/>
      <c r="AK196" s="267"/>
      <c r="AL196" s="268"/>
      <c r="AM196" s="269">
        <f>VLOOKUP(D196,カラムID辞書!C:H,4,FALSE)</f>
        <v>1</v>
      </c>
      <c r="AN196" s="270"/>
      <c r="AO196" s="271">
        <f>VLOOKUP(D196,カラムID辞書!C:H,6,FALSE)</f>
        <v>1</v>
      </c>
      <c r="AP196" s="272"/>
      <c r="AQ196" s="105"/>
      <c r="AR196" s="50"/>
      <c r="AS196" s="50"/>
      <c r="AT196" s="50"/>
      <c r="AU196" s="50"/>
      <c r="AV196" s="50"/>
      <c r="AW196" s="50"/>
      <c r="AX196" s="50"/>
      <c r="AY196" s="50"/>
      <c r="AZ196" s="50"/>
      <c r="BA196" s="50"/>
      <c r="BB196" s="50"/>
      <c r="BC196" s="50"/>
      <c r="BD196" s="50"/>
      <c r="BE196" s="50"/>
      <c r="BF196" s="50"/>
      <c r="BG196" s="50"/>
      <c r="BH196" s="50"/>
      <c r="BI196" s="50"/>
      <c r="BJ196" s="50"/>
      <c r="BK196" s="50"/>
      <c r="BL196" s="50"/>
      <c r="BM196" s="50"/>
      <c r="BN196" s="50"/>
      <c r="BO196" s="50"/>
      <c r="BP196" s="50"/>
      <c r="BQ196" s="52"/>
      <c r="BR196" s="112"/>
      <c r="BS196" s="50"/>
      <c r="BT196" s="50"/>
      <c r="BU196" s="50"/>
      <c r="BV196" s="50"/>
      <c r="BW196" s="50"/>
      <c r="BX196" s="50"/>
      <c r="BY196" s="50"/>
      <c r="BZ196" s="50"/>
      <c r="CA196" s="50"/>
      <c r="CB196" s="50"/>
      <c r="CC196" s="52"/>
    </row>
    <row r="197" spans="2:81" ht="12" customHeight="1">
      <c r="B197" s="264">
        <f t="shared" ca="1" si="8"/>
        <v>189</v>
      </c>
      <c r="C197" s="265"/>
      <c r="D197" s="105" t="s">
        <v>1326</v>
      </c>
      <c r="E197" s="50"/>
      <c r="F197" s="50"/>
      <c r="G197" s="50"/>
      <c r="H197" s="50"/>
      <c r="I197" s="50"/>
      <c r="J197" s="50"/>
      <c r="K197" s="52"/>
      <c r="L197" s="105" t="str">
        <f>VLOOKUP(D197,カラムID辞書!$C$4:$D$1266,2,FALSE)</f>
        <v>ERR_FLG_C8</v>
      </c>
      <c r="M197" s="50"/>
      <c r="N197" s="50"/>
      <c r="O197" s="50"/>
      <c r="P197" s="50"/>
      <c r="Q197" s="50"/>
      <c r="R197" s="50"/>
      <c r="S197" s="52"/>
      <c r="T197" s="49"/>
      <c r="U197" s="52"/>
      <c r="V197" s="49"/>
      <c r="W197" s="52"/>
      <c r="X197" s="49"/>
      <c r="Y197" s="52"/>
      <c r="Z197" s="49"/>
      <c r="AA197" s="52"/>
      <c r="AB197" s="107" t="str">
        <f t="shared" si="7"/>
        <v>○</v>
      </c>
      <c r="AC197" s="54"/>
      <c r="AD197" s="53"/>
      <c r="AE197" s="55" t="str">
        <f t="shared" si="9"/>
        <v>' '</v>
      </c>
      <c r="AF197" s="50"/>
      <c r="AG197" s="52"/>
      <c r="AH197" s="266" t="str">
        <f>VLOOKUP(D197,カラムID辞書!C:H,3,FALSE)</f>
        <v>character varying</v>
      </c>
      <c r="AI197" s="267"/>
      <c r="AJ197" s="267"/>
      <c r="AK197" s="267"/>
      <c r="AL197" s="268"/>
      <c r="AM197" s="269">
        <f>VLOOKUP(D197,カラムID辞書!C:H,4,FALSE)</f>
        <v>1</v>
      </c>
      <c r="AN197" s="270"/>
      <c r="AO197" s="271">
        <f>VLOOKUP(D197,カラムID辞書!C:H,6,FALSE)</f>
        <v>1</v>
      </c>
      <c r="AP197" s="272"/>
      <c r="AQ197" s="105"/>
      <c r="AR197" s="50"/>
      <c r="AS197" s="50"/>
      <c r="AT197" s="50"/>
      <c r="AU197" s="50"/>
      <c r="AV197" s="50"/>
      <c r="AW197" s="50"/>
      <c r="AX197" s="50"/>
      <c r="AY197" s="50"/>
      <c r="AZ197" s="50"/>
      <c r="BA197" s="50"/>
      <c r="BB197" s="50"/>
      <c r="BC197" s="50"/>
      <c r="BD197" s="50"/>
      <c r="BE197" s="50"/>
      <c r="BF197" s="50"/>
      <c r="BG197" s="50"/>
      <c r="BH197" s="50"/>
      <c r="BI197" s="50"/>
      <c r="BJ197" s="50"/>
      <c r="BK197" s="50"/>
      <c r="BL197" s="50"/>
      <c r="BM197" s="50"/>
      <c r="BN197" s="50"/>
      <c r="BO197" s="50"/>
      <c r="BP197" s="50"/>
      <c r="BQ197" s="52"/>
      <c r="BR197" s="112"/>
      <c r="BS197" s="50"/>
      <c r="BT197" s="50"/>
      <c r="BU197" s="50"/>
      <c r="BV197" s="50"/>
      <c r="BW197" s="50"/>
      <c r="BX197" s="50"/>
      <c r="BY197" s="50"/>
      <c r="BZ197" s="50"/>
      <c r="CA197" s="50"/>
      <c r="CB197" s="50"/>
      <c r="CC197" s="52"/>
    </row>
    <row r="198" spans="2:81" ht="12" customHeight="1">
      <c r="B198" s="264">
        <f t="shared" ca="1" si="8"/>
        <v>190</v>
      </c>
      <c r="C198" s="265"/>
      <c r="D198" s="105" t="s">
        <v>1327</v>
      </c>
      <c r="E198" s="50"/>
      <c r="F198" s="50"/>
      <c r="G198" s="50"/>
      <c r="H198" s="50"/>
      <c r="I198" s="50"/>
      <c r="J198" s="50"/>
      <c r="K198" s="52"/>
      <c r="L198" s="105" t="str">
        <f>VLOOKUP(D198,カラムID辞書!$C$4:$D$1266,2,FALSE)</f>
        <v>ERR_FLG_C9</v>
      </c>
      <c r="M198" s="50"/>
      <c r="N198" s="50"/>
      <c r="O198" s="50"/>
      <c r="P198" s="50"/>
      <c r="Q198" s="50"/>
      <c r="R198" s="50"/>
      <c r="S198" s="52"/>
      <c r="T198" s="49"/>
      <c r="U198" s="52"/>
      <c r="V198" s="49"/>
      <c r="W198" s="52"/>
      <c r="X198" s="49"/>
      <c r="Y198" s="52"/>
      <c r="Z198" s="49"/>
      <c r="AA198" s="52"/>
      <c r="AB198" s="107" t="str">
        <f t="shared" si="7"/>
        <v>○</v>
      </c>
      <c r="AC198" s="54"/>
      <c r="AD198" s="53"/>
      <c r="AE198" s="55" t="str">
        <f t="shared" si="9"/>
        <v>' '</v>
      </c>
      <c r="AF198" s="50"/>
      <c r="AG198" s="52"/>
      <c r="AH198" s="266" t="str">
        <f>VLOOKUP(D198,カラムID辞書!C:H,3,FALSE)</f>
        <v>character varying</v>
      </c>
      <c r="AI198" s="267"/>
      <c r="AJ198" s="267"/>
      <c r="AK198" s="267"/>
      <c r="AL198" s="268"/>
      <c r="AM198" s="269">
        <f>VLOOKUP(D198,カラムID辞書!C:H,4,FALSE)</f>
        <v>1</v>
      </c>
      <c r="AN198" s="270"/>
      <c r="AO198" s="271">
        <f>VLOOKUP(D198,カラムID辞書!C:H,6,FALSE)</f>
        <v>1</v>
      </c>
      <c r="AP198" s="272"/>
      <c r="AQ198" s="105"/>
      <c r="AR198" s="50"/>
      <c r="AS198" s="50"/>
      <c r="AT198" s="50"/>
      <c r="AU198" s="50"/>
      <c r="AV198" s="50"/>
      <c r="AW198" s="50"/>
      <c r="AX198" s="50"/>
      <c r="AY198" s="50"/>
      <c r="AZ198" s="50"/>
      <c r="BA198" s="50"/>
      <c r="BB198" s="50"/>
      <c r="BC198" s="50"/>
      <c r="BD198" s="50"/>
      <c r="BE198" s="50"/>
      <c r="BF198" s="50"/>
      <c r="BG198" s="50"/>
      <c r="BH198" s="50"/>
      <c r="BI198" s="50"/>
      <c r="BJ198" s="50"/>
      <c r="BK198" s="50"/>
      <c r="BL198" s="50"/>
      <c r="BM198" s="50"/>
      <c r="BN198" s="50"/>
      <c r="BO198" s="50"/>
      <c r="BP198" s="50"/>
      <c r="BQ198" s="52"/>
      <c r="BR198" s="112"/>
      <c r="BS198" s="50"/>
      <c r="BT198" s="50"/>
      <c r="BU198" s="50"/>
      <c r="BV198" s="50"/>
      <c r="BW198" s="50"/>
      <c r="BX198" s="50"/>
      <c r="BY198" s="50"/>
      <c r="BZ198" s="50"/>
      <c r="CA198" s="50"/>
      <c r="CB198" s="50"/>
      <c r="CC198" s="52"/>
    </row>
    <row r="199" spans="2:81" ht="12" customHeight="1">
      <c r="B199" s="264">
        <f t="shared" ca="1" si="8"/>
        <v>191</v>
      </c>
      <c r="C199" s="265"/>
      <c r="D199" s="105" t="s">
        <v>1328</v>
      </c>
      <c r="E199" s="56"/>
      <c r="F199" s="50"/>
      <c r="G199" s="50"/>
      <c r="H199" s="50"/>
      <c r="I199" s="50"/>
      <c r="J199" s="50"/>
      <c r="K199" s="52"/>
      <c r="L199" s="105" t="str">
        <f>VLOOKUP(D199,カラムID辞書!$C$4:$D$1266,2,FALSE)</f>
        <v>ERR_FLG_C10</v>
      </c>
      <c r="M199" s="50"/>
      <c r="N199" s="50"/>
      <c r="O199" s="50"/>
      <c r="P199" s="50"/>
      <c r="Q199" s="50"/>
      <c r="R199" s="50"/>
      <c r="S199" s="52"/>
      <c r="T199" s="49"/>
      <c r="U199" s="52"/>
      <c r="V199" s="49"/>
      <c r="W199" s="52"/>
      <c r="X199" s="49"/>
      <c r="Y199" s="52"/>
      <c r="Z199" s="49"/>
      <c r="AA199" s="52"/>
      <c r="AB199" s="107" t="str">
        <f t="shared" si="7"/>
        <v>○</v>
      </c>
      <c r="AC199" s="54"/>
      <c r="AD199" s="53"/>
      <c r="AE199" s="55" t="str">
        <f t="shared" si="9"/>
        <v>' '</v>
      </c>
      <c r="AF199" s="50"/>
      <c r="AG199" s="52"/>
      <c r="AH199" s="266" t="str">
        <f>VLOOKUP(D199,カラムID辞書!C:H,3,FALSE)</f>
        <v>character varying</v>
      </c>
      <c r="AI199" s="267"/>
      <c r="AJ199" s="267"/>
      <c r="AK199" s="267"/>
      <c r="AL199" s="268"/>
      <c r="AM199" s="269">
        <f>VLOOKUP(D199,カラムID辞書!C:H,4,FALSE)</f>
        <v>1</v>
      </c>
      <c r="AN199" s="270"/>
      <c r="AO199" s="271">
        <f>VLOOKUP(D199,カラムID辞書!C:H,6,FALSE)</f>
        <v>1</v>
      </c>
      <c r="AP199" s="272"/>
      <c r="AQ199" s="105"/>
      <c r="AR199" s="50"/>
      <c r="AS199" s="50"/>
      <c r="AT199" s="50"/>
      <c r="AU199" s="50"/>
      <c r="AV199" s="50"/>
      <c r="AW199" s="50"/>
      <c r="AX199" s="50"/>
      <c r="AY199" s="50"/>
      <c r="AZ199" s="50"/>
      <c r="BA199" s="50"/>
      <c r="BB199" s="50"/>
      <c r="BC199" s="50"/>
      <c r="BD199" s="50"/>
      <c r="BE199" s="50"/>
      <c r="BF199" s="50"/>
      <c r="BG199" s="50"/>
      <c r="BH199" s="50"/>
      <c r="BI199" s="50"/>
      <c r="BJ199" s="50"/>
      <c r="BK199" s="50"/>
      <c r="BL199" s="50"/>
      <c r="BM199" s="50"/>
      <c r="BN199" s="50"/>
      <c r="BO199" s="50"/>
      <c r="BP199" s="50"/>
      <c r="BQ199" s="52"/>
      <c r="BR199" s="112"/>
      <c r="BS199" s="50"/>
      <c r="BT199" s="50"/>
      <c r="BU199" s="50"/>
      <c r="BV199" s="50"/>
      <c r="BW199" s="50"/>
      <c r="BX199" s="50"/>
      <c r="BY199" s="50"/>
      <c r="BZ199" s="50"/>
      <c r="CA199" s="50"/>
      <c r="CB199" s="50"/>
      <c r="CC199" s="52"/>
    </row>
    <row r="200" spans="2:81" ht="12" customHeight="1">
      <c r="B200" s="264">
        <f t="shared" ca="1" si="8"/>
        <v>192</v>
      </c>
      <c r="C200" s="265"/>
      <c r="D200" s="105" t="s">
        <v>1329</v>
      </c>
      <c r="E200" s="50"/>
      <c r="F200" s="50"/>
      <c r="G200" s="50"/>
      <c r="H200" s="50"/>
      <c r="I200" s="50"/>
      <c r="J200" s="50"/>
      <c r="K200" s="52"/>
      <c r="L200" s="105" t="str">
        <f>VLOOKUP(D200,カラムID辞書!$C$4:$D$1266,2,FALSE)</f>
        <v>ERR_FLG_C11</v>
      </c>
      <c r="M200" s="50"/>
      <c r="N200" s="50"/>
      <c r="O200" s="50"/>
      <c r="P200" s="50"/>
      <c r="Q200" s="50"/>
      <c r="R200" s="50"/>
      <c r="S200" s="52"/>
      <c r="T200" s="49"/>
      <c r="U200" s="52"/>
      <c r="V200" s="49"/>
      <c r="W200" s="52"/>
      <c r="X200" s="49"/>
      <c r="Y200" s="52"/>
      <c r="Z200" s="49"/>
      <c r="AA200" s="52"/>
      <c r="AB200" s="107" t="str">
        <f t="shared" si="7"/>
        <v>○</v>
      </c>
      <c r="AC200" s="54"/>
      <c r="AD200" s="53"/>
      <c r="AE200" s="55" t="str">
        <f t="shared" si="9"/>
        <v>' '</v>
      </c>
      <c r="AF200" s="50"/>
      <c r="AG200" s="52"/>
      <c r="AH200" s="266" t="str">
        <f>VLOOKUP(D200,カラムID辞書!C:H,3,FALSE)</f>
        <v>character varying</v>
      </c>
      <c r="AI200" s="267"/>
      <c r="AJ200" s="267"/>
      <c r="AK200" s="267"/>
      <c r="AL200" s="268"/>
      <c r="AM200" s="269">
        <f>VLOOKUP(D200,カラムID辞書!C:H,4,FALSE)</f>
        <v>1</v>
      </c>
      <c r="AN200" s="270"/>
      <c r="AO200" s="271">
        <f>VLOOKUP(D200,カラムID辞書!C:H,6,FALSE)</f>
        <v>1</v>
      </c>
      <c r="AP200" s="272"/>
      <c r="AQ200" s="105"/>
      <c r="AR200" s="50"/>
      <c r="AS200" s="50"/>
      <c r="AT200" s="50"/>
      <c r="AU200" s="50"/>
      <c r="AV200" s="50"/>
      <c r="AW200" s="50"/>
      <c r="AX200" s="50"/>
      <c r="AY200" s="50"/>
      <c r="AZ200" s="50"/>
      <c r="BA200" s="50"/>
      <c r="BB200" s="50"/>
      <c r="BC200" s="50"/>
      <c r="BD200" s="50"/>
      <c r="BE200" s="50"/>
      <c r="BF200" s="50"/>
      <c r="BG200" s="50"/>
      <c r="BH200" s="50"/>
      <c r="BI200" s="50"/>
      <c r="BJ200" s="50"/>
      <c r="BK200" s="50"/>
      <c r="BL200" s="50"/>
      <c r="BM200" s="50"/>
      <c r="BN200" s="50"/>
      <c r="BO200" s="50"/>
      <c r="BP200" s="50"/>
      <c r="BQ200" s="52"/>
      <c r="BR200" s="112"/>
      <c r="BS200" s="50"/>
      <c r="BT200" s="50"/>
      <c r="BU200" s="50"/>
      <c r="BV200" s="50"/>
      <c r="BW200" s="50"/>
      <c r="BX200" s="50"/>
      <c r="BY200" s="50"/>
      <c r="BZ200" s="50"/>
      <c r="CA200" s="50"/>
      <c r="CB200" s="50"/>
      <c r="CC200" s="52"/>
    </row>
    <row r="201" spans="2:81" ht="12" customHeight="1">
      <c r="B201" s="264">
        <f t="shared" ca="1" si="8"/>
        <v>193</v>
      </c>
      <c r="C201" s="265"/>
      <c r="D201" s="105" t="s">
        <v>1330</v>
      </c>
      <c r="E201" s="50"/>
      <c r="F201" s="50"/>
      <c r="G201" s="50"/>
      <c r="H201" s="50"/>
      <c r="I201" s="50"/>
      <c r="J201" s="50"/>
      <c r="K201" s="52"/>
      <c r="L201" s="105" t="str">
        <f>VLOOKUP(D201,カラムID辞書!$C$4:$D$1266,2,FALSE)</f>
        <v>ERR_FLG_C12</v>
      </c>
      <c r="M201" s="50"/>
      <c r="N201" s="50"/>
      <c r="O201" s="50"/>
      <c r="P201" s="50"/>
      <c r="Q201" s="50"/>
      <c r="R201" s="50"/>
      <c r="S201" s="52"/>
      <c r="T201" s="49"/>
      <c r="U201" s="52"/>
      <c r="V201" s="49"/>
      <c r="W201" s="52"/>
      <c r="X201" s="49"/>
      <c r="Y201" s="52"/>
      <c r="Z201" s="49"/>
      <c r="AA201" s="52"/>
      <c r="AB201" s="107" t="str">
        <f t="shared" si="7"/>
        <v>○</v>
      </c>
      <c r="AC201" s="54"/>
      <c r="AD201" s="53"/>
      <c r="AE201" s="55" t="str">
        <f t="shared" si="9"/>
        <v>' '</v>
      </c>
      <c r="AF201" s="50"/>
      <c r="AG201" s="52"/>
      <c r="AH201" s="266" t="str">
        <f>VLOOKUP(D201,カラムID辞書!C:H,3,FALSE)</f>
        <v>character varying</v>
      </c>
      <c r="AI201" s="267"/>
      <c r="AJ201" s="267"/>
      <c r="AK201" s="267"/>
      <c r="AL201" s="268"/>
      <c r="AM201" s="269">
        <f>VLOOKUP(D201,カラムID辞書!C:H,4,FALSE)</f>
        <v>1</v>
      </c>
      <c r="AN201" s="270"/>
      <c r="AO201" s="271">
        <f>VLOOKUP(D201,カラムID辞書!C:H,6,FALSE)</f>
        <v>1</v>
      </c>
      <c r="AP201" s="272"/>
      <c r="AQ201" s="105"/>
      <c r="AR201" s="50"/>
      <c r="AS201" s="50"/>
      <c r="AT201" s="50"/>
      <c r="AU201" s="50"/>
      <c r="AV201" s="50"/>
      <c r="AW201" s="50"/>
      <c r="AX201" s="50"/>
      <c r="AY201" s="50"/>
      <c r="AZ201" s="50"/>
      <c r="BA201" s="50"/>
      <c r="BB201" s="50"/>
      <c r="BC201" s="50"/>
      <c r="BD201" s="50"/>
      <c r="BE201" s="50"/>
      <c r="BF201" s="50"/>
      <c r="BG201" s="50"/>
      <c r="BH201" s="50"/>
      <c r="BI201" s="50"/>
      <c r="BJ201" s="50"/>
      <c r="BK201" s="50"/>
      <c r="BL201" s="50"/>
      <c r="BM201" s="50"/>
      <c r="BN201" s="50"/>
      <c r="BO201" s="50"/>
      <c r="BP201" s="50"/>
      <c r="BQ201" s="52"/>
      <c r="BR201" s="112"/>
      <c r="BS201" s="50"/>
      <c r="BT201" s="50"/>
      <c r="BU201" s="50"/>
      <c r="BV201" s="50"/>
      <c r="BW201" s="50"/>
      <c r="BX201" s="50"/>
      <c r="BY201" s="50"/>
      <c r="BZ201" s="50"/>
      <c r="CA201" s="50"/>
      <c r="CB201" s="50"/>
      <c r="CC201" s="52"/>
    </row>
    <row r="202" spans="2:81" ht="12" customHeight="1">
      <c r="B202" s="264">
        <f t="shared" ca="1" si="8"/>
        <v>194</v>
      </c>
      <c r="C202" s="265"/>
      <c r="D202" s="105" t="s">
        <v>1331</v>
      </c>
      <c r="E202" s="50"/>
      <c r="F202" s="50"/>
      <c r="G202" s="50"/>
      <c r="H202" s="50"/>
      <c r="I202" s="50"/>
      <c r="J202" s="50"/>
      <c r="K202" s="52"/>
      <c r="L202" s="105" t="str">
        <f>VLOOKUP(D202,カラムID辞書!$C$4:$D$1266,2,FALSE)</f>
        <v>ERR_FLG_C13</v>
      </c>
      <c r="M202" s="50"/>
      <c r="N202" s="50"/>
      <c r="O202" s="50"/>
      <c r="P202" s="50"/>
      <c r="Q202" s="50"/>
      <c r="R202" s="50"/>
      <c r="S202" s="52"/>
      <c r="T202" s="49"/>
      <c r="U202" s="52"/>
      <c r="V202" s="49"/>
      <c r="W202" s="52"/>
      <c r="X202" s="49"/>
      <c r="Y202" s="52"/>
      <c r="Z202" s="49"/>
      <c r="AA202" s="52"/>
      <c r="AB202" s="107" t="str">
        <f t="shared" si="7"/>
        <v>○</v>
      </c>
      <c r="AC202" s="54"/>
      <c r="AD202" s="53"/>
      <c r="AE202" s="55" t="str">
        <f t="shared" si="9"/>
        <v>' '</v>
      </c>
      <c r="AF202" s="50"/>
      <c r="AG202" s="52"/>
      <c r="AH202" s="266" t="str">
        <f>VLOOKUP(D202,カラムID辞書!C:H,3,FALSE)</f>
        <v>character varying</v>
      </c>
      <c r="AI202" s="267"/>
      <c r="AJ202" s="267"/>
      <c r="AK202" s="267"/>
      <c r="AL202" s="268"/>
      <c r="AM202" s="269">
        <f>VLOOKUP(D202,カラムID辞書!C:H,4,FALSE)</f>
        <v>1</v>
      </c>
      <c r="AN202" s="270"/>
      <c r="AO202" s="271">
        <f>VLOOKUP(D202,カラムID辞書!C:H,6,FALSE)</f>
        <v>1</v>
      </c>
      <c r="AP202" s="272"/>
      <c r="AQ202" s="105"/>
      <c r="AR202" s="50"/>
      <c r="AS202" s="50"/>
      <c r="AT202" s="50"/>
      <c r="AU202" s="50"/>
      <c r="AV202" s="50"/>
      <c r="AW202" s="50"/>
      <c r="AX202" s="50"/>
      <c r="AY202" s="50"/>
      <c r="AZ202" s="50"/>
      <c r="BA202" s="50"/>
      <c r="BB202" s="50"/>
      <c r="BC202" s="50"/>
      <c r="BD202" s="50"/>
      <c r="BE202" s="50"/>
      <c r="BF202" s="50"/>
      <c r="BG202" s="50"/>
      <c r="BH202" s="50"/>
      <c r="BI202" s="50"/>
      <c r="BJ202" s="50"/>
      <c r="BK202" s="50"/>
      <c r="BL202" s="50"/>
      <c r="BM202" s="50"/>
      <c r="BN202" s="50"/>
      <c r="BO202" s="50"/>
      <c r="BP202" s="50"/>
      <c r="BQ202" s="52"/>
      <c r="BR202" s="112"/>
      <c r="BS202" s="50"/>
      <c r="BT202" s="50"/>
      <c r="BU202" s="50"/>
      <c r="BV202" s="50"/>
      <c r="BW202" s="50"/>
      <c r="BX202" s="50"/>
      <c r="BY202" s="50"/>
      <c r="BZ202" s="50"/>
      <c r="CA202" s="50"/>
      <c r="CB202" s="50"/>
      <c r="CC202" s="52"/>
    </row>
    <row r="203" spans="2:81" ht="12" customHeight="1">
      <c r="B203" s="264">
        <f t="shared" ca="1" si="8"/>
        <v>195</v>
      </c>
      <c r="C203" s="265"/>
      <c r="D203" s="105" t="s">
        <v>1332</v>
      </c>
      <c r="E203" s="56"/>
      <c r="F203" s="50"/>
      <c r="G203" s="50"/>
      <c r="H203" s="50"/>
      <c r="I203" s="50"/>
      <c r="J203" s="50"/>
      <c r="K203" s="52"/>
      <c r="L203" s="105" t="str">
        <f>VLOOKUP(D203,カラムID辞書!$C$4:$D$1266,2,FALSE)</f>
        <v>ERR_FLG_C14</v>
      </c>
      <c r="M203" s="50"/>
      <c r="N203" s="50"/>
      <c r="O203" s="50"/>
      <c r="P203" s="50"/>
      <c r="Q203" s="50"/>
      <c r="R203" s="50"/>
      <c r="S203" s="52"/>
      <c r="T203" s="49"/>
      <c r="U203" s="52"/>
      <c r="V203" s="49"/>
      <c r="W203" s="52"/>
      <c r="X203" s="49"/>
      <c r="Y203" s="52"/>
      <c r="Z203" s="49"/>
      <c r="AA203" s="52"/>
      <c r="AB203" s="107" t="str">
        <f t="shared" si="7"/>
        <v>○</v>
      </c>
      <c r="AC203" s="54"/>
      <c r="AD203" s="53"/>
      <c r="AE203" s="55" t="str">
        <f t="shared" si="9"/>
        <v>' '</v>
      </c>
      <c r="AF203" s="50"/>
      <c r="AG203" s="52"/>
      <c r="AH203" s="266" t="str">
        <f>VLOOKUP(D203,カラムID辞書!C:H,3,FALSE)</f>
        <v>character varying</v>
      </c>
      <c r="AI203" s="267"/>
      <c r="AJ203" s="267"/>
      <c r="AK203" s="267"/>
      <c r="AL203" s="268"/>
      <c r="AM203" s="269">
        <f>VLOOKUP(D203,カラムID辞書!C:H,4,FALSE)</f>
        <v>1</v>
      </c>
      <c r="AN203" s="270"/>
      <c r="AO203" s="271">
        <f>VLOOKUP(D203,カラムID辞書!C:H,6,FALSE)</f>
        <v>1</v>
      </c>
      <c r="AP203" s="272"/>
      <c r="AQ203" s="105"/>
      <c r="AR203" s="50"/>
      <c r="AS203" s="50"/>
      <c r="AT203" s="50"/>
      <c r="AU203" s="50"/>
      <c r="AV203" s="50"/>
      <c r="AW203" s="50"/>
      <c r="AX203" s="50"/>
      <c r="AY203" s="50"/>
      <c r="AZ203" s="50"/>
      <c r="BA203" s="50"/>
      <c r="BB203" s="50"/>
      <c r="BC203" s="50"/>
      <c r="BD203" s="50"/>
      <c r="BE203" s="50"/>
      <c r="BF203" s="50"/>
      <c r="BG203" s="50"/>
      <c r="BH203" s="50"/>
      <c r="BI203" s="50"/>
      <c r="BJ203" s="50"/>
      <c r="BK203" s="50"/>
      <c r="BL203" s="50"/>
      <c r="BM203" s="50"/>
      <c r="BN203" s="50"/>
      <c r="BO203" s="50"/>
      <c r="BP203" s="50"/>
      <c r="BQ203" s="52"/>
      <c r="BR203" s="112"/>
      <c r="BS203" s="50"/>
      <c r="BT203" s="50"/>
      <c r="BU203" s="50"/>
      <c r="BV203" s="50"/>
      <c r="BW203" s="50"/>
      <c r="BX203" s="50"/>
      <c r="BY203" s="50"/>
      <c r="BZ203" s="50"/>
      <c r="CA203" s="50"/>
      <c r="CB203" s="50"/>
      <c r="CC203" s="52"/>
    </row>
    <row r="204" spans="2:81" ht="12" customHeight="1">
      <c r="B204" s="264">
        <f t="shared" ca="1" si="8"/>
        <v>196</v>
      </c>
      <c r="C204" s="265"/>
      <c r="D204" s="105" t="s">
        <v>1333</v>
      </c>
      <c r="E204" s="56"/>
      <c r="F204" s="50"/>
      <c r="G204" s="50"/>
      <c r="H204" s="50"/>
      <c r="I204" s="50"/>
      <c r="J204" s="50"/>
      <c r="K204" s="52"/>
      <c r="L204" s="105" t="str">
        <f>VLOOKUP(D204,カラムID辞書!$C$4:$D$1266,2,FALSE)</f>
        <v>ERR_FLG_C15</v>
      </c>
      <c r="M204" s="50"/>
      <c r="N204" s="50"/>
      <c r="O204" s="50"/>
      <c r="P204" s="50"/>
      <c r="Q204" s="50"/>
      <c r="R204" s="50"/>
      <c r="S204" s="52"/>
      <c r="T204" s="49"/>
      <c r="U204" s="52"/>
      <c r="V204" s="49"/>
      <c r="W204" s="52"/>
      <c r="X204" s="49"/>
      <c r="Y204" s="52"/>
      <c r="Z204" s="49"/>
      <c r="AA204" s="52"/>
      <c r="AB204" s="107" t="str">
        <f t="shared" si="7"/>
        <v>○</v>
      </c>
      <c r="AC204" s="54"/>
      <c r="AD204" s="53"/>
      <c r="AE204" s="55" t="str">
        <f t="shared" si="9"/>
        <v>' '</v>
      </c>
      <c r="AF204" s="50"/>
      <c r="AG204" s="52"/>
      <c r="AH204" s="266" t="str">
        <f>VLOOKUP(D204,カラムID辞書!C:H,3,FALSE)</f>
        <v>character varying</v>
      </c>
      <c r="AI204" s="267"/>
      <c r="AJ204" s="267"/>
      <c r="AK204" s="267"/>
      <c r="AL204" s="268"/>
      <c r="AM204" s="269">
        <f>VLOOKUP(D204,カラムID辞書!C:H,4,FALSE)</f>
        <v>1</v>
      </c>
      <c r="AN204" s="270"/>
      <c r="AO204" s="271">
        <f>VLOOKUP(D204,カラムID辞書!C:H,6,FALSE)</f>
        <v>1</v>
      </c>
      <c r="AP204" s="272"/>
      <c r="AQ204" s="105"/>
      <c r="AR204" s="50"/>
      <c r="AS204" s="50"/>
      <c r="AT204" s="50"/>
      <c r="AU204" s="50"/>
      <c r="AV204" s="50"/>
      <c r="AW204" s="50"/>
      <c r="AX204" s="50"/>
      <c r="AY204" s="50"/>
      <c r="AZ204" s="50"/>
      <c r="BA204" s="50"/>
      <c r="BB204" s="50"/>
      <c r="BC204" s="50"/>
      <c r="BD204" s="50"/>
      <c r="BE204" s="50"/>
      <c r="BF204" s="50"/>
      <c r="BG204" s="50"/>
      <c r="BH204" s="50"/>
      <c r="BI204" s="50"/>
      <c r="BJ204" s="50"/>
      <c r="BK204" s="50"/>
      <c r="BL204" s="50"/>
      <c r="BM204" s="50"/>
      <c r="BN204" s="50"/>
      <c r="BO204" s="50"/>
      <c r="BP204" s="50"/>
      <c r="BQ204" s="52"/>
      <c r="BR204" s="112"/>
      <c r="BS204" s="50"/>
      <c r="BT204" s="50"/>
      <c r="BU204" s="50"/>
      <c r="BV204" s="50"/>
      <c r="BW204" s="50"/>
      <c r="BX204" s="50"/>
      <c r="BY204" s="50"/>
      <c r="BZ204" s="50"/>
      <c r="CA204" s="50"/>
      <c r="CB204" s="50"/>
      <c r="CC204" s="52"/>
    </row>
    <row r="205" spans="2:81" ht="12" customHeight="1">
      <c r="B205" s="264">
        <f t="shared" ca="1" si="8"/>
        <v>197</v>
      </c>
      <c r="C205" s="265"/>
      <c r="D205" s="105" t="s">
        <v>1334</v>
      </c>
      <c r="E205" s="56"/>
      <c r="F205" s="50"/>
      <c r="G205" s="50"/>
      <c r="H205" s="50"/>
      <c r="I205" s="50"/>
      <c r="J205" s="50"/>
      <c r="K205" s="52"/>
      <c r="L205" s="105" t="str">
        <f>VLOOKUP(D205,カラムID辞書!$C$4:$D$1266,2,FALSE)</f>
        <v>ERR_FLG_C16</v>
      </c>
      <c r="M205" s="50"/>
      <c r="N205" s="50"/>
      <c r="O205" s="50"/>
      <c r="P205" s="50"/>
      <c r="Q205" s="50"/>
      <c r="R205" s="50"/>
      <c r="S205" s="52"/>
      <c r="T205" s="49"/>
      <c r="U205" s="52"/>
      <c r="V205" s="49"/>
      <c r="W205" s="52"/>
      <c r="X205" s="49"/>
      <c r="Y205" s="52"/>
      <c r="Z205" s="49"/>
      <c r="AA205" s="52"/>
      <c r="AB205" s="107" t="str">
        <f t="shared" ref="AB205:AB229" si="12">IF(L205="DELDTE","","○")</f>
        <v>○</v>
      </c>
      <c r="AC205" s="54"/>
      <c r="AD205" s="53"/>
      <c r="AE205" s="55" t="str">
        <f t="shared" si="9"/>
        <v>' '</v>
      </c>
      <c r="AF205" s="50"/>
      <c r="AG205" s="52"/>
      <c r="AH205" s="266" t="str">
        <f>VLOOKUP(D205,カラムID辞書!C:H,3,FALSE)</f>
        <v>character varying</v>
      </c>
      <c r="AI205" s="267"/>
      <c r="AJ205" s="267"/>
      <c r="AK205" s="267"/>
      <c r="AL205" s="268"/>
      <c r="AM205" s="269">
        <f>VLOOKUP(D205,カラムID辞書!C:H,4,FALSE)</f>
        <v>1</v>
      </c>
      <c r="AN205" s="270"/>
      <c r="AO205" s="271">
        <f>VLOOKUP(D205,カラムID辞書!C:H,6,FALSE)</f>
        <v>1</v>
      </c>
      <c r="AP205" s="272"/>
      <c r="AQ205" s="105"/>
      <c r="AR205" s="50"/>
      <c r="AS205" s="50"/>
      <c r="AT205" s="50"/>
      <c r="AU205" s="50"/>
      <c r="AV205" s="50"/>
      <c r="AW205" s="50"/>
      <c r="AX205" s="50"/>
      <c r="AY205" s="50"/>
      <c r="AZ205" s="50"/>
      <c r="BA205" s="50"/>
      <c r="BB205" s="50"/>
      <c r="BC205" s="50"/>
      <c r="BD205" s="50"/>
      <c r="BE205" s="50"/>
      <c r="BF205" s="50"/>
      <c r="BG205" s="50"/>
      <c r="BH205" s="50"/>
      <c r="BI205" s="50"/>
      <c r="BJ205" s="50"/>
      <c r="BK205" s="50"/>
      <c r="BL205" s="50"/>
      <c r="BM205" s="50"/>
      <c r="BN205" s="50"/>
      <c r="BO205" s="50"/>
      <c r="BP205" s="50"/>
      <c r="BQ205" s="52"/>
      <c r="BR205" s="112"/>
      <c r="BS205" s="50"/>
      <c r="BT205" s="50"/>
      <c r="BU205" s="50"/>
      <c r="BV205" s="50"/>
      <c r="BW205" s="50"/>
      <c r="BX205" s="50"/>
      <c r="BY205" s="50"/>
      <c r="BZ205" s="50"/>
      <c r="CA205" s="50"/>
      <c r="CB205" s="50"/>
      <c r="CC205" s="52"/>
    </row>
    <row r="206" spans="2:81" ht="12" customHeight="1">
      <c r="B206" s="264">
        <f t="shared" ca="1" si="8"/>
        <v>198</v>
      </c>
      <c r="C206" s="265"/>
      <c r="D206" s="105" t="s">
        <v>1335</v>
      </c>
      <c r="E206" s="56"/>
      <c r="F206" s="50"/>
      <c r="G206" s="50"/>
      <c r="H206" s="50"/>
      <c r="I206" s="50"/>
      <c r="J206" s="50"/>
      <c r="K206" s="52"/>
      <c r="L206" s="105" t="str">
        <f>VLOOKUP(D206,カラムID辞書!$C$4:$D$1266,2,FALSE)</f>
        <v>ERR_FLG_C17</v>
      </c>
      <c r="M206" s="50"/>
      <c r="N206" s="50"/>
      <c r="O206" s="50"/>
      <c r="P206" s="50"/>
      <c r="Q206" s="50"/>
      <c r="R206" s="50"/>
      <c r="S206" s="52"/>
      <c r="T206" s="49"/>
      <c r="U206" s="52"/>
      <c r="V206" s="49"/>
      <c r="W206" s="52"/>
      <c r="X206" s="49"/>
      <c r="Y206" s="52"/>
      <c r="Z206" s="49"/>
      <c r="AA206" s="52"/>
      <c r="AB206" s="107" t="str">
        <f t="shared" si="12"/>
        <v>○</v>
      </c>
      <c r="AC206" s="54"/>
      <c r="AD206" s="53"/>
      <c r="AE206" s="55" t="str">
        <f t="shared" si="9"/>
        <v>' '</v>
      </c>
      <c r="AF206" s="50"/>
      <c r="AG206" s="52"/>
      <c r="AH206" s="266" t="str">
        <f>VLOOKUP(D206,カラムID辞書!C:H,3,FALSE)</f>
        <v>character varying</v>
      </c>
      <c r="AI206" s="267"/>
      <c r="AJ206" s="267"/>
      <c r="AK206" s="267"/>
      <c r="AL206" s="268"/>
      <c r="AM206" s="269">
        <f>VLOOKUP(D206,カラムID辞書!C:H,4,FALSE)</f>
        <v>1</v>
      </c>
      <c r="AN206" s="270"/>
      <c r="AO206" s="271">
        <f>VLOOKUP(D206,カラムID辞書!C:H,6,FALSE)</f>
        <v>1</v>
      </c>
      <c r="AP206" s="272"/>
      <c r="AQ206" s="105"/>
      <c r="AR206" s="50"/>
      <c r="AS206" s="50"/>
      <c r="AT206" s="50"/>
      <c r="AU206" s="50"/>
      <c r="AV206" s="50"/>
      <c r="AW206" s="50"/>
      <c r="AX206" s="50"/>
      <c r="AY206" s="50"/>
      <c r="AZ206" s="50"/>
      <c r="BA206" s="50"/>
      <c r="BB206" s="50"/>
      <c r="BC206" s="50"/>
      <c r="BD206" s="50"/>
      <c r="BE206" s="50"/>
      <c r="BF206" s="50"/>
      <c r="BG206" s="50"/>
      <c r="BH206" s="50"/>
      <c r="BI206" s="50"/>
      <c r="BJ206" s="50"/>
      <c r="BK206" s="50"/>
      <c r="BL206" s="50"/>
      <c r="BM206" s="50"/>
      <c r="BN206" s="50"/>
      <c r="BO206" s="50"/>
      <c r="BP206" s="50"/>
      <c r="BQ206" s="52"/>
      <c r="BR206" s="112"/>
      <c r="BS206" s="50"/>
      <c r="BT206" s="50"/>
      <c r="BU206" s="50"/>
      <c r="BV206" s="50"/>
      <c r="BW206" s="50"/>
      <c r="BX206" s="50"/>
      <c r="BY206" s="50"/>
      <c r="BZ206" s="50"/>
      <c r="CA206" s="50"/>
      <c r="CB206" s="50"/>
      <c r="CC206" s="52"/>
    </row>
    <row r="207" spans="2:81" ht="12" customHeight="1">
      <c r="B207" s="264">
        <f t="shared" ca="1" si="8"/>
        <v>199</v>
      </c>
      <c r="C207" s="265"/>
      <c r="D207" s="105" t="s">
        <v>1336</v>
      </c>
      <c r="E207" s="56"/>
      <c r="F207" s="50"/>
      <c r="G207" s="50"/>
      <c r="H207" s="50"/>
      <c r="I207" s="50"/>
      <c r="J207" s="50"/>
      <c r="K207" s="52"/>
      <c r="L207" s="105" t="str">
        <f>VLOOKUP(D207,カラムID辞書!$C$4:$D$1266,2,FALSE)</f>
        <v>ERR_FLG_C18</v>
      </c>
      <c r="M207" s="50"/>
      <c r="N207" s="50"/>
      <c r="O207" s="50"/>
      <c r="P207" s="50"/>
      <c r="Q207" s="50"/>
      <c r="R207" s="50"/>
      <c r="S207" s="52"/>
      <c r="T207" s="49"/>
      <c r="U207" s="52"/>
      <c r="V207" s="49"/>
      <c r="W207" s="52"/>
      <c r="X207" s="49"/>
      <c r="Y207" s="52"/>
      <c r="Z207" s="49"/>
      <c r="AA207" s="52"/>
      <c r="AB207" s="107" t="str">
        <f t="shared" si="12"/>
        <v>○</v>
      </c>
      <c r="AC207" s="54"/>
      <c r="AD207" s="53"/>
      <c r="AE207" s="55" t="str">
        <f t="shared" si="9"/>
        <v>' '</v>
      </c>
      <c r="AF207" s="50"/>
      <c r="AG207" s="52"/>
      <c r="AH207" s="266" t="str">
        <f>VLOOKUP(D207,カラムID辞書!C:H,3,FALSE)</f>
        <v>character varying</v>
      </c>
      <c r="AI207" s="267"/>
      <c r="AJ207" s="267"/>
      <c r="AK207" s="267"/>
      <c r="AL207" s="268"/>
      <c r="AM207" s="269">
        <f>VLOOKUP(D207,カラムID辞書!C:H,4,FALSE)</f>
        <v>1</v>
      </c>
      <c r="AN207" s="270"/>
      <c r="AO207" s="271">
        <f>VLOOKUP(D207,カラムID辞書!C:H,6,FALSE)</f>
        <v>1</v>
      </c>
      <c r="AP207" s="272"/>
      <c r="AQ207" s="105"/>
      <c r="AR207" s="50"/>
      <c r="AS207" s="50"/>
      <c r="AT207" s="50"/>
      <c r="AU207" s="50"/>
      <c r="AV207" s="50"/>
      <c r="AW207" s="50"/>
      <c r="AX207" s="50"/>
      <c r="AY207" s="50"/>
      <c r="AZ207" s="50"/>
      <c r="BA207" s="50"/>
      <c r="BB207" s="50"/>
      <c r="BC207" s="50"/>
      <c r="BD207" s="50"/>
      <c r="BE207" s="50"/>
      <c r="BF207" s="50"/>
      <c r="BG207" s="50"/>
      <c r="BH207" s="50"/>
      <c r="BI207" s="50"/>
      <c r="BJ207" s="50"/>
      <c r="BK207" s="50"/>
      <c r="BL207" s="50"/>
      <c r="BM207" s="50"/>
      <c r="BN207" s="50"/>
      <c r="BO207" s="50"/>
      <c r="BP207" s="50"/>
      <c r="BQ207" s="52"/>
      <c r="BR207" s="112"/>
      <c r="BS207" s="50"/>
      <c r="BT207" s="50"/>
      <c r="BU207" s="50"/>
      <c r="BV207" s="50"/>
      <c r="BW207" s="50"/>
      <c r="BX207" s="50"/>
      <c r="BY207" s="50"/>
      <c r="BZ207" s="50"/>
      <c r="CA207" s="50"/>
      <c r="CB207" s="50"/>
      <c r="CC207" s="52"/>
    </row>
    <row r="208" spans="2:81" ht="12" customHeight="1">
      <c r="B208" s="264">
        <f t="shared" ca="1" si="8"/>
        <v>200</v>
      </c>
      <c r="C208" s="265"/>
      <c r="D208" s="105" t="s">
        <v>1337</v>
      </c>
      <c r="E208" s="56"/>
      <c r="F208" s="50"/>
      <c r="G208" s="50"/>
      <c r="H208" s="50"/>
      <c r="I208" s="50"/>
      <c r="J208" s="50"/>
      <c r="K208" s="52"/>
      <c r="L208" s="105" t="str">
        <f>VLOOKUP(D208,カラムID辞書!$C$4:$D$1266,2,FALSE)</f>
        <v>ERR_FLG_C19</v>
      </c>
      <c r="M208" s="50"/>
      <c r="N208" s="50"/>
      <c r="O208" s="50"/>
      <c r="P208" s="50"/>
      <c r="Q208" s="50"/>
      <c r="R208" s="50"/>
      <c r="S208" s="52"/>
      <c r="T208" s="49"/>
      <c r="U208" s="52"/>
      <c r="V208" s="49"/>
      <c r="W208" s="52"/>
      <c r="X208" s="49"/>
      <c r="Y208" s="52"/>
      <c r="Z208" s="49"/>
      <c r="AA208" s="52"/>
      <c r="AB208" s="107" t="str">
        <f t="shared" si="12"/>
        <v>○</v>
      </c>
      <c r="AC208" s="54"/>
      <c r="AD208" s="53"/>
      <c r="AE208" s="55" t="str">
        <f t="shared" si="9"/>
        <v>' '</v>
      </c>
      <c r="AF208" s="50"/>
      <c r="AG208" s="52"/>
      <c r="AH208" s="266" t="str">
        <f>VLOOKUP(D208,カラムID辞書!C:H,3,FALSE)</f>
        <v>character varying</v>
      </c>
      <c r="AI208" s="267"/>
      <c r="AJ208" s="267"/>
      <c r="AK208" s="267"/>
      <c r="AL208" s="268"/>
      <c r="AM208" s="269">
        <f>VLOOKUP(D208,カラムID辞書!C:H,4,FALSE)</f>
        <v>1</v>
      </c>
      <c r="AN208" s="270"/>
      <c r="AO208" s="271">
        <f>VLOOKUP(D208,カラムID辞書!C:H,6,FALSE)</f>
        <v>1</v>
      </c>
      <c r="AP208" s="272"/>
      <c r="AQ208" s="105"/>
      <c r="AR208" s="50"/>
      <c r="AS208" s="50"/>
      <c r="AT208" s="50"/>
      <c r="AU208" s="50"/>
      <c r="AV208" s="50"/>
      <c r="AW208" s="50"/>
      <c r="AX208" s="50"/>
      <c r="AY208" s="50"/>
      <c r="AZ208" s="50"/>
      <c r="BA208" s="50"/>
      <c r="BB208" s="50"/>
      <c r="BC208" s="50"/>
      <c r="BD208" s="50"/>
      <c r="BE208" s="50"/>
      <c r="BF208" s="50"/>
      <c r="BG208" s="50"/>
      <c r="BH208" s="50"/>
      <c r="BI208" s="50"/>
      <c r="BJ208" s="50"/>
      <c r="BK208" s="50"/>
      <c r="BL208" s="50"/>
      <c r="BM208" s="50"/>
      <c r="BN208" s="50"/>
      <c r="BO208" s="50"/>
      <c r="BP208" s="50"/>
      <c r="BQ208" s="52"/>
      <c r="BR208" s="112"/>
      <c r="BS208" s="50"/>
      <c r="BT208" s="50"/>
      <c r="BU208" s="50"/>
      <c r="BV208" s="50"/>
      <c r="BW208" s="50"/>
      <c r="BX208" s="50"/>
      <c r="BY208" s="50"/>
      <c r="BZ208" s="50"/>
      <c r="CA208" s="50"/>
      <c r="CB208" s="50"/>
      <c r="CC208" s="52"/>
    </row>
    <row r="209" spans="2:81" ht="12" customHeight="1">
      <c r="B209" s="264">
        <f t="shared" ca="1" si="8"/>
        <v>201</v>
      </c>
      <c r="C209" s="265"/>
      <c r="D209" s="105" t="s">
        <v>1338</v>
      </c>
      <c r="E209" s="56"/>
      <c r="F209" s="50"/>
      <c r="G209" s="50"/>
      <c r="H209" s="50"/>
      <c r="I209" s="50"/>
      <c r="J209" s="50"/>
      <c r="K209" s="52"/>
      <c r="L209" s="105" t="str">
        <f>VLOOKUP(D209,カラムID辞書!$C$4:$D$1266,2,FALSE)</f>
        <v>ERR_FLG_C20</v>
      </c>
      <c r="M209" s="50"/>
      <c r="N209" s="50"/>
      <c r="O209" s="50"/>
      <c r="P209" s="50"/>
      <c r="Q209" s="50"/>
      <c r="R209" s="50"/>
      <c r="S209" s="52"/>
      <c r="T209" s="49"/>
      <c r="U209" s="52"/>
      <c r="V209" s="49"/>
      <c r="W209" s="52"/>
      <c r="X209" s="49"/>
      <c r="Y209" s="52"/>
      <c r="Z209" s="49"/>
      <c r="AA209" s="52"/>
      <c r="AB209" s="107" t="str">
        <f t="shared" si="12"/>
        <v>○</v>
      </c>
      <c r="AC209" s="54"/>
      <c r="AD209" s="53"/>
      <c r="AE209" s="55" t="str">
        <f t="shared" si="9"/>
        <v>' '</v>
      </c>
      <c r="AF209" s="50"/>
      <c r="AG209" s="52"/>
      <c r="AH209" s="266" t="str">
        <f>VLOOKUP(D209,カラムID辞書!C:H,3,FALSE)</f>
        <v>character varying</v>
      </c>
      <c r="AI209" s="267"/>
      <c r="AJ209" s="267"/>
      <c r="AK209" s="267"/>
      <c r="AL209" s="268"/>
      <c r="AM209" s="269">
        <f>VLOOKUP(D209,カラムID辞書!C:H,4,FALSE)</f>
        <v>1</v>
      </c>
      <c r="AN209" s="270"/>
      <c r="AO209" s="271">
        <f>VLOOKUP(D209,カラムID辞書!C:H,6,FALSE)</f>
        <v>1</v>
      </c>
      <c r="AP209" s="272"/>
      <c r="AQ209" s="105"/>
      <c r="AR209" s="50"/>
      <c r="AS209" s="50"/>
      <c r="AT209" s="50"/>
      <c r="AU209" s="50"/>
      <c r="AV209" s="50"/>
      <c r="AW209" s="50"/>
      <c r="AX209" s="50"/>
      <c r="AY209" s="50"/>
      <c r="AZ209" s="50"/>
      <c r="BA209" s="50"/>
      <c r="BB209" s="50"/>
      <c r="BC209" s="50"/>
      <c r="BD209" s="50"/>
      <c r="BE209" s="50"/>
      <c r="BF209" s="50"/>
      <c r="BG209" s="50"/>
      <c r="BH209" s="50"/>
      <c r="BI209" s="50"/>
      <c r="BJ209" s="50"/>
      <c r="BK209" s="50"/>
      <c r="BL209" s="50"/>
      <c r="BM209" s="50"/>
      <c r="BN209" s="50"/>
      <c r="BO209" s="50"/>
      <c r="BP209" s="50"/>
      <c r="BQ209" s="52"/>
      <c r="BR209" s="112"/>
      <c r="BS209" s="50"/>
      <c r="BT209" s="50"/>
      <c r="BU209" s="50"/>
      <c r="BV209" s="50"/>
      <c r="BW209" s="50"/>
      <c r="BX209" s="50"/>
      <c r="BY209" s="50"/>
      <c r="BZ209" s="50"/>
      <c r="CA209" s="50"/>
      <c r="CB209" s="50"/>
      <c r="CC209" s="52"/>
    </row>
    <row r="210" spans="2:81" ht="12" customHeight="1">
      <c r="B210" s="264">
        <f t="shared" ca="1" si="8"/>
        <v>202</v>
      </c>
      <c r="C210" s="265"/>
      <c r="D210" s="105" t="s">
        <v>1339</v>
      </c>
      <c r="E210" s="56"/>
      <c r="F210" s="50"/>
      <c r="G210" s="50"/>
      <c r="H210" s="50"/>
      <c r="I210" s="50"/>
      <c r="J210" s="50"/>
      <c r="K210" s="52"/>
      <c r="L210" s="105" t="str">
        <f>VLOOKUP(D210,カラムID辞書!$C$4:$D$1266,2,FALSE)</f>
        <v>ERR_FLG_W1</v>
      </c>
      <c r="M210" s="50"/>
      <c r="N210" s="50"/>
      <c r="O210" s="50"/>
      <c r="P210" s="50"/>
      <c r="Q210" s="50"/>
      <c r="R210" s="50"/>
      <c r="S210" s="52"/>
      <c r="T210" s="49"/>
      <c r="U210" s="52"/>
      <c r="V210" s="49"/>
      <c r="W210" s="52"/>
      <c r="X210" s="49"/>
      <c r="Y210" s="52"/>
      <c r="Z210" s="49"/>
      <c r="AA210" s="52"/>
      <c r="AB210" s="107" t="str">
        <f t="shared" si="12"/>
        <v>○</v>
      </c>
      <c r="AC210" s="54"/>
      <c r="AD210" s="53"/>
      <c r="AE210" s="55" t="str">
        <f t="shared" si="9"/>
        <v>' '</v>
      </c>
      <c r="AF210" s="50"/>
      <c r="AG210" s="52"/>
      <c r="AH210" s="266" t="str">
        <f>VLOOKUP(D210,カラムID辞書!C:H,3,FALSE)</f>
        <v>character varying</v>
      </c>
      <c r="AI210" s="267"/>
      <c r="AJ210" s="267"/>
      <c r="AK210" s="267"/>
      <c r="AL210" s="268"/>
      <c r="AM210" s="269">
        <f>VLOOKUP(D210,カラムID辞書!C:H,4,FALSE)</f>
        <v>1</v>
      </c>
      <c r="AN210" s="270"/>
      <c r="AO210" s="271">
        <f>VLOOKUP(D210,カラムID辞書!C:H,6,FALSE)</f>
        <v>1</v>
      </c>
      <c r="AP210" s="272"/>
      <c r="AQ210" s="105"/>
      <c r="AR210" s="50"/>
      <c r="AS210" s="50"/>
      <c r="AT210" s="50"/>
      <c r="AU210" s="50"/>
      <c r="AV210" s="50"/>
      <c r="AW210" s="50"/>
      <c r="AX210" s="50"/>
      <c r="AY210" s="50"/>
      <c r="AZ210" s="50"/>
      <c r="BA210" s="50"/>
      <c r="BB210" s="50"/>
      <c r="BC210" s="50"/>
      <c r="BD210" s="50"/>
      <c r="BE210" s="50"/>
      <c r="BF210" s="50"/>
      <c r="BG210" s="50"/>
      <c r="BH210" s="50"/>
      <c r="BI210" s="50"/>
      <c r="BJ210" s="50"/>
      <c r="BK210" s="50"/>
      <c r="BL210" s="50"/>
      <c r="BM210" s="50"/>
      <c r="BN210" s="50"/>
      <c r="BO210" s="50"/>
      <c r="BP210" s="50"/>
      <c r="BQ210" s="52"/>
      <c r="BR210" s="112"/>
      <c r="BS210" s="50"/>
      <c r="BT210" s="50"/>
      <c r="BU210" s="50"/>
      <c r="BV210" s="50"/>
      <c r="BW210" s="50"/>
      <c r="BX210" s="50"/>
      <c r="BY210" s="50"/>
      <c r="BZ210" s="50"/>
      <c r="CA210" s="50"/>
      <c r="CB210" s="50"/>
      <c r="CC210" s="52"/>
    </row>
    <row r="211" spans="2:81" ht="12" customHeight="1">
      <c r="B211" s="264">
        <f t="shared" ca="1" si="8"/>
        <v>203</v>
      </c>
      <c r="C211" s="265"/>
      <c r="D211" s="105" t="s">
        <v>1340</v>
      </c>
      <c r="E211" s="56"/>
      <c r="F211" s="50"/>
      <c r="G211" s="50"/>
      <c r="H211" s="50"/>
      <c r="I211" s="50"/>
      <c r="J211" s="50"/>
      <c r="K211" s="52"/>
      <c r="L211" s="105" t="str">
        <f>VLOOKUP(D211,カラムID辞書!$C$4:$D$1266,2,FALSE)</f>
        <v>ERR_FLG_W2</v>
      </c>
      <c r="M211" s="50"/>
      <c r="N211" s="50"/>
      <c r="O211" s="50"/>
      <c r="P211" s="50"/>
      <c r="Q211" s="50"/>
      <c r="R211" s="50"/>
      <c r="S211" s="52"/>
      <c r="T211" s="49"/>
      <c r="U211" s="52"/>
      <c r="V211" s="49"/>
      <c r="W211" s="52"/>
      <c r="X211" s="49"/>
      <c r="Y211" s="52"/>
      <c r="Z211" s="49"/>
      <c r="AA211" s="52"/>
      <c r="AB211" s="107" t="str">
        <f t="shared" si="12"/>
        <v>○</v>
      </c>
      <c r="AC211" s="54"/>
      <c r="AD211" s="53"/>
      <c r="AE211" s="55" t="str">
        <f t="shared" si="9"/>
        <v>' '</v>
      </c>
      <c r="AF211" s="50"/>
      <c r="AG211" s="52"/>
      <c r="AH211" s="266" t="str">
        <f>VLOOKUP(D211,カラムID辞書!C:H,3,FALSE)</f>
        <v>character varying</v>
      </c>
      <c r="AI211" s="267"/>
      <c r="AJ211" s="267"/>
      <c r="AK211" s="267"/>
      <c r="AL211" s="268"/>
      <c r="AM211" s="269">
        <f>VLOOKUP(D211,カラムID辞書!C:H,4,FALSE)</f>
        <v>1</v>
      </c>
      <c r="AN211" s="270"/>
      <c r="AO211" s="271">
        <f>VLOOKUP(D211,カラムID辞書!C:H,6,FALSE)</f>
        <v>1</v>
      </c>
      <c r="AP211" s="272"/>
      <c r="AQ211" s="105"/>
      <c r="AR211" s="50"/>
      <c r="AS211" s="50"/>
      <c r="AT211" s="50"/>
      <c r="AU211" s="50"/>
      <c r="AV211" s="50"/>
      <c r="AW211" s="50"/>
      <c r="AX211" s="50"/>
      <c r="AY211" s="50"/>
      <c r="AZ211" s="50"/>
      <c r="BA211" s="50"/>
      <c r="BB211" s="50"/>
      <c r="BC211" s="50"/>
      <c r="BD211" s="50"/>
      <c r="BE211" s="50"/>
      <c r="BF211" s="50"/>
      <c r="BG211" s="50"/>
      <c r="BH211" s="50"/>
      <c r="BI211" s="50"/>
      <c r="BJ211" s="50"/>
      <c r="BK211" s="50"/>
      <c r="BL211" s="50"/>
      <c r="BM211" s="50"/>
      <c r="BN211" s="50"/>
      <c r="BO211" s="50"/>
      <c r="BP211" s="50"/>
      <c r="BQ211" s="52"/>
      <c r="BR211" s="112"/>
      <c r="BS211" s="50"/>
      <c r="BT211" s="50"/>
      <c r="BU211" s="50"/>
      <c r="BV211" s="50"/>
      <c r="BW211" s="50"/>
      <c r="BX211" s="50"/>
      <c r="BY211" s="50"/>
      <c r="BZ211" s="50"/>
      <c r="CA211" s="50"/>
      <c r="CB211" s="50"/>
      <c r="CC211" s="52"/>
    </row>
    <row r="212" spans="2:81" ht="12" customHeight="1">
      <c r="B212" s="264">
        <f t="shared" ref="B212:B229" ca="1" si="13">IF($D212="","",MAX(OFFSET($B$9,0,0,ROW()-ROW($B$9),2))+1)</f>
        <v>204</v>
      </c>
      <c r="C212" s="265"/>
      <c r="D212" s="105" t="s">
        <v>1341</v>
      </c>
      <c r="E212" s="50"/>
      <c r="F212" s="50"/>
      <c r="G212" s="50"/>
      <c r="H212" s="50"/>
      <c r="I212" s="50"/>
      <c r="J212" s="50"/>
      <c r="K212" s="52"/>
      <c r="L212" s="105" t="str">
        <f>VLOOKUP(D212,カラムID辞書!$C$4:$D$1266,2,FALSE)</f>
        <v>ERR_FLG_W3</v>
      </c>
      <c r="M212" s="50"/>
      <c r="N212" s="50"/>
      <c r="O212" s="50"/>
      <c r="P212" s="50"/>
      <c r="Q212" s="50"/>
      <c r="R212" s="50"/>
      <c r="S212" s="52"/>
      <c r="T212" s="49"/>
      <c r="U212" s="52"/>
      <c r="V212" s="49"/>
      <c r="W212" s="52"/>
      <c r="X212" s="49"/>
      <c r="Y212" s="52"/>
      <c r="Z212" s="49"/>
      <c r="AA212" s="52"/>
      <c r="AB212" s="107" t="str">
        <f t="shared" si="12"/>
        <v>○</v>
      </c>
      <c r="AC212" s="54"/>
      <c r="AD212" s="53"/>
      <c r="AE212" s="55" t="str">
        <f t="shared" si="9"/>
        <v>' '</v>
      </c>
      <c r="AF212" s="50"/>
      <c r="AG212" s="52"/>
      <c r="AH212" s="266" t="str">
        <f>VLOOKUP(D212,カラムID辞書!C:H,3,FALSE)</f>
        <v>character varying</v>
      </c>
      <c r="AI212" s="267"/>
      <c r="AJ212" s="267"/>
      <c r="AK212" s="267"/>
      <c r="AL212" s="268"/>
      <c r="AM212" s="269">
        <f>VLOOKUP(D212,カラムID辞書!C:H,4,FALSE)</f>
        <v>1</v>
      </c>
      <c r="AN212" s="270"/>
      <c r="AO212" s="271">
        <f>VLOOKUP(D212,カラムID辞書!C:H,6,FALSE)</f>
        <v>1</v>
      </c>
      <c r="AP212" s="272"/>
      <c r="AQ212" s="105"/>
      <c r="AR212" s="50"/>
      <c r="AS212" s="50"/>
      <c r="AT212" s="50"/>
      <c r="AU212" s="50"/>
      <c r="AV212" s="50"/>
      <c r="AW212" s="50"/>
      <c r="AX212" s="50"/>
      <c r="AY212" s="50"/>
      <c r="AZ212" s="50"/>
      <c r="BA212" s="50"/>
      <c r="BB212" s="50"/>
      <c r="BC212" s="50"/>
      <c r="BD212" s="50"/>
      <c r="BE212" s="50"/>
      <c r="BF212" s="50"/>
      <c r="BG212" s="50"/>
      <c r="BH212" s="50"/>
      <c r="BI212" s="50"/>
      <c r="BJ212" s="50"/>
      <c r="BK212" s="50"/>
      <c r="BL212" s="50"/>
      <c r="BM212" s="50"/>
      <c r="BN212" s="50"/>
      <c r="BO212" s="50"/>
      <c r="BP212" s="50"/>
      <c r="BQ212" s="52"/>
      <c r="BR212" s="112"/>
      <c r="BS212" s="50"/>
      <c r="BT212" s="50"/>
      <c r="BU212" s="50"/>
      <c r="BV212" s="50"/>
      <c r="BW212" s="50"/>
      <c r="BX212" s="50"/>
      <c r="BY212" s="50"/>
      <c r="BZ212" s="50"/>
      <c r="CA212" s="50"/>
      <c r="CB212" s="50"/>
      <c r="CC212" s="52"/>
    </row>
    <row r="213" spans="2:81" ht="12" customHeight="1">
      <c r="B213" s="264">
        <f t="shared" ca="1" si="13"/>
        <v>205</v>
      </c>
      <c r="C213" s="265"/>
      <c r="D213" s="105" t="s">
        <v>1342</v>
      </c>
      <c r="E213" s="56"/>
      <c r="F213" s="50"/>
      <c r="G213" s="50"/>
      <c r="H213" s="50"/>
      <c r="I213" s="50"/>
      <c r="J213" s="50"/>
      <c r="K213" s="52"/>
      <c r="L213" s="105" t="str">
        <f>VLOOKUP(D213,カラムID辞書!$C$4:$D$1266,2,FALSE)</f>
        <v>ERR_FLG_W4</v>
      </c>
      <c r="M213" s="50"/>
      <c r="N213" s="50"/>
      <c r="O213" s="50"/>
      <c r="P213" s="50"/>
      <c r="Q213" s="50"/>
      <c r="R213" s="50"/>
      <c r="S213" s="52"/>
      <c r="T213" s="49"/>
      <c r="U213" s="52"/>
      <c r="V213" s="49"/>
      <c r="W213" s="52"/>
      <c r="X213" s="49"/>
      <c r="Y213" s="52"/>
      <c r="Z213" s="49"/>
      <c r="AA213" s="52"/>
      <c r="AB213" s="107" t="str">
        <f t="shared" si="12"/>
        <v>○</v>
      </c>
      <c r="AC213" s="54"/>
      <c r="AD213" s="53"/>
      <c r="AE213" s="55" t="str">
        <f t="shared" si="9"/>
        <v>' '</v>
      </c>
      <c r="AF213" s="50"/>
      <c r="AG213" s="52"/>
      <c r="AH213" s="266" t="str">
        <f>VLOOKUP(D213,カラムID辞書!C:H,3,FALSE)</f>
        <v>character varying</v>
      </c>
      <c r="AI213" s="267"/>
      <c r="AJ213" s="267"/>
      <c r="AK213" s="267"/>
      <c r="AL213" s="268"/>
      <c r="AM213" s="269">
        <f>VLOOKUP(D213,カラムID辞書!C:H,4,FALSE)</f>
        <v>1</v>
      </c>
      <c r="AN213" s="270"/>
      <c r="AO213" s="271">
        <f>VLOOKUP(D213,カラムID辞書!C:H,6,FALSE)</f>
        <v>1</v>
      </c>
      <c r="AP213" s="272"/>
      <c r="AQ213" s="105"/>
      <c r="AR213" s="50"/>
      <c r="AS213" s="50"/>
      <c r="AT213" s="50"/>
      <c r="AU213" s="50"/>
      <c r="AV213" s="50"/>
      <c r="AW213" s="50"/>
      <c r="AX213" s="50"/>
      <c r="AY213" s="50"/>
      <c r="AZ213" s="50"/>
      <c r="BA213" s="50"/>
      <c r="BB213" s="50"/>
      <c r="BC213" s="50"/>
      <c r="BD213" s="50"/>
      <c r="BE213" s="50"/>
      <c r="BF213" s="50"/>
      <c r="BG213" s="50"/>
      <c r="BH213" s="50"/>
      <c r="BI213" s="50"/>
      <c r="BJ213" s="50"/>
      <c r="BK213" s="50"/>
      <c r="BL213" s="50"/>
      <c r="BM213" s="50"/>
      <c r="BN213" s="50"/>
      <c r="BO213" s="50"/>
      <c r="BP213" s="50"/>
      <c r="BQ213" s="52"/>
      <c r="BR213" s="112"/>
      <c r="BS213" s="50"/>
      <c r="BT213" s="50"/>
      <c r="BU213" s="50"/>
      <c r="BV213" s="50"/>
      <c r="BW213" s="50"/>
      <c r="BX213" s="50"/>
      <c r="BY213" s="50"/>
      <c r="BZ213" s="50"/>
      <c r="CA213" s="50"/>
      <c r="CB213" s="50"/>
      <c r="CC213" s="52"/>
    </row>
    <row r="214" spans="2:81" ht="12" customHeight="1">
      <c r="B214" s="264">
        <f t="shared" ca="1" si="13"/>
        <v>206</v>
      </c>
      <c r="C214" s="265"/>
      <c r="D214" s="105" t="s">
        <v>1343</v>
      </c>
      <c r="E214" s="50"/>
      <c r="F214" s="50"/>
      <c r="G214" s="50"/>
      <c r="H214" s="50"/>
      <c r="I214" s="50"/>
      <c r="J214" s="50"/>
      <c r="K214" s="52"/>
      <c r="L214" s="105" t="str">
        <f>VLOOKUP(D214,カラムID辞書!$C$4:$D$1266,2,FALSE)</f>
        <v>ERR_FLG_W5</v>
      </c>
      <c r="M214" s="50"/>
      <c r="N214" s="50"/>
      <c r="O214" s="50"/>
      <c r="P214" s="50"/>
      <c r="Q214" s="50"/>
      <c r="R214" s="50"/>
      <c r="S214" s="52"/>
      <c r="T214" s="49"/>
      <c r="U214" s="52"/>
      <c r="V214" s="49"/>
      <c r="W214" s="52"/>
      <c r="X214" s="49"/>
      <c r="Y214" s="52"/>
      <c r="Z214" s="49"/>
      <c r="AA214" s="52"/>
      <c r="AB214" s="107" t="str">
        <f t="shared" si="12"/>
        <v>○</v>
      </c>
      <c r="AC214" s="54"/>
      <c r="AD214" s="53"/>
      <c r="AE214" s="55" t="str">
        <f t="shared" si="9"/>
        <v>' '</v>
      </c>
      <c r="AF214" s="50"/>
      <c r="AG214" s="52"/>
      <c r="AH214" s="266" t="str">
        <f>VLOOKUP(D214,カラムID辞書!C:H,3,FALSE)</f>
        <v>character varying</v>
      </c>
      <c r="AI214" s="267"/>
      <c r="AJ214" s="267"/>
      <c r="AK214" s="267"/>
      <c r="AL214" s="268"/>
      <c r="AM214" s="269">
        <f>VLOOKUP(D214,カラムID辞書!C:H,4,FALSE)</f>
        <v>1</v>
      </c>
      <c r="AN214" s="270"/>
      <c r="AO214" s="271">
        <f>VLOOKUP(D214,カラムID辞書!C:H,6,FALSE)</f>
        <v>1</v>
      </c>
      <c r="AP214" s="272"/>
      <c r="AQ214" s="105"/>
      <c r="AR214" s="50"/>
      <c r="AS214" s="50"/>
      <c r="AT214" s="50"/>
      <c r="AU214" s="50"/>
      <c r="AV214" s="50"/>
      <c r="AW214" s="50"/>
      <c r="AX214" s="50"/>
      <c r="AY214" s="50"/>
      <c r="AZ214" s="50"/>
      <c r="BA214" s="50"/>
      <c r="BB214" s="50"/>
      <c r="BC214" s="50"/>
      <c r="BD214" s="50"/>
      <c r="BE214" s="50"/>
      <c r="BF214" s="50"/>
      <c r="BG214" s="50"/>
      <c r="BH214" s="50"/>
      <c r="BI214" s="50"/>
      <c r="BJ214" s="50"/>
      <c r="BK214" s="50"/>
      <c r="BL214" s="50"/>
      <c r="BM214" s="50"/>
      <c r="BN214" s="50"/>
      <c r="BO214" s="50"/>
      <c r="BP214" s="50"/>
      <c r="BQ214" s="52"/>
      <c r="BR214" s="112"/>
      <c r="BS214" s="50"/>
      <c r="BT214" s="50"/>
      <c r="BU214" s="50"/>
      <c r="BV214" s="50"/>
      <c r="BW214" s="50"/>
      <c r="BX214" s="50"/>
      <c r="BY214" s="50"/>
      <c r="BZ214" s="50"/>
      <c r="CA214" s="50"/>
      <c r="CB214" s="50"/>
      <c r="CC214" s="52"/>
    </row>
    <row r="215" spans="2:81" ht="12" customHeight="1">
      <c r="B215" s="264">
        <f t="shared" ca="1" si="13"/>
        <v>207</v>
      </c>
      <c r="C215" s="265"/>
      <c r="D215" s="105" t="s">
        <v>1344</v>
      </c>
      <c r="E215" s="50"/>
      <c r="F215" s="50"/>
      <c r="G215" s="50"/>
      <c r="H215" s="50"/>
      <c r="I215" s="50"/>
      <c r="J215" s="50"/>
      <c r="K215" s="52"/>
      <c r="L215" s="105" t="str">
        <f>VLOOKUP(D215,カラムID辞書!$C$4:$D$1266,2,FALSE)</f>
        <v>ERR_FLG_W6</v>
      </c>
      <c r="M215" s="50"/>
      <c r="N215" s="50"/>
      <c r="O215" s="50"/>
      <c r="P215" s="50"/>
      <c r="Q215" s="50"/>
      <c r="R215" s="50"/>
      <c r="S215" s="52"/>
      <c r="T215" s="49"/>
      <c r="U215" s="52"/>
      <c r="V215" s="49"/>
      <c r="W215" s="52"/>
      <c r="X215" s="49"/>
      <c r="Y215" s="52"/>
      <c r="Z215" s="49"/>
      <c r="AA215" s="52"/>
      <c r="AB215" s="107" t="str">
        <f t="shared" si="12"/>
        <v>○</v>
      </c>
      <c r="AC215" s="54"/>
      <c r="AD215" s="53"/>
      <c r="AE215" s="55" t="str">
        <f t="shared" si="9"/>
        <v>' '</v>
      </c>
      <c r="AF215" s="50"/>
      <c r="AG215" s="52"/>
      <c r="AH215" s="266" t="str">
        <f>VLOOKUP(D215,カラムID辞書!C:H,3,FALSE)</f>
        <v>character varying</v>
      </c>
      <c r="AI215" s="267"/>
      <c r="AJ215" s="267"/>
      <c r="AK215" s="267"/>
      <c r="AL215" s="268"/>
      <c r="AM215" s="269">
        <f>VLOOKUP(D215,カラムID辞書!C:H,4,FALSE)</f>
        <v>1</v>
      </c>
      <c r="AN215" s="270"/>
      <c r="AO215" s="271">
        <f>VLOOKUP(D215,カラムID辞書!C:H,6,FALSE)</f>
        <v>1</v>
      </c>
      <c r="AP215" s="272"/>
      <c r="AQ215" s="105"/>
      <c r="AR215" s="50"/>
      <c r="AS215" s="50"/>
      <c r="AT215" s="50"/>
      <c r="AU215" s="50"/>
      <c r="AV215" s="50"/>
      <c r="AW215" s="50"/>
      <c r="AX215" s="50"/>
      <c r="AY215" s="50"/>
      <c r="AZ215" s="50"/>
      <c r="BA215" s="50"/>
      <c r="BB215" s="50"/>
      <c r="BC215" s="50"/>
      <c r="BD215" s="50"/>
      <c r="BE215" s="50"/>
      <c r="BF215" s="50"/>
      <c r="BG215" s="50"/>
      <c r="BH215" s="50"/>
      <c r="BI215" s="50"/>
      <c r="BJ215" s="50"/>
      <c r="BK215" s="50"/>
      <c r="BL215" s="50"/>
      <c r="BM215" s="50"/>
      <c r="BN215" s="50"/>
      <c r="BO215" s="50"/>
      <c r="BP215" s="50"/>
      <c r="BQ215" s="52"/>
      <c r="BR215" s="112"/>
      <c r="BS215" s="50"/>
      <c r="BT215" s="50"/>
      <c r="BU215" s="50"/>
      <c r="BV215" s="50"/>
      <c r="BW215" s="50"/>
      <c r="BX215" s="50"/>
      <c r="BY215" s="50"/>
      <c r="BZ215" s="50"/>
      <c r="CA215" s="50"/>
      <c r="CB215" s="50"/>
      <c r="CC215" s="52"/>
    </row>
    <row r="216" spans="2:81" ht="12" customHeight="1">
      <c r="B216" s="264">
        <f t="shared" ca="1" si="13"/>
        <v>208</v>
      </c>
      <c r="C216" s="265"/>
      <c r="D216" s="105" t="s">
        <v>1345</v>
      </c>
      <c r="E216" s="50"/>
      <c r="F216" s="50"/>
      <c r="G216" s="50"/>
      <c r="H216" s="50"/>
      <c r="I216" s="50"/>
      <c r="J216" s="50"/>
      <c r="K216" s="52"/>
      <c r="L216" s="105" t="str">
        <f>VLOOKUP(D216,カラムID辞書!$C$4:$D$1266,2,FALSE)</f>
        <v>ERR_FLG_W7</v>
      </c>
      <c r="M216" s="50"/>
      <c r="N216" s="50"/>
      <c r="O216" s="50"/>
      <c r="P216" s="50"/>
      <c r="Q216" s="50"/>
      <c r="R216" s="50"/>
      <c r="S216" s="52"/>
      <c r="T216" s="49"/>
      <c r="U216" s="52"/>
      <c r="V216" s="49"/>
      <c r="W216" s="52"/>
      <c r="X216" s="49"/>
      <c r="Y216" s="52"/>
      <c r="Z216" s="49"/>
      <c r="AA216" s="52"/>
      <c r="AB216" s="107" t="str">
        <f t="shared" si="12"/>
        <v>○</v>
      </c>
      <c r="AC216" s="54"/>
      <c r="AD216" s="53"/>
      <c r="AE216" s="55" t="str">
        <f t="shared" si="9"/>
        <v>' '</v>
      </c>
      <c r="AF216" s="50"/>
      <c r="AG216" s="52"/>
      <c r="AH216" s="266" t="str">
        <f>VLOOKUP(D216,カラムID辞書!C:H,3,FALSE)</f>
        <v>character varying</v>
      </c>
      <c r="AI216" s="267"/>
      <c r="AJ216" s="267"/>
      <c r="AK216" s="267"/>
      <c r="AL216" s="268"/>
      <c r="AM216" s="269">
        <f>VLOOKUP(D216,カラムID辞書!C:H,4,FALSE)</f>
        <v>1</v>
      </c>
      <c r="AN216" s="270"/>
      <c r="AO216" s="271">
        <f>VLOOKUP(D216,カラムID辞書!C:H,6,FALSE)</f>
        <v>1</v>
      </c>
      <c r="AP216" s="272"/>
      <c r="AQ216" s="105"/>
      <c r="AR216" s="50"/>
      <c r="AS216" s="50"/>
      <c r="AT216" s="50"/>
      <c r="AU216" s="50"/>
      <c r="AV216" s="50"/>
      <c r="AW216" s="50"/>
      <c r="AX216" s="50"/>
      <c r="AY216" s="50"/>
      <c r="AZ216" s="50"/>
      <c r="BA216" s="50"/>
      <c r="BB216" s="50"/>
      <c r="BC216" s="50"/>
      <c r="BD216" s="50"/>
      <c r="BE216" s="50"/>
      <c r="BF216" s="50"/>
      <c r="BG216" s="50"/>
      <c r="BH216" s="50"/>
      <c r="BI216" s="50"/>
      <c r="BJ216" s="50"/>
      <c r="BK216" s="50"/>
      <c r="BL216" s="50"/>
      <c r="BM216" s="50"/>
      <c r="BN216" s="50"/>
      <c r="BO216" s="50"/>
      <c r="BP216" s="50"/>
      <c r="BQ216" s="52"/>
      <c r="BR216" s="112"/>
      <c r="BS216" s="50"/>
      <c r="BT216" s="50"/>
      <c r="BU216" s="50"/>
      <c r="BV216" s="50"/>
      <c r="BW216" s="50"/>
      <c r="BX216" s="50"/>
      <c r="BY216" s="50"/>
      <c r="BZ216" s="50"/>
      <c r="CA216" s="50"/>
      <c r="CB216" s="50"/>
      <c r="CC216" s="52"/>
    </row>
    <row r="217" spans="2:81" ht="12" customHeight="1">
      <c r="B217" s="264">
        <f t="shared" ca="1" si="13"/>
        <v>209</v>
      </c>
      <c r="C217" s="265"/>
      <c r="D217" s="105" t="s">
        <v>1346</v>
      </c>
      <c r="E217" s="56"/>
      <c r="F217" s="50"/>
      <c r="G217" s="50"/>
      <c r="H217" s="50"/>
      <c r="I217" s="50"/>
      <c r="J217" s="50"/>
      <c r="K217" s="52"/>
      <c r="L217" s="105" t="str">
        <f>VLOOKUP(D217,カラムID辞書!$C$4:$D$1266,2,FALSE)</f>
        <v>ERR_FLG_W8</v>
      </c>
      <c r="M217" s="50"/>
      <c r="N217" s="50"/>
      <c r="O217" s="50"/>
      <c r="P217" s="50"/>
      <c r="Q217" s="50"/>
      <c r="R217" s="50"/>
      <c r="S217" s="52"/>
      <c r="T217" s="49"/>
      <c r="U217" s="52"/>
      <c r="V217" s="49"/>
      <c r="W217" s="52"/>
      <c r="X217" s="49"/>
      <c r="Y217" s="52"/>
      <c r="Z217" s="49"/>
      <c r="AA217" s="52"/>
      <c r="AB217" s="107" t="str">
        <f t="shared" si="12"/>
        <v>○</v>
      </c>
      <c r="AC217" s="54"/>
      <c r="AD217" s="53"/>
      <c r="AE217" s="55" t="str">
        <f t="shared" si="9"/>
        <v>' '</v>
      </c>
      <c r="AF217" s="50"/>
      <c r="AG217" s="52"/>
      <c r="AH217" s="266" t="str">
        <f>VLOOKUP(D217,カラムID辞書!C:H,3,FALSE)</f>
        <v>character varying</v>
      </c>
      <c r="AI217" s="267"/>
      <c r="AJ217" s="267"/>
      <c r="AK217" s="267"/>
      <c r="AL217" s="268"/>
      <c r="AM217" s="269">
        <f>VLOOKUP(D217,カラムID辞書!C:H,4,FALSE)</f>
        <v>1</v>
      </c>
      <c r="AN217" s="270"/>
      <c r="AO217" s="271">
        <f>VLOOKUP(D217,カラムID辞書!C:H,6,FALSE)</f>
        <v>1</v>
      </c>
      <c r="AP217" s="272"/>
      <c r="AQ217" s="105"/>
      <c r="AR217" s="50"/>
      <c r="AS217" s="50"/>
      <c r="AT217" s="50"/>
      <c r="AU217" s="50"/>
      <c r="AV217" s="50"/>
      <c r="AW217" s="50"/>
      <c r="AX217" s="50"/>
      <c r="AY217" s="50"/>
      <c r="AZ217" s="50"/>
      <c r="BA217" s="50"/>
      <c r="BB217" s="50"/>
      <c r="BC217" s="50"/>
      <c r="BD217" s="50"/>
      <c r="BE217" s="50"/>
      <c r="BF217" s="50"/>
      <c r="BG217" s="50"/>
      <c r="BH217" s="50"/>
      <c r="BI217" s="50"/>
      <c r="BJ217" s="50"/>
      <c r="BK217" s="50"/>
      <c r="BL217" s="50"/>
      <c r="BM217" s="50"/>
      <c r="BN217" s="50"/>
      <c r="BO217" s="50"/>
      <c r="BP217" s="50"/>
      <c r="BQ217" s="52"/>
      <c r="BR217" s="112"/>
      <c r="BS217" s="50"/>
      <c r="BT217" s="50"/>
      <c r="BU217" s="50"/>
      <c r="BV217" s="50"/>
      <c r="BW217" s="50"/>
      <c r="BX217" s="50"/>
      <c r="BY217" s="50"/>
      <c r="BZ217" s="50"/>
      <c r="CA217" s="50"/>
      <c r="CB217" s="50"/>
      <c r="CC217" s="52"/>
    </row>
    <row r="218" spans="2:81" ht="12" customHeight="1">
      <c r="B218" s="264">
        <f t="shared" ca="1" si="13"/>
        <v>210</v>
      </c>
      <c r="C218" s="265"/>
      <c r="D218" s="105" t="s">
        <v>1347</v>
      </c>
      <c r="E218" s="50"/>
      <c r="F218" s="50"/>
      <c r="G218" s="50"/>
      <c r="H218" s="50"/>
      <c r="I218" s="50"/>
      <c r="J218" s="50"/>
      <c r="K218" s="52"/>
      <c r="L218" s="105" t="str">
        <f>VLOOKUP(D218,カラムID辞書!$C$4:$D$1266,2,FALSE)</f>
        <v>ERR_FLG_W9</v>
      </c>
      <c r="M218" s="50"/>
      <c r="N218" s="50"/>
      <c r="O218" s="50"/>
      <c r="P218" s="50"/>
      <c r="Q218" s="50"/>
      <c r="R218" s="50"/>
      <c r="S218" s="52"/>
      <c r="T218" s="49"/>
      <c r="U218" s="52"/>
      <c r="V218" s="49"/>
      <c r="W218" s="52"/>
      <c r="X218" s="49"/>
      <c r="Y218" s="52"/>
      <c r="Z218" s="49"/>
      <c r="AA218" s="52"/>
      <c r="AB218" s="107" t="str">
        <f t="shared" si="12"/>
        <v>○</v>
      </c>
      <c r="AC218" s="54"/>
      <c r="AD218" s="53"/>
      <c r="AE218" s="55" t="str">
        <f t="shared" si="9"/>
        <v>' '</v>
      </c>
      <c r="AF218" s="50"/>
      <c r="AG218" s="52"/>
      <c r="AH218" s="266" t="str">
        <f>VLOOKUP(D218,カラムID辞書!C:H,3,FALSE)</f>
        <v>character varying</v>
      </c>
      <c r="AI218" s="267"/>
      <c r="AJ218" s="267"/>
      <c r="AK218" s="267"/>
      <c r="AL218" s="268"/>
      <c r="AM218" s="269">
        <f>VLOOKUP(D218,カラムID辞書!C:H,4,FALSE)</f>
        <v>1</v>
      </c>
      <c r="AN218" s="270"/>
      <c r="AO218" s="271">
        <f>VLOOKUP(D218,カラムID辞書!C:H,6,FALSE)</f>
        <v>1</v>
      </c>
      <c r="AP218" s="272"/>
      <c r="AQ218" s="105"/>
      <c r="AR218" s="50"/>
      <c r="AS218" s="50"/>
      <c r="AT218" s="50"/>
      <c r="AU218" s="50"/>
      <c r="AV218" s="50"/>
      <c r="AW218" s="50"/>
      <c r="AX218" s="50"/>
      <c r="AY218" s="50"/>
      <c r="AZ218" s="50"/>
      <c r="BA218" s="50"/>
      <c r="BB218" s="50"/>
      <c r="BC218" s="50"/>
      <c r="BD218" s="50"/>
      <c r="BE218" s="50"/>
      <c r="BF218" s="50"/>
      <c r="BG218" s="50"/>
      <c r="BH218" s="50"/>
      <c r="BI218" s="50"/>
      <c r="BJ218" s="50"/>
      <c r="BK218" s="50"/>
      <c r="BL218" s="50"/>
      <c r="BM218" s="50"/>
      <c r="BN218" s="50"/>
      <c r="BO218" s="50"/>
      <c r="BP218" s="50"/>
      <c r="BQ218" s="52"/>
      <c r="BR218" s="112"/>
      <c r="BS218" s="50"/>
      <c r="BT218" s="50"/>
      <c r="BU218" s="50"/>
      <c r="BV218" s="50"/>
      <c r="BW218" s="50"/>
      <c r="BX218" s="50"/>
      <c r="BY218" s="50"/>
      <c r="BZ218" s="50"/>
      <c r="CA218" s="50"/>
      <c r="CB218" s="50"/>
      <c r="CC218" s="52"/>
    </row>
    <row r="219" spans="2:81" ht="12" customHeight="1">
      <c r="B219" s="264">
        <f t="shared" ca="1" si="13"/>
        <v>211</v>
      </c>
      <c r="C219" s="265"/>
      <c r="D219" s="105" t="s">
        <v>1348</v>
      </c>
      <c r="E219" s="56"/>
      <c r="F219" s="50"/>
      <c r="G219" s="50"/>
      <c r="H219" s="50"/>
      <c r="I219" s="50"/>
      <c r="J219" s="50"/>
      <c r="K219" s="52"/>
      <c r="L219" s="105" t="str">
        <f>VLOOKUP(D219,カラムID辞書!$C$4:$D$1266,2,FALSE)</f>
        <v>ERR_FLG_W10</v>
      </c>
      <c r="M219" s="50"/>
      <c r="N219" s="50"/>
      <c r="O219" s="50"/>
      <c r="P219" s="50"/>
      <c r="Q219" s="50"/>
      <c r="R219" s="50"/>
      <c r="S219" s="52"/>
      <c r="T219" s="49"/>
      <c r="U219" s="52"/>
      <c r="V219" s="49"/>
      <c r="W219" s="52"/>
      <c r="X219" s="49"/>
      <c r="Y219" s="52"/>
      <c r="Z219" s="49"/>
      <c r="AA219" s="52"/>
      <c r="AB219" s="107" t="str">
        <f t="shared" si="12"/>
        <v>○</v>
      </c>
      <c r="AC219" s="54"/>
      <c r="AD219" s="53"/>
      <c r="AE219" s="55" t="str">
        <f t="shared" si="9"/>
        <v>' '</v>
      </c>
      <c r="AF219" s="50"/>
      <c r="AG219" s="52"/>
      <c r="AH219" s="266" t="str">
        <f>VLOOKUP(D219,カラムID辞書!C:H,3,FALSE)</f>
        <v>character varying</v>
      </c>
      <c r="AI219" s="267"/>
      <c r="AJ219" s="267"/>
      <c r="AK219" s="267"/>
      <c r="AL219" s="268"/>
      <c r="AM219" s="269">
        <f>VLOOKUP(D219,カラムID辞書!C:H,4,FALSE)</f>
        <v>1</v>
      </c>
      <c r="AN219" s="270"/>
      <c r="AO219" s="271">
        <f>VLOOKUP(D219,カラムID辞書!C:H,6,FALSE)</f>
        <v>1</v>
      </c>
      <c r="AP219" s="272"/>
      <c r="AQ219" s="105"/>
      <c r="AR219" s="50"/>
      <c r="AS219" s="50"/>
      <c r="AT219" s="50"/>
      <c r="AU219" s="50"/>
      <c r="AV219" s="50"/>
      <c r="AW219" s="50"/>
      <c r="AX219" s="50"/>
      <c r="AY219" s="50"/>
      <c r="AZ219" s="50"/>
      <c r="BA219" s="50"/>
      <c r="BB219" s="50"/>
      <c r="BC219" s="50"/>
      <c r="BD219" s="50"/>
      <c r="BE219" s="50"/>
      <c r="BF219" s="50"/>
      <c r="BG219" s="50"/>
      <c r="BH219" s="50"/>
      <c r="BI219" s="50"/>
      <c r="BJ219" s="50"/>
      <c r="BK219" s="50"/>
      <c r="BL219" s="50"/>
      <c r="BM219" s="50"/>
      <c r="BN219" s="50"/>
      <c r="BO219" s="50"/>
      <c r="BP219" s="50"/>
      <c r="BQ219" s="52"/>
      <c r="BR219" s="112"/>
      <c r="BS219" s="50"/>
      <c r="BT219" s="50"/>
      <c r="BU219" s="50"/>
      <c r="BV219" s="50"/>
      <c r="BW219" s="50"/>
      <c r="BX219" s="50"/>
      <c r="BY219" s="50"/>
      <c r="BZ219" s="50"/>
      <c r="CA219" s="50"/>
      <c r="CB219" s="50"/>
      <c r="CC219" s="52"/>
    </row>
    <row r="220" spans="2:81" ht="12" customHeight="1">
      <c r="B220" s="264">
        <f t="shared" ca="1" si="13"/>
        <v>212</v>
      </c>
      <c r="C220" s="265"/>
      <c r="D220" s="105" t="s">
        <v>1349</v>
      </c>
      <c r="E220" s="56"/>
      <c r="F220" s="50"/>
      <c r="G220" s="50"/>
      <c r="H220" s="50"/>
      <c r="I220" s="50"/>
      <c r="J220" s="50"/>
      <c r="K220" s="52"/>
      <c r="L220" s="105" t="str">
        <f>VLOOKUP(D220,カラムID辞書!$C$4:$D$1266,2,FALSE)</f>
        <v>ERR_FLG_W11</v>
      </c>
      <c r="M220" s="50"/>
      <c r="N220" s="50"/>
      <c r="O220" s="50"/>
      <c r="P220" s="50"/>
      <c r="Q220" s="50"/>
      <c r="R220" s="50"/>
      <c r="S220" s="52"/>
      <c r="T220" s="49"/>
      <c r="U220" s="52"/>
      <c r="V220" s="49"/>
      <c r="W220" s="52"/>
      <c r="X220" s="49"/>
      <c r="Y220" s="52"/>
      <c r="Z220" s="49"/>
      <c r="AA220" s="52"/>
      <c r="AB220" s="107" t="str">
        <f t="shared" si="12"/>
        <v>○</v>
      </c>
      <c r="AC220" s="54"/>
      <c r="AD220" s="53"/>
      <c r="AE220" s="55" t="str">
        <f t="shared" si="9"/>
        <v>' '</v>
      </c>
      <c r="AF220" s="50"/>
      <c r="AG220" s="52"/>
      <c r="AH220" s="266" t="str">
        <f>VLOOKUP(D220,カラムID辞書!C:H,3,FALSE)</f>
        <v>character varying</v>
      </c>
      <c r="AI220" s="267"/>
      <c r="AJ220" s="267"/>
      <c r="AK220" s="267"/>
      <c r="AL220" s="268"/>
      <c r="AM220" s="269">
        <f>VLOOKUP(D220,カラムID辞書!C:H,4,FALSE)</f>
        <v>1</v>
      </c>
      <c r="AN220" s="270"/>
      <c r="AO220" s="271">
        <f>VLOOKUP(D220,カラムID辞書!C:H,6,FALSE)</f>
        <v>1</v>
      </c>
      <c r="AP220" s="272"/>
      <c r="AQ220" s="105"/>
      <c r="AR220" s="50"/>
      <c r="AS220" s="50"/>
      <c r="AT220" s="50"/>
      <c r="AU220" s="50"/>
      <c r="AV220" s="50"/>
      <c r="AW220" s="50"/>
      <c r="AX220" s="50"/>
      <c r="AY220" s="50"/>
      <c r="AZ220" s="50"/>
      <c r="BA220" s="50"/>
      <c r="BB220" s="50"/>
      <c r="BC220" s="50"/>
      <c r="BD220" s="50"/>
      <c r="BE220" s="50"/>
      <c r="BF220" s="50"/>
      <c r="BG220" s="50"/>
      <c r="BH220" s="50"/>
      <c r="BI220" s="50"/>
      <c r="BJ220" s="50"/>
      <c r="BK220" s="50"/>
      <c r="BL220" s="50"/>
      <c r="BM220" s="50"/>
      <c r="BN220" s="50"/>
      <c r="BO220" s="50"/>
      <c r="BP220" s="50"/>
      <c r="BQ220" s="52"/>
      <c r="BR220" s="112"/>
      <c r="BS220" s="50"/>
      <c r="BT220" s="50"/>
      <c r="BU220" s="50"/>
      <c r="BV220" s="50"/>
      <c r="BW220" s="50"/>
      <c r="BX220" s="50"/>
      <c r="BY220" s="50"/>
      <c r="BZ220" s="50"/>
      <c r="CA220" s="50"/>
      <c r="CB220" s="50"/>
      <c r="CC220" s="52"/>
    </row>
    <row r="221" spans="2:81" ht="12" customHeight="1">
      <c r="B221" s="264">
        <f t="shared" ca="1" si="13"/>
        <v>213</v>
      </c>
      <c r="C221" s="265"/>
      <c r="D221" s="105" t="s">
        <v>1350</v>
      </c>
      <c r="E221" s="56"/>
      <c r="F221" s="50"/>
      <c r="G221" s="50"/>
      <c r="H221" s="50"/>
      <c r="I221" s="50"/>
      <c r="J221" s="50"/>
      <c r="K221" s="52"/>
      <c r="L221" s="105" t="str">
        <f>VLOOKUP(D221,カラムID辞書!$C$4:$D$1266,2,FALSE)</f>
        <v>ERR_FLG_W12</v>
      </c>
      <c r="M221" s="50"/>
      <c r="N221" s="50"/>
      <c r="O221" s="50"/>
      <c r="P221" s="50"/>
      <c r="Q221" s="50"/>
      <c r="R221" s="50"/>
      <c r="S221" s="52"/>
      <c r="T221" s="49"/>
      <c r="U221" s="52"/>
      <c r="V221" s="49"/>
      <c r="W221" s="52"/>
      <c r="X221" s="49"/>
      <c r="Y221" s="52"/>
      <c r="Z221" s="49"/>
      <c r="AA221" s="52"/>
      <c r="AB221" s="107" t="str">
        <f t="shared" si="12"/>
        <v>○</v>
      </c>
      <c r="AC221" s="54"/>
      <c r="AD221" s="53"/>
      <c r="AE221" s="55" t="str">
        <f t="shared" si="9"/>
        <v>' '</v>
      </c>
      <c r="AF221" s="50"/>
      <c r="AG221" s="52"/>
      <c r="AH221" s="266" t="str">
        <f>VLOOKUP(D221,カラムID辞書!C:H,3,FALSE)</f>
        <v>character varying</v>
      </c>
      <c r="AI221" s="267"/>
      <c r="AJ221" s="267"/>
      <c r="AK221" s="267"/>
      <c r="AL221" s="268"/>
      <c r="AM221" s="269">
        <f>VLOOKUP(D221,カラムID辞書!C:H,4,FALSE)</f>
        <v>1</v>
      </c>
      <c r="AN221" s="270"/>
      <c r="AO221" s="271">
        <f>VLOOKUP(D221,カラムID辞書!C:H,6,FALSE)</f>
        <v>1</v>
      </c>
      <c r="AP221" s="272"/>
      <c r="AQ221" s="105"/>
      <c r="AR221" s="50"/>
      <c r="AS221" s="50"/>
      <c r="AT221" s="50"/>
      <c r="AU221" s="50"/>
      <c r="AV221" s="50"/>
      <c r="AW221" s="50"/>
      <c r="AX221" s="50"/>
      <c r="AY221" s="50"/>
      <c r="AZ221" s="50"/>
      <c r="BA221" s="50"/>
      <c r="BB221" s="50"/>
      <c r="BC221" s="50"/>
      <c r="BD221" s="50"/>
      <c r="BE221" s="50"/>
      <c r="BF221" s="50"/>
      <c r="BG221" s="50"/>
      <c r="BH221" s="50"/>
      <c r="BI221" s="50"/>
      <c r="BJ221" s="50"/>
      <c r="BK221" s="50"/>
      <c r="BL221" s="50"/>
      <c r="BM221" s="50"/>
      <c r="BN221" s="50"/>
      <c r="BO221" s="50"/>
      <c r="BP221" s="50"/>
      <c r="BQ221" s="52"/>
      <c r="BR221" s="112"/>
      <c r="BS221" s="50"/>
      <c r="BT221" s="50"/>
      <c r="BU221" s="50"/>
      <c r="BV221" s="50"/>
      <c r="BW221" s="50"/>
      <c r="BX221" s="50"/>
      <c r="BY221" s="50"/>
      <c r="BZ221" s="50"/>
      <c r="CA221" s="50"/>
      <c r="CB221" s="50"/>
      <c r="CC221" s="52"/>
    </row>
    <row r="222" spans="2:81" ht="12" customHeight="1">
      <c r="B222" s="264">
        <f t="shared" ca="1" si="13"/>
        <v>214</v>
      </c>
      <c r="C222" s="265"/>
      <c r="D222" s="105" t="s">
        <v>1351</v>
      </c>
      <c r="E222" s="56"/>
      <c r="F222" s="50"/>
      <c r="G222" s="50"/>
      <c r="H222" s="50"/>
      <c r="I222" s="50"/>
      <c r="J222" s="50"/>
      <c r="K222" s="52"/>
      <c r="L222" s="105" t="str">
        <f>VLOOKUP(D222,カラムID辞書!$C$4:$D$1266,2,FALSE)</f>
        <v>ERR_FLG_W13</v>
      </c>
      <c r="M222" s="50"/>
      <c r="N222" s="50"/>
      <c r="O222" s="50"/>
      <c r="P222" s="50"/>
      <c r="Q222" s="50"/>
      <c r="R222" s="50"/>
      <c r="S222" s="52"/>
      <c r="T222" s="49"/>
      <c r="U222" s="52"/>
      <c r="V222" s="49"/>
      <c r="W222" s="52"/>
      <c r="X222" s="49"/>
      <c r="Y222" s="52"/>
      <c r="Z222" s="49"/>
      <c r="AA222" s="52"/>
      <c r="AB222" s="107" t="str">
        <f t="shared" si="12"/>
        <v>○</v>
      </c>
      <c r="AC222" s="54"/>
      <c r="AD222" s="53"/>
      <c r="AE222" s="55" t="str">
        <f t="shared" si="9"/>
        <v>' '</v>
      </c>
      <c r="AF222" s="50"/>
      <c r="AG222" s="52"/>
      <c r="AH222" s="266" t="str">
        <f>VLOOKUP(D222,カラムID辞書!C:H,3,FALSE)</f>
        <v>character varying</v>
      </c>
      <c r="AI222" s="267"/>
      <c r="AJ222" s="267"/>
      <c r="AK222" s="267"/>
      <c r="AL222" s="268"/>
      <c r="AM222" s="269">
        <f>VLOOKUP(D222,カラムID辞書!C:H,4,FALSE)</f>
        <v>1</v>
      </c>
      <c r="AN222" s="270"/>
      <c r="AO222" s="271">
        <f>VLOOKUP(D222,カラムID辞書!C:H,6,FALSE)</f>
        <v>1</v>
      </c>
      <c r="AP222" s="272"/>
      <c r="AQ222" s="105"/>
      <c r="AR222" s="50"/>
      <c r="AS222" s="50"/>
      <c r="AT222" s="50"/>
      <c r="AU222" s="50"/>
      <c r="AV222" s="50"/>
      <c r="AW222" s="50"/>
      <c r="AX222" s="50"/>
      <c r="AY222" s="50"/>
      <c r="AZ222" s="50"/>
      <c r="BA222" s="50"/>
      <c r="BB222" s="50"/>
      <c r="BC222" s="50"/>
      <c r="BD222" s="50"/>
      <c r="BE222" s="50"/>
      <c r="BF222" s="50"/>
      <c r="BG222" s="50"/>
      <c r="BH222" s="50"/>
      <c r="BI222" s="50"/>
      <c r="BJ222" s="50"/>
      <c r="BK222" s="50"/>
      <c r="BL222" s="50"/>
      <c r="BM222" s="50"/>
      <c r="BN222" s="50"/>
      <c r="BO222" s="50"/>
      <c r="BP222" s="50"/>
      <c r="BQ222" s="52"/>
      <c r="BR222" s="112"/>
      <c r="BS222" s="50"/>
      <c r="BT222" s="50"/>
      <c r="BU222" s="50"/>
      <c r="BV222" s="50"/>
      <c r="BW222" s="50"/>
      <c r="BX222" s="50"/>
      <c r="BY222" s="50"/>
      <c r="BZ222" s="50"/>
      <c r="CA222" s="50"/>
      <c r="CB222" s="50"/>
      <c r="CC222" s="52"/>
    </row>
    <row r="223" spans="2:81" ht="12" customHeight="1">
      <c r="B223" s="264">
        <f t="shared" ca="1" si="13"/>
        <v>215</v>
      </c>
      <c r="C223" s="265"/>
      <c r="D223" s="105" t="s">
        <v>1352</v>
      </c>
      <c r="E223" s="56"/>
      <c r="F223" s="50"/>
      <c r="G223" s="50"/>
      <c r="H223" s="50"/>
      <c r="I223" s="50"/>
      <c r="J223" s="50"/>
      <c r="K223" s="52"/>
      <c r="L223" s="105" t="str">
        <f>VLOOKUP(D223,カラムID辞書!$C$4:$D$1266,2,FALSE)</f>
        <v>ERR_FLG_W14</v>
      </c>
      <c r="M223" s="50"/>
      <c r="N223" s="50"/>
      <c r="O223" s="50"/>
      <c r="P223" s="50"/>
      <c r="Q223" s="50"/>
      <c r="R223" s="50"/>
      <c r="S223" s="52"/>
      <c r="T223" s="49"/>
      <c r="U223" s="52"/>
      <c r="V223" s="49"/>
      <c r="W223" s="52"/>
      <c r="X223" s="49"/>
      <c r="Y223" s="52"/>
      <c r="Z223" s="49"/>
      <c r="AA223" s="52"/>
      <c r="AB223" s="107" t="str">
        <f t="shared" si="12"/>
        <v>○</v>
      </c>
      <c r="AC223" s="54"/>
      <c r="AD223" s="53"/>
      <c r="AE223" s="55" t="str">
        <f t="shared" si="9"/>
        <v>' '</v>
      </c>
      <c r="AF223" s="50"/>
      <c r="AG223" s="52"/>
      <c r="AH223" s="266" t="str">
        <f>VLOOKUP(D223,カラムID辞書!C:H,3,FALSE)</f>
        <v>character varying</v>
      </c>
      <c r="AI223" s="267"/>
      <c r="AJ223" s="267"/>
      <c r="AK223" s="267"/>
      <c r="AL223" s="268"/>
      <c r="AM223" s="269">
        <f>VLOOKUP(D223,カラムID辞書!C:H,4,FALSE)</f>
        <v>1</v>
      </c>
      <c r="AN223" s="270"/>
      <c r="AO223" s="271">
        <f>VLOOKUP(D223,カラムID辞書!C:H,6,FALSE)</f>
        <v>1</v>
      </c>
      <c r="AP223" s="272"/>
      <c r="AQ223" s="105"/>
      <c r="AR223" s="50"/>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0"/>
      <c r="BP223" s="50"/>
      <c r="BQ223" s="52"/>
      <c r="BR223" s="112"/>
      <c r="BS223" s="50"/>
      <c r="BT223" s="50"/>
      <c r="BU223" s="50"/>
      <c r="BV223" s="50"/>
      <c r="BW223" s="50"/>
      <c r="BX223" s="50"/>
      <c r="BY223" s="50"/>
      <c r="BZ223" s="50"/>
      <c r="CA223" s="50"/>
      <c r="CB223" s="50"/>
      <c r="CC223" s="52"/>
    </row>
    <row r="224" spans="2:81" ht="12" customHeight="1">
      <c r="B224" s="264">
        <f t="shared" ca="1" si="13"/>
        <v>216</v>
      </c>
      <c r="C224" s="265"/>
      <c r="D224" s="105" t="s">
        <v>1353</v>
      </c>
      <c r="E224" s="56"/>
      <c r="F224" s="50"/>
      <c r="G224" s="50"/>
      <c r="H224" s="50"/>
      <c r="I224" s="50"/>
      <c r="J224" s="50"/>
      <c r="K224" s="52"/>
      <c r="L224" s="105" t="str">
        <f>VLOOKUP(D224,カラムID辞書!$C$4:$D$1266,2,FALSE)</f>
        <v>ERR_FLG_W15</v>
      </c>
      <c r="M224" s="50"/>
      <c r="N224" s="50"/>
      <c r="O224" s="50"/>
      <c r="P224" s="50"/>
      <c r="Q224" s="50"/>
      <c r="R224" s="50"/>
      <c r="S224" s="52"/>
      <c r="T224" s="49"/>
      <c r="U224" s="52"/>
      <c r="V224" s="49"/>
      <c r="W224" s="52"/>
      <c r="X224" s="49"/>
      <c r="Y224" s="52"/>
      <c r="Z224" s="49"/>
      <c r="AA224" s="52"/>
      <c r="AB224" s="107" t="str">
        <f t="shared" si="12"/>
        <v>○</v>
      </c>
      <c r="AC224" s="54"/>
      <c r="AD224" s="53"/>
      <c r="AE224" s="55" t="str">
        <f t="shared" si="0"/>
        <v>' '</v>
      </c>
      <c r="AF224" s="50"/>
      <c r="AG224" s="52"/>
      <c r="AH224" s="266" t="str">
        <f>VLOOKUP(D224,カラムID辞書!C:H,3,FALSE)</f>
        <v>character varying</v>
      </c>
      <c r="AI224" s="267"/>
      <c r="AJ224" s="267"/>
      <c r="AK224" s="267"/>
      <c r="AL224" s="268"/>
      <c r="AM224" s="269">
        <f>VLOOKUP(D224,カラムID辞書!C:H,4,FALSE)</f>
        <v>1</v>
      </c>
      <c r="AN224" s="270"/>
      <c r="AO224" s="271">
        <f>VLOOKUP(D224,カラムID辞書!C:H,6,FALSE)</f>
        <v>1</v>
      </c>
      <c r="AP224" s="272"/>
      <c r="AQ224" s="105"/>
      <c r="AR224" s="50"/>
      <c r="AS224" s="50"/>
      <c r="AT224" s="50"/>
      <c r="AU224" s="50"/>
      <c r="AV224" s="50"/>
      <c r="AW224" s="50"/>
      <c r="AX224" s="50"/>
      <c r="AY224" s="50"/>
      <c r="AZ224" s="50"/>
      <c r="BA224" s="50"/>
      <c r="BB224" s="50"/>
      <c r="BC224" s="50"/>
      <c r="BD224" s="50"/>
      <c r="BE224" s="50"/>
      <c r="BF224" s="50"/>
      <c r="BG224" s="50"/>
      <c r="BH224" s="50"/>
      <c r="BI224" s="50"/>
      <c r="BJ224" s="50"/>
      <c r="BK224" s="50"/>
      <c r="BL224" s="50"/>
      <c r="BM224" s="50"/>
      <c r="BN224" s="50"/>
      <c r="BO224" s="50"/>
      <c r="BP224" s="50"/>
      <c r="BQ224" s="52"/>
      <c r="BR224" s="112"/>
      <c r="BS224" s="50"/>
      <c r="BT224" s="50"/>
      <c r="BU224" s="50"/>
      <c r="BV224" s="50"/>
      <c r="BW224" s="50"/>
      <c r="BX224" s="50"/>
      <c r="BY224" s="50"/>
      <c r="BZ224" s="50"/>
      <c r="CA224" s="50"/>
      <c r="CB224" s="50"/>
      <c r="CC224" s="52"/>
    </row>
    <row r="225" spans="2:81" ht="12" customHeight="1">
      <c r="B225" s="264">
        <f t="shared" ca="1" si="13"/>
        <v>217</v>
      </c>
      <c r="C225" s="265"/>
      <c r="D225" s="105" t="s">
        <v>1354</v>
      </c>
      <c r="E225" s="56"/>
      <c r="F225" s="50"/>
      <c r="G225" s="50"/>
      <c r="H225" s="50"/>
      <c r="I225" s="50"/>
      <c r="J225" s="50"/>
      <c r="K225" s="52"/>
      <c r="L225" s="105" t="str">
        <f>VLOOKUP(D225,カラムID辞書!$C$4:$D$1266,2,FALSE)</f>
        <v>ERR_FLG_W16</v>
      </c>
      <c r="M225" s="50"/>
      <c r="N225" s="50"/>
      <c r="O225" s="50"/>
      <c r="P225" s="50"/>
      <c r="Q225" s="50"/>
      <c r="R225" s="50"/>
      <c r="S225" s="52"/>
      <c r="T225" s="49"/>
      <c r="U225" s="52"/>
      <c r="V225" s="49"/>
      <c r="W225" s="52"/>
      <c r="X225" s="49"/>
      <c r="Y225" s="52"/>
      <c r="Z225" s="49"/>
      <c r="AA225" s="52"/>
      <c r="AB225" s="107" t="str">
        <f t="shared" si="12"/>
        <v>○</v>
      </c>
      <c r="AC225" s="54"/>
      <c r="AD225" s="53"/>
      <c r="AE225" s="55" t="str">
        <f t="shared" si="0"/>
        <v>' '</v>
      </c>
      <c r="AF225" s="50"/>
      <c r="AG225" s="52"/>
      <c r="AH225" s="266" t="str">
        <f>VLOOKUP(D225,カラムID辞書!C:H,3,FALSE)</f>
        <v>character varying</v>
      </c>
      <c r="AI225" s="267"/>
      <c r="AJ225" s="267"/>
      <c r="AK225" s="267"/>
      <c r="AL225" s="268"/>
      <c r="AM225" s="269">
        <f>VLOOKUP(D225,カラムID辞書!C:H,4,FALSE)</f>
        <v>1</v>
      </c>
      <c r="AN225" s="270"/>
      <c r="AO225" s="271">
        <f>VLOOKUP(D225,カラムID辞書!C:H,6,FALSE)</f>
        <v>1</v>
      </c>
      <c r="AP225" s="272"/>
      <c r="AQ225" s="105"/>
      <c r="AR225" s="50"/>
      <c r="AS225" s="50"/>
      <c r="AT225" s="50"/>
      <c r="AU225" s="50"/>
      <c r="AV225" s="50"/>
      <c r="AW225" s="50"/>
      <c r="AX225" s="50"/>
      <c r="AY225" s="50"/>
      <c r="AZ225" s="50"/>
      <c r="BA225" s="50"/>
      <c r="BB225" s="50"/>
      <c r="BC225" s="50"/>
      <c r="BD225" s="50"/>
      <c r="BE225" s="50"/>
      <c r="BF225" s="50"/>
      <c r="BG225" s="50"/>
      <c r="BH225" s="50"/>
      <c r="BI225" s="50"/>
      <c r="BJ225" s="50"/>
      <c r="BK225" s="50"/>
      <c r="BL225" s="50"/>
      <c r="BM225" s="50"/>
      <c r="BN225" s="50"/>
      <c r="BO225" s="50"/>
      <c r="BP225" s="50"/>
      <c r="BQ225" s="52"/>
      <c r="BR225" s="112"/>
      <c r="BS225" s="50"/>
      <c r="BT225" s="50"/>
      <c r="BU225" s="50"/>
      <c r="BV225" s="50"/>
      <c r="BW225" s="50"/>
      <c r="BX225" s="50"/>
      <c r="BY225" s="50"/>
      <c r="BZ225" s="50"/>
      <c r="CA225" s="50"/>
      <c r="CB225" s="50"/>
      <c r="CC225" s="52"/>
    </row>
    <row r="226" spans="2:81" ht="12" customHeight="1">
      <c r="B226" s="264">
        <f t="shared" ca="1" si="13"/>
        <v>218</v>
      </c>
      <c r="C226" s="265"/>
      <c r="D226" s="105" t="s">
        <v>1355</v>
      </c>
      <c r="E226" s="56"/>
      <c r="F226" s="50"/>
      <c r="G226" s="50"/>
      <c r="H226" s="50"/>
      <c r="I226" s="50"/>
      <c r="J226" s="50"/>
      <c r="K226" s="52"/>
      <c r="L226" s="105" t="str">
        <f>VLOOKUP(D226,カラムID辞書!$C$4:$D$1266,2,FALSE)</f>
        <v>ERR_FLG_W17</v>
      </c>
      <c r="M226" s="50"/>
      <c r="N226" s="50"/>
      <c r="O226" s="50"/>
      <c r="P226" s="50"/>
      <c r="Q226" s="50"/>
      <c r="R226" s="50"/>
      <c r="S226" s="52"/>
      <c r="T226" s="49"/>
      <c r="U226" s="52"/>
      <c r="V226" s="49"/>
      <c r="W226" s="52"/>
      <c r="X226" s="49"/>
      <c r="Y226" s="52"/>
      <c r="Z226" s="49"/>
      <c r="AA226" s="52"/>
      <c r="AB226" s="107" t="str">
        <f t="shared" si="12"/>
        <v>○</v>
      </c>
      <c r="AC226" s="54"/>
      <c r="AD226" s="53"/>
      <c r="AE226" s="55" t="str">
        <f t="shared" si="0"/>
        <v>' '</v>
      </c>
      <c r="AF226" s="50"/>
      <c r="AG226" s="52"/>
      <c r="AH226" s="266" t="str">
        <f>VLOOKUP(D226,カラムID辞書!C:H,3,FALSE)</f>
        <v>character varying</v>
      </c>
      <c r="AI226" s="267"/>
      <c r="AJ226" s="267"/>
      <c r="AK226" s="267"/>
      <c r="AL226" s="268"/>
      <c r="AM226" s="269">
        <f>VLOOKUP(D226,カラムID辞書!C:H,4,FALSE)</f>
        <v>1</v>
      </c>
      <c r="AN226" s="270"/>
      <c r="AO226" s="271">
        <f>VLOOKUP(D226,カラムID辞書!C:H,6,FALSE)</f>
        <v>1</v>
      </c>
      <c r="AP226" s="272"/>
      <c r="AQ226" s="105"/>
      <c r="AR226" s="50"/>
      <c r="AS226" s="50"/>
      <c r="AT226" s="50"/>
      <c r="AU226" s="50"/>
      <c r="AV226" s="50"/>
      <c r="AW226" s="50"/>
      <c r="AX226" s="50"/>
      <c r="AY226" s="50"/>
      <c r="AZ226" s="50"/>
      <c r="BA226" s="50"/>
      <c r="BB226" s="50"/>
      <c r="BC226" s="50"/>
      <c r="BD226" s="50"/>
      <c r="BE226" s="50"/>
      <c r="BF226" s="50"/>
      <c r="BG226" s="50"/>
      <c r="BH226" s="50"/>
      <c r="BI226" s="50"/>
      <c r="BJ226" s="50"/>
      <c r="BK226" s="50"/>
      <c r="BL226" s="50"/>
      <c r="BM226" s="50"/>
      <c r="BN226" s="50"/>
      <c r="BO226" s="50"/>
      <c r="BP226" s="50"/>
      <c r="BQ226" s="52"/>
      <c r="BR226" s="112"/>
      <c r="BS226" s="50"/>
      <c r="BT226" s="50"/>
      <c r="BU226" s="50"/>
      <c r="BV226" s="50"/>
      <c r="BW226" s="50"/>
      <c r="BX226" s="50"/>
      <c r="BY226" s="50"/>
      <c r="BZ226" s="50"/>
      <c r="CA226" s="50"/>
      <c r="CB226" s="50"/>
      <c r="CC226" s="52"/>
    </row>
    <row r="227" spans="2:81" ht="12" customHeight="1">
      <c r="B227" s="264">
        <f t="shared" ca="1" si="13"/>
        <v>219</v>
      </c>
      <c r="C227" s="265"/>
      <c r="D227" s="105" t="s">
        <v>1356</v>
      </c>
      <c r="E227" s="56"/>
      <c r="F227" s="50"/>
      <c r="G227" s="50"/>
      <c r="H227" s="50"/>
      <c r="I227" s="50"/>
      <c r="J227" s="50"/>
      <c r="K227" s="52"/>
      <c r="L227" s="105" t="str">
        <f>VLOOKUP(D227,カラムID辞書!$C$4:$D$1266,2,FALSE)</f>
        <v>ERR_FLG_W18</v>
      </c>
      <c r="M227" s="50"/>
      <c r="N227" s="50"/>
      <c r="O227" s="50"/>
      <c r="P227" s="50"/>
      <c r="Q227" s="50"/>
      <c r="R227" s="50"/>
      <c r="S227" s="52"/>
      <c r="T227" s="49"/>
      <c r="U227" s="52"/>
      <c r="V227" s="49"/>
      <c r="W227" s="52"/>
      <c r="X227" s="49"/>
      <c r="Y227" s="52"/>
      <c r="Z227" s="49"/>
      <c r="AA227" s="52"/>
      <c r="AB227" s="107" t="str">
        <f t="shared" si="12"/>
        <v>○</v>
      </c>
      <c r="AC227" s="54"/>
      <c r="AD227" s="53"/>
      <c r="AE227" s="55" t="str">
        <f t="shared" si="0"/>
        <v>' '</v>
      </c>
      <c r="AF227" s="50"/>
      <c r="AG227" s="52"/>
      <c r="AH227" s="266" t="str">
        <f>VLOOKUP(D227,カラムID辞書!C:H,3,FALSE)</f>
        <v>character varying</v>
      </c>
      <c r="AI227" s="267"/>
      <c r="AJ227" s="267"/>
      <c r="AK227" s="267"/>
      <c r="AL227" s="268"/>
      <c r="AM227" s="269">
        <f>VLOOKUP(D227,カラムID辞書!C:H,4,FALSE)</f>
        <v>1</v>
      </c>
      <c r="AN227" s="270"/>
      <c r="AO227" s="271">
        <f>VLOOKUP(D227,カラムID辞書!C:H,6,FALSE)</f>
        <v>1</v>
      </c>
      <c r="AP227" s="272"/>
      <c r="AQ227" s="105"/>
      <c r="AR227" s="50"/>
      <c r="AS227" s="50"/>
      <c r="AT227" s="50"/>
      <c r="AU227" s="50"/>
      <c r="AV227" s="50"/>
      <c r="AW227" s="50"/>
      <c r="AX227" s="50"/>
      <c r="AY227" s="50"/>
      <c r="AZ227" s="50"/>
      <c r="BA227" s="50"/>
      <c r="BB227" s="50"/>
      <c r="BC227" s="50"/>
      <c r="BD227" s="50"/>
      <c r="BE227" s="50"/>
      <c r="BF227" s="50"/>
      <c r="BG227" s="50"/>
      <c r="BH227" s="50"/>
      <c r="BI227" s="50"/>
      <c r="BJ227" s="50"/>
      <c r="BK227" s="50"/>
      <c r="BL227" s="50"/>
      <c r="BM227" s="50"/>
      <c r="BN227" s="50"/>
      <c r="BO227" s="50"/>
      <c r="BP227" s="50"/>
      <c r="BQ227" s="52"/>
      <c r="BR227" s="112"/>
      <c r="BS227" s="50"/>
      <c r="BT227" s="50"/>
      <c r="BU227" s="50"/>
      <c r="BV227" s="50"/>
      <c r="BW227" s="50"/>
      <c r="BX227" s="50"/>
      <c r="BY227" s="50"/>
      <c r="BZ227" s="50"/>
      <c r="CA227" s="50"/>
      <c r="CB227" s="50"/>
      <c r="CC227" s="52"/>
    </row>
    <row r="228" spans="2:81" ht="12" customHeight="1">
      <c r="B228" s="264">
        <f t="shared" ca="1" si="13"/>
        <v>220</v>
      </c>
      <c r="C228" s="265"/>
      <c r="D228" s="105" t="s">
        <v>1357</v>
      </c>
      <c r="E228" s="56"/>
      <c r="F228" s="50"/>
      <c r="G228" s="50"/>
      <c r="H228" s="50"/>
      <c r="I228" s="50"/>
      <c r="J228" s="50"/>
      <c r="K228" s="52"/>
      <c r="L228" s="105" t="str">
        <f>VLOOKUP(D228,カラムID辞書!$C$4:$D$1266,2,FALSE)</f>
        <v>ERR_FLG_W19</v>
      </c>
      <c r="M228" s="50"/>
      <c r="N228" s="50"/>
      <c r="O228" s="50"/>
      <c r="P228" s="50"/>
      <c r="Q228" s="50"/>
      <c r="R228" s="50"/>
      <c r="S228" s="52"/>
      <c r="T228" s="49"/>
      <c r="U228" s="52"/>
      <c r="V228" s="49"/>
      <c r="W228" s="52"/>
      <c r="X228" s="49"/>
      <c r="Y228" s="52"/>
      <c r="Z228" s="49"/>
      <c r="AA228" s="52"/>
      <c r="AB228" s="107" t="str">
        <f t="shared" si="12"/>
        <v>○</v>
      </c>
      <c r="AC228" s="54"/>
      <c r="AD228" s="53"/>
      <c r="AE228" s="55" t="str">
        <f t="shared" si="0"/>
        <v>' '</v>
      </c>
      <c r="AF228" s="50"/>
      <c r="AG228" s="52"/>
      <c r="AH228" s="266" t="str">
        <f>VLOOKUP(D228,カラムID辞書!C:H,3,FALSE)</f>
        <v>character varying</v>
      </c>
      <c r="AI228" s="267"/>
      <c r="AJ228" s="267"/>
      <c r="AK228" s="267"/>
      <c r="AL228" s="268"/>
      <c r="AM228" s="269">
        <f>VLOOKUP(D228,カラムID辞書!C:H,4,FALSE)</f>
        <v>1</v>
      </c>
      <c r="AN228" s="270"/>
      <c r="AO228" s="271">
        <f>VLOOKUP(D228,カラムID辞書!C:H,6,FALSE)</f>
        <v>1</v>
      </c>
      <c r="AP228" s="272"/>
      <c r="AQ228" s="105"/>
      <c r="AR228" s="50"/>
      <c r="AS228" s="50"/>
      <c r="AT228" s="50"/>
      <c r="AU228" s="50"/>
      <c r="AV228" s="50"/>
      <c r="AW228" s="50"/>
      <c r="AX228" s="50"/>
      <c r="AY228" s="50"/>
      <c r="AZ228" s="50"/>
      <c r="BA228" s="50"/>
      <c r="BB228" s="50"/>
      <c r="BC228" s="50"/>
      <c r="BD228" s="50"/>
      <c r="BE228" s="50"/>
      <c r="BF228" s="50"/>
      <c r="BG228" s="50"/>
      <c r="BH228" s="50"/>
      <c r="BI228" s="50"/>
      <c r="BJ228" s="50"/>
      <c r="BK228" s="50"/>
      <c r="BL228" s="50"/>
      <c r="BM228" s="50"/>
      <c r="BN228" s="50"/>
      <c r="BO228" s="50"/>
      <c r="BP228" s="50"/>
      <c r="BQ228" s="52"/>
      <c r="BR228" s="112"/>
      <c r="BS228" s="50"/>
      <c r="BT228" s="50"/>
      <c r="BU228" s="50"/>
      <c r="BV228" s="50"/>
      <c r="BW228" s="50"/>
      <c r="BX228" s="50"/>
      <c r="BY228" s="50"/>
      <c r="BZ228" s="50"/>
      <c r="CA228" s="50"/>
      <c r="CB228" s="50"/>
      <c r="CC228" s="52"/>
    </row>
    <row r="229" spans="2:81" ht="12" customHeight="1">
      <c r="B229" s="264">
        <f t="shared" ca="1" si="13"/>
        <v>221</v>
      </c>
      <c r="C229" s="265"/>
      <c r="D229" s="105" t="s">
        <v>1358</v>
      </c>
      <c r="E229" s="50"/>
      <c r="F229" s="50"/>
      <c r="G229" s="50"/>
      <c r="H229" s="50"/>
      <c r="I229" s="50"/>
      <c r="J229" s="50"/>
      <c r="K229" s="52"/>
      <c r="L229" s="105" t="str">
        <f>VLOOKUP(D229,カラムID辞書!$C$4:$D$1266,2,FALSE)</f>
        <v>ERR_FLG_W20</v>
      </c>
      <c r="M229" s="50"/>
      <c r="N229" s="50"/>
      <c r="O229" s="50"/>
      <c r="P229" s="50"/>
      <c r="Q229" s="50"/>
      <c r="R229" s="50"/>
      <c r="S229" s="52"/>
      <c r="T229" s="49"/>
      <c r="U229" s="52"/>
      <c r="V229" s="49"/>
      <c r="W229" s="52"/>
      <c r="X229" s="49"/>
      <c r="Y229" s="52"/>
      <c r="Z229" s="49"/>
      <c r="AA229" s="52"/>
      <c r="AB229" s="107" t="str">
        <f t="shared" si="12"/>
        <v>○</v>
      </c>
      <c r="AC229" s="54"/>
      <c r="AD229" s="53"/>
      <c r="AE229" s="55" t="str">
        <f t="shared" si="0"/>
        <v>' '</v>
      </c>
      <c r="AF229" s="50"/>
      <c r="AG229" s="52"/>
      <c r="AH229" s="266" t="str">
        <f>VLOOKUP(D229,カラムID辞書!C:H,3,FALSE)</f>
        <v>character varying</v>
      </c>
      <c r="AI229" s="267"/>
      <c r="AJ229" s="267"/>
      <c r="AK229" s="267"/>
      <c r="AL229" s="268"/>
      <c r="AM229" s="269">
        <f>VLOOKUP(D229,カラムID辞書!C:H,4,FALSE)</f>
        <v>1</v>
      </c>
      <c r="AN229" s="270"/>
      <c r="AO229" s="271">
        <f>VLOOKUP(D229,カラムID辞書!C:H,6,FALSE)</f>
        <v>1</v>
      </c>
      <c r="AP229" s="272"/>
      <c r="AQ229" s="105"/>
      <c r="AR229" s="50"/>
      <c r="AS229" s="50"/>
      <c r="AT229" s="50"/>
      <c r="AU229" s="50"/>
      <c r="AV229" s="50"/>
      <c r="AW229" s="50"/>
      <c r="AX229" s="50"/>
      <c r="AY229" s="50"/>
      <c r="AZ229" s="50"/>
      <c r="BA229" s="50"/>
      <c r="BB229" s="50"/>
      <c r="BC229" s="50"/>
      <c r="BD229" s="50"/>
      <c r="BE229" s="50"/>
      <c r="BF229" s="50"/>
      <c r="BG229" s="50"/>
      <c r="BH229" s="50"/>
      <c r="BI229" s="50"/>
      <c r="BJ229" s="50"/>
      <c r="BK229" s="50"/>
      <c r="BL229" s="50"/>
      <c r="BM229" s="50"/>
      <c r="BN229" s="50"/>
      <c r="BO229" s="50"/>
      <c r="BP229" s="50"/>
      <c r="BQ229" s="52"/>
      <c r="BR229" s="112"/>
      <c r="BS229" s="50"/>
      <c r="BT229" s="50"/>
      <c r="BU229" s="50"/>
      <c r="BV229" s="50"/>
      <c r="BW229" s="50"/>
      <c r="BX229" s="50"/>
      <c r="BY229" s="50"/>
      <c r="BZ229" s="50"/>
      <c r="CA229" s="50"/>
      <c r="CB229" s="50"/>
      <c r="CC229" s="52"/>
    </row>
    <row r="230" spans="2:81" ht="12" customHeight="1">
      <c r="B230" s="59" t="s">
        <v>2038</v>
      </c>
      <c r="C230" s="59" t="s">
        <v>2038</v>
      </c>
      <c r="D230" s="59" t="s">
        <v>2038</v>
      </c>
      <c r="E230" s="59" t="s">
        <v>2038</v>
      </c>
      <c r="F230" s="59" t="s">
        <v>2038</v>
      </c>
      <c r="G230" s="59" t="s">
        <v>2038</v>
      </c>
      <c r="H230" s="59" t="s">
        <v>2038</v>
      </c>
      <c r="I230" s="59" t="s">
        <v>2038</v>
      </c>
      <c r="J230" s="59" t="s">
        <v>2038</v>
      </c>
      <c r="K230" s="59" t="s">
        <v>2038</v>
      </c>
      <c r="L230" s="59" t="s">
        <v>2038</v>
      </c>
      <c r="M230" s="59" t="s">
        <v>2038</v>
      </c>
      <c r="N230" s="59" t="s">
        <v>2038</v>
      </c>
      <c r="O230" s="59" t="s">
        <v>2038</v>
      </c>
      <c r="P230" s="59" t="s">
        <v>2038</v>
      </c>
      <c r="Q230" s="59" t="s">
        <v>2038</v>
      </c>
      <c r="R230" s="59" t="s">
        <v>2038</v>
      </c>
      <c r="S230" s="59" t="s">
        <v>2038</v>
      </c>
      <c r="T230" s="59" t="s">
        <v>2038</v>
      </c>
      <c r="U230" s="59" t="s">
        <v>2038</v>
      </c>
      <c r="V230" s="59" t="s">
        <v>2038</v>
      </c>
      <c r="W230" s="59" t="s">
        <v>2038</v>
      </c>
      <c r="X230" s="59" t="s">
        <v>2038</v>
      </c>
      <c r="Y230" s="59" t="s">
        <v>2038</v>
      </c>
      <c r="Z230" s="59" t="s">
        <v>2038</v>
      </c>
      <c r="AA230" s="59" t="s">
        <v>2038</v>
      </c>
      <c r="AB230" s="59" t="s">
        <v>2038</v>
      </c>
      <c r="AC230" s="59" t="s">
        <v>2038</v>
      </c>
      <c r="AD230" s="59" t="s">
        <v>2038</v>
      </c>
      <c r="AE230" s="59" t="s">
        <v>2038</v>
      </c>
      <c r="AF230" s="59" t="s">
        <v>2038</v>
      </c>
      <c r="AG230" s="59" t="s">
        <v>2038</v>
      </c>
      <c r="AH230" s="59" t="s">
        <v>2038</v>
      </c>
      <c r="AI230" s="59" t="s">
        <v>2038</v>
      </c>
      <c r="AJ230" s="59"/>
      <c r="AK230" s="59" t="s">
        <v>2038</v>
      </c>
      <c r="AL230" s="59" t="s">
        <v>2038</v>
      </c>
      <c r="AM230" s="59" t="s">
        <v>2038</v>
      </c>
      <c r="AN230" s="59" t="s">
        <v>2038</v>
      </c>
      <c r="AO230" s="59" t="s">
        <v>2038</v>
      </c>
      <c r="AP230" s="59" t="s">
        <v>2038</v>
      </c>
      <c r="AQ230" s="59" t="s">
        <v>2038</v>
      </c>
      <c r="AR230" s="59" t="s">
        <v>2038</v>
      </c>
      <c r="AS230" s="59" t="s">
        <v>2038</v>
      </c>
      <c r="AT230" s="59" t="s">
        <v>2038</v>
      </c>
      <c r="AU230" s="59" t="s">
        <v>2038</v>
      </c>
      <c r="AV230" s="59" t="s">
        <v>2038</v>
      </c>
      <c r="AW230" s="59" t="s">
        <v>2038</v>
      </c>
      <c r="AX230" s="59" t="s">
        <v>2038</v>
      </c>
      <c r="AY230" s="59" t="s">
        <v>2038</v>
      </c>
      <c r="AZ230" s="59" t="s">
        <v>2038</v>
      </c>
      <c r="BA230" s="59" t="s">
        <v>2038</v>
      </c>
      <c r="BB230" s="59" t="s">
        <v>2038</v>
      </c>
      <c r="BC230" s="59" t="s">
        <v>2038</v>
      </c>
      <c r="BD230" s="59" t="s">
        <v>2038</v>
      </c>
      <c r="BE230" s="59" t="s">
        <v>2038</v>
      </c>
      <c r="BF230" s="59" t="s">
        <v>2038</v>
      </c>
      <c r="BG230" s="59" t="s">
        <v>2038</v>
      </c>
      <c r="BH230" s="59" t="s">
        <v>2038</v>
      </c>
      <c r="BI230" s="59" t="s">
        <v>2038</v>
      </c>
      <c r="BJ230" s="59" t="s">
        <v>2038</v>
      </c>
      <c r="BK230" s="59" t="s">
        <v>2038</v>
      </c>
      <c r="BL230" s="59" t="s">
        <v>2038</v>
      </c>
      <c r="BM230" s="59" t="s">
        <v>2038</v>
      </c>
      <c r="BN230" s="59" t="s">
        <v>2038</v>
      </c>
      <c r="BO230" s="59" t="s">
        <v>2038</v>
      </c>
      <c r="BP230" s="59" t="s">
        <v>2038</v>
      </c>
      <c r="BQ230" s="59" t="s">
        <v>2038</v>
      </c>
      <c r="BR230" s="59" t="s">
        <v>2038</v>
      </c>
      <c r="BS230" s="59" t="s">
        <v>2038</v>
      </c>
      <c r="BT230" s="59" t="s">
        <v>2038</v>
      </c>
      <c r="BU230" s="59" t="s">
        <v>2038</v>
      </c>
      <c r="BV230" s="59" t="s">
        <v>2038</v>
      </c>
      <c r="BW230" s="59" t="s">
        <v>2038</v>
      </c>
      <c r="BX230" s="59" t="s">
        <v>2038</v>
      </c>
      <c r="BY230" s="59" t="s">
        <v>2038</v>
      </c>
      <c r="BZ230" s="59" t="s">
        <v>2038</v>
      </c>
      <c r="CA230" s="59" t="s">
        <v>2038</v>
      </c>
      <c r="CB230" s="59" t="s">
        <v>2038</v>
      </c>
      <c r="CC230" s="59" t="s">
        <v>2038</v>
      </c>
    </row>
  </sheetData>
  <mergeCells count="911">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AD6:AE6"/>
    <mergeCell ref="AF6:AI6"/>
    <mergeCell ref="AK6:AQ6"/>
    <mergeCell ref="AR6:AT6"/>
    <mergeCell ref="AW6:BA6"/>
    <mergeCell ref="BR2:BS2"/>
    <mergeCell ref="BT2:BV2"/>
    <mergeCell ref="BW2:BZ2"/>
    <mergeCell ref="B11:C11"/>
    <mergeCell ref="AH11:AL11"/>
    <mergeCell ref="AM11:AN11"/>
    <mergeCell ref="AO11:AP11"/>
    <mergeCell ref="AQ9:BQ9"/>
    <mergeCell ref="B5:I6"/>
    <mergeCell ref="B12:C12"/>
    <mergeCell ref="AH12:AL12"/>
    <mergeCell ref="AM12:AN12"/>
    <mergeCell ref="AO12:AP12"/>
    <mergeCell ref="B9:C9"/>
    <mergeCell ref="AH9:AL9"/>
    <mergeCell ref="AM9:AN9"/>
    <mergeCell ref="AO9:AP9"/>
    <mergeCell ref="B10:C10"/>
    <mergeCell ref="AH10:AL10"/>
    <mergeCell ref="AM10:AN10"/>
    <mergeCell ref="AO10:AP10"/>
    <mergeCell ref="B15:C15"/>
    <mergeCell ref="AH15:AL15"/>
    <mergeCell ref="AM15:AN15"/>
    <mergeCell ref="AO15:AP15"/>
    <mergeCell ref="B16:C16"/>
    <mergeCell ref="AH16:AL16"/>
    <mergeCell ref="AM16:AN16"/>
    <mergeCell ref="AO16:AP16"/>
    <mergeCell ref="B13:C13"/>
    <mergeCell ref="AH13:AL13"/>
    <mergeCell ref="AM13:AN13"/>
    <mergeCell ref="AO13:AP13"/>
    <mergeCell ref="B14:C14"/>
    <mergeCell ref="AH14:AL14"/>
    <mergeCell ref="AM14:AN14"/>
    <mergeCell ref="AO14:AP14"/>
    <mergeCell ref="B125:C125"/>
    <mergeCell ref="AH125:AL125"/>
    <mergeCell ref="AM125:AN125"/>
    <mergeCell ref="AO125:AP125"/>
    <mergeCell ref="B126:C126"/>
    <mergeCell ref="AH126:AL126"/>
    <mergeCell ref="AM126:AN126"/>
    <mergeCell ref="AO126:AP126"/>
    <mergeCell ref="B17:C17"/>
    <mergeCell ref="AH17:AL17"/>
    <mergeCell ref="AM17:AN17"/>
    <mergeCell ref="AO17:AP17"/>
    <mergeCell ref="B18:C18"/>
    <mergeCell ref="AH18:AL18"/>
    <mergeCell ref="AM18:AN18"/>
    <mergeCell ref="AO18:AP18"/>
    <mergeCell ref="B22:C22"/>
    <mergeCell ref="AH22:AL22"/>
    <mergeCell ref="AM22:AN22"/>
    <mergeCell ref="AO22:AP22"/>
    <mergeCell ref="B23:C23"/>
    <mergeCell ref="AH23:AL23"/>
    <mergeCell ref="AM23:AN23"/>
    <mergeCell ref="AO23:AP23"/>
    <mergeCell ref="B129:C129"/>
    <mergeCell ref="AH129:AL129"/>
    <mergeCell ref="AM129:AN129"/>
    <mergeCell ref="AO129:AP129"/>
    <mergeCell ref="B130:C130"/>
    <mergeCell ref="AH130:AL130"/>
    <mergeCell ref="AM130:AN130"/>
    <mergeCell ref="AO130:AP130"/>
    <mergeCell ref="B127:C127"/>
    <mergeCell ref="AH127:AL127"/>
    <mergeCell ref="AM127:AN127"/>
    <mergeCell ref="AO127:AP127"/>
    <mergeCell ref="B128:C128"/>
    <mergeCell ref="AH128:AL128"/>
    <mergeCell ref="AM128:AN128"/>
    <mergeCell ref="AO128:AP128"/>
    <mergeCell ref="B133:C133"/>
    <mergeCell ref="AH133:AL133"/>
    <mergeCell ref="AM133:AN133"/>
    <mergeCell ref="AO133:AP133"/>
    <mergeCell ref="B134:C134"/>
    <mergeCell ref="AH134:AL134"/>
    <mergeCell ref="AM134:AN134"/>
    <mergeCell ref="AO134:AP134"/>
    <mergeCell ref="B131:C131"/>
    <mergeCell ref="AH131:AL131"/>
    <mergeCell ref="AM131:AN131"/>
    <mergeCell ref="AO131:AP131"/>
    <mergeCell ref="B132:C132"/>
    <mergeCell ref="AH132:AL132"/>
    <mergeCell ref="AM132:AN132"/>
    <mergeCell ref="AO132:AP132"/>
    <mergeCell ref="B137:C137"/>
    <mergeCell ref="AH137:AL137"/>
    <mergeCell ref="AM137:AN137"/>
    <mergeCell ref="AO137:AP137"/>
    <mergeCell ref="B138:C138"/>
    <mergeCell ref="AH138:AL138"/>
    <mergeCell ref="AM138:AN138"/>
    <mergeCell ref="AO138:AP138"/>
    <mergeCell ref="B135:C135"/>
    <mergeCell ref="AH135:AL135"/>
    <mergeCell ref="AM135:AN135"/>
    <mergeCell ref="AO135:AP135"/>
    <mergeCell ref="B136:C136"/>
    <mergeCell ref="AH136:AL136"/>
    <mergeCell ref="AM136:AN136"/>
    <mergeCell ref="AO136:AP136"/>
    <mergeCell ref="B141:C141"/>
    <mergeCell ref="AH141:AL141"/>
    <mergeCell ref="AM141:AN141"/>
    <mergeCell ref="AO141:AP141"/>
    <mergeCell ref="B142:C142"/>
    <mergeCell ref="AH142:AL142"/>
    <mergeCell ref="AM142:AN142"/>
    <mergeCell ref="AO142:AP142"/>
    <mergeCell ref="B139:C139"/>
    <mergeCell ref="AH139:AL139"/>
    <mergeCell ref="AM139:AN139"/>
    <mergeCell ref="AO139:AP139"/>
    <mergeCell ref="B140:C140"/>
    <mergeCell ref="AH140:AL140"/>
    <mergeCell ref="AM140:AN140"/>
    <mergeCell ref="AO140:AP140"/>
    <mergeCell ref="B145:C145"/>
    <mergeCell ref="AH145:AL145"/>
    <mergeCell ref="AM145:AN145"/>
    <mergeCell ref="AO145:AP145"/>
    <mergeCell ref="B146:C146"/>
    <mergeCell ref="AH146:AL146"/>
    <mergeCell ref="AM146:AN146"/>
    <mergeCell ref="AO146:AP146"/>
    <mergeCell ref="B143:C143"/>
    <mergeCell ref="AH143:AL143"/>
    <mergeCell ref="AM143:AN143"/>
    <mergeCell ref="AO143:AP143"/>
    <mergeCell ref="B144:C144"/>
    <mergeCell ref="AH144:AL144"/>
    <mergeCell ref="AM144:AN144"/>
    <mergeCell ref="AO144:AP144"/>
    <mergeCell ref="B149:C149"/>
    <mergeCell ref="AH149:AL149"/>
    <mergeCell ref="AM149:AN149"/>
    <mergeCell ref="AO149:AP149"/>
    <mergeCell ref="B150:C150"/>
    <mergeCell ref="AH150:AL150"/>
    <mergeCell ref="AM150:AN150"/>
    <mergeCell ref="AO150:AP150"/>
    <mergeCell ref="B147:C147"/>
    <mergeCell ref="AH147:AL147"/>
    <mergeCell ref="AM147:AN147"/>
    <mergeCell ref="AO147:AP147"/>
    <mergeCell ref="B148:C148"/>
    <mergeCell ref="AH148:AL148"/>
    <mergeCell ref="AM148:AN148"/>
    <mergeCell ref="AO148:AP148"/>
    <mergeCell ref="B154:C154"/>
    <mergeCell ref="AH154:AL154"/>
    <mergeCell ref="AM154:AN154"/>
    <mergeCell ref="AO154:AP154"/>
    <mergeCell ref="B151:C151"/>
    <mergeCell ref="AH151:AL151"/>
    <mergeCell ref="AM151:AN151"/>
    <mergeCell ref="AO151:AP151"/>
    <mergeCell ref="B152:C152"/>
    <mergeCell ref="AH152:AL152"/>
    <mergeCell ref="AM152:AN152"/>
    <mergeCell ref="AO152:AP152"/>
    <mergeCell ref="AH153:AL153"/>
    <mergeCell ref="AM153:AN153"/>
    <mergeCell ref="AO153:AP153"/>
    <mergeCell ref="B153:C153"/>
    <mergeCell ref="AM226:AN226"/>
    <mergeCell ref="AO226:AP226"/>
    <mergeCell ref="B161:C161"/>
    <mergeCell ref="AH161:AL161"/>
    <mergeCell ref="AM161:AN161"/>
    <mergeCell ref="AO161:AP161"/>
    <mergeCell ref="B224:C224"/>
    <mergeCell ref="AH224:AL224"/>
    <mergeCell ref="AM224:AN224"/>
    <mergeCell ref="AO224:AP224"/>
    <mergeCell ref="B164:C164"/>
    <mergeCell ref="AH164:AL164"/>
    <mergeCell ref="AM164:AN164"/>
    <mergeCell ref="AO164:AP164"/>
    <mergeCell ref="B167:C167"/>
    <mergeCell ref="AH167:AL167"/>
    <mergeCell ref="AM167:AN167"/>
    <mergeCell ref="AO167:AP167"/>
    <mergeCell ref="B168:C168"/>
    <mergeCell ref="AH168:AL168"/>
    <mergeCell ref="AM168:AN168"/>
    <mergeCell ref="AO168:AP168"/>
    <mergeCell ref="B165:C165"/>
    <mergeCell ref="AH165:AL165"/>
    <mergeCell ref="B19:C19"/>
    <mergeCell ref="AH19:AL19"/>
    <mergeCell ref="AM19:AN19"/>
    <mergeCell ref="AO19:AP19"/>
    <mergeCell ref="B20:C20"/>
    <mergeCell ref="B229:C229"/>
    <mergeCell ref="AH229:AL229"/>
    <mergeCell ref="AM229:AN229"/>
    <mergeCell ref="AO229:AP229"/>
    <mergeCell ref="B227:C227"/>
    <mergeCell ref="AH227:AL227"/>
    <mergeCell ref="AM227:AN227"/>
    <mergeCell ref="AO227:AP227"/>
    <mergeCell ref="B228:C228"/>
    <mergeCell ref="AH228:AL228"/>
    <mergeCell ref="AM228:AN228"/>
    <mergeCell ref="AO228:AP228"/>
    <mergeCell ref="B225:C225"/>
    <mergeCell ref="AH225:AL225"/>
    <mergeCell ref="AM225:AN225"/>
    <mergeCell ref="AO225:AP225"/>
    <mergeCell ref="B226:C226"/>
    <mergeCell ref="AH226:AL226"/>
    <mergeCell ref="AH20:AL20"/>
    <mergeCell ref="AM20:AN20"/>
    <mergeCell ref="AO20:AP20"/>
    <mergeCell ref="B21:C21"/>
    <mergeCell ref="AH21:AL21"/>
    <mergeCell ref="AM21:AN21"/>
    <mergeCell ref="AO21:AP21"/>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35:C35"/>
    <mergeCell ref="AH35:AL35"/>
    <mergeCell ref="AM35:AN35"/>
    <mergeCell ref="AO35:AP35"/>
    <mergeCell ref="B32:C32"/>
    <mergeCell ref="AH32:AL32"/>
    <mergeCell ref="AM32:AN32"/>
    <mergeCell ref="AO32:AP32"/>
    <mergeCell ref="B33:C33"/>
    <mergeCell ref="AH33:AL33"/>
    <mergeCell ref="AM33:AN33"/>
    <mergeCell ref="AO33:AP33"/>
    <mergeCell ref="AM34:AN34"/>
    <mergeCell ref="AO34:AP34"/>
    <mergeCell ref="AH34:AL34"/>
    <mergeCell ref="B34:C34"/>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B74:C74"/>
    <mergeCell ref="AH74:AL74"/>
    <mergeCell ref="AM74:AN74"/>
    <mergeCell ref="AO74:AP74"/>
    <mergeCell ref="B75:C75"/>
    <mergeCell ref="AH75:AL75"/>
    <mergeCell ref="AM75:AN75"/>
    <mergeCell ref="AO75:AP75"/>
    <mergeCell ref="B72:C72"/>
    <mergeCell ref="AH72:AL72"/>
    <mergeCell ref="AM72:AN72"/>
    <mergeCell ref="AO72:AP72"/>
    <mergeCell ref="B73:C73"/>
    <mergeCell ref="AH73:AL73"/>
    <mergeCell ref="AM73:AN73"/>
    <mergeCell ref="AO73:AP73"/>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 ref="B82:C82"/>
    <mergeCell ref="AH82:AL82"/>
    <mergeCell ref="AM82:AN82"/>
    <mergeCell ref="AO82:AP82"/>
    <mergeCell ref="B83:C83"/>
    <mergeCell ref="AH83:AL83"/>
    <mergeCell ref="AM83:AN83"/>
    <mergeCell ref="AO83:AP83"/>
    <mergeCell ref="B80:C80"/>
    <mergeCell ref="AH80:AL80"/>
    <mergeCell ref="AM80:AN80"/>
    <mergeCell ref="AO80:AP80"/>
    <mergeCell ref="B81:C81"/>
    <mergeCell ref="AH81:AL81"/>
    <mergeCell ref="AM81:AN81"/>
    <mergeCell ref="AO81:AP81"/>
    <mergeCell ref="B86:C86"/>
    <mergeCell ref="AH86:AL86"/>
    <mergeCell ref="AM86:AN86"/>
    <mergeCell ref="AO86:AP86"/>
    <mergeCell ref="B87:C87"/>
    <mergeCell ref="AH87:AL87"/>
    <mergeCell ref="AM87:AN87"/>
    <mergeCell ref="AO87:AP87"/>
    <mergeCell ref="B84:C84"/>
    <mergeCell ref="AH84:AL84"/>
    <mergeCell ref="AM84:AN84"/>
    <mergeCell ref="AO84:AP84"/>
    <mergeCell ref="B85:C85"/>
    <mergeCell ref="AH85:AL85"/>
    <mergeCell ref="AM85:AN85"/>
    <mergeCell ref="AO85:AP85"/>
    <mergeCell ref="B90:C90"/>
    <mergeCell ref="AH90:AL90"/>
    <mergeCell ref="AM90:AN90"/>
    <mergeCell ref="AO90:AP90"/>
    <mergeCell ref="B91:C91"/>
    <mergeCell ref="AH91:AL91"/>
    <mergeCell ref="AM91:AN91"/>
    <mergeCell ref="AO91:AP91"/>
    <mergeCell ref="B88:C88"/>
    <mergeCell ref="AH88:AL88"/>
    <mergeCell ref="AM88:AN88"/>
    <mergeCell ref="AO88:AP88"/>
    <mergeCell ref="B89:C89"/>
    <mergeCell ref="AH89:AL89"/>
    <mergeCell ref="AM89:AN89"/>
    <mergeCell ref="AO89:AP89"/>
    <mergeCell ref="B94:C94"/>
    <mergeCell ref="AH94:AL94"/>
    <mergeCell ref="AM94:AN94"/>
    <mergeCell ref="AO94:AP94"/>
    <mergeCell ref="B95:C95"/>
    <mergeCell ref="AH95:AL95"/>
    <mergeCell ref="AM95:AN95"/>
    <mergeCell ref="AO95:AP95"/>
    <mergeCell ref="B92:C92"/>
    <mergeCell ref="AH92:AL92"/>
    <mergeCell ref="AM92:AN92"/>
    <mergeCell ref="AO92:AP92"/>
    <mergeCell ref="B93:C93"/>
    <mergeCell ref="AH93:AL93"/>
    <mergeCell ref="AM93:AN93"/>
    <mergeCell ref="AO93:AP93"/>
    <mergeCell ref="B98:C98"/>
    <mergeCell ref="AH98:AL98"/>
    <mergeCell ref="AM98:AN98"/>
    <mergeCell ref="AO98:AP98"/>
    <mergeCell ref="B99:C99"/>
    <mergeCell ref="AH99:AL99"/>
    <mergeCell ref="AM99:AN99"/>
    <mergeCell ref="AO99:AP99"/>
    <mergeCell ref="B96:C96"/>
    <mergeCell ref="AH96:AL96"/>
    <mergeCell ref="AM96:AN96"/>
    <mergeCell ref="AO96:AP96"/>
    <mergeCell ref="B97:C97"/>
    <mergeCell ref="AH97:AL97"/>
    <mergeCell ref="AM97:AN97"/>
    <mergeCell ref="AO97:AP97"/>
    <mergeCell ref="B102:C102"/>
    <mergeCell ref="AH102:AL102"/>
    <mergeCell ref="AM102:AN102"/>
    <mergeCell ref="AO102:AP102"/>
    <mergeCell ref="B103:C103"/>
    <mergeCell ref="AH103:AL103"/>
    <mergeCell ref="AM103:AN103"/>
    <mergeCell ref="AO103:AP103"/>
    <mergeCell ref="B100:C100"/>
    <mergeCell ref="AH100:AL100"/>
    <mergeCell ref="AM100:AN100"/>
    <mergeCell ref="AO100:AP100"/>
    <mergeCell ref="B101:C101"/>
    <mergeCell ref="AH101:AL101"/>
    <mergeCell ref="AM101:AN101"/>
    <mergeCell ref="AO101:AP101"/>
    <mergeCell ref="B106:C106"/>
    <mergeCell ref="AH106:AL106"/>
    <mergeCell ref="AM106:AN106"/>
    <mergeCell ref="AO106:AP106"/>
    <mergeCell ref="B107:C107"/>
    <mergeCell ref="AH107:AL107"/>
    <mergeCell ref="AM107:AN107"/>
    <mergeCell ref="AO107:AP107"/>
    <mergeCell ref="B104:C104"/>
    <mergeCell ref="AH104:AL104"/>
    <mergeCell ref="AM104:AN104"/>
    <mergeCell ref="AO104:AP104"/>
    <mergeCell ref="B105:C105"/>
    <mergeCell ref="AH105:AL105"/>
    <mergeCell ref="AM105:AN105"/>
    <mergeCell ref="AO105:AP105"/>
    <mergeCell ref="B110:C110"/>
    <mergeCell ref="AH110:AL110"/>
    <mergeCell ref="AM110:AN110"/>
    <mergeCell ref="AO110:AP110"/>
    <mergeCell ref="B111:C111"/>
    <mergeCell ref="AH111:AL111"/>
    <mergeCell ref="AM111:AN111"/>
    <mergeCell ref="AO111:AP111"/>
    <mergeCell ref="B108:C108"/>
    <mergeCell ref="AH108:AL108"/>
    <mergeCell ref="AM108:AN108"/>
    <mergeCell ref="AO108:AP108"/>
    <mergeCell ref="B109:C109"/>
    <mergeCell ref="AH109:AL109"/>
    <mergeCell ref="AM109:AN109"/>
    <mergeCell ref="AO109:AP109"/>
    <mergeCell ref="B114:C114"/>
    <mergeCell ref="AH114:AL114"/>
    <mergeCell ref="AM114:AN114"/>
    <mergeCell ref="AO114:AP114"/>
    <mergeCell ref="B115:C115"/>
    <mergeCell ref="AH115:AL115"/>
    <mergeCell ref="AM115:AN115"/>
    <mergeCell ref="AO115:AP115"/>
    <mergeCell ref="B112:C112"/>
    <mergeCell ref="AH112:AL112"/>
    <mergeCell ref="AM112:AN112"/>
    <mergeCell ref="AO112:AP112"/>
    <mergeCell ref="B113:C113"/>
    <mergeCell ref="AH113:AL113"/>
    <mergeCell ref="AM113:AN113"/>
    <mergeCell ref="AO113:AP113"/>
    <mergeCell ref="B118:C118"/>
    <mergeCell ref="AH118:AL118"/>
    <mergeCell ref="AM118:AN118"/>
    <mergeCell ref="AO118:AP118"/>
    <mergeCell ref="B119:C119"/>
    <mergeCell ref="AH119:AL119"/>
    <mergeCell ref="AM119:AN119"/>
    <mergeCell ref="AO119:AP119"/>
    <mergeCell ref="B116:C116"/>
    <mergeCell ref="AH116:AL116"/>
    <mergeCell ref="AM116:AN116"/>
    <mergeCell ref="AO116:AP116"/>
    <mergeCell ref="B117:C117"/>
    <mergeCell ref="AH117:AL117"/>
    <mergeCell ref="AM117:AN117"/>
    <mergeCell ref="AO117:AP117"/>
    <mergeCell ref="B122:C122"/>
    <mergeCell ref="AH122:AL122"/>
    <mergeCell ref="AM122:AN122"/>
    <mergeCell ref="AO122:AP122"/>
    <mergeCell ref="B123:C123"/>
    <mergeCell ref="AH123:AL123"/>
    <mergeCell ref="AM123:AN123"/>
    <mergeCell ref="AO123:AP123"/>
    <mergeCell ref="B120:C120"/>
    <mergeCell ref="AH120:AL120"/>
    <mergeCell ref="AM120:AN120"/>
    <mergeCell ref="AO120:AP120"/>
    <mergeCell ref="B121:C121"/>
    <mergeCell ref="AH121:AL121"/>
    <mergeCell ref="AM121:AN121"/>
    <mergeCell ref="AO121:AP121"/>
    <mergeCell ref="B124:C124"/>
    <mergeCell ref="AH124:AL124"/>
    <mergeCell ref="AM124:AN124"/>
    <mergeCell ref="AO124:AP124"/>
    <mergeCell ref="B162:C162"/>
    <mergeCell ref="AH162:AL162"/>
    <mergeCell ref="AM162:AN162"/>
    <mergeCell ref="AO162:AP162"/>
    <mergeCell ref="B159:C159"/>
    <mergeCell ref="AH159:AL159"/>
    <mergeCell ref="AM159:AN159"/>
    <mergeCell ref="AO159:AP159"/>
    <mergeCell ref="B160:C160"/>
    <mergeCell ref="AH160:AL160"/>
    <mergeCell ref="AM160:AN160"/>
    <mergeCell ref="AO160:AP160"/>
    <mergeCell ref="B157:C157"/>
    <mergeCell ref="AH157:AL157"/>
    <mergeCell ref="AM157:AN157"/>
    <mergeCell ref="AO157:AP157"/>
    <mergeCell ref="B155:C155"/>
    <mergeCell ref="AH155:AL155"/>
    <mergeCell ref="AM155:AN155"/>
    <mergeCell ref="AO155:AP155"/>
    <mergeCell ref="AM165:AN165"/>
    <mergeCell ref="AO165:AP165"/>
    <mergeCell ref="B166:C166"/>
    <mergeCell ref="AH166:AL166"/>
    <mergeCell ref="AM166:AN166"/>
    <mergeCell ref="AO166:AP166"/>
    <mergeCell ref="B171:C171"/>
    <mergeCell ref="AH171:AL171"/>
    <mergeCell ref="AM171:AN171"/>
    <mergeCell ref="AO171:AP171"/>
    <mergeCell ref="B172:C172"/>
    <mergeCell ref="AH172:AL172"/>
    <mergeCell ref="AM172:AN172"/>
    <mergeCell ref="AO172:AP172"/>
    <mergeCell ref="B169:C169"/>
    <mergeCell ref="AH169:AL169"/>
    <mergeCell ref="AM169:AN169"/>
    <mergeCell ref="AO169:AP169"/>
    <mergeCell ref="B170:C170"/>
    <mergeCell ref="AH170:AL170"/>
    <mergeCell ref="AM170:AN170"/>
    <mergeCell ref="AO170:AP170"/>
    <mergeCell ref="B177:C177"/>
    <mergeCell ref="AH177:AL177"/>
    <mergeCell ref="AM177:AN177"/>
    <mergeCell ref="AO177:AP177"/>
    <mergeCell ref="B178:C178"/>
    <mergeCell ref="AH178:AL178"/>
    <mergeCell ref="AM178:AN178"/>
    <mergeCell ref="AO178:AP178"/>
    <mergeCell ref="B173:C173"/>
    <mergeCell ref="AH173:AL173"/>
    <mergeCell ref="AM173:AN173"/>
    <mergeCell ref="AO173:AP173"/>
    <mergeCell ref="B176:C176"/>
    <mergeCell ref="AH176:AL176"/>
    <mergeCell ref="AM176:AN176"/>
    <mergeCell ref="AO176:AP176"/>
    <mergeCell ref="B174:C174"/>
    <mergeCell ref="AH174:AL174"/>
    <mergeCell ref="AM174:AN174"/>
    <mergeCell ref="AO174:AP174"/>
    <mergeCell ref="B175:C175"/>
    <mergeCell ref="AH175:AL175"/>
    <mergeCell ref="AM175:AN175"/>
    <mergeCell ref="AO175:AP175"/>
    <mergeCell ref="B181:C181"/>
    <mergeCell ref="AH181:AL181"/>
    <mergeCell ref="AM181:AN181"/>
    <mergeCell ref="AO181:AP181"/>
    <mergeCell ref="B182:C182"/>
    <mergeCell ref="AH182:AL182"/>
    <mergeCell ref="AM182:AN182"/>
    <mergeCell ref="AO182:AP182"/>
    <mergeCell ref="B179:C179"/>
    <mergeCell ref="AH179:AL179"/>
    <mergeCell ref="AM179:AN179"/>
    <mergeCell ref="AO179:AP179"/>
    <mergeCell ref="B180:C180"/>
    <mergeCell ref="AH180:AL180"/>
    <mergeCell ref="AM180:AN180"/>
    <mergeCell ref="AO180:AP180"/>
    <mergeCell ref="B185:C185"/>
    <mergeCell ref="AH185:AL185"/>
    <mergeCell ref="AM185:AN185"/>
    <mergeCell ref="AO185:AP185"/>
    <mergeCell ref="B186:C186"/>
    <mergeCell ref="AH186:AL186"/>
    <mergeCell ref="AM186:AN186"/>
    <mergeCell ref="AO186:AP186"/>
    <mergeCell ref="B183:C183"/>
    <mergeCell ref="AH183:AL183"/>
    <mergeCell ref="AM183:AN183"/>
    <mergeCell ref="AO183:AP183"/>
    <mergeCell ref="B184:C184"/>
    <mergeCell ref="AH184:AL184"/>
    <mergeCell ref="AM184:AN184"/>
    <mergeCell ref="AO184:AP184"/>
    <mergeCell ref="B189:C189"/>
    <mergeCell ref="AH189:AL189"/>
    <mergeCell ref="AM189:AN189"/>
    <mergeCell ref="AO189:AP189"/>
    <mergeCell ref="B190:C190"/>
    <mergeCell ref="AH190:AL190"/>
    <mergeCell ref="AM190:AN190"/>
    <mergeCell ref="AO190:AP190"/>
    <mergeCell ref="B187:C187"/>
    <mergeCell ref="AH187:AL187"/>
    <mergeCell ref="AM187:AN187"/>
    <mergeCell ref="AO187:AP187"/>
    <mergeCell ref="B188:C188"/>
    <mergeCell ref="AH188:AL188"/>
    <mergeCell ref="AM188:AN188"/>
    <mergeCell ref="AO188:AP188"/>
    <mergeCell ref="B193:C193"/>
    <mergeCell ref="AH193:AL193"/>
    <mergeCell ref="AM193:AN193"/>
    <mergeCell ref="AO193:AP193"/>
    <mergeCell ref="B194:C194"/>
    <mergeCell ref="AH194:AL194"/>
    <mergeCell ref="AM194:AN194"/>
    <mergeCell ref="AO194:AP194"/>
    <mergeCell ref="B191:C191"/>
    <mergeCell ref="AH191:AL191"/>
    <mergeCell ref="AM191:AN191"/>
    <mergeCell ref="AO191:AP191"/>
    <mergeCell ref="B192:C192"/>
    <mergeCell ref="AH192:AL192"/>
    <mergeCell ref="AM192:AN192"/>
    <mergeCell ref="AO192:AP192"/>
    <mergeCell ref="B197:C197"/>
    <mergeCell ref="AH197:AL197"/>
    <mergeCell ref="AM197:AN197"/>
    <mergeCell ref="AO197:AP197"/>
    <mergeCell ref="B198:C198"/>
    <mergeCell ref="AH198:AL198"/>
    <mergeCell ref="AM198:AN198"/>
    <mergeCell ref="AO198:AP198"/>
    <mergeCell ref="B195:C195"/>
    <mergeCell ref="AH195:AL195"/>
    <mergeCell ref="AM195:AN195"/>
    <mergeCell ref="AO195:AP195"/>
    <mergeCell ref="B196:C196"/>
    <mergeCell ref="AH196:AL196"/>
    <mergeCell ref="AM196:AN196"/>
    <mergeCell ref="AO196:AP196"/>
    <mergeCell ref="B201:C201"/>
    <mergeCell ref="AH201:AL201"/>
    <mergeCell ref="AM201:AN201"/>
    <mergeCell ref="AO201:AP201"/>
    <mergeCell ref="B202:C202"/>
    <mergeCell ref="AH202:AL202"/>
    <mergeCell ref="AM202:AN202"/>
    <mergeCell ref="AO202:AP202"/>
    <mergeCell ref="B199:C199"/>
    <mergeCell ref="AH199:AL199"/>
    <mergeCell ref="AM199:AN199"/>
    <mergeCell ref="AO199:AP199"/>
    <mergeCell ref="B200:C200"/>
    <mergeCell ref="AH200:AL200"/>
    <mergeCell ref="AM200:AN200"/>
    <mergeCell ref="AO200:AP200"/>
    <mergeCell ref="B205:C205"/>
    <mergeCell ref="AH205:AL205"/>
    <mergeCell ref="AM205:AN205"/>
    <mergeCell ref="AO205:AP205"/>
    <mergeCell ref="B206:C206"/>
    <mergeCell ref="AH206:AL206"/>
    <mergeCell ref="AM206:AN206"/>
    <mergeCell ref="AO206:AP206"/>
    <mergeCell ref="B203:C203"/>
    <mergeCell ref="AH203:AL203"/>
    <mergeCell ref="AM203:AN203"/>
    <mergeCell ref="AO203:AP203"/>
    <mergeCell ref="B204:C204"/>
    <mergeCell ref="AH204:AL204"/>
    <mergeCell ref="AM204:AN204"/>
    <mergeCell ref="AO204:AP204"/>
    <mergeCell ref="B209:C209"/>
    <mergeCell ref="AH209:AL209"/>
    <mergeCell ref="AM209:AN209"/>
    <mergeCell ref="AO209:AP209"/>
    <mergeCell ref="B210:C210"/>
    <mergeCell ref="AH210:AL210"/>
    <mergeCell ref="AM210:AN210"/>
    <mergeCell ref="AO210:AP210"/>
    <mergeCell ref="B207:C207"/>
    <mergeCell ref="AH207:AL207"/>
    <mergeCell ref="AM207:AN207"/>
    <mergeCell ref="AO207:AP207"/>
    <mergeCell ref="B208:C208"/>
    <mergeCell ref="AH208:AL208"/>
    <mergeCell ref="AM208:AN208"/>
    <mergeCell ref="AO208:AP208"/>
    <mergeCell ref="B213:C213"/>
    <mergeCell ref="AH213:AL213"/>
    <mergeCell ref="AM213:AN213"/>
    <mergeCell ref="AO213:AP213"/>
    <mergeCell ref="B214:C214"/>
    <mergeCell ref="AH214:AL214"/>
    <mergeCell ref="AM214:AN214"/>
    <mergeCell ref="AO214:AP214"/>
    <mergeCell ref="B211:C211"/>
    <mergeCell ref="AH211:AL211"/>
    <mergeCell ref="AM211:AN211"/>
    <mergeCell ref="AO211:AP211"/>
    <mergeCell ref="B212:C212"/>
    <mergeCell ref="AH212:AL212"/>
    <mergeCell ref="AM212:AN212"/>
    <mergeCell ref="AO212:AP212"/>
    <mergeCell ref="AM217:AN217"/>
    <mergeCell ref="AO217:AP217"/>
    <mergeCell ref="B218:C218"/>
    <mergeCell ref="AH218:AL218"/>
    <mergeCell ref="AM218:AN218"/>
    <mergeCell ref="AO218:AP218"/>
    <mergeCell ref="B215:C215"/>
    <mergeCell ref="AH215:AL215"/>
    <mergeCell ref="AM215:AN215"/>
    <mergeCell ref="AO215:AP215"/>
    <mergeCell ref="B216:C216"/>
    <mergeCell ref="AH216:AL216"/>
    <mergeCell ref="AM216:AN216"/>
    <mergeCell ref="AO216:AP216"/>
    <mergeCell ref="AQ21:BQ21"/>
    <mergeCell ref="AQ20:BQ20"/>
    <mergeCell ref="B223:C223"/>
    <mergeCell ref="AH223:AL223"/>
    <mergeCell ref="AM223:AN223"/>
    <mergeCell ref="AO223:AP223"/>
    <mergeCell ref="B221:C221"/>
    <mergeCell ref="AH221:AL221"/>
    <mergeCell ref="AM221:AN221"/>
    <mergeCell ref="AO221:AP221"/>
    <mergeCell ref="B222:C222"/>
    <mergeCell ref="AH222:AL222"/>
    <mergeCell ref="AM222:AN222"/>
    <mergeCell ref="AO222:AP222"/>
    <mergeCell ref="B219:C219"/>
    <mergeCell ref="AH219:AL219"/>
    <mergeCell ref="AM219:AN219"/>
    <mergeCell ref="AO219:AP219"/>
    <mergeCell ref="B220:C220"/>
    <mergeCell ref="AH220:AL220"/>
    <mergeCell ref="AM220:AN220"/>
    <mergeCell ref="AO220:AP220"/>
    <mergeCell ref="B217:C217"/>
    <mergeCell ref="AH217:AL217"/>
    <mergeCell ref="B156:C156"/>
    <mergeCell ref="AH156:AL156"/>
    <mergeCell ref="AM156:AN156"/>
    <mergeCell ref="AO156:AP156"/>
    <mergeCell ref="AH158:AL158"/>
    <mergeCell ref="AM158:AN158"/>
    <mergeCell ref="AO158:AP158"/>
    <mergeCell ref="AH163:AL163"/>
    <mergeCell ref="AM163:AN163"/>
    <mergeCell ref="AO163:AP163"/>
    <mergeCell ref="B158:C158"/>
    <mergeCell ref="B163:C163"/>
  </mergeCells>
  <phoneticPr fontId="9"/>
  <conditionalFormatting sqref="B9:C17 B19:C152 B154:C155 B157:C173 B176:C229">
    <cfRule type="expression" dxfId="262" priority="22">
      <formula>$S9&gt;0</formula>
    </cfRule>
  </conditionalFormatting>
  <conditionalFormatting sqref="B18:C18">
    <cfRule type="expression" dxfId="261" priority="14">
      <formula>$S18&gt;0</formula>
    </cfRule>
  </conditionalFormatting>
  <conditionalFormatting sqref="B153:C153">
    <cfRule type="expression" dxfId="260" priority="3">
      <formula>$S153&gt;0</formula>
    </cfRule>
  </conditionalFormatting>
  <conditionalFormatting sqref="B156:C156">
    <cfRule type="expression" dxfId="259" priority="2">
      <formula>$S156&gt;0</formula>
    </cfRule>
  </conditionalFormatting>
  <conditionalFormatting sqref="B174:C175">
    <cfRule type="expression" dxfId="258" priority="1">
      <formula>$S174&gt;0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B1:CC44"/>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2055</v>
      </c>
      <c r="K5" s="38"/>
      <c r="L5" s="38"/>
      <c r="M5" s="38"/>
      <c r="N5" s="38"/>
      <c r="O5" s="38"/>
      <c r="P5" s="38"/>
      <c r="Q5" s="38"/>
      <c r="R5" s="38"/>
      <c r="S5" s="38"/>
      <c r="T5" s="38"/>
      <c r="U5" s="39" t="s">
        <v>2027</v>
      </c>
      <c r="V5" s="38" t="s">
        <v>2056</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ROUNDUP((27+ROUNDUP((MAX(B:B)-COUNTIF(AB:AB,"○"))/8,0)+IF(AF5="",0,4))/8,0)*8+SUM(AO8:AO912)</f>
        <v>621</v>
      </c>
      <c r="AS5" s="312"/>
      <c r="AT5" s="285"/>
      <c r="AU5" s="41" t="s">
        <v>2029</v>
      </c>
      <c r="AV5" s="41"/>
      <c r="AW5" s="278" t="s">
        <v>138</v>
      </c>
      <c r="AX5" s="311"/>
      <c r="AY5" s="311"/>
      <c r="AZ5" s="311"/>
      <c r="BA5" s="311"/>
      <c r="BB5" s="37" t="s">
        <v>2124</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33" t="s">
        <v>672</v>
      </c>
      <c r="E8" s="50"/>
      <c r="F8" s="50"/>
      <c r="G8" s="50"/>
      <c r="H8" s="50"/>
      <c r="I8" s="50"/>
      <c r="J8" s="50"/>
      <c r="K8" s="52"/>
      <c r="L8" s="49" t="str">
        <f>VLOOKUP(D8,カラムID辞書!$C$4:$D$1266,2,FALSE)</f>
        <v>CHOHYOSHBTSUID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66" t="str">
        <f>VLOOKUP(D8,カラムID辞書!C:H,3,FALSE)</f>
        <v>character varying</v>
      </c>
      <c r="AI8" s="267"/>
      <c r="AJ8" s="267"/>
      <c r="AK8" s="267"/>
      <c r="AL8" s="268"/>
      <c r="AM8" s="269">
        <f>VLOOKUP(D8,カラムID辞書!C:H,4,FALSE)</f>
        <v>10</v>
      </c>
      <c r="AN8" s="270"/>
      <c r="AO8" s="271">
        <f>VLOOKUP(D8,カラムID辞書!C:H,6,FALSE)</f>
        <v>10</v>
      </c>
      <c r="AP8" s="272"/>
      <c r="AQ8" s="134"/>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33"/>
      <c r="BS8" s="50"/>
      <c r="BT8" s="50"/>
      <c r="BU8" s="50"/>
      <c r="BV8" s="50"/>
      <c r="BW8" s="50"/>
      <c r="BX8" s="50"/>
      <c r="BY8" s="50"/>
      <c r="BZ8" s="50"/>
      <c r="CA8" s="50"/>
      <c r="CB8" s="50"/>
      <c r="CC8" s="52"/>
    </row>
    <row r="9" spans="2:81" ht="12" customHeight="1">
      <c r="B9" s="273">
        <f ca="1">IF($D9="","",MAX(OFFSET($B$8,0,0,ROW()-ROW($B$8),2))+1)</f>
        <v>2</v>
      </c>
      <c r="C9" s="274"/>
      <c r="D9" s="133" t="s">
        <v>674</v>
      </c>
      <c r="E9" s="50"/>
      <c r="F9" s="50"/>
      <c r="G9" s="50"/>
      <c r="H9" s="50"/>
      <c r="I9" s="50"/>
      <c r="J9" s="50"/>
      <c r="K9" s="52"/>
      <c r="L9" s="49" t="str">
        <f>VLOOKUP(D9,カラムID辞書!$C$4:$D$1266,2,FALSE)</f>
        <v>SHTSRYKKB</v>
      </c>
      <c r="M9" s="50"/>
      <c r="N9" s="50"/>
      <c r="O9" s="50"/>
      <c r="P9" s="50"/>
      <c r="Q9" s="50"/>
      <c r="R9" s="50"/>
      <c r="S9" s="52"/>
      <c r="T9" s="106">
        <v>2</v>
      </c>
      <c r="U9" s="53"/>
      <c r="V9" s="49"/>
      <c r="W9" s="52"/>
      <c r="X9" s="49"/>
      <c r="Y9" s="52"/>
      <c r="Z9" s="49"/>
      <c r="AA9" s="52"/>
      <c r="AB9" s="107" t="str">
        <f>IF(L9="DELDTE","","○")</f>
        <v>○</v>
      </c>
      <c r="AC9" s="54"/>
      <c r="AD9" s="53"/>
      <c r="AE9" s="55" t="str">
        <f t="shared" ref="AE9:AE43" si="0">IF(AB9="○",IF(AH9="timestamp","now()",IF(LEFT(AH9,9)="character","' '","0")),"")</f>
        <v>' '</v>
      </c>
      <c r="AF9" s="50"/>
      <c r="AG9" s="52"/>
      <c r="AH9" s="266" t="str">
        <f>VLOOKUP(D9,カラムID辞書!C:H,3,FALSE)</f>
        <v>character varying</v>
      </c>
      <c r="AI9" s="267"/>
      <c r="AJ9" s="267"/>
      <c r="AK9" s="267"/>
      <c r="AL9" s="268"/>
      <c r="AM9" s="269">
        <f>VLOOKUP(D9,カラムID辞書!C:H,4,FALSE)</f>
        <v>1</v>
      </c>
      <c r="AN9" s="270"/>
      <c r="AO9" s="271">
        <f>VLOOKUP(D9,カラムID辞書!C:H,6,FALSE)</f>
        <v>1</v>
      </c>
      <c r="AP9" s="272"/>
      <c r="AQ9" s="105" t="s">
        <v>1891</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33"/>
      <c r="BS9" s="50"/>
      <c r="BT9" s="50"/>
      <c r="BU9" s="50"/>
      <c r="BV9" s="50"/>
      <c r="BW9" s="50"/>
      <c r="BX9" s="50"/>
      <c r="BY9" s="50"/>
      <c r="BZ9" s="50"/>
      <c r="CA9" s="50"/>
      <c r="CB9" s="50"/>
      <c r="CC9" s="52"/>
    </row>
    <row r="10" spans="2:81" ht="12" customHeight="1">
      <c r="B10" s="273">
        <f t="shared" ref="B10:B43" ca="1" si="1">IF($D10="","",MAX(OFFSET($B$8,0,0,ROW()-ROW($B$8),2))+1)</f>
        <v>3</v>
      </c>
      <c r="C10" s="274"/>
      <c r="D10" s="133" t="s">
        <v>1885</v>
      </c>
      <c r="E10" s="50"/>
      <c r="F10" s="50"/>
      <c r="G10" s="50"/>
      <c r="H10" s="50"/>
      <c r="I10" s="50"/>
      <c r="J10" s="50"/>
      <c r="K10" s="52"/>
      <c r="L10" s="49" t="str">
        <f>VLOOKUP(D10,カラムID辞書!$C$4:$D$1266,2,FALSE)</f>
        <v>TAISHOYYYY</v>
      </c>
      <c r="M10" s="50"/>
      <c r="N10" s="50"/>
      <c r="O10" s="50"/>
      <c r="P10" s="50"/>
      <c r="Q10" s="50"/>
      <c r="R10" s="50"/>
      <c r="S10" s="52"/>
      <c r="T10" s="106">
        <v>3</v>
      </c>
      <c r="U10" s="53"/>
      <c r="V10" s="49"/>
      <c r="W10" s="52"/>
      <c r="X10" s="49"/>
      <c r="Y10" s="52"/>
      <c r="Z10" s="49"/>
      <c r="AA10" s="52"/>
      <c r="AB10" s="107" t="str">
        <f t="shared" ref="AB10:AB43" si="2">IF(L10="DELDTE","","○")</f>
        <v>○</v>
      </c>
      <c r="AC10" s="54"/>
      <c r="AD10" s="53"/>
      <c r="AE10" s="55" t="str">
        <f t="shared" si="0"/>
        <v>0</v>
      </c>
      <c r="AF10" s="50"/>
      <c r="AG10" s="52"/>
      <c r="AH10" s="266" t="str">
        <f>VLOOKUP(D10,カラムID辞書!C:H,3,FALSE)</f>
        <v>numeric</v>
      </c>
      <c r="AI10" s="267"/>
      <c r="AJ10" s="267"/>
      <c r="AK10" s="267"/>
      <c r="AL10" s="268"/>
      <c r="AM10" s="269">
        <f>VLOOKUP(D10,カラムID辞書!C:H,4,FALSE)</f>
        <v>4</v>
      </c>
      <c r="AN10" s="270"/>
      <c r="AO10" s="271">
        <f>VLOOKUP(D10,カラムID辞書!C:H,6,FALSE)</f>
        <v>4</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33"/>
      <c r="BS10" s="50"/>
      <c r="BT10" s="50"/>
      <c r="BU10" s="50"/>
      <c r="BV10" s="50"/>
      <c r="BW10" s="50"/>
      <c r="BX10" s="50"/>
      <c r="BY10" s="50"/>
      <c r="BZ10" s="50"/>
      <c r="CA10" s="50"/>
      <c r="CB10" s="50"/>
      <c r="CC10" s="52"/>
    </row>
    <row r="11" spans="2:81" ht="12" customHeight="1">
      <c r="B11" s="273">
        <f t="shared" ca="1" si="1"/>
        <v>4</v>
      </c>
      <c r="C11" s="274"/>
      <c r="D11" s="133" t="s">
        <v>1886</v>
      </c>
      <c r="E11" s="50"/>
      <c r="F11" s="50"/>
      <c r="G11" s="50"/>
      <c r="H11" s="50"/>
      <c r="I11" s="50"/>
      <c r="J11" s="50"/>
      <c r="K11" s="52"/>
      <c r="L11" s="49" t="str">
        <f>VLOOKUP(D11,カラムID辞書!$C$4:$D$1266,2,FALSE)</f>
        <v>TAISHOMM</v>
      </c>
      <c r="M11" s="50"/>
      <c r="N11" s="50"/>
      <c r="O11" s="50"/>
      <c r="P11" s="50"/>
      <c r="Q11" s="50"/>
      <c r="R11" s="50"/>
      <c r="S11" s="52"/>
      <c r="T11" s="106">
        <v>4</v>
      </c>
      <c r="U11" s="53"/>
      <c r="V11" s="49"/>
      <c r="W11" s="52"/>
      <c r="X11" s="49"/>
      <c r="Y11" s="52"/>
      <c r="Z11" s="49"/>
      <c r="AA11" s="52"/>
      <c r="AB11" s="107" t="str">
        <f t="shared" si="2"/>
        <v>○</v>
      </c>
      <c r="AC11" s="54"/>
      <c r="AD11" s="53"/>
      <c r="AE11" s="55" t="str">
        <f t="shared" si="0"/>
        <v>0</v>
      </c>
      <c r="AF11" s="50"/>
      <c r="AG11" s="52"/>
      <c r="AH11" s="266" t="str">
        <f>VLOOKUP(D11,カラムID辞書!C:H,3,FALSE)</f>
        <v>numeric</v>
      </c>
      <c r="AI11" s="267"/>
      <c r="AJ11" s="267"/>
      <c r="AK11" s="267"/>
      <c r="AL11" s="268"/>
      <c r="AM11" s="269">
        <f>VLOOKUP(D11,カラムID辞書!C:H,4,FALSE)</f>
        <v>2</v>
      </c>
      <c r="AN11" s="270"/>
      <c r="AO11" s="271">
        <f>VLOOKUP(D11,カラムID辞書!C:H,6,FALSE)</f>
        <v>2</v>
      </c>
      <c r="AP11" s="272"/>
      <c r="AQ11" s="323" t="s">
        <v>1892</v>
      </c>
      <c r="AR11" s="324"/>
      <c r="AS11" s="324"/>
      <c r="AT11" s="324"/>
      <c r="AU11" s="324"/>
      <c r="AV11" s="324"/>
      <c r="AW11" s="324"/>
      <c r="AX11" s="324"/>
      <c r="AY11" s="324"/>
      <c r="AZ11" s="324"/>
      <c r="BA11" s="324"/>
      <c r="BB11" s="324"/>
      <c r="BC11" s="324"/>
      <c r="BD11" s="324"/>
      <c r="BE11" s="324"/>
      <c r="BF11" s="324"/>
      <c r="BG11" s="324"/>
      <c r="BH11" s="324"/>
      <c r="BI11" s="324"/>
      <c r="BJ11" s="324"/>
      <c r="BK11" s="324"/>
      <c r="BL11" s="324"/>
      <c r="BM11" s="324"/>
      <c r="BN11" s="324"/>
      <c r="BO11" s="324"/>
      <c r="BP11" s="324"/>
      <c r="BQ11" s="325"/>
      <c r="BR11" s="133"/>
      <c r="BS11" s="50"/>
      <c r="BT11" s="50"/>
      <c r="BU11" s="50"/>
      <c r="BV11" s="50"/>
      <c r="BW11" s="50"/>
      <c r="BX11" s="50"/>
      <c r="BY11" s="50"/>
      <c r="BZ11" s="50"/>
      <c r="CA11" s="50"/>
      <c r="CB11" s="50"/>
      <c r="CC11" s="52"/>
    </row>
    <row r="12" spans="2:81" ht="12" customHeight="1">
      <c r="B12" s="273">
        <f t="shared" ca="1" si="1"/>
        <v>5</v>
      </c>
      <c r="C12" s="274"/>
      <c r="D12" s="133" t="s">
        <v>680</v>
      </c>
      <c r="E12" s="50"/>
      <c r="F12" s="50"/>
      <c r="G12" s="50"/>
      <c r="H12" s="50"/>
      <c r="I12" s="50"/>
      <c r="J12" s="50"/>
      <c r="K12" s="52"/>
      <c r="L12" s="49" t="str">
        <f>VLOOKUP(D12,カラムID辞書!$C$4:$D$1266,2,FALSE)</f>
        <v>TAISHODD</v>
      </c>
      <c r="M12" s="50"/>
      <c r="N12" s="50"/>
      <c r="O12" s="50"/>
      <c r="P12" s="50"/>
      <c r="Q12" s="50"/>
      <c r="R12" s="50"/>
      <c r="S12" s="52"/>
      <c r="T12" s="106">
        <v>5</v>
      </c>
      <c r="U12" s="53"/>
      <c r="V12" s="49"/>
      <c r="W12" s="52"/>
      <c r="X12" s="49"/>
      <c r="Y12" s="52"/>
      <c r="Z12" s="49"/>
      <c r="AA12" s="52"/>
      <c r="AB12" s="107" t="str">
        <f t="shared" si="2"/>
        <v>○</v>
      </c>
      <c r="AC12" s="54"/>
      <c r="AD12" s="53"/>
      <c r="AE12" s="55" t="str">
        <f t="shared" si="0"/>
        <v>0</v>
      </c>
      <c r="AF12" s="50"/>
      <c r="AG12" s="52"/>
      <c r="AH12" s="266" t="str">
        <f>VLOOKUP(D12,カラムID辞書!C:H,3,FALSE)</f>
        <v>numeric</v>
      </c>
      <c r="AI12" s="267"/>
      <c r="AJ12" s="267"/>
      <c r="AK12" s="267"/>
      <c r="AL12" s="268"/>
      <c r="AM12" s="269">
        <f>VLOOKUP(D12,カラムID辞書!C:H,4,FALSE)</f>
        <v>2</v>
      </c>
      <c r="AN12" s="270"/>
      <c r="AO12" s="271">
        <f>VLOOKUP(D12,カラムID辞書!C:H,6,FALSE)</f>
        <v>2</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33"/>
      <c r="BS12" s="50"/>
      <c r="BT12" s="50"/>
      <c r="BU12" s="50"/>
      <c r="BV12" s="50"/>
      <c r="BW12" s="50"/>
      <c r="BX12" s="50"/>
      <c r="BY12" s="50"/>
      <c r="BZ12" s="50"/>
      <c r="CA12" s="50"/>
      <c r="CB12" s="50"/>
      <c r="CC12" s="52"/>
    </row>
    <row r="13" spans="2:81" ht="12" customHeight="1">
      <c r="B13" s="273">
        <f t="shared" ca="1" si="1"/>
        <v>6</v>
      </c>
      <c r="C13" s="274"/>
      <c r="D13" s="130" t="s">
        <v>682</v>
      </c>
      <c r="E13" s="50"/>
      <c r="F13" s="50"/>
      <c r="G13" s="50"/>
      <c r="H13" s="50"/>
      <c r="I13" s="50"/>
      <c r="J13" s="50"/>
      <c r="K13" s="52"/>
      <c r="L13" s="49" t="str">
        <f>VLOOKUP(D13,カラムID辞書!$C$4:$D$1266,2,FALSE)</f>
        <v>SEARCHITEM1</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10</v>
      </c>
      <c r="AN13" s="270"/>
      <c r="AO13" s="271">
        <f>VLOOKUP(D13,カラムID辞書!C:H,6,FALSE)</f>
        <v>10</v>
      </c>
      <c r="AP13" s="272"/>
      <c r="AQ13" s="130" t="s">
        <v>1893</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31"/>
      <c r="BS13" s="50"/>
      <c r="BT13" s="50"/>
      <c r="BU13" s="50"/>
      <c r="BV13" s="50"/>
      <c r="BW13" s="50"/>
      <c r="BX13" s="50"/>
      <c r="BY13" s="50"/>
      <c r="BZ13" s="50"/>
      <c r="CA13" s="50"/>
      <c r="CB13" s="50"/>
      <c r="CC13" s="52"/>
    </row>
    <row r="14" spans="2:81" ht="12" customHeight="1">
      <c r="B14" s="273">
        <f t="shared" ca="1" si="1"/>
        <v>7</v>
      </c>
      <c r="C14" s="274"/>
      <c r="D14" s="130" t="s">
        <v>684</v>
      </c>
      <c r="E14" s="50"/>
      <c r="F14" s="50"/>
      <c r="G14" s="50"/>
      <c r="H14" s="50"/>
      <c r="I14" s="50"/>
      <c r="J14" s="50"/>
      <c r="K14" s="52"/>
      <c r="L14" s="49" t="str">
        <f>VLOOKUP(D14,カラムID辞書!$C$4:$D$1266,2,FALSE)</f>
        <v>SEARCHITEM2</v>
      </c>
      <c r="M14" s="50"/>
      <c r="N14" s="50"/>
      <c r="O14" s="50"/>
      <c r="P14" s="50"/>
      <c r="Q14" s="50"/>
      <c r="R14" s="50"/>
      <c r="S14" s="52"/>
      <c r="T14" s="106">
        <v>7</v>
      </c>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10</v>
      </c>
      <c r="AN14" s="270"/>
      <c r="AO14" s="271">
        <f>VLOOKUP(D14,カラムID辞書!C:H,6,FALSE)</f>
        <v>10</v>
      </c>
      <c r="AP14" s="272"/>
      <c r="AQ14" s="130" t="s">
        <v>1893</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31"/>
      <c r="BS14" s="50"/>
      <c r="BT14" s="50"/>
      <c r="BU14" s="50"/>
      <c r="BV14" s="50"/>
      <c r="BW14" s="50"/>
      <c r="BX14" s="50"/>
      <c r="BY14" s="50"/>
      <c r="BZ14" s="50"/>
      <c r="CA14" s="50"/>
      <c r="CB14" s="50"/>
      <c r="CC14" s="52"/>
    </row>
    <row r="15" spans="2:81" ht="12" customHeight="1">
      <c r="B15" s="273">
        <f t="shared" ca="1" si="1"/>
        <v>8</v>
      </c>
      <c r="C15" s="274"/>
      <c r="D15" s="130" t="s">
        <v>686</v>
      </c>
      <c r="E15" s="50"/>
      <c r="F15" s="50"/>
      <c r="G15" s="50"/>
      <c r="H15" s="50"/>
      <c r="I15" s="50"/>
      <c r="J15" s="50"/>
      <c r="K15" s="52"/>
      <c r="L15" s="49" t="str">
        <f>VLOOKUP(D15,カラムID辞書!$C$4:$D$1266,2,FALSE)</f>
        <v>SEARCHITEM3</v>
      </c>
      <c r="M15" s="50"/>
      <c r="N15" s="50"/>
      <c r="O15" s="50"/>
      <c r="P15" s="50"/>
      <c r="Q15" s="50"/>
      <c r="R15" s="50"/>
      <c r="S15" s="52"/>
      <c r="T15" s="106">
        <v>8</v>
      </c>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10</v>
      </c>
      <c r="AN15" s="270"/>
      <c r="AO15" s="271">
        <f>VLOOKUP(D15,カラムID辞書!C:H,6,FALSE)</f>
        <v>10</v>
      </c>
      <c r="AP15" s="272"/>
      <c r="AQ15" s="130" t="s">
        <v>1893</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31"/>
      <c r="BS15" s="50"/>
      <c r="BT15" s="50"/>
      <c r="BU15" s="50"/>
      <c r="BV15" s="50"/>
      <c r="BW15" s="50"/>
      <c r="BX15" s="50"/>
      <c r="BY15" s="50"/>
      <c r="BZ15" s="50"/>
      <c r="CA15" s="50"/>
      <c r="CB15" s="50"/>
      <c r="CC15" s="52"/>
    </row>
    <row r="16" spans="2:81" ht="12" customHeight="1">
      <c r="B16" s="273">
        <f t="shared" ca="1" si="1"/>
        <v>9</v>
      </c>
      <c r="C16" s="274"/>
      <c r="D16" s="130" t="s">
        <v>688</v>
      </c>
      <c r="E16" s="50"/>
      <c r="F16" s="50"/>
      <c r="G16" s="50"/>
      <c r="H16" s="50"/>
      <c r="I16" s="50"/>
      <c r="J16" s="50"/>
      <c r="K16" s="52"/>
      <c r="L16" s="49" t="str">
        <f>VLOOKUP(D16,カラムID辞書!$C$4:$D$1266,2,FALSE)</f>
        <v>SEARCHITEM4</v>
      </c>
      <c r="M16" s="50"/>
      <c r="N16" s="50"/>
      <c r="O16" s="50"/>
      <c r="P16" s="50"/>
      <c r="Q16" s="50"/>
      <c r="R16" s="50"/>
      <c r="S16" s="52"/>
      <c r="T16" s="106">
        <v>9</v>
      </c>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10</v>
      </c>
      <c r="AN16" s="270"/>
      <c r="AO16" s="271">
        <f>VLOOKUP(D16,カラムID辞書!C:H,6,FALSE)</f>
        <v>10</v>
      </c>
      <c r="AP16" s="272"/>
      <c r="AQ16" s="130" t="s">
        <v>1893</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31"/>
      <c r="BS16" s="50"/>
      <c r="BT16" s="50"/>
      <c r="BU16" s="50"/>
      <c r="BV16" s="50"/>
      <c r="BW16" s="50"/>
      <c r="BX16" s="50"/>
      <c r="BY16" s="50"/>
      <c r="BZ16" s="50"/>
      <c r="CA16" s="50"/>
      <c r="CB16" s="50"/>
      <c r="CC16" s="52"/>
    </row>
    <row r="17" spans="2:81" ht="12" customHeight="1">
      <c r="B17" s="273">
        <f t="shared" ca="1" si="1"/>
        <v>10</v>
      </c>
      <c r="C17" s="274"/>
      <c r="D17" s="130" t="s">
        <v>690</v>
      </c>
      <c r="E17" s="50"/>
      <c r="F17" s="50"/>
      <c r="G17" s="50"/>
      <c r="H17" s="50"/>
      <c r="I17" s="50"/>
      <c r="J17" s="50"/>
      <c r="K17" s="52"/>
      <c r="L17" s="49" t="str">
        <f>VLOOKUP(D17,カラムID辞書!$C$4:$D$1266,2,FALSE)</f>
        <v>SEARCHITEM5</v>
      </c>
      <c r="M17" s="50"/>
      <c r="N17" s="50"/>
      <c r="O17" s="50"/>
      <c r="P17" s="50"/>
      <c r="Q17" s="50"/>
      <c r="R17" s="50"/>
      <c r="S17" s="52"/>
      <c r="T17" s="106">
        <v>10</v>
      </c>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10</v>
      </c>
      <c r="AN17" s="270"/>
      <c r="AO17" s="271">
        <f>VLOOKUP(D17,カラムID辞書!C:H,6,FALSE)</f>
        <v>10</v>
      </c>
      <c r="AP17" s="272"/>
      <c r="AQ17" s="130" t="s">
        <v>1893</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31"/>
      <c r="BS17" s="50"/>
      <c r="BT17" s="50"/>
      <c r="BU17" s="50"/>
      <c r="BV17" s="50"/>
      <c r="BW17" s="50"/>
      <c r="BX17" s="50"/>
      <c r="BY17" s="50"/>
      <c r="BZ17" s="50"/>
      <c r="CA17" s="50"/>
      <c r="CB17" s="50"/>
      <c r="CC17" s="52"/>
    </row>
    <row r="18" spans="2:81" ht="12" customHeight="1">
      <c r="B18" s="273">
        <f t="shared" ca="1" si="1"/>
        <v>11</v>
      </c>
      <c r="C18" s="274"/>
      <c r="D18" s="130" t="s">
        <v>692</v>
      </c>
      <c r="E18" s="50"/>
      <c r="F18" s="50"/>
      <c r="G18" s="50"/>
      <c r="H18" s="50"/>
      <c r="I18" s="50"/>
      <c r="J18" s="50"/>
      <c r="K18" s="52"/>
      <c r="L18" s="49" t="str">
        <f>VLOOKUP(D18,カラムID辞書!$C$4:$D$1266,2,FALSE)</f>
        <v>SEARCHITEM6</v>
      </c>
      <c r="M18" s="50"/>
      <c r="N18" s="50"/>
      <c r="O18" s="50"/>
      <c r="P18" s="50"/>
      <c r="Q18" s="50"/>
      <c r="R18" s="50"/>
      <c r="S18" s="52"/>
      <c r="T18" s="106">
        <v>11</v>
      </c>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10</v>
      </c>
      <c r="AN18" s="270"/>
      <c r="AO18" s="271">
        <f>VLOOKUP(D18,カラムID辞書!C:H,6,FALSE)</f>
        <v>10</v>
      </c>
      <c r="AP18" s="272"/>
      <c r="AQ18" s="130" t="s">
        <v>1893</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31"/>
      <c r="BS18" s="50"/>
      <c r="BT18" s="50"/>
      <c r="BU18" s="50"/>
      <c r="BV18" s="50"/>
      <c r="BW18" s="50"/>
      <c r="BX18" s="50"/>
      <c r="BY18" s="50"/>
      <c r="BZ18" s="50"/>
      <c r="CA18" s="50"/>
      <c r="CB18" s="50"/>
      <c r="CC18" s="52"/>
    </row>
    <row r="19" spans="2:81" ht="12" customHeight="1">
      <c r="B19" s="273">
        <f t="shared" ca="1" si="1"/>
        <v>12</v>
      </c>
      <c r="C19" s="274"/>
      <c r="D19" s="135" t="s">
        <v>694</v>
      </c>
      <c r="E19" s="50"/>
      <c r="F19" s="50"/>
      <c r="G19" s="50"/>
      <c r="H19" s="50"/>
      <c r="I19" s="50"/>
      <c r="J19" s="50"/>
      <c r="K19" s="52"/>
      <c r="L19" s="49" t="str">
        <f>VLOOKUP(D19,カラムID辞書!$C$4:$D$1266,2,FALSE)</f>
        <v>SEARCHITEM7</v>
      </c>
      <c r="M19" s="50"/>
      <c r="N19" s="50"/>
      <c r="O19" s="50"/>
      <c r="P19" s="50"/>
      <c r="Q19" s="50"/>
      <c r="R19" s="50"/>
      <c r="S19" s="52"/>
      <c r="T19" s="106">
        <v>12</v>
      </c>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10</v>
      </c>
      <c r="AN19" s="270"/>
      <c r="AO19" s="271">
        <f>VLOOKUP(D19,カラムID辞書!C:H,6,FALSE)</f>
        <v>10</v>
      </c>
      <c r="AP19" s="272"/>
      <c r="AQ19" s="135" t="s">
        <v>1893</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36"/>
      <c r="BS19" s="50"/>
      <c r="BT19" s="50"/>
      <c r="BU19" s="50"/>
      <c r="BV19" s="50"/>
      <c r="BW19" s="50"/>
      <c r="BX19" s="50"/>
      <c r="BY19" s="50"/>
      <c r="BZ19" s="50"/>
      <c r="CA19" s="50"/>
      <c r="CB19" s="50"/>
      <c r="CC19" s="52"/>
    </row>
    <row r="20" spans="2:81" ht="12" customHeight="1">
      <c r="B20" s="273">
        <f t="shared" ca="1" si="1"/>
        <v>13</v>
      </c>
      <c r="C20" s="274"/>
      <c r="D20" s="135" t="s">
        <v>696</v>
      </c>
      <c r="E20" s="50"/>
      <c r="F20" s="50"/>
      <c r="G20" s="50"/>
      <c r="H20" s="50"/>
      <c r="I20" s="50"/>
      <c r="J20" s="50"/>
      <c r="K20" s="52"/>
      <c r="L20" s="49" t="str">
        <f>VLOOKUP(D20,カラムID辞書!$C$4:$D$1266,2,FALSE)</f>
        <v>SEARCHITEM8</v>
      </c>
      <c r="M20" s="50"/>
      <c r="N20" s="50"/>
      <c r="O20" s="50"/>
      <c r="P20" s="50"/>
      <c r="Q20" s="50"/>
      <c r="R20" s="50"/>
      <c r="S20" s="52"/>
      <c r="T20" s="106">
        <v>13</v>
      </c>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10</v>
      </c>
      <c r="AN20" s="270"/>
      <c r="AO20" s="271">
        <f>VLOOKUP(D20,カラムID辞書!C:H,6,FALSE)</f>
        <v>10</v>
      </c>
      <c r="AP20" s="272"/>
      <c r="AQ20" s="135" t="s">
        <v>1893</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36"/>
      <c r="BS20" s="50"/>
      <c r="BT20" s="50"/>
      <c r="BU20" s="50"/>
      <c r="BV20" s="50"/>
      <c r="BW20" s="50"/>
      <c r="BX20" s="50"/>
      <c r="BY20" s="50"/>
      <c r="BZ20" s="50"/>
      <c r="CA20" s="50"/>
      <c r="CB20" s="50"/>
      <c r="CC20" s="52"/>
    </row>
    <row r="21" spans="2:81" ht="12" customHeight="1">
      <c r="B21" s="273">
        <f t="shared" ca="1" si="1"/>
        <v>14</v>
      </c>
      <c r="C21" s="274"/>
      <c r="D21" s="135" t="s">
        <v>698</v>
      </c>
      <c r="E21" s="50"/>
      <c r="F21" s="50"/>
      <c r="G21" s="50"/>
      <c r="H21" s="50"/>
      <c r="I21" s="50"/>
      <c r="J21" s="50"/>
      <c r="K21" s="52"/>
      <c r="L21" s="49" t="str">
        <f>VLOOKUP(D21,カラムID辞書!$C$4:$D$1266,2,FALSE)</f>
        <v>SEARCHITEM9</v>
      </c>
      <c r="M21" s="50"/>
      <c r="N21" s="50"/>
      <c r="O21" s="50"/>
      <c r="P21" s="50"/>
      <c r="Q21" s="50"/>
      <c r="R21" s="50"/>
      <c r="S21" s="52"/>
      <c r="T21" s="106">
        <v>14</v>
      </c>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10</v>
      </c>
      <c r="AN21" s="270"/>
      <c r="AO21" s="271">
        <f>VLOOKUP(D21,カラムID辞書!C:H,6,FALSE)</f>
        <v>10</v>
      </c>
      <c r="AP21" s="272"/>
      <c r="AQ21" s="135" t="s">
        <v>1893</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36"/>
      <c r="BS21" s="57"/>
      <c r="BT21" s="57"/>
      <c r="BU21" s="57"/>
      <c r="BV21" s="57"/>
      <c r="BW21" s="57"/>
      <c r="BX21" s="57"/>
      <c r="BY21" s="57"/>
      <c r="BZ21" s="57"/>
      <c r="CA21" s="57"/>
      <c r="CB21" s="57"/>
      <c r="CC21" s="58"/>
    </row>
    <row r="22" spans="2:81" ht="12" customHeight="1">
      <c r="B22" s="273">
        <f t="shared" ca="1" si="1"/>
        <v>15</v>
      </c>
      <c r="C22" s="274"/>
      <c r="D22" s="135" t="s">
        <v>700</v>
      </c>
      <c r="E22" s="50"/>
      <c r="F22" s="50"/>
      <c r="G22" s="50"/>
      <c r="H22" s="50"/>
      <c r="I22" s="50"/>
      <c r="J22" s="50"/>
      <c r="K22" s="52"/>
      <c r="L22" s="49" t="str">
        <f>VLOOKUP(D22,カラムID辞書!$C$4:$D$1266,2,FALSE)</f>
        <v>SEARCHITEM10</v>
      </c>
      <c r="M22" s="50"/>
      <c r="N22" s="50"/>
      <c r="O22" s="50"/>
      <c r="P22" s="50"/>
      <c r="Q22" s="50"/>
      <c r="R22" s="50"/>
      <c r="S22" s="52"/>
      <c r="T22" s="106">
        <v>15</v>
      </c>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10</v>
      </c>
      <c r="AN22" s="270"/>
      <c r="AO22" s="271">
        <f>VLOOKUP(D22,カラムID辞書!C:H,6,FALSE)</f>
        <v>10</v>
      </c>
      <c r="AP22" s="272"/>
      <c r="AQ22" s="135" t="s">
        <v>1893</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36"/>
      <c r="BS22" s="50"/>
      <c r="BT22" s="50"/>
      <c r="BU22" s="50"/>
      <c r="BV22" s="50"/>
      <c r="BW22" s="50"/>
      <c r="BX22" s="50"/>
      <c r="BY22" s="50"/>
      <c r="BZ22" s="50"/>
      <c r="CA22" s="50"/>
      <c r="CB22" s="50"/>
      <c r="CC22" s="52"/>
    </row>
    <row r="23" spans="2:81" ht="12" customHeight="1">
      <c r="B23" s="273">
        <f ca="1">IF($D23="","",MAX(OFFSET($B$8,0,0,ROW()-ROW($B$8),2))+1)</f>
        <v>16</v>
      </c>
      <c r="C23" s="274"/>
      <c r="D23" s="135" t="s">
        <v>702</v>
      </c>
      <c r="E23" s="50"/>
      <c r="F23" s="50"/>
      <c r="G23" s="50"/>
      <c r="H23" s="50"/>
      <c r="I23" s="50"/>
      <c r="J23" s="50"/>
      <c r="K23" s="52"/>
      <c r="L23" s="49" t="str">
        <f>VLOOKUP(D23,カラムID辞書!$C$4:$D$1266,2,FALSE)</f>
        <v>SEARCHITEM11</v>
      </c>
      <c r="M23" s="50"/>
      <c r="N23" s="50"/>
      <c r="O23" s="50"/>
      <c r="P23" s="50"/>
      <c r="Q23" s="50"/>
      <c r="R23" s="50"/>
      <c r="S23" s="52"/>
      <c r="T23" s="106">
        <v>16</v>
      </c>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10</v>
      </c>
      <c r="AN23" s="270"/>
      <c r="AO23" s="271">
        <f>VLOOKUP(D23,カラムID辞書!C:H,6,FALSE)</f>
        <v>10</v>
      </c>
      <c r="AP23" s="272"/>
      <c r="AQ23" s="135" t="s">
        <v>1893</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36"/>
      <c r="BS23" s="50"/>
      <c r="BT23" s="50"/>
      <c r="BU23" s="50"/>
      <c r="BV23" s="50"/>
      <c r="BW23" s="50"/>
      <c r="BX23" s="50"/>
      <c r="BY23" s="50"/>
      <c r="BZ23" s="50"/>
      <c r="CA23" s="50"/>
      <c r="CB23" s="50"/>
      <c r="CC23" s="52"/>
    </row>
    <row r="24" spans="2:81" ht="12" customHeight="1">
      <c r="B24" s="273">
        <f t="shared" ca="1" si="1"/>
        <v>17</v>
      </c>
      <c r="C24" s="274"/>
      <c r="D24" s="135" t="s">
        <v>704</v>
      </c>
      <c r="E24" s="50"/>
      <c r="F24" s="50"/>
      <c r="G24" s="50"/>
      <c r="H24" s="50"/>
      <c r="I24" s="50"/>
      <c r="J24" s="50"/>
      <c r="K24" s="52"/>
      <c r="L24" s="49" t="str">
        <f>VLOOKUP(D24,カラムID辞書!$C$4:$D$1266,2,FALSE)</f>
        <v>SEARCHITEM12</v>
      </c>
      <c r="M24" s="50"/>
      <c r="N24" s="50"/>
      <c r="O24" s="50"/>
      <c r="P24" s="50"/>
      <c r="Q24" s="50"/>
      <c r="R24" s="50"/>
      <c r="S24" s="52"/>
      <c r="T24" s="106">
        <v>17</v>
      </c>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10</v>
      </c>
      <c r="AN24" s="270"/>
      <c r="AO24" s="271">
        <f>VLOOKUP(D24,カラムID辞書!C:H,6,FALSE)</f>
        <v>10</v>
      </c>
      <c r="AP24" s="272"/>
      <c r="AQ24" s="135" t="s">
        <v>1893</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36"/>
      <c r="BS24" s="50"/>
      <c r="BT24" s="50"/>
      <c r="BU24" s="50"/>
      <c r="BV24" s="50"/>
      <c r="BW24" s="50"/>
      <c r="BX24" s="50"/>
      <c r="BY24" s="50"/>
      <c r="BZ24" s="50"/>
      <c r="CA24" s="50"/>
      <c r="CB24" s="50"/>
      <c r="CC24" s="52"/>
    </row>
    <row r="25" spans="2:81" ht="12" customHeight="1">
      <c r="B25" s="273">
        <f t="shared" ca="1" si="1"/>
        <v>18</v>
      </c>
      <c r="C25" s="274"/>
      <c r="D25" s="135" t="s">
        <v>706</v>
      </c>
      <c r="E25" s="50"/>
      <c r="F25" s="50"/>
      <c r="G25" s="50"/>
      <c r="H25" s="50"/>
      <c r="I25" s="50"/>
      <c r="J25" s="50"/>
      <c r="K25" s="52"/>
      <c r="L25" s="49" t="str">
        <f>VLOOKUP(D25,カラムID辞書!$C$4:$D$1266,2,FALSE)</f>
        <v>SEARCHITEM13</v>
      </c>
      <c r="M25" s="50"/>
      <c r="N25" s="50"/>
      <c r="O25" s="50"/>
      <c r="P25" s="50"/>
      <c r="Q25" s="50"/>
      <c r="R25" s="50"/>
      <c r="S25" s="52"/>
      <c r="T25" s="106">
        <v>18</v>
      </c>
      <c r="U25" s="53"/>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10</v>
      </c>
      <c r="AN25" s="270"/>
      <c r="AO25" s="271">
        <f>VLOOKUP(D25,カラムID辞書!C:H,6,FALSE)</f>
        <v>10</v>
      </c>
      <c r="AP25" s="272"/>
      <c r="AQ25" s="135" t="s">
        <v>1893</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36"/>
      <c r="BS25" s="50"/>
      <c r="BT25" s="50"/>
      <c r="BU25" s="50"/>
      <c r="BV25" s="50"/>
      <c r="BW25" s="50"/>
      <c r="BX25" s="50"/>
      <c r="BY25" s="50"/>
      <c r="BZ25" s="50"/>
      <c r="CA25" s="50"/>
      <c r="CB25" s="50"/>
      <c r="CC25" s="52"/>
    </row>
    <row r="26" spans="2:81" ht="12" customHeight="1">
      <c r="B26" s="273">
        <f t="shared" ca="1" si="1"/>
        <v>19</v>
      </c>
      <c r="C26" s="274"/>
      <c r="D26" s="135" t="s">
        <v>708</v>
      </c>
      <c r="E26" s="50"/>
      <c r="F26" s="50"/>
      <c r="G26" s="50"/>
      <c r="H26" s="50"/>
      <c r="I26" s="50"/>
      <c r="J26" s="50"/>
      <c r="K26" s="52"/>
      <c r="L26" s="49" t="str">
        <f>VLOOKUP(D26,カラムID辞書!$C$4:$D$1266,2,FALSE)</f>
        <v>SEARCHITEM14</v>
      </c>
      <c r="M26" s="50"/>
      <c r="N26" s="50"/>
      <c r="O26" s="50"/>
      <c r="P26" s="50"/>
      <c r="Q26" s="50"/>
      <c r="R26" s="50"/>
      <c r="S26" s="52"/>
      <c r="T26" s="106">
        <v>19</v>
      </c>
      <c r="U26" s="53"/>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10</v>
      </c>
      <c r="AN26" s="270"/>
      <c r="AO26" s="271">
        <f>VLOOKUP(D26,カラムID辞書!C:H,6,FALSE)</f>
        <v>10</v>
      </c>
      <c r="AP26" s="272"/>
      <c r="AQ26" s="135" t="s">
        <v>1893</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36"/>
      <c r="BS26" s="50"/>
      <c r="BT26" s="50"/>
      <c r="BU26" s="50"/>
      <c r="BV26" s="50"/>
      <c r="BW26" s="50"/>
      <c r="BX26" s="50"/>
      <c r="BY26" s="50"/>
      <c r="BZ26" s="50"/>
      <c r="CA26" s="50"/>
      <c r="CB26" s="50"/>
      <c r="CC26" s="52"/>
    </row>
    <row r="27" spans="2:81" ht="12" customHeight="1">
      <c r="B27" s="273">
        <f t="shared" ca="1" si="1"/>
        <v>20</v>
      </c>
      <c r="C27" s="274"/>
      <c r="D27" s="135" t="s">
        <v>710</v>
      </c>
      <c r="E27" s="50"/>
      <c r="F27" s="50"/>
      <c r="G27" s="50"/>
      <c r="H27" s="50"/>
      <c r="I27" s="50"/>
      <c r="J27" s="50"/>
      <c r="K27" s="52"/>
      <c r="L27" s="49" t="str">
        <f>VLOOKUP(D27,カラムID辞書!$C$4:$D$1266,2,FALSE)</f>
        <v>SEARCHITEM15</v>
      </c>
      <c r="M27" s="50"/>
      <c r="N27" s="50"/>
      <c r="O27" s="50"/>
      <c r="P27" s="50"/>
      <c r="Q27" s="50"/>
      <c r="R27" s="50"/>
      <c r="S27" s="52"/>
      <c r="T27" s="106">
        <v>20</v>
      </c>
      <c r="U27" s="53"/>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10</v>
      </c>
      <c r="AN27" s="270"/>
      <c r="AO27" s="271">
        <f>VLOOKUP(D27,カラムID辞書!C:H,6,FALSE)</f>
        <v>10</v>
      </c>
      <c r="AP27" s="272"/>
      <c r="AQ27" s="135" t="s">
        <v>1893</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36"/>
      <c r="BS27" s="50"/>
      <c r="BT27" s="50"/>
      <c r="BU27" s="50"/>
      <c r="BV27" s="50"/>
      <c r="BW27" s="50"/>
      <c r="BX27" s="50"/>
      <c r="BY27" s="50"/>
      <c r="BZ27" s="50"/>
      <c r="CA27" s="50"/>
      <c r="CB27" s="50"/>
      <c r="CC27" s="52"/>
    </row>
    <row r="28" spans="2:81" ht="12" customHeight="1">
      <c r="B28" s="273">
        <f t="shared" ca="1" si="1"/>
        <v>21</v>
      </c>
      <c r="C28" s="274"/>
      <c r="D28" s="135" t="s">
        <v>712</v>
      </c>
      <c r="E28" s="56"/>
      <c r="F28" s="50"/>
      <c r="G28" s="50"/>
      <c r="H28" s="50"/>
      <c r="I28" s="50"/>
      <c r="J28" s="50"/>
      <c r="K28" s="52"/>
      <c r="L28" s="49" t="str">
        <f>VLOOKUP(D28,カラムID辞書!$C$4:$D$1266,2,FALSE)</f>
        <v>SEARCHITEM16</v>
      </c>
      <c r="M28" s="50"/>
      <c r="N28" s="50"/>
      <c r="O28" s="50"/>
      <c r="P28" s="50"/>
      <c r="Q28" s="50"/>
      <c r="R28" s="50"/>
      <c r="S28" s="52"/>
      <c r="T28" s="106">
        <v>21</v>
      </c>
      <c r="U28" s="53"/>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10</v>
      </c>
      <c r="AN28" s="270"/>
      <c r="AO28" s="271">
        <f>VLOOKUP(D28,カラムID辞書!C:H,6,FALSE)</f>
        <v>10</v>
      </c>
      <c r="AP28" s="272"/>
      <c r="AQ28" s="135" t="s">
        <v>1893</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36"/>
      <c r="BS28" s="50"/>
      <c r="BT28" s="50"/>
      <c r="BU28" s="50"/>
      <c r="BV28" s="50"/>
      <c r="BW28" s="50"/>
      <c r="BX28" s="50"/>
      <c r="BY28" s="50"/>
      <c r="BZ28" s="50"/>
      <c r="CA28" s="50"/>
      <c r="CB28" s="50"/>
      <c r="CC28" s="52"/>
    </row>
    <row r="29" spans="2:81" ht="12" customHeight="1">
      <c r="B29" s="273">
        <f t="shared" ca="1" si="1"/>
        <v>22</v>
      </c>
      <c r="C29" s="274"/>
      <c r="D29" s="135" t="s">
        <v>714</v>
      </c>
      <c r="E29" s="50"/>
      <c r="F29" s="50"/>
      <c r="G29" s="50"/>
      <c r="H29" s="50"/>
      <c r="I29" s="50"/>
      <c r="J29" s="50"/>
      <c r="K29" s="52"/>
      <c r="L29" s="49" t="str">
        <f>VLOOKUP(D29,カラムID辞書!$C$4:$D$1266,2,FALSE)</f>
        <v>SEARCHITEM17</v>
      </c>
      <c r="M29" s="50"/>
      <c r="N29" s="50"/>
      <c r="O29" s="50"/>
      <c r="P29" s="50"/>
      <c r="Q29" s="50"/>
      <c r="R29" s="50"/>
      <c r="S29" s="52"/>
      <c r="T29" s="106">
        <v>22</v>
      </c>
      <c r="U29" s="53"/>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10</v>
      </c>
      <c r="AN29" s="270"/>
      <c r="AO29" s="271">
        <f>VLOOKUP(D29,カラムID辞書!C:H,6,FALSE)</f>
        <v>10</v>
      </c>
      <c r="AP29" s="272"/>
      <c r="AQ29" s="135" t="s">
        <v>1893</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36"/>
      <c r="BS29" s="50"/>
      <c r="BT29" s="50"/>
      <c r="BU29" s="50"/>
      <c r="BV29" s="50"/>
      <c r="BW29" s="50"/>
      <c r="BX29" s="50"/>
      <c r="BY29" s="50"/>
      <c r="BZ29" s="50"/>
      <c r="CA29" s="50"/>
      <c r="CB29" s="50"/>
      <c r="CC29" s="52"/>
    </row>
    <row r="30" spans="2:81" ht="12" customHeight="1">
      <c r="B30" s="273">
        <f t="shared" ca="1" si="1"/>
        <v>23</v>
      </c>
      <c r="C30" s="274"/>
      <c r="D30" s="135" t="s">
        <v>716</v>
      </c>
      <c r="E30" s="50"/>
      <c r="F30" s="50"/>
      <c r="G30" s="50"/>
      <c r="H30" s="50"/>
      <c r="I30" s="50"/>
      <c r="J30" s="50"/>
      <c r="K30" s="52"/>
      <c r="L30" s="49" t="str">
        <f>VLOOKUP(D30,カラムID辞書!$C$4:$D$1266,2,FALSE)</f>
        <v>SEARCHITEM18</v>
      </c>
      <c r="M30" s="50"/>
      <c r="N30" s="50"/>
      <c r="O30" s="50"/>
      <c r="P30" s="50"/>
      <c r="Q30" s="50"/>
      <c r="R30" s="50"/>
      <c r="S30" s="52"/>
      <c r="T30" s="106">
        <v>23</v>
      </c>
      <c r="U30" s="53"/>
      <c r="V30" s="49"/>
      <c r="W30" s="52"/>
      <c r="X30" s="49"/>
      <c r="Y30" s="52"/>
      <c r="Z30" s="49"/>
      <c r="AA30" s="52"/>
      <c r="AB30" s="107" t="str">
        <f t="shared" si="2"/>
        <v>○</v>
      </c>
      <c r="AC30" s="54"/>
      <c r="AD30" s="53"/>
      <c r="AE30" s="55" t="str">
        <f t="shared" si="0"/>
        <v>' '</v>
      </c>
      <c r="AF30" s="50"/>
      <c r="AG30" s="52"/>
      <c r="AH30" s="266" t="str">
        <f>VLOOKUP(D30,カラムID辞書!C:H,3,FALSE)</f>
        <v>character varying</v>
      </c>
      <c r="AI30" s="267"/>
      <c r="AJ30" s="267"/>
      <c r="AK30" s="267"/>
      <c r="AL30" s="268"/>
      <c r="AM30" s="269">
        <f>VLOOKUP(D30,カラムID辞書!C:H,4,FALSE)</f>
        <v>10</v>
      </c>
      <c r="AN30" s="270"/>
      <c r="AO30" s="271">
        <f>VLOOKUP(D30,カラムID辞書!C:H,6,FALSE)</f>
        <v>10</v>
      </c>
      <c r="AP30" s="272"/>
      <c r="AQ30" s="135" t="s">
        <v>1893</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36"/>
      <c r="BS30" s="50"/>
      <c r="BT30" s="50"/>
      <c r="BU30" s="50"/>
      <c r="BV30" s="50"/>
      <c r="BW30" s="50"/>
      <c r="BX30" s="50"/>
      <c r="BY30" s="50"/>
      <c r="BZ30" s="50"/>
      <c r="CA30" s="50"/>
      <c r="CB30" s="50"/>
      <c r="CC30" s="52"/>
    </row>
    <row r="31" spans="2:81" ht="12" customHeight="1">
      <c r="B31" s="273">
        <f t="shared" ca="1" si="1"/>
        <v>24</v>
      </c>
      <c r="C31" s="274"/>
      <c r="D31" s="135" t="s">
        <v>718</v>
      </c>
      <c r="E31" s="50"/>
      <c r="F31" s="50"/>
      <c r="G31" s="50"/>
      <c r="H31" s="50"/>
      <c r="I31" s="50"/>
      <c r="J31" s="50"/>
      <c r="K31" s="52"/>
      <c r="L31" s="49" t="str">
        <f>VLOOKUP(D31,カラムID辞書!$C$4:$D$1266,2,FALSE)</f>
        <v>SEARCHITEM19</v>
      </c>
      <c r="M31" s="50"/>
      <c r="N31" s="50"/>
      <c r="O31" s="50"/>
      <c r="P31" s="50"/>
      <c r="Q31" s="50"/>
      <c r="R31" s="50"/>
      <c r="S31" s="52"/>
      <c r="T31" s="106">
        <v>24</v>
      </c>
      <c r="U31" s="53"/>
      <c r="V31" s="49"/>
      <c r="W31" s="52"/>
      <c r="X31" s="49"/>
      <c r="Y31" s="52"/>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10</v>
      </c>
      <c r="AN31" s="270"/>
      <c r="AO31" s="271">
        <f>VLOOKUP(D31,カラムID辞書!C:H,6,FALSE)</f>
        <v>10</v>
      </c>
      <c r="AP31" s="272"/>
      <c r="AQ31" s="135" t="s">
        <v>1893</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36"/>
      <c r="BS31" s="50"/>
      <c r="BT31" s="50"/>
      <c r="BU31" s="50"/>
      <c r="BV31" s="50"/>
      <c r="BW31" s="50"/>
      <c r="BX31" s="50"/>
      <c r="BY31" s="50"/>
      <c r="BZ31" s="50"/>
      <c r="CA31" s="50"/>
      <c r="CB31" s="50"/>
      <c r="CC31" s="52"/>
    </row>
    <row r="32" spans="2:81" ht="12" customHeight="1">
      <c r="B32" s="273">
        <f t="shared" ca="1" si="1"/>
        <v>25</v>
      </c>
      <c r="C32" s="274"/>
      <c r="D32" s="135" t="s">
        <v>720</v>
      </c>
      <c r="E32" s="50"/>
      <c r="F32" s="50"/>
      <c r="G32" s="50"/>
      <c r="H32" s="50"/>
      <c r="I32" s="50"/>
      <c r="J32" s="50"/>
      <c r="K32" s="52"/>
      <c r="L32" s="49" t="str">
        <f>VLOOKUP(D32,カラムID辞書!$C$4:$D$1266,2,FALSE)</f>
        <v>SEARCHITEM20</v>
      </c>
      <c r="M32" s="50"/>
      <c r="N32" s="50"/>
      <c r="O32" s="50"/>
      <c r="P32" s="50"/>
      <c r="Q32" s="50"/>
      <c r="R32" s="50"/>
      <c r="S32" s="52"/>
      <c r="T32" s="106">
        <v>25</v>
      </c>
      <c r="U32" s="53"/>
      <c r="V32" s="49"/>
      <c r="W32" s="52"/>
      <c r="X32" s="49"/>
      <c r="Y32" s="52"/>
      <c r="Z32" s="49"/>
      <c r="AA32" s="52"/>
      <c r="AB32" s="107" t="str">
        <f t="shared" si="2"/>
        <v>○</v>
      </c>
      <c r="AC32" s="54"/>
      <c r="AD32" s="53"/>
      <c r="AE32" s="55" t="str">
        <f t="shared" si="0"/>
        <v>' '</v>
      </c>
      <c r="AF32" s="50"/>
      <c r="AG32" s="52"/>
      <c r="AH32" s="266" t="str">
        <f>VLOOKUP(D32,カラムID辞書!C:H,3,FALSE)</f>
        <v>character varying</v>
      </c>
      <c r="AI32" s="267"/>
      <c r="AJ32" s="267"/>
      <c r="AK32" s="267"/>
      <c r="AL32" s="268"/>
      <c r="AM32" s="269">
        <f>VLOOKUP(D32,カラムID辞書!C:H,4,FALSE)</f>
        <v>10</v>
      </c>
      <c r="AN32" s="270"/>
      <c r="AO32" s="271">
        <f>VLOOKUP(D32,カラムID辞書!C:H,6,FALSE)</f>
        <v>10</v>
      </c>
      <c r="AP32" s="272"/>
      <c r="AQ32" s="135" t="s">
        <v>1893</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36"/>
      <c r="BS32" s="50"/>
      <c r="BT32" s="50"/>
      <c r="BU32" s="50"/>
      <c r="BV32" s="50"/>
      <c r="BW32" s="50"/>
      <c r="BX32" s="50"/>
      <c r="BY32" s="50"/>
      <c r="BZ32" s="50"/>
      <c r="CA32" s="50"/>
      <c r="CB32" s="50"/>
      <c r="CC32" s="52"/>
    </row>
    <row r="33" spans="2:81" ht="12" customHeight="1">
      <c r="B33" s="264">
        <f t="shared" ca="1" si="1"/>
        <v>26</v>
      </c>
      <c r="C33" s="265"/>
      <c r="D33" s="137" t="s">
        <v>722</v>
      </c>
      <c r="E33" s="50"/>
      <c r="F33" s="50"/>
      <c r="G33" s="50"/>
      <c r="H33" s="50"/>
      <c r="I33" s="50"/>
      <c r="J33" s="50"/>
      <c r="K33" s="52"/>
      <c r="L33" s="49" t="str">
        <f>VLOOKUP(D33,カラムID辞書!$C$4:$D$1266,2,FALSE)</f>
        <v>GYOMUYMD</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f>VLOOKUP(D33,カラムID辞書!C:H,4,FALSE)</f>
        <v>8</v>
      </c>
      <c r="AN33" s="270"/>
      <c r="AO33" s="271">
        <f>VLOOKUP(D33,カラムID辞書!C:H,6,FALSE)</f>
        <v>8</v>
      </c>
      <c r="AP33" s="272"/>
      <c r="AQ33" s="132" t="s">
        <v>1894</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37"/>
      <c r="BS33" s="50"/>
      <c r="BT33" s="50"/>
      <c r="BU33" s="50"/>
      <c r="BV33" s="50"/>
      <c r="BW33" s="50"/>
      <c r="BX33" s="50"/>
      <c r="BY33" s="50"/>
      <c r="BZ33" s="50"/>
      <c r="CA33" s="50"/>
      <c r="CB33" s="50"/>
      <c r="CC33" s="52"/>
    </row>
    <row r="34" spans="2:81" s="192" customFormat="1" ht="12" customHeight="1">
      <c r="B34" s="264">
        <f t="shared" ca="1" si="1"/>
        <v>27</v>
      </c>
      <c r="C34" s="265"/>
      <c r="D34" s="137" t="s">
        <v>3840</v>
      </c>
      <c r="E34" s="50"/>
      <c r="F34" s="50"/>
      <c r="G34" s="50"/>
      <c r="H34" s="50"/>
      <c r="I34" s="50"/>
      <c r="J34" s="50"/>
      <c r="K34" s="194"/>
      <c r="L34" s="193" t="str">
        <f>VLOOKUP(D34,カラムID辞書!$C$4:$D$1266,2,FALSE)</f>
        <v>KAKUNOPATH</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66" t="str">
        <f>VLOOKUP(D34,カラムID辞書!C:H,3,FALSE)</f>
        <v>character varying</v>
      </c>
      <c r="AI34" s="267"/>
      <c r="AJ34" s="267"/>
      <c r="AK34" s="267"/>
      <c r="AL34" s="268"/>
      <c r="AM34" s="269">
        <f>VLOOKUP(D34,カラムID辞書!C:H,4,FALSE)</f>
        <v>255</v>
      </c>
      <c r="AN34" s="270"/>
      <c r="AO34" s="271">
        <f>VLOOKUP(D34,カラムID辞書!C:H,6,FALSE)</f>
        <v>255</v>
      </c>
      <c r="AP34" s="272"/>
      <c r="AQ34" s="132" t="s">
        <v>3841</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32"/>
      <c r="BS34" s="50"/>
      <c r="BT34" s="50"/>
      <c r="BU34" s="50"/>
      <c r="BV34" s="50"/>
      <c r="BW34" s="50"/>
      <c r="BX34" s="50"/>
      <c r="BY34" s="50"/>
      <c r="BZ34" s="50"/>
      <c r="CA34" s="50"/>
      <c r="CB34" s="50"/>
      <c r="CC34" s="194"/>
    </row>
    <row r="35" spans="2:81" ht="12" customHeight="1">
      <c r="B35" s="264">
        <f t="shared" ca="1" si="1"/>
        <v>28</v>
      </c>
      <c r="C35" s="265"/>
      <c r="D35" s="105" t="s">
        <v>222</v>
      </c>
      <c r="E35" s="50"/>
      <c r="F35" s="50"/>
      <c r="G35" s="50"/>
      <c r="H35" s="50"/>
      <c r="I35" s="50"/>
      <c r="J35" s="50"/>
      <c r="K35" s="52"/>
      <c r="L35" s="49" t="str">
        <f>VLOOKUP(D35,カラムID辞書!$C$4:$D$1266,2,FALSE)</f>
        <v>DELDTE</v>
      </c>
      <c r="M35" s="50"/>
      <c r="N35" s="50"/>
      <c r="O35" s="50"/>
      <c r="P35" s="50"/>
      <c r="Q35" s="50"/>
      <c r="R35" s="50"/>
      <c r="S35" s="52"/>
      <c r="T35" s="49"/>
      <c r="U35" s="52"/>
      <c r="V35" s="49"/>
      <c r="W35" s="52"/>
      <c r="X35" s="49"/>
      <c r="Y35" s="52"/>
      <c r="Z35" s="49"/>
      <c r="AA35" s="52"/>
      <c r="AB35" s="107" t="str">
        <f t="shared" si="2"/>
        <v/>
      </c>
      <c r="AC35" s="54"/>
      <c r="AD35" s="53"/>
      <c r="AE35" s="55" t="str">
        <f t="shared" si="0"/>
        <v/>
      </c>
      <c r="AF35" s="50"/>
      <c r="AG35" s="52"/>
      <c r="AH35" s="266" t="str">
        <f>VLOOKUP(D35,カラムID辞書!C:H,3,FALSE)</f>
        <v>timestamp</v>
      </c>
      <c r="AI35" s="267"/>
      <c r="AJ35" s="267"/>
      <c r="AK35" s="267"/>
      <c r="AL35" s="268"/>
      <c r="AM35" s="269">
        <f>VLOOKUP(D35,カラムID辞書!C:H,4,FALSE)</f>
        <v>0</v>
      </c>
      <c r="AN35" s="270"/>
      <c r="AO35" s="271">
        <f>VLOOKUP(D35,カラムID辞書!C:H,6,FALSE)</f>
        <v>7</v>
      </c>
      <c r="AP35" s="272"/>
      <c r="AQ35" s="132"/>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32"/>
      <c r="BS35" s="50"/>
      <c r="BT35" s="50"/>
      <c r="BU35" s="50"/>
      <c r="BV35" s="50"/>
      <c r="BW35" s="50"/>
      <c r="BX35" s="50"/>
      <c r="BY35" s="50"/>
      <c r="BZ35" s="50"/>
      <c r="CA35" s="50"/>
      <c r="CB35" s="50"/>
      <c r="CC35" s="52"/>
    </row>
    <row r="36" spans="2:81" ht="12" customHeight="1">
      <c r="B36" s="264">
        <f t="shared" ca="1" si="1"/>
        <v>29</v>
      </c>
      <c r="C36" s="265"/>
      <c r="D36" s="110" t="s">
        <v>223</v>
      </c>
      <c r="E36" s="50"/>
      <c r="F36" s="50"/>
      <c r="G36" s="50"/>
      <c r="H36" s="50"/>
      <c r="I36" s="50"/>
      <c r="J36" s="50"/>
      <c r="K36" s="52"/>
      <c r="L36" s="49" t="str">
        <f>VLOOKUP(D36,カラムID辞書!$C$4:$D$1266,2,FALSE)</f>
        <v>INSTDTE</v>
      </c>
      <c r="M36" s="50"/>
      <c r="N36" s="50"/>
      <c r="O36" s="50"/>
      <c r="P36" s="50"/>
      <c r="Q36" s="50"/>
      <c r="R36" s="50"/>
      <c r="S36" s="52"/>
      <c r="T36" s="49"/>
      <c r="U36" s="52"/>
      <c r="V36" s="49"/>
      <c r="W36" s="52"/>
      <c r="X36" s="49"/>
      <c r="Y36" s="52"/>
      <c r="Z36" s="49"/>
      <c r="AA36" s="52"/>
      <c r="AB36" s="107" t="str">
        <f t="shared" si="2"/>
        <v>○</v>
      </c>
      <c r="AC36" s="54"/>
      <c r="AD36" s="53"/>
      <c r="AE36" s="55" t="str">
        <f t="shared" si="0"/>
        <v>now()</v>
      </c>
      <c r="AF36" s="50"/>
      <c r="AG36" s="52"/>
      <c r="AH36" s="266" t="str">
        <f>VLOOKUP(D36,カラムID辞書!C:H,3,FALSE)</f>
        <v>timestamp</v>
      </c>
      <c r="AI36" s="267"/>
      <c r="AJ36" s="267"/>
      <c r="AK36" s="267"/>
      <c r="AL36" s="268"/>
      <c r="AM36" s="269">
        <f>VLOOKUP(D36,カラムID辞書!C:H,4,FALSE)</f>
        <v>0</v>
      </c>
      <c r="AN36" s="270"/>
      <c r="AO36" s="271">
        <f>VLOOKUP(D36,カラムID辞書!C:H,6,FALSE)</f>
        <v>7</v>
      </c>
      <c r="AP36" s="272"/>
      <c r="AQ36" s="132"/>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32"/>
      <c r="BS36" s="50"/>
      <c r="BT36" s="50"/>
      <c r="BU36" s="50"/>
      <c r="BV36" s="50"/>
      <c r="BW36" s="50"/>
      <c r="BX36" s="50"/>
      <c r="BY36" s="50"/>
      <c r="BZ36" s="50"/>
      <c r="CA36" s="50"/>
      <c r="CB36" s="50"/>
      <c r="CC36" s="52"/>
    </row>
    <row r="37" spans="2:81" ht="12" customHeight="1">
      <c r="B37" s="264">
        <f t="shared" ca="1" si="1"/>
        <v>30</v>
      </c>
      <c r="C37" s="265"/>
      <c r="D37" s="132" t="s">
        <v>1887</v>
      </c>
      <c r="E37" s="50"/>
      <c r="F37" s="50"/>
      <c r="G37" s="50"/>
      <c r="H37" s="50"/>
      <c r="I37" s="50"/>
      <c r="J37" s="50"/>
      <c r="K37" s="52"/>
      <c r="L37" s="49" t="str">
        <f>VLOOKUP(D37,カラムID辞書!$C$4:$D$1266,2,FALSE)</f>
        <v>INSTUSRID</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66" t="str">
        <f>VLOOKUP(D37,カラムID辞書!C:H,3,FALSE)</f>
        <v>character varying</v>
      </c>
      <c r="AI37" s="267"/>
      <c r="AJ37" s="267"/>
      <c r="AK37" s="267"/>
      <c r="AL37" s="268"/>
      <c r="AM37" s="269">
        <f>VLOOKUP(D37,カラムID辞書!C:H,4,FALSE)</f>
        <v>20</v>
      </c>
      <c r="AN37" s="270"/>
      <c r="AO37" s="271">
        <f>VLOOKUP(D37,カラムID辞書!C:H,6,FALSE)</f>
        <v>20</v>
      </c>
      <c r="AP37" s="272"/>
      <c r="AQ37" s="132"/>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32"/>
      <c r="BS37" s="50"/>
      <c r="BT37" s="50"/>
      <c r="BU37" s="50"/>
      <c r="BV37" s="50"/>
      <c r="BW37" s="50"/>
      <c r="BX37" s="50"/>
      <c r="BY37" s="50"/>
      <c r="BZ37" s="50"/>
      <c r="CA37" s="50"/>
      <c r="CB37" s="50"/>
      <c r="CC37" s="52"/>
    </row>
    <row r="38" spans="2:81" ht="12" customHeight="1">
      <c r="B38" s="264">
        <f t="shared" ca="1" si="1"/>
        <v>31</v>
      </c>
      <c r="C38" s="265"/>
      <c r="D38" s="110" t="s">
        <v>225</v>
      </c>
      <c r="E38" s="50"/>
      <c r="F38" s="50"/>
      <c r="G38" s="50"/>
      <c r="H38" s="50"/>
      <c r="I38" s="50"/>
      <c r="J38" s="50"/>
      <c r="K38" s="52"/>
      <c r="L38" s="49" t="str">
        <f>VLOOKUP(D38,カラムID辞書!$C$4:$D$1266,2,FALSE)</f>
        <v>INSTPRGID</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66" t="str">
        <f>VLOOKUP(D38,カラムID辞書!C:H,3,FALSE)</f>
        <v>character varying</v>
      </c>
      <c r="AI38" s="267"/>
      <c r="AJ38" s="267"/>
      <c r="AK38" s="267"/>
      <c r="AL38" s="268"/>
      <c r="AM38" s="269">
        <f>VLOOKUP(D38,カラムID辞書!C:H,4,FALSE)</f>
        <v>8</v>
      </c>
      <c r="AN38" s="270"/>
      <c r="AO38" s="271">
        <f>VLOOKUP(D38,カラムID辞書!C:H,6,FALSE)</f>
        <v>8</v>
      </c>
      <c r="AP38" s="272"/>
      <c r="AQ38" s="132"/>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32"/>
      <c r="BS38" s="50"/>
      <c r="BT38" s="50"/>
      <c r="BU38" s="50"/>
      <c r="BV38" s="50"/>
      <c r="BW38" s="50"/>
      <c r="BX38" s="50"/>
      <c r="BY38" s="50"/>
      <c r="BZ38" s="50"/>
      <c r="CA38" s="50"/>
      <c r="CB38" s="50"/>
      <c r="CC38" s="52"/>
    </row>
    <row r="39" spans="2:81" ht="12" customHeight="1">
      <c r="B39" s="264">
        <f t="shared" ca="1" si="1"/>
        <v>32</v>
      </c>
      <c r="C39" s="265"/>
      <c r="D39" s="132" t="s">
        <v>1888</v>
      </c>
      <c r="E39" s="50"/>
      <c r="F39" s="50"/>
      <c r="G39" s="50"/>
      <c r="H39" s="50"/>
      <c r="I39" s="50"/>
      <c r="J39" s="50"/>
      <c r="K39" s="52"/>
      <c r="L39" s="49" t="str">
        <f>VLOOKUP(D39,カラムID辞書!$C$4:$D$1266,2,FALSE)</f>
        <v>INSIPADDR</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66" t="str">
        <f>VLOOKUP(D39,カラムID辞書!C:H,3,FALSE)</f>
        <v>character varying</v>
      </c>
      <c r="AI39" s="267"/>
      <c r="AJ39" s="267"/>
      <c r="AK39" s="267"/>
      <c r="AL39" s="268"/>
      <c r="AM39" s="269">
        <f>VLOOKUP(D39,カラムID辞書!C:H,4,FALSE)</f>
        <v>15</v>
      </c>
      <c r="AN39" s="270"/>
      <c r="AO39" s="271">
        <f>VLOOKUP(D39,カラムID辞書!C:H,6,FALSE)</f>
        <v>15</v>
      </c>
      <c r="AP39" s="272"/>
      <c r="AQ39" s="49"/>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49"/>
      <c r="BS39" s="50"/>
      <c r="BT39" s="50"/>
      <c r="BU39" s="50"/>
      <c r="BV39" s="50"/>
      <c r="BW39" s="50"/>
      <c r="BX39" s="50"/>
      <c r="BY39" s="50"/>
      <c r="BZ39" s="50"/>
      <c r="CA39" s="50"/>
      <c r="CB39" s="50"/>
      <c r="CC39" s="52"/>
    </row>
    <row r="40" spans="2:81" ht="12" customHeight="1">
      <c r="B40" s="264">
        <f t="shared" ca="1" si="1"/>
        <v>33</v>
      </c>
      <c r="C40" s="265"/>
      <c r="D40" s="110" t="s">
        <v>227</v>
      </c>
      <c r="E40" s="56"/>
      <c r="F40" s="50"/>
      <c r="G40" s="50"/>
      <c r="H40" s="50"/>
      <c r="I40" s="50"/>
      <c r="J40" s="50"/>
      <c r="K40" s="52"/>
      <c r="L40" s="49" t="str">
        <f>VLOOKUP(D40,カラムID辞書!$C$4:$D$1266,2,FALSE)</f>
        <v>UPDDTE</v>
      </c>
      <c r="M40" s="50"/>
      <c r="N40" s="50"/>
      <c r="O40" s="50"/>
      <c r="P40" s="50"/>
      <c r="Q40" s="50"/>
      <c r="R40" s="50"/>
      <c r="S40" s="52"/>
      <c r="T40" s="49"/>
      <c r="U40" s="52"/>
      <c r="V40" s="49"/>
      <c r="W40" s="52"/>
      <c r="X40" s="49"/>
      <c r="Y40" s="52"/>
      <c r="Z40" s="49"/>
      <c r="AA40" s="52"/>
      <c r="AB40" s="107" t="str">
        <f t="shared" si="2"/>
        <v>○</v>
      </c>
      <c r="AC40" s="54"/>
      <c r="AD40" s="53"/>
      <c r="AE40" s="55" t="str">
        <f t="shared" si="0"/>
        <v>now()</v>
      </c>
      <c r="AF40" s="50"/>
      <c r="AG40" s="52"/>
      <c r="AH40" s="266" t="str">
        <f>VLOOKUP(D40,カラムID辞書!C:H,3,FALSE)</f>
        <v>timestamp</v>
      </c>
      <c r="AI40" s="267"/>
      <c r="AJ40" s="267"/>
      <c r="AK40" s="267"/>
      <c r="AL40" s="268"/>
      <c r="AM40" s="269">
        <f>VLOOKUP(D40,カラムID辞書!C:H,4,FALSE)</f>
        <v>0</v>
      </c>
      <c r="AN40" s="270"/>
      <c r="AO40" s="271">
        <f>VLOOKUP(D40,カラムID辞書!C:H,6,FALSE)</f>
        <v>7</v>
      </c>
      <c r="AP40" s="272"/>
      <c r="AQ40" s="49"/>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49"/>
      <c r="BS40" s="50"/>
      <c r="BT40" s="50"/>
      <c r="BU40" s="50"/>
      <c r="BV40" s="50"/>
      <c r="BW40" s="50"/>
      <c r="BX40" s="50"/>
      <c r="BY40" s="50"/>
      <c r="BZ40" s="50"/>
      <c r="CA40" s="50"/>
      <c r="CB40" s="50"/>
      <c r="CC40" s="52"/>
    </row>
    <row r="41" spans="2:81" ht="12" customHeight="1">
      <c r="B41" s="264">
        <f t="shared" ca="1" si="1"/>
        <v>34</v>
      </c>
      <c r="C41" s="265"/>
      <c r="D41" s="132" t="s">
        <v>1889</v>
      </c>
      <c r="E41" s="56"/>
      <c r="F41" s="50"/>
      <c r="G41" s="50"/>
      <c r="H41" s="50"/>
      <c r="I41" s="50"/>
      <c r="J41" s="50"/>
      <c r="K41" s="52"/>
      <c r="L41" s="49" t="str">
        <f>VLOOKUP(D41,カラムID辞書!$C$4:$D$1266,2,FALSE)</f>
        <v>UPDUSRID</v>
      </c>
      <c r="M41" s="50"/>
      <c r="N41" s="50"/>
      <c r="O41" s="50"/>
      <c r="P41" s="50"/>
      <c r="Q41" s="50"/>
      <c r="R41" s="50"/>
      <c r="S41" s="52"/>
      <c r="T41" s="49"/>
      <c r="U41" s="52"/>
      <c r="V41" s="49"/>
      <c r="W41" s="52"/>
      <c r="X41" s="49"/>
      <c r="Y41" s="52"/>
      <c r="Z41" s="49"/>
      <c r="AA41" s="52"/>
      <c r="AB41" s="107" t="str">
        <f t="shared" si="2"/>
        <v>○</v>
      </c>
      <c r="AC41" s="54"/>
      <c r="AD41" s="53"/>
      <c r="AE41" s="55" t="str">
        <f t="shared" si="0"/>
        <v>' '</v>
      </c>
      <c r="AF41" s="50"/>
      <c r="AG41" s="52"/>
      <c r="AH41" s="266" t="str">
        <f>VLOOKUP(D41,カラムID辞書!C:H,3,FALSE)</f>
        <v>character varying</v>
      </c>
      <c r="AI41" s="267"/>
      <c r="AJ41" s="267"/>
      <c r="AK41" s="267"/>
      <c r="AL41" s="268"/>
      <c r="AM41" s="269">
        <f>VLOOKUP(D41,カラムID辞書!C:H,4,FALSE)</f>
        <v>20</v>
      </c>
      <c r="AN41" s="270"/>
      <c r="AO41" s="271">
        <f>VLOOKUP(D41,カラムID辞書!C:H,6,FALSE)</f>
        <v>20</v>
      </c>
      <c r="AP41" s="272"/>
      <c r="AQ41" s="49"/>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49"/>
      <c r="BS41" s="50"/>
      <c r="BT41" s="50"/>
      <c r="BU41" s="50"/>
      <c r="BV41" s="50"/>
      <c r="BW41" s="50"/>
      <c r="BX41" s="50"/>
      <c r="BY41" s="50"/>
      <c r="BZ41" s="50"/>
      <c r="CA41" s="50"/>
      <c r="CB41" s="50"/>
      <c r="CC41" s="52"/>
    </row>
    <row r="42" spans="2:81" ht="12" customHeight="1">
      <c r="B42" s="264">
        <f t="shared" ca="1" si="1"/>
        <v>35</v>
      </c>
      <c r="C42" s="265"/>
      <c r="D42" s="110" t="s">
        <v>229</v>
      </c>
      <c r="E42" s="50"/>
      <c r="F42" s="50"/>
      <c r="G42" s="50"/>
      <c r="H42" s="50"/>
      <c r="I42" s="50"/>
      <c r="J42" s="50"/>
      <c r="K42" s="52"/>
      <c r="L42" s="49" t="str">
        <f>VLOOKUP(D42,カラムID辞書!$C$4:$D$1266,2,FALSE)</f>
        <v>UPDPRGID</v>
      </c>
      <c r="M42" s="50"/>
      <c r="N42" s="50"/>
      <c r="O42" s="50"/>
      <c r="P42" s="50"/>
      <c r="Q42" s="50"/>
      <c r="R42" s="50"/>
      <c r="S42" s="52"/>
      <c r="T42" s="49"/>
      <c r="U42" s="52"/>
      <c r="V42" s="49"/>
      <c r="W42" s="52"/>
      <c r="X42" s="49"/>
      <c r="Y42" s="52"/>
      <c r="Z42" s="49"/>
      <c r="AA42" s="52"/>
      <c r="AB42" s="107" t="str">
        <f t="shared" si="2"/>
        <v>○</v>
      </c>
      <c r="AC42" s="54"/>
      <c r="AD42" s="53"/>
      <c r="AE42" s="55" t="str">
        <f t="shared" si="0"/>
        <v>' '</v>
      </c>
      <c r="AF42" s="50"/>
      <c r="AG42" s="52"/>
      <c r="AH42" s="266" t="str">
        <f>VLOOKUP(D42,カラムID辞書!C:H,3,FALSE)</f>
        <v>character varying</v>
      </c>
      <c r="AI42" s="267"/>
      <c r="AJ42" s="267"/>
      <c r="AK42" s="267"/>
      <c r="AL42" s="268"/>
      <c r="AM42" s="269">
        <f>VLOOKUP(D42,カラムID辞書!C:H,4,FALSE)</f>
        <v>8</v>
      </c>
      <c r="AN42" s="270"/>
      <c r="AO42" s="271">
        <f>VLOOKUP(D42,カラムID辞書!C:H,6,FALSE)</f>
        <v>8</v>
      </c>
      <c r="AP42" s="272"/>
      <c r="AQ42" s="49"/>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49"/>
      <c r="BS42" s="50"/>
      <c r="BT42" s="50"/>
      <c r="BU42" s="50"/>
      <c r="BV42" s="50"/>
      <c r="BW42" s="50"/>
      <c r="BX42" s="50"/>
      <c r="BY42" s="50"/>
      <c r="BZ42" s="50"/>
      <c r="CA42" s="50"/>
      <c r="CB42" s="50"/>
      <c r="CC42" s="52"/>
    </row>
    <row r="43" spans="2:81" ht="12" customHeight="1">
      <c r="B43" s="264">
        <f t="shared" ca="1" si="1"/>
        <v>36</v>
      </c>
      <c r="C43" s="265"/>
      <c r="D43" s="132" t="s">
        <v>1890</v>
      </c>
      <c r="E43" s="50"/>
      <c r="F43" s="50"/>
      <c r="G43" s="50"/>
      <c r="H43" s="50"/>
      <c r="I43" s="50"/>
      <c r="J43" s="50"/>
      <c r="K43" s="52"/>
      <c r="L43" s="49" t="str">
        <f>VLOOKUP(D43,カラムID辞書!$C$4:$D$1266,2,FALSE)</f>
        <v>UPDIPADDR</v>
      </c>
      <c r="M43" s="50"/>
      <c r="N43" s="50"/>
      <c r="O43" s="50"/>
      <c r="P43" s="50"/>
      <c r="Q43" s="50"/>
      <c r="R43" s="50"/>
      <c r="S43" s="52"/>
      <c r="T43" s="49"/>
      <c r="U43" s="52"/>
      <c r="V43" s="49"/>
      <c r="W43" s="52"/>
      <c r="X43" s="49"/>
      <c r="Y43" s="52"/>
      <c r="Z43" s="49"/>
      <c r="AA43" s="52"/>
      <c r="AB43" s="107" t="str">
        <f t="shared" si="2"/>
        <v>○</v>
      </c>
      <c r="AC43" s="54"/>
      <c r="AD43" s="53"/>
      <c r="AE43" s="55" t="str">
        <f t="shared" si="0"/>
        <v>' '</v>
      </c>
      <c r="AF43" s="50"/>
      <c r="AG43" s="52"/>
      <c r="AH43" s="266" t="str">
        <f>VLOOKUP(D43,カラムID辞書!C:H,3,FALSE)</f>
        <v>character varying</v>
      </c>
      <c r="AI43" s="267"/>
      <c r="AJ43" s="267"/>
      <c r="AK43" s="267"/>
      <c r="AL43" s="268"/>
      <c r="AM43" s="269">
        <f>VLOOKUP(D43,カラムID辞書!C:H,4,FALSE)</f>
        <v>15</v>
      </c>
      <c r="AN43" s="270"/>
      <c r="AO43" s="271">
        <f>VLOOKUP(D43,カラムID辞書!C:H,6,FALSE)</f>
        <v>15</v>
      </c>
      <c r="AP43" s="272"/>
      <c r="AQ43" s="49"/>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49"/>
      <c r="BS43" s="50"/>
      <c r="BT43" s="50"/>
      <c r="BU43" s="50"/>
      <c r="BV43" s="50"/>
      <c r="BW43" s="50"/>
      <c r="BX43" s="50"/>
      <c r="BY43" s="50"/>
      <c r="BZ43" s="50"/>
      <c r="CA43" s="50"/>
      <c r="CB43" s="50"/>
      <c r="CC43" s="52"/>
    </row>
    <row r="44" spans="2:81" ht="12" customHeight="1">
      <c r="B44" s="59" t="s">
        <v>2038</v>
      </c>
      <c r="C44" s="59" t="s">
        <v>2038</v>
      </c>
      <c r="D44" s="59" t="s">
        <v>2038</v>
      </c>
      <c r="E44" s="59" t="s">
        <v>2038</v>
      </c>
      <c r="F44" s="59" t="s">
        <v>2038</v>
      </c>
      <c r="G44" s="59" t="s">
        <v>2038</v>
      </c>
      <c r="H44" s="59" t="s">
        <v>2038</v>
      </c>
      <c r="I44" s="59" t="s">
        <v>2038</v>
      </c>
      <c r="J44" s="59" t="s">
        <v>2038</v>
      </c>
      <c r="K44" s="59" t="s">
        <v>2038</v>
      </c>
      <c r="L44" s="59" t="s">
        <v>2038</v>
      </c>
      <c r="M44" s="59" t="s">
        <v>2038</v>
      </c>
      <c r="N44" s="59" t="s">
        <v>2038</v>
      </c>
      <c r="O44" s="59" t="s">
        <v>2038</v>
      </c>
      <c r="P44" s="59" t="s">
        <v>2038</v>
      </c>
      <c r="Q44" s="59" t="s">
        <v>2038</v>
      </c>
      <c r="R44" s="59" t="s">
        <v>2038</v>
      </c>
      <c r="S44" s="59" t="s">
        <v>2038</v>
      </c>
      <c r="T44" s="59" t="s">
        <v>2038</v>
      </c>
      <c r="U44" s="59" t="s">
        <v>2038</v>
      </c>
      <c r="V44" s="59" t="s">
        <v>2038</v>
      </c>
      <c r="W44" s="59" t="s">
        <v>2038</v>
      </c>
      <c r="X44" s="59" t="s">
        <v>2038</v>
      </c>
      <c r="Y44" s="59" t="s">
        <v>2038</v>
      </c>
      <c r="Z44" s="59" t="s">
        <v>2038</v>
      </c>
      <c r="AA44" s="59" t="s">
        <v>2038</v>
      </c>
      <c r="AB44" s="59" t="s">
        <v>2038</v>
      </c>
      <c r="AC44" s="59" t="s">
        <v>2038</v>
      </c>
      <c r="AD44" s="59" t="s">
        <v>2038</v>
      </c>
      <c r="AE44" s="59" t="s">
        <v>2038</v>
      </c>
      <c r="AF44" s="59" t="s">
        <v>2038</v>
      </c>
      <c r="AG44" s="59" t="s">
        <v>2038</v>
      </c>
      <c r="AH44" s="59" t="s">
        <v>2038</v>
      </c>
      <c r="AI44" s="59" t="s">
        <v>2038</v>
      </c>
      <c r="AJ44" s="59"/>
      <c r="AK44" s="59" t="s">
        <v>2038</v>
      </c>
      <c r="AL44" s="59" t="s">
        <v>2038</v>
      </c>
      <c r="AM44" s="59" t="s">
        <v>2038</v>
      </c>
      <c r="AN44" s="59" t="s">
        <v>2038</v>
      </c>
      <c r="AO44" s="59" t="s">
        <v>2038</v>
      </c>
      <c r="AP44" s="59" t="s">
        <v>2038</v>
      </c>
      <c r="AQ44" s="59" t="s">
        <v>2038</v>
      </c>
      <c r="AR44" s="59" t="s">
        <v>2038</v>
      </c>
      <c r="AS44" s="59" t="s">
        <v>2038</v>
      </c>
      <c r="AT44" s="59" t="s">
        <v>2038</v>
      </c>
      <c r="AU44" s="59" t="s">
        <v>2038</v>
      </c>
      <c r="AV44" s="59" t="s">
        <v>2038</v>
      </c>
      <c r="AW44" s="59" t="s">
        <v>2038</v>
      </c>
      <c r="AX44" s="59" t="s">
        <v>2038</v>
      </c>
      <c r="AY44" s="59" t="s">
        <v>2038</v>
      </c>
      <c r="AZ44" s="59" t="s">
        <v>2038</v>
      </c>
      <c r="BA44" s="59" t="s">
        <v>2038</v>
      </c>
      <c r="BB44" s="59" t="s">
        <v>2038</v>
      </c>
      <c r="BC44" s="59" t="s">
        <v>2038</v>
      </c>
      <c r="BD44" s="59" t="s">
        <v>2038</v>
      </c>
      <c r="BE44" s="59" t="s">
        <v>2038</v>
      </c>
      <c r="BF44" s="59" t="s">
        <v>2038</v>
      </c>
      <c r="BG44" s="59" t="s">
        <v>2038</v>
      </c>
      <c r="BH44" s="59" t="s">
        <v>2038</v>
      </c>
      <c r="BI44" s="59" t="s">
        <v>2038</v>
      </c>
      <c r="BJ44" s="59" t="s">
        <v>2038</v>
      </c>
      <c r="BK44" s="59" t="s">
        <v>2038</v>
      </c>
      <c r="BL44" s="59" t="s">
        <v>2038</v>
      </c>
      <c r="BM44" s="59" t="s">
        <v>2038</v>
      </c>
      <c r="BN44" s="59" t="s">
        <v>2038</v>
      </c>
      <c r="BO44" s="59" t="s">
        <v>2038</v>
      </c>
      <c r="BP44" s="59" t="s">
        <v>2038</v>
      </c>
      <c r="BQ44" s="59" t="s">
        <v>2038</v>
      </c>
      <c r="BR44" s="59" t="s">
        <v>2038</v>
      </c>
      <c r="BS44" s="59" t="s">
        <v>2038</v>
      </c>
      <c r="BT44" s="59" t="s">
        <v>2038</v>
      </c>
      <c r="BU44" s="59" t="s">
        <v>2038</v>
      </c>
      <c r="BV44" s="59" t="s">
        <v>2038</v>
      </c>
      <c r="BW44" s="59" t="s">
        <v>2038</v>
      </c>
      <c r="BX44" s="59" t="s">
        <v>2038</v>
      </c>
      <c r="BY44" s="59" t="s">
        <v>2038</v>
      </c>
      <c r="BZ44" s="59" t="s">
        <v>2038</v>
      </c>
      <c r="CA44" s="59" t="s">
        <v>2038</v>
      </c>
      <c r="CB44" s="59" t="s">
        <v>2038</v>
      </c>
      <c r="CC44" s="59" t="s">
        <v>2038</v>
      </c>
    </row>
  </sheetData>
  <mergeCells count="169">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B5:I5"/>
    <mergeCell ref="AD5:AE5"/>
    <mergeCell ref="AF5:AI5"/>
    <mergeCell ref="AK5:AQ5"/>
    <mergeCell ref="AR5:AT5"/>
    <mergeCell ref="AW5:BA5"/>
    <mergeCell ref="BR2:BS2"/>
    <mergeCell ref="BT2:BV2"/>
    <mergeCell ref="BW2:BZ2"/>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AO39:AP39"/>
    <mergeCell ref="B36:C36"/>
    <mergeCell ref="AH36:AL36"/>
    <mergeCell ref="AM36:AN36"/>
    <mergeCell ref="AO36:AP36"/>
    <mergeCell ref="B37:C37"/>
    <mergeCell ref="AH37:AL37"/>
    <mergeCell ref="AM37:AN37"/>
    <mergeCell ref="AO37:AP37"/>
    <mergeCell ref="AQ11:BQ11"/>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s>
  <phoneticPr fontId="9"/>
  <conditionalFormatting sqref="B8:C16 B21:C21 B23:C23 B26:C33 B35:C43">
    <cfRule type="expression" dxfId="257" priority="17">
      <formula>$S8&gt;0</formula>
    </cfRule>
  </conditionalFormatting>
  <conditionalFormatting sqref="B20:C20">
    <cfRule type="expression" dxfId="256" priority="12">
      <formula>$S20&gt;0</formula>
    </cfRule>
  </conditionalFormatting>
  <conditionalFormatting sqref="B22:C22">
    <cfRule type="expression" dxfId="255" priority="11">
      <formula>$S22&gt;0</formula>
    </cfRule>
  </conditionalFormatting>
  <conditionalFormatting sqref="B18:C18">
    <cfRule type="expression" dxfId="254" priority="10">
      <formula>$S18&gt;0</formula>
    </cfRule>
  </conditionalFormatting>
  <conditionalFormatting sqref="B17:C17">
    <cfRule type="expression" dxfId="253" priority="9">
      <formula>$S17&gt;0</formula>
    </cfRule>
  </conditionalFormatting>
  <conditionalFormatting sqref="B19:C19">
    <cfRule type="expression" dxfId="252" priority="8">
      <formula>$S19&gt;0</formula>
    </cfRule>
  </conditionalFormatting>
  <conditionalFormatting sqref="B24:C24">
    <cfRule type="expression" dxfId="251" priority="7">
      <formula>$S24&gt;0</formula>
    </cfRule>
  </conditionalFormatting>
  <conditionalFormatting sqref="B25:C25">
    <cfRule type="expression" dxfId="250" priority="6">
      <formula>$S25&gt;0</formula>
    </cfRule>
  </conditionalFormatting>
  <conditionalFormatting sqref="B34:C34">
    <cfRule type="expression" dxfId="249"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B1:CC38"/>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2137</v>
      </c>
      <c r="K5" s="38"/>
      <c r="L5" s="38"/>
      <c r="M5" s="38"/>
      <c r="N5" s="38"/>
      <c r="O5" s="38"/>
      <c r="P5" s="38"/>
      <c r="Q5" s="38"/>
      <c r="R5" s="38"/>
      <c r="S5" s="38"/>
      <c r="T5" s="38"/>
      <c r="U5" s="39" t="s">
        <v>102</v>
      </c>
      <c r="V5" s="38" t="s">
        <v>2138</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ROUNDUP((27+ROUNDUP((MAX(B:B)-COUNTIF(AB:AB,"○"))/8,0)+IF(AF5="",0,4))/8,0)*8+SUM(AO8:AO906)</f>
        <v>342</v>
      </c>
      <c r="AS5" s="312"/>
      <c r="AT5" s="285"/>
      <c r="AU5" s="41" t="s">
        <v>2029</v>
      </c>
      <c r="AV5" s="41"/>
      <c r="AW5" s="278" t="s">
        <v>138</v>
      </c>
      <c r="AX5" s="311"/>
      <c r="AY5" s="311"/>
      <c r="AZ5" s="311"/>
      <c r="BA5" s="311"/>
      <c r="BB5" s="37" t="s">
        <v>2130</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2031</v>
      </c>
      <c r="W7" s="48"/>
      <c r="X7" s="45" t="s">
        <v>2032</v>
      </c>
      <c r="Y7" s="48"/>
      <c r="Z7" s="45" t="s">
        <v>27</v>
      </c>
      <c r="AA7" s="48"/>
      <c r="AB7" s="45" t="s">
        <v>28</v>
      </c>
      <c r="AC7" s="47"/>
      <c r="AD7" s="48"/>
      <c r="AE7" s="47" t="s">
        <v>2035</v>
      </c>
      <c r="AF7" s="47"/>
      <c r="AG7" s="48"/>
      <c r="AH7" s="47" t="s">
        <v>30</v>
      </c>
      <c r="AI7" s="47"/>
      <c r="AJ7" s="47"/>
      <c r="AK7" s="47"/>
      <c r="AL7" s="48"/>
      <c r="AM7" s="45" t="s">
        <v>31</v>
      </c>
      <c r="AN7" s="48"/>
      <c r="AO7" s="45" t="s">
        <v>2029</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05" t="s">
        <v>1109</v>
      </c>
      <c r="E8" s="50"/>
      <c r="F8" s="50"/>
      <c r="G8" s="50"/>
      <c r="H8" s="50"/>
      <c r="I8" s="50"/>
      <c r="J8" s="50"/>
      <c r="K8" s="52"/>
      <c r="L8" s="49" t="str">
        <f>VLOOKUP(D8,カラムID辞書!$C$4:$D$1266,2,FALSE)</f>
        <v>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ht="12" customHeight="1">
      <c r="B9" s="273">
        <f ca="1">IF($D9="","",MAX(OFFSET($B$8,0,0,ROW()-ROW($B$8),2))+1)</f>
        <v>2</v>
      </c>
      <c r="C9" s="274"/>
      <c r="D9" s="110" t="s">
        <v>140</v>
      </c>
      <c r="E9" s="50"/>
      <c r="F9" s="50"/>
      <c r="G9" s="50"/>
      <c r="H9" s="50"/>
      <c r="I9" s="50"/>
      <c r="J9" s="50"/>
      <c r="K9" s="52"/>
      <c r="L9" s="49" t="str">
        <f>VLOOKUP(D9,カラムID辞書!$C$4:$D$1266,2,FALSE)</f>
        <v>SYSGRPCD</v>
      </c>
      <c r="M9" s="50"/>
      <c r="N9" s="50"/>
      <c r="O9" s="50"/>
      <c r="P9" s="50"/>
      <c r="Q9" s="50"/>
      <c r="R9" s="50"/>
      <c r="S9" s="52"/>
      <c r="T9" s="106">
        <v>2</v>
      </c>
      <c r="U9" s="53"/>
      <c r="V9" s="49"/>
      <c r="W9" s="52"/>
      <c r="X9" s="49"/>
      <c r="Y9" s="52"/>
      <c r="Z9" s="49"/>
      <c r="AA9" s="52"/>
      <c r="AB9" s="107" t="str">
        <f>IF(L9="DELDTE","","○")</f>
        <v>○</v>
      </c>
      <c r="AC9" s="54"/>
      <c r="AD9" s="53"/>
      <c r="AE9" s="55" t="str">
        <f t="shared" ref="AE9:AE37"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73">
        <f t="shared" ref="B10:B37" ca="1" si="1">IF($D10="","",MAX(OFFSET($B$8,0,0,ROW()-ROW($B$8),2))+1)</f>
        <v>3</v>
      </c>
      <c r="C10" s="274"/>
      <c r="D10" s="105" t="s">
        <v>40</v>
      </c>
      <c r="E10" s="50"/>
      <c r="F10" s="50"/>
      <c r="G10" s="50"/>
      <c r="H10" s="50"/>
      <c r="I10" s="50"/>
      <c r="J10" s="50"/>
      <c r="K10" s="52"/>
      <c r="L10" s="49" t="str">
        <f>VLOOKUP(D10,カラムID辞書!$C$4:$D$1266,2,FALSE)</f>
        <v>KGYGRPCD</v>
      </c>
      <c r="M10" s="50"/>
      <c r="N10" s="50"/>
      <c r="O10" s="50"/>
      <c r="P10" s="50"/>
      <c r="Q10" s="50"/>
      <c r="R10" s="50"/>
      <c r="S10" s="52"/>
      <c r="T10" s="106">
        <v>3</v>
      </c>
      <c r="U10" s="53"/>
      <c r="V10" s="49"/>
      <c r="W10" s="52"/>
      <c r="X10" s="49"/>
      <c r="Y10" s="52"/>
      <c r="Z10" s="49"/>
      <c r="AA10" s="52"/>
      <c r="AB10" s="107" t="str">
        <f t="shared" ref="AB10:AB37"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t="s">
        <v>2212</v>
      </c>
      <c r="BS10" s="50"/>
      <c r="BT10" s="50"/>
      <c r="BU10" s="50"/>
      <c r="BV10" s="50"/>
      <c r="BW10" s="50"/>
      <c r="BX10" s="50"/>
      <c r="BY10" s="50"/>
      <c r="BZ10" s="50"/>
      <c r="CA10" s="50"/>
      <c r="CB10" s="50"/>
      <c r="CC10" s="52"/>
    </row>
    <row r="11" spans="2:81" ht="12" customHeight="1">
      <c r="B11" s="273">
        <f t="shared" ca="1" si="1"/>
        <v>4</v>
      </c>
      <c r="C11" s="274"/>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73">
        <f t="shared" ca="1" si="1"/>
        <v>5</v>
      </c>
      <c r="C12" s="274"/>
      <c r="D12" s="110" t="s">
        <v>44</v>
      </c>
      <c r="E12" s="50"/>
      <c r="F12" s="50"/>
      <c r="G12" s="50"/>
      <c r="H12" s="50"/>
      <c r="I12" s="50"/>
      <c r="J12" s="50"/>
      <c r="K12" s="52"/>
      <c r="L12" s="49" t="str">
        <f>VLOOKUP(D12,カラムID辞書!$C$4:$D$1266,2,FALSE)</f>
        <v>SHOHINCD1</v>
      </c>
      <c r="M12" s="50"/>
      <c r="N12" s="50"/>
      <c r="O12" s="50"/>
      <c r="P12" s="50"/>
      <c r="Q12" s="50"/>
      <c r="R12" s="50"/>
      <c r="S12" s="52"/>
      <c r="T12" s="106">
        <v>5</v>
      </c>
      <c r="U12" s="53"/>
      <c r="V12" s="49"/>
      <c r="W12" s="52"/>
      <c r="X12" s="49"/>
      <c r="Y12" s="52"/>
      <c r="Z12" s="49"/>
      <c r="AA12" s="52"/>
      <c r="AB12" s="107" t="str">
        <f t="shared" ref="AB12" si="3">IF(L12="DELDTE","","○")</f>
        <v>○</v>
      </c>
      <c r="AC12" s="54"/>
      <c r="AD12" s="53"/>
      <c r="AE12" s="55" t="str">
        <f t="shared" ref="AE12" si="4">IF(AB12="○",IF(AH12="timestamp","now()",IF(LEFT(AH12,9)="character","' '","0")),"")</f>
        <v>' '</v>
      </c>
      <c r="AF12" s="50"/>
      <c r="AG12" s="52"/>
      <c r="AH12" s="266" t="str">
        <f>VLOOKUP(D12,カラムID辞書!C:H,3,FALSE)</f>
        <v>character varying</v>
      </c>
      <c r="AI12" s="267"/>
      <c r="AJ12" s="267"/>
      <c r="AK12" s="267"/>
      <c r="AL12" s="268"/>
      <c r="AM12" s="269">
        <f>VLOOKUP(D12,カラムID辞書!C:H,4,FALSE)</f>
        <v>6</v>
      </c>
      <c r="AN12" s="270"/>
      <c r="AO12" s="271">
        <f>VLOOKUP(D12,カラムID辞書!C:H,6,FALSE)</f>
        <v>6</v>
      </c>
      <c r="AP12" s="272"/>
      <c r="AQ12" s="11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670</v>
      </c>
      <c r="BS12" s="50"/>
      <c r="BT12" s="50"/>
      <c r="BU12" s="50"/>
      <c r="BV12" s="50"/>
      <c r="BW12" s="50"/>
      <c r="BX12" s="50"/>
      <c r="BY12" s="50"/>
      <c r="BZ12" s="50"/>
      <c r="CA12" s="50"/>
      <c r="CB12" s="50"/>
      <c r="CC12" s="52"/>
    </row>
    <row r="13" spans="2:81" ht="12" customHeight="1">
      <c r="B13" s="273">
        <f t="shared" ca="1" si="1"/>
        <v>6</v>
      </c>
      <c r="C13" s="274"/>
      <c r="D13" s="110" t="s">
        <v>2105</v>
      </c>
      <c r="E13" s="50"/>
      <c r="F13" s="50"/>
      <c r="G13" s="50"/>
      <c r="H13" s="50"/>
      <c r="I13" s="50"/>
      <c r="J13" s="50"/>
      <c r="K13" s="52"/>
      <c r="L13" s="49" t="str">
        <f>VLOOKUP(D13,カラムID辞書!$C$4:$D$1266,2,FALSE)</f>
        <v>JIKANTAI</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4</v>
      </c>
      <c r="AN13" s="270"/>
      <c r="AO13" s="271">
        <f>VLOOKUP(D13,カラムID辞書!C:H,6,FALSE)</f>
        <v>4</v>
      </c>
      <c r="AP13" s="272"/>
      <c r="AQ13" s="11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64">
        <f t="shared" ca="1" si="1"/>
        <v>7</v>
      </c>
      <c r="C14" s="265"/>
      <c r="D14" s="105" t="s">
        <v>69</v>
      </c>
      <c r="E14" s="50"/>
      <c r="F14" s="50"/>
      <c r="G14" s="50"/>
      <c r="H14" s="50"/>
      <c r="I14" s="50"/>
      <c r="J14" s="50"/>
      <c r="K14" s="52"/>
      <c r="L14" s="49" t="str">
        <f>VLOOKUP(D14,カラムID辞書!$C$4:$D$1266,2,FALSE)</f>
        <v>YM</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66" t="str">
        <f>VLOOKUP(D14,カラムID辞書!C:H,3,FALSE)</f>
        <v>numeric</v>
      </c>
      <c r="AI14" s="267"/>
      <c r="AJ14" s="267"/>
      <c r="AK14" s="267"/>
      <c r="AL14" s="268"/>
      <c r="AM14" s="269">
        <f>VLOOKUP(D14,カラムID辞書!C:H,4,FALSE)</f>
        <v>6</v>
      </c>
      <c r="AN14" s="270"/>
      <c r="AO14" s="271">
        <f>VLOOKUP(D14,カラムID辞書!C:H,6,FALSE)</f>
        <v>6</v>
      </c>
      <c r="AP14" s="272"/>
      <c r="AQ14" s="110" t="s">
        <v>1110</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64">
        <f t="shared" ca="1" si="1"/>
        <v>8</v>
      </c>
      <c r="C15" s="265"/>
      <c r="D15" s="105" t="s">
        <v>19</v>
      </c>
      <c r="E15" s="50"/>
      <c r="F15" s="50"/>
      <c r="G15" s="50"/>
      <c r="H15" s="50"/>
      <c r="I15" s="50"/>
      <c r="J15" s="50"/>
      <c r="K15" s="52"/>
      <c r="L15" s="49" t="str">
        <f>VLOOKUP(D15,カラムID辞書!$C$4:$D$1266,2,FALSE)</f>
        <v>NENKI</v>
      </c>
      <c r="M15" s="50"/>
      <c r="N15" s="50"/>
      <c r="O15" s="50"/>
      <c r="P15" s="50"/>
      <c r="Q15" s="50"/>
      <c r="R15" s="50"/>
      <c r="S15" s="52"/>
      <c r="T15" s="106"/>
      <c r="U15" s="53"/>
      <c r="V15" s="49"/>
      <c r="W15" s="52"/>
      <c r="X15" s="49"/>
      <c r="Y15" s="52"/>
      <c r="Z15" s="49"/>
      <c r="AA15" s="52"/>
      <c r="AB15" s="107" t="str">
        <f t="shared" si="2"/>
        <v>○</v>
      </c>
      <c r="AC15" s="54"/>
      <c r="AD15" s="53"/>
      <c r="AE15" s="55" t="str">
        <f t="shared" si="0"/>
        <v>0</v>
      </c>
      <c r="AF15" s="50"/>
      <c r="AG15" s="52"/>
      <c r="AH15" s="266" t="str">
        <f>VLOOKUP(D15,カラムID辞書!C:H,3,FALSE)</f>
        <v>numeric</v>
      </c>
      <c r="AI15" s="267"/>
      <c r="AJ15" s="267"/>
      <c r="AK15" s="267"/>
      <c r="AL15" s="268"/>
      <c r="AM15" s="269">
        <f>VLOOKUP(D15,カラムID辞書!C:H,4,FALSE)</f>
        <v>6</v>
      </c>
      <c r="AN15" s="270"/>
      <c r="AO15" s="271">
        <f>VLOOKUP(D15,カラムID辞書!C:H,6,FALSE)</f>
        <v>6</v>
      </c>
      <c r="AP15" s="272"/>
      <c r="AQ15" s="110" t="s">
        <v>1111</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64">
        <f t="shared" ca="1" si="1"/>
        <v>9</v>
      </c>
      <c r="C16" s="265"/>
      <c r="D16" s="110" t="s">
        <v>72</v>
      </c>
      <c r="E16" s="50"/>
      <c r="F16" s="50"/>
      <c r="G16" s="50"/>
      <c r="H16" s="50"/>
      <c r="I16" s="50"/>
      <c r="J16" s="50"/>
      <c r="K16" s="52"/>
      <c r="L16" s="49" t="str">
        <f>VLOOKUP(D16,カラムID辞書!$C$4:$D$1266,2,FALSE)</f>
        <v>NENDO</v>
      </c>
      <c r="M16" s="50"/>
      <c r="N16" s="50"/>
      <c r="O16" s="50"/>
      <c r="P16" s="50"/>
      <c r="Q16" s="50"/>
      <c r="R16" s="50"/>
      <c r="S16" s="52"/>
      <c r="T16" s="106"/>
      <c r="U16" s="53"/>
      <c r="V16" s="49"/>
      <c r="W16" s="52"/>
      <c r="X16" s="49"/>
      <c r="Y16" s="52"/>
      <c r="Z16" s="49"/>
      <c r="AA16" s="52"/>
      <c r="AB16" s="107" t="str">
        <f t="shared" si="2"/>
        <v>○</v>
      </c>
      <c r="AC16" s="54"/>
      <c r="AD16" s="53"/>
      <c r="AE16" s="55" t="str">
        <f t="shared" si="0"/>
        <v>0</v>
      </c>
      <c r="AF16" s="50"/>
      <c r="AG16" s="52"/>
      <c r="AH16" s="266" t="str">
        <f>VLOOKUP(D16,カラムID辞書!C:H,3,FALSE)</f>
        <v>numeric</v>
      </c>
      <c r="AI16" s="267"/>
      <c r="AJ16" s="267"/>
      <c r="AK16" s="267"/>
      <c r="AL16" s="268"/>
      <c r="AM16" s="269">
        <f>VLOOKUP(D16,カラムID辞書!C:H,4,FALSE)</f>
        <v>6</v>
      </c>
      <c r="AN16" s="270"/>
      <c r="AO16" s="271">
        <f>VLOOKUP(D16,カラムID辞書!C:H,6,FALSE)</f>
        <v>6</v>
      </c>
      <c r="AP16" s="272"/>
      <c r="AQ16" s="110" t="s">
        <v>1112</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64">
        <f t="shared" ca="1" si="1"/>
        <v>10</v>
      </c>
      <c r="C17" s="265"/>
      <c r="D17" s="110" t="s">
        <v>2069</v>
      </c>
      <c r="E17" s="50"/>
      <c r="F17" s="50"/>
      <c r="G17" s="50"/>
      <c r="H17" s="50"/>
      <c r="I17" s="50"/>
      <c r="J17" s="50"/>
      <c r="K17" s="52"/>
      <c r="L17" s="49" t="str">
        <f>VLOOKUP(D17,カラムID辞書!$C$4:$D$1266,2,FALSE)</f>
        <v>URI_TOTAL</v>
      </c>
      <c r="M17" s="50"/>
      <c r="N17" s="50"/>
      <c r="O17" s="50"/>
      <c r="P17" s="50"/>
      <c r="Q17" s="50"/>
      <c r="R17" s="50"/>
      <c r="S17" s="52"/>
      <c r="T17" s="106"/>
      <c r="U17" s="53"/>
      <c r="V17" s="49"/>
      <c r="W17" s="52"/>
      <c r="X17" s="49"/>
      <c r="Y17" s="52"/>
      <c r="Z17" s="49"/>
      <c r="AA17" s="52"/>
      <c r="AB17" s="107" t="str">
        <f t="shared" si="2"/>
        <v>○</v>
      </c>
      <c r="AC17" s="54"/>
      <c r="AD17" s="53"/>
      <c r="AE17" s="55" t="str">
        <f t="shared" si="0"/>
        <v>0</v>
      </c>
      <c r="AF17" s="50"/>
      <c r="AG17" s="52"/>
      <c r="AH17" s="266" t="str">
        <f>VLOOKUP(D17,カラムID辞書!C:H,3,FALSE)</f>
        <v>numeric</v>
      </c>
      <c r="AI17" s="267"/>
      <c r="AJ17" s="267"/>
      <c r="AK17" s="267"/>
      <c r="AL17" s="268"/>
      <c r="AM17" s="269">
        <f>VLOOKUP(D17,カラムID辞書!C:H,4,FALSE)</f>
        <v>13</v>
      </c>
      <c r="AN17" s="270"/>
      <c r="AO17" s="271">
        <f>VLOOKUP(D17,カラムID辞書!C:H,6,FALSE)</f>
        <v>13</v>
      </c>
      <c r="AP17" s="272"/>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c r="BS17" s="50"/>
      <c r="BT17" s="50"/>
      <c r="BU17" s="50"/>
      <c r="BV17" s="50"/>
      <c r="BW17" s="50"/>
      <c r="BX17" s="50"/>
      <c r="BY17" s="50"/>
      <c r="BZ17" s="50"/>
      <c r="CA17" s="50"/>
      <c r="CB17" s="50"/>
      <c r="CC17" s="52"/>
    </row>
    <row r="18" spans="2:81" ht="12" customHeight="1">
      <c r="B18" s="264">
        <f t="shared" ca="1" si="1"/>
        <v>11</v>
      </c>
      <c r="C18" s="265"/>
      <c r="D18" s="110" t="s">
        <v>2071</v>
      </c>
      <c r="E18" s="50"/>
      <c r="F18" s="50"/>
      <c r="G18" s="50"/>
      <c r="H18" s="50"/>
      <c r="I18" s="50"/>
      <c r="J18" s="50"/>
      <c r="K18" s="52"/>
      <c r="L18" s="49" t="str">
        <f>VLOOKUP(D18,カラムID辞書!$C$4:$D$1266,2,FALSE)</f>
        <v>URI_TENTO_TOTAL</v>
      </c>
      <c r="M18" s="50"/>
      <c r="N18" s="50"/>
      <c r="O18" s="50"/>
      <c r="P18" s="50"/>
      <c r="Q18" s="50"/>
      <c r="R18" s="50"/>
      <c r="S18" s="52"/>
      <c r="T18" s="106"/>
      <c r="U18" s="53"/>
      <c r="V18" s="49"/>
      <c r="W18" s="52"/>
      <c r="X18" s="49"/>
      <c r="Y18" s="52"/>
      <c r="Z18" s="49"/>
      <c r="AA18" s="52"/>
      <c r="AB18" s="107" t="str">
        <f t="shared" si="2"/>
        <v>○</v>
      </c>
      <c r="AC18" s="54"/>
      <c r="AD18" s="53"/>
      <c r="AE18" s="55" t="str">
        <f t="shared" si="0"/>
        <v>0</v>
      </c>
      <c r="AF18" s="50"/>
      <c r="AG18" s="52"/>
      <c r="AH18" s="266" t="str">
        <f>VLOOKUP(D18,カラムID辞書!C:H,3,FALSE)</f>
        <v>numeric</v>
      </c>
      <c r="AI18" s="267"/>
      <c r="AJ18" s="267"/>
      <c r="AK18" s="267"/>
      <c r="AL18" s="268"/>
      <c r="AM18" s="269">
        <f>VLOOKUP(D18,カラムID辞書!C:H,4,FALSE)</f>
        <v>13</v>
      </c>
      <c r="AN18" s="270"/>
      <c r="AO18" s="271">
        <f>VLOOKUP(D18,カラムID辞書!C:H,6,FALSE)</f>
        <v>13</v>
      </c>
      <c r="AP18" s="272"/>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c r="BS18" s="50"/>
      <c r="BT18" s="50"/>
      <c r="BU18" s="50"/>
      <c r="BV18" s="50"/>
      <c r="BW18" s="50"/>
      <c r="BX18" s="50"/>
      <c r="BY18" s="50"/>
      <c r="BZ18" s="50"/>
      <c r="CA18" s="50"/>
      <c r="CB18" s="50"/>
      <c r="CC18" s="52"/>
    </row>
    <row r="19" spans="2:81" ht="12" customHeight="1">
      <c r="B19" s="264">
        <f t="shared" ca="1" si="1"/>
        <v>12</v>
      </c>
      <c r="C19" s="265"/>
      <c r="D19" s="110" t="s">
        <v>2073</v>
      </c>
      <c r="E19" s="50"/>
      <c r="F19" s="50"/>
      <c r="G19" s="50"/>
      <c r="H19" s="50"/>
      <c r="I19" s="50"/>
      <c r="J19" s="50"/>
      <c r="K19" s="52"/>
      <c r="L19" s="49" t="str">
        <f>VLOOKUP(D19,カラムID辞書!$C$4:$D$1266,2,FALSE)</f>
        <v>URI_TENTO_PROPER</v>
      </c>
      <c r="M19" s="50"/>
      <c r="N19" s="50"/>
      <c r="O19" s="50"/>
      <c r="P19" s="50"/>
      <c r="Q19" s="50"/>
      <c r="R19" s="50"/>
      <c r="S19" s="52"/>
      <c r="T19" s="106"/>
      <c r="U19" s="53"/>
      <c r="V19" s="49"/>
      <c r="W19" s="52"/>
      <c r="X19" s="49"/>
      <c r="Y19" s="52"/>
      <c r="Z19" s="49"/>
      <c r="AA19" s="52"/>
      <c r="AB19" s="107" t="str">
        <f t="shared" si="2"/>
        <v>○</v>
      </c>
      <c r="AC19" s="54"/>
      <c r="AD19" s="53"/>
      <c r="AE19" s="55" t="str">
        <f t="shared" si="0"/>
        <v>0</v>
      </c>
      <c r="AF19" s="50"/>
      <c r="AG19" s="52"/>
      <c r="AH19" s="266" t="str">
        <f>VLOOKUP(D19,カラムID辞書!C:H,3,FALSE)</f>
        <v>numeric</v>
      </c>
      <c r="AI19" s="267"/>
      <c r="AJ19" s="267"/>
      <c r="AK19" s="267"/>
      <c r="AL19" s="268"/>
      <c r="AM19" s="269">
        <f>VLOOKUP(D19,カラムID辞書!C:H,4,FALSE)</f>
        <v>13</v>
      </c>
      <c r="AN19" s="270"/>
      <c r="AO19" s="271">
        <f>VLOOKUP(D19,カラムID辞書!C:H,6,FALSE)</f>
        <v>13</v>
      </c>
      <c r="AP19" s="272"/>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64">
        <f t="shared" ca="1" si="1"/>
        <v>13</v>
      </c>
      <c r="C20" s="265"/>
      <c r="D20" s="126" t="s">
        <v>2075</v>
      </c>
      <c r="E20" s="68"/>
      <c r="F20" s="68"/>
      <c r="G20" s="68"/>
      <c r="H20" s="68"/>
      <c r="I20" s="68"/>
      <c r="J20" s="68"/>
      <c r="K20" s="69"/>
      <c r="L20" s="121" t="str">
        <f>VLOOKUP(D20,カラムID辞書!$C$4:$D$1266,2,FALSE)</f>
        <v>URI_TENTO_SAIJI</v>
      </c>
      <c r="M20" s="68"/>
      <c r="N20" s="68"/>
      <c r="O20" s="68"/>
      <c r="P20" s="68"/>
      <c r="Q20" s="68"/>
      <c r="R20" s="68"/>
      <c r="S20" s="69"/>
      <c r="T20" s="122"/>
      <c r="U20" s="123"/>
      <c r="V20" s="121"/>
      <c r="W20" s="69"/>
      <c r="X20" s="121"/>
      <c r="Y20" s="69"/>
      <c r="Z20" s="121"/>
      <c r="AA20" s="69"/>
      <c r="AB20" s="124" t="str">
        <f t="shared" si="2"/>
        <v>○</v>
      </c>
      <c r="AC20" s="125"/>
      <c r="AD20" s="123"/>
      <c r="AE20" s="55" t="str">
        <f t="shared" si="0"/>
        <v>0</v>
      </c>
      <c r="AF20" s="50"/>
      <c r="AG20" s="52"/>
      <c r="AH20" s="266" t="str">
        <f>VLOOKUP(D20,カラムID辞書!C:H,3,FALSE)</f>
        <v>numeric</v>
      </c>
      <c r="AI20" s="267"/>
      <c r="AJ20" s="267"/>
      <c r="AK20" s="267"/>
      <c r="AL20" s="268"/>
      <c r="AM20" s="269">
        <f>VLOOKUP(D20,カラムID辞書!C:H,4,FALSE)</f>
        <v>13</v>
      </c>
      <c r="AN20" s="270"/>
      <c r="AO20" s="271">
        <f>VLOOKUP(D20,カラムID辞書!C:H,6,FALSE)</f>
        <v>13</v>
      </c>
      <c r="AP20" s="272"/>
      <c r="AQ20" s="126"/>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c r="BP20" s="68"/>
      <c r="BQ20" s="69"/>
      <c r="BR20" s="126"/>
      <c r="BS20" s="68"/>
      <c r="BT20" s="68"/>
      <c r="BU20" s="68"/>
      <c r="BV20" s="68"/>
      <c r="BW20" s="68"/>
      <c r="BX20" s="68"/>
      <c r="BY20" s="68"/>
      <c r="BZ20" s="68"/>
      <c r="CA20" s="68"/>
      <c r="CB20" s="68"/>
      <c r="CC20" s="69"/>
    </row>
    <row r="21" spans="2:81" ht="12" customHeight="1">
      <c r="B21" s="264">
        <f t="shared" ca="1" si="1"/>
        <v>14</v>
      </c>
      <c r="C21" s="265"/>
      <c r="D21" s="126" t="s">
        <v>2077</v>
      </c>
      <c r="E21" s="68"/>
      <c r="F21" s="68"/>
      <c r="G21" s="68"/>
      <c r="H21" s="68"/>
      <c r="I21" s="68"/>
      <c r="J21" s="68"/>
      <c r="K21" s="69"/>
      <c r="L21" s="121" t="str">
        <f>VLOOKUP(D21,カラムID辞書!$C$4:$D$1266,2,FALSE)</f>
        <v>URI_TENTO_TENGAI</v>
      </c>
      <c r="M21" s="68"/>
      <c r="N21" s="68"/>
      <c r="O21" s="68"/>
      <c r="P21" s="68"/>
      <c r="Q21" s="68"/>
      <c r="R21" s="68"/>
      <c r="S21" s="69"/>
      <c r="T21" s="122"/>
      <c r="U21" s="123"/>
      <c r="V21" s="121"/>
      <c r="W21" s="69"/>
      <c r="X21" s="121"/>
      <c r="Y21" s="69"/>
      <c r="Z21" s="121"/>
      <c r="AA21" s="69"/>
      <c r="AB21" s="124" t="str">
        <f t="shared" si="2"/>
        <v>○</v>
      </c>
      <c r="AC21" s="125"/>
      <c r="AD21" s="123"/>
      <c r="AE21" s="55" t="str">
        <f t="shared" si="0"/>
        <v>0</v>
      </c>
      <c r="AF21" s="50"/>
      <c r="AG21" s="52"/>
      <c r="AH21" s="266" t="str">
        <f>VLOOKUP(D21,カラムID辞書!C:H,3,FALSE)</f>
        <v>numeric</v>
      </c>
      <c r="AI21" s="267"/>
      <c r="AJ21" s="267"/>
      <c r="AK21" s="267"/>
      <c r="AL21" s="268"/>
      <c r="AM21" s="269">
        <f>VLOOKUP(D21,カラムID辞書!C:H,4,FALSE)</f>
        <v>13</v>
      </c>
      <c r="AN21" s="270"/>
      <c r="AO21" s="271">
        <f>VLOOKUP(D21,カラムID辞書!C:H,6,FALSE)</f>
        <v>13</v>
      </c>
      <c r="AP21" s="272"/>
      <c r="AQ21" s="126"/>
      <c r="AR21" s="68"/>
      <c r="AS21" s="68"/>
      <c r="AT21" s="68"/>
      <c r="AU21" s="68"/>
      <c r="AV21" s="68"/>
      <c r="AW21" s="68"/>
      <c r="AX21" s="68"/>
      <c r="AY21" s="68"/>
      <c r="AZ21" s="68"/>
      <c r="BA21" s="68"/>
      <c r="BB21" s="68"/>
      <c r="BC21" s="68"/>
      <c r="BD21" s="68"/>
      <c r="BE21" s="68"/>
      <c r="BF21" s="68"/>
      <c r="BG21" s="68"/>
      <c r="BH21" s="68"/>
      <c r="BI21" s="68"/>
      <c r="BJ21" s="68"/>
      <c r="BK21" s="68"/>
      <c r="BL21" s="68"/>
      <c r="BM21" s="68"/>
      <c r="BN21" s="68"/>
      <c r="BO21" s="68"/>
      <c r="BP21" s="68"/>
      <c r="BQ21" s="69"/>
      <c r="BR21" s="126"/>
      <c r="BS21" s="68"/>
      <c r="BT21" s="68"/>
      <c r="BU21" s="68"/>
      <c r="BV21" s="68"/>
      <c r="BW21" s="68"/>
      <c r="BX21" s="68"/>
      <c r="BY21" s="68"/>
      <c r="BZ21" s="68"/>
      <c r="CA21" s="68"/>
      <c r="CB21" s="68"/>
      <c r="CC21" s="69"/>
    </row>
    <row r="22" spans="2:81" ht="12" customHeight="1">
      <c r="B22" s="264">
        <f t="shared" ca="1" si="1"/>
        <v>15</v>
      </c>
      <c r="C22" s="265"/>
      <c r="D22" s="126" t="s">
        <v>2079</v>
      </c>
      <c r="E22" s="68"/>
      <c r="F22" s="68"/>
      <c r="G22" s="68"/>
      <c r="H22" s="68"/>
      <c r="I22" s="68"/>
      <c r="J22" s="68"/>
      <c r="K22" s="69"/>
      <c r="L22" s="121" t="str">
        <f>VLOOKUP(D22,カラムID辞書!$C$4:$D$1266,2,FALSE)</f>
        <v>URI_TENTO_GIFT</v>
      </c>
      <c r="M22" s="68"/>
      <c r="N22" s="68"/>
      <c r="O22" s="68"/>
      <c r="P22" s="68"/>
      <c r="Q22" s="68"/>
      <c r="R22" s="68"/>
      <c r="S22" s="69"/>
      <c r="T22" s="122"/>
      <c r="U22" s="123"/>
      <c r="V22" s="121"/>
      <c r="W22" s="69"/>
      <c r="X22" s="121"/>
      <c r="Y22" s="69"/>
      <c r="Z22" s="121"/>
      <c r="AA22" s="69"/>
      <c r="AB22" s="124" t="str">
        <f t="shared" si="2"/>
        <v>○</v>
      </c>
      <c r="AC22" s="125"/>
      <c r="AD22" s="123"/>
      <c r="AE22" s="55" t="str">
        <f t="shared" si="0"/>
        <v>0</v>
      </c>
      <c r="AF22" s="50"/>
      <c r="AG22" s="52"/>
      <c r="AH22" s="266" t="str">
        <f>VLOOKUP(D22,カラムID辞書!C:H,3,FALSE)</f>
        <v>numeric</v>
      </c>
      <c r="AI22" s="267"/>
      <c r="AJ22" s="267"/>
      <c r="AK22" s="267"/>
      <c r="AL22" s="268"/>
      <c r="AM22" s="269">
        <f>VLOOKUP(D22,カラムID辞書!C:H,4,FALSE)</f>
        <v>13</v>
      </c>
      <c r="AN22" s="270"/>
      <c r="AO22" s="271">
        <f>VLOOKUP(D22,カラムID辞書!C:H,6,FALSE)</f>
        <v>13</v>
      </c>
      <c r="AP22" s="272"/>
      <c r="AQ22" s="126"/>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9"/>
      <c r="BR22" s="126"/>
      <c r="BS22" s="127"/>
      <c r="BT22" s="127"/>
      <c r="BU22" s="127"/>
      <c r="BV22" s="127"/>
      <c r="BW22" s="127"/>
      <c r="BX22" s="127"/>
      <c r="BY22" s="127"/>
      <c r="BZ22" s="127"/>
      <c r="CA22" s="127"/>
      <c r="CB22" s="127"/>
      <c r="CC22" s="128"/>
    </row>
    <row r="23" spans="2:81" ht="12" customHeight="1">
      <c r="B23" s="264">
        <f t="shared" ca="1" si="1"/>
        <v>16</v>
      </c>
      <c r="C23" s="265"/>
      <c r="D23" s="126" t="s">
        <v>2081</v>
      </c>
      <c r="E23" s="68"/>
      <c r="F23" s="68"/>
      <c r="G23" s="68"/>
      <c r="H23" s="68"/>
      <c r="I23" s="68"/>
      <c r="J23" s="68"/>
      <c r="K23" s="69"/>
      <c r="L23" s="121" t="str">
        <f>VLOOKUP(D23,カラムID辞書!$C$4:$D$1266,2,FALSE)</f>
        <v>URI_TENTO_EC</v>
      </c>
      <c r="M23" s="68"/>
      <c r="N23" s="68"/>
      <c r="O23" s="68"/>
      <c r="P23" s="68"/>
      <c r="Q23" s="68"/>
      <c r="R23" s="68"/>
      <c r="S23" s="69"/>
      <c r="T23" s="122"/>
      <c r="U23" s="123"/>
      <c r="V23" s="121"/>
      <c r="W23" s="69"/>
      <c r="X23" s="121"/>
      <c r="Y23" s="69"/>
      <c r="Z23" s="121"/>
      <c r="AA23" s="69"/>
      <c r="AB23" s="124" t="str">
        <f t="shared" si="2"/>
        <v>○</v>
      </c>
      <c r="AC23" s="125"/>
      <c r="AD23" s="123"/>
      <c r="AE23" s="55" t="str">
        <f t="shared" si="0"/>
        <v>0</v>
      </c>
      <c r="AF23" s="50"/>
      <c r="AG23" s="52"/>
      <c r="AH23" s="266" t="str">
        <f>VLOOKUP(D23,カラムID辞書!C:H,3,FALSE)</f>
        <v>numeric</v>
      </c>
      <c r="AI23" s="267"/>
      <c r="AJ23" s="267"/>
      <c r="AK23" s="267"/>
      <c r="AL23" s="268"/>
      <c r="AM23" s="269">
        <f>VLOOKUP(D23,カラムID辞書!C:H,4,FALSE)</f>
        <v>13</v>
      </c>
      <c r="AN23" s="270"/>
      <c r="AO23" s="271">
        <f>VLOOKUP(D23,カラムID辞書!C:H,6,FALSE)</f>
        <v>13</v>
      </c>
      <c r="AP23" s="272"/>
      <c r="AQ23" s="126"/>
      <c r="AR23" s="68"/>
      <c r="AS23" s="68"/>
      <c r="AT23" s="68"/>
      <c r="AU23" s="68"/>
      <c r="AV23" s="68"/>
      <c r="AW23" s="68"/>
      <c r="AX23" s="68"/>
      <c r="AY23" s="68"/>
      <c r="AZ23" s="68"/>
      <c r="BA23" s="68"/>
      <c r="BB23" s="68"/>
      <c r="BC23" s="68"/>
      <c r="BD23" s="68"/>
      <c r="BE23" s="68"/>
      <c r="BF23" s="68"/>
      <c r="BG23" s="68"/>
      <c r="BH23" s="68"/>
      <c r="BI23" s="68"/>
      <c r="BJ23" s="68"/>
      <c r="BK23" s="68"/>
      <c r="BL23" s="68"/>
      <c r="BM23" s="68"/>
      <c r="BN23" s="68"/>
      <c r="BO23" s="68"/>
      <c r="BP23" s="68"/>
      <c r="BQ23" s="69"/>
      <c r="BR23" s="126"/>
      <c r="BS23" s="68"/>
      <c r="BT23" s="68"/>
      <c r="BU23" s="68"/>
      <c r="BV23" s="68"/>
      <c r="BW23" s="68"/>
      <c r="BX23" s="68"/>
      <c r="BY23" s="68"/>
      <c r="BZ23" s="68"/>
      <c r="CA23" s="68"/>
      <c r="CB23" s="68"/>
      <c r="CC23" s="69"/>
    </row>
    <row r="24" spans="2:81" ht="12" customHeight="1">
      <c r="B24" s="264">
        <f ca="1">IF($D24="","",MAX(OFFSET($B$8,0,0,ROW()-ROW($B$8),2))+1)</f>
        <v>17</v>
      </c>
      <c r="C24" s="265"/>
      <c r="D24" s="126" t="s">
        <v>2083</v>
      </c>
      <c r="E24" s="68"/>
      <c r="F24" s="68"/>
      <c r="G24" s="68"/>
      <c r="H24" s="68"/>
      <c r="I24" s="68"/>
      <c r="J24" s="68"/>
      <c r="K24" s="69"/>
      <c r="L24" s="121" t="str">
        <f>VLOOKUP(D24,カラムID辞書!$C$4:$D$1266,2,FALSE)</f>
        <v>URI_TENTO_SONOTA</v>
      </c>
      <c r="M24" s="68"/>
      <c r="N24" s="68"/>
      <c r="O24" s="68"/>
      <c r="P24" s="68"/>
      <c r="Q24" s="68"/>
      <c r="R24" s="68"/>
      <c r="S24" s="69"/>
      <c r="T24" s="122"/>
      <c r="U24" s="123"/>
      <c r="V24" s="121"/>
      <c r="W24" s="69"/>
      <c r="X24" s="121"/>
      <c r="Y24" s="69"/>
      <c r="Z24" s="121"/>
      <c r="AA24" s="69"/>
      <c r="AB24" s="124" t="str">
        <f t="shared" si="2"/>
        <v>○</v>
      </c>
      <c r="AC24" s="125"/>
      <c r="AD24" s="123"/>
      <c r="AE24" s="55" t="str">
        <f t="shared" si="0"/>
        <v>0</v>
      </c>
      <c r="AF24" s="50"/>
      <c r="AG24" s="52"/>
      <c r="AH24" s="266" t="str">
        <f>VLOOKUP(D24,カラムID辞書!C:H,3,FALSE)</f>
        <v>numeric</v>
      </c>
      <c r="AI24" s="267"/>
      <c r="AJ24" s="267"/>
      <c r="AK24" s="267"/>
      <c r="AL24" s="268"/>
      <c r="AM24" s="269">
        <f>VLOOKUP(D24,カラムID辞書!C:H,4,FALSE)</f>
        <v>13</v>
      </c>
      <c r="AN24" s="270"/>
      <c r="AO24" s="271">
        <f>VLOOKUP(D24,カラムID辞書!C:H,6,FALSE)</f>
        <v>13</v>
      </c>
      <c r="AP24" s="272"/>
      <c r="AQ24" s="126"/>
      <c r="AR24" s="68"/>
      <c r="AS24" s="68"/>
      <c r="AT24" s="68"/>
      <c r="AU24" s="68"/>
      <c r="AV24" s="68"/>
      <c r="AW24" s="68"/>
      <c r="AX24" s="68"/>
      <c r="AY24" s="68"/>
      <c r="AZ24" s="68"/>
      <c r="BA24" s="68"/>
      <c r="BB24" s="68"/>
      <c r="BC24" s="68"/>
      <c r="BD24" s="68"/>
      <c r="BE24" s="68"/>
      <c r="BF24" s="68"/>
      <c r="BG24" s="68"/>
      <c r="BH24" s="68"/>
      <c r="BI24" s="68"/>
      <c r="BJ24" s="68"/>
      <c r="BK24" s="68"/>
      <c r="BL24" s="68"/>
      <c r="BM24" s="68"/>
      <c r="BN24" s="68"/>
      <c r="BO24" s="68"/>
      <c r="BP24" s="68"/>
      <c r="BQ24" s="69"/>
      <c r="BR24" s="126"/>
      <c r="BS24" s="68"/>
      <c r="BT24" s="68"/>
      <c r="BU24" s="68"/>
      <c r="BV24" s="68"/>
      <c r="BW24" s="68"/>
      <c r="BX24" s="68"/>
      <c r="BY24" s="68"/>
      <c r="BZ24" s="68"/>
      <c r="CA24" s="68"/>
      <c r="CB24" s="68"/>
      <c r="CC24" s="69"/>
    </row>
    <row r="25" spans="2:81" ht="12" customHeight="1">
      <c r="B25" s="264">
        <f t="shared" ca="1" si="1"/>
        <v>18</v>
      </c>
      <c r="C25" s="265"/>
      <c r="D25" s="126" t="s">
        <v>2085</v>
      </c>
      <c r="E25" s="68"/>
      <c r="F25" s="68"/>
      <c r="G25" s="68"/>
      <c r="H25" s="68"/>
      <c r="I25" s="68"/>
      <c r="J25" s="68"/>
      <c r="K25" s="69"/>
      <c r="L25" s="121" t="str">
        <f>VLOOKUP(D25,カラムID辞書!$C$4:$D$1266,2,FALSE)</f>
        <v>URI_HITENTO_TOTAL</v>
      </c>
      <c r="M25" s="68"/>
      <c r="N25" s="68"/>
      <c r="O25" s="68"/>
      <c r="P25" s="68"/>
      <c r="Q25" s="68"/>
      <c r="R25" s="68"/>
      <c r="S25" s="69"/>
      <c r="T25" s="122"/>
      <c r="U25" s="123"/>
      <c r="V25" s="121"/>
      <c r="W25" s="69"/>
      <c r="X25" s="121"/>
      <c r="Y25" s="69"/>
      <c r="Z25" s="121"/>
      <c r="AA25" s="69"/>
      <c r="AB25" s="124" t="str">
        <f t="shared" si="2"/>
        <v>○</v>
      </c>
      <c r="AC25" s="125"/>
      <c r="AD25" s="123"/>
      <c r="AE25" s="67" t="str">
        <f t="shared" si="0"/>
        <v>0</v>
      </c>
      <c r="AF25" s="68"/>
      <c r="AG25" s="69"/>
      <c r="AH25" s="336" t="str">
        <f>VLOOKUP(D25,カラムID辞書!C:H,3,FALSE)</f>
        <v>numeric</v>
      </c>
      <c r="AI25" s="337"/>
      <c r="AJ25" s="337"/>
      <c r="AK25" s="337"/>
      <c r="AL25" s="338"/>
      <c r="AM25" s="339">
        <f>VLOOKUP(D25,カラムID辞書!C:H,4,FALSE)</f>
        <v>13</v>
      </c>
      <c r="AN25" s="340"/>
      <c r="AO25" s="341">
        <f>VLOOKUP(D25,カラムID辞書!C:H,6,FALSE)</f>
        <v>13</v>
      </c>
      <c r="AP25" s="342"/>
      <c r="AQ25" s="126"/>
      <c r="AR25" s="68"/>
      <c r="AS25" s="68"/>
      <c r="AT25" s="68"/>
      <c r="AU25" s="68"/>
      <c r="AV25" s="68"/>
      <c r="AW25" s="68"/>
      <c r="AX25" s="68"/>
      <c r="AY25" s="68"/>
      <c r="AZ25" s="68"/>
      <c r="BA25" s="68"/>
      <c r="BB25" s="68"/>
      <c r="BC25" s="68"/>
      <c r="BD25" s="68"/>
      <c r="BE25" s="68"/>
      <c r="BF25" s="68"/>
      <c r="BG25" s="68"/>
      <c r="BH25" s="68"/>
      <c r="BI25" s="68"/>
      <c r="BJ25" s="68"/>
      <c r="BK25" s="68"/>
      <c r="BL25" s="68"/>
      <c r="BM25" s="68"/>
      <c r="BN25" s="68"/>
      <c r="BO25" s="68"/>
      <c r="BP25" s="68"/>
      <c r="BQ25" s="69"/>
      <c r="BR25" s="126"/>
      <c r="BS25" s="68"/>
      <c r="BT25" s="68"/>
      <c r="BU25" s="68"/>
      <c r="BV25" s="68"/>
      <c r="BW25" s="68"/>
      <c r="BX25" s="68"/>
      <c r="BY25" s="68"/>
      <c r="BZ25" s="68"/>
      <c r="CA25" s="68"/>
      <c r="CB25" s="68"/>
      <c r="CC25" s="69"/>
    </row>
    <row r="26" spans="2:81" ht="12" customHeight="1">
      <c r="B26" s="264">
        <f t="shared" ca="1" si="1"/>
        <v>19</v>
      </c>
      <c r="C26" s="265"/>
      <c r="D26" s="126" t="s">
        <v>2087</v>
      </c>
      <c r="E26" s="68"/>
      <c r="F26" s="68"/>
      <c r="G26" s="68"/>
      <c r="H26" s="68"/>
      <c r="I26" s="68"/>
      <c r="J26" s="68"/>
      <c r="K26" s="69"/>
      <c r="L26" s="121" t="str">
        <f>VLOOKUP(D26,カラムID辞書!$C$4:$D$1266,2,FALSE)</f>
        <v>URI_HITENTO_TENGAI</v>
      </c>
      <c r="M26" s="68"/>
      <c r="N26" s="68"/>
      <c r="O26" s="68"/>
      <c r="P26" s="68"/>
      <c r="Q26" s="68"/>
      <c r="R26" s="68"/>
      <c r="S26" s="69"/>
      <c r="T26" s="121"/>
      <c r="U26" s="69"/>
      <c r="V26" s="121"/>
      <c r="W26" s="69"/>
      <c r="X26" s="121"/>
      <c r="Y26" s="69"/>
      <c r="Z26" s="121"/>
      <c r="AA26" s="69"/>
      <c r="AB26" s="124" t="str">
        <f t="shared" ref="AB26:AB27" si="5">IF(L26="DELDTE","","○")</f>
        <v>○</v>
      </c>
      <c r="AC26" s="125"/>
      <c r="AD26" s="123"/>
      <c r="AE26" s="67" t="str">
        <f t="shared" ref="AE26:AE27" si="6">IF(AB26="○",IF(AH26="timestamp","now()",IF(LEFT(AH26,9)="character","' '","0")),"")</f>
        <v>0</v>
      </c>
      <c r="AF26" s="68"/>
      <c r="AG26" s="69"/>
      <c r="AH26" s="336" t="str">
        <f>VLOOKUP(D26,カラムID辞書!C:H,3,FALSE)</f>
        <v>numeric</v>
      </c>
      <c r="AI26" s="337"/>
      <c r="AJ26" s="337"/>
      <c r="AK26" s="337"/>
      <c r="AL26" s="338"/>
      <c r="AM26" s="339">
        <f>VLOOKUP(D26,カラムID辞書!C:H,4,FALSE)</f>
        <v>13</v>
      </c>
      <c r="AN26" s="340"/>
      <c r="AO26" s="341">
        <f>VLOOKUP(D26,カラムID辞書!C:H,6,FALSE)</f>
        <v>13</v>
      </c>
      <c r="AP26" s="342"/>
      <c r="AQ26" s="126"/>
      <c r="AR26" s="68"/>
      <c r="AS26" s="68"/>
      <c r="AT26" s="68"/>
      <c r="AU26" s="68"/>
      <c r="AV26" s="68"/>
      <c r="AW26" s="68"/>
      <c r="AX26" s="68"/>
      <c r="AY26" s="68"/>
      <c r="AZ26" s="68"/>
      <c r="BA26" s="68"/>
      <c r="BB26" s="68"/>
      <c r="BC26" s="68"/>
      <c r="BD26" s="68"/>
      <c r="BE26" s="68"/>
      <c r="BF26" s="68"/>
      <c r="BG26" s="68"/>
      <c r="BH26" s="68"/>
      <c r="BI26" s="68"/>
      <c r="BJ26" s="68"/>
      <c r="BK26" s="68"/>
      <c r="BL26" s="68"/>
      <c r="BM26" s="68"/>
      <c r="BN26" s="68"/>
      <c r="BO26" s="68"/>
      <c r="BP26" s="68"/>
      <c r="BQ26" s="69"/>
      <c r="BR26" s="126"/>
      <c r="BS26" s="68"/>
      <c r="BT26" s="68"/>
      <c r="BU26" s="68"/>
      <c r="BV26" s="68"/>
      <c r="BW26" s="68"/>
      <c r="BX26" s="68"/>
      <c r="BY26" s="68"/>
      <c r="BZ26" s="68"/>
      <c r="CA26" s="68"/>
      <c r="CB26" s="68"/>
      <c r="CC26" s="69"/>
    </row>
    <row r="27" spans="2:81" ht="12" customHeight="1">
      <c r="B27" s="264">
        <f t="shared" ca="1" si="1"/>
        <v>20</v>
      </c>
      <c r="C27" s="265"/>
      <c r="D27" s="126" t="s">
        <v>2089</v>
      </c>
      <c r="E27" s="68"/>
      <c r="F27" s="68"/>
      <c r="G27" s="68"/>
      <c r="H27" s="68"/>
      <c r="I27" s="68"/>
      <c r="J27" s="68"/>
      <c r="K27" s="69"/>
      <c r="L27" s="121" t="str">
        <f>VLOOKUP(D27,カラムID辞書!$C$4:$D$1266,2,FALSE)</f>
        <v>URI_HITENTO_GIFT</v>
      </c>
      <c r="M27" s="68"/>
      <c r="N27" s="68"/>
      <c r="O27" s="68"/>
      <c r="P27" s="68"/>
      <c r="Q27" s="68"/>
      <c r="R27" s="68"/>
      <c r="S27" s="69"/>
      <c r="T27" s="121"/>
      <c r="U27" s="69"/>
      <c r="V27" s="121"/>
      <c r="W27" s="69"/>
      <c r="X27" s="121"/>
      <c r="Y27" s="69"/>
      <c r="Z27" s="121"/>
      <c r="AA27" s="69"/>
      <c r="AB27" s="124" t="str">
        <f t="shared" si="5"/>
        <v>○</v>
      </c>
      <c r="AC27" s="125"/>
      <c r="AD27" s="123"/>
      <c r="AE27" s="67" t="str">
        <f t="shared" si="6"/>
        <v>0</v>
      </c>
      <c r="AF27" s="68"/>
      <c r="AG27" s="69"/>
      <c r="AH27" s="336" t="str">
        <f>VLOOKUP(D27,カラムID辞書!C:H,3,FALSE)</f>
        <v>numeric</v>
      </c>
      <c r="AI27" s="337"/>
      <c r="AJ27" s="337"/>
      <c r="AK27" s="337"/>
      <c r="AL27" s="338"/>
      <c r="AM27" s="339">
        <f>VLOOKUP(D27,カラムID辞書!C:H,4,FALSE)</f>
        <v>13</v>
      </c>
      <c r="AN27" s="340"/>
      <c r="AO27" s="341">
        <f>VLOOKUP(D27,カラムID辞書!C:H,6,FALSE)</f>
        <v>13</v>
      </c>
      <c r="AP27" s="342"/>
      <c r="AQ27" s="126"/>
      <c r="AR27" s="68"/>
      <c r="AS27" s="68"/>
      <c r="AT27" s="68"/>
      <c r="AU27" s="68"/>
      <c r="AV27" s="68"/>
      <c r="AW27" s="68"/>
      <c r="AX27" s="68"/>
      <c r="AY27" s="68"/>
      <c r="AZ27" s="68"/>
      <c r="BA27" s="68"/>
      <c r="BB27" s="68"/>
      <c r="BC27" s="68"/>
      <c r="BD27" s="68"/>
      <c r="BE27" s="68"/>
      <c r="BF27" s="68"/>
      <c r="BG27" s="68"/>
      <c r="BH27" s="68"/>
      <c r="BI27" s="68"/>
      <c r="BJ27" s="68"/>
      <c r="BK27" s="68"/>
      <c r="BL27" s="68"/>
      <c r="BM27" s="68"/>
      <c r="BN27" s="68"/>
      <c r="BO27" s="68"/>
      <c r="BP27" s="68"/>
      <c r="BQ27" s="69"/>
      <c r="BR27" s="126"/>
      <c r="BS27" s="68"/>
      <c r="BT27" s="68"/>
      <c r="BU27" s="68"/>
      <c r="BV27" s="68"/>
      <c r="BW27" s="68"/>
      <c r="BX27" s="68"/>
      <c r="BY27" s="68"/>
      <c r="BZ27" s="68"/>
      <c r="CA27" s="68"/>
      <c r="CB27" s="68"/>
      <c r="CC27" s="69"/>
    </row>
    <row r="28" spans="2:81" ht="12" customHeight="1">
      <c r="B28" s="264">
        <f t="shared" ca="1" si="1"/>
        <v>21</v>
      </c>
      <c r="C28" s="265"/>
      <c r="D28" s="126" t="s">
        <v>2091</v>
      </c>
      <c r="E28" s="68"/>
      <c r="F28" s="68"/>
      <c r="G28" s="68"/>
      <c r="H28" s="68"/>
      <c r="I28" s="68"/>
      <c r="J28" s="68"/>
      <c r="K28" s="69"/>
      <c r="L28" s="121" t="str">
        <f>VLOOKUP(D28,カラムID辞書!$C$4:$D$1266,2,FALSE)</f>
        <v>URI_HITENTO_SONOTA</v>
      </c>
      <c r="M28" s="68"/>
      <c r="N28" s="68"/>
      <c r="O28" s="68"/>
      <c r="P28" s="68"/>
      <c r="Q28" s="68"/>
      <c r="R28" s="68"/>
      <c r="S28" s="69"/>
      <c r="T28" s="121"/>
      <c r="U28" s="69"/>
      <c r="V28" s="121"/>
      <c r="W28" s="69"/>
      <c r="X28" s="121"/>
      <c r="Y28" s="69"/>
      <c r="Z28" s="121"/>
      <c r="AA28" s="69"/>
      <c r="AB28" s="124" t="str">
        <f t="shared" si="2"/>
        <v>○</v>
      </c>
      <c r="AC28" s="125"/>
      <c r="AD28" s="123"/>
      <c r="AE28" s="67" t="str">
        <f t="shared" si="0"/>
        <v>0</v>
      </c>
      <c r="AF28" s="68"/>
      <c r="AG28" s="69"/>
      <c r="AH28" s="336" t="str">
        <f>VLOOKUP(D28,カラムID辞書!C:H,3,FALSE)</f>
        <v>numeric</v>
      </c>
      <c r="AI28" s="337"/>
      <c r="AJ28" s="337"/>
      <c r="AK28" s="337"/>
      <c r="AL28" s="338"/>
      <c r="AM28" s="339">
        <f>VLOOKUP(D28,カラムID辞書!C:H,4,FALSE)</f>
        <v>13</v>
      </c>
      <c r="AN28" s="340"/>
      <c r="AO28" s="341">
        <f>VLOOKUP(D28,カラムID辞書!C:H,6,FALSE)</f>
        <v>13</v>
      </c>
      <c r="AP28" s="342"/>
      <c r="AQ28" s="126"/>
      <c r="AR28" s="68"/>
      <c r="AS28" s="68"/>
      <c r="AT28" s="68"/>
      <c r="AU28" s="68"/>
      <c r="AV28" s="68"/>
      <c r="AW28" s="68"/>
      <c r="AX28" s="68"/>
      <c r="AY28" s="68"/>
      <c r="AZ28" s="68"/>
      <c r="BA28" s="68"/>
      <c r="BB28" s="68"/>
      <c r="BC28" s="68"/>
      <c r="BD28" s="68"/>
      <c r="BE28" s="68"/>
      <c r="BF28" s="68"/>
      <c r="BG28" s="68"/>
      <c r="BH28" s="68"/>
      <c r="BI28" s="68"/>
      <c r="BJ28" s="68"/>
      <c r="BK28" s="68"/>
      <c r="BL28" s="68"/>
      <c r="BM28" s="68"/>
      <c r="BN28" s="68"/>
      <c r="BO28" s="68"/>
      <c r="BP28" s="68"/>
      <c r="BQ28" s="69"/>
      <c r="BR28" s="126"/>
      <c r="BS28" s="68"/>
      <c r="BT28" s="68"/>
      <c r="BU28" s="68"/>
      <c r="BV28" s="68"/>
      <c r="BW28" s="68"/>
      <c r="BX28" s="68"/>
      <c r="BY28" s="68"/>
      <c r="BZ28" s="68"/>
      <c r="CA28" s="68"/>
      <c r="CB28" s="68"/>
      <c r="CC28" s="69"/>
    </row>
    <row r="29" spans="2:81" ht="12" customHeight="1">
      <c r="B29" s="264">
        <f t="shared" ca="1" si="1"/>
        <v>22</v>
      </c>
      <c r="C29" s="265"/>
      <c r="D29" s="105" t="s">
        <v>1093</v>
      </c>
      <c r="E29" s="50"/>
      <c r="F29" s="50"/>
      <c r="G29" s="50"/>
      <c r="H29" s="50"/>
      <c r="I29" s="50"/>
      <c r="J29" s="50"/>
      <c r="K29" s="52"/>
      <c r="L29" s="49" t="str">
        <f>VLOOKUP(D29,カラムID辞書!$C$4:$D$1266,2,FALSE)</f>
        <v>DELDTE</v>
      </c>
      <c r="M29" s="50"/>
      <c r="N29" s="50"/>
      <c r="O29" s="50"/>
      <c r="P29" s="50"/>
      <c r="Q29" s="50"/>
      <c r="R29" s="50"/>
      <c r="S29" s="52"/>
      <c r="T29" s="49"/>
      <c r="U29" s="52"/>
      <c r="V29" s="49"/>
      <c r="W29" s="52"/>
      <c r="X29" s="49"/>
      <c r="Y29" s="52"/>
      <c r="Z29" s="49"/>
      <c r="AA29" s="52"/>
      <c r="AB29" s="107" t="str">
        <f t="shared" si="2"/>
        <v/>
      </c>
      <c r="AC29" s="54"/>
      <c r="AD29" s="53"/>
      <c r="AE29" s="55" t="str">
        <f t="shared" si="0"/>
        <v/>
      </c>
      <c r="AF29" s="50"/>
      <c r="AG29" s="52"/>
      <c r="AH29" s="266" t="str">
        <f>VLOOKUP(D29,カラムID辞書!C:H,3,FALSE)</f>
        <v>timestamp</v>
      </c>
      <c r="AI29" s="267"/>
      <c r="AJ29" s="267"/>
      <c r="AK29" s="267"/>
      <c r="AL29" s="268"/>
      <c r="AM29" s="269">
        <f>VLOOKUP(D29,カラムID辞書!C:H,4,FALSE)</f>
        <v>0</v>
      </c>
      <c r="AN29" s="270"/>
      <c r="AO29" s="271">
        <f>VLOOKUP(D29,カラムID辞書!C:H,6,FALSE)</f>
        <v>7</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1"/>
        <v>23</v>
      </c>
      <c r="C30" s="265"/>
      <c r="D30" s="105" t="s">
        <v>1094</v>
      </c>
      <c r="E30" s="50"/>
      <c r="F30" s="50"/>
      <c r="G30" s="50"/>
      <c r="H30" s="50"/>
      <c r="I30" s="50"/>
      <c r="J30" s="50"/>
      <c r="K30" s="52"/>
      <c r="L30" s="49" t="str">
        <f>VLOOKUP(D30,カラムID辞書!$C$4:$D$1266,2,FALSE)</f>
        <v>INSTDTE</v>
      </c>
      <c r="M30" s="50"/>
      <c r="N30" s="50"/>
      <c r="O30" s="50"/>
      <c r="P30" s="50"/>
      <c r="Q30" s="50"/>
      <c r="R30" s="50"/>
      <c r="S30" s="52"/>
      <c r="T30" s="49"/>
      <c r="U30" s="52"/>
      <c r="V30" s="49"/>
      <c r="W30" s="52"/>
      <c r="X30" s="49"/>
      <c r="Y30" s="52"/>
      <c r="Z30" s="49"/>
      <c r="AA30" s="52"/>
      <c r="AB30" s="107" t="str">
        <f t="shared" si="2"/>
        <v>○</v>
      </c>
      <c r="AC30" s="54"/>
      <c r="AD30" s="53"/>
      <c r="AE30" s="55" t="str">
        <f t="shared" si="0"/>
        <v>now()</v>
      </c>
      <c r="AF30" s="50"/>
      <c r="AG30" s="52"/>
      <c r="AH30" s="266" t="str">
        <f>VLOOKUP(D30,カラムID辞書!C:H,3,FALSE)</f>
        <v>timestamp</v>
      </c>
      <c r="AI30" s="267"/>
      <c r="AJ30" s="267"/>
      <c r="AK30" s="267"/>
      <c r="AL30" s="268"/>
      <c r="AM30" s="269">
        <f>VLOOKUP(D30,カラムID辞書!C:H,4,FALSE)</f>
        <v>0</v>
      </c>
      <c r="AN30" s="270"/>
      <c r="AO30" s="271">
        <f>VLOOKUP(D30,カラムID辞書!C:H,6,FALSE)</f>
        <v>7</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05"/>
      <c r="BS30" s="50"/>
      <c r="BT30" s="50"/>
      <c r="BU30" s="50"/>
      <c r="BV30" s="50"/>
      <c r="BW30" s="50"/>
      <c r="BX30" s="50"/>
      <c r="BY30" s="50"/>
      <c r="BZ30" s="50"/>
      <c r="CA30" s="50"/>
      <c r="CB30" s="50"/>
      <c r="CC30" s="52"/>
    </row>
    <row r="31" spans="2:81" ht="12" customHeight="1">
      <c r="B31" s="264">
        <f t="shared" ca="1" si="1"/>
        <v>24</v>
      </c>
      <c r="C31" s="265"/>
      <c r="D31" s="105" t="s">
        <v>1095</v>
      </c>
      <c r="E31" s="50"/>
      <c r="F31" s="50"/>
      <c r="G31" s="50"/>
      <c r="H31" s="50"/>
      <c r="I31" s="50"/>
      <c r="J31" s="50"/>
      <c r="K31" s="52"/>
      <c r="L31" s="49" t="str">
        <f>VLOOKUP(D31,カラムID辞書!$C$4:$D$1266,2,FALSE)</f>
        <v>INSTUSRID</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20</v>
      </c>
      <c r="AN31" s="270"/>
      <c r="AO31" s="271">
        <f>VLOOKUP(D31,カラムID辞書!C:H,6,FALSE)</f>
        <v>20</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05"/>
      <c r="BS31" s="50"/>
      <c r="BT31" s="50"/>
      <c r="BU31" s="50"/>
      <c r="BV31" s="50"/>
      <c r="BW31" s="50"/>
      <c r="BX31" s="50"/>
      <c r="BY31" s="50"/>
      <c r="BZ31" s="50"/>
      <c r="CA31" s="50"/>
      <c r="CB31" s="50"/>
      <c r="CC31" s="52"/>
    </row>
    <row r="32" spans="2:81" ht="12" customHeight="1">
      <c r="B32" s="264">
        <f t="shared" ca="1" si="1"/>
        <v>25</v>
      </c>
      <c r="C32" s="265"/>
      <c r="D32" s="105" t="s">
        <v>1096</v>
      </c>
      <c r="E32" s="50"/>
      <c r="F32" s="50"/>
      <c r="G32" s="50"/>
      <c r="H32" s="50"/>
      <c r="I32" s="50"/>
      <c r="J32" s="50"/>
      <c r="K32" s="52"/>
      <c r="L32" s="49" t="str">
        <f>VLOOKUP(D32,カラムID辞書!$C$4:$D$1266,2,FALSE)</f>
        <v>INSTPRGID</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66" t="str">
        <f>VLOOKUP(D32,カラムID辞書!C:H,3,FALSE)</f>
        <v>character varying</v>
      </c>
      <c r="AI32" s="267"/>
      <c r="AJ32" s="267"/>
      <c r="AK32" s="267"/>
      <c r="AL32" s="268"/>
      <c r="AM32" s="269">
        <f>VLOOKUP(D32,カラムID辞書!C:H,4,FALSE)</f>
        <v>8</v>
      </c>
      <c r="AN32" s="270"/>
      <c r="AO32" s="271">
        <f>VLOOKUP(D32,カラムID辞書!C:H,6,FALSE)</f>
        <v>8</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05"/>
      <c r="BS32" s="50"/>
      <c r="BT32" s="50"/>
      <c r="BU32" s="50"/>
      <c r="BV32" s="50"/>
      <c r="BW32" s="50"/>
      <c r="BX32" s="50"/>
      <c r="BY32" s="50"/>
      <c r="BZ32" s="50"/>
      <c r="CA32" s="50"/>
      <c r="CB32" s="50"/>
      <c r="CC32" s="52"/>
    </row>
    <row r="33" spans="2:81" ht="12" customHeight="1">
      <c r="B33" s="264">
        <f t="shared" ca="1" si="1"/>
        <v>26</v>
      </c>
      <c r="C33" s="265"/>
      <c r="D33" s="105" t="s">
        <v>1097</v>
      </c>
      <c r="E33" s="50"/>
      <c r="F33" s="50"/>
      <c r="G33" s="50"/>
      <c r="H33" s="50"/>
      <c r="I33" s="50"/>
      <c r="J33" s="50"/>
      <c r="K33" s="52"/>
      <c r="L33" s="49" t="str">
        <f>VLOOKUP(D33,カラムID辞書!$C$4:$D$1266,2,FALSE)</f>
        <v>INSIPADDR</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66" t="str">
        <f>VLOOKUP(D33,カラムID辞書!C:H,3,FALSE)</f>
        <v>character varying</v>
      </c>
      <c r="AI33" s="267"/>
      <c r="AJ33" s="267"/>
      <c r="AK33" s="267"/>
      <c r="AL33" s="268"/>
      <c r="AM33" s="269">
        <f>VLOOKUP(D33,カラムID辞書!C:H,4,FALSE)</f>
        <v>15</v>
      </c>
      <c r="AN33" s="270"/>
      <c r="AO33" s="271">
        <f>VLOOKUP(D33,カラムID辞書!C:H,6,FALSE)</f>
        <v>15</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05"/>
      <c r="BS33" s="50"/>
      <c r="BT33" s="50"/>
      <c r="BU33" s="50"/>
      <c r="BV33" s="50"/>
      <c r="BW33" s="50"/>
      <c r="BX33" s="50"/>
      <c r="BY33" s="50"/>
      <c r="BZ33" s="50"/>
      <c r="CA33" s="50"/>
      <c r="CB33" s="50"/>
      <c r="CC33" s="52"/>
    </row>
    <row r="34" spans="2:81" s="192" customFormat="1" ht="12" customHeight="1">
      <c r="B34" s="264">
        <f t="shared" ca="1" si="1"/>
        <v>27</v>
      </c>
      <c r="C34" s="265"/>
      <c r="D34" s="110" t="s">
        <v>227</v>
      </c>
      <c r="E34" s="50"/>
      <c r="F34" s="50"/>
      <c r="G34" s="50"/>
      <c r="H34" s="50"/>
      <c r="I34" s="50"/>
      <c r="J34" s="50"/>
      <c r="K34" s="194"/>
      <c r="L34" s="193" t="str">
        <f>VLOOKUP(D34,カラムID辞書!$C$4:$D$1266,2,FALSE)</f>
        <v>UPDDTE</v>
      </c>
      <c r="M34" s="50"/>
      <c r="N34" s="50"/>
      <c r="O34" s="50"/>
      <c r="P34" s="50"/>
      <c r="Q34" s="50"/>
      <c r="R34" s="50"/>
      <c r="S34" s="194"/>
      <c r="T34" s="193"/>
      <c r="U34" s="194"/>
      <c r="V34" s="193"/>
      <c r="W34" s="194"/>
      <c r="X34" s="193"/>
      <c r="Y34" s="194"/>
      <c r="Z34" s="193"/>
      <c r="AA34" s="194"/>
      <c r="AB34" s="107" t="str">
        <f t="shared" ref="AB34" si="7">IF(L34="DELDTE","","○")</f>
        <v>○</v>
      </c>
      <c r="AC34" s="54"/>
      <c r="AD34" s="195"/>
      <c r="AE34" s="55" t="str">
        <f t="shared" ref="AE34" si="8">IF(AB34="○",IF(AH34="timestamp","now()",IF(LEFT(AH34,9)="character","' '","0")),"")</f>
        <v>now()</v>
      </c>
      <c r="AF34" s="50"/>
      <c r="AG34" s="194"/>
      <c r="AH34" s="266" t="str">
        <f>VLOOKUP(D34,カラムID辞書!C:H,3,FALSE)</f>
        <v>timestamp</v>
      </c>
      <c r="AI34" s="267"/>
      <c r="AJ34" s="267"/>
      <c r="AK34" s="267"/>
      <c r="AL34" s="268"/>
      <c r="AM34" s="269">
        <f>VLOOKUP(D34,カラムID辞書!C:H,4,FALSE)</f>
        <v>0</v>
      </c>
      <c r="AN34" s="270"/>
      <c r="AO34" s="271">
        <f>VLOOKUP(D34,カラムID辞書!C:H,6,FALSE)</f>
        <v>7</v>
      </c>
      <c r="AP34" s="272"/>
      <c r="AQ34" s="193"/>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3"/>
      <c r="BS34" s="50"/>
      <c r="BT34" s="50"/>
      <c r="BU34" s="50"/>
      <c r="BV34" s="50"/>
      <c r="BW34" s="50"/>
      <c r="BX34" s="50"/>
      <c r="BY34" s="50"/>
      <c r="BZ34" s="50"/>
      <c r="CA34" s="50"/>
      <c r="CB34" s="50"/>
      <c r="CC34" s="194"/>
    </row>
    <row r="35" spans="2:81" ht="12" customHeight="1">
      <c r="B35" s="264">
        <f t="shared" ca="1" si="1"/>
        <v>28</v>
      </c>
      <c r="C35" s="265"/>
      <c r="D35" s="105" t="s">
        <v>1099</v>
      </c>
      <c r="E35" s="50"/>
      <c r="F35" s="50"/>
      <c r="G35" s="50"/>
      <c r="H35" s="50"/>
      <c r="I35" s="50"/>
      <c r="J35" s="50"/>
      <c r="K35" s="52"/>
      <c r="L35" s="49" t="str">
        <f>VLOOKUP(D35,カラムID辞書!$C$4:$D$1266,2,FALSE)</f>
        <v>UPDUSRID</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20</v>
      </c>
      <c r="AN35" s="270"/>
      <c r="AO35" s="271">
        <f>VLOOKUP(D35,カラムID辞書!C:H,6,FALSE)</f>
        <v>20</v>
      </c>
      <c r="AP35" s="272"/>
      <c r="AQ35" s="49"/>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49"/>
      <c r="BS35" s="50"/>
      <c r="BT35" s="50"/>
      <c r="BU35" s="50"/>
      <c r="BV35" s="50"/>
      <c r="BW35" s="50"/>
      <c r="BX35" s="50"/>
      <c r="BY35" s="50"/>
      <c r="BZ35" s="50"/>
      <c r="CA35" s="50"/>
      <c r="CB35" s="50"/>
      <c r="CC35" s="52"/>
    </row>
    <row r="36" spans="2:81" ht="12" customHeight="1">
      <c r="B36" s="264">
        <f t="shared" ca="1" si="1"/>
        <v>29</v>
      </c>
      <c r="C36" s="265"/>
      <c r="D36" s="105" t="s">
        <v>229</v>
      </c>
      <c r="E36" s="50"/>
      <c r="F36" s="50"/>
      <c r="G36" s="50"/>
      <c r="H36" s="50"/>
      <c r="I36" s="50"/>
      <c r="J36" s="50"/>
      <c r="K36" s="52"/>
      <c r="L36" s="49" t="str">
        <f>VLOOKUP(D36,カラムID辞書!$C$4:$D$1266,2,FALSE)</f>
        <v>UPDPRGID</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66" t="str">
        <f>VLOOKUP(D36,カラムID辞書!C:H,3,FALSE)</f>
        <v>character varying</v>
      </c>
      <c r="AI36" s="267"/>
      <c r="AJ36" s="267"/>
      <c r="AK36" s="267"/>
      <c r="AL36" s="268"/>
      <c r="AM36" s="269">
        <f>VLOOKUP(D36,カラムID辞書!C:H,4,FALSE)</f>
        <v>8</v>
      </c>
      <c r="AN36" s="270"/>
      <c r="AO36" s="271">
        <f>VLOOKUP(D36,カラムID辞書!C:H,6,FALSE)</f>
        <v>8</v>
      </c>
      <c r="AP36" s="272"/>
      <c r="AQ36" s="49"/>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49"/>
      <c r="BS36" s="50"/>
      <c r="BT36" s="50"/>
      <c r="BU36" s="50"/>
      <c r="BV36" s="50"/>
      <c r="BW36" s="50"/>
      <c r="BX36" s="50"/>
      <c r="BY36" s="50"/>
      <c r="BZ36" s="50"/>
      <c r="CA36" s="50"/>
      <c r="CB36" s="50"/>
      <c r="CC36" s="52"/>
    </row>
    <row r="37" spans="2:81" ht="12" customHeight="1">
      <c r="B37" s="264">
        <f t="shared" ca="1" si="1"/>
        <v>30</v>
      </c>
      <c r="C37" s="265"/>
      <c r="D37" s="105" t="s">
        <v>1100</v>
      </c>
      <c r="E37" s="50"/>
      <c r="F37" s="50"/>
      <c r="G37" s="50"/>
      <c r="H37" s="50"/>
      <c r="I37" s="50"/>
      <c r="J37" s="50"/>
      <c r="K37" s="52"/>
      <c r="L37" s="49" t="str">
        <f>VLOOKUP(D37,カラムID辞書!$C$4:$D$1266,2,FALSE)</f>
        <v>UPDIPADDR</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66" t="str">
        <f>VLOOKUP(D37,カラムID辞書!C:H,3,FALSE)</f>
        <v>character varying</v>
      </c>
      <c r="AI37" s="267"/>
      <c r="AJ37" s="267"/>
      <c r="AK37" s="267"/>
      <c r="AL37" s="268"/>
      <c r="AM37" s="269">
        <f>VLOOKUP(D37,カラムID辞書!C:H,4,FALSE)</f>
        <v>15</v>
      </c>
      <c r="AN37" s="270"/>
      <c r="AO37" s="271">
        <f>VLOOKUP(D37,カラムID辞書!C:H,6,FALSE)</f>
        <v>15</v>
      </c>
      <c r="AP37" s="272"/>
      <c r="AQ37" s="49"/>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49"/>
      <c r="BS37" s="50"/>
      <c r="BT37" s="50"/>
      <c r="BU37" s="50"/>
      <c r="BV37" s="50"/>
      <c r="BW37" s="50"/>
      <c r="BX37" s="50"/>
      <c r="BY37" s="50"/>
      <c r="BZ37" s="50"/>
      <c r="CA37" s="50"/>
      <c r="CB37" s="50"/>
      <c r="CC37" s="52"/>
    </row>
    <row r="38" spans="2:81" ht="12" customHeight="1">
      <c r="B38" s="59" t="s">
        <v>2038</v>
      </c>
      <c r="C38" s="59" t="s">
        <v>2038</v>
      </c>
      <c r="D38" s="59" t="s">
        <v>2038</v>
      </c>
      <c r="E38" s="59" t="s">
        <v>2038</v>
      </c>
      <c r="F38" s="59" t="s">
        <v>2038</v>
      </c>
      <c r="G38" s="59" t="s">
        <v>2038</v>
      </c>
      <c r="H38" s="59" t="s">
        <v>2038</v>
      </c>
      <c r="I38" s="59" t="s">
        <v>2038</v>
      </c>
      <c r="J38" s="59" t="s">
        <v>2038</v>
      </c>
      <c r="K38" s="59" t="s">
        <v>2038</v>
      </c>
      <c r="L38" s="59" t="s">
        <v>2038</v>
      </c>
      <c r="M38" s="59" t="s">
        <v>2038</v>
      </c>
      <c r="N38" s="59" t="s">
        <v>2038</v>
      </c>
      <c r="O38" s="59" t="s">
        <v>2038</v>
      </c>
      <c r="P38" s="59" t="s">
        <v>2038</v>
      </c>
      <c r="Q38" s="59" t="s">
        <v>2038</v>
      </c>
      <c r="R38" s="59" t="s">
        <v>2038</v>
      </c>
      <c r="S38" s="59" t="s">
        <v>2038</v>
      </c>
      <c r="T38" s="59" t="s">
        <v>2038</v>
      </c>
      <c r="U38" s="59" t="s">
        <v>2038</v>
      </c>
      <c r="V38" s="59" t="s">
        <v>2038</v>
      </c>
      <c r="W38" s="59" t="s">
        <v>2038</v>
      </c>
      <c r="X38" s="59" t="s">
        <v>2038</v>
      </c>
      <c r="Y38" s="59" t="s">
        <v>2038</v>
      </c>
      <c r="Z38" s="59" t="s">
        <v>2038</v>
      </c>
      <c r="AA38" s="59" t="s">
        <v>2038</v>
      </c>
      <c r="AB38" s="59" t="s">
        <v>2038</v>
      </c>
      <c r="AC38" s="59" t="s">
        <v>2038</v>
      </c>
      <c r="AD38" s="59" t="s">
        <v>2038</v>
      </c>
      <c r="AE38" s="59" t="s">
        <v>2038</v>
      </c>
      <c r="AF38" s="59" t="s">
        <v>2038</v>
      </c>
      <c r="AG38" s="59" t="s">
        <v>2038</v>
      </c>
      <c r="AH38" s="59" t="s">
        <v>2038</v>
      </c>
      <c r="AI38" s="59" t="s">
        <v>2038</v>
      </c>
      <c r="AJ38" s="59"/>
      <c r="AK38" s="59" t="s">
        <v>2038</v>
      </c>
      <c r="AL38" s="59" t="s">
        <v>2038</v>
      </c>
      <c r="AM38" s="59" t="s">
        <v>2038</v>
      </c>
      <c r="AN38" s="59" t="s">
        <v>2038</v>
      </c>
      <c r="AO38" s="59" t="s">
        <v>2038</v>
      </c>
      <c r="AP38" s="59" t="s">
        <v>2038</v>
      </c>
      <c r="AQ38" s="59" t="s">
        <v>2038</v>
      </c>
      <c r="AR38" s="59" t="s">
        <v>2038</v>
      </c>
      <c r="AS38" s="59" t="s">
        <v>2038</v>
      </c>
      <c r="AT38" s="59" t="s">
        <v>2038</v>
      </c>
      <c r="AU38" s="59" t="s">
        <v>2038</v>
      </c>
      <c r="AV38" s="59" t="s">
        <v>2038</v>
      </c>
      <c r="AW38" s="59" t="s">
        <v>2038</v>
      </c>
      <c r="AX38" s="59" t="s">
        <v>2038</v>
      </c>
      <c r="AY38" s="59" t="s">
        <v>2038</v>
      </c>
      <c r="AZ38" s="59" t="s">
        <v>2038</v>
      </c>
      <c r="BA38" s="59" t="s">
        <v>2038</v>
      </c>
      <c r="BB38" s="59" t="s">
        <v>2038</v>
      </c>
      <c r="BC38" s="59" t="s">
        <v>2038</v>
      </c>
      <c r="BD38" s="59" t="s">
        <v>2038</v>
      </c>
      <c r="BE38" s="59" t="s">
        <v>2038</v>
      </c>
      <c r="BF38" s="59" t="s">
        <v>2038</v>
      </c>
      <c r="BG38" s="59" t="s">
        <v>2038</v>
      </c>
      <c r="BH38" s="59" t="s">
        <v>2038</v>
      </c>
      <c r="BI38" s="59" t="s">
        <v>2038</v>
      </c>
      <c r="BJ38" s="59" t="s">
        <v>2038</v>
      </c>
      <c r="BK38" s="59" t="s">
        <v>2038</v>
      </c>
      <c r="BL38" s="59" t="s">
        <v>2038</v>
      </c>
      <c r="BM38" s="59" t="s">
        <v>2038</v>
      </c>
      <c r="BN38" s="59" t="s">
        <v>2038</v>
      </c>
      <c r="BO38" s="59" t="s">
        <v>2038</v>
      </c>
      <c r="BP38" s="59" t="s">
        <v>2038</v>
      </c>
      <c r="BQ38" s="59" t="s">
        <v>2038</v>
      </c>
      <c r="BR38" s="59" t="s">
        <v>2038</v>
      </c>
      <c r="BS38" s="59" t="s">
        <v>2038</v>
      </c>
      <c r="BT38" s="59" t="s">
        <v>2038</v>
      </c>
      <c r="BU38" s="59" t="s">
        <v>2038</v>
      </c>
      <c r="BV38" s="59" t="s">
        <v>2038</v>
      </c>
      <c r="BW38" s="59" t="s">
        <v>2038</v>
      </c>
      <c r="BX38" s="59" t="s">
        <v>2038</v>
      </c>
      <c r="BY38" s="59" t="s">
        <v>2038</v>
      </c>
      <c r="BZ38" s="59" t="s">
        <v>2038</v>
      </c>
      <c r="CA38" s="59" t="s">
        <v>2038</v>
      </c>
      <c r="CB38" s="59" t="s">
        <v>2038</v>
      </c>
      <c r="CC38" s="59" t="s">
        <v>2038</v>
      </c>
    </row>
  </sheetData>
  <mergeCells count="144">
    <mergeCell ref="B34:C34"/>
    <mergeCell ref="AH34:AL34"/>
    <mergeCell ref="AM34:AN34"/>
    <mergeCell ref="AO34:AP34"/>
    <mergeCell ref="B36:C36"/>
    <mergeCell ref="AH36:AL36"/>
    <mergeCell ref="AM36:AN36"/>
    <mergeCell ref="AO36:AP36"/>
    <mergeCell ref="B37:C37"/>
    <mergeCell ref="AH37:AL37"/>
    <mergeCell ref="AM37:AN37"/>
    <mergeCell ref="AO37:AP37"/>
    <mergeCell ref="B35:C35"/>
    <mergeCell ref="AH35:AL35"/>
    <mergeCell ref="AM35:AN35"/>
    <mergeCell ref="AO35:AP35"/>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29:C29"/>
    <mergeCell ref="AH29:AL29"/>
    <mergeCell ref="AM29:AN29"/>
    <mergeCell ref="AO29:AP29"/>
    <mergeCell ref="B25:C25"/>
    <mergeCell ref="AH25:AL25"/>
    <mergeCell ref="AM25:AN25"/>
    <mergeCell ref="AO25:AP25"/>
    <mergeCell ref="B28:C28"/>
    <mergeCell ref="AH28:AL28"/>
    <mergeCell ref="AM28:AN28"/>
    <mergeCell ref="AO28:AP28"/>
    <mergeCell ref="AM27:AN27"/>
    <mergeCell ref="AO27:AP27"/>
    <mergeCell ref="B26:C26"/>
    <mergeCell ref="AH26:AL26"/>
    <mergeCell ref="AM26:AN26"/>
    <mergeCell ref="AO26:AP26"/>
    <mergeCell ref="B27:C27"/>
    <mergeCell ref="AH27:AL27"/>
    <mergeCell ref="B19:C19"/>
    <mergeCell ref="AH19:AL19"/>
    <mergeCell ref="AM19:AN19"/>
    <mergeCell ref="AO19:AP19"/>
    <mergeCell ref="B20:C20"/>
    <mergeCell ref="AH20:AL20"/>
    <mergeCell ref="AM20:AN20"/>
    <mergeCell ref="AO20:AP20"/>
    <mergeCell ref="B17:C17"/>
    <mergeCell ref="AH17:AL17"/>
    <mergeCell ref="AM17:AN17"/>
    <mergeCell ref="AO17:AP17"/>
    <mergeCell ref="B18:C18"/>
    <mergeCell ref="AH18:AL18"/>
    <mergeCell ref="AM18:AN18"/>
    <mergeCell ref="AO18:AP18"/>
    <mergeCell ref="B15:C15"/>
    <mergeCell ref="AH15:AL15"/>
    <mergeCell ref="AM15:AN15"/>
    <mergeCell ref="AO15:AP15"/>
    <mergeCell ref="B16:C16"/>
    <mergeCell ref="AH16:AL16"/>
    <mergeCell ref="AM16:AN16"/>
    <mergeCell ref="AO16:AP16"/>
    <mergeCell ref="B14:C14"/>
    <mergeCell ref="AH14:AL14"/>
    <mergeCell ref="AM14:AN14"/>
    <mergeCell ref="AO14:AP14"/>
    <mergeCell ref="B9:C9"/>
    <mergeCell ref="AH9:AL9"/>
    <mergeCell ref="AM9:AN9"/>
    <mergeCell ref="AO9:AP9"/>
    <mergeCell ref="B5:I5"/>
    <mergeCell ref="AD5:AE5"/>
    <mergeCell ref="AF5:AI5"/>
    <mergeCell ref="AK5:AQ5"/>
    <mergeCell ref="B13:C13"/>
    <mergeCell ref="AH13:AL13"/>
    <mergeCell ref="AM13:AN13"/>
    <mergeCell ref="AO13:AP13"/>
    <mergeCell ref="B10:C10"/>
    <mergeCell ref="AH10:AL10"/>
    <mergeCell ref="AM10:AN10"/>
    <mergeCell ref="AO10:AP10"/>
    <mergeCell ref="B11:C11"/>
    <mergeCell ref="AH11:AL11"/>
    <mergeCell ref="AM11:AN11"/>
    <mergeCell ref="AO11:AP11"/>
    <mergeCell ref="B12:C12"/>
    <mergeCell ref="AH12:AL12"/>
    <mergeCell ref="AM12:AN12"/>
    <mergeCell ref="AO12:AP12"/>
    <mergeCell ref="CA2:CC3"/>
    <mergeCell ref="J3:N3"/>
    <mergeCell ref="O3:S3"/>
    <mergeCell ref="T3:AH3"/>
    <mergeCell ref="BK3:BM3"/>
    <mergeCell ref="BN3:BQ3"/>
    <mergeCell ref="BR3:BS3"/>
    <mergeCell ref="B8:C8"/>
    <mergeCell ref="AH8:AL8"/>
    <mergeCell ref="AM8:AN8"/>
    <mergeCell ref="AO8:AP8"/>
    <mergeCell ref="B2:I3"/>
    <mergeCell ref="J2:N2"/>
    <mergeCell ref="O2:S2"/>
    <mergeCell ref="T2:AH2"/>
    <mergeCell ref="BK2:BM2"/>
    <mergeCell ref="BN2:BQ2"/>
    <mergeCell ref="BT3:BV3"/>
    <mergeCell ref="BW3:BZ3"/>
    <mergeCell ref="AR5:AT5"/>
    <mergeCell ref="AW5:BA5"/>
    <mergeCell ref="BR2:BS2"/>
    <mergeCell ref="BT2:BV2"/>
    <mergeCell ref="BW2:BZ2"/>
  </mergeCells>
  <phoneticPr fontId="9"/>
  <conditionalFormatting sqref="B8:C11 B22:C22 B24:C24 B13:C17 B29:C33 B35:C37">
    <cfRule type="expression" dxfId="248" priority="17">
      <formula>$S8&gt;0</formula>
    </cfRule>
  </conditionalFormatting>
  <conditionalFormatting sqref="B21:C21">
    <cfRule type="expression" dxfId="247" priority="12">
      <formula>$S21&gt;0</formula>
    </cfRule>
  </conditionalFormatting>
  <conditionalFormatting sqref="B23:C23">
    <cfRule type="expression" dxfId="246" priority="11">
      <formula>$S23&gt;0</formula>
    </cfRule>
  </conditionalFormatting>
  <conditionalFormatting sqref="B19:C19">
    <cfRule type="expression" dxfId="245" priority="10">
      <formula>$S19&gt;0</formula>
    </cfRule>
  </conditionalFormatting>
  <conditionalFormatting sqref="B18:C18">
    <cfRule type="expression" dxfId="244" priority="9">
      <formula>$S18&gt;0</formula>
    </cfRule>
  </conditionalFormatting>
  <conditionalFormatting sqref="B20:C20">
    <cfRule type="expression" dxfId="243" priority="8">
      <formula>$S20&gt;0</formula>
    </cfRule>
  </conditionalFormatting>
  <conditionalFormatting sqref="B25:C25">
    <cfRule type="expression" dxfId="242" priority="7">
      <formula>$S25&gt;0</formula>
    </cfRule>
  </conditionalFormatting>
  <conditionalFormatting sqref="B28:C28">
    <cfRule type="expression" dxfId="241" priority="6">
      <formula>$S28&gt;0</formula>
    </cfRule>
  </conditionalFormatting>
  <conditionalFormatting sqref="B27:C27">
    <cfRule type="expression" dxfId="240" priority="4">
      <formula>$S27&gt;0</formula>
    </cfRule>
  </conditionalFormatting>
  <conditionalFormatting sqref="B26:C26">
    <cfRule type="expression" dxfId="239" priority="3">
      <formula>$S26&gt;0</formula>
    </cfRule>
  </conditionalFormatting>
  <conditionalFormatting sqref="B12:C12">
    <cfRule type="expression" dxfId="238" priority="2">
      <formula>$S12&gt;0</formula>
    </cfRule>
  </conditionalFormatting>
  <conditionalFormatting sqref="B34:C34">
    <cfRule type="expression" dxfId="237"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B1:CC32"/>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3198</v>
      </c>
      <c r="K5" s="38"/>
      <c r="L5" s="38"/>
      <c r="M5" s="38"/>
      <c r="N5" s="38"/>
      <c r="O5" s="38"/>
      <c r="P5" s="38"/>
      <c r="Q5" s="38"/>
      <c r="R5" s="38"/>
      <c r="S5" s="38"/>
      <c r="T5" s="38"/>
      <c r="U5" s="39" t="s">
        <v>3038</v>
      </c>
      <c r="V5" s="38" t="s">
        <v>3592</v>
      </c>
      <c r="W5" s="38"/>
      <c r="X5" s="38"/>
      <c r="Y5" s="38"/>
      <c r="Z5" s="38"/>
      <c r="AA5" s="38"/>
      <c r="AB5" s="38"/>
      <c r="AC5" s="40"/>
      <c r="AD5" s="281" t="s">
        <v>3039</v>
      </c>
      <c r="AE5" s="282"/>
      <c r="AF5" s="283"/>
      <c r="AG5" s="312"/>
      <c r="AH5" s="312"/>
      <c r="AI5" s="285"/>
      <c r="AJ5" s="41"/>
      <c r="AK5" s="281" t="s">
        <v>103</v>
      </c>
      <c r="AL5" s="313"/>
      <c r="AM5" s="313"/>
      <c r="AN5" s="313"/>
      <c r="AO5" s="313"/>
      <c r="AP5" s="313"/>
      <c r="AQ5" s="282"/>
      <c r="AR5" s="287">
        <f ca="1">ROUNDUP((27+ROUNDUP((MAX(B:B)-COUNTIF(AB:AB,"○"))/8,0)+IF(AF5="",0,4))/8,0)*8+SUM(AO8:AO899)</f>
        <v>228</v>
      </c>
      <c r="AS5" s="312"/>
      <c r="AT5" s="285"/>
      <c r="AU5" s="41" t="s">
        <v>3040</v>
      </c>
      <c r="AV5" s="41"/>
      <c r="AW5" s="278" t="s">
        <v>138</v>
      </c>
      <c r="AX5" s="311"/>
      <c r="AY5" s="311"/>
      <c r="AZ5" s="311"/>
      <c r="BA5" s="311"/>
      <c r="BB5" s="37" t="s">
        <v>2450</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3042</v>
      </c>
      <c r="U7" s="48"/>
      <c r="V7" s="45" t="s">
        <v>3043</v>
      </c>
      <c r="W7" s="48"/>
      <c r="X7" s="45" t="s">
        <v>3044</v>
      </c>
      <c r="Y7" s="48"/>
      <c r="Z7" s="45" t="s">
        <v>3045</v>
      </c>
      <c r="AA7" s="48"/>
      <c r="AB7" s="45" t="s">
        <v>3046</v>
      </c>
      <c r="AC7" s="47"/>
      <c r="AD7" s="48"/>
      <c r="AE7" s="47" t="s">
        <v>3047</v>
      </c>
      <c r="AF7" s="47"/>
      <c r="AG7" s="48"/>
      <c r="AH7" s="47" t="s">
        <v>3048</v>
      </c>
      <c r="AI7" s="47"/>
      <c r="AJ7" s="47"/>
      <c r="AK7" s="47"/>
      <c r="AL7" s="48"/>
      <c r="AM7" s="45" t="s">
        <v>31</v>
      </c>
      <c r="AN7" s="48"/>
      <c r="AO7" s="45" t="s">
        <v>3049</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05" t="s">
        <v>1297</v>
      </c>
      <c r="E8" s="50"/>
      <c r="F8" s="50"/>
      <c r="G8" s="50"/>
      <c r="H8" s="50"/>
      <c r="I8" s="50"/>
      <c r="J8" s="50"/>
      <c r="K8" s="52"/>
      <c r="L8" s="105" t="str">
        <f>VLOOKUP(D8,カラムID辞書!$C$4:$D$1158,2,FALSE)</f>
        <v>SIWAKE_CD</v>
      </c>
      <c r="M8" s="50"/>
      <c r="N8" s="50"/>
      <c r="O8" s="50"/>
      <c r="P8" s="50"/>
      <c r="Q8" s="50"/>
      <c r="R8" s="50"/>
      <c r="S8" s="52"/>
      <c r="T8" s="106"/>
      <c r="U8" s="53"/>
      <c r="V8" s="49"/>
      <c r="W8" s="52"/>
      <c r="X8" s="49"/>
      <c r="Y8" s="52"/>
      <c r="Z8" s="49"/>
      <c r="AA8" s="52"/>
      <c r="AB8" s="107" t="str">
        <f>IF(L8="DELDTE","","○")</f>
        <v>○</v>
      </c>
      <c r="AC8" s="54"/>
      <c r="AD8" s="53"/>
      <c r="AE8" s="55" t="str">
        <f>IF(AB8="○",IF(AH8="timestamp","now()",IF(LEFT(AH8,9)="character","' '","0")),"")</f>
        <v>' '</v>
      </c>
      <c r="AF8" s="50"/>
      <c r="AG8" s="52"/>
      <c r="AH8" s="266" t="str">
        <f>VLOOKUP(D8,カラムID辞書!C:H,3,FALSE)</f>
        <v>character varying</v>
      </c>
      <c r="AI8" s="267"/>
      <c r="AJ8" s="267"/>
      <c r="AK8" s="267"/>
      <c r="AL8" s="268"/>
      <c r="AM8" s="269">
        <f>VLOOKUP(D8,カラムID辞書!C:H,4,FALSE)</f>
        <v>10</v>
      </c>
      <c r="AN8" s="270"/>
      <c r="AO8" s="271">
        <f>VLOOKUP(D8,カラムID辞書!C:H,6,FALSE)</f>
        <v>10</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c r="BS8" s="50"/>
      <c r="BT8" s="50"/>
      <c r="BU8" s="50"/>
      <c r="BV8" s="50"/>
      <c r="BW8" s="50"/>
      <c r="BX8" s="50"/>
      <c r="BY8" s="50"/>
      <c r="BZ8" s="50"/>
      <c r="CA8" s="50"/>
      <c r="CB8" s="50"/>
      <c r="CC8" s="52"/>
    </row>
    <row r="9" spans="2:81" ht="12" customHeight="1">
      <c r="B9" s="264">
        <f ca="1">IF($D9="","",MAX(OFFSET($B$8,0,0,ROW()-ROW($B$8),2))+1)</f>
        <v>2</v>
      </c>
      <c r="C9" s="265"/>
      <c r="D9" s="105" t="s">
        <v>3199</v>
      </c>
      <c r="E9" s="50"/>
      <c r="F9" s="50"/>
      <c r="G9" s="50"/>
      <c r="H9" s="50"/>
      <c r="I9" s="50"/>
      <c r="J9" s="50"/>
      <c r="K9" s="52"/>
      <c r="L9" s="105" t="str">
        <f>VLOOKUP(D9,カラムID辞書!$C$4:$D$1158,2,FALSE)</f>
        <v>DATAKBN</v>
      </c>
      <c r="M9" s="50"/>
      <c r="N9" s="50"/>
      <c r="O9" s="50"/>
      <c r="P9" s="50"/>
      <c r="Q9" s="50"/>
      <c r="R9" s="50"/>
      <c r="S9" s="52"/>
      <c r="T9" s="106"/>
      <c r="U9" s="53"/>
      <c r="V9" s="49"/>
      <c r="W9" s="52"/>
      <c r="X9" s="49"/>
      <c r="Y9" s="52"/>
      <c r="Z9" s="49"/>
      <c r="AA9" s="52"/>
      <c r="AB9" s="107" t="str">
        <f>IF(L9="DELDTE","","○")</f>
        <v>○</v>
      </c>
      <c r="AC9" s="54"/>
      <c r="AD9" s="53"/>
      <c r="AE9" s="55" t="str">
        <f t="shared" ref="AE9:AE31" si="0">IF(AB9="○",IF(AH9="timestamp","now()",IF(LEFT(AH9,9)="character","' '","0")),"")</f>
        <v>' '</v>
      </c>
      <c r="AF9" s="50"/>
      <c r="AG9" s="52"/>
      <c r="AH9" s="266" t="str">
        <f>VLOOKUP(D9,カラムID辞書!C:H,3,FALSE)</f>
        <v>character varying</v>
      </c>
      <c r="AI9" s="267"/>
      <c r="AJ9" s="267"/>
      <c r="AK9" s="267"/>
      <c r="AL9" s="268"/>
      <c r="AM9" s="269">
        <f>VLOOKUP(D9,カラムID辞書!C:H,4,FALSE)</f>
        <v>2</v>
      </c>
      <c r="AN9" s="270"/>
      <c r="AO9" s="271">
        <f>VLOOKUP(D9,カラムID辞書!C:H,6,FALSE)</f>
        <v>2</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64">
        <f t="shared" ref="B10:B31" ca="1" si="1">IF($D10="","",MAX(OFFSET($B$8,0,0,ROW()-ROW($B$8),2))+1)</f>
        <v>3</v>
      </c>
      <c r="C10" s="265"/>
      <c r="D10" s="105" t="s">
        <v>1172</v>
      </c>
      <c r="E10" s="50"/>
      <c r="F10" s="50"/>
      <c r="G10" s="50"/>
      <c r="H10" s="50"/>
      <c r="I10" s="50"/>
      <c r="J10" s="50"/>
      <c r="K10" s="52"/>
      <c r="L10" s="105" t="str">
        <f>VLOOKUP(D10,カラムID辞書!$C$4:$D$1158,2,FALSE)</f>
        <v>KAISHACD</v>
      </c>
      <c r="M10" s="50"/>
      <c r="N10" s="50"/>
      <c r="O10" s="50"/>
      <c r="P10" s="50"/>
      <c r="Q10" s="50"/>
      <c r="R10" s="50"/>
      <c r="S10" s="52"/>
      <c r="T10" s="106"/>
      <c r="U10" s="53"/>
      <c r="V10" s="49"/>
      <c r="W10" s="52"/>
      <c r="X10" s="49"/>
      <c r="Y10" s="52"/>
      <c r="Z10" s="49"/>
      <c r="AA10" s="52"/>
      <c r="AB10" s="107" t="str">
        <f t="shared" ref="AB10:AB31"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64">
        <f t="shared" ca="1" si="1"/>
        <v>4</v>
      </c>
      <c r="C11" s="265"/>
      <c r="D11" s="105" t="s">
        <v>3200</v>
      </c>
      <c r="E11" s="50"/>
      <c r="F11" s="50"/>
      <c r="G11" s="50"/>
      <c r="H11" s="50"/>
      <c r="I11" s="50"/>
      <c r="J11" s="50"/>
      <c r="K11" s="52"/>
      <c r="L11" s="105" t="str">
        <f>VLOOKUP(D11,カラムID辞書!$C$4:$D$1158,2,FALSE)</f>
        <v>KAISYU_YMD</v>
      </c>
      <c r="M11" s="50"/>
      <c r="N11" s="50"/>
      <c r="O11" s="50"/>
      <c r="P11" s="50"/>
      <c r="Q11" s="50"/>
      <c r="R11" s="50"/>
      <c r="S11" s="52"/>
      <c r="T11" s="106"/>
      <c r="U11" s="53"/>
      <c r="V11" s="49"/>
      <c r="W11" s="52"/>
      <c r="X11" s="49"/>
      <c r="Y11" s="52"/>
      <c r="Z11" s="49"/>
      <c r="AA11" s="52"/>
      <c r="AB11" s="107" t="str">
        <f t="shared" si="2"/>
        <v>○</v>
      </c>
      <c r="AC11" s="54"/>
      <c r="AD11" s="53"/>
      <c r="AE11" s="55" t="str">
        <f t="shared" si="0"/>
        <v>0</v>
      </c>
      <c r="AF11" s="50"/>
      <c r="AG11" s="52"/>
      <c r="AH11" s="266" t="str">
        <f>VLOOKUP(D11,カラムID辞書!C:H,3,FALSE)</f>
        <v>numeric</v>
      </c>
      <c r="AI11" s="267"/>
      <c r="AJ11" s="267"/>
      <c r="AK11" s="267"/>
      <c r="AL11" s="268"/>
      <c r="AM11" s="269">
        <f>VLOOKUP(D11,カラムID辞書!C:H,4,FALSE)</f>
        <v>8</v>
      </c>
      <c r="AN11" s="270"/>
      <c r="AO11" s="271">
        <f>VLOOKUP(D11,カラムID辞書!C:H,6,FALSE)</f>
        <v>8</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5</v>
      </c>
      <c r="C12" s="265"/>
      <c r="D12" s="105" t="s">
        <v>3201</v>
      </c>
      <c r="E12" s="50"/>
      <c r="F12" s="50"/>
      <c r="G12" s="50"/>
      <c r="H12" s="50"/>
      <c r="I12" s="50"/>
      <c r="J12" s="50"/>
      <c r="K12" s="52"/>
      <c r="L12" s="105" t="str">
        <f>VLOOKUP(D12,カラムID辞書!$C$4:$D$1158,2,FALSE)</f>
        <v>KAISYUTEN</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2</v>
      </c>
      <c r="AN12" s="270"/>
      <c r="AO12" s="271">
        <f>VLOOKUP(D12,カラムID辞書!C:H,6,FALSE)</f>
        <v>2</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64">
        <f t="shared" ca="1" si="1"/>
        <v>6</v>
      </c>
      <c r="C13" s="265"/>
      <c r="D13" s="105" t="s">
        <v>2629</v>
      </c>
      <c r="E13" s="50"/>
      <c r="F13" s="50"/>
      <c r="G13" s="50"/>
      <c r="H13" s="50"/>
      <c r="I13" s="50"/>
      <c r="J13" s="50"/>
      <c r="K13" s="52"/>
      <c r="L13" s="105" t="str">
        <f>VLOOKUP(D13,カラムID辞書!$C$4:$D$1158,2,FALSE)</f>
        <v>NIPPO_CD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3</v>
      </c>
      <c r="AN13" s="270"/>
      <c r="AO13" s="271">
        <f>VLOOKUP(D13,カラムID辞書!C:H,6,FALSE)</f>
        <v>3</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ca="1">IF($D14="","",MAX(OFFSET($B$8,0,0,ROW()-ROW($B$8),2))+1)</f>
        <v>7</v>
      </c>
      <c r="C14" s="265"/>
      <c r="D14" s="105" t="s">
        <v>3202</v>
      </c>
      <c r="E14" s="50"/>
      <c r="F14" s="50"/>
      <c r="G14" s="50"/>
      <c r="H14" s="50"/>
      <c r="I14" s="50"/>
      <c r="J14" s="50"/>
      <c r="K14" s="52"/>
      <c r="L14" s="105" t="str">
        <f>VLOOKUP(D14,カラムID辞書!$C$4:$D$1158,2,FALSE)</f>
        <v>POS_NO</v>
      </c>
      <c r="M14" s="50"/>
      <c r="N14" s="50"/>
      <c r="O14" s="50"/>
      <c r="P14" s="50"/>
      <c r="Q14" s="50"/>
      <c r="R14" s="50"/>
      <c r="S14" s="52"/>
      <c r="T14" s="106"/>
      <c r="U14" s="53"/>
      <c r="V14" s="49"/>
      <c r="W14" s="52"/>
      <c r="X14" s="49"/>
      <c r="Y14" s="52"/>
      <c r="Z14" s="49"/>
      <c r="AA14" s="52"/>
      <c r="AB14" s="107" t="str">
        <f>IF(L14="DELDTE","","○")</f>
        <v>○</v>
      </c>
      <c r="AC14" s="54"/>
      <c r="AD14" s="53"/>
      <c r="AE14" s="55" t="str">
        <f t="shared" si="0"/>
        <v>' '</v>
      </c>
      <c r="AF14" s="50"/>
      <c r="AG14" s="52"/>
      <c r="AH14" s="266" t="str">
        <f>VLOOKUP(D14,カラムID辞書!C:H,3,FALSE)</f>
        <v>character varying</v>
      </c>
      <c r="AI14" s="267"/>
      <c r="AJ14" s="267"/>
      <c r="AK14" s="267"/>
      <c r="AL14" s="268"/>
      <c r="AM14" s="269">
        <f>VLOOKUP(D14,カラムID辞書!C:H,4,FALSE)</f>
        <v>8</v>
      </c>
      <c r="AN14" s="270"/>
      <c r="AO14" s="271">
        <f>VLOOKUP(D14,カラムID辞書!C:H,6,FALSE)</f>
        <v>8</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ca="1" si="1"/>
        <v>8</v>
      </c>
      <c r="C15" s="265"/>
      <c r="D15" s="105" t="s">
        <v>3203</v>
      </c>
      <c r="E15" s="50"/>
      <c r="F15" s="50"/>
      <c r="G15" s="50"/>
      <c r="H15" s="50"/>
      <c r="I15" s="50"/>
      <c r="J15" s="50"/>
      <c r="K15" s="52"/>
      <c r="L15" s="105" t="str">
        <f>VLOOKUP(D15,カラムID辞書!$C$4:$D$1158,2,FALSE)</f>
        <v>KAKARIINNO</v>
      </c>
      <c r="M15" s="50"/>
      <c r="N15" s="50"/>
      <c r="O15" s="50"/>
      <c r="P15" s="50"/>
      <c r="Q15" s="50"/>
      <c r="R15" s="50"/>
      <c r="S15" s="52"/>
      <c r="T15" s="106"/>
      <c r="U15" s="53"/>
      <c r="V15" s="49"/>
      <c r="W15" s="52"/>
      <c r="X15" s="49"/>
      <c r="Y15" s="52"/>
      <c r="Z15" s="49"/>
      <c r="AA15" s="52"/>
      <c r="AB15" s="107" t="str">
        <f t="shared" ref="AB15:AB21" si="3">IF(L15="DELDTE","","○")</f>
        <v>○</v>
      </c>
      <c r="AC15" s="54"/>
      <c r="AD15" s="53"/>
      <c r="AE15" s="55" t="str">
        <f t="shared" si="0"/>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9</v>
      </c>
      <c r="C16" s="265"/>
      <c r="D16" s="105" t="s">
        <v>3204</v>
      </c>
      <c r="E16" s="50"/>
      <c r="F16" s="50"/>
      <c r="G16" s="50"/>
      <c r="H16" s="50"/>
      <c r="I16" s="50"/>
      <c r="J16" s="50"/>
      <c r="K16" s="52"/>
      <c r="L16" s="105" t="str">
        <f>VLOOKUP(D16,カラムID辞書!$C$4:$D$1158,2,FALSE)</f>
        <v>KENSYU_CD</v>
      </c>
      <c r="M16" s="50"/>
      <c r="N16" s="50"/>
      <c r="O16" s="50"/>
      <c r="P16" s="50"/>
      <c r="Q16" s="50"/>
      <c r="R16" s="50"/>
      <c r="S16" s="52"/>
      <c r="T16" s="106"/>
      <c r="U16" s="53"/>
      <c r="V16" s="49"/>
      <c r="W16" s="52"/>
      <c r="X16" s="49"/>
      <c r="Y16" s="52"/>
      <c r="Z16" s="49"/>
      <c r="AA16" s="52"/>
      <c r="AB16" s="107" t="str">
        <f t="shared" si="3"/>
        <v>○</v>
      </c>
      <c r="AC16" s="54"/>
      <c r="AD16" s="53"/>
      <c r="AE16" s="55" t="str">
        <f t="shared" si="0"/>
        <v>' '</v>
      </c>
      <c r="AF16" s="50"/>
      <c r="AG16" s="52"/>
      <c r="AH16" s="266" t="str">
        <f>VLOOKUP(D16,カラムID辞書!C:H,3,FALSE)</f>
        <v>character varying</v>
      </c>
      <c r="AI16" s="267"/>
      <c r="AJ16" s="267"/>
      <c r="AK16" s="267"/>
      <c r="AL16" s="268"/>
      <c r="AM16" s="269">
        <f>VLOOKUP(D16,カラムID辞書!C:H,4,FALSE)</f>
        <v>4</v>
      </c>
      <c r="AN16" s="270"/>
      <c r="AO16" s="271">
        <f>VLOOKUP(D16,カラムID辞書!C:H,6,FALSE)</f>
        <v>4</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1"/>
        <v>10</v>
      </c>
      <c r="C17" s="265"/>
      <c r="D17" s="105" t="s">
        <v>3205</v>
      </c>
      <c r="E17" s="50"/>
      <c r="F17" s="50"/>
      <c r="G17" s="50"/>
      <c r="H17" s="50"/>
      <c r="I17" s="50"/>
      <c r="J17" s="50"/>
      <c r="K17" s="52"/>
      <c r="L17" s="105" t="str">
        <f>VLOOKUP(D17,カラムID辞書!$C$4:$D$1158,2,FALSE)</f>
        <v>KINGAKU</v>
      </c>
      <c r="M17" s="50"/>
      <c r="N17" s="50"/>
      <c r="O17" s="50"/>
      <c r="P17" s="50"/>
      <c r="Q17" s="50"/>
      <c r="R17" s="50"/>
      <c r="S17" s="52"/>
      <c r="T17" s="106"/>
      <c r="U17" s="53"/>
      <c r="V17" s="49"/>
      <c r="W17" s="52"/>
      <c r="X17" s="49"/>
      <c r="Y17" s="52"/>
      <c r="Z17" s="49"/>
      <c r="AA17" s="52"/>
      <c r="AB17" s="107" t="str">
        <f t="shared" si="3"/>
        <v>○</v>
      </c>
      <c r="AC17" s="54"/>
      <c r="AD17" s="53"/>
      <c r="AE17" s="55" t="str">
        <f t="shared" si="0"/>
        <v>0</v>
      </c>
      <c r="AF17" s="50"/>
      <c r="AG17" s="52"/>
      <c r="AH17" s="266" t="str">
        <f>VLOOKUP(D17,カラムID辞書!C:H,3,FALSE)</f>
        <v>numeric</v>
      </c>
      <c r="AI17" s="267"/>
      <c r="AJ17" s="267"/>
      <c r="AK17" s="267"/>
      <c r="AL17" s="268"/>
      <c r="AM17" s="269">
        <f>VLOOKUP(D17,カラムID辞書!C:H,4,FALSE)</f>
        <v>11</v>
      </c>
      <c r="AN17" s="270"/>
      <c r="AO17" s="271">
        <f>VLOOKUP(D17,カラムID辞書!C:H,6,FALSE)</f>
        <v>11</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1"/>
        <v>11</v>
      </c>
      <c r="C18" s="265"/>
      <c r="D18" s="105" t="s">
        <v>3206</v>
      </c>
      <c r="E18" s="50"/>
      <c r="F18" s="50"/>
      <c r="G18" s="50"/>
      <c r="H18" s="50"/>
      <c r="I18" s="50"/>
      <c r="J18" s="50"/>
      <c r="K18" s="52"/>
      <c r="L18" s="105" t="str">
        <f>VLOOKUP(D18,カラムID辞書!$C$4:$D$1158,2,FALSE)</f>
        <v>KABUSOKUNO</v>
      </c>
      <c r="M18" s="50"/>
      <c r="N18" s="50"/>
      <c r="O18" s="50"/>
      <c r="P18" s="50"/>
      <c r="Q18" s="50"/>
      <c r="R18" s="50"/>
      <c r="S18" s="52"/>
      <c r="T18" s="106"/>
      <c r="U18" s="53"/>
      <c r="V18" s="49"/>
      <c r="W18" s="52"/>
      <c r="X18" s="49"/>
      <c r="Y18" s="52"/>
      <c r="Z18" s="49"/>
      <c r="AA18" s="52"/>
      <c r="AB18" s="107" t="str">
        <f t="shared" si="3"/>
        <v>○</v>
      </c>
      <c r="AC18" s="54"/>
      <c r="AD18" s="53"/>
      <c r="AE18" s="55" t="str">
        <f t="shared" si="0"/>
        <v>' '</v>
      </c>
      <c r="AF18" s="50"/>
      <c r="AG18" s="52"/>
      <c r="AH18" s="266" t="str">
        <f>VLOOKUP(D18,カラムID辞書!C:H,3,FALSE)</f>
        <v>character varying</v>
      </c>
      <c r="AI18" s="267"/>
      <c r="AJ18" s="267"/>
      <c r="AK18" s="267"/>
      <c r="AL18" s="268"/>
      <c r="AM18" s="269">
        <f>VLOOKUP(D18,カラムID辞書!C:H,4,FALSE)</f>
        <v>7</v>
      </c>
      <c r="AN18" s="270"/>
      <c r="AO18" s="271">
        <f>VLOOKUP(D18,カラムID辞書!C:H,6,FALSE)</f>
        <v>7</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64">
        <f t="shared" ca="1" si="1"/>
        <v>12</v>
      </c>
      <c r="C19" s="265"/>
      <c r="D19" s="105" t="s">
        <v>3515</v>
      </c>
      <c r="E19" s="50"/>
      <c r="F19" s="50"/>
      <c r="G19" s="50"/>
      <c r="H19" s="50"/>
      <c r="I19" s="50"/>
      <c r="J19" s="50"/>
      <c r="K19" s="52"/>
      <c r="L19" s="105" t="str">
        <f>VLOOKUP(D19,カラムID辞書!$C$4:$D$1158,2,FALSE)</f>
        <v>KOZANO16</v>
      </c>
      <c r="M19" s="50"/>
      <c r="N19" s="50"/>
      <c r="O19" s="50"/>
      <c r="P19" s="50"/>
      <c r="Q19" s="50"/>
      <c r="R19" s="50"/>
      <c r="S19" s="52"/>
      <c r="T19" s="106"/>
      <c r="U19" s="53"/>
      <c r="V19" s="49"/>
      <c r="W19" s="52"/>
      <c r="X19" s="49"/>
      <c r="Y19" s="52"/>
      <c r="Z19" s="49"/>
      <c r="AA19" s="52"/>
      <c r="AB19" s="107" t="str">
        <f t="shared" si="3"/>
        <v>○</v>
      </c>
      <c r="AC19" s="54"/>
      <c r="AD19" s="53"/>
      <c r="AE19" s="55" t="str">
        <f t="shared" si="0"/>
        <v>' '</v>
      </c>
      <c r="AF19" s="50"/>
      <c r="AG19" s="52"/>
      <c r="AH19" s="266" t="str">
        <f>VLOOKUP(D19,カラムID辞書!C:H,3,FALSE)</f>
        <v>character varying</v>
      </c>
      <c r="AI19" s="267"/>
      <c r="AJ19" s="267"/>
      <c r="AK19" s="267"/>
      <c r="AL19" s="268"/>
      <c r="AM19" s="269">
        <f>VLOOKUP(D19,カラムID辞書!C:H,4,FALSE)</f>
        <v>16</v>
      </c>
      <c r="AN19" s="270"/>
      <c r="AO19" s="271">
        <f>VLOOKUP(D19,カラムID辞書!C:H,6,FALSE)</f>
        <v>16</v>
      </c>
      <c r="AP19" s="272"/>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2"/>
      <c r="BS19" s="50"/>
      <c r="BT19" s="50"/>
      <c r="BU19" s="50"/>
      <c r="BV19" s="50"/>
      <c r="BW19" s="50"/>
      <c r="BX19" s="50"/>
      <c r="BY19" s="50"/>
      <c r="BZ19" s="50"/>
      <c r="CA19" s="50"/>
      <c r="CB19" s="50"/>
      <c r="CC19" s="52"/>
    </row>
    <row r="20" spans="2:81" ht="12" customHeight="1">
      <c r="B20" s="264">
        <f t="shared" ca="1" si="1"/>
        <v>13</v>
      </c>
      <c r="C20" s="265"/>
      <c r="D20" s="105" t="s">
        <v>3207</v>
      </c>
      <c r="E20" s="50"/>
      <c r="F20" s="50"/>
      <c r="G20" s="50"/>
      <c r="H20" s="50"/>
      <c r="I20" s="50"/>
      <c r="J20" s="50"/>
      <c r="K20" s="52"/>
      <c r="L20" s="105" t="str">
        <f>VLOOKUP(D20,カラムID辞書!$C$4:$D$1158,2,FALSE)</f>
        <v>INPUTTAXKBN</v>
      </c>
      <c r="M20" s="50"/>
      <c r="N20" s="50"/>
      <c r="O20" s="50"/>
      <c r="P20" s="50"/>
      <c r="Q20" s="50"/>
      <c r="R20" s="50"/>
      <c r="S20" s="52"/>
      <c r="T20" s="106"/>
      <c r="U20" s="53"/>
      <c r="V20" s="49"/>
      <c r="W20" s="52"/>
      <c r="X20" s="49"/>
      <c r="Y20" s="52"/>
      <c r="Z20" s="49"/>
      <c r="AA20" s="52"/>
      <c r="AB20" s="107" t="str">
        <f t="shared" si="3"/>
        <v>○</v>
      </c>
      <c r="AC20" s="54"/>
      <c r="AD20" s="53"/>
      <c r="AE20" s="55" t="str">
        <f t="shared" si="0"/>
        <v>' '</v>
      </c>
      <c r="AF20" s="50"/>
      <c r="AG20" s="52"/>
      <c r="AH20" s="266" t="str">
        <f>VLOOKUP(D20,カラムID辞書!C:H,3,FALSE)</f>
        <v>character varying</v>
      </c>
      <c r="AI20" s="267"/>
      <c r="AJ20" s="267"/>
      <c r="AK20" s="267"/>
      <c r="AL20" s="268"/>
      <c r="AM20" s="269">
        <f>VLOOKUP(D20,カラムID辞書!C:H,4,FALSE)</f>
        <v>1</v>
      </c>
      <c r="AN20" s="270"/>
      <c r="AO20" s="271">
        <f>VLOOKUP(D20,カラムID辞書!C:H,6,FALSE)</f>
        <v>1</v>
      </c>
      <c r="AP20" s="272"/>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2"/>
      <c r="BS20" s="50"/>
      <c r="BT20" s="50"/>
      <c r="BU20" s="50"/>
      <c r="BV20" s="50"/>
      <c r="BW20" s="50"/>
      <c r="BX20" s="50"/>
      <c r="BY20" s="50"/>
      <c r="BZ20" s="50"/>
      <c r="CA20" s="50"/>
      <c r="CB20" s="50"/>
      <c r="CC20" s="52"/>
    </row>
    <row r="21" spans="2:81" ht="12" customHeight="1">
      <c r="B21" s="264">
        <f t="shared" ca="1" si="1"/>
        <v>14</v>
      </c>
      <c r="C21" s="265"/>
      <c r="D21" s="105" t="s">
        <v>3208</v>
      </c>
      <c r="E21" s="50"/>
      <c r="F21" s="50"/>
      <c r="G21" s="50"/>
      <c r="H21" s="50"/>
      <c r="I21" s="50"/>
      <c r="J21" s="50"/>
      <c r="K21" s="52"/>
      <c r="L21" s="105" t="str">
        <f>VLOOKUP(D21,カラムID辞書!$C$4:$D$1158,2,FALSE)</f>
        <v>SYNOKINDATAIFFLG</v>
      </c>
      <c r="M21" s="50"/>
      <c r="N21" s="50"/>
      <c r="O21" s="50"/>
      <c r="P21" s="50"/>
      <c r="Q21" s="50"/>
      <c r="R21" s="50"/>
      <c r="S21" s="52"/>
      <c r="T21" s="106"/>
      <c r="U21" s="53"/>
      <c r="V21" s="49"/>
      <c r="W21" s="52"/>
      <c r="X21" s="49"/>
      <c r="Y21" s="52"/>
      <c r="Z21" s="49"/>
      <c r="AA21" s="52"/>
      <c r="AB21" s="107" t="str">
        <f t="shared" si="3"/>
        <v>○</v>
      </c>
      <c r="AC21" s="54"/>
      <c r="AD21" s="53"/>
      <c r="AE21" s="55" t="str">
        <f t="shared" si="0"/>
        <v>' '</v>
      </c>
      <c r="AF21" s="50"/>
      <c r="AG21" s="52"/>
      <c r="AH21" s="266" t="str">
        <f>VLOOKUP(D21,カラムID辞書!C:H,3,FALSE)</f>
        <v>character varying</v>
      </c>
      <c r="AI21" s="267"/>
      <c r="AJ21" s="267"/>
      <c r="AK21" s="267"/>
      <c r="AL21" s="268"/>
      <c r="AM21" s="269">
        <f>VLOOKUP(D21,カラムID辞書!C:H,4,FALSE)</f>
        <v>1</v>
      </c>
      <c r="AN21" s="270"/>
      <c r="AO21" s="271">
        <f>VLOOKUP(D21,カラムID辞書!C:H,6,FALSE)</f>
        <v>1</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0"/>
      <c r="BT21" s="50"/>
      <c r="BU21" s="50"/>
      <c r="BV21" s="50"/>
      <c r="BW21" s="50"/>
      <c r="BX21" s="50"/>
      <c r="BY21" s="50"/>
      <c r="BZ21" s="50"/>
      <c r="CA21" s="50"/>
      <c r="CB21" s="50"/>
      <c r="CC21" s="52"/>
    </row>
    <row r="22" spans="2:81" ht="12" customHeight="1">
      <c r="B22" s="264">
        <f t="shared" ca="1" si="1"/>
        <v>15</v>
      </c>
      <c r="C22" s="265"/>
      <c r="D22" s="105" t="s">
        <v>2249</v>
      </c>
      <c r="E22" s="50"/>
      <c r="F22" s="50"/>
      <c r="G22" s="50"/>
      <c r="H22" s="50"/>
      <c r="I22" s="50"/>
      <c r="J22" s="50"/>
      <c r="K22" s="52"/>
      <c r="L22" s="105" t="str">
        <f>VLOOKUP(D22,カラムID辞書!$C$4:$D$1158,2,FALSE)</f>
        <v>INPUT_YMD</v>
      </c>
      <c r="M22" s="50"/>
      <c r="N22" s="50"/>
      <c r="O22" s="50"/>
      <c r="P22" s="50"/>
      <c r="Q22" s="50"/>
      <c r="R22" s="50"/>
      <c r="S22" s="52"/>
      <c r="T22" s="106"/>
      <c r="U22" s="53"/>
      <c r="V22" s="49"/>
      <c r="W22" s="52"/>
      <c r="X22" s="49"/>
      <c r="Y22" s="52"/>
      <c r="Z22" s="49"/>
      <c r="AA22" s="52"/>
      <c r="AB22" s="107" t="str">
        <f t="shared" si="2"/>
        <v>○</v>
      </c>
      <c r="AC22" s="54"/>
      <c r="AD22" s="53"/>
      <c r="AE22" s="55" t="str">
        <f t="shared" si="0"/>
        <v>0</v>
      </c>
      <c r="AF22" s="50"/>
      <c r="AG22" s="52"/>
      <c r="AH22" s="266" t="str">
        <f>VLOOKUP(D22,カラムID辞書!C:H,3,FALSE)</f>
        <v>numeric</v>
      </c>
      <c r="AI22" s="267"/>
      <c r="AJ22" s="267"/>
      <c r="AK22" s="267"/>
      <c r="AL22" s="268"/>
      <c r="AM22" s="269">
        <f>VLOOKUP(D22,カラムID辞書!C:H,4,FALSE)</f>
        <v>8</v>
      </c>
      <c r="AN22" s="270"/>
      <c r="AO22" s="271">
        <f>VLOOKUP(D22,カラムID辞書!C:H,6,FALSE)</f>
        <v>8</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64">
        <f t="shared" ca="1" si="1"/>
        <v>16</v>
      </c>
      <c r="C23" s="265"/>
      <c r="D23" s="105" t="s">
        <v>222</v>
      </c>
      <c r="E23" s="50"/>
      <c r="F23" s="50"/>
      <c r="G23" s="50"/>
      <c r="H23" s="50"/>
      <c r="I23" s="50"/>
      <c r="J23" s="50"/>
      <c r="K23" s="52"/>
      <c r="L23" s="105" t="str">
        <f>VLOOKUP(D23,カラムID辞書!$C$4:$D$1158,2,FALSE)</f>
        <v>DELDTE</v>
      </c>
      <c r="M23" s="50"/>
      <c r="N23" s="50"/>
      <c r="O23" s="50"/>
      <c r="P23" s="50"/>
      <c r="Q23" s="50"/>
      <c r="R23" s="50"/>
      <c r="S23" s="52"/>
      <c r="T23" s="106"/>
      <c r="U23" s="53"/>
      <c r="V23" s="49"/>
      <c r="W23" s="52"/>
      <c r="X23" s="49"/>
      <c r="Y23" s="52"/>
      <c r="Z23" s="49"/>
      <c r="AA23" s="52"/>
      <c r="AB23" s="107" t="str">
        <f t="shared" si="2"/>
        <v/>
      </c>
      <c r="AC23" s="54"/>
      <c r="AD23" s="53"/>
      <c r="AE23" s="55" t="str">
        <f t="shared" si="0"/>
        <v/>
      </c>
      <c r="AF23" s="50"/>
      <c r="AG23" s="52"/>
      <c r="AH23" s="266" t="str">
        <f>VLOOKUP(D23,カラムID辞書!C:H,3,FALSE)</f>
        <v>timestamp</v>
      </c>
      <c r="AI23" s="267"/>
      <c r="AJ23" s="267"/>
      <c r="AK23" s="267"/>
      <c r="AL23" s="268"/>
      <c r="AM23" s="269">
        <f>VLOOKUP(D23,カラムID辞書!C:H,4,FALSE)</f>
        <v>0</v>
      </c>
      <c r="AN23" s="270"/>
      <c r="AO23" s="271">
        <f>VLOOKUP(D23,カラムID辞書!C:H,6,FALSE)</f>
        <v>7</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64">
        <f t="shared" ca="1" si="1"/>
        <v>17</v>
      </c>
      <c r="C24" s="265"/>
      <c r="D24" s="105" t="s">
        <v>223</v>
      </c>
      <c r="E24" s="50"/>
      <c r="F24" s="50"/>
      <c r="G24" s="50"/>
      <c r="H24" s="50"/>
      <c r="I24" s="50"/>
      <c r="J24" s="50"/>
      <c r="K24" s="52"/>
      <c r="L24" s="105" t="str">
        <f>VLOOKUP(D24,カラムID辞書!$C$4:$D$1158,2,FALSE)</f>
        <v>INSTDTE</v>
      </c>
      <c r="M24" s="50"/>
      <c r="N24" s="50"/>
      <c r="O24" s="50"/>
      <c r="P24" s="50"/>
      <c r="Q24" s="50"/>
      <c r="R24" s="50"/>
      <c r="T24" s="106"/>
      <c r="U24" s="53"/>
      <c r="V24" s="49"/>
      <c r="W24" s="52"/>
      <c r="X24" s="49"/>
      <c r="Y24" s="52"/>
      <c r="Z24" s="49"/>
      <c r="AA24" s="52"/>
      <c r="AB24" s="107" t="str">
        <f t="shared" si="2"/>
        <v>○</v>
      </c>
      <c r="AC24" s="54"/>
      <c r="AD24" s="53"/>
      <c r="AE24" s="55" t="str">
        <f t="shared" si="0"/>
        <v>now()</v>
      </c>
      <c r="AF24" s="50"/>
      <c r="AG24" s="52"/>
      <c r="AH24" s="266" t="str">
        <f>VLOOKUP(D24,カラムID辞書!C:H,3,FALSE)</f>
        <v>timestamp</v>
      </c>
      <c r="AI24" s="267"/>
      <c r="AJ24" s="267"/>
      <c r="AK24" s="267"/>
      <c r="AL24" s="268"/>
      <c r="AM24" s="269">
        <f>VLOOKUP(D24,カラムID辞書!C:H,4,FALSE)</f>
        <v>0</v>
      </c>
      <c r="AN24" s="270"/>
      <c r="AO24" s="271">
        <f>VLOOKUP(D24,カラムID辞書!C:H,6,FALSE)</f>
        <v>7</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64">
        <f t="shared" ca="1" si="1"/>
        <v>18</v>
      </c>
      <c r="C25" s="265"/>
      <c r="D25" s="105" t="s">
        <v>224</v>
      </c>
      <c r="E25" s="50"/>
      <c r="F25" s="50"/>
      <c r="G25" s="50"/>
      <c r="H25" s="50"/>
      <c r="I25" s="50"/>
      <c r="J25" s="50"/>
      <c r="K25" s="52"/>
      <c r="L25" s="105" t="str">
        <f>VLOOKUP(D25,カラムID辞書!$C$4:$D$1158,2,FALSE)</f>
        <v>INSTUSRID</v>
      </c>
      <c r="M25" s="50"/>
      <c r="N25" s="50"/>
      <c r="O25" s="50"/>
      <c r="P25" s="50"/>
      <c r="Q25" s="50"/>
      <c r="R25" s="50"/>
      <c r="S25" s="52"/>
      <c r="T25" s="106"/>
      <c r="U25" s="53"/>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20</v>
      </c>
      <c r="AN25" s="270"/>
      <c r="AO25" s="271">
        <f>VLOOKUP(D25,カラムID辞書!C:H,6,FALSE)</f>
        <v>20</v>
      </c>
      <c r="AP25" s="272"/>
      <c r="AQ25" s="10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2"/>
      <c r="BS25" s="50"/>
      <c r="BT25" s="50"/>
      <c r="BU25" s="50"/>
      <c r="BV25" s="50"/>
      <c r="BW25" s="50"/>
      <c r="BX25" s="50"/>
      <c r="BY25" s="50"/>
      <c r="BZ25" s="50"/>
      <c r="CA25" s="50"/>
      <c r="CB25" s="50"/>
      <c r="CC25" s="52"/>
    </row>
    <row r="26" spans="2:81" ht="12" customHeight="1">
      <c r="B26" s="264">
        <f t="shared" ca="1" si="1"/>
        <v>19</v>
      </c>
      <c r="C26" s="265"/>
      <c r="D26" s="105" t="s">
        <v>225</v>
      </c>
      <c r="E26" s="50"/>
      <c r="F26" s="50"/>
      <c r="G26" s="50"/>
      <c r="H26" s="50"/>
      <c r="I26" s="50"/>
      <c r="J26" s="50"/>
      <c r="K26" s="52"/>
      <c r="L26" s="105" t="str">
        <f>VLOOKUP(D26,カラムID辞書!$C$4:$D$1158,2,FALSE)</f>
        <v>INSTPRGID</v>
      </c>
      <c r="M26" s="50"/>
      <c r="N26" s="50"/>
      <c r="O26" s="50"/>
      <c r="P26" s="50"/>
      <c r="Q26" s="50"/>
      <c r="R26" s="50"/>
      <c r="S26" s="52"/>
      <c r="T26" s="106"/>
      <c r="U26" s="53"/>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8</v>
      </c>
      <c r="AN26" s="270"/>
      <c r="AO26" s="271">
        <f>VLOOKUP(D26,カラムID辞書!C:H,6,FALSE)</f>
        <v>8</v>
      </c>
      <c r="AP26" s="272"/>
      <c r="AQ26" s="323"/>
      <c r="AR26" s="324"/>
      <c r="AS26" s="324"/>
      <c r="AT26" s="324"/>
      <c r="AU26" s="324"/>
      <c r="AV26" s="324"/>
      <c r="AW26" s="324"/>
      <c r="AX26" s="324"/>
      <c r="AY26" s="324"/>
      <c r="AZ26" s="324"/>
      <c r="BA26" s="324"/>
      <c r="BB26" s="324"/>
      <c r="BC26" s="324"/>
      <c r="BD26" s="324"/>
      <c r="BE26" s="324"/>
      <c r="BF26" s="324"/>
      <c r="BG26" s="324"/>
      <c r="BH26" s="324"/>
      <c r="BI26" s="324"/>
      <c r="BJ26" s="324"/>
      <c r="BK26" s="324"/>
      <c r="BL26" s="324"/>
      <c r="BM26" s="324"/>
      <c r="BN26" s="324"/>
      <c r="BO26" s="324"/>
      <c r="BP26" s="324"/>
      <c r="BQ26" s="325"/>
      <c r="BR26" s="112"/>
      <c r="BS26" s="50"/>
      <c r="BT26" s="50"/>
      <c r="BU26" s="50"/>
      <c r="BV26" s="50"/>
      <c r="BW26" s="50"/>
      <c r="BX26" s="50"/>
      <c r="BY26" s="50"/>
      <c r="BZ26" s="50"/>
      <c r="CA26" s="50"/>
      <c r="CB26" s="50"/>
      <c r="CC26" s="52"/>
    </row>
    <row r="27" spans="2:81" ht="12" customHeight="1">
      <c r="B27" s="264">
        <f t="shared" ca="1" si="1"/>
        <v>20</v>
      </c>
      <c r="C27" s="265"/>
      <c r="D27" s="105" t="s">
        <v>226</v>
      </c>
      <c r="E27" s="50"/>
      <c r="F27" s="50"/>
      <c r="G27" s="50"/>
      <c r="H27" s="50"/>
      <c r="I27" s="50"/>
      <c r="J27" s="50"/>
      <c r="K27" s="52"/>
      <c r="L27" s="105" t="str">
        <f>VLOOKUP(D27,カラムID辞書!$C$4:$D$1158,2,FALSE)</f>
        <v>INSIPADDR</v>
      </c>
      <c r="M27" s="50"/>
      <c r="N27" s="50"/>
      <c r="O27" s="50"/>
      <c r="P27" s="50"/>
      <c r="Q27" s="50"/>
      <c r="R27" s="50"/>
      <c r="S27" s="52"/>
      <c r="T27" s="106"/>
      <c r="U27" s="53"/>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15</v>
      </c>
      <c r="AN27" s="270"/>
      <c r="AO27" s="271">
        <f>VLOOKUP(D27,カラムID辞書!C:H,6,FALSE)</f>
        <v>15</v>
      </c>
      <c r="AP27" s="272"/>
      <c r="AQ27" s="323"/>
      <c r="AR27" s="324"/>
      <c r="AS27" s="324"/>
      <c r="AT27" s="324"/>
      <c r="AU27" s="324"/>
      <c r="AV27" s="324"/>
      <c r="AW27" s="324"/>
      <c r="AX27" s="324"/>
      <c r="AY27" s="324"/>
      <c r="AZ27" s="324"/>
      <c r="BA27" s="324"/>
      <c r="BB27" s="324"/>
      <c r="BC27" s="324"/>
      <c r="BD27" s="324"/>
      <c r="BE27" s="324"/>
      <c r="BF27" s="324"/>
      <c r="BG27" s="324"/>
      <c r="BH27" s="324"/>
      <c r="BI27" s="324"/>
      <c r="BJ27" s="324"/>
      <c r="BK27" s="324"/>
      <c r="BL27" s="324"/>
      <c r="BM27" s="324"/>
      <c r="BN27" s="324"/>
      <c r="BO27" s="324"/>
      <c r="BP27" s="324"/>
      <c r="BQ27" s="325"/>
      <c r="BR27" s="112"/>
      <c r="BS27" s="50"/>
      <c r="BT27" s="50"/>
      <c r="BU27" s="50"/>
      <c r="BV27" s="50"/>
      <c r="BW27" s="50"/>
      <c r="BX27" s="50"/>
      <c r="BY27" s="50"/>
      <c r="BZ27" s="50"/>
      <c r="CA27" s="50"/>
      <c r="CB27" s="50"/>
      <c r="CC27" s="52"/>
    </row>
    <row r="28" spans="2:81" ht="12" customHeight="1">
      <c r="B28" s="264">
        <f t="shared" ca="1" si="1"/>
        <v>21</v>
      </c>
      <c r="C28" s="265"/>
      <c r="D28" s="105" t="s">
        <v>227</v>
      </c>
      <c r="E28" s="50"/>
      <c r="F28" s="50"/>
      <c r="G28" s="50"/>
      <c r="H28" s="50"/>
      <c r="I28" s="50"/>
      <c r="J28" s="50"/>
      <c r="K28" s="52"/>
      <c r="L28" s="105" t="str">
        <f>VLOOKUP(D28,カラムID辞書!$C$4:$D$1158,2,FALSE)</f>
        <v>UPDDTE</v>
      </c>
      <c r="M28" s="50"/>
      <c r="N28" s="50"/>
      <c r="O28" s="50"/>
      <c r="P28" s="50"/>
      <c r="Q28" s="50"/>
      <c r="R28" s="50"/>
      <c r="S28" s="52"/>
      <c r="T28" s="106"/>
      <c r="U28" s="53"/>
      <c r="V28" s="49"/>
      <c r="W28" s="52"/>
      <c r="X28" s="49"/>
      <c r="Y28" s="52"/>
      <c r="Z28" s="49"/>
      <c r="AA28" s="52"/>
      <c r="AB28" s="107" t="str">
        <f t="shared" si="2"/>
        <v>○</v>
      </c>
      <c r="AC28" s="54"/>
      <c r="AD28" s="53"/>
      <c r="AE28" s="55" t="str">
        <f t="shared" si="0"/>
        <v>now()</v>
      </c>
      <c r="AF28" s="50"/>
      <c r="AG28" s="52"/>
      <c r="AH28" s="266" t="str">
        <f>VLOOKUP(D28,カラムID辞書!C:H,3,FALSE)</f>
        <v>timestamp</v>
      </c>
      <c r="AI28" s="267"/>
      <c r="AJ28" s="267"/>
      <c r="AK28" s="267"/>
      <c r="AL28" s="268"/>
      <c r="AM28" s="269">
        <f>VLOOKUP(D28,カラムID辞書!C:H,4,FALSE)</f>
        <v>0</v>
      </c>
      <c r="AN28" s="270"/>
      <c r="AO28" s="271">
        <f>VLOOKUP(D28,カラムID辞書!C:H,6,FALSE)</f>
        <v>7</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7"/>
      <c r="BT28" s="57"/>
      <c r="BU28" s="57"/>
      <c r="BV28" s="57"/>
      <c r="BW28" s="57"/>
      <c r="BX28" s="57"/>
      <c r="BY28" s="57"/>
      <c r="BZ28" s="57"/>
      <c r="CA28" s="57"/>
      <c r="CB28" s="57"/>
      <c r="CC28" s="58"/>
    </row>
    <row r="29" spans="2:81" ht="12" customHeight="1">
      <c r="B29" s="264">
        <f t="shared" ca="1" si="1"/>
        <v>22</v>
      </c>
      <c r="C29" s="265"/>
      <c r="D29" s="105" t="s">
        <v>228</v>
      </c>
      <c r="E29" s="50"/>
      <c r="F29" s="50"/>
      <c r="G29" s="50"/>
      <c r="H29" s="50"/>
      <c r="I29" s="50"/>
      <c r="J29" s="50"/>
      <c r="K29" s="52"/>
      <c r="L29" s="105" t="str">
        <f>VLOOKUP(D29,カラムID辞書!$C$4:$D$1158,2,FALSE)</f>
        <v>UPDUSRID</v>
      </c>
      <c r="M29" s="50"/>
      <c r="N29" s="50"/>
      <c r="O29" s="50"/>
      <c r="P29" s="50"/>
      <c r="Q29" s="50"/>
      <c r="R29" s="50"/>
      <c r="S29" s="52"/>
      <c r="T29" s="106"/>
      <c r="U29" s="53"/>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20</v>
      </c>
      <c r="AN29" s="270"/>
      <c r="AO29" s="271">
        <f>VLOOKUP(D29,カラムID辞書!C:H,6,FALSE)</f>
        <v>20</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1"/>
        <v>23</v>
      </c>
      <c r="C30" s="265"/>
      <c r="D30" s="105" t="s">
        <v>229</v>
      </c>
      <c r="E30" s="50"/>
      <c r="F30" s="50"/>
      <c r="G30" s="50"/>
      <c r="H30" s="50"/>
      <c r="I30" s="50"/>
      <c r="J30" s="50"/>
      <c r="K30" s="52"/>
      <c r="L30" s="105" t="str">
        <f>VLOOKUP(D30,カラムID辞書!$C$4:$D$1158,2,FALSE)</f>
        <v>UPDPRGID</v>
      </c>
      <c r="M30" s="50"/>
      <c r="N30" s="50"/>
      <c r="O30" s="50"/>
      <c r="P30" s="50"/>
      <c r="Q30" s="50"/>
      <c r="R30" s="50"/>
      <c r="S30" s="52"/>
      <c r="T30" s="106"/>
      <c r="U30" s="53"/>
      <c r="V30" s="49"/>
      <c r="W30" s="52"/>
      <c r="X30" s="49"/>
      <c r="Y30" s="52"/>
      <c r="Z30" s="49"/>
      <c r="AA30" s="52"/>
      <c r="AB30" s="107" t="str">
        <f t="shared" si="2"/>
        <v>○</v>
      </c>
      <c r="AC30" s="54"/>
      <c r="AD30" s="53"/>
      <c r="AE30" s="55" t="str">
        <f t="shared" si="0"/>
        <v>' '</v>
      </c>
      <c r="AF30" s="50"/>
      <c r="AG30" s="52"/>
      <c r="AH30" s="266" t="str">
        <f>VLOOKUP(D30,カラムID辞書!C:H,3,FALSE)</f>
        <v>character varying</v>
      </c>
      <c r="AI30" s="267"/>
      <c r="AJ30" s="267"/>
      <c r="AK30" s="267"/>
      <c r="AL30" s="268"/>
      <c r="AM30" s="269">
        <f>VLOOKUP(D30,カラムID辞書!C:H,4,FALSE)</f>
        <v>8</v>
      </c>
      <c r="AN30" s="270"/>
      <c r="AO30" s="271">
        <f>VLOOKUP(D30,カラムID辞書!C:H,6,FALSE)</f>
        <v>8</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64">
        <f t="shared" ca="1" si="1"/>
        <v>24</v>
      </c>
      <c r="C31" s="265"/>
      <c r="D31" s="105" t="s">
        <v>230</v>
      </c>
      <c r="E31" s="50"/>
      <c r="F31" s="50"/>
      <c r="G31" s="50"/>
      <c r="H31" s="50"/>
      <c r="I31" s="50"/>
      <c r="J31" s="50"/>
      <c r="K31" s="52"/>
      <c r="L31" s="105" t="str">
        <f>VLOOKUP(D31,カラムID辞書!$C$4:$D$1158,2,FALSE)</f>
        <v>UPDIPADDR</v>
      </c>
      <c r="M31" s="50"/>
      <c r="N31" s="50"/>
      <c r="O31" s="50"/>
      <c r="P31" s="50"/>
      <c r="Q31" s="50"/>
      <c r="R31" s="50"/>
      <c r="S31" s="52"/>
      <c r="T31" s="106"/>
      <c r="U31" s="53"/>
      <c r="V31" s="49"/>
      <c r="W31" s="52"/>
      <c r="X31" s="49"/>
      <c r="Y31" s="52"/>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15</v>
      </c>
      <c r="AN31" s="270"/>
      <c r="AO31" s="271">
        <f>VLOOKUP(D31,カラムID辞書!C:H,6,FALSE)</f>
        <v>15</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59" t="s">
        <v>3209</v>
      </c>
      <c r="C32" s="59" t="s">
        <v>3209</v>
      </c>
      <c r="D32" s="59" t="s">
        <v>3209</v>
      </c>
      <c r="E32" s="59" t="s">
        <v>3209</v>
      </c>
      <c r="F32" s="59" t="s">
        <v>3209</v>
      </c>
      <c r="G32" s="59" t="s">
        <v>3209</v>
      </c>
      <c r="H32" s="59" t="s">
        <v>3209</v>
      </c>
      <c r="I32" s="59" t="s">
        <v>3209</v>
      </c>
      <c r="J32" s="59" t="s">
        <v>3209</v>
      </c>
      <c r="K32" s="59" t="s">
        <v>3209</v>
      </c>
      <c r="L32" s="59" t="s">
        <v>3209</v>
      </c>
      <c r="M32" s="59" t="s">
        <v>3209</v>
      </c>
      <c r="N32" s="59" t="s">
        <v>3209</v>
      </c>
      <c r="O32" s="59" t="s">
        <v>3209</v>
      </c>
      <c r="P32" s="59" t="s">
        <v>3209</v>
      </c>
      <c r="Q32" s="59" t="s">
        <v>3209</v>
      </c>
      <c r="R32" s="59" t="s">
        <v>3209</v>
      </c>
      <c r="S32" s="59" t="s">
        <v>3209</v>
      </c>
      <c r="T32" s="59" t="s">
        <v>3209</v>
      </c>
      <c r="U32" s="59" t="s">
        <v>3209</v>
      </c>
      <c r="V32" s="59" t="s">
        <v>3209</v>
      </c>
      <c r="W32" s="59" t="s">
        <v>3209</v>
      </c>
      <c r="X32" s="59" t="s">
        <v>3209</v>
      </c>
      <c r="Y32" s="59" t="s">
        <v>3209</v>
      </c>
      <c r="Z32" s="59" t="s">
        <v>3209</v>
      </c>
      <c r="AA32" s="59" t="s">
        <v>3209</v>
      </c>
      <c r="AB32" s="59" t="s">
        <v>3209</v>
      </c>
      <c r="AC32" s="59" t="s">
        <v>3209</v>
      </c>
      <c r="AD32" s="59" t="s">
        <v>3209</v>
      </c>
      <c r="AE32" s="59" t="s">
        <v>3209</v>
      </c>
      <c r="AF32" s="59" t="s">
        <v>3209</v>
      </c>
      <c r="AG32" s="59" t="s">
        <v>3209</v>
      </c>
      <c r="AH32" s="59" t="s">
        <v>3209</v>
      </c>
      <c r="AI32" s="59" t="s">
        <v>3209</v>
      </c>
      <c r="AJ32" s="59"/>
      <c r="AK32" s="59" t="s">
        <v>3209</v>
      </c>
      <c r="AL32" s="59" t="s">
        <v>3209</v>
      </c>
      <c r="AM32" s="59" t="s">
        <v>3209</v>
      </c>
      <c r="AN32" s="59" t="s">
        <v>3209</v>
      </c>
      <c r="AO32" s="59" t="s">
        <v>3209</v>
      </c>
      <c r="AP32" s="59" t="s">
        <v>3209</v>
      </c>
      <c r="AQ32" s="59" t="s">
        <v>3209</v>
      </c>
      <c r="AR32" s="59" t="s">
        <v>3209</v>
      </c>
      <c r="AS32" s="59" t="s">
        <v>3209</v>
      </c>
      <c r="AT32" s="59" t="s">
        <v>3209</v>
      </c>
      <c r="AU32" s="59" t="s">
        <v>3209</v>
      </c>
      <c r="AV32" s="59" t="s">
        <v>3209</v>
      </c>
      <c r="AW32" s="59" t="s">
        <v>3209</v>
      </c>
      <c r="AX32" s="59" t="s">
        <v>3209</v>
      </c>
      <c r="AY32" s="59" t="s">
        <v>3209</v>
      </c>
      <c r="AZ32" s="59" t="s">
        <v>3209</v>
      </c>
      <c r="BA32" s="59" t="s">
        <v>3209</v>
      </c>
      <c r="BB32" s="59" t="s">
        <v>3209</v>
      </c>
      <c r="BC32" s="59" t="s">
        <v>3209</v>
      </c>
      <c r="BD32" s="59" t="s">
        <v>3209</v>
      </c>
      <c r="BE32" s="59" t="s">
        <v>3209</v>
      </c>
      <c r="BF32" s="59" t="s">
        <v>3209</v>
      </c>
      <c r="BG32" s="59" t="s">
        <v>3209</v>
      </c>
      <c r="BH32" s="59" t="s">
        <v>3209</v>
      </c>
      <c r="BI32" s="59" t="s">
        <v>3209</v>
      </c>
      <c r="BJ32" s="59" t="s">
        <v>3209</v>
      </c>
      <c r="BK32" s="59" t="s">
        <v>3209</v>
      </c>
      <c r="BL32" s="59" t="s">
        <v>3209</v>
      </c>
      <c r="BM32" s="59" t="s">
        <v>3209</v>
      </c>
      <c r="BN32" s="59" t="s">
        <v>3209</v>
      </c>
      <c r="BO32" s="59" t="s">
        <v>3209</v>
      </c>
      <c r="BP32" s="59" t="s">
        <v>3209</v>
      </c>
      <c r="BQ32" s="59" t="s">
        <v>3209</v>
      </c>
      <c r="BR32" s="59" t="s">
        <v>3209</v>
      </c>
      <c r="BS32" s="59" t="s">
        <v>3209</v>
      </c>
      <c r="BT32" s="59" t="s">
        <v>3209</v>
      </c>
      <c r="BU32" s="59" t="s">
        <v>3209</v>
      </c>
      <c r="BV32" s="59" t="s">
        <v>3209</v>
      </c>
      <c r="BW32" s="59" t="s">
        <v>3209</v>
      </c>
      <c r="BX32" s="59" t="s">
        <v>3209</v>
      </c>
      <c r="BY32" s="59" t="s">
        <v>3209</v>
      </c>
      <c r="BZ32" s="59" t="s">
        <v>3209</v>
      </c>
      <c r="CA32" s="59" t="s">
        <v>3209</v>
      </c>
      <c r="CB32" s="59" t="s">
        <v>3209</v>
      </c>
      <c r="CC32" s="59" t="s">
        <v>3209</v>
      </c>
    </row>
  </sheetData>
  <mergeCells count="123">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AQ26:BQ26"/>
    <mergeCell ref="B27:C27"/>
    <mergeCell ref="AH27:AL27"/>
    <mergeCell ref="AM27:AN27"/>
    <mergeCell ref="AO27:AP27"/>
    <mergeCell ref="AQ27:BQ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2:I3"/>
    <mergeCell ref="BR2:BS2"/>
    <mergeCell ref="BT2:BV2"/>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s>
  <phoneticPr fontId="9"/>
  <conditionalFormatting sqref="B8:C13 B25:C31 B22:C23">
    <cfRule type="expression" dxfId="236" priority="7">
      <formula>$S8&gt;0</formula>
    </cfRule>
  </conditionalFormatting>
  <conditionalFormatting sqref="B24:C24">
    <cfRule type="expression" dxfId="235" priority="5">
      <formula>$S24&gt;0</formula>
    </cfRule>
  </conditionalFormatting>
  <conditionalFormatting sqref="B14:C17 B20:C20">
    <cfRule type="expression" dxfId="234" priority="4">
      <formula>$S14&gt;0</formula>
    </cfRule>
  </conditionalFormatting>
  <conditionalFormatting sqref="B19:C19">
    <cfRule type="expression" dxfId="233" priority="3">
      <formula>$S19&gt;0</formula>
    </cfRule>
  </conditionalFormatting>
  <conditionalFormatting sqref="B18:C18">
    <cfRule type="expression" dxfId="232" priority="2">
      <formula>$S18&gt;0</formula>
    </cfRule>
  </conditionalFormatting>
  <conditionalFormatting sqref="B21:C21">
    <cfRule type="expression" dxfId="231" priority="1">
      <formula>$S21&gt;0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B1:CC27"/>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0</v>
      </c>
      <c r="K2" s="314"/>
      <c r="L2" s="314"/>
      <c r="M2" s="314"/>
      <c r="N2" s="297"/>
      <c r="O2" s="295" t="s">
        <v>1</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2434</v>
      </c>
      <c r="K5" s="38"/>
      <c r="L5" s="38"/>
      <c r="M5" s="38"/>
      <c r="N5" s="38"/>
      <c r="O5" s="38"/>
      <c r="P5" s="38"/>
      <c r="Q5" s="38"/>
      <c r="R5" s="38"/>
      <c r="S5" s="38"/>
      <c r="T5" s="38"/>
      <c r="U5" s="39" t="s">
        <v>2237</v>
      </c>
      <c r="V5" s="38" t="s">
        <v>3593</v>
      </c>
      <c r="W5" s="38"/>
      <c r="X5" s="38"/>
      <c r="Y5" s="38"/>
      <c r="Z5" s="38"/>
      <c r="AA5" s="38"/>
      <c r="AB5" s="38"/>
      <c r="AC5" s="40"/>
      <c r="AD5" s="281" t="s">
        <v>2238</v>
      </c>
      <c r="AE5" s="282"/>
      <c r="AF5" s="283"/>
      <c r="AG5" s="312"/>
      <c r="AH5" s="312"/>
      <c r="AI5" s="285"/>
      <c r="AJ5" s="41"/>
      <c r="AK5" s="281" t="s">
        <v>103</v>
      </c>
      <c r="AL5" s="313"/>
      <c r="AM5" s="313"/>
      <c r="AN5" s="313"/>
      <c r="AO5" s="313"/>
      <c r="AP5" s="313"/>
      <c r="AQ5" s="282"/>
      <c r="AR5" s="287">
        <f ca="1">ROUNDUP((27+ROUNDUP((MAX(B:B)-COUNTIF(AB:AB,"○"))/8,0)+IF(AF5="",0,4))/8,0)*8+SUM(AO8:AO898)</f>
        <v>199</v>
      </c>
      <c r="AS5" s="312"/>
      <c r="AT5" s="285"/>
      <c r="AU5" s="41" t="s">
        <v>2239</v>
      </c>
      <c r="AV5" s="41"/>
      <c r="AW5" s="278" t="s">
        <v>138</v>
      </c>
      <c r="AX5" s="311"/>
      <c r="AY5" s="311"/>
      <c r="AZ5" s="311"/>
      <c r="BA5" s="311"/>
      <c r="BB5" s="37" t="s">
        <v>2435</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05" t="s">
        <v>2436</v>
      </c>
      <c r="E8" s="50"/>
      <c r="F8" s="50"/>
      <c r="G8" s="50"/>
      <c r="H8" s="50"/>
      <c r="I8" s="50"/>
      <c r="J8" s="50"/>
      <c r="K8" s="52"/>
      <c r="L8" s="105" t="str">
        <f>VLOOKUP(D8,カラムID辞書!$C$4:$D$1429,2,FALSE)</f>
        <v>KAISHACD</v>
      </c>
      <c r="M8" s="50"/>
      <c r="N8" s="50"/>
      <c r="O8" s="50"/>
      <c r="P8" s="50"/>
      <c r="Q8" s="50"/>
      <c r="R8" s="50"/>
      <c r="S8" s="52"/>
      <c r="T8" s="106"/>
      <c r="U8" s="53"/>
      <c r="V8" s="49"/>
      <c r="W8" s="52"/>
      <c r="X8" s="49"/>
      <c r="Y8" s="52"/>
      <c r="Z8" s="49"/>
      <c r="AA8" s="52"/>
      <c r="AB8" s="107" t="str">
        <f>IF(L8="DELDTE","","○")</f>
        <v>○</v>
      </c>
      <c r="AC8" s="54"/>
      <c r="AD8" s="53"/>
      <c r="AE8" s="55" t="str">
        <f>IF(AB8="○",IF(AH8="timestamp","now()",IF(LEFT(AH8,9)="character","' '","0")),"")</f>
        <v>' '</v>
      </c>
      <c r="AF8" s="50"/>
      <c r="AG8" s="52"/>
      <c r="AH8" s="266" t="str">
        <f>VLOOKUP(D8,カラムID辞書!C:H,3,FALSE)</f>
        <v>character varying</v>
      </c>
      <c r="AI8" s="267"/>
      <c r="AJ8" s="267"/>
      <c r="AK8" s="267"/>
      <c r="AL8" s="268"/>
      <c r="AM8" s="269">
        <f>VLOOKUP(D8,カラムID辞書!C:H,4,FALSE)</f>
        <v>4</v>
      </c>
      <c r="AN8" s="270"/>
      <c r="AO8" s="271">
        <f>VLOOKUP(D8,カラムID辞書!C:H,6,FALSE)</f>
        <v>4</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c r="BS8" s="50"/>
      <c r="BT8" s="50"/>
      <c r="BU8" s="50"/>
      <c r="BV8" s="50"/>
      <c r="BW8" s="50"/>
      <c r="BX8" s="50"/>
      <c r="BY8" s="50"/>
      <c r="BZ8" s="50"/>
      <c r="CA8" s="50"/>
      <c r="CB8" s="50"/>
      <c r="CC8" s="52"/>
    </row>
    <row r="9" spans="2:81" ht="12" customHeight="1">
      <c r="B9" s="264">
        <f ca="1">IF($D9="","",MAX(OFFSET($B$8,0,0,ROW()-ROW($B$8),2))+1)</f>
        <v>2</v>
      </c>
      <c r="C9" s="265"/>
      <c r="D9" s="105" t="s">
        <v>2437</v>
      </c>
      <c r="E9" s="50"/>
      <c r="F9" s="50"/>
      <c r="G9" s="50"/>
      <c r="H9" s="50"/>
      <c r="I9" s="50"/>
      <c r="J9" s="50"/>
      <c r="K9" s="52"/>
      <c r="L9" s="105" t="str">
        <f>VLOOKUP(D9,カラムID辞書!$C$4:$D$1429,2,FALSE)</f>
        <v>KEN_SHBT</v>
      </c>
      <c r="M9" s="50"/>
      <c r="N9" s="50"/>
      <c r="O9" s="50"/>
      <c r="P9" s="50"/>
      <c r="Q9" s="50"/>
      <c r="R9" s="50"/>
      <c r="S9" s="52"/>
      <c r="T9" s="106"/>
      <c r="U9" s="53"/>
      <c r="V9" s="49"/>
      <c r="W9" s="52"/>
      <c r="X9" s="49"/>
      <c r="Y9" s="52"/>
      <c r="Z9" s="49"/>
      <c r="AA9" s="52"/>
      <c r="AB9" s="107" t="str">
        <f>IF(L9="DELDTE","","○")</f>
        <v>○</v>
      </c>
      <c r="AC9" s="54"/>
      <c r="AD9" s="53"/>
      <c r="AE9" s="55" t="str">
        <f t="shared" ref="AE9:AE26" si="0">IF(AB9="○",IF(AH9="timestamp","now()",IF(LEFT(AH9,9)="character","' '","0")),"")</f>
        <v>' '</v>
      </c>
      <c r="AF9" s="50"/>
      <c r="AG9" s="52"/>
      <c r="AH9" s="266" t="str">
        <f>VLOOKUP(D9,カラムID辞書!C:H,3,FALSE)</f>
        <v>character varying</v>
      </c>
      <c r="AI9" s="267"/>
      <c r="AJ9" s="267"/>
      <c r="AK9" s="267"/>
      <c r="AL9" s="268"/>
      <c r="AM9" s="269">
        <f>VLOOKUP(D9,カラムID辞書!C:H,4,FALSE)</f>
        <v>2</v>
      </c>
      <c r="AN9" s="270"/>
      <c r="AO9" s="271">
        <f>VLOOKUP(D9,カラムID辞書!C:H,6,FALSE)</f>
        <v>2</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64">
        <f t="shared" ref="B10:B26" ca="1" si="1">IF($D10="","",MAX(OFFSET($B$8,0,0,ROW()-ROW($B$8),2))+1)</f>
        <v>3</v>
      </c>
      <c r="C10" s="265"/>
      <c r="D10" s="105" t="s">
        <v>42</v>
      </c>
      <c r="E10" s="50"/>
      <c r="F10" s="50"/>
      <c r="G10" s="50"/>
      <c r="H10" s="50"/>
      <c r="I10" s="50"/>
      <c r="J10" s="50"/>
      <c r="K10" s="52"/>
      <c r="L10" s="105" t="str">
        <f>VLOOKUP(D10,カラムID辞書!$C$4:$D$1429,2,FALSE)</f>
        <v>TENCD</v>
      </c>
      <c r="M10" s="50"/>
      <c r="N10" s="50"/>
      <c r="O10" s="50"/>
      <c r="P10" s="50"/>
      <c r="Q10" s="50"/>
      <c r="R10" s="50"/>
      <c r="S10" s="52"/>
      <c r="T10" s="106"/>
      <c r="U10" s="53"/>
      <c r="V10" s="49"/>
      <c r="W10" s="52"/>
      <c r="X10" s="49"/>
      <c r="Y10" s="52"/>
      <c r="Z10" s="49"/>
      <c r="AA10" s="52"/>
      <c r="AB10" s="107" t="str">
        <f t="shared" ref="AB10:AB26"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64">
        <f t="shared" ca="1" si="1"/>
        <v>4</v>
      </c>
      <c r="C11" s="265"/>
      <c r="D11" s="105" t="s">
        <v>2438</v>
      </c>
      <c r="E11" s="50"/>
      <c r="F11" s="50"/>
      <c r="G11" s="50"/>
      <c r="H11" s="50"/>
      <c r="I11" s="50"/>
      <c r="J11" s="50"/>
      <c r="K11" s="52"/>
      <c r="L11" s="105" t="str">
        <f>VLOOKUP(D11,カラムID辞書!$C$4:$D$1429,2,FALSE)</f>
        <v>KAISYU_YMD</v>
      </c>
      <c r="M11" s="50"/>
      <c r="N11" s="50"/>
      <c r="O11" s="50"/>
      <c r="P11" s="50"/>
      <c r="Q11" s="50"/>
      <c r="R11" s="50"/>
      <c r="S11" s="52"/>
      <c r="T11" s="106"/>
      <c r="U11" s="53"/>
      <c r="V11" s="49"/>
      <c r="W11" s="52"/>
      <c r="X11" s="49"/>
      <c r="Y11" s="52"/>
      <c r="Z11" s="49"/>
      <c r="AA11" s="52"/>
      <c r="AB11" s="107" t="str">
        <f t="shared" si="2"/>
        <v>○</v>
      </c>
      <c r="AC11" s="54"/>
      <c r="AD11" s="53"/>
      <c r="AE11" s="55" t="str">
        <f t="shared" si="0"/>
        <v>0</v>
      </c>
      <c r="AF11" s="50"/>
      <c r="AG11" s="52"/>
      <c r="AH11" s="266" t="str">
        <f>VLOOKUP(D11,カラムID辞書!C:H,3,FALSE)</f>
        <v>numeric</v>
      </c>
      <c r="AI11" s="267"/>
      <c r="AJ11" s="267"/>
      <c r="AK11" s="267"/>
      <c r="AL11" s="268"/>
      <c r="AM11" s="269">
        <f>VLOOKUP(D11,カラムID辞書!C:H,4,FALSE)</f>
        <v>8</v>
      </c>
      <c r="AN11" s="270"/>
      <c r="AO11" s="271">
        <f>VLOOKUP(D11,カラムID辞書!C:H,6,FALSE)</f>
        <v>8</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5</v>
      </c>
      <c r="C12" s="265"/>
      <c r="D12" s="105" t="s">
        <v>2257</v>
      </c>
      <c r="E12" s="50"/>
      <c r="F12" s="50"/>
      <c r="G12" s="50"/>
      <c r="H12" s="50"/>
      <c r="I12" s="50"/>
      <c r="J12" s="50"/>
      <c r="K12" s="52"/>
      <c r="L12" s="105" t="str">
        <f>VLOOKUP(D12,カラムID辞書!$C$4:$D$1429,2,FALSE)</f>
        <v>POS_NO</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8</v>
      </c>
      <c r="AN12" s="270"/>
      <c r="AO12" s="271">
        <f>VLOOKUP(D12,カラムID辞書!C:H,6,FALSE)</f>
        <v>8</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64">
        <f t="shared" ca="1" si="1"/>
        <v>6</v>
      </c>
      <c r="C13" s="265"/>
      <c r="D13" s="105" t="s">
        <v>2439</v>
      </c>
      <c r="E13" s="50"/>
      <c r="F13" s="50"/>
      <c r="G13" s="50"/>
      <c r="H13" s="50"/>
      <c r="I13" s="50"/>
      <c r="J13" s="50"/>
      <c r="K13" s="52"/>
      <c r="L13" s="105" t="str">
        <f>VLOOKUP(D13,カラムID辞書!$C$4:$D$1429,2,FALSE)</f>
        <v>NIPPO_CD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3</v>
      </c>
      <c r="AN13" s="270"/>
      <c r="AO13" s="271">
        <f>VLOOKUP(D13,カラムID辞書!C:H,6,FALSE)</f>
        <v>3</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t="shared" ca="1" si="1"/>
        <v>7</v>
      </c>
      <c r="C14" s="265"/>
      <c r="D14" s="105" t="s">
        <v>2440</v>
      </c>
      <c r="E14" s="50"/>
      <c r="F14" s="50"/>
      <c r="G14" s="50"/>
      <c r="H14" s="50"/>
      <c r="I14" s="50"/>
      <c r="J14" s="50"/>
      <c r="K14" s="52"/>
      <c r="L14" s="105" t="str">
        <f>VLOOKUP(D14,カラムID辞書!$C$4:$D$1429,2,FALSE)</f>
        <v>KINGAKU</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66" t="str">
        <f>VLOOKUP(D14,カラムID辞書!C:H,3,FALSE)</f>
        <v>numeric</v>
      </c>
      <c r="AI14" s="267"/>
      <c r="AJ14" s="267"/>
      <c r="AK14" s="267"/>
      <c r="AL14" s="268"/>
      <c r="AM14" s="269">
        <f>VLOOKUP(D14,カラムID辞書!C:H,4,FALSE)</f>
        <v>11</v>
      </c>
      <c r="AN14" s="270"/>
      <c r="AO14" s="271">
        <f>VLOOKUP(D14,カラムID辞書!C:H,6,FALSE)</f>
        <v>11</v>
      </c>
      <c r="AP14" s="272"/>
      <c r="AQ14" s="105" t="s">
        <v>2441</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ca="1" si="1"/>
        <v>8</v>
      </c>
      <c r="C15" s="265"/>
      <c r="D15" s="105" t="s">
        <v>2442</v>
      </c>
      <c r="E15" s="50"/>
      <c r="F15" s="50"/>
      <c r="G15" s="50"/>
      <c r="H15" s="50"/>
      <c r="I15" s="50"/>
      <c r="J15" s="50"/>
      <c r="K15" s="52"/>
      <c r="L15" s="105" t="str">
        <f>VLOOKUP(D15,カラムID辞書!$C$4:$D$1429,2,FALSE)</f>
        <v>KENSYU_CD</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9</v>
      </c>
      <c r="C16" s="265"/>
      <c r="D16" s="105" t="s">
        <v>2443</v>
      </c>
      <c r="E16" s="50"/>
      <c r="F16" s="50"/>
      <c r="G16" s="50"/>
      <c r="H16" s="50"/>
      <c r="I16" s="50"/>
      <c r="J16" s="50"/>
      <c r="K16" s="52"/>
      <c r="L16" s="105" t="str">
        <f>VLOOKUP(D16,カラムID辞書!$C$4:$D$1429,2,FALSE)</f>
        <v>KKRIINCD</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8</v>
      </c>
      <c r="AN16" s="270"/>
      <c r="AO16" s="271">
        <f>VLOOKUP(D16,カラムID辞書!C:H,6,FALSE)</f>
        <v>8</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1"/>
        <v>10</v>
      </c>
      <c r="C17" s="265"/>
      <c r="D17" s="105" t="s">
        <v>2249</v>
      </c>
      <c r="E17" s="50"/>
      <c r="F17" s="50"/>
      <c r="G17" s="50"/>
      <c r="H17" s="50"/>
      <c r="I17" s="50"/>
      <c r="J17" s="50"/>
      <c r="K17" s="52"/>
      <c r="L17" s="105" t="str">
        <f>VLOOKUP(D17,カラムID辞書!$C$4:$D$1429,2,FALSE)</f>
        <v>INPUT_YMD</v>
      </c>
      <c r="M17" s="50"/>
      <c r="N17" s="50"/>
      <c r="O17" s="50"/>
      <c r="P17" s="50"/>
      <c r="Q17" s="50"/>
      <c r="R17" s="50"/>
      <c r="S17" s="52"/>
      <c r="T17" s="106"/>
      <c r="U17" s="53"/>
      <c r="V17" s="49"/>
      <c r="W17" s="52"/>
      <c r="X17" s="49"/>
      <c r="Y17" s="52"/>
      <c r="Z17" s="49"/>
      <c r="AA17" s="52"/>
      <c r="AB17" s="107" t="str">
        <f t="shared" si="2"/>
        <v>○</v>
      </c>
      <c r="AC17" s="54"/>
      <c r="AD17" s="53"/>
      <c r="AE17" s="55" t="str">
        <f t="shared" si="0"/>
        <v>0</v>
      </c>
      <c r="AF17" s="50"/>
      <c r="AG17" s="52"/>
      <c r="AH17" s="266" t="str">
        <f>VLOOKUP(D17,カラムID辞書!C:H,3,FALSE)</f>
        <v>numeric</v>
      </c>
      <c r="AI17" s="267"/>
      <c r="AJ17" s="267"/>
      <c r="AK17" s="267"/>
      <c r="AL17" s="268"/>
      <c r="AM17" s="269">
        <f>VLOOKUP(D17,カラムID辞書!C:H,4,FALSE)</f>
        <v>8</v>
      </c>
      <c r="AN17" s="270"/>
      <c r="AO17" s="271">
        <f>VLOOKUP(D17,カラムID辞書!C:H,6,FALSE)</f>
        <v>8</v>
      </c>
      <c r="AP17" s="272"/>
      <c r="AQ17" s="105" t="s">
        <v>2444</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1"/>
        <v>11</v>
      </c>
      <c r="C18" s="265"/>
      <c r="D18" s="105" t="s">
        <v>222</v>
      </c>
      <c r="E18" s="56"/>
      <c r="F18" s="50"/>
      <c r="G18" s="50"/>
      <c r="H18" s="50"/>
      <c r="I18" s="50"/>
      <c r="J18" s="50"/>
      <c r="K18" s="52"/>
      <c r="L18" s="105" t="str">
        <f>VLOOKUP(D18,カラムID辞書!$C$4:$D$1429,2,FALSE)</f>
        <v>DELDTE</v>
      </c>
      <c r="M18" s="50"/>
      <c r="N18" s="50"/>
      <c r="O18" s="50"/>
      <c r="P18" s="50"/>
      <c r="Q18" s="50"/>
      <c r="R18" s="50"/>
      <c r="S18" s="52"/>
      <c r="T18" s="49"/>
      <c r="U18" s="52"/>
      <c r="V18" s="49"/>
      <c r="W18" s="52"/>
      <c r="X18" s="49"/>
      <c r="Y18" s="52"/>
      <c r="Z18" s="49"/>
      <c r="AA18" s="52"/>
      <c r="AB18" s="107" t="str">
        <f t="shared" si="2"/>
        <v/>
      </c>
      <c r="AC18" s="54"/>
      <c r="AD18" s="53"/>
      <c r="AE18" s="55" t="str">
        <f t="shared" si="0"/>
        <v/>
      </c>
      <c r="AF18" s="50"/>
      <c r="AG18" s="52"/>
      <c r="AH18" s="267" t="str">
        <f>VLOOKUP(D18,カラムID辞書!C:H,3,FALSE)</f>
        <v>timestamp</v>
      </c>
      <c r="AI18" s="267"/>
      <c r="AJ18" s="267"/>
      <c r="AK18" s="267"/>
      <c r="AL18" s="268"/>
      <c r="AM18" s="269">
        <f>VLOOKUP(D18,カラムID辞書!C:H,4,FALSE)</f>
        <v>0</v>
      </c>
      <c r="AN18" s="270"/>
      <c r="AO18" s="271">
        <f>VLOOKUP(D18,カラムID辞書!C:H,6,FALSE)</f>
        <v>7</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ht="12" customHeight="1">
      <c r="B19" s="264">
        <f t="shared" ca="1" si="1"/>
        <v>12</v>
      </c>
      <c r="C19" s="265"/>
      <c r="D19" s="49" t="s">
        <v>223</v>
      </c>
      <c r="E19" s="50"/>
      <c r="F19" s="50"/>
      <c r="G19" s="50"/>
      <c r="H19" s="50"/>
      <c r="I19" s="50"/>
      <c r="J19" s="50"/>
      <c r="K19" s="52"/>
      <c r="L19" s="105" t="str">
        <f>VLOOKUP(D19,カラムID辞書!$C$4:$D$1429,2,FALSE)</f>
        <v>INSTDTE</v>
      </c>
      <c r="M19" s="50"/>
      <c r="N19" s="50"/>
      <c r="O19" s="50"/>
      <c r="P19" s="50"/>
      <c r="Q19" s="50"/>
      <c r="R19" s="50"/>
      <c r="S19" s="52"/>
      <c r="T19" s="49"/>
      <c r="U19" s="52"/>
      <c r="V19" s="49"/>
      <c r="W19" s="52"/>
      <c r="X19" s="49"/>
      <c r="Y19" s="52"/>
      <c r="Z19" s="49"/>
      <c r="AA19" s="52"/>
      <c r="AB19" s="107" t="str">
        <f t="shared" si="2"/>
        <v>○</v>
      </c>
      <c r="AC19" s="54"/>
      <c r="AD19" s="53"/>
      <c r="AE19" s="55" t="str">
        <f t="shared" si="0"/>
        <v>now()</v>
      </c>
      <c r="AF19" s="50"/>
      <c r="AG19" s="52"/>
      <c r="AH19" s="267" t="str">
        <f>VLOOKUP(D19,カラムID辞書!C:H,3,FALSE)</f>
        <v>timestamp</v>
      </c>
      <c r="AI19" s="267"/>
      <c r="AJ19" s="267"/>
      <c r="AK19" s="267"/>
      <c r="AL19" s="268"/>
      <c r="AM19" s="269">
        <f>VLOOKUP(D19,カラムID辞書!C:H,4,FALSE)</f>
        <v>0</v>
      </c>
      <c r="AN19" s="270"/>
      <c r="AO19" s="271">
        <f>VLOOKUP(D19,カラムID辞書!C:H,6,FALSE)</f>
        <v>7</v>
      </c>
      <c r="AP19" s="272"/>
      <c r="AQ19" s="49"/>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49"/>
      <c r="BS19" s="50"/>
      <c r="BT19" s="50"/>
      <c r="BU19" s="50"/>
      <c r="BV19" s="50"/>
      <c r="BW19" s="50"/>
      <c r="BX19" s="50"/>
      <c r="BY19" s="50"/>
      <c r="BZ19" s="50"/>
      <c r="CA19" s="50"/>
      <c r="CB19" s="50"/>
      <c r="CC19" s="52"/>
    </row>
    <row r="20" spans="2:81" ht="12" customHeight="1">
      <c r="B20" s="264">
        <f t="shared" ca="1" si="1"/>
        <v>13</v>
      </c>
      <c r="C20" s="265"/>
      <c r="D20" s="49" t="s">
        <v>224</v>
      </c>
      <c r="E20" s="50"/>
      <c r="F20" s="50"/>
      <c r="G20" s="50"/>
      <c r="H20" s="50"/>
      <c r="I20" s="50"/>
      <c r="J20" s="50"/>
      <c r="K20" s="52"/>
      <c r="L20" s="105" t="str">
        <f>VLOOKUP(D20,カラムID辞書!$C$4:$D$1429,2,FALSE)</f>
        <v>INSTUSRID</v>
      </c>
      <c r="M20" s="50"/>
      <c r="N20" s="50"/>
      <c r="O20" s="50"/>
      <c r="P20" s="50"/>
      <c r="Q20" s="50"/>
      <c r="R20" s="50"/>
      <c r="S20" s="52"/>
      <c r="T20" s="49"/>
      <c r="U20" s="52"/>
      <c r="V20" s="49"/>
      <c r="W20" s="52"/>
      <c r="X20" s="49"/>
      <c r="Y20" s="52"/>
      <c r="Z20" s="49"/>
      <c r="AA20" s="52"/>
      <c r="AB20" s="107" t="str">
        <f t="shared" si="2"/>
        <v>○</v>
      </c>
      <c r="AC20" s="54"/>
      <c r="AD20" s="53"/>
      <c r="AE20" s="55" t="str">
        <f t="shared" si="0"/>
        <v>' '</v>
      </c>
      <c r="AF20" s="50"/>
      <c r="AG20" s="52"/>
      <c r="AH20" s="267" t="str">
        <f>VLOOKUP(D20,カラムID辞書!C:H,3,FALSE)</f>
        <v>character varying</v>
      </c>
      <c r="AI20" s="267"/>
      <c r="AJ20" s="267"/>
      <c r="AK20" s="267"/>
      <c r="AL20" s="268"/>
      <c r="AM20" s="269">
        <f>VLOOKUP(D20,カラムID辞書!C:H,4,FALSE)</f>
        <v>20</v>
      </c>
      <c r="AN20" s="270"/>
      <c r="AO20" s="271">
        <f>VLOOKUP(D20,カラムID辞書!C:H,6,FALSE)</f>
        <v>20</v>
      </c>
      <c r="AP20" s="272"/>
      <c r="AQ20" s="49"/>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49"/>
      <c r="BS20" s="50"/>
      <c r="BT20" s="50"/>
      <c r="BU20" s="50"/>
      <c r="BV20" s="50"/>
      <c r="BW20" s="50"/>
      <c r="BX20" s="50"/>
      <c r="BY20" s="50"/>
      <c r="BZ20" s="50"/>
      <c r="CA20" s="50"/>
      <c r="CB20" s="50"/>
      <c r="CC20" s="52"/>
    </row>
    <row r="21" spans="2:81" ht="12" customHeight="1">
      <c r="B21" s="264">
        <f t="shared" ca="1" si="1"/>
        <v>14</v>
      </c>
      <c r="C21" s="265"/>
      <c r="D21" s="49" t="s">
        <v>225</v>
      </c>
      <c r="E21" s="50"/>
      <c r="F21" s="50"/>
      <c r="G21" s="50"/>
      <c r="H21" s="50"/>
      <c r="I21" s="50"/>
      <c r="J21" s="50"/>
      <c r="K21" s="52"/>
      <c r="L21" s="105" t="str">
        <f>VLOOKUP(D21,カラムID辞書!$C$4:$D$1429,2,FALSE)</f>
        <v>INSTPRGID</v>
      </c>
      <c r="M21" s="50"/>
      <c r="N21" s="50"/>
      <c r="O21" s="50"/>
      <c r="P21" s="50"/>
      <c r="Q21" s="50"/>
      <c r="R21" s="50"/>
      <c r="S21" s="52"/>
      <c r="T21" s="49"/>
      <c r="U21" s="52"/>
      <c r="V21" s="49"/>
      <c r="W21" s="52"/>
      <c r="X21" s="49"/>
      <c r="Y21" s="52"/>
      <c r="Z21" s="49"/>
      <c r="AA21" s="52"/>
      <c r="AB21" s="107" t="str">
        <f t="shared" si="2"/>
        <v>○</v>
      </c>
      <c r="AC21" s="54"/>
      <c r="AD21" s="53"/>
      <c r="AE21" s="55" t="str">
        <f t="shared" si="0"/>
        <v>' '</v>
      </c>
      <c r="AF21" s="50"/>
      <c r="AG21" s="52"/>
      <c r="AH21" s="267" t="str">
        <f>VLOOKUP(D21,カラムID辞書!C:H,3,FALSE)</f>
        <v>character varying</v>
      </c>
      <c r="AI21" s="267"/>
      <c r="AJ21" s="267"/>
      <c r="AK21" s="267"/>
      <c r="AL21" s="268"/>
      <c r="AM21" s="269">
        <f>VLOOKUP(D21,カラムID辞書!C:H,4,FALSE)</f>
        <v>8</v>
      </c>
      <c r="AN21" s="270"/>
      <c r="AO21" s="271">
        <f>VLOOKUP(D21,カラムID辞書!C:H,6,FALSE)</f>
        <v>8</v>
      </c>
      <c r="AP21" s="272"/>
      <c r="AQ21" s="49"/>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49"/>
      <c r="BS21" s="50"/>
      <c r="BT21" s="50"/>
      <c r="BU21" s="50"/>
      <c r="BV21" s="50"/>
      <c r="BW21" s="50"/>
      <c r="BX21" s="50"/>
      <c r="BY21" s="50"/>
      <c r="BZ21" s="50"/>
      <c r="CA21" s="50"/>
      <c r="CB21" s="50"/>
      <c r="CC21" s="52"/>
    </row>
    <row r="22" spans="2:81" ht="12" customHeight="1">
      <c r="B22" s="264">
        <f t="shared" ca="1" si="1"/>
        <v>15</v>
      </c>
      <c r="C22" s="265"/>
      <c r="D22" s="49" t="s">
        <v>226</v>
      </c>
      <c r="E22" s="56"/>
      <c r="F22" s="50"/>
      <c r="G22" s="50"/>
      <c r="H22" s="50"/>
      <c r="I22" s="50"/>
      <c r="J22" s="50"/>
      <c r="K22" s="52"/>
      <c r="L22" s="105" t="str">
        <f>VLOOKUP(D22,カラムID辞書!$C$4:$D$1429,2,FALSE)</f>
        <v>INSIPADDR</v>
      </c>
      <c r="M22" s="50"/>
      <c r="N22" s="50"/>
      <c r="O22" s="50"/>
      <c r="P22" s="50"/>
      <c r="Q22" s="50"/>
      <c r="R22" s="50"/>
      <c r="S22" s="52"/>
      <c r="T22" s="49"/>
      <c r="U22" s="52"/>
      <c r="V22" s="49"/>
      <c r="W22" s="52"/>
      <c r="X22" s="49"/>
      <c r="Y22" s="52"/>
      <c r="Z22" s="49"/>
      <c r="AA22" s="52"/>
      <c r="AB22" s="107" t="str">
        <f t="shared" si="2"/>
        <v>○</v>
      </c>
      <c r="AC22" s="54"/>
      <c r="AD22" s="53"/>
      <c r="AE22" s="55" t="str">
        <f t="shared" si="0"/>
        <v>' '</v>
      </c>
      <c r="AF22" s="50"/>
      <c r="AG22" s="52"/>
      <c r="AH22" s="267" t="str">
        <f>VLOOKUP(D22,カラムID辞書!C:H,3,FALSE)</f>
        <v>character varying</v>
      </c>
      <c r="AI22" s="267"/>
      <c r="AJ22" s="267"/>
      <c r="AK22" s="267"/>
      <c r="AL22" s="268"/>
      <c r="AM22" s="269">
        <f>VLOOKUP(D22,カラムID辞書!C:H,4,FALSE)</f>
        <v>15</v>
      </c>
      <c r="AN22" s="270"/>
      <c r="AO22" s="271">
        <f>VLOOKUP(D22,カラムID辞書!C:H,6,FALSE)</f>
        <v>15</v>
      </c>
      <c r="AP22" s="272"/>
      <c r="AQ22" s="49"/>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49"/>
      <c r="BS22" s="50"/>
      <c r="BT22" s="50"/>
      <c r="BU22" s="50"/>
      <c r="BV22" s="50"/>
      <c r="BW22" s="50"/>
      <c r="BX22" s="50"/>
      <c r="BY22" s="50"/>
      <c r="BZ22" s="50"/>
      <c r="CA22" s="50"/>
      <c r="CB22" s="50"/>
      <c r="CC22" s="52"/>
    </row>
    <row r="23" spans="2:81" ht="12" customHeight="1">
      <c r="B23" s="264">
        <f t="shared" ca="1" si="1"/>
        <v>16</v>
      </c>
      <c r="C23" s="265"/>
      <c r="D23" s="49" t="s">
        <v>227</v>
      </c>
      <c r="E23" s="56"/>
      <c r="F23" s="50"/>
      <c r="G23" s="50"/>
      <c r="H23" s="50"/>
      <c r="I23" s="50"/>
      <c r="J23" s="50"/>
      <c r="K23" s="52"/>
      <c r="L23" s="105" t="str">
        <f>VLOOKUP(D23,カラムID辞書!$C$4:$D$1429,2,FALSE)</f>
        <v>UPDDTE</v>
      </c>
      <c r="M23" s="50"/>
      <c r="N23" s="50"/>
      <c r="O23" s="50"/>
      <c r="P23" s="50"/>
      <c r="Q23" s="50"/>
      <c r="R23" s="50"/>
      <c r="S23" s="52"/>
      <c r="T23" s="49"/>
      <c r="U23" s="52"/>
      <c r="V23" s="49"/>
      <c r="W23" s="52"/>
      <c r="X23" s="49"/>
      <c r="Y23" s="52"/>
      <c r="Z23" s="49"/>
      <c r="AA23" s="52"/>
      <c r="AB23" s="107" t="str">
        <f t="shared" si="2"/>
        <v>○</v>
      </c>
      <c r="AC23" s="54"/>
      <c r="AD23" s="53"/>
      <c r="AE23" s="55" t="str">
        <f t="shared" si="0"/>
        <v>now()</v>
      </c>
      <c r="AF23" s="50"/>
      <c r="AG23" s="52"/>
      <c r="AH23" s="267" t="str">
        <f>VLOOKUP(D23,カラムID辞書!C:H,3,FALSE)</f>
        <v>timestamp</v>
      </c>
      <c r="AI23" s="267"/>
      <c r="AJ23" s="267"/>
      <c r="AK23" s="267"/>
      <c r="AL23" s="268"/>
      <c r="AM23" s="269">
        <f>VLOOKUP(D23,カラムID辞書!C:H,4,FALSE)</f>
        <v>0</v>
      </c>
      <c r="AN23" s="270"/>
      <c r="AO23" s="271">
        <f>VLOOKUP(D23,カラムID辞書!C:H,6,FALSE)</f>
        <v>7</v>
      </c>
      <c r="AP23" s="272"/>
      <c r="AQ23" s="49"/>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49"/>
      <c r="BS23" s="50"/>
      <c r="BT23" s="50"/>
      <c r="BU23" s="50"/>
      <c r="BV23" s="50"/>
      <c r="BW23" s="50"/>
      <c r="BX23" s="50"/>
      <c r="BY23" s="50"/>
      <c r="BZ23" s="50"/>
      <c r="CA23" s="50"/>
      <c r="CB23" s="50"/>
      <c r="CC23" s="52"/>
    </row>
    <row r="24" spans="2:81" ht="12" customHeight="1">
      <c r="B24" s="264">
        <f t="shared" ca="1" si="1"/>
        <v>17</v>
      </c>
      <c r="C24" s="265"/>
      <c r="D24" s="105" t="s">
        <v>228</v>
      </c>
      <c r="E24" s="56"/>
      <c r="F24" s="50"/>
      <c r="G24" s="50"/>
      <c r="H24" s="50"/>
      <c r="I24" s="50"/>
      <c r="J24" s="50"/>
      <c r="K24" s="52"/>
      <c r="L24" s="105" t="str">
        <f>VLOOKUP(D24,カラムID辞書!$C$4:$D$1429,2,FALSE)</f>
        <v>UPDUSRID</v>
      </c>
      <c r="M24" s="50"/>
      <c r="N24" s="50"/>
      <c r="O24" s="50"/>
      <c r="P24" s="50"/>
      <c r="Q24" s="50"/>
      <c r="R24" s="50"/>
      <c r="S24" s="52"/>
      <c r="T24" s="49"/>
      <c r="U24" s="52"/>
      <c r="V24" s="49"/>
      <c r="W24" s="52"/>
      <c r="X24" s="49"/>
      <c r="Y24" s="52"/>
      <c r="Z24" s="49"/>
      <c r="AA24" s="52"/>
      <c r="AB24" s="107" t="str">
        <f t="shared" si="2"/>
        <v>○</v>
      </c>
      <c r="AC24" s="54"/>
      <c r="AD24" s="53"/>
      <c r="AE24" s="55" t="str">
        <f t="shared" si="0"/>
        <v>' '</v>
      </c>
      <c r="AF24" s="50"/>
      <c r="AG24" s="52"/>
      <c r="AH24" s="267" t="str">
        <f>VLOOKUP(D24,カラムID辞書!C:H,3,FALSE)</f>
        <v>character varying</v>
      </c>
      <c r="AI24" s="267"/>
      <c r="AJ24" s="267"/>
      <c r="AK24" s="267"/>
      <c r="AL24" s="268"/>
      <c r="AM24" s="269">
        <f>VLOOKUP(D24,カラムID辞書!C:H,4,FALSE)</f>
        <v>20</v>
      </c>
      <c r="AN24" s="270"/>
      <c r="AO24" s="271">
        <f>VLOOKUP(D24,カラムID辞書!C:H,6,FALSE)</f>
        <v>20</v>
      </c>
      <c r="AP24" s="272"/>
      <c r="AQ24" s="49"/>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49"/>
      <c r="BS24" s="50"/>
      <c r="BT24" s="50"/>
      <c r="BU24" s="50"/>
      <c r="BV24" s="50"/>
      <c r="BW24" s="50"/>
      <c r="BX24" s="50"/>
      <c r="BY24" s="50"/>
      <c r="BZ24" s="50"/>
      <c r="CA24" s="50"/>
      <c r="CB24" s="50"/>
      <c r="CC24" s="52"/>
    </row>
    <row r="25" spans="2:81" ht="12" customHeight="1">
      <c r="B25" s="264">
        <f t="shared" ca="1" si="1"/>
        <v>18</v>
      </c>
      <c r="C25" s="265"/>
      <c r="D25" s="49" t="s">
        <v>229</v>
      </c>
      <c r="E25" s="56"/>
      <c r="F25" s="50"/>
      <c r="G25" s="50"/>
      <c r="H25" s="50"/>
      <c r="I25" s="50"/>
      <c r="J25" s="50"/>
      <c r="K25" s="52"/>
      <c r="L25" s="105" t="str">
        <f>VLOOKUP(D25,カラムID辞書!$C$4:$D$1429,2,FALSE)</f>
        <v>UPDPRGID</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67" t="str">
        <f>VLOOKUP(D25,カラムID辞書!C:H,3,FALSE)</f>
        <v>character varying</v>
      </c>
      <c r="AI25" s="267"/>
      <c r="AJ25" s="267"/>
      <c r="AK25" s="267"/>
      <c r="AL25" s="268"/>
      <c r="AM25" s="269">
        <f>VLOOKUP(D25,カラムID辞書!C:H,4,FALSE)</f>
        <v>8</v>
      </c>
      <c r="AN25" s="270"/>
      <c r="AO25" s="271">
        <f>VLOOKUP(D25,カラムID辞書!C:H,6,FALSE)</f>
        <v>8</v>
      </c>
      <c r="AP25" s="272"/>
      <c r="AQ25" s="49"/>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49"/>
      <c r="BS25" s="50"/>
      <c r="BT25" s="50"/>
      <c r="BU25" s="50"/>
      <c r="BV25" s="50"/>
      <c r="BW25" s="50"/>
      <c r="BX25" s="50"/>
      <c r="BY25" s="50"/>
      <c r="BZ25" s="50"/>
      <c r="CA25" s="50"/>
      <c r="CB25" s="50"/>
      <c r="CC25" s="52"/>
    </row>
    <row r="26" spans="2:81" ht="12" customHeight="1">
      <c r="B26" s="264">
        <f t="shared" ca="1" si="1"/>
        <v>19</v>
      </c>
      <c r="C26" s="265"/>
      <c r="D26" s="49" t="s">
        <v>230</v>
      </c>
      <c r="E26" s="50"/>
      <c r="F26" s="50"/>
      <c r="G26" s="50"/>
      <c r="H26" s="50"/>
      <c r="I26" s="50"/>
      <c r="J26" s="50"/>
      <c r="K26" s="52"/>
      <c r="L26" s="105" t="str">
        <f>VLOOKUP(D26,カラムID辞書!$C$4:$D$1429,2,FALSE)</f>
        <v>UPDIPADDR</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67" t="str">
        <f>VLOOKUP(D26,カラムID辞書!C:H,3,FALSE)</f>
        <v>character varying</v>
      </c>
      <c r="AI26" s="267"/>
      <c r="AJ26" s="267"/>
      <c r="AK26" s="267"/>
      <c r="AL26" s="268"/>
      <c r="AM26" s="269">
        <f>VLOOKUP(D26,カラムID辞書!C:H,4,FALSE)</f>
        <v>15</v>
      </c>
      <c r="AN26" s="270"/>
      <c r="AO26" s="271">
        <f>VLOOKUP(D26,カラムID辞書!C:H,6,FALSE)</f>
        <v>15</v>
      </c>
      <c r="AP26" s="272"/>
      <c r="AQ26" s="49"/>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49"/>
      <c r="BS26" s="50"/>
      <c r="BT26" s="50"/>
      <c r="BU26" s="50"/>
      <c r="BV26" s="50"/>
      <c r="BW26" s="50"/>
      <c r="BX26" s="50"/>
      <c r="BY26" s="50"/>
      <c r="BZ26" s="50"/>
      <c r="CA26" s="50"/>
      <c r="CB26" s="50"/>
      <c r="CC26" s="52"/>
    </row>
    <row r="27" spans="2:81" ht="12" customHeight="1">
      <c r="B27" s="59" t="s">
        <v>2445</v>
      </c>
      <c r="C27" s="59" t="s">
        <v>2445</v>
      </c>
      <c r="D27" s="59" t="s">
        <v>2445</v>
      </c>
      <c r="E27" s="59" t="s">
        <v>2445</v>
      </c>
      <c r="F27" s="59" t="s">
        <v>2445</v>
      </c>
      <c r="G27" s="59" t="s">
        <v>2445</v>
      </c>
      <c r="H27" s="59" t="s">
        <v>2445</v>
      </c>
      <c r="I27" s="59" t="s">
        <v>2445</v>
      </c>
      <c r="J27" s="59" t="s">
        <v>2445</v>
      </c>
      <c r="K27" s="59" t="s">
        <v>2445</v>
      </c>
      <c r="L27" s="59" t="s">
        <v>2445</v>
      </c>
      <c r="M27" s="59" t="s">
        <v>2445</v>
      </c>
      <c r="N27" s="59" t="s">
        <v>2445</v>
      </c>
      <c r="O27" s="59" t="s">
        <v>2445</v>
      </c>
      <c r="P27" s="59" t="s">
        <v>2445</v>
      </c>
      <c r="Q27" s="59" t="s">
        <v>2445</v>
      </c>
      <c r="R27" s="59" t="s">
        <v>2445</v>
      </c>
      <c r="S27" s="59" t="s">
        <v>2445</v>
      </c>
      <c r="T27" s="59" t="s">
        <v>2445</v>
      </c>
      <c r="U27" s="59" t="s">
        <v>2445</v>
      </c>
      <c r="V27" s="59" t="s">
        <v>2445</v>
      </c>
      <c r="W27" s="59" t="s">
        <v>2445</v>
      </c>
      <c r="X27" s="59" t="s">
        <v>2445</v>
      </c>
      <c r="Y27" s="59" t="s">
        <v>2445</v>
      </c>
      <c r="Z27" s="59" t="s">
        <v>2445</v>
      </c>
      <c r="AA27" s="59" t="s">
        <v>2445</v>
      </c>
      <c r="AB27" s="59" t="s">
        <v>2445</v>
      </c>
      <c r="AC27" s="59" t="s">
        <v>2445</v>
      </c>
      <c r="AD27" s="59" t="s">
        <v>2445</v>
      </c>
      <c r="AE27" s="59" t="s">
        <v>2445</v>
      </c>
      <c r="AF27" s="59" t="s">
        <v>2445</v>
      </c>
      <c r="AG27" s="59" t="s">
        <v>2445</v>
      </c>
      <c r="AH27" s="59" t="s">
        <v>2445</v>
      </c>
      <c r="AI27" s="59" t="s">
        <v>2445</v>
      </c>
      <c r="AJ27" s="59"/>
      <c r="AK27" s="59" t="s">
        <v>2445</v>
      </c>
      <c r="AL27" s="59" t="s">
        <v>2445</v>
      </c>
      <c r="AM27" s="59" t="s">
        <v>2445</v>
      </c>
      <c r="AN27" s="59" t="s">
        <v>2445</v>
      </c>
      <c r="AO27" s="59" t="s">
        <v>2445</v>
      </c>
      <c r="AP27" s="59" t="s">
        <v>2445</v>
      </c>
      <c r="AQ27" s="59" t="s">
        <v>2445</v>
      </c>
      <c r="AR27" s="59" t="s">
        <v>2445</v>
      </c>
      <c r="AS27" s="59" t="s">
        <v>2445</v>
      </c>
      <c r="AT27" s="59" t="s">
        <v>2445</v>
      </c>
      <c r="AU27" s="59" t="s">
        <v>2445</v>
      </c>
      <c r="AV27" s="59" t="s">
        <v>2445</v>
      </c>
      <c r="AW27" s="59" t="s">
        <v>2445</v>
      </c>
      <c r="AX27" s="59" t="s">
        <v>2445</v>
      </c>
      <c r="AY27" s="59" t="s">
        <v>2445</v>
      </c>
      <c r="AZ27" s="59" t="s">
        <v>2445</v>
      </c>
      <c r="BA27" s="59" t="s">
        <v>2445</v>
      </c>
      <c r="BB27" s="59" t="s">
        <v>2445</v>
      </c>
      <c r="BC27" s="59" t="s">
        <v>2445</v>
      </c>
      <c r="BD27" s="59" t="s">
        <v>2445</v>
      </c>
      <c r="BE27" s="59" t="s">
        <v>2445</v>
      </c>
      <c r="BF27" s="59" t="s">
        <v>2445</v>
      </c>
      <c r="BG27" s="59" t="s">
        <v>2445</v>
      </c>
      <c r="BH27" s="59" t="s">
        <v>2445</v>
      </c>
      <c r="BI27" s="59" t="s">
        <v>2445</v>
      </c>
      <c r="BJ27" s="59" t="s">
        <v>2445</v>
      </c>
      <c r="BK27" s="59" t="s">
        <v>2445</v>
      </c>
      <c r="BL27" s="59" t="s">
        <v>2445</v>
      </c>
      <c r="BM27" s="59" t="s">
        <v>2445</v>
      </c>
      <c r="BN27" s="59" t="s">
        <v>2445</v>
      </c>
      <c r="BO27" s="59" t="s">
        <v>2445</v>
      </c>
      <c r="BP27" s="59" t="s">
        <v>2445</v>
      </c>
      <c r="BQ27" s="59" t="s">
        <v>2445</v>
      </c>
      <c r="BR27" s="59" t="s">
        <v>2445</v>
      </c>
      <c r="BS27" s="59" t="s">
        <v>2445</v>
      </c>
      <c r="BT27" s="59" t="s">
        <v>2445</v>
      </c>
      <c r="BU27" s="59" t="s">
        <v>2445</v>
      </c>
      <c r="BV27" s="59" t="s">
        <v>2445</v>
      </c>
      <c r="BW27" s="59" t="s">
        <v>2445</v>
      </c>
      <c r="BX27" s="59" t="s">
        <v>2445</v>
      </c>
      <c r="BY27" s="59" t="s">
        <v>2445</v>
      </c>
      <c r="BZ27" s="59" t="s">
        <v>2445</v>
      </c>
      <c r="CA27" s="59" t="s">
        <v>2445</v>
      </c>
      <c r="CB27" s="59" t="s">
        <v>2445</v>
      </c>
      <c r="CC27" s="59" t="s">
        <v>2445</v>
      </c>
    </row>
  </sheetData>
  <mergeCells count="101">
    <mergeCell ref="B19:C19"/>
    <mergeCell ref="AH19:AL19"/>
    <mergeCell ref="AM19:AN19"/>
    <mergeCell ref="AO19:AP19"/>
    <mergeCell ref="B24:C24"/>
    <mergeCell ref="AH24:AL24"/>
    <mergeCell ref="AM24:AN24"/>
    <mergeCell ref="AO24:AP24"/>
    <mergeCell ref="B22:C22"/>
    <mergeCell ref="AH22:AL22"/>
    <mergeCell ref="AM22:AN22"/>
    <mergeCell ref="AO22:AP22"/>
    <mergeCell ref="B23:C23"/>
    <mergeCell ref="AH23:AL23"/>
    <mergeCell ref="AM23:AN23"/>
    <mergeCell ref="AO23:AP23"/>
    <mergeCell ref="B20:C20"/>
    <mergeCell ref="AH20:AL20"/>
    <mergeCell ref="AM20:AN20"/>
    <mergeCell ref="AO20:AP20"/>
    <mergeCell ref="B16:C16"/>
    <mergeCell ref="AH16:AL16"/>
    <mergeCell ref="AM16:AN16"/>
    <mergeCell ref="AO16:AP16"/>
    <mergeCell ref="B17:C17"/>
    <mergeCell ref="AH17:AL17"/>
    <mergeCell ref="AM17:AN17"/>
    <mergeCell ref="AO17:AP17"/>
    <mergeCell ref="B18:C18"/>
    <mergeCell ref="AH18:AL18"/>
    <mergeCell ref="AM18:AN18"/>
    <mergeCell ref="AO18:AP18"/>
    <mergeCell ref="B26:C26"/>
    <mergeCell ref="AH26:AL26"/>
    <mergeCell ref="AM26:AN26"/>
    <mergeCell ref="AO26:AP26"/>
    <mergeCell ref="B13:C13"/>
    <mergeCell ref="AH13:AL13"/>
    <mergeCell ref="AM13:AN13"/>
    <mergeCell ref="AO13:AP13"/>
    <mergeCell ref="B14:C14"/>
    <mergeCell ref="AH14:AL14"/>
    <mergeCell ref="AM14:AN14"/>
    <mergeCell ref="AO14:AP14"/>
    <mergeCell ref="B21:C21"/>
    <mergeCell ref="AH21:AL21"/>
    <mergeCell ref="AM21:AN21"/>
    <mergeCell ref="AO21:AP21"/>
    <mergeCell ref="B25:C25"/>
    <mergeCell ref="AH25:AL25"/>
    <mergeCell ref="AM25:AN25"/>
    <mergeCell ref="AO25:AP25"/>
    <mergeCell ref="B15:C15"/>
    <mergeCell ref="AH15:AL15"/>
    <mergeCell ref="AM15:AN15"/>
    <mergeCell ref="AO15:AP15"/>
    <mergeCell ref="B11:C11"/>
    <mergeCell ref="AH11:AL11"/>
    <mergeCell ref="AM11:AN11"/>
    <mergeCell ref="AO11:AP11"/>
    <mergeCell ref="B12:C12"/>
    <mergeCell ref="AH12:AL12"/>
    <mergeCell ref="AM12:AN12"/>
    <mergeCell ref="AO12:AP12"/>
    <mergeCell ref="B2:I3"/>
    <mergeCell ref="AR5:AT5"/>
    <mergeCell ref="BR2:BS2"/>
    <mergeCell ref="BT2:BV2"/>
    <mergeCell ref="B10:C10"/>
    <mergeCell ref="AH10:AL10"/>
    <mergeCell ref="AM10:AN10"/>
    <mergeCell ref="AO10:AP10"/>
    <mergeCell ref="B9:C9"/>
    <mergeCell ref="AH9:AL9"/>
    <mergeCell ref="AM9:AN9"/>
    <mergeCell ref="AO9:AP9"/>
    <mergeCell ref="B5:I5"/>
    <mergeCell ref="AD5:AE5"/>
    <mergeCell ref="AF5:AI5"/>
    <mergeCell ref="AK5:AQ5"/>
    <mergeCell ref="B8:C8"/>
    <mergeCell ref="AH8:AL8"/>
    <mergeCell ref="AM8:AN8"/>
    <mergeCell ref="AO8:AP8"/>
    <mergeCell ref="AQ8:BQ8"/>
    <mergeCell ref="AW5:BA5"/>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s>
  <phoneticPr fontId="9"/>
  <conditionalFormatting sqref="B8:C16">
    <cfRule type="expression" dxfId="230" priority="4">
      <formula>$S8&gt;0</formula>
    </cfRule>
  </conditionalFormatting>
  <conditionalFormatting sqref="B17:C17">
    <cfRule type="expression" dxfId="229" priority="2">
      <formula>$S17&gt;0</formula>
    </cfRule>
  </conditionalFormatting>
  <conditionalFormatting sqref="B18:C26">
    <cfRule type="expression" dxfId="228" priority="1">
      <formula>#REF!&gt;0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B1:CC66"/>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75"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2454</v>
      </c>
      <c r="K2" s="314"/>
      <c r="L2" s="314"/>
      <c r="M2" s="314"/>
      <c r="N2" s="297"/>
      <c r="O2" s="295" t="s">
        <v>2455</v>
      </c>
      <c r="P2" s="314"/>
      <c r="Q2" s="314"/>
      <c r="R2" s="314"/>
      <c r="S2" s="297"/>
      <c r="T2" s="295" t="s">
        <v>2456</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2457</v>
      </c>
      <c r="K5" s="38"/>
      <c r="L5" s="38"/>
      <c r="M5" s="38"/>
      <c r="N5" s="38"/>
      <c r="O5" s="38"/>
      <c r="P5" s="38"/>
      <c r="Q5" s="38"/>
      <c r="R5" s="38"/>
      <c r="S5" s="38"/>
      <c r="T5" s="38"/>
      <c r="U5" s="39" t="s">
        <v>2237</v>
      </c>
      <c r="V5" s="38" t="s">
        <v>3594</v>
      </c>
      <c r="W5" s="38"/>
      <c r="X5" s="38"/>
      <c r="Y5" s="38"/>
      <c r="Z5" s="38"/>
      <c r="AA5" s="38"/>
      <c r="AB5" s="38"/>
      <c r="AC5" s="40"/>
      <c r="AD5" s="281" t="s">
        <v>2238</v>
      </c>
      <c r="AE5" s="282"/>
      <c r="AF5" s="283"/>
      <c r="AG5" s="312"/>
      <c r="AH5" s="312"/>
      <c r="AI5" s="285"/>
      <c r="AJ5" s="41"/>
      <c r="AK5" s="281" t="s">
        <v>103</v>
      </c>
      <c r="AL5" s="313"/>
      <c r="AM5" s="313"/>
      <c r="AN5" s="313"/>
      <c r="AO5" s="313"/>
      <c r="AP5" s="313"/>
      <c r="AQ5" s="282"/>
      <c r="AR5" s="287">
        <f ca="1">ROUNDUP((27+ROUNDUP((MAX(B:B)-COUNTIF(AB:AB,"○"))/8,0)+IF(AF5="",0,4))/8,0)*8+SUM(AO8:AO938)</f>
        <v>586</v>
      </c>
      <c r="AS5" s="312"/>
      <c r="AT5" s="285"/>
      <c r="AU5" s="41" t="s">
        <v>2239</v>
      </c>
      <c r="AV5" s="41"/>
      <c r="AW5" s="278" t="s">
        <v>138</v>
      </c>
      <c r="AX5" s="311"/>
      <c r="AY5" s="311"/>
      <c r="AZ5" s="311"/>
      <c r="BA5" s="311"/>
      <c r="BB5" s="37" t="s">
        <v>2458</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75" customHeight="1">
      <c r="B8" s="264">
        <v>1</v>
      </c>
      <c r="C8" s="265"/>
      <c r="D8" s="105" t="s">
        <v>2250</v>
      </c>
      <c r="E8" s="50"/>
      <c r="F8" s="50"/>
      <c r="G8" s="50"/>
      <c r="H8" s="50"/>
      <c r="I8" s="50"/>
      <c r="J8" s="50"/>
      <c r="K8" s="52"/>
      <c r="L8" s="105" t="str">
        <f>VLOOKUP(D8,カラムID辞書!$C$4:$D$1429,2,FALSE)</f>
        <v>KEIJO_YMD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c r="BS8" s="50"/>
      <c r="BT8" s="50"/>
      <c r="BU8" s="50"/>
      <c r="BV8" s="50"/>
      <c r="BW8" s="50"/>
      <c r="BX8" s="50"/>
      <c r="BY8" s="50"/>
      <c r="BZ8" s="50"/>
      <c r="CA8" s="50"/>
      <c r="CB8" s="50"/>
      <c r="CC8" s="52"/>
    </row>
    <row r="9" spans="2:81" ht="12.75" customHeight="1">
      <c r="B9" s="264">
        <f ca="1">IF($D9="","",MAX(OFFSET($B$8,0,0,ROW()-ROW($B$8),2))+1)</f>
        <v>2</v>
      </c>
      <c r="C9" s="265"/>
      <c r="D9" s="105" t="s">
        <v>42</v>
      </c>
      <c r="E9" s="50"/>
      <c r="F9" s="50"/>
      <c r="G9" s="50"/>
      <c r="H9" s="50"/>
      <c r="I9" s="50"/>
      <c r="J9" s="50"/>
      <c r="K9" s="52"/>
      <c r="L9" s="105" t="str">
        <f>VLOOKUP(D9,カラムID辞書!$C$4:$D$1429,2,FALSE)</f>
        <v>TENCD</v>
      </c>
      <c r="M9" s="50"/>
      <c r="N9" s="50"/>
      <c r="O9" s="50"/>
      <c r="P9" s="50"/>
      <c r="Q9" s="50"/>
      <c r="R9" s="50"/>
      <c r="S9" s="52"/>
      <c r="T9" s="106">
        <v>2</v>
      </c>
      <c r="U9" s="53"/>
      <c r="V9" s="49"/>
      <c r="W9" s="52"/>
      <c r="X9" s="49"/>
      <c r="Y9" s="52"/>
      <c r="Z9" s="49"/>
      <c r="AA9" s="52"/>
      <c r="AB9" s="107" t="str">
        <f>IF(L9="DELDTE","","○")</f>
        <v>○</v>
      </c>
      <c r="AC9" s="54"/>
      <c r="AD9" s="53"/>
      <c r="AE9" s="55" t="str">
        <f t="shared" ref="AE9:AE65"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75" customHeight="1">
      <c r="B10" s="264">
        <f t="shared" ref="B10:B65" ca="1" si="1">IF($D10="","",MAX(OFFSET($B$8,0,0,ROW()-ROW($B$8),2))+1)</f>
        <v>3</v>
      </c>
      <c r="C10" s="265"/>
      <c r="D10" s="105" t="s">
        <v>2252</v>
      </c>
      <c r="E10" s="50"/>
      <c r="F10" s="50"/>
      <c r="G10" s="50"/>
      <c r="H10" s="50"/>
      <c r="I10" s="50"/>
      <c r="J10" s="50"/>
      <c r="K10" s="52"/>
      <c r="L10" s="105" t="str">
        <f>VLOOKUP(D10,カラムID辞書!$C$4:$D$1429,2,FALSE)</f>
        <v>BUCD</v>
      </c>
      <c r="M10" s="50"/>
      <c r="N10" s="50"/>
      <c r="O10" s="50"/>
      <c r="P10" s="50"/>
      <c r="Q10" s="50"/>
      <c r="R10" s="50"/>
      <c r="S10" s="52"/>
      <c r="T10" s="106"/>
      <c r="U10" s="53"/>
      <c r="V10" s="49"/>
      <c r="W10" s="52"/>
      <c r="X10" s="49"/>
      <c r="Y10" s="52"/>
      <c r="Z10" s="49"/>
      <c r="AA10" s="52"/>
      <c r="AB10" s="107" t="str">
        <f t="shared" ref="AB10:AB65"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75" customHeight="1">
      <c r="B11" s="264">
        <f t="shared" ca="1" si="1"/>
        <v>4</v>
      </c>
      <c r="C11" s="265"/>
      <c r="D11" s="105" t="s">
        <v>2253</v>
      </c>
      <c r="E11" s="50"/>
      <c r="F11" s="50"/>
      <c r="G11" s="50"/>
      <c r="H11" s="50"/>
      <c r="I11" s="50"/>
      <c r="J11" s="50"/>
      <c r="K11" s="52"/>
      <c r="L11" s="105" t="str">
        <f>VLOOKUP(D11,カラムID辞書!$C$4:$D$1429,2,FALSE)</f>
        <v>KACD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75" customHeight="1">
      <c r="B12" s="264">
        <f t="shared" ca="1" si="1"/>
        <v>5</v>
      </c>
      <c r="C12" s="265"/>
      <c r="D12" s="105" t="s">
        <v>2254</v>
      </c>
      <c r="E12" s="50"/>
      <c r="F12" s="50"/>
      <c r="G12" s="50"/>
      <c r="H12" s="50"/>
      <c r="I12" s="50"/>
      <c r="J12" s="50"/>
      <c r="K12" s="52"/>
      <c r="L12" s="105" t="str">
        <f>VLOOKUP(D12,カラムID辞書!$C$4:$D$1429,2,FALSE)</f>
        <v>KAKARICD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75" customHeight="1">
      <c r="B13" s="264">
        <f t="shared" ca="1" si="1"/>
        <v>6</v>
      </c>
      <c r="C13" s="265"/>
      <c r="D13" s="105" t="s">
        <v>2459</v>
      </c>
      <c r="E13" s="50"/>
      <c r="F13" s="50"/>
      <c r="G13" s="50"/>
      <c r="H13" s="50"/>
      <c r="I13" s="50"/>
      <c r="J13" s="50"/>
      <c r="K13" s="52"/>
      <c r="L13" s="105" t="str">
        <f>VLOOKUP(D13,カラムID辞書!$C$4:$D$1429,2,FALSE)</f>
        <v>UNITCD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4</v>
      </c>
      <c r="AN13" s="270"/>
      <c r="AO13" s="271">
        <f>VLOOKUP(D13,カラムID辞書!C:H,6,FALSE)</f>
        <v>4</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75" customHeight="1">
      <c r="B14" s="264">
        <f t="shared" ca="1" si="1"/>
        <v>7</v>
      </c>
      <c r="C14" s="265"/>
      <c r="D14" s="105" t="s">
        <v>670</v>
      </c>
      <c r="E14" s="50"/>
      <c r="F14" s="50"/>
      <c r="G14" s="50"/>
      <c r="H14" s="50"/>
      <c r="I14" s="50"/>
      <c r="J14" s="50"/>
      <c r="K14" s="52"/>
      <c r="L14" s="105" t="str">
        <f>VLOOKUP(D14,カラムID辞書!$C$4:$D$1429,2,FALSE)</f>
        <v>HINBAN</v>
      </c>
      <c r="M14" s="50"/>
      <c r="N14" s="50"/>
      <c r="O14" s="50"/>
      <c r="P14" s="50"/>
      <c r="Q14" s="50"/>
      <c r="R14" s="50"/>
      <c r="S14" s="52"/>
      <c r="T14" s="106">
        <v>3</v>
      </c>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75" customHeight="1">
      <c r="B15" s="264">
        <f t="shared" ca="1" si="1"/>
        <v>8</v>
      </c>
      <c r="C15" s="265"/>
      <c r="D15" s="105" t="s">
        <v>2218</v>
      </c>
      <c r="E15" s="50"/>
      <c r="F15" s="50"/>
      <c r="G15" s="50"/>
      <c r="H15" s="50"/>
      <c r="I15" s="50"/>
      <c r="J15" s="50"/>
      <c r="K15" s="52"/>
      <c r="L15" s="105" t="str">
        <f>VLOOKUP(D15,カラムID辞書!$C$4:$D$1429,2,FALSE)</f>
        <v>ITEMCD</v>
      </c>
      <c r="M15" s="50"/>
      <c r="N15" s="50"/>
      <c r="O15" s="50"/>
      <c r="P15" s="50"/>
      <c r="Q15" s="50"/>
      <c r="R15" s="50"/>
      <c r="S15" s="52"/>
      <c r="T15" s="106">
        <v>4</v>
      </c>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75" customHeight="1">
      <c r="B16" s="264">
        <f t="shared" ca="1" si="1"/>
        <v>9</v>
      </c>
      <c r="C16" s="265"/>
      <c r="D16" s="105" t="s">
        <v>905</v>
      </c>
      <c r="E16" s="50"/>
      <c r="F16" s="50"/>
      <c r="G16" s="50"/>
      <c r="H16" s="50"/>
      <c r="I16" s="50"/>
      <c r="J16" s="50"/>
      <c r="K16" s="52"/>
      <c r="L16" s="105" t="str">
        <f>VLOOKUP(D16,カラムID辞書!$C$4:$D$1429,2,FALSE)</f>
        <v>TORIHIKIJOKENCD</v>
      </c>
      <c r="M16" s="50"/>
      <c r="N16" s="50"/>
      <c r="O16" s="50"/>
      <c r="P16" s="50"/>
      <c r="Q16" s="50"/>
      <c r="R16" s="50"/>
      <c r="S16" s="52"/>
      <c r="T16" s="106">
        <v>5</v>
      </c>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10</v>
      </c>
      <c r="AN16" s="270"/>
      <c r="AO16" s="271">
        <f>VLOOKUP(D16,カラムID辞書!C:H,6,FALSE)</f>
        <v>10</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75" customHeight="1">
      <c r="B17" s="264">
        <f t="shared" ca="1" si="1"/>
        <v>10</v>
      </c>
      <c r="C17" s="265"/>
      <c r="D17" s="105" t="s">
        <v>2256</v>
      </c>
      <c r="E17" s="50"/>
      <c r="F17" s="50"/>
      <c r="G17" s="50"/>
      <c r="H17" s="50"/>
      <c r="I17" s="50"/>
      <c r="J17" s="50"/>
      <c r="K17" s="52"/>
      <c r="L17" s="105" t="str">
        <f>VLOOKUP(D17,カラムID辞書!$C$4:$D$1429,2,FALSE)</f>
        <v>TORIHIKISAKICD</v>
      </c>
      <c r="M17" s="50"/>
      <c r="N17" s="50"/>
      <c r="O17" s="50"/>
      <c r="P17" s="50"/>
      <c r="Q17" s="50"/>
      <c r="R17" s="50"/>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6</v>
      </c>
      <c r="AN17" s="270"/>
      <c r="AO17" s="271">
        <f>VLOOKUP(D17,カラムID辞書!C:H,6,FALSE)</f>
        <v>6</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75" customHeight="1">
      <c r="B18" s="264">
        <f t="shared" ca="1" si="1"/>
        <v>11</v>
      </c>
      <c r="C18" s="265"/>
      <c r="D18" s="105" t="s">
        <v>2257</v>
      </c>
      <c r="E18" s="50"/>
      <c r="F18" s="50"/>
      <c r="G18" s="50"/>
      <c r="H18" s="50"/>
      <c r="I18" s="50"/>
      <c r="J18" s="50"/>
      <c r="K18" s="52"/>
      <c r="L18" s="105" t="str">
        <f>VLOOKUP(D18,カラムID辞書!$C$4:$D$1429,2,FALSE)</f>
        <v>POS_NO</v>
      </c>
      <c r="M18" s="50"/>
      <c r="N18" s="50"/>
      <c r="O18" s="50"/>
      <c r="P18" s="50"/>
      <c r="Q18" s="50"/>
      <c r="R18" s="50"/>
      <c r="S18" s="52"/>
      <c r="T18" s="106">
        <v>6</v>
      </c>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8</v>
      </c>
      <c r="AN18" s="270"/>
      <c r="AO18" s="271">
        <f>VLOOKUP(D18,カラムID辞書!C:H,6,FALSE)</f>
        <v>8</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75" customHeight="1">
      <c r="B19" s="264">
        <f t="shared" ca="1" si="1"/>
        <v>12</v>
      </c>
      <c r="C19" s="265"/>
      <c r="D19" s="105" t="s">
        <v>2132</v>
      </c>
      <c r="E19" s="50"/>
      <c r="F19" s="50"/>
      <c r="G19" s="50"/>
      <c r="H19" s="50"/>
      <c r="I19" s="50"/>
      <c r="J19" s="50"/>
      <c r="K19" s="52"/>
      <c r="L19" s="105" t="str">
        <f>VLOOKUP(D19,カラムID辞書!$C$4:$D$1429,2,FALSE)</f>
        <v>SAIJICD</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5</v>
      </c>
      <c r="AN19" s="270"/>
      <c r="AO19" s="271">
        <f>VLOOKUP(D19,カラムID辞書!C:H,6,FALSE)</f>
        <v>5</v>
      </c>
      <c r="AP19" s="272"/>
      <c r="AQ19" s="323"/>
      <c r="AR19" s="324"/>
      <c r="AS19" s="324"/>
      <c r="AT19" s="324"/>
      <c r="AU19" s="324"/>
      <c r="AV19" s="324"/>
      <c r="AW19" s="324"/>
      <c r="AX19" s="324"/>
      <c r="AY19" s="324"/>
      <c r="AZ19" s="324"/>
      <c r="BA19" s="324"/>
      <c r="BB19" s="324"/>
      <c r="BC19" s="324"/>
      <c r="BD19" s="324"/>
      <c r="BE19" s="324"/>
      <c r="BF19" s="324"/>
      <c r="BG19" s="324"/>
      <c r="BH19" s="324"/>
      <c r="BI19" s="324"/>
      <c r="BJ19" s="324"/>
      <c r="BK19" s="324"/>
      <c r="BL19" s="324"/>
      <c r="BM19" s="324"/>
      <c r="BN19" s="324"/>
      <c r="BO19" s="324"/>
      <c r="BP19" s="324"/>
      <c r="BQ19" s="325"/>
      <c r="BR19" s="112"/>
      <c r="BS19" s="50"/>
      <c r="BT19" s="50"/>
      <c r="BU19" s="50"/>
      <c r="BV19" s="50"/>
      <c r="BW19" s="50"/>
      <c r="BX19" s="50"/>
      <c r="BY19" s="50"/>
      <c r="BZ19" s="50"/>
      <c r="CA19" s="50"/>
      <c r="CB19" s="50"/>
      <c r="CC19" s="52"/>
    </row>
    <row r="20" spans="2:81" ht="12" customHeight="1">
      <c r="B20" s="264">
        <f t="shared" ca="1" si="1"/>
        <v>13</v>
      </c>
      <c r="C20" s="265"/>
      <c r="D20" s="105" t="s">
        <v>2270</v>
      </c>
      <c r="E20" s="50"/>
      <c r="F20" s="50"/>
      <c r="G20" s="50"/>
      <c r="H20" s="50"/>
      <c r="I20" s="50"/>
      <c r="J20" s="50"/>
      <c r="K20" s="52"/>
      <c r="L20" s="105" t="str">
        <f>VLOOKUP(D20,カラムID辞書!$C$4:$D$1429,2,FALSE)</f>
        <v>KAZEIKBN</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1</v>
      </c>
      <c r="AN20" s="270"/>
      <c r="AO20" s="271">
        <f>VLOOKUP(D20,カラムID辞書!C:H,6,FALSE)</f>
        <v>1</v>
      </c>
      <c r="AP20" s="272"/>
      <c r="AQ20" s="323"/>
      <c r="AR20" s="324"/>
      <c r="AS20" s="324"/>
      <c r="AT20" s="324"/>
      <c r="AU20" s="324"/>
      <c r="AV20" s="324"/>
      <c r="AW20" s="324"/>
      <c r="AX20" s="324"/>
      <c r="AY20" s="324"/>
      <c r="AZ20" s="324"/>
      <c r="BA20" s="324"/>
      <c r="BB20" s="324"/>
      <c r="BC20" s="324"/>
      <c r="BD20" s="324"/>
      <c r="BE20" s="324"/>
      <c r="BF20" s="324"/>
      <c r="BG20" s="324"/>
      <c r="BH20" s="324"/>
      <c r="BI20" s="324"/>
      <c r="BJ20" s="324"/>
      <c r="BK20" s="324"/>
      <c r="BL20" s="324"/>
      <c r="BM20" s="324"/>
      <c r="BN20" s="324"/>
      <c r="BO20" s="324"/>
      <c r="BP20" s="324"/>
      <c r="BQ20" s="325"/>
      <c r="BR20" s="112"/>
      <c r="BS20" s="50"/>
      <c r="BT20" s="50"/>
      <c r="BU20" s="50"/>
      <c r="BV20" s="50"/>
      <c r="BW20" s="50"/>
      <c r="BX20" s="50"/>
      <c r="BY20" s="50"/>
      <c r="BZ20" s="50"/>
      <c r="CA20" s="50"/>
      <c r="CB20" s="50"/>
      <c r="CC20" s="52"/>
    </row>
    <row r="21" spans="2:81" ht="12.75" customHeight="1">
      <c r="B21" s="264">
        <f t="shared" ca="1" si="1"/>
        <v>14</v>
      </c>
      <c r="C21" s="265"/>
      <c r="D21" s="105" t="s">
        <v>62</v>
      </c>
      <c r="E21" s="50"/>
      <c r="F21" s="50"/>
      <c r="G21" s="50"/>
      <c r="H21" s="50"/>
      <c r="I21" s="50"/>
      <c r="J21" s="50"/>
      <c r="K21" s="52"/>
      <c r="L21" s="105" t="str">
        <f>VLOOKUP(D21,カラムID辞書!$C$4:$D$1429,2,FALSE)</f>
        <v>SHIIREKBN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2</v>
      </c>
      <c r="AN21" s="270"/>
      <c r="AO21" s="271">
        <f>VLOOKUP(D21,カラムID辞書!C:H,6,FALSE)</f>
        <v>2</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75" customHeight="1">
      <c r="B22" s="264">
        <f t="shared" ca="1" si="1"/>
        <v>15</v>
      </c>
      <c r="C22" s="265"/>
      <c r="D22" s="105" t="s">
        <v>2448</v>
      </c>
      <c r="E22" s="50"/>
      <c r="F22" s="50"/>
      <c r="G22" s="50"/>
      <c r="H22" s="50"/>
      <c r="I22" s="50"/>
      <c r="J22" s="50"/>
      <c r="K22" s="52"/>
      <c r="L22" s="105" t="str">
        <f>VLOOKUP(D22,カラムID辞書!$C$4:$D$1429,2,FALSE)</f>
        <v>TORIHIKIGK</v>
      </c>
      <c r="M22" s="50"/>
      <c r="N22" s="50"/>
      <c r="O22" s="50"/>
      <c r="P22" s="50"/>
      <c r="Q22" s="50"/>
      <c r="R22" s="50"/>
      <c r="S22" s="52"/>
      <c r="T22" s="106"/>
      <c r="U22" s="53"/>
      <c r="V22" s="49"/>
      <c r="W22" s="52"/>
      <c r="X22" s="49"/>
      <c r="Y22" s="52"/>
      <c r="Z22" s="49"/>
      <c r="AA22" s="52"/>
      <c r="AB22" s="107" t="str">
        <f t="shared" si="2"/>
        <v>○</v>
      </c>
      <c r="AC22" s="54"/>
      <c r="AD22" s="53"/>
      <c r="AE22" s="55" t="str">
        <f t="shared" si="0"/>
        <v>0</v>
      </c>
      <c r="AF22" s="50"/>
      <c r="AG22" s="52"/>
      <c r="AH22" s="266" t="str">
        <f>VLOOKUP(D22,カラムID辞書!C:H,3,FALSE)</f>
        <v>numeric</v>
      </c>
      <c r="AI22" s="267"/>
      <c r="AJ22" s="267"/>
      <c r="AK22" s="267"/>
      <c r="AL22" s="268"/>
      <c r="AM22" s="269">
        <f>VLOOKUP(D22,カラムID辞書!C:H,4,FALSE)</f>
        <v>11</v>
      </c>
      <c r="AN22" s="270"/>
      <c r="AO22" s="271">
        <f>VLOOKUP(D22,カラムID辞書!C:H,6,FALSE)</f>
        <v>11</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75" customHeight="1">
      <c r="B23" s="264">
        <f t="shared" ca="1" si="1"/>
        <v>16</v>
      </c>
      <c r="C23" s="265"/>
      <c r="D23" s="105" t="s">
        <v>2460</v>
      </c>
      <c r="E23" s="50"/>
      <c r="F23" s="50"/>
      <c r="G23" s="50"/>
      <c r="H23" s="50"/>
      <c r="I23" s="50"/>
      <c r="J23" s="50"/>
      <c r="K23" s="52"/>
      <c r="L23" s="105" t="str">
        <f>VLOOKUP(D23,カラムID辞書!$C$4:$D$1429,2,FALSE)</f>
        <v>TORIHIKIGK_TOTAL</v>
      </c>
      <c r="M23" s="50"/>
      <c r="N23" s="50"/>
      <c r="O23" s="50"/>
      <c r="P23" s="50"/>
      <c r="Q23" s="50"/>
      <c r="R23" s="50"/>
      <c r="S23" s="52"/>
      <c r="T23" s="106"/>
      <c r="U23" s="53"/>
      <c r="V23" s="49"/>
      <c r="W23" s="52"/>
      <c r="X23" s="49"/>
      <c r="Y23" s="52"/>
      <c r="Z23" s="49"/>
      <c r="AA23" s="52"/>
      <c r="AB23" s="107" t="str">
        <f t="shared" si="2"/>
        <v>○</v>
      </c>
      <c r="AC23" s="54"/>
      <c r="AD23" s="53"/>
      <c r="AE23" s="55" t="str">
        <f t="shared" si="0"/>
        <v>0</v>
      </c>
      <c r="AF23" s="50"/>
      <c r="AG23" s="52"/>
      <c r="AH23" s="266" t="str">
        <f>VLOOKUP(D23,カラムID辞書!C:H,3,FALSE)</f>
        <v>numeric</v>
      </c>
      <c r="AI23" s="267"/>
      <c r="AJ23" s="267"/>
      <c r="AK23" s="267"/>
      <c r="AL23" s="268"/>
      <c r="AM23" s="269">
        <f>VLOOKUP(D23,カラムID辞書!C:H,4,FALSE)</f>
        <v>11</v>
      </c>
      <c r="AN23" s="270"/>
      <c r="AO23" s="271">
        <f>VLOOKUP(D23,カラムID辞書!C:H,6,FALSE)</f>
        <v>11</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75" customHeight="1">
      <c r="B24" s="264">
        <f t="shared" ca="1" si="1"/>
        <v>17</v>
      </c>
      <c r="C24" s="265"/>
      <c r="D24" s="105" t="s">
        <v>2461</v>
      </c>
      <c r="E24" s="50"/>
      <c r="F24" s="50"/>
      <c r="G24" s="50"/>
      <c r="H24" s="50"/>
      <c r="I24" s="50"/>
      <c r="J24" s="50"/>
      <c r="K24" s="52"/>
      <c r="L24" s="105" t="str">
        <f>VLOOKUP(D24,カラムID辞書!$C$4:$D$1429,2,FALSE)</f>
        <v>TORIHIKIGKCALC_YMD</v>
      </c>
      <c r="M24" s="50"/>
      <c r="N24" s="50"/>
      <c r="O24" s="50"/>
      <c r="P24" s="50"/>
      <c r="Q24" s="50"/>
      <c r="R24" s="50"/>
      <c r="S24" s="52"/>
      <c r="T24" s="106"/>
      <c r="U24" s="53"/>
      <c r="V24" s="49"/>
      <c r="W24" s="52"/>
      <c r="X24" s="49"/>
      <c r="Y24" s="52"/>
      <c r="Z24" s="49"/>
      <c r="AA24" s="52"/>
      <c r="AB24" s="107" t="str">
        <f t="shared" si="2"/>
        <v>○</v>
      </c>
      <c r="AC24" s="54"/>
      <c r="AD24" s="53"/>
      <c r="AE24" s="55" t="str">
        <f t="shared" si="0"/>
        <v>0</v>
      </c>
      <c r="AF24" s="50"/>
      <c r="AG24" s="52"/>
      <c r="AH24" s="266" t="str">
        <f>VLOOKUP(D24,カラムID辞書!C:H,3,FALSE)</f>
        <v>numeric</v>
      </c>
      <c r="AI24" s="267"/>
      <c r="AJ24" s="267"/>
      <c r="AK24" s="267"/>
      <c r="AL24" s="268"/>
      <c r="AM24" s="269">
        <f>VLOOKUP(D24,カラムID辞書!C:H,4,FALSE)</f>
        <v>8</v>
      </c>
      <c r="AN24" s="270"/>
      <c r="AO24" s="271">
        <f>VLOOKUP(D24,カラムID辞書!C:H,6,FALSE)</f>
        <v>8</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75" customHeight="1">
      <c r="B25" s="264">
        <f t="shared" ca="1" si="1"/>
        <v>18</v>
      </c>
      <c r="C25" s="265"/>
      <c r="D25" s="105" t="s">
        <v>2462</v>
      </c>
      <c r="E25" s="50"/>
      <c r="F25" s="50"/>
      <c r="G25" s="50"/>
      <c r="H25" s="50"/>
      <c r="I25" s="50"/>
      <c r="J25" s="50"/>
      <c r="K25" s="52"/>
      <c r="L25" s="105" t="str">
        <f>VLOOKUP(D25,カラムID辞書!$C$4:$D$1429,2,FALSE)</f>
        <v>KINKENRIYOU01</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66" t="str">
        <f>VLOOKUP(D25,カラムID辞書!C:H,3,FALSE)</f>
        <v>numeric</v>
      </c>
      <c r="AI25" s="267"/>
      <c r="AJ25" s="267"/>
      <c r="AK25" s="267"/>
      <c r="AL25" s="268"/>
      <c r="AM25" s="269">
        <f>VLOOKUP(D25,カラムID辞書!C:H,4,FALSE)</f>
        <v>11</v>
      </c>
      <c r="AN25" s="270"/>
      <c r="AO25" s="271">
        <f>VLOOKUP(D25,カラムID辞書!C:H,6,FALSE)</f>
        <v>11</v>
      </c>
      <c r="AP25" s="272"/>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75" customHeight="1">
      <c r="B26" s="264">
        <f t="shared" ca="1" si="1"/>
        <v>19</v>
      </c>
      <c r="C26" s="265"/>
      <c r="D26" s="105" t="s">
        <v>2463</v>
      </c>
      <c r="E26" s="50"/>
      <c r="F26" s="50"/>
      <c r="G26" s="50"/>
      <c r="H26" s="50"/>
      <c r="I26" s="50"/>
      <c r="J26" s="50"/>
      <c r="K26" s="52"/>
      <c r="L26" s="105" t="str">
        <f>VLOOKUP(D26,カラムID辞書!$C$4:$D$1429,2,FALSE)</f>
        <v>KINKENRIYOU02</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66" t="str">
        <f>VLOOKUP(D26,カラムID辞書!C:H,3,FALSE)</f>
        <v>numeric</v>
      </c>
      <c r="AI26" s="267"/>
      <c r="AJ26" s="267"/>
      <c r="AK26" s="267"/>
      <c r="AL26" s="268"/>
      <c r="AM26" s="269">
        <f>VLOOKUP(D26,カラムID辞書!C:H,4,FALSE)</f>
        <v>11</v>
      </c>
      <c r="AN26" s="270"/>
      <c r="AO26" s="271">
        <f>VLOOKUP(D26,カラムID辞書!C:H,6,FALSE)</f>
        <v>11</v>
      </c>
      <c r="AP26" s="272"/>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75" customHeight="1">
      <c r="B27" s="264">
        <f t="shared" ca="1" si="1"/>
        <v>20</v>
      </c>
      <c r="C27" s="265"/>
      <c r="D27" s="105" t="s">
        <v>2464</v>
      </c>
      <c r="E27" s="50"/>
      <c r="F27" s="50"/>
      <c r="G27" s="50"/>
      <c r="H27" s="50"/>
      <c r="I27" s="50"/>
      <c r="J27" s="50"/>
      <c r="K27" s="52"/>
      <c r="L27" s="105" t="str">
        <f>VLOOKUP(D27,カラムID辞書!$C$4:$D$1429,2,FALSE)</f>
        <v>KINKENRIYOU03</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66" t="str">
        <f>VLOOKUP(D27,カラムID辞書!C:H,3,FALSE)</f>
        <v>numeric</v>
      </c>
      <c r="AI27" s="267"/>
      <c r="AJ27" s="267"/>
      <c r="AK27" s="267"/>
      <c r="AL27" s="268"/>
      <c r="AM27" s="269">
        <f>VLOOKUP(D27,カラムID辞書!C:H,4,FALSE)</f>
        <v>11</v>
      </c>
      <c r="AN27" s="270"/>
      <c r="AO27" s="271">
        <f>VLOOKUP(D27,カラムID辞書!C:H,6,FALSE)</f>
        <v>11</v>
      </c>
      <c r="AP27" s="272"/>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75" customHeight="1">
      <c r="B28" s="264">
        <f t="shared" ca="1" si="1"/>
        <v>21</v>
      </c>
      <c r="C28" s="265"/>
      <c r="D28" s="105" t="s">
        <v>2465</v>
      </c>
      <c r="E28" s="56"/>
      <c r="F28" s="50"/>
      <c r="G28" s="50"/>
      <c r="H28" s="50"/>
      <c r="I28" s="50"/>
      <c r="J28" s="50"/>
      <c r="K28" s="52"/>
      <c r="L28" s="105" t="str">
        <f>VLOOKUP(D28,カラムID辞書!$C$4:$D$1429,2,FALSE)</f>
        <v>KINKENRIYOU04</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66" t="str">
        <f>VLOOKUP(D28,カラムID辞書!C:H,3,FALSE)</f>
        <v>numeric</v>
      </c>
      <c r="AI28" s="267"/>
      <c r="AJ28" s="267"/>
      <c r="AK28" s="267"/>
      <c r="AL28" s="268"/>
      <c r="AM28" s="269">
        <f>VLOOKUP(D28,カラムID辞書!C:H,4,FALSE)</f>
        <v>11</v>
      </c>
      <c r="AN28" s="270"/>
      <c r="AO28" s="271">
        <f>VLOOKUP(D28,カラムID辞書!C:H,6,FALSE)</f>
        <v>11</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75" customHeight="1">
      <c r="B29" s="264">
        <f t="shared" ca="1" si="1"/>
        <v>22</v>
      </c>
      <c r="C29" s="265"/>
      <c r="D29" s="105" t="s">
        <v>2466</v>
      </c>
      <c r="E29" s="50"/>
      <c r="F29" s="50"/>
      <c r="G29" s="50"/>
      <c r="H29" s="50"/>
      <c r="I29" s="50"/>
      <c r="J29" s="50"/>
      <c r="K29" s="52"/>
      <c r="L29" s="105" t="str">
        <f>VLOOKUP(D29,カラムID辞書!$C$4:$D$1429,2,FALSE)</f>
        <v>KINKENRIYOU05</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66" t="str">
        <f>VLOOKUP(D29,カラムID辞書!C:H,3,FALSE)</f>
        <v>numeric</v>
      </c>
      <c r="AI29" s="267"/>
      <c r="AJ29" s="267"/>
      <c r="AK29" s="267"/>
      <c r="AL29" s="268"/>
      <c r="AM29" s="269">
        <f>VLOOKUP(D29,カラムID辞書!C:H,4,FALSE)</f>
        <v>11</v>
      </c>
      <c r="AN29" s="270"/>
      <c r="AO29" s="271">
        <f>VLOOKUP(D29,カラムID辞書!C:H,6,FALSE)</f>
        <v>11</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75" customHeight="1">
      <c r="B30" s="264">
        <f t="shared" ca="1" si="1"/>
        <v>23</v>
      </c>
      <c r="C30" s="265"/>
      <c r="D30" s="105" t="s">
        <v>2467</v>
      </c>
      <c r="E30" s="50"/>
      <c r="F30" s="50"/>
      <c r="G30" s="50"/>
      <c r="H30" s="50"/>
      <c r="I30" s="50"/>
      <c r="J30" s="50"/>
      <c r="K30" s="52"/>
      <c r="L30" s="105" t="str">
        <f>VLOOKUP(D30,カラムID辞書!$C$4:$D$1429,2,FALSE)</f>
        <v>KINKENRIYOU06</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f>VLOOKUP(D30,カラムID辞書!C:H,4,FALSE)</f>
        <v>11</v>
      </c>
      <c r="AN30" s="270"/>
      <c r="AO30" s="271">
        <f>VLOOKUP(D30,カラムID辞書!C:H,6,FALSE)</f>
        <v>11</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75" customHeight="1">
      <c r="B31" s="264">
        <f t="shared" ca="1" si="1"/>
        <v>24</v>
      </c>
      <c r="C31" s="265"/>
      <c r="D31" s="105" t="s">
        <v>2468</v>
      </c>
      <c r="E31" s="50"/>
      <c r="F31" s="50"/>
      <c r="G31" s="50"/>
      <c r="H31" s="50"/>
      <c r="I31" s="50"/>
      <c r="J31" s="50"/>
      <c r="K31" s="52"/>
      <c r="L31" s="105" t="str">
        <f>VLOOKUP(D31,カラムID辞書!$C$4:$D$1429,2,FALSE)</f>
        <v>KINKENRIYOU07</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f>VLOOKUP(D31,カラムID辞書!C:H,4,FALSE)</f>
        <v>11</v>
      </c>
      <c r="AN31" s="270"/>
      <c r="AO31" s="271">
        <f>VLOOKUP(D31,カラムID辞書!C:H,6,FALSE)</f>
        <v>11</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75" customHeight="1">
      <c r="B32" s="264">
        <f t="shared" ca="1" si="1"/>
        <v>25</v>
      </c>
      <c r="C32" s="265"/>
      <c r="D32" s="105" t="s">
        <v>2469</v>
      </c>
      <c r="E32" s="50"/>
      <c r="F32" s="50"/>
      <c r="G32" s="50"/>
      <c r="H32" s="50"/>
      <c r="I32" s="50"/>
      <c r="J32" s="50"/>
      <c r="K32" s="52"/>
      <c r="L32" s="105" t="str">
        <f>VLOOKUP(D32,カラムID辞書!$C$4:$D$1429,2,FALSE)</f>
        <v>KINKENRIYOU08</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f>VLOOKUP(D32,カラムID辞書!C:H,4,FALSE)</f>
        <v>11</v>
      </c>
      <c r="AN32" s="270"/>
      <c r="AO32" s="271">
        <f>VLOOKUP(D32,カラムID辞書!C:H,6,FALSE)</f>
        <v>11</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75" customHeight="1">
      <c r="B33" s="264">
        <f t="shared" ca="1" si="1"/>
        <v>26</v>
      </c>
      <c r="C33" s="265"/>
      <c r="D33" s="105" t="s">
        <v>2470</v>
      </c>
      <c r="E33" s="50"/>
      <c r="F33" s="50"/>
      <c r="G33" s="50"/>
      <c r="H33" s="50"/>
      <c r="I33" s="50"/>
      <c r="J33" s="50"/>
      <c r="K33" s="52"/>
      <c r="L33" s="105" t="str">
        <f>VLOOKUP(D33,カラムID辞書!$C$4:$D$1429,2,FALSE)</f>
        <v>KINKENRIYOU09</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f>VLOOKUP(D33,カラムID辞書!C:H,4,FALSE)</f>
        <v>11</v>
      </c>
      <c r="AN33" s="270"/>
      <c r="AO33" s="271">
        <f>VLOOKUP(D33,カラムID辞書!C:H,6,FALSE)</f>
        <v>11</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s="192" customFormat="1" ht="12.75" customHeight="1">
      <c r="B34" s="264">
        <f t="shared" ca="1" si="1"/>
        <v>27</v>
      </c>
      <c r="C34" s="265"/>
      <c r="D34" s="196" t="s">
        <v>2471</v>
      </c>
      <c r="E34" s="50"/>
      <c r="F34" s="50"/>
      <c r="G34" s="50"/>
      <c r="H34" s="50"/>
      <c r="I34" s="50"/>
      <c r="J34" s="50"/>
      <c r="K34" s="194"/>
      <c r="L34" s="196" t="str">
        <f>VLOOKUP(D34,カラムID辞書!$C$4:$D$1429,2,FALSE)</f>
        <v>KINKENRIYOU10</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66" t="str">
        <f>VLOOKUP(D34,カラムID辞書!C:H,3,FALSE)</f>
        <v>numeric</v>
      </c>
      <c r="AI34" s="267"/>
      <c r="AJ34" s="267"/>
      <c r="AK34" s="267"/>
      <c r="AL34" s="268"/>
      <c r="AM34" s="269">
        <f>VLOOKUP(D34,カラムID辞書!C:H,4,FALSE)</f>
        <v>11</v>
      </c>
      <c r="AN34" s="270"/>
      <c r="AO34" s="271">
        <f>VLOOKUP(D34,カラムID辞書!C:H,6,FALSE)</f>
        <v>11</v>
      </c>
      <c r="AP34" s="272"/>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8"/>
      <c r="BS34" s="50"/>
      <c r="BT34" s="50"/>
      <c r="BU34" s="50"/>
      <c r="BV34" s="50"/>
      <c r="BW34" s="50"/>
      <c r="BX34" s="50"/>
      <c r="BY34" s="50"/>
      <c r="BZ34" s="50"/>
      <c r="CA34" s="50"/>
      <c r="CB34" s="50"/>
      <c r="CC34" s="194"/>
    </row>
    <row r="35" spans="2:81" ht="12.75" customHeight="1">
      <c r="B35" s="264">
        <f t="shared" ca="1" si="1"/>
        <v>28</v>
      </c>
      <c r="C35" s="265"/>
      <c r="D35" s="105" t="s">
        <v>2472</v>
      </c>
      <c r="E35" s="50"/>
      <c r="F35" s="50"/>
      <c r="G35" s="50"/>
      <c r="H35" s="50"/>
      <c r="I35" s="50"/>
      <c r="J35" s="50"/>
      <c r="K35" s="52"/>
      <c r="L35" s="105" t="str">
        <f>VLOOKUP(D35,カラムID辞書!$C$4:$D$1429,2,FALSE)</f>
        <v>KINKENRIYOU11</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66" t="str">
        <f>VLOOKUP(D35,カラムID辞書!C:H,3,FALSE)</f>
        <v>numeric</v>
      </c>
      <c r="AI35" s="267"/>
      <c r="AJ35" s="267"/>
      <c r="AK35" s="267"/>
      <c r="AL35" s="268"/>
      <c r="AM35" s="269">
        <f>VLOOKUP(D35,カラムID辞書!C:H,4,FALSE)</f>
        <v>11</v>
      </c>
      <c r="AN35" s="270"/>
      <c r="AO35" s="271">
        <f>VLOOKUP(D35,カラムID辞書!C:H,6,FALSE)</f>
        <v>11</v>
      </c>
      <c r="AP35" s="272"/>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75" customHeight="1">
      <c r="B36" s="264">
        <f t="shared" ca="1" si="1"/>
        <v>29</v>
      </c>
      <c r="C36" s="265"/>
      <c r="D36" s="105" t="s">
        <v>2473</v>
      </c>
      <c r="E36" s="50"/>
      <c r="F36" s="50"/>
      <c r="G36" s="50"/>
      <c r="H36" s="50"/>
      <c r="I36" s="50"/>
      <c r="J36" s="50"/>
      <c r="K36" s="52"/>
      <c r="L36" s="105" t="str">
        <f>VLOOKUP(D36,カラムID辞書!$C$4:$D$1429,2,FALSE)</f>
        <v>KINKENRIYOU12</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6" t="str">
        <f>VLOOKUP(D36,カラムID辞書!C:H,3,FALSE)</f>
        <v>numeric</v>
      </c>
      <c r="AI36" s="267"/>
      <c r="AJ36" s="267"/>
      <c r="AK36" s="267"/>
      <c r="AL36" s="268"/>
      <c r="AM36" s="269">
        <f>VLOOKUP(D36,カラムID辞書!C:H,4,FALSE)</f>
        <v>11</v>
      </c>
      <c r="AN36" s="270"/>
      <c r="AO36" s="271">
        <f>VLOOKUP(D36,カラムID辞書!C:H,6,FALSE)</f>
        <v>11</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75" customHeight="1">
      <c r="B37" s="264">
        <f t="shared" ca="1" si="1"/>
        <v>30</v>
      </c>
      <c r="C37" s="265"/>
      <c r="D37" s="105" t="s">
        <v>2474</v>
      </c>
      <c r="E37" s="50"/>
      <c r="F37" s="50"/>
      <c r="G37" s="50"/>
      <c r="H37" s="50"/>
      <c r="I37" s="50"/>
      <c r="J37" s="50"/>
      <c r="K37" s="52"/>
      <c r="L37" s="105" t="str">
        <f>VLOOKUP(D37,カラムID辞書!$C$4:$D$1429,2,FALSE)</f>
        <v>KINKENRIYOU13</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6" t="str">
        <f>VLOOKUP(D37,カラムID辞書!C:H,3,FALSE)</f>
        <v>numeric</v>
      </c>
      <c r="AI37" s="267"/>
      <c r="AJ37" s="267"/>
      <c r="AK37" s="267"/>
      <c r="AL37" s="268"/>
      <c r="AM37" s="269">
        <f>VLOOKUP(D37,カラムID辞書!C:H,4,FALSE)</f>
        <v>11</v>
      </c>
      <c r="AN37" s="270"/>
      <c r="AO37" s="271">
        <f>VLOOKUP(D37,カラムID辞書!C:H,6,FALSE)</f>
        <v>11</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75" customHeight="1">
      <c r="B38" s="264">
        <f t="shared" ca="1" si="1"/>
        <v>31</v>
      </c>
      <c r="C38" s="265"/>
      <c r="D38" s="105" t="s">
        <v>2475</v>
      </c>
      <c r="E38" s="50"/>
      <c r="F38" s="50"/>
      <c r="G38" s="50"/>
      <c r="H38" s="50"/>
      <c r="I38" s="50"/>
      <c r="J38" s="50"/>
      <c r="K38" s="52"/>
      <c r="L38" s="105" t="str">
        <f>VLOOKUP(D38,カラムID辞書!$C$4:$D$1429,2,FALSE)</f>
        <v>KINKENRIYOU14</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11</v>
      </c>
      <c r="AN38" s="270"/>
      <c r="AO38" s="271">
        <f>VLOOKUP(D38,カラムID辞書!C:H,6,FALSE)</f>
        <v>11</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75" customHeight="1">
      <c r="B39" s="264">
        <f t="shared" ca="1" si="1"/>
        <v>32</v>
      </c>
      <c r="C39" s="265"/>
      <c r="D39" s="105" t="s">
        <v>2476</v>
      </c>
      <c r="E39" s="50"/>
      <c r="F39" s="50"/>
      <c r="G39" s="50"/>
      <c r="H39" s="50"/>
      <c r="I39" s="50"/>
      <c r="J39" s="50"/>
      <c r="K39" s="52"/>
      <c r="L39" s="105" t="str">
        <f>VLOOKUP(D39,カラムID辞書!$C$4:$D$1429,2,FALSE)</f>
        <v>KINKENRIYOU15</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11</v>
      </c>
      <c r="AN39" s="270"/>
      <c r="AO39" s="271">
        <f>VLOOKUP(D39,カラムID辞書!C:H,6,FALSE)</f>
        <v>11</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75" customHeight="1">
      <c r="B40" s="264">
        <f t="shared" ca="1" si="1"/>
        <v>33</v>
      </c>
      <c r="C40" s="265"/>
      <c r="D40" s="105" t="s">
        <v>2477</v>
      </c>
      <c r="E40" s="56"/>
      <c r="F40" s="50"/>
      <c r="G40" s="50"/>
      <c r="H40" s="50"/>
      <c r="I40" s="50"/>
      <c r="J40" s="50"/>
      <c r="K40" s="52"/>
      <c r="L40" s="105" t="str">
        <f>VLOOKUP(D40,カラムID辞書!$C$4:$D$1429,2,FALSE)</f>
        <v>KINKENRIYOU16</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11</v>
      </c>
      <c r="AN40" s="270"/>
      <c r="AO40" s="271">
        <f>VLOOKUP(D40,カラムID辞書!C:H,6,FALSE)</f>
        <v>11</v>
      </c>
      <c r="AP40" s="272"/>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75" customHeight="1">
      <c r="B41" s="264">
        <f t="shared" ca="1" si="1"/>
        <v>34</v>
      </c>
      <c r="C41" s="265"/>
      <c r="D41" s="105" t="s">
        <v>2478</v>
      </c>
      <c r="E41" s="56"/>
      <c r="F41" s="50"/>
      <c r="G41" s="50"/>
      <c r="H41" s="50"/>
      <c r="I41" s="50"/>
      <c r="J41" s="50"/>
      <c r="K41" s="52"/>
      <c r="L41" s="105" t="str">
        <f>VLOOKUP(D41,カラムID辞書!$C$4:$D$1429,2,FALSE)</f>
        <v>KINKENRIYOU17</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11</v>
      </c>
      <c r="AN41" s="270"/>
      <c r="AO41" s="271">
        <f>VLOOKUP(D41,カラムID辞書!C:H,6,FALSE)</f>
        <v>11</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75" customHeight="1">
      <c r="B42" s="264">
        <f t="shared" ca="1" si="1"/>
        <v>35</v>
      </c>
      <c r="C42" s="265"/>
      <c r="D42" s="105" t="s">
        <v>2479</v>
      </c>
      <c r="E42" s="50"/>
      <c r="F42" s="50"/>
      <c r="G42" s="50"/>
      <c r="H42" s="50"/>
      <c r="I42" s="50"/>
      <c r="J42" s="50"/>
      <c r="K42" s="52"/>
      <c r="L42" s="105" t="str">
        <f>VLOOKUP(D42,カラムID辞書!$C$4:$D$1429,2,FALSE)</f>
        <v>KINKENRIYOU18</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11</v>
      </c>
      <c r="AN42" s="270"/>
      <c r="AO42" s="271">
        <f>VLOOKUP(D42,カラムID辞書!C:H,6,FALSE)</f>
        <v>11</v>
      </c>
      <c r="AP42" s="272"/>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75" customHeight="1">
      <c r="B43" s="264">
        <f t="shared" ca="1" si="1"/>
        <v>36</v>
      </c>
      <c r="C43" s="265"/>
      <c r="D43" s="105" t="s">
        <v>2480</v>
      </c>
      <c r="E43" s="50"/>
      <c r="F43" s="50"/>
      <c r="G43" s="50"/>
      <c r="H43" s="50"/>
      <c r="I43" s="50"/>
      <c r="J43" s="50"/>
      <c r="K43" s="52"/>
      <c r="L43" s="105" t="str">
        <f>VLOOKUP(D43,カラムID辞書!$C$4:$D$1429,2,FALSE)</f>
        <v>KINKENRIYOU19</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11</v>
      </c>
      <c r="AN43" s="270"/>
      <c r="AO43" s="271">
        <f>VLOOKUP(D43,カラムID辞書!C:H,6,FALSE)</f>
        <v>11</v>
      </c>
      <c r="AP43" s="272"/>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75" customHeight="1">
      <c r="B44" s="264">
        <f t="shared" ca="1" si="1"/>
        <v>37</v>
      </c>
      <c r="C44" s="265"/>
      <c r="D44" s="105" t="s">
        <v>2481</v>
      </c>
      <c r="E44" s="50"/>
      <c r="F44" s="50"/>
      <c r="G44" s="50"/>
      <c r="H44" s="50"/>
      <c r="I44" s="50"/>
      <c r="J44" s="50"/>
      <c r="K44" s="52"/>
      <c r="L44" s="105" t="str">
        <f>VLOOKUP(D44,カラムID辞書!$C$4:$D$1429,2,FALSE)</f>
        <v>KINKENRIYOU20</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f>VLOOKUP(D44,カラムID辞書!C:H,4,FALSE)</f>
        <v>11</v>
      </c>
      <c r="AN44" s="270"/>
      <c r="AO44" s="271">
        <f>VLOOKUP(D44,カラムID辞書!C:H,6,FALSE)</f>
        <v>11</v>
      </c>
      <c r="AP44" s="272"/>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75" customHeight="1">
      <c r="B45" s="264">
        <f t="shared" ca="1" si="1"/>
        <v>38</v>
      </c>
      <c r="C45" s="265"/>
      <c r="D45" s="105" t="s">
        <v>2482</v>
      </c>
      <c r="E45" s="50"/>
      <c r="F45" s="50"/>
      <c r="G45" s="50"/>
      <c r="H45" s="50"/>
      <c r="I45" s="50"/>
      <c r="J45" s="50"/>
      <c r="K45" s="52"/>
      <c r="L45" s="105" t="str">
        <f>VLOOKUP(D45,カラムID辞書!$C$4:$D$1429,2,FALSE)</f>
        <v>KINKENRIYOU21</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11</v>
      </c>
      <c r="AN45" s="270"/>
      <c r="AO45" s="271">
        <f>VLOOKUP(D45,カラムID辞書!C:H,6,FALSE)</f>
        <v>11</v>
      </c>
      <c r="AP45" s="272"/>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75" customHeight="1">
      <c r="B46" s="264">
        <f t="shared" ca="1" si="1"/>
        <v>39</v>
      </c>
      <c r="C46" s="265"/>
      <c r="D46" s="105" t="s">
        <v>2483</v>
      </c>
      <c r="E46" s="50"/>
      <c r="F46" s="50"/>
      <c r="G46" s="50"/>
      <c r="H46" s="50"/>
      <c r="I46" s="50"/>
      <c r="J46" s="50"/>
      <c r="K46" s="52"/>
      <c r="L46" s="105" t="str">
        <f>VLOOKUP(D46,カラムID辞書!$C$4:$D$1429,2,FALSE)</f>
        <v>KINKENRIYOU22</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11</v>
      </c>
      <c r="AN46" s="270"/>
      <c r="AO46" s="271">
        <f>VLOOKUP(D46,カラムID辞書!C:H,6,FALSE)</f>
        <v>11</v>
      </c>
      <c r="AP46" s="272"/>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75" customHeight="1">
      <c r="B47" s="264">
        <f t="shared" ca="1" si="1"/>
        <v>40</v>
      </c>
      <c r="C47" s="265"/>
      <c r="D47" s="105" t="s">
        <v>2484</v>
      </c>
      <c r="E47" s="50"/>
      <c r="F47" s="50"/>
      <c r="G47" s="50"/>
      <c r="H47" s="50"/>
      <c r="I47" s="50"/>
      <c r="J47" s="50"/>
      <c r="K47" s="52"/>
      <c r="L47" s="105" t="str">
        <f>VLOOKUP(D47,カラムID辞書!$C$4:$D$1429,2,FALSE)</f>
        <v>KINKENRIYOU23</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11</v>
      </c>
      <c r="AN47" s="270"/>
      <c r="AO47" s="271">
        <f>VLOOKUP(D47,カラムID辞書!C:H,6,FALSE)</f>
        <v>11</v>
      </c>
      <c r="AP47" s="272"/>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75" customHeight="1">
      <c r="B48" s="264">
        <f t="shared" ca="1" si="1"/>
        <v>41</v>
      </c>
      <c r="C48" s="265"/>
      <c r="D48" s="105" t="s">
        <v>2485</v>
      </c>
      <c r="E48" s="56"/>
      <c r="F48" s="50"/>
      <c r="G48" s="50"/>
      <c r="H48" s="50"/>
      <c r="I48" s="50"/>
      <c r="J48" s="50"/>
      <c r="K48" s="52"/>
      <c r="L48" s="105" t="str">
        <f>VLOOKUP(D48,カラムID辞書!$C$4:$D$1429,2,FALSE)</f>
        <v>KINKENRIYOU24</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11</v>
      </c>
      <c r="AN48" s="270"/>
      <c r="AO48" s="271">
        <f>VLOOKUP(D48,カラムID辞書!C:H,6,FALSE)</f>
        <v>11</v>
      </c>
      <c r="AP48" s="272"/>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75" customHeight="1">
      <c r="B49" s="264">
        <f t="shared" ca="1" si="1"/>
        <v>42</v>
      </c>
      <c r="C49" s="265"/>
      <c r="D49" s="105" t="s">
        <v>2486</v>
      </c>
      <c r="E49" s="56"/>
      <c r="F49" s="50"/>
      <c r="G49" s="50"/>
      <c r="H49" s="50"/>
      <c r="I49" s="50"/>
      <c r="J49" s="50"/>
      <c r="K49" s="52"/>
      <c r="L49" s="105" t="str">
        <f>VLOOKUP(D49,カラムID辞書!$C$4:$D$1429,2,FALSE)</f>
        <v>KINKENRIYOU25</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11</v>
      </c>
      <c r="AN49" s="270"/>
      <c r="AO49" s="271">
        <f>VLOOKUP(D49,カラムID辞書!C:H,6,FALSE)</f>
        <v>11</v>
      </c>
      <c r="AP49" s="272"/>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75" customHeight="1">
      <c r="B50" s="264">
        <f t="shared" ca="1" si="1"/>
        <v>43</v>
      </c>
      <c r="C50" s="265"/>
      <c r="D50" s="105" t="s">
        <v>2487</v>
      </c>
      <c r="E50" s="56"/>
      <c r="F50" s="50"/>
      <c r="G50" s="50"/>
      <c r="H50" s="50"/>
      <c r="I50" s="50"/>
      <c r="J50" s="50"/>
      <c r="K50" s="52"/>
      <c r="L50" s="105" t="str">
        <f>VLOOKUP(D50,カラムID辞書!$C$4:$D$1429,2,FALSE)</f>
        <v>KINKENRIYOU26</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11</v>
      </c>
      <c r="AN50" s="270"/>
      <c r="AO50" s="271">
        <f>VLOOKUP(D50,カラムID辞書!C:H,6,FALSE)</f>
        <v>11</v>
      </c>
      <c r="AP50" s="272"/>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75" customHeight="1">
      <c r="B51" s="264">
        <f t="shared" ca="1" si="1"/>
        <v>44</v>
      </c>
      <c r="C51" s="265"/>
      <c r="D51" s="105" t="s">
        <v>2488</v>
      </c>
      <c r="E51" s="50"/>
      <c r="F51" s="50"/>
      <c r="G51" s="50"/>
      <c r="H51" s="50"/>
      <c r="I51" s="50"/>
      <c r="J51" s="50"/>
      <c r="K51" s="52"/>
      <c r="L51" s="105" t="str">
        <f>VLOOKUP(D51,カラムID辞書!$C$4:$D$1429,2,FALSE)</f>
        <v>KINKENRIYOU27</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11</v>
      </c>
      <c r="AN51" s="270"/>
      <c r="AO51" s="271">
        <f>VLOOKUP(D51,カラムID辞書!C:H,6,FALSE)</f>
        <v>11</v>
      </c>
      <c r="AP51" s="272"/>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75" customHeight="1">
      <c r="B52" s="264">
        <f t="shared" ca="1" si="1"/>
        <v>45</v>
      </c>
      <c r="C52" s="265"/>
      <c r="D52" s="105" t="s">
        <v>2489</v>
      </c>
      <c r="E52" s="50"/>
      <c r="F52" s="50"/>
      <c r="G52" s="50"/>
      <c r="H52" s="50"/>
      <c r="I52" s="50"/>
      <c r="J52" s="50"/>
      <c r="K52" s="52"/>
      <c r="L52" s="105" t="str">
        <f>VLOOKUP(D52,カラムID辞書!$C$4:$D$1429,2,FALSE)</f>
        <v>KINKENRIYOU28</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11</v>
      </c>
      <c r="AN52" s="270"/>
      <c r="AO52" s="271">
        <f>VLOOKUP(D52,カラムID辞書!C:H,6,FALSE)</f>
        <v>11</v>
      </c>
      <c r="AP52" s="272"/>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75" customHeight="1">
      <c r="B53" s="264">
        <f t="shared" ca="1" si="1"/>
        <v>46</v>
      </c>
      <c r="C53" s="265"/>
      <c r="D53" s="105" t="s">
        <v>2490</v>
      </c>
      <c r="E53" s="50"/>
      <c r="F53" s="50"/>
      <c r="G53" s="50"/>
      <c r="H53" s="50"/>
      <c r="I53" s="50"/>
      <c r="J53" s="50"/>
      <c r="K53" s="52"/>
      <c r="L53" s="105" t="str">
        <f>VLOOKUP(D53,カラムID辞書!$C$4:$D$1429,2,FALSE)</f>
        <v>KINKENRIYOU29</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11</v>
      </c>
      <c r="AN53" s="270"/>
      <c r="AO53" s="271">
        <f>VLOOKUP(D53,カラムID辞書!C:H,6,FALSE)</f>
        <v>11</v>
      </c>
      <c r="AP53" s="272"/>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75" customHeight="1">
      <c r="B54" s="264">
        <f t="shared" ca="1" si="1"/>
        <v>47</v>
      </c>
      <c r="C54" s="265"/>
      <c r="D54" s="105" t="s">
        <v>2491</v>
      </c>
      <c r="E54" s="56"/>
      <c r="F54" s="50"/>
      <c r="G54" s="50"/>
      <c r="H54" s="50"/>
      <c r="I54" s="50"/>
      <c r="J54" s="50"/>
      <c r="K54" s="52"/>
      <c r="L54" s="105" t="str">
        <f>VLOOKUP(D54,カラムID辞書!$C$4:$D$1429,2,FALSE)</f>
        <v>KINKENRIYOU30</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f>VLOOKUP(D54,カラムID辞書!C:H,4,FALSE)</f>
        <v>11</v>
      </c>
      <c r="AN54" s="270"/>
      <c r="AO54" s="271">
        <f>VLOOKUP(D54,カラムID辞書!C:H,6,FALSE)</f>
        <v>11</v>
      </c>
      <c r="AP54" s="272"/>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75" customHeight="1">
      <c r="B55" s="264">
        <f t="shared" ca="1" si="1"/>
        <v>48</v>
      </c>
      <c r="C55" s="265"/>
      <c r="D55" s="105" t="s">
        <v>2492</v>
      </c>
      <c r="E55" s="50"/>
      <c r="F55" s="50"/>
      <c r="G55" s="50"/>
      <c r="H55" s="50"/>
      <c r="I55" s="50"/>
      <c r="J55" s="50"/>
      <c r="K55" s="52"/>
      <c r="L55" s="105" t="str">
        <f>VLOOKUP(D55,カラムID辞書!$C$4:$D$1429,2,FALSE)</f>
        <v>KINKENRIYOUGK_TOTAL</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f>VLOOKUP(D55,カラムID辞書!C:H,4,FALSE)</f>
        <v>11</v>
      </c>
      <c r="AN55" s="270"/>
      <c r="AO55" s="271">
        <f>VLOOKUP(D55,カラムID辞書!C:H,6,FALSE)</f>
        <v>11</v>
      </c>
      <c r="AP55" s="272"/>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75" customHeight="1">
      <c r="B56" s="264">
        <f t="shared" ca="1" si="1"/>
        <v>49</v>
      </c>
      <c r="C56" s="265"/>
      <c r="D56" s="105" t="s">
        <v>2493</v>
      </c>
      <c r="E56" s="50"/>
      <c r="F56" s="50"/>
      <c r="G56" s="50"/>
      <c r="H56" s="50"/>
      <c r="I56" s="50"/>
      <c r="J56" s="50"/>
      <c r="K56" s="52"/>
      <c r="L56" s="105" t="str">
        <f>VLOOKUP(D56,カラムID辞書!$C$4:$D$1429,2,FALSE)</f>
        <v>KINKENRIYOUCALC_YMD</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f>VLOOKUP(D56,カラムID辞書!C:H,4,FALSE)</f>
        <v>8</v>
      </c>
      <c r="AN56" s="270"/>
      <c r="AO56" s="271">
        <f>VLOOKUP(D56,カラムID辞書!C:H,6,FALSE)</f>
        <v>8</v>
      </c>
      <c r="AP56" s="272"/>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75" customHeight="1">
      <c r="B57" s="264">
        <f t="shared" ca="1" si="1"/>
        <v>50</v>
      </c>
      <c r="C57" s="265"/>
      <c r="D57" s="105" t="s">
        <v>222</v>
      </c>
      <c r="E57" s="50"/>
      <c r="F57" s="50"/>
      <c r="G57" s="50"/>
      <c r="H57" s="50"/>
      <c r="I57" s="50"/>
      <c r="J57" s="50"/>
      <c r="K57" s="52"/>
      <c r="L57" s="105" t="str">
        <f>VLOOKUP(D57,カラムID辞書!$C$4:$D$1429,2,FALSE)</f>
        <v>DELDTE</v>
      </c>
      <c r="M57" s="50"/>
      <c r="N57" s="50"/>
      <c r="O57" s="50"/>
      <c r="P57" s="50"/>
      <c r="Q57" s="50"/>
      <c r="R57" s="50"/>
      <c r="S57" s="52"/>
      <c r="T57" s="49"/>
      <c r="U57" s="52"/>
      <c r="V57" s="49"/>
      <c r="W57" s="52"/>
      <c r="X57" s="49"/>
      <c r="Y57" s="52"/>
      <c r="Z57" s="49"/>
      <c r="AA57" s="52"/>
      <c r="AB57" s="107" t="str">
        <f t="shared" si="2"/>
        <v/>
      </c>
      <c r="AC57" s="54"/>
      <c r="AD57" s="53"/>
      <c r="AE57" s="55" t="str">
        <f t="shared" si="0"/>
        <v/>
      </c>
      <c r="AF57" s="50"/>
      <c r="AG57" s="52"/>
      <c r="AH57" s="266" t="str">
        <f>VLOOKUP(D57,カラムID辞書!C:H,3,FALSE)</f>
        <v>timestamp</v>
      </c>
      <c r="AI57" s="267"/>
      <c r="AJ57" s="267"/>
      <c r="AK57" s="267"/>
      <c r="AL57" s="268"/>
      <c r="AM57" s="269">
        <f>VLOOKUP(D57,カラムID辞書!C:H,4,FALSE)</f>
        <v>0</v>
      </c>
      <c r="AN57" s="270"/>
      <c r="AO57" s="271">
        <f>VLOOKUP(D57,カラムID辞書!C:H,6,FALSE)</f>
        <v>7</v>
      </c>
      <c r="AP57" s="272"/>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75" customHeight="1">
      <c r="B58" s="264">
        <f t="shared" ca="1" si="1"/>
        <v>51</v>
      </c>
      <c r="C58" s="265"/>
      <c r="D58" s="105" t="s">
        <v>223</v>
      </c>
      <c r="E58" s="56"/>
      <c r="F58" s="50"/>
      <c r="G58" s="50"/>
      <c r="H58" s="50"/>
      <c r="I58" s="50"/>
      <c r="J58" s="50"/>
      <c r="K58" s="52"/>
      <c r="L58" s="105" t="str">
        <f>VLOOKUP(D58,カラムID辞書!$C$4:$D$1429,2,FALSE)</f>
        <v>INSTDTE</v>
      </c>
      <c r="M58" s="50"/>
      <c r="N58" s="50"/>
      <c r="O58" s="50"/>
      <c r="P58" s="50"/>
      <c r="Q58" s="50"/>
      <c r="R58" s="50"/>
      <c r="S58" s="52"/>
      <c r="T58" s="49"/>
      <c r="U58" s="52"/>
      <c r="V58" s="49"/>
      <c r="W58" s="52"/>
      <c r="X58" s="49"/>
      <c r="Y58" s="52"/>
      <c r="Z58" s="49"/>
      <c r="AA58" s="52"/>
      <c r="AB58" s="107" t="str">
        <f t="shared" si="2"/>
        <v>○</v>
      </c>
      <c r="AC58" s="54"/>
      <c r="AD58" s="53"/>
      <c r="AE58" s="55" t="str">
        <f t="shared" si="0"/>
        <v>now()</v>
      </c>
      <c r="AF58" s="50"/>
      <c r="AG58" s="52"/>
      <c r="AH58" s="266" t="str">
        <f>VLOOKUP(D58,カラムID辞書!C:H,3,FALSE)</f>
        <v>timestamp</v>
      </c>
      <c r="AI58" s="267"/>
      <c r="AJ58" s="267"/>
      <c r="AK58" s="267"/>
      <c r="AL58" s="268"/>
      <c r="AM58" s="269">
        <f>VLOOKUP(D58,カラムID辞書!C:H,4,FALSE)</f>
        <v>0</v>
      </c>
      <c r="AN58" s="270"/>
      <c r="AO58" s="271">
        <f>VLOOKUP(D58,カラムID辞書!C:H,6,FALSE)</f>
        <v>7</v>
      </c>
      <c r="AP58" s="272"/>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75" customHeight="1">
      <c r="B59" s="264">
        <f t="shared" ca="1" si="1"/>
        <v>52</v>
      </c>
      <c r="C59" s="265"/>
      <c r="D59" s="105" t="s">
        <v>224</v>
      </c>
      <c r="E59" s="56"/>
      <c r="F59" s="50"/>
      <c r="G59" s="50"/>
      <c r="H59" s="50"/>
      <c r="I59" s="50"/>
      <c r="J59" s="50"/>
      <c r="K59" s="52"/>
      <c r="L59" s="105" t="str">
        <f>VLOOKUP(D59,カラムID辞書!$C$4:$D$1429,2,FALSE)</f>
        <v>INSTUSRID</v>
      </c>
      <c r="M59" s="50"/>
      <c r="N59" s="50"/>
      <c r="O59" s="50"/>
      <c r="P59" s="50"/>
      <c r="Q59" s="50"/>
      <c r="R59" s="50"/>
      <c r="S59" s="52"/>
      <c r="T59" s="49"/>
      <c r="U59" s="52"/>
      <c r="V59" s="49"/>
      <c r="W59" s="52"/>
      <c r="X59" s="49"/>
      <c r="Y59" s="52"/>
      <c r="Z59" s="49"/>
      <c r="AA59" s="52"/>
      <c r="AB59" s="107" t="str">
        <f t="shared" si="2"/>
        <v>○</v>
      </c>
      <c r="AC59" s="54"/>
      <c r="AD59" s="53"/>
      <c r="AE59" s="55" t="str">
        <f t="shared" si="0"/>
        <v>' '</v>
      </c>
      <c r="AF59" s="50"/>
      <c r="AG59" s="52"/>
      <c r="AH59" s="266" t="str">
        <f>VLOOKUP(D59,カラムID辞書!C:H,3,FALSE)</f>
        <v>character varying</v>
      </c>
      <c r="AI59" s="267"/>
      <c r="AJ59" s="267"/>
      <c r="AK59" s="267"/>
      <c r="AL59" s="268"/>
      <c r="AM59" s="269">
        <f>VLOOKUP(D59,カラムID辞書!C:H,4,FALSE)</f>
        <v>20</v>
      </c>
      <c r="AN59" s="270"/>
      <c r="AO59" s="271">
        <f>VLOOKUP(D59,カラムID辞書!C:H,6,FALSE)</f>
        <v>20</v>
      </c>
      <c r="AP59" s="272"/>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75" customHeight="1">
      <c r="B60" s="264">
        <f t="shared" ca="1" si="1"/>
        <v>53</v>
      </c>
      <c r="C60" s="265"/>
      <c r="D60" s="105" t="s">
        <v>225</v>
      </c>
      <c r="E60" s="56"/>
      <c r="F60" s="50"/>
      <c r="G60" s="50"/>
      <c r="H60" s="50"/>
      <c r="I60" s="50"/>
      <c r="J60" s="50"/>
      <c r="K60" s="52"/>
      <c r="L60" s="105" t="str">
        <f>VLOOKUP(D60,カラムID辞書!$C$4:$D$1429,2,FALSE)</f>
        <v>INSTPRGID</v>
      </c>
      <c r="M60" s="50"/>
      <c r="N60" s="50"/>
      <c r="O60" s="50"/>
      <c r="P60" s="50"/>
      <c r="Q60" s="50"/>
      <c r="R60" s="50"/>
      <c r="S60" s="52"/>
      <c r="T60" s="49"/>
      <c r="U60" s="52"/>
      <c r="V60" s="49"/>
      <c r="W60" s="52"/>
      <c r="X60" s="49"/>
      <c r="Y60" s="52"/>
      <c r="Z60" s="49"/>
      <c r="AA60" s="52"/>
      <c r="AB60" s="107" t="str">
        <f t="shared" si="2"/>
        <v>○</v>
      </c>
      <c r="AC60" s="54"/>
      <c r="AD60" s="53"/>
      <c r="AE60" s="55" t="str">
        <f t="shared" si="0"/>
        <v>' '</v>
      </c>
      <c r="AF60" s="50"/>
      <c r="AG60" s="52"/>
      <c r="AH60" s="266" t="str">
        <f>VLOOKUP(D60,カラムID辞書!C:H,3,FALSE)</f>
        <v>character varying</v>
      </c>
      <c r="AI60" s="267"/>
      <c r="AJ60" s="267"/>
      <c r="AK60" s="267"/>
      <c r="AL60" s="268"/>
      <c r="AM60" s="269">
        <f>VLOOKUP(D60,カラムID辞書!C:H,4,FALSE)</f>
        <v>8</v>
      </c>
      <c r="AN60" s="270"/>
      <c r="AO60" s="271">
        <f>VLOOKUP(D60,カラムID辞書!C:H,6,FALSE)</f>
        <v>8</v>
      </c>
      <c r="AP60" s="272"/>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75" customHeight="1">
      <c r="B61" s="264">
        <f t="shared" ca="1" si="1"/>
        <v>54</v>
      </c>
      <c r="C61" s="265"/>
      <c r="D61" s="105" t="s">
        <v>226</v>
      </c>
      <c r="E61" s="56"/>
      <c r="F61" s="50"/>
      <c r="G61" s="50"/>
      <c r="H61" s="50"/>
      <c r="I61" s="50"/>
      <c r="J61" s="50"/>
      <c r="K61" s="52"/>
      <c r="L61" s="105" t="str">
        <f>VLOOKUP(D61,カラムID辞書!$C$4:$D$1429,2,FALSE)</f>
        <v>INSIPADDR</v>
      </c>
      <c r="M61" s="50"/>
      <c r="N61" s="50"/>
      <c r="O61" s="50"/>
      <c r="P61" s="50"/>
      <c r="Q61" s="50"/>
      <c r="R61" s="50"/>
      <c r="S61" s="52"/>
      <c r="T61" s="49"/>
      <c r="U61" s="52"/>
      <c r="V61" s="49"/>
      <c r="W61" s="52"/>
      <c r="X61" s="49"/>
      <c r="Y61" s="52"/>
      <c r="Z61" s="49"/>
      <c r="AA61" s="52"/>
      <c r="AB61" s="107" t="str">
        <f t="shared" si="2"/>
        <v>○</v>
      </c>
      <c r="AC61" s="54"/>
      <c r="AD61" s="53"/>
      <c r="AE61" s="55" t="str">
        <f t="shared" si="0"/>
        <v>' '</v>
      </c>
      <c r="AF61" s="50"/>
      <c r="AG61" s="52"/>
      <c r="AH61" s="266" t="str">
        <f>VLOOKUP(D61,カラムID辞書!C:H,3,FALSE)</f>
        <v>character varying</v>
      </c>
      <c r="AI61" s="267"/>
      <c r="AJ61" s="267"/>
      <c r="AK61" s="267"/>
      <c r="AL61" s="268"/>
      <c r="AM61" s="269">
        <f>VLOOKUP(D61,カラムID辞書!C:H,4,FALSE)</f>
        <v>15</v>
      </c>
      <c r="AN61" s="270"/>
      <c r="AO61" s="271">
        <f>VLOOKUP(D61,カラムID辞書!C:H,6,FALSE)</f>
        <v>15</v>
      </c>
      <c r="AP61" s="272"/>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75" customHeight="1">
      <c r="B62" s="264">
        <f t="shared" ca="1" si="1"/>
        <v>55</v>
      </c>
      <c r="C62" s="265"/>
      <c r="D62" s="105" t="s">
        <v>227</v>
      </c>
      <c r="E62" s="56"/>
      <c r="F62" s="50"/>
      <c r="G62" s="50"/>
      <c r="H62" s="50"/>
      <c r="I62" s="50"/>
      <c r="J62" s="50"/>
      <c r="K62" s="52"/>
      <c r="L62" s="105" t="str">
        <f>VLOOKUP(D62,カラムID辞書!$C$4:$D$1429,2,FALSE)</f>
        <v>UPDDTE</v>
      </c>
      <c r="M62" s="50"/>
      <c r="N62" s="50"/>
      <c r="O62" s="50"/>
      <c r="P62" s="50"/>
      <c r="Q62" s="50"/>
      <c r="R62" s="50"/>
      <c r="S62" s="52"/>
      <c r="T62" s="49"/>
      <c r="U62" s="52"/>
      <c r="V62" s="49"/>
      <c r="W62" s="52"/>
      <c r="X62" s="49"/>
      <c r="Y62" s="52"/>
      <c r="Z62" s="49"/>
      <c r="AA62" s="52"/>
      <c r="AB62" s="107" t="str">
        <f t="shared" si="2"/>
        <v>○</v>
      </c>
      <c r="AC62" s="54"/>
      <c r="AD62" s="53"/>
      <c r="AE62" s="55" t="str">
        <f t="shared" si="0"/>
        <v>now()</v>
      </c>
      <c r="AF62" s="50"/>
      <c r="AG62" s="52"/>
      <c r="AH62" s="266" t="str">
        <f>VLOOKUP(D62,カラムID辞書!C:H,3,FALSE)</f>
        <v>timestamp</v>
      </c>
      <c r="AI62" s="267"/>
      <c r="AJ62" s="267"/>
      <c r="AK62" s="267"/>
      <c r="AL62" s="268"/>
      <c r="AM62" s="269">
        <f>VLOOKUP(D62,カラムID辞書!C:H,4,FALSE)</f>
        <v>0</v>
      </c>
      <c r="AN62" s="270"/>
      <c r="AO62" s="271">
        <f>VLOOKUP(D62,カラムID辞書!C:H,6,FALSE)</f>
        <v>7</v>
      </c>
      <c r="AP62" s="272"/>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75" customHeight="1">
      <c r="B63" s="264">
        <f t="shared" ca="1" si="1"/>
        <v>56</v>
      </c>
      <c r="C63" s="265"/>
      <c r="D63" s="105" t="s">
        <v>228</v>
      </c>
      <c r="E63" s="56"/>
      <c r="F63" s="50"/>
      <c r="G63" s="50"/>
      <c r="H63" s="50"/>
      <c r="I63" s="50"/>
      <c r="J63" s="50"/>
      <c r="K63" s="52"/>
      <c r="L63" s="105" t="str">
        <f>VLOOKUP(D63,カラムID辞書!$C$4:$D$1429,2,FALSE)</f>
        <v>UPDUSRID</v>
      </c>
      <c r="M63" s="50"/>
      <c r="N63" s="50"/>
      <c r="O63" s="50"/>
      <c r="P63" s="50"/>
      <c r="Q63" s="50"/>
      <c r="R63" s="50"/>
      <c r="S63" s="52"/>
      <c r="T63" s="49"/>
      <c r="U63" s="52"/>
      <c r="V63" s="49"/>
      <c r="W63" s="52"/>
      <c r="X63" s="49"/>
      <c r="Y63" s="52"/>
      <c r="Z63" s="49"/>
      <c r="AA63" s="52"/>
      <c r="AB63" s="107" t="str">
        <f t="shared" si="2"/>
        <v>○</v>
      </c>
      <c r="AC63" s="54"/>
      <c r="AD63" s="53"/>
      <c r="AE63" s="55" t="str">
        <f t="shared" si="0"/>
        <v>' '</v>
      </c>
      <c r="AF63" s="50"/>
      <c r="AG63" s="52"/>
      <c r="AH63" s="266" t="str">
        <f>VLOOKUP(D63,カラムID辞書!C:H,3,FALSE)</f>
        <v>character varying</v>
      </c>
      <c r="AI63" s="267"/>
      <c r="AJ63" s="267"/>
      <c r="AK63" s="267"/>
      <c r="AL63" s="268"/>
      <c r="AM63" s="269">
        <f>VLOOKUP(D63,カラムID辞書!C:H,4,FALSE)</f>
        <v>20</v>
      </c>
      <c r="AN63" s="270"/>
      <c r="AO63" s="271">
        <f>VLOOKUP(D63,カラムID辞書!C:H,6,FALSE)</f>
        <v>20</v>
      </c>
      <c r="AP63" s="272"/>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75" customHeight="1">
      <c r="B64" s="264">
        <f t="shared" ca="1" si="1"/>
        <v>57</v>
      </c>
      <c r="C64" s="265"/>
      <c r="D64" s="105" t="s">
        <v>229</v>
      </c>
      <c r="E64" s="56"/>
      <c r="F64" s="50"/>
      <c r="G64" s="50"/>
      <c r="H64" s="50"/>
      <c r="I64" s="50"/>
      <c r="J64" s="50"/>
      <c r="K64" s="52"/>
      <c r="L64" s="105" t="str">
        <f>VLOOKUP(D64,カラムID辞書!$C$4:$D$1429,2,FALSE)</f>
        <v>UPDPRGID</v>
      </c>
      <c r="M64" s="50"/>
      <c r="N64" s="50"/>
      <c r="O64" s="50"/>
      <c r="P64" s="50"/>
      <c r="Q64" s="50"/>
      <c r="R64" s="50"/>
      <c r="S64" s="52"/>
      <c r="T64" s="49"/>
      <c r="U64" s="52"/>
      <c r="V64" s="49"/>
      <c r="W64" s="52"/>
      <c r="X64" s="49"/>
      <c r="Y64" s="52"/>
      <c r="Z64" s="49"/>
      <c r="AA64" s="52"/>
      <c r="AB64" s="107" t="str">
        <f t="shared" si="2"/>
        <v>○</v>
      </c>
      <c r="AC64" s="54"/>
      <c r="AD64" s="53"/>
      <c r="AE64" s="55" t="str">
        <f t="shared" si="0"/>
        <v>' '</v>
      </c>
      <c r="AF64" s="50"/>
      <c r="AG64" s="52"/>
      <c r="AH64" s="266" t="str">
        <f>VLOOKUP(D64,カラムID辞書!C:H,3,FALSE)</f>
        <v>character varying</v>
      </c>
      <c r="AI64" s="267"/>
      <c r="AJ64" s="267"/>
      <c r="AK64" s="267"/>
      <c r="AL64" s="268"/>
      <c r="AM64" s="269">
        <f>VLOOKUP(D64,カラムID辞書!C:H,4,FALSE)</f>
        <v>8</v>
      </c>
      <c r="AN64" s="270"/>
      <c r="AO64" s="271">
        <f>VLOOKUP(D64,カラムID辞書!C:H,6,FALSE)</f>
        <v>8</v>
      </c>
      <c r="AP64" s="272"/>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75" customHeight="1">
      <c r="B65" s="264">
        <f t="shared" ca="1" si="1"/>
        <v>58</v>
      </c>
      <c r="C65" s="265"/>
      <c r="D65" s="105" t="s">
        <v>230</v>
      </c>
      <c r="E65" s="56"/>
      <c r="F65" s="50"/>
      <c r="G65" s="50"/>
      <c r="H65" s="50"/>
      <c r="I65" s="50"/>
      <c r="J65" s="50"/>
      <c r="K65" s="52"/>
      <c r="L65" s="105" t="str">
        <f>VLOOKUP(D65,カラムID辞書!$C$4:$D$1429,2,FALSE)</f>
        <v>UPDIPADDR</v>
      </c>
      <c r="M65" s="50"/>
      <c r="N65" s="50"/>
      <c r="O65" s="50"/>
      <c r="P65" s="50"/>
      <c r="Q65" s="50"/>
      <c r="R65" s="50"/>
      <c r="S65" s="52"/>
      <c r="T65" s="49"/>
      <c r="U65" s="52"/>
      <c r="V65" s="49"/>
      <c r="W65" s="52"/>
      <c r="X65" s="49"/>
      <c r="Y65" s="52"/>
      <c r="Z65" s="49"/>
      <c r="AA65" s="52"/>
      <c r="AB65" s="107" t="str">
        <f t="shared" si="2"/>
        <v>○</v>
      </c>
      <c r="AC65" s="54"/>
      <c r="AD65" s="53"/>
      <c r="AE65" s="55" t="str">
        <f t="shared" si="0"/>
        <v>' '</v>
      </c>
      <c r="AF65" s="50"/>
      <c r="AG65" s="52"/>
      <c r="AH65" s="266" t="str">
        <f>VLOOKUP(D65,カラムID辞書!C:H,3,FALSE)</f>
        <v>character varying</v>
      </c>
      <c r="AI65" s="267"/>
      <c r="AJ65" s="267"/>
      <c r="AK65" s="267"/>
      <c r="AL65" s="268"/>
      <c r="AM65" s="269">
        <f>VLOOKUP(D65,カラムID辞書!C:H,4,FALSE)</f>
        <v>15</v>
      </c>
      <c r="AN65" s="270"/>
      <c r="AO65" s="271">
        <f>VLOOKUP(D65,カラムID辞書!C:H,6,FALSE)</f>
        <v>15</v>
      </c>
      <c r="AP65" s="272"/>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75" customHeight="1">
      <c r="B66" s="59" t="s">
        <v>18</v>
      </c>
      <c r="C66" s="59" t="s">
        <v>18</v>
      </c>
      <c r="D66" s="59" t="s">
        <v>18</v>
      </c>
      <c r="E66" s="59" t="s">
        <v>18</v>
      </c>
      <c r="F66" s="59" t="s">
        <v>18</v>
      </c>
      <c r="G66" s="59" t="s">
        <v>18</v>
      </c>
      <c r="H66" s="59" t="s">
        <v>18</v>
      </c>
      <c r="I66" s="59" t="s">
        <v>18</v>
      </c>
      <c r="J66" s="59" t="s">
        <v>18</v>
      </c>
      <c r="K66" s="59" t="s">
        <v>18</v>
      </c>
      <c r="L66" s="59" t="s">
        <v>18</v>
      </c>
      <c r="M66" s="59" t="s">
        <v>18</v>
      </c>
      <c r="N66" s="59" t="s">
        <v>18</v>
      </c>
      <c r="O66" s="59" t="s">
        <v>18</v>
      </c>
      <c r="P66" s="59" t="s">
        <v>18</v>
      </c>
      <c r="Q66" s="59" t="s">
        <v>18</v>
      </c>
      <c r="R66" s="59" t="s">
        <v>18</v>
      </c>
      <c r="S66" s="59" t="s">
        <v>18</v>
      </c>
      <c r="T66" s="59" t="s">
        <v>18</v>
      </c>
      <c r="U66" s="59" t="s">
        <v>18</v>
      </c>
      <c r="V66" s="59" t="s">
        <v>18</v>
      </c>
      <c r="W66" s="59" t="s">
        <v>18</v>
      </c>
      <c r="X66" s="59" t="s">
        <v>18</v>
      </c>
      <c r="Y66" s="59" t="s">
        <v>18</v>
      </c>
      <c r="Z66" s="59" t="s">
        <v>18</v>
      </c>
      <c r="AA66" s="59" t="s">
        <v>18</v>
      </c>
      <c r="AB66" s="59" t="s">
        <v>18</v>
      </c>
      <c r="AC66" s="59" t="s">
        <v>18</v>
      </c>
      <c r="AD66" s="59" t="s">
        <v>18</v>
      </c>
      <c r="AE66" s="59" t="s">
        <v>18</v>
      </c>
      <c r="AF66" s="59" t="s">
        <v>18</v>
      </c>
      <c r="AG66" s="59" t="s">
        <v>18</v>
      </c>
      <c r="AH66" s="59" t="s">
        <v>18</v>
      </c>
      <c r="AI66" s="59" t="s">
        <v>18</v>
      </c>
      <c r="AJ66" s="59"/>
      <c r="AK66" s="59" t="s">
        <v>18</v>
      </c>
      <c r="AL66" s="59" t="s">
        <v>18</v>
      </c>
      <c r="AM66" s="59" t="s">
        <v>18</v>
      </c>
      <c r="AN66" s="59" t="s">
        <v>18</v>
      </c>
      <c r="AO66" s="59" t="s">
        <v>18</v>
      </c>
      <c r="AP66" s="59" t="s">
        <v>18</v>
      </c>
      <c r="AQ66" s="59" t="s">
        <v>18</v>
      </c>
      <c r="AR66" s="59" t="s">
        <v>18</v>
      </c>
      <c r="AS66" s="59" t="s">
        <v>18</v>
      </c>
      <c r="AT66" s="59" t="s">
        <v>18</v>
      </c>
      <c r="AU66" s="59" t="s">
        <v>18</v>
      </c>
      <c r="AV66" s="59" t="s">
        <v>18</v>
      </c>
      <c r="AW66" s="59" t="s">
        <v>18</v>
      </c>
      <c r="AX66" s="59" t="s">
        <v>18</v>
      </c>
      <c r="AY66" s="59" t="s">
        <v>18</v>
      </c>
      <c r="AZ66" s="59" t="s">
        <v>18</v>
      </c>
      <c r="BA66" s="59" t="s">
        <v>18</v>
      </c>
      <c r="BB66" s="59" t="s">
        <v>18</v>
      </c>
      <c r="BC66" s="59" t="s">
        <v>18</v>
      </c>
      <c r="BD66" s="59" t="s">
        <v>18</v>
      </c>
      <c r="BE66" s="59" t="s">
        <v>18</v>
      </c>
      <c r="BF66" s="59" t="s">
        <v>18</v>
      </c>
      <c r="BG66" s="59" t="s">
        <v>18</v>
      </c>
      <c r="BH66" s="59" t="s">
        <v>18</v>
      </c>
      <c r="BI66" s="59" t="s">
        <v>18</v>
      </c>
      <c r="BJ66" s="59" t="s">
        <v>18</v>
      </c>
      <c r="BK66" s="59" t="s">
        <v>18</v>
      </c>
      <c r="BL66" s="59" t="s">
        <v>18</v>
      </c>
      <c r="BM66" s="59" t="s">
        <v>18</v>
      </c>
      <c r="BN66" s="59" t="s">
        <v>18</v>
      </c>
      <c r="BO66" s="59" t="s">
        <v>18</v>
      </c>
      <c r="BP66" s="59" t="s">
        <v>18</v>
      </c>
      <c r="BQ66" s="59" t="s">
        <v>18</v>
      </c>
      <c r="BR66" s="59" t="s">
        <v>18</v>
      </c>
      <c r="BS66" s="59" t="s">
        <v>18</v>
      </c>
      <c r="BT66" s="59" t="s">
        <v>18</v>
      </c>
      <c r="BU66" s="59" t="s">
        <v>18</v>
      </c>
      <c r="BV66" s="59" t="s">
        <v>18</v>
      </c>
      <c r="BW66" s="59" t="s">
        <v>18</v>
      </c>
      <c r="BX66" s="59" t="s">
        <v>18</v>
      </c>
      <c r="BY66" s="59" t="s">
        <v>18</v>
      </c>
      <c r="BZ66" s="59" t="s">
        <v>18</v>
      </c>
      <c r="CA66" s="59" t="s">
        <v>18</v>
      </c>
      <c r="CB66" s="59" t="s">
        <v>18</v>
      </c>
      <c r="CC66" s="59" t="s">
        <v>18</v>
      </c>
    </row>
  </sheetData>
  <mergeCells count="259">
    <mergeCell ref="B61:C61"/>
    <mergeCell ref="AH61:AL61"/>
    <mergeCell ref="AM61:AN61"/>
    <mergeCell ref="AO61:AP61"/>
    <mergeCell ref="B62:C62"/>
    <mergeCell ref="AH62:AL62"/>
    <mergeCell ref="AM62:AN62"/>
    <mergeCell ref="AO62:AP62"/>
    <mergeCell ref="B65:C65"/>
    <mergeCell ref="AH65:AL65"/>
    <mergeCell ref="AM65:AN65"/>
    <mergeCell ref="AO65:AP65"/>
    <mergeCell ref="B63:C63"/>
    <mergeCell ref="AH63:AL63"/>
    <mergeCell ref="AM63:AN63"/>
    <mergeCell ref="AO63:AP63"/>
    <mergeCell ref="B64:C64"/>
    <mergeCell ref="AH64:AL64"/>
    <mergeCell ref="AM64:AN64"/>
    <mergeCell ref="AO64:AP64"/>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2:I3"/>
    <mergeCell ref="BR2:BS2"/>
    <mergeCell ref="BT2:BV2"/>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s>
  <phoneticPr fontId="9"/>
  <conditionalFormatting sqref="B8:C16 B18:C33 B35:C65">
    <cfRule type="expression" dxfId="227" priority="4">
      <formula>$S8&gt;0</formula>
    </cfRule>
  </conditionalFormatting>
  <conditionalFormatting sqref="B17:C17">
    <cfRule type="expression" dxfId="226" priority="2">
      <formula>$S17&gt;0</formula>
    </cfRule>
  </conditionalFormatting>
  <conditionalFormatting sqref="B34:C34">
    <cfRule type="expression" dxfId="225"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B1:CC58"/>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2598</v>
      </c>
      <c r="K2" s="314"/>
      <c r="L2" s="314"/>
      <c r="M2" s="314"/>
      <c r="N2" s="297"/>
      <c r="O2" s="295" t="s">
        <v>2599</v>
      </c>
      <c r="P2" s="314"/>
      <c r="Q2" s="314"/>
      <c r="R2" s="314"/>
      <c r="S2" s="297"/>
      <c r="T2" s="295" t="s">
        <v>2600</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2601</v>
      </c>
      <c r="K5" s="38"/>
      <c r="L5" s="38"/>
      <c r="M5" s="38"/>
      <c r="N5" s="38"/>
      <c r="O5" s="38"/>
      <c r="P5" s="38"/>
      <c r="Q5" s="38"/>
      <c r="R5" s="38"/>
      <c r="S5" s="38"/>
      <c r="T5" s="38"/>
      <c r="U5" s="39" t="s">
        <v>2237</v>
      </c>
      <c r="V5" s="38" t="s">
        <v>3595</v>
      </c>
      <c r="W5" s="38"/>
      <c r="X5" s="38"/>
      <c r="Y5" s="38"/>
      <c r="Z5" s="38"/>
      <c r="AA5" s="38"/>
      <c r="AB5" s="38"/>
      <c r="AC5" s="40"/>
      <c r="AD5" s="281" t="s">
        <v>2238</v>
      </c>
      <c r="AE5" s="282"/>
      <c r="AF5" s="283"/>
      <c r="AG5" s="312"/>
      <c r="AH5" s="312"/>
      <c r="AI5" s="285"/>
      <c r="AJ5" s="41"/>
      <c r="AK5" s="281" t="s">
        <v>103</v>
      </c>
      <c r="AL5" s="313"/>
      <c r="AM5" s="313"/>
      <c r="AN5" s="313"/>
      <c r="AO5" s="313"/>
      <c r="AP5" s="313"/>
      <c r="AQ5" s="282"/>
      <c r="AR5" s="287">
        <f ca="1">ROUNDUP((27+ROUNDUP((MAX(B:B)-COUNTIF(AB:AB,"○"))/8,0)+IF(AF5="",0,4))/8,0)*8+SUM(AO8:AO756)</f>
        <v>366</v>
      </c>
      <c r="AS5" s="312"/>
      <c r="AT5" s="285"/>
      <c r="AU5" s="41" t="s">
        <v>2239</v>
      </c>
      <c r="AV5" s="41"/>
      <c r="AW5" s="278" t="s">
        <v>138</v>
      </c>
      <c r="AX5" s="311"/>
      <c r="AY5" s="311"/>
      <c r="AZ5" s="311"/>
      <c r="BA5" s="311"/>
      <c r="BB5" s="37" t="s">
        <v>2602</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71" customFormat="1" ht="12" customHeight="1">
      <c r="B8" s="264">
        <v>1</v>
      </c>
      <c r="C8" s="265"/>
      <c r="D8" s="105" t="s">
        <v>1116</v>
      </c>
      <c r="E8" s="50"/>
      <c r="F8" s="50"/>
      <c r="G8" s="50"/>
      <c r="H8" s="50"/>
      <c r="I8" s="50"/>
      <c r="J8" s="50"/>
      <c r="K8" s="52"/>
      <c r="L8" s="105" t="s">
        <v>1380</v>
      </c>
      <c r="M8" s="50"/>
      <c r="N8" s="50"/>
      <c r="O8" s="50"/>
      <c r="P8" s="50"/>
      <c r="Q8" s="50"/>
      <c r="R8" s="50"/>
      <c r="S8" s="52"/>
      <c r="T8" s="106"/>
      <c r="U8" s="53"/>
      <c r="V8" s="49"/>
      <c r="W8" s="52"/>
      <c r="X8" s="49"/>
      <c r="Y8" s="52"/>
      <c r="Z8" s="49"/>
      <c r="AA8" s="52"/>
      <c r="AB8" s="107" t="str">
        <f>IF(L8="DELDTE","","○")</f>
        <v>○</v>
      </c>
      <c r="AC8" s="54"/>
      <c r="AD8" s="53"/>
      <c r="AE8" s="55" t="str">
        <f t="shared" ref="AE8:AE47" si="0">IF(AB8="○",IF(AH8="timestamp","now()",IF(LEFT(AH8,9)="character","' '","0")),"")</f>
        <v>' '</v>
      </c>
      <c r="AF8" s="50"/>
      <c r="AG8" s="52"/>
      <c r="AH8" s="266" t="str">
        <f>VLOOKUP(D8,カラムID辞書!C:H,3,FALSE)</f>
        <v>character varying</v>
      </c>
      <c r="AI8" s="267"/>
      <c r="AJ8" s="267"/>
      <c r="AK8" s="267"/>
      <c r="AL8" s="268"/>
      <c r="AM8" s="269">
        <f>VLOOKUP(D8,カラムID辞書!C:H,4,FALSE)</f>
        <v>3</v>
      </c>
      <c r="AN8" s="270"/>
      <c r="AO8" s="271">
        <f>VLOOKUP(D8,カラムID辞書!C:H,6,FALSE)</f>
        <v>3</v>
      </c>
      <c r="AP8" s="272"/>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s="71" customFormat="1" ht="12" customHeight="1">
      <c r="B9" s="264">
        <f t="shared" ref="B9:B57" ca="1" si="1">IF($D9="","",MAX(OFFSET($B$8,0,0,ROW()-ROW($B$8),2))+1)</f>
        <v>2</v>
      </c>
      <c r="C9" s="265"/>
      <c r="D9" s="105" t="s">
        <v>1119</v>
      </c>
      <c r="E9" s="50"/>
      <c r="F9" s="50"/>
      <c r="G9" s="50"/>
      <c r="H9" s="50"/>
      <c r="I9" s="50"/>
      <c r="J9" s="50"/>
      <c r="K9" s="52"/>
      <c r="L9" s="105" t="s">
        <v>1383</v>
      </c>
      <c r="M9" s="50"/>
      <c r="N9" s="50"/>
      <c r="O9" s="50"/>
      <c r="P9" s="50"/>
      <c r="Q9" s="50"/>
      <c r="R9" s="50"/>
      <c r="S9" s="52"/>
      <c r="T9" s="106"/>
      <c r="U9" s="53"/>
      <c r="V9" s="49"/>
      <c r="W9" s="52"/>
      <c r="X9" s="49"/>
      <c r="Y9" s="52"/>
      <c r="Z9" s="49"/>
      <c r="AA9" s="52"/>
      <c r="AB9" s="107" t="str">
        <f t="shared" ref="AB9:AB47" si="2">IF(L9="DELDTE","","○")</f>
        <v>○</v>
      </c>
      <c r="AC9" s="54"/>
      <c r="AD9" s="53"/>
      <c r="AE9" s="55" t="str">
        <f t="shared" si="0"/>
        <v>' '</v>
      </c>
      <c r="AF9" s="50"/>
      <c r="AG9" s="52"/>
      <c r="AH9" s="266" t="str">
        <f>VLOOKUP(D9,カラムID辞書!C:H,3,FALSE)</f>
        <v>character varying</v>
      </c>
      <c r="AI9" s="267"/>
      <c r="AJ9" s="267"/>
      <c r="AK9" s="267"/>
      <c r="AL9" s="268"/>
      <c r="AM9" s="269">
        <f>VLOOKUP(D9,カラムID辞書!C:H,4,FALSE)</f>
        <v>6</v>
      </c>
      <c r="AN9" s="270"/>
      <c r="AO9" s="271">
        <f>VLOOKUP(D9,カラムID辞書!C:H,6,FALSE)</f>
        <v>6</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s="71" customFormat="1" ht="12" customHeight="1">
      <c r="B10" s="264">
        <f t="shared" ca="1" si="1"/>
        <v>3</v>
      </c>
      <c r="C10" s="265"/>
      <c r="D10" s="105" t="s">
        <v>1121</v>
      </c>
      <c r="E10" s="50"/>
      <c r="F10" s="50"/>
      <c r="G10" s="50"/>
      <c r="H10" s="50"/>
      <c r="I10" s="50"/>
      <c r="J10" s="50"/>
      <c r="K10" s="52"/>
      <c r="L10" s="105" t="s">
        <v>1385</v>
      </c>
      <c r="M10" s="50"/>
      <c r="N10" s="50"/>
      <c r="O10" s="50"/>
      <c r="P10" s="50"/>
      <c r="Q10" s="50"/>
      <c r="R10" s="50"/>
      <c r="S10" s="52"/>
      <c r="T10" s="106"/>
      <c r="U10" s="53"/>
      <c r="V10" s="49"/>
      <c r="W10" s="52"/>
      <c r="X10" s="49"/>
      <c r="Y10" s="52"/>
      <c r="Z10" s="49"/>
      <c r="AA10" s="52"/>
      <c r="AB10" s="107" t="str">
        <f t="shared" si="2"/>
        <v>○</v>
      </c>
      <c r="AC10" s="54"/>
      <c r="AD10" s="53"/>
      <c r="AE10" s="55" t="str">
        <f t="shared" si="0"/>
        <v>' '</v>
      </c>
      <c r="AF10" s="50"/>
      <c r="AG10" s="52"/>
      <c r="AH10" s="266" t="str">
        <f>VLOOKUP(D10,カラムID辞書!C:H,3,FALSE)</f>
        <v>character varying</v>
      </c>
      <c r="AI10" s="267"/>
      <c r="AJ10" s="267"/>
      <c r="AK10" s="267"/>
      <c r="AL10" s="268"/>
      <c r="AM10" s="269">
        <f>VLOOKUP(D10,カラムID辞書!C:H,4,FALSE)</f>
        <v>13</v>
      </c>
      <c r="AN10" s="270"/>
      <c r="AO10" s="271">
        <f>VLOOKUP(D10,カラムID辞書!C:H,6,FALSE)</f>
        <v>13</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05"/>
      <c r="BS10" s="50"/>
      <c r="BT10" s="50"/>
      <c r="BU10" s="50"/>
      <c r="BV10" s="50"/>
      <c r="BW10" s="50"/>
      <c r="BX10" s="50"/>
      <c r="BY10" s="50"/>
      <c r="BZ10" s="50"/>
      <c r="CA10" s="50"/>
      <c r="CB10" s="50"/>
      <c r="CC10" s="52"/>
    </row>
    <row r="11" spans="2:81" s="71" customFormat="1" ht="12" customHeight="1">
      <c r="B11" s="264">
        <f t="shared" ca="1" si="1"/>
        <v>4</v>
      </c>
      <c r="C11" s="265"/>
      <c r="D11" s="105" t="s">
        <v>1132</v>
      </c>
      <c r="E11" s="50"/>
      <c r="F11" s="50"/>
      <c r="G11" s="50"/>
      <c r="H11" s="50"/>
      <c r="I11" s="50"/>
      <c r="J11" s="50"/>
      <c r="K11" s="52"/>
      <c r="L11" s="105" t="s">
        <v>1393</v>
      </c>
      <c r="M11" s="50"/>
      <c r="N11" s="50"/>
      <c r="O11" s="50"/>
      <c r="P11" s="50"/>
      <c r="Q11" s="50"/>
      <c r="R11" s="50"/>
      <c r="S11" s="52"/>
      <c r="T11" s="49"/>
      <c r="U11" s="52"/>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8</v>
      </c>
      <c r="AN11" s="270"/>
      <c r="AO11" s="271">
        <f>VLOOKUP(D11,カラムID辞書!C:H,6,FALSE)</f>
        <v>8</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05"/>
      <c r="BS11" s="50"/>
      <c r="BT11" s="50"/>
      <c r="BU11" s="50"/>
      <c r="BV11" s="50"/>
      <c r="BW11" s="50"/>
      <c r="BX11" s="50"/>
      <c r="BY11" s="50"/>
      <c r="BZ11" s="50"/>
      <c r="CA11" s="50"/>
      <c r="CB11" s="50"/>
      <c r="CC11" s="52"/>
    </row>
    <row r="12" spans="2:81" s="71" customFormat="1" ht="12" customHeight="1">
      <c r="B12" s="264">
        <f t="shared" ca="1" si="1"/>
        <v>5</v>
      </c>
      <c r="C12" s="265"/>
      <c r="D12" s="105" t="s">
        <v>1133</v>
      </c>
      <c r="E12" s="50"/>
      <c r="F12" s="50"/>
      <c r="G12" s="50"/>
      <c r="H12" s="50"/>
      <c r="I12" s="50"/>
      <c r="J12" s="50"/>
      <c r="K12" s="52"/>
      <c r="L12" s="105" t="s">
        <v>1394</v>
      </c>
      <c r="M12" s="50"/>
      <c r="N12" s="50"/>
      <c r="O12" s="50"/>
      <c r="P12" s="50"/>
      <c r="Q12" s="50"/>
      <c r="R12" s="50"/>
      <c r="S12" s="52"/>
      <c r="T12" s="49"/>
      <c r="U12" s="52"/>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15</v>
      </c>
      <c r="AN12" s="270"/>
      <c r="AO12" s="271">
        <f>VLOOKUP(D12,カラムID辞書!C:H,6,FALSE)</f>
        <v>15</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05"/>
      <c r="BS12" s="50"/>
      <c r="BT12" s="50"/>
      <c r="BU12" s="50"/>
      <c r="BV12" s="50"/>
      <c r="BW12" s="50"/>
      <c r="BX12" s="50"/>
      <c r="BY12" s="50"/>
      <c r="BZ12" s="50"/>
      <c r="CA12" s="50"/>
      <c r="CB12" s="50"/>
      <c r="CC12" s="52"/>
    </row>
    <row r="13" spans="2:81" s="71" customFormat="1" ht="12" customHeight="1">
      <c r="B13" s="264">
        <f t="shared" ca="1" si="1"/>
        <v>6</v>
      </c>
      <c r="C13" s="265"/>
      <c r="D13" s="105" t="s">
        <v>1134</v>
      </c>
      <c r="E13" s="50"/>
      <c r="F13" s="50"/>
      <c r="G13" s="50"/>
      <c r="H13" s="50"/>
      <c r="I13" s="50"/>
      <c r="J13" s="50"/>
      <c r="K13" s="52"/>
      <c r="L13" s="105" t="s">
        <v>2603</v>
      </c>
      <c r="M13" s="50"/>
      <c r="N13" s="50"/>
      <c r="O13" s="50"/>
      <c r="P13" s="50"/>
      <c r="Q13" s="50"/>
      <c r="R13" s="50"/>
      <c r="S13" s="52"/>
      <c r="T13" s="49"/>
      <c r="U13" s="52"/>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10</v>
      </c>
      <c r="AN13" s="270"/>
      <c r="AO13" s="271">
        <f>VLOOKUP(D13,カラムID辞書!C:H,6,FALSE)</f>
        <v>10</v>
      </c>
      <c r="AP13" s="272"/>
      <c r="AQ13" s="108"/>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s="71" customFormat="1" ht="12" customHeight="1">
      <c r="B14" s="264">
        <f t="shared" ca="1" si="1"/>
        <v>7</v>
      </c>
      <c r="C14" s="265"/>
      <c r="D14" s="105" t="s">
        <v>1135</v>
      </c>
      <c r="E14" s="56"/>
      <c r="F14" s="50"/>
      <c r="G14" s="50"/>
      <c r="H14" s="50"/>
      <c r="I14" s="50"/>
      <c r="J14" s="50"/>
      <c r="K14" s="52"/>
      <c r="L14" s="105" t="s">
        <v>1396</v>
      </c>
      <c r="M14" s="50"/>
      <c r="N14" s="50"/>
      <c r="O14" s="50"/>
      <c r="P14" s="50"/>
      <c r="Q14" s="50"/>
      <c r="R14" s="50"/>
      <c r="S14" s="52"/>
      <c r="T14" s="49"/>
      <c r="U14" s="52"/>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10</v>
      </c>
      <c r="AN14" s="270"/>
      <c r="AO14" s="271">
        <f>VLOOKUP(D14,カラムID辞書!C:H,6,FALSE)</f>
        <v>10</v>
      </c>
      <c r="AP14" s="272"/>
      <c r="AQ14" s="109"/>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s="71" customFormat="1" ht="12" customHeight="1">
      <c r="B15" s="264">
        <f t="shared" ca="1" si="1"/>
        <v>8</v>
      </c>
      <c r="C15" s="265"/>
      <c r="D15" s="105" t="s">
        <v>1136</v>
      </c>
      <c r="E15" s="50"/>
      <c r="F15" s="50"/>
      <c r="G15" s="50"/>
      <c r="H15" s="50"/>
      <c r="I15" s="50"/>
      <c r="J15" s="50"/>
      <c r="K15" s="52"/>
      <c r="L15" s="105" t="s">
        <v>1397</v>
      </c>
      <c r="M15" s="50"/>
      <c r="N15" s="50"/>
      <c r="O15" s="50"/>
      <c r="P15" s="50"/>
      <c r="Q15" s="50"/>
      <c r="R15" s="50"/>
      <c r="S15" s="52"/>
      <c r="T15" s="49"/>
      <c r="U15" s="52"/>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20</v>
      </c>
      <c r="AN15" s="270"/>
      <c r="AO15" s="271">
        <f>VLOOKUP(D15,カラムID辞書!C:H,6,FALSE)</f>
        <v>20</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s="71" customFormat="1" ht="12" customHeight="1">
      <c r="B16" s="264">
        <f t="shared" ca="1" si="1"/>
        <v>9</v>
      </c>
      <c r="C16" s="265"/>
      <c r="D16" s="105" t="s">
        <v>1138</v>
      </c>
      <c r="E16" s="50"/>
      <c r="F16" s="50"/>
      <c r="G16" s="50"/>
      <c r="H16" s="50"/>
      <c r="I16" s="50"/>
      <c r="J16" s="50"/>
      <c r="K16" s="52"/>
      <c r="L16" s="116" t="s">
        <v>1399</v>
      </c>
      <c r="M16" s="50"/>
      <c r="N16" s="50"/>
      <c r="O16" s="50"/>
      <c r="P16" s="50"/>
      <c r="Q16" s="50"/>
      <c r="R16" s="50"/>
      <c r="S16" s="52"/>
      <c r="T16" s="49"/>
      <c r="U16" s="52"/>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10</v>
      </c>
      <c r="AN16" s="270"/>
      <c r="AO16" s="271">
        <f>VLOOKUP(D16,カラムID辞書!C:H,6,FALSE)</f>
        <v>10</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s="71" customFormat="1" ht="12" customHeight="1">
      <c r="B17" s="264">
        <f t="shared" ca="1" si="1"/>
        <v>10</v>
      </c>
      <c r="C17" s="265"/>
      <c r="D17" s="105" t="s">
        <v>1139</v>
      </c>
      <c r="E17" s="50"/>
      <c r="F17" s="50"/>
      <c r="G17" s="50"/>
      <c r="H17" s="50"/>
      <c r="I17" s="50"/>
      <c r="J17" s="50"/>
      <c r="K17" s="52"/>
      <c r="L17" s="105" t="s">
        <v>1400</v>
      </c>
      <c r="M17" s="50"/>
      <c r="N17" s="50"/>
      <c r="O17" s="50"/>
      <c r="P17" s="50"/>
      <c r="Q17" s="50"/>
      <c r="R17" s="50"/>
      <c r="S17" s="52"/>
      <c r="T17" s="49"/>
      <c r="U17" s="52"/>
      <c r="V17" s="49"/>
      <c r="W17" s="52"/>
      <c r="X17" s="49"/>
      <c r="Y17" s="52"/>
      <c r="Z17" s="49"/>
      <c r="AA17" s="52"/>
      <c r="AB17" s="107" t="str">
        <f t="shared" si="2"/>
        <v>○</v>
      </c>
      <c r="AC17" s="54"/>
      <c r="AD17" s="53"/>
      <c r="AE17" s="55" t="str">
        <f t="shared" si="0"/>
        <v>0</v>
      </c>
      <c r="AF17" s="50"/>
      <c r="AG17" s="52"/>
      <c r="AH17" s="266" t="str">
        <f>VLOOKUP(D17,カラムID辞書!C:H,3,FALSE)</f>
        <v>numeric</v>
      </c>
      <c r="AI17" s="267"/>
      <c r="AJ17" s="267"/>
      <c r="AK17" s="267"/>
      <c r="AL17" s="268"/>
      <c r="AM17" s="269" t="str">
        <f>VLOOKUP(D17,カラムID辞書!C:H,4,FALSE)</f>
        <v>7,1</v>
      </c>
      <c r="AN17" s="270"/>
      <c r="AO17" s="271">
        <f>VLOOKUP(D17,カラムID辞書!C:H,6,FALSE)</f>
        <v>7</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05"/>
      <c r="BS17" s="50"/>
      <c r="BT17" s="50"/>
      <c r="BU17" s="50"/>
      <c r="BV17" s="50"/>
      <c r="BW17" s="50"/>
      <c r="BX17" s="50"/>
      <c r="BY17" s="50"/>
      <c r="BZ17" s="50"/>
      <c r="CA17" s="50"/>
      <c r="CB17" s="50"/>
      <c r="CC17" s="52"/>
    </row>
    <row r="18" spans="2:81" s="71" customFormat="1" ht="12" customHeight="1">
      <c r="B18" s="264">
        <f t="shared" ca="1" si="1"/>
        <v>11</v>
      </c>
      <c r="C18" s="265"/>
      <c r="D18" s="105" t="s">
        <v>1142</v>
      </c>
      <c r="E18" s="50"/>
      <c r="F18" s="50"/>
      <c r="G18" s="50"/>
      <c r="H18" s="50"/>
      <c r="I18" s="50"/>
      <c r="J18" s="50"/>
      <c r="K18" s="52"/>
      <c r="L18" s="110" t="s">
        <v>250</v>
      </c>
      <c r="M18" s="50"/>
      <c r="N18" s="50"/>
      <c r="O18" s="50"/>
      <c r="P18" s="50"/>
      <c r="Q18" s="50"/>
      <c r="R18" s="50"/>
      <c r="S18" s="52"/>
      <c r="T18" s="49"/>
      <c r="U18" s="52"/>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2</v>
      </c>
      <c r="AN18" s="270"/>
      <c r="AO18" s="271">
        <f>VLOOKUP(D18,カラムID辞書!C:H,6,FALSE)</f>
        <v>2</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s="71" customFormat="1" ht="12" customHeight="1">
      <c r="B19" s="264">
        <f t="shared" ca="1" si="1"/>
        <v>12</v>
      </c>
      <c r="C19" s="265"/>
      <c r="D19" s="105" t="s">
        <v>1143</v>
      </c>
      <c r="E19" s="56"/>
      <c r="F19" s="50"/>
      <c r="G19" s="50"/>
      <c r="H19" s="50"/>
      <c r="I19" s="50"/>
      <c r="J19" s="50"/>
      <c r="K19" s="52"/>
      <c r="L19" s="105" t="s">
        <v>1403</v>
      </c>
      <c r="M19" s="50"/>
      <c r="N19" s="50"/>
      <c r="O19" s="50"/>
      <c r="P19" s="50"/>
      <c r="Q19" s="50"/>
      <c r="R19" s="50"/>
      <c r="S19" s="52"/>
      <c r="T19" s="49"/>
      <c r="U19" s="52"/>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v>
      </c>
      <c r="AN19" s="270"/>
      <c r="AO19" s="271">
        <f>VLOOKUP(D19,カラムID辞書!C:H,6,FALSE)</f>
        <v>1</v>
      </c>
      <c r="AP19" s="272"/>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05"/>
      <c r="BS19" s="50"/>
      <c r="BT19" s="50"/>
      <c r="BU19" s="50"/>
      <c r="BV19" s="50"/>
      <c r="BW19" s="50"/>
      <c r="BX19" s="50"/>
      <c r="BY19" s="50"/>
      <c r="BZ19" s="50"/>
      <c r="CA19" s="50"/>
      <c r="CB19" s="50"/>
      <c r="CC19" s="52"/>
    </row>
    <row r="20" spans="2:81" s="71" customFormat="1" ht="12" customHeight="1">
      <c r="B20" s="264">
        <f t="shared" ca="1" si="1"/>
        <v>13</v>
      </c>
      <c r="C20" s="265"/>
      <c r="D20" s="105" t="s">
        <v>1162</v>
      </c>
      <c r="E20" s="56"/>
      <c r="F20" s="50"/>
      <c r="G20" s="50"/>
      <c r="H20" s="50"/>
      <c r="I20" s="50"/>
      <c r="J20" s="50"/>
      <c r="K20" s="52"/>
      <c r="L20" s="105" t="s">
        <v>1420</v>
      </c>
      <c r="M20" s="50"/>
      <c r="N20" s="50"/>
      <c r="O20" s="50"/>
      <c r="P20" s="50"/>
      <c r="Q20" s="50"/>
      <c r="R20" s="50"/>
      <c r="S20" s="52"/>
      <c r="T20" s="49"/>
      <c r="U20" s="52"/>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1</v>
      </c>
      <c r="AN20" s="270"/>
      <c r="AO20" s="271">
        <f>VLOOKUP(D20,カラムID辞書!C:H,6,FALSE)</f>
        <v>1</v>
      </c>
      <c r="AP20" s="272"/>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05"/>
      <c r="BS20" s="50"/>
      <c r="BT20" s="50"/>
      <c r="BU20" s="50"/>
      <c r="BV20" s="50"/>
      <c r="BW20" s="50"/>
      <c r="BX20" s="50"/>
      <c r="BY20" s="50"/>
      <c r="BZ20" s="50"/>
      <c r="CA20" s="50"/>
      <c r="CB20" s="50"/>
      <c r="CC20" s="52"/>
    </row>
    <row r="21" spans="2:81" s="71" customFormat="1" ht="12" customHeight="1">
      <c r="B21" s="264">
        <f t="shared" ca="1" si="1"/>
        <v>14</v>
      </c>
      <c r="C21" s="265"/>
      <c r="D21" s="105" t="s">
        <v>1163</v>
      </c>
      <c r="E21" s="56"/>
      <c r="F21" s="50"/>
      <c r="G21" s="50"/>
      <c r="H21" s="50"/>
      <c r="I21" s="50"/>
      <c r="J21" s="50"/>
      <c r="K21" s="52"/>
      <c r="L21" s="105" t="s">
        <v>1421</v>
      </c>
      <c r="M21" s="50"/>
      <c r="N21" s="50"/>
      <c r="O21" s="50"/>
      <c r="P21" s="50"/>
      <c r="Q21" s="50"/>
      <c r="R21" s="50"/>
      <c r="S21" s="52"/>
      <c r="T21" s="49"/>
      <c r="U21" s="52"/>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4</v>
      </c>
      <c r="AN21" s="270"/>
      <c r="AO21" s="271">
        <f>VLOOKUP(D21,カラムID辞書!C:H,6,FALSE)</f>
        <v>4</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05"/>
      <c r="BS21" s="50"/>
      <c r="BT21" s="50"/>
      <c r="BU21" s="50"/>
      <c r="BV21" s="50"/>
      <c r="BW21" s="50"/>
      <c r="BX21" s="50"/>
      <c r="BY21" s="50"/>
      <c r="BZ21" s="50"/>
      <c r="CA21" s="50"/>
      <c r="CB21" s="50"/>
      <c r="CC21" s="52"/>
    </row>
    <row r="22" spans="2:81" s="71" customFormat="1" ht="12" customHeight="1">
      <c r="B22" s="264">
        <f t="shared" ca="1" si="1"/>
        <v>15</v>
      </c>
      <c r="C22" s="265"/>
      <c r="D22" s="105" t="s">
        <v>1166</v>
      </c>
      <c r="E22" s="56"/>
      <c r="F22" s="50"/>
      <c r="G22" s="50"/>
      <c r="H22" s="50"/>
      <c r="I22" s="50"/>
      <c r="J22" s="50"/>
      <c r="K22" s="52"/>
      <c r="L22" s="105" t="s">
        <v>1424</v>
      </c>
      <c r="M22" s="50"/>
      <c r="N22" s="50"/>
      <c r="O22" s="50"/>
      <c r="P22" s="50"/>
      <c r="Q22" s="50"/>
      <c r="R22" s="50"/>
      <c r="S22" s="52"/>
      <c r="T22" s="49"/>
      <c r="U22" s="52"/>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1</v>
      </c>
      <c r="AN22" s="270"/>
      <c r="AO22" s="271">
        <f>VLOOKUP(D22,カラムID辞書!C:H,6,FALSE)</f>
        <v>1</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05"/>
      <c r="BS22" s="50"/>
      <c r="BT22" s="50"/>
      <c r="BU22" s="50"/>
      <c r="BV22" s="50"/>
      <c r="BW22" s="50"/>
      <c r="BX22" s="50"/>
      <c r="BY22" s="50"/>
      <c r="BZ22" s="50"/>
      <c r="CA22" s="50"/>
      <c r="CB22" s="50"/>
      <c r="CC22" s="52"/>
    </row>
    <row r="23" spans="2:81" s="71" customFormat="1" ht="12" customHeight="1">
      <c r="B23" s="264">
        <f t="shared" ca="1" si="1"/>
        <v>16</v>
      </c>
      <c r="C23" s="265"/>
      <c r="D23" s="105" t="s">
        <v>1167</v>
      </c>
      <c r="E23" s="56"/>
      <c r="F23" s="50"/>
      <c r="G23" s="50"/>
      <c r="H23" s="50"/>
      <c r="I23" s="50"/>
      <c r="J23" s="50"/>
      <c r="K23" s="52"/>
      <c r="L23" s="105" t="s">
        <v>1425</v>
      </c>
      <c r="M23" s="50"/>
      <c r="N23" s="50"/>
      <c r="O23" s="50"/>
      <c r="P23" s="50"/>
      <c r="Q23" s="50"/>
      <c r="R23" s="50"/>
      <c r="S23" s="52"/>
      <c r="T23" s="49"/>
      <c r="U23" s="52"/>
      <c r="V23" s="49"/>
      <c r="W23" s="52"/>
      <c r="X23" s="49"/>
      <c r="Y23" s="52"/>
      <c r="Z23" s="49"/>
      <c r="AA23" s="52"/>
      <c r="AB23" s="107" t="str">
        <f t="shared" si="2"/>
        <v>○</v>
      </c>
      <c r="AC23" s="54"/>
      <c r="AD23" s="53"/>
      <c r="AE23" s="55" t="str">
        <f t="shared" si="0"/>
        <v>0</v>
      </c>
      <c r="AF23" s="50"/>
      <c r="AG23" s="52"/>
      <c r="AH23" s="266" t="str">
        <f>VLOOKUP(D23,カラムID辞書!C:H,3,FALSE)</f>
        <v>numeric</v>
      </c>
      <c r="AI23" s="267"/>
      <c r="AJ23" s="267"/>
      <c r="AK23" s="267"/>
      <c r="AL23" s="268"/>
      <c r="AM23" s="269">
        <f>VLOOKUP(D23,カラムID辞書!C:H,4,FALSE)</f>
        <v>8</v>
      </c>
      <c r="AN23" s="270"/>
      <c r="AO23" s="271">
        <f>VLOOKUP(D23,カラムID辞書!C:H,6,FALSE)</f>
        <v>8</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05"/>
      <c r="BS23" s="50"/>
      <c r="BT23" s="50"/>
      <c r="BU23" s="50"/>
      <c r="BV23" s="50"/>
      <c r="BW23" s="50"/>
      <c r="BX23" s="50"/>
      <c r="BY23" s="50"/>
      <c r="BZ23" s="50"/>
      <c r="CA23" s="50"/>
      <c r="CB23" s="50"/>
      <c r="CC23" s="52"/>
    </row>
    <row r="24" spans="2:81" s="71" customFormat="1" ht="12" customHeight="1">
      <c r="B24" s="264">
        <f t="shared" ca="1" si="1"/>
        <v>17</v>
      </c>
      <c r="C24" s="265"/>
      <c r="D24" s="105" t="s">
        <v>3502</v>
      </c>
      <c r="E24" s="56"/>
      <c r="F24" s="50"/>
      <c r="G24" s="50"/>
      <c r="H24" s="50"/>
      <c r="I24" s="50"/>
      <c r="J24" s="50"/>
      <c r="K24" s="52"/>
      <c r="L24" s="105" t="s">
        <v>1426</v>
      </c>
      <c r="M24" s="50"/>
      <c r="N24" s="50"/>
      <c r="O24" s="50"/>
      <c r="P24" s="50"/>
      <c r="Q24" s="50"/>
      <c r="R24" s="50"/>
      <c r="S24" s="52"/>
      <c r="T24" s="49"/>
      <c r="U24" s="52"/>
      <c r="V24" s="49"/>
      <c r="W24" s="52"/>
      <c r="X24" s="49"/>
      <c r="Y24" s="52"/>
      <c r="Z24" s="49"/>
      <c r="AA24" s="52"/>
      <c r="AB24" s="107" t="str">
        <f t="shared" si="2"/>
        <v>○</v>
      </c>
      <c r="AC24" s="54"/>
      <c r="AD24" s="53"/>
      <c r="AE24" s="55" t="str">
        <f t="shared" si="0"/>
        <v>0</v>
      </c>
      <c r="AF24" s="50"/>
      <c r="AG24" s="52"/>
      <c r="AH24" s="266" t="str">
        <f>VLOOKUP(D24,カラムID辞書!C:H,3,FALSE)</f>
        <v>numeric</v>
      </c>
      <c r="AI24" s="267"/>
      <c r="AJ24" s="267"/>
      <c r="AK24" s="267"/>
      <c r="AL24" s="268"/>
      <c r="AM24" s="269">
        <f>VLOOKUP(D24,カラムID辞書!C:H,4,FALSE)</f>
        <v>2</v>
      </c>
      <c r="AN24" s="270"/>
      <c r="AO24" s="271">
        <f>VLOOKUP(D24,カラムID辞書!C:H,6,FALSE)</f>
        <v>2</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05"/>
      <c r="BS24" s="50"/>
      <c r="BT24" s="50"/>
      <c r="BU24" s="50"/>
      <c r="BV24" s="50"/>
      <c r="BW24" s="50"/>
      <c r="BX24" s="50"/>
      <c r="BY24" s="50"/>
      <c r="BZ24" s="50"/>
      <c r="CA24" s="50"/>
      <c r="CB24" s="50"/>
      <c r="CC24" s="52"/>
    </row>
    <row r="25" spans="2:81" s="71" customFormat="1" ht="12" customHeight="1">
      <c r="B25" s="264">
        <f t="shared" ca="1" si="1"/>
        <v>18</v>
      </c>
      <c r="C25" s="265"/>
      <c r="D25" s="105" t="s">
        <v>3503</v>
      </c>
      <c r="E25" s="56"/>
      <c r="F25" s="50"/>
      <c r="G25" s="50"/>
      <c r="H25" s="50"/>
      <c r="I25" s="50"/>
      <c r="J25" s="50"/>
      <c r="K25" s="52"/>
      <c r="L25" s="105" t="s">
        <v>3505</v>
      </c>
      <c r="M25" s="50"/>
      <c r="N25" s="50"/>
      <c r="O25" s="50"/>
      <c r="P25" s="50"/>
      <c r="Q25" s="50"/>
      <c r="R25" s="50"/>
      <c r="S25" s="52"/>
      <c r="T25" s="49"/>
      <c r="U25" s="52"/>
      <c r="V25" s="49"/>
      <c r="W25" s="52"/>
      <c r="X25" s="49"/>
      <c r="Y25" s="52"/>
      <c r="Z25" s="49"/>
      <c r="AA25" s="52"/>
      <c r="AB25" s="107" t="str">
        <f t="shared" ref="AB25" si="3">IF(L25="DELDTE","","○")</f>
        <v>○</v>
      </c>
      <c r="AC25" s="54"/>
      <c r="AD25" s="53"/>
      <c r="AE25" s="55" t="str">
        <f t="shared" ref="AE25" si="4">IF(AB25="○",IF(AH25="timestamp","now()",IF(LEFT(AH25,9)="character","' '","0")),"")</f>
        <v>0</v>
      </c>
      <c r="AF25" s="50"/>
      <c r="AG25" s="52"/>
      <c r="AH25" s="266" t="str">
        <f>VLOOKUP(D25,カラムID辞書!C:H,3,FALSE)</f>
        <v>numeric</v>
      </c>
      <c r="AI25" s="267"/>
      <c r="AJ25" s="267"/>
      <c r="AK25" s="267"/>
      <c r="AL25" s="268"/>
      <c r="AM25" s="269">
        <f>VLOOKUP(D25,カラムID辞書!C:H,4,FALSE)</f>
        <v>8</v>
      </c>
      <c r="AN25" s="270"/>
      <c r="AO25" s="271">
        <f>VLOOKUP(D25,カラムID辞書!C:H,6,FALSE)</f>
        <v>8</v>
      </c>
      <c r="AP25" s="272"/>
      <c r="AQ25" s="10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s="71" customFormat="1" ht="12" customHeight="1">
      <c r="B26" s="264">
        <f t="shared" ca="1" si="1"/>
        <v>19</v>
      </c>
      <c r="C26" s="265"/>
      <c r="D26" s="105" t="s">
        <v>1176</v>
      </c>
      <c r="E26" s="50"/>
      <c r="F26" s="50"/>
      <c r="G26" s="50"/>
      <c r="H26" s="50"/>
      <c r="I26" s="50"/>
      <c r="J26" s="50"/>
      <c r="K26" s="52"/>
      <c r="L26" s="105" t="s">
        <v>1433</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6</v>
      </c>
      <c r="AN26" s="270"/>
      <c r="AO26" s="271">
        <f>VLOOKUP(D26,カラムID辞書!C:H,6,FALSE)</f>
        <v>6</v>
      </c>
      <c r="AP26" s="272"/>
      <c r="AQ26" s="10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05"/>
      <c r="BS26" s="50"/>
      <c r="BT26" s="50"/>
      <c r="BU26" s="50"/>
      <c r="BV26" s="50"/>
      <c r="BW26" s="50"/>
      <c r="BX26" s="50"/>
      <c r="BY26" s="50"/>
      <c r="BZ26" s="50"/>
      <c r="CA26" s="50"/>
      <c r="CB26" s="50"/>
      <c r="CC26" s="52"/>
    </row>
    <row r="27" spans="2:81" s="71" customFormat="1" ht="12" customHeight="1">
      <c r="B27" s="264">
        <f t="shared" ca="1" si="1"/>
        <v>20</v>
      </c>
      <c r="C27" s="265"/>
      <c r="D27" s="105" t="s">
        <v>1177</v>
      </c>
      <c r="E27" s="50"/>
      <c r="F27" s="50"/>
      <c r="G27" s="50"/>
      <c r="H27" s="50"/>
      <c r="I27" s="50"/>
      <c r="J27" s="50"/>
      <c r="K27" s="52"/>
      <c r="L27" s="105" t="s">
        <v>1434</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6</v>
      </c>
      <c r="AN27" s="270"/>
      <c r="AO27" s="271">
        <f>VLOOKUP(D27,カラムID辞書!C:H,6,FALSE)</f>
        <v>6</v>
      </c>
      <c r="AP27" s="272"/>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05"/>
      <c r="BS27" s="50"/>
      <c r="BT27" s="50"/>
      <c r="BU27" s="50"/>
      <c r="BV27" s="50"/>
      <c r="BW27" s="50"/>
      <c r="BX27" s="50"/>
      <c r="BY27" s="50"/>
      <c r="BZ27" s="50"/>
      <c r="CA27" s="50"/>
      <c r="CB27" s="50"/>
      <c r="CC27" s="52"/>
    </row>
    <row r="28" spans="2:81" s="71" customFormat="1" ht="12" customHeight="1">
      <c r="B28" s="264">
        <f t="shared" ca="1" si="1"/>
        <v>21</v>
      </c>
      <c r="C28" s="265"/>
      <c r="D28" s="105" t="s">
        <v>1178</v>
      </c>
      <c r="E28" s="50"/>
      <c r="F28" s="50"/>
      <c r="G28" s="50"/>
      <c r="H28" s="50"/>
      <c r="I28" s="50"/>
      <c r="J28" s="50"/>
      <c r="K28" s="52"/>
      <c r="L28" s="105" t="s">
        <v>1435</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6</v>
      </c>
      <c r="AN28" s="270"/>
      <c r="AO28" s="271">
        <f>VLOOKUP(D28,カラムID辞書!C:H,6,FALSE)</f>
        <v>6</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05"/>
      <c r="BS28" s="50"/>
      <c r="BT28" s="50"/>
      <c r="BU28" s="50"/>
      <c r="BV28" s="50"/>
      <c r="BW28" s="50"/>
      <c r="BX28" s="50"/>
      <c r="BY28" s="50"/>
      <c r="BZ28" s="50"/>
      <c r="CA28" s="50"/>
      <c r="CB28" s="50"/>
      <c r="CC28" s="52"/>
    </row>
    <row r="29" spans="2:81" s="71" customFormat="1" ht="12" customHeight="1">
      <c r="B29" s="264">
        <f t="shared" ca="1" si="1"/>
        <v>22</v>
      </c>
      <c r="C29" s="265"/>
      <c r="D29" s="105" t="s">
        <v>1255</v>
      </c>
      <c r="E29" s="50"/>
      <c r="F29" s="50"/>
      <c r="G29" s="50"/>
      <c r="H29" s="50"/>
      <c r="I29" s="50"/>
      <c r="J29" s="50"/>
      <c r="K29" s="52"/>
      <c r="L29" s="105" t="s">
        <v>1502</v>
      </c>
      <c r="M29" s="50"/>
      <c r="N29" s="50"/>
      <c r="O29" s="50"/>
      <c r="P29" s="50"/>
      <c r="Q29" s="50"/>
      <c r="R29" s="50"/>
      <c r="S29" s="52"/>
      <c r="T29" s="106"/>
      <c r="U29" s="53"/>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6</v>
      </c>
      <c r="AN29" s="270"/>
      <c r="AO29" s="271">
        <f>VLOOKUP(D29,カラムID辞書!C:H,6,FALSE)</f>
        <v>6</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05"/>
      <c r="BS29" s="50"/>
      <c r="BT29" s="50"/>
      <c r="BU29" s="50"/>
      <c r="BV29" s="50"/>
      <c r="BW29" s="50"/>
      <c r="BX29" s="50"/>
      <c r="BY29" s="50"/>
      <c r="BZ29" s="50"/>
      <c r="CA29" s="50"/>
      <c r="CB29" s="50"/>
      <c r="CC29" s="52"/>
    </row>
    <row r="30" spans="2:81" s="71" customFormat="1" ht="12" customHeight="1">
      <c r="B30" s="264">
        <f t="shared" ca="1" si="1"/>
        <v>23</v>
      </c>
      <c r="C30" s="265"/>
      <c r="D30" s="105" t="s">
        <v>1256</v>
      </c>
      <c r="E30" s="50"/>
      <c r="F30" s="50"/>
      <c r="G30" s="50"/>
      <c r="H30" s="50"/>
      <c r="I30" s="50"/>
      <c r="J30" s="50"/>
      <c r="K30" s="52"/>
      <c r="L30" s="105" t="s">
        <v>1503</v>
      </c>
      <c r="M30" s="50"/>
      <c r="N30" s="50"/>
      <c r="O30" s="50"/>
      <c r="P30" s="50"/>
      <c r="Q30" s="50"/>
      <c r="R30" s="50"/>
      <c r="S30" s="52"/>
      <c r="T30" s="106"/>
      <c r="U30" s="53"/>
      <c r="V30" s="49"/>
      <c r="W30" s="52"/>
      <c r="X30" s="49"/>
      <c r="Y30" s="52"/>
      <c r="Z30" s="49"/>
      <c r="AA30" s="52"/>
      <c r="AB30" s="107" t="str">
        <f t="shared" si="2"/>
        <v>○</v>
      </c>
      <c r="AC30" s="54"/>
      <c r="AD30" s="53"/>
      <c r="AE30" s="55" t="str">
        <f t="shared" si="0"/>
        <v>' '</v>
      </c>
      <c r="AF30" s="50"/>
      <c r="AG30" s="52"/>
      <c r="AH30" s="266" t="str">
        <f>VLOOKUP(D30,カラムID辞書!C:H,3,FALSE)</f>
        <v>character varying</v>
      </c>
      <c r="AI30" s="267"/>
      <c r="AJ30" s="267"/>
      <c r="AK30" s="267"/>
      <c r="AL30" s="268"/>
      <c r="AM30" s="269">
        <f>VLOOKUP(D30,カラムID辞書!C:H,4,FALSE)</f>
        <v>1</v>
      </c>
      <c r="AN30" s="270"/>
      <c r="AO30" s="271">
        <f>VLOOKUP(D30,カラムID辞書!C:H,6,FALSE)</f>
        <v>1</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05"/>
      <c r="BS30" s="50"/>
      <c r="BT30" s="50"/>
      <c r="BU30" s="50"/>
      <c r="BV30" s="50"/>
      <c r="BW30" s="50"/>
      <c r="BX30" s="50"/>
      <c r="BY30" s="50"/>
      <c r="BZ30" s="50"/>
      <c r="CA30" s="50"/>
      <c r="CB30" s="50"/>
      <c r="CC30" s="52"/>
    </row>
    <row r="31" spans="2:81" s="71" customFormat="1" ht="12" customHeight="1">
      <c r="B31" s="264">
        <f t="shared" ca="1" si="1"/>
        <v>24</v>
      </c>
      <c r="C31" s="265"/>
      <c r="D31" s="105" t="s">
        <v>2604</v>
      </c>
      <c r="E31" s="50"/>
      <c r="F31" s="50"/>
      <c r="G31" s="50"/>
      <c r="H31" s="50"/>
      <c r="I31" s="50"/>
      <c r="J31" s="50"/>
      <c r="K31" s="52"/>
      <c r="L31" s="105" t="s">
        <v>3443</v>
      </c>
      <c r="M31" s="50"/>
      <c r="N31" s="50"/>
      <c r="O31" s="50"/>
      <c r="P31" s="50"/>
      <c r="Q31" s="50"/>
      <c r="R31" s="50"/>
      <c r="S31" s="52"/>
      <c r="T31" s="106"/>
      <c r="U31" s="53"/>
      <c r="V31" s="49"/>
      <c r="W31" s="52"/>
      <c r="X31" s="49"/>
      <c r="Y31" s="52"/>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1</v>
      </c>
      <c r="AN31" s="270"/>
      <c r="AO31" s="271">
        <f>VLOOKUP(D31,カラムID辞書!C:H,6,FALSE)</f>
        <v>1</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05"/>
      <c r="BS31" s="50"/>
      <c r="BT31" s="50"/>
      <c r="BU31" s="50"/>
      <c r="BV31" s="50"/>
      <c r="BW31" s="50"/>
      <c r="BX31" s="50"/>
      <c r="BY31" s="50"/>
      <c r="BZ31" s="50"/>
      <c r="CA31" s="50"/>
      <c r="CB31" s="50"/>
      <c r="CC31" s="52"/>
    </row>
    <row r="32" spans="2:81" s="71" customFormat="1" ht="12" customHeight="1">
      <c r="B32" s="264">
        <f t="shared" ca="1" si="1"/>
        <v>25</v>
      </c>
      <c r="C32" s="265"/>
      <c r="D32" s="105" t="s">
        <v>1258</v>
      </c>
      <c r="E32" s="50"/>
      <c r="F32" s="50"/>
      <c r="G32" s="50"/>
      <c r="H32" s="50"/>
      <c r="I32" s="50"/>
      <c r="J32" s="50"/>
      <c r="K32" s="52"/>
      <c r="L32" s="105" t="s">
        <v>1504</v>
      </c>
      <c r="M32" s="50"/>
      <c r="N32" s="50"/>
      <c r="O32" s="50"/>
      <c r="P32" s="50"/>
      <c r="Q32" s="50"/>
      <c r="R32" s="50"/>
      <c r="S32" s="52"/>
      <c r="T32" s="106"/>
      <c r="U32" s="53"/>
      <c r="V32" s="49"/>
      <c r="W32" s="52"/>
      <c r="X32" s="49"/>
      <c r="Y32" s="52"/>
      <c r="Z32" s="49"/>
      <c r="AA32" s="52"/>
      <c r="AB32" s="107" t="str">
        <f t="shared" si="2"/>
        <v>○</v>
      </c>
      <c r="AC32" s="54"/>
      <c r="AD32" s="53"/>
      <c r="AE32" s="55" t="str">
        <f t="shared" si="0"/>
        <v>' '</v>
      </c>
      <c r="AF32" s="50"/>
      <c r="AG32" s="52"/>
      <c r="AH32" s="266" t="str">
        <f>VLOOKUP(D32,カラムID辞書!C:H,3,FALSE)</f>
        <v>character varying</v>
      </c>
      <c r="AI32" s="267"/>
      <c r="AJ32" s="267"/>
      <c r="AK32" s="267"/>
      <c r="AL32" s="268"/>
      <c r="AM32" s="269">
        <f>VLOOKUP(D32,カラムID辞書!C:H,4,FALSE)</f>
        <v>1</v>
      </c>
      <c r="AN32" s="270"/>
      <c r="AO32" s="271">
        <f>VLOOKUP(D32,カラムID辞書!C:H,6,FALSE)</f>
        <v>1</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05"/>
      <c r="BS32" s="50"/>
      <c r="BT32" s="50"/>
      <c r="BU32" s="50"/>
      <c r="BV32" s="50"/>
      <c r="BW32" s="50"/>
      <c r="BX32" s="50"/>
      <c r="BY32" s="50"/>
      <c r="BZ32" s="50"/>
      <c r="CA32" s="50"/>
      <c r="CB32" s="50"/>
      <c r="CC32" s="52"/>
    </row>
    <row r="33" spans="2:81" s="71" customFormat="1" ht="12" customHeight="1">
      <c r="B33" s="264">
        <f t="shared" ca="1" si="1"/>
        <v>26</v>
      </c>
      <c r="C33" s="265"/>
      <c r="D33" s="105" t="s">
        <v>1261</v>
      </c>
      <c r="E33" s="50"/>
      <c r="F33" s="50"/>
      <c r="G33" s="50"/>
      <c r="H33" s="50"/>
      <c r="I33" s="50"/>
      <c r="J33" s="50"/>
      <c r="K33" s="52"/>
      <c r="L33" s="105" t="s">
        <v>1507</v>
      </c>
      <c r="M33" s="50"/>
      <c r="N33" s="50"/>
      <c r="O33" s="50"/>
      <c r="P33" s="50"/>
      <c r="Q33" s="50"/>
      <c r="R33" s="50"/>
      <c r="S33" s="52"/>
      <c r="T33" s="106"/>
      <c r="U33" s="53"/>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t="str">
        <f>VLOOKUP(D33,カラムID辞書!C:H,4,FALSE)</f>
        <v>8,5</v>
      </c>
      <c r="AN33" s="270"/>
      <c r="AO33" s="271">
        <f>VLOOKUP(D33,カラムID辞書!C:H,6,FALSE)</f>
        <v>8</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05"/>
      <c r="BS33" s="50"/>
      <c r="BT33" s="50"/>
      <c r="BU33" s="50"/>
      <c r="BV33" s="50"/>
      <c r="BW33" s="50"/>
      <c r="BX33" s="50"/>
      <c r="BY33" s="50"/>
      <c r="BZ33" s="50"/>
      <c r="CA33" s="50"/>
      <c r="CB33" s="50"/>
      <c r="CC33" s="52"/>
    </row>
    <row r="34" spans="2:81" s="71" customFormat="1" ht="12" customHeight="1">
      <c r="B34" s="264">
        <f t="shared" ca="1" si="1"/>
        <v>27</v>
      </c>
      <c r="C34" s="265"/>
      <c r="D34" s="105" t="s">
        <v>2605</v>
      </c>
      <c r="E34" s="50"/>
      <c r="F34" s="50"/>
      <c r="G34" s="50"/>
      <c r="H34" s="50"/>
      <c r="I34" s="50"/>
      <c r="J34" s="50"/>
      <c r="K34" s="52"/>
      <c r="L34" s="105" t="s">
        <v>890</v>
      </c>
      <c r="M34" s="50"/>
      <c r="N34" s="50"/>
      <c r="O34" s="50"/>
      <c r="P34" s="50"/>
      <c r="Q34" s="50"/>
      <c r="R34" s="50"/>
      <c r="S34" s="52"/>
      <c r="T34" s="106"/>
      <c r="U34" s="53"/>
      <c r="V34" s="49"/>
      <c r="W34" s="52"/>
      <c r="X34" s="49"/>
      <c r="Y34" s="52"/>
      <c r="Z34" s="49"/>
      <c r="AA34" s="52"/>
      <c r="AB34" s="107" t="str">
        <f t="shared" si="2"/>
        <v>○</v>
      </c>
      <c r="AC34" s="54"/>
      <c r="AD34" s="53"/>
      <c r="AE34" s="55" t="str">
        <f t="shared" si="0"/>
        <v>0</v>
      </c>
      <c r="AF34" s="50"/>
      <c r="AG34" s="52"/>
      <c r="AH34" s="266" t="str">
        <f>VLOOKUP(D34,カラムID辞書!C:H,3,FALSE)</f>
        <v>numeric</v>
      </c>
      <c r="AI34" s="267"/>
      <c r="AJ34" s="267"/>
      <c r="AK34" s="267"/>
      <c r="AL34" s="268"/>
      <c r="AM34" s="269">
        <f>VLOOKUP(D34,カラムID辞書!C:H,4,FALSE)</f>
        <v>11</v>
      </c>
      <c r="AN34" s="270"/>
      <c r="AO34" s="271">
        <f>VLOOKUP(D34,カラムID辞書!C:H,6,FALSE)</f>
        <v>11</v>
      </c>
      <c r="AP34" s="272"/>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05"/>
      <c r="BS34" s="50"/>
      <c r="BT34" s="50"/>
      <c r="BU34" s="50"/>
      <c r="BV34" s="50"/>
      <c r="BW34" s="50"/>
      <c r="BX34" s="50"/>
      <c r="BY34" s="50"/>
      <c r="BZ34" s="50"/>
      <c r="CA34" s="50"/>
      <c r="CB34" s="50"/>
      <c r="CC34" s="52"/>
    </row>
    <row r="35" spans="2:81" s="71" customFormat="1" ht="12" customHeight="1">
      <c r="B35" s="264">
        <f t="shared" ca="1" si="1"/>
        <v>28</v>
      </c>
      <c r="C35" s="265"/>
      <c r="D35" s="105" t="s">
        <v>3506</v>
      </c>
      <c r="E35" s="56"/>
      <c r="F35" s="50"/>
      <c r="G35" s="50"/>
      <c r="H35" s="50"/>
      <c r="I35" s="50"/>
      <c r="J35" s="50"/>
      <c r="K35" s="52"/>
      <c r="L35" s="105" t="s">
        <v>3508</v>
      </c>
      <c r="M35" s="50"/>
      <c r="N35" s="50"/>
      <c r="O35" s="50"/>
      <c r="P35" s="50"/>
      <c r="Q35" s="50"/>
      <c r="R35" s="50"/>
      <c r="S35" s="52"/>
      <c r="T35" s="49"/>
      <c r="U35" s="52"/>
      <c r="V35" s="49"/>
      <c r="W35" s="52"/>
      <c r="X35" s="49"/>
      <c r="Y35" s="52"/>
      <c r="Z35" s="49"/>
      <c r="AA35" s="52"/>
      <c r="AB35" s="107" t="str">
        <f t="shared" ref="AB35" si="5">IF(L35="DELDTE","","○")</f>
        <v>○</v>
      </c>
      <c r="AC35" s="54"/>
      <c r="AD35" s="53"/>
      <c r="AE35" s="55" t="str">
        <f t="shared" ref="AE35" si="6">IF(AB35="○",IF(AH35="timestamp","now()",IF(LEFT(AH35,9)="character","' '","0")),"")</f>
        <v>0</v>
      </c>
      <c r="AF35" s="50"/>
      <c r="AG35" s="52"/>
      <c r="AH35" s="266" t="str">
        <f>VLOOKUP(D35,カラムID辞書!C:H,3,FALSE)</f>
        <v>numeric</v>
      </c>
      <c r="AI35" s="267"/>
      <c r="AJ35" s="267"/>
      <c r="AK35" s="267"/>
      <c r="AL35" s="268"/>
      <c r="AM35" s="269" t="str">
        <f>VLOOKUP(D35,カラムID辞書!C:H,4,FALSE)</f>
        <v>3,1</v>
      </c>
      <c r="AN35" s="270"/>
      <c r="AO35" s="271">
        <f>VLOOKUP(D35,カラムID辞書!C:H,6,FALSE)</f>
        <v>3</v>
      </c>
      <c r="AP35" s="272"/>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05"/>
      <c r="BS35" s="50"/>
      <c r="BT35" s="50"/>
      <c r="BU35" s="50"/>
      <c r="BV35" s="50"/>
      <c r="BW35" s="50"/>
      <c r="BX35" s="50"/>
      <c r="BY35" s="50"/>
      <c r="BZ35" s="50"/>
      <c r="CA35" s="50"/>
      <c r="CB35" s="50"/>
      <c r="CC35" s="52"/>
    </row>
    <row r="36" spans="2:81" s="71" customFormat="1" ht="12" customHeight="1">
      <c r="B36" s="264">
        <f t="shared" ca="1" si="1"/>
        <v>29</v>
      </c>
      <c r="C36" s="265"/>
      <c r="D36" s="105" t="s">
        <v>1280</v>
      </c>
      <c r="E36" s="56"/>
      <c r="F36" s="50"/>
      <c r="G36" s="50"/>
      <c r="H36" s="50"/>
      <c r="I36" s="50"/>
      <c r="J36" s="50"/>
      <c r="K36" s="52"/>
      <c r="L36" s="105" t="s">
        <v>1518</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66" t="str">
        <f>VLOOKUP(D36,カラムID辞書!C:H,3,FALSE)</f>
        <v>character varying</v>
      </c>
      <c r="AI36" s="267"/>
      <c r="AJ36" s="267"/>
      <c r="AK36" s="267"/>
      <c r="AL36" s="268"/>
      <c r="AM36" s="269">
        <f>VLOOKUP(D36,カラムID辞書!C:H,4,FALSE)</f>
        <v>1</v>
      </c>
      <c r="AN36" s="270"/>
      <c r="AO36" s="271">
        <f>VLOOKUP(D36,カラムID辞書!C:H,6,FALSE)</f>
        <v>1</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s="71" customFormat="1" ht="12" customHeight="1">
      <c r="B37" s="264">
        <f t="shared" ca="1" si="1"/>
        <v>30</v>
      </c>
      <c r="C37" s="265"/>
      <c r="D37" s="105" t="s">
        <v>1311</v>
      </c>
      <c r="E37" s="56"/>
      <c r="F37" s="50"/>
      <c r="G37" s="50"/>
      <c r="H37" s="50"/>
      <c r="I37" s="50"/>
      <c r="J37" s="50"/>
      <c r="K37" s="52"/>
      <c r="L37" s="105" t="s">
        <v>1549</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66" t="str">
        <f>VLOOKUP(D37,カラムID辞書!C:H,3,FALSE)</f>
        <v>character varying</v>
      </c>
      <c r="AI37" s="267"/>
      <c r="AJ37" s="267"/>
      <c r="AK37" s="267"/>
      <c r="AL37" s="268"/>
      <c r="AM37" s="269">
        <f>VLOOKUP(D37,カラムID辞書!C:H,4,FALSE)</f>
        <v>2</v>
      </c>
      <c r="AN37" s="270"/>
      <c r="AO37" s="271">
        <f>VLOOKUP(D37,カラムID辞書!C:H,6,FALSE)</f>
        <v>2</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05"/>
      <c r="BS37" s="50"/>
      <c r="BT37" s="50"/>
      <c r="BU37" s="50"/>
      <c r="BV37" s="50"/>
      <c r="BW37" s="50"/>
      <c r="BX37" s="50"/>
      <c r="BY37" s="50"/>
      <c r="BZ37" s="50"/>
      <c r="CA37" s="50"/>
      <c r="CB37" s="50"/>
      <c r="CC37" s="52"/>
    </row>
    <row r="38" spans="2:81" s="71" customFormat="1" ht="12" customHeight="1">
      <c r="B38" s="264">
        <f t="shared" ca="1" si="1"/>
        <v>31</v>
      </c>
      <c r="C38" s="265"/>
      <c r="D38" s="105" t="s">
        <v>1312</v>
      </c>
      <c r="E38" s="50"/>
      <c r="F38" s="50"/>
      <c r="G38" s="50"/>
      <c r="H38" s="50"/>
      <c r="I38" s="50"/>
      <c r="J38" s="50"/>
      <c r="K38" s="52"/>
      <c r="L38" s="105" t="s">
        <v>1550</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66" t="str">
        <f>VLOOKUP(D38,カラムID辞書!C:H,3,FALSE)</f>
        <v>character varying</v>
      </c>
      <c r="AI38" s="267"/>
      <c r="AJ38" s="267"/>
      <c r="AK38" s="267"/>
      <c r="AL38" s="268"/>
      <c r="AM38" s="269">
        <f>VLOOKUP(D38,カラムID辞書!C:H,4,FALSE)</f>
        <v>1</v>
      </c>
      <c r="AN38" s="270"/>
      <c r="AO38" s="271">
        <f>VLOOKUP(D38,カラムID辞書!C:H,6,FALSE)</f>
        <v>1</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c r="BS38" s="50"/>
      <c r="BT38" s="50"/>
      <c r="BU38" s="50"/>
      <c r="BV38" s="50"/>
      <c r="BW38" s="50"/>
      <c r="BX38" s="50"/>
      <c r="BY38" s="50"/>
      <c r="BZ38" s="50"/>
      <c r="CA38" s="50"/>
      <c r="CB38" s="50"/>
      <c r="CC38" s="52"/>
    </row>
    <row r="39" spans="2:81" s="71" customFormat="1" ht="12" customHeight="1">
      <c r="B39" s="264">
        <f t="shared" ca="1" si="1"/>
        <v>32</v>
      </c>
      <c r="C39" s="265"/>
      <c r="D39" s="105" t="s">
        <v>2606</v>
      </c>
      <c r="E39" s="50"/>
      <c r="F39" s="50"/>
      <c r="G39" s="50"/>
      <c r="H39" s="50"/>
      <c r="I39" s="50"/>
      <c r="J39" s="50"/>
      <c r="K39" s="52"/>
      <c r="L39" s="105" t="s">
        <v>1551</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66" t="str">
        <f>VLOOKUP(D39,カラムID辞書!C:H,3,FALSE)</f>
        <v>character varying</v>
      </c>
      <c r="AI39" s="267"/>
      <c r="AJ39" s="267"/>
      <c r="AK39" s="267"/>
      <c r="AL39" s="268"/>
      <c r="AM39" s="269">
        <f>VLOOKUP(D39,カラムID辞書!C:H,4,FALSE)</f>
        <v>1</v>
      </c>
      <c r="AN39" s="270"/>
      <c r="AO39" s="271">
        <f>VLOOKUP(D39,カラムID辞書!C:H,6,FALSE)</f>
        <v>1</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05"/>
      <c r="BS39" s="50"/>
      <c r="BT39" s="50"/>
      <c r="BU39" s="50"/>
      <c r="BV39" s="50"/>
      <c r="BW39" s="50"/>
      <c r="BX39" s="50"/>
      <c r="BY39" s="50"/>
      <c r="BZ39" s="50"/>
      <c r="CA39" s="50"/>
      <c r="CB39" s="50"/>
      <c r="CC39" s="52"/>
    </row>
    <row r="40" spans="2:81" s="71" customFormat="1" ht="12" customHeight="1">
      <c r="B40" s="264">
        <f t="shared" ca="1" si="1"/>
        <v>33</v>
      </c>
      <c r="C40" s="265"/>
      <c r="D40" s="105" t="s">
        <v>2607</v>
      </c>
      <c r="E40" s="50"/>
      <c r="F40" s="50"/>
      <c r="G40" s="50"/>
      <c r="H40" s="50"/>
      <c r="I40" s="50"/>
      <c r="J40" s="50"/>
      <c r="K40" s="52"/>
      <c r="L40" s="105" t="s">
        <v>2608</v>
      </c>
      <c r="M40" s="50"/>
      <c r="N40" s="50"/>
      <c r="O40" s="50"/>
      <c r="P40" s="50"/>
      <c r="Q40" s="50"/>
      <c r="R40" s="50"/>
      <c r="S40" s="52"/>
      <c r="T40" s="49"/>
      <c r="U40" s="52"/>
      <c r="V40" s="49"/>
      <c r="W40" s="52"/>
      <c r="X40" s="49"/>
      <c r="Y40" s="52"/>
      <c r="Z40" s="49"/>
      <c r="AA40" s="52"/>
      <c r="AB40" s="107" t="str">
        <f t="shared" si="2"/>
        <v>○</v>
      </c>
      <c r="AC40" s="54"/>
      <c r="AD40" s="53"/>
      <c r="AE40" s="55" t="str">
        <f t="shared" si="0"/>
        <v>' '</v>
      </c>
      <c r="AF40" s="50"/>
      <c r="AG40" s="52"/>
      <c r="AH40" s="266" t="str">
        <f>VLOOKUP(D40,カラムID辞書!C:H,3,FALSE)</f>
        <v>character varying</v>
      </c>
      <c r="AI40" s="267"/>
      <c r="AJ40" s="267"/>
      <c r="AK40" s="267"/>
      <c r="AL40" s="268"/>
      <c r="AM40" s="269">
        <f>VLOOKUP(D40,カラムID辞書!C:H,4,FALSE)</f>
        <v>1</v>
      </c>
      <c r="AN40" s="270"/>
      <c r="AO40" s="271">
        <f>VLOOKUP(D40,カラムID辞書!C:H,6,FALSE)</f>
        <v>1</v>
      </c>
      <c r="AP40" s="272"/>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05"/>
      <c r="BS40" s="50"/>
      <c r="BT40" s="50"/>
      <c r="BU40" s="50"/>
      <c r="BV40" s="50"/>
      <c r="BW40" s="50"/>
      <c r="BX40" s="50"/>
      <c r="BY40" s="50"/>
      <c r="BZ40" s="50"/>
      <c r="CA40" s="50"/>
      <c r="CB40" s="50"/>
      <c r="CC40" s="52"/>
    </row>
    <row r="41" spans="2:81" s="71" customFormat="1" ht="12" customHeight="1">
      <c r="B41" s="264">
        <f t="shared" ca="1" si="1"/>
        <v>34</v>
      </c>
      <c r="C41" s="265"/>
      <c r="D41" s="105" t="s">
        <v>2609</v>
      </c>
      <c r="E41" s="50"/>
      <c r="F41" s="50"/>
      <c r="G41" s="50"/>
      <c r="H41" s="50"/>
      <c r="I41" s="50"/>
      <c r="J41" s="50"/>
      <c r="K41" s="52"/>
      <c r="L41" s="105" t="s">
        <v>1553</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3</v>
      </c>
      <c r="AN41" s="270"/>
      <c r="AO41" s="271">
        <f>VLOOKUP(D41,カラムID辞書!C:H,6,FALSE)</f>
        <v>3</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05"/>
      <c r="BS41" s="50"/>
      <c r="BT41" s="50"/>
      <c r="BU41" s="50"/>
      <c r="BV41" s="50"/>
      <c r="BW41" s="50"/>
      <c r="BX41" s="50"/>
      <c r="BY41" s="50"/>
      <c r="BZ41" s="50"/>
      <c r="CA41" s="50"/>
      <c r="CB41" s="50"/>
      <c r="CC41" s="52"/>
    </row>
    <row r="42" spans="2:81" s="71" customFormat="1" ht="12" customHeight="1">
      <c r="B42" s="264">
        <f t="shared" ca="1" si="1"/>
        <v>35</v>
      </c>
      <c r="C42" s="265"/>
      <c r="D42" s="105" t="s">
        <v>2610</v>
      </c>
      <c r="E42" s="50"/>
      <c r="F42" s="50"/>
      <c r="G42" s="50"/>
      <c r="H42" s="50"/>
      <c r="I42" s="50"/>
      <c r="J42" s="50"/>
      <c r="K42" s="52"/>
      <c r="L42" s="105" t="s">
        <v>1552</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10</v>
      </c>
      <c r="AN42" s="270"/>
      <c r="AO42" s="271">
        <f>VLOOKUP(D42,カラムID辞書!C:H,6,FALSE)</f>
        <v>10</v>
      </c>
      <c r="AP42" s="272"/>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05"/>
      <c r="BS42" s="50"/>
      <c r="BT42" s="50"/>
      <c r="BU42" s="50"/>
      <c r="BV42" s="50"/>
      <c r="BW42" s="50"/>
      <c r="BX42" s="50"/>
      <c r="BY42" s="50"/>
      <c r="BZ42" s="50"/>
      <c r="CA42" s="50"/>
      <c r="CB42" s="50"/>
      <c r="CC42" s="52"/>
    </row>
    <row r="43" spans="2:81" s="71" customFormat="1" ht="12" customHeight="1">
      <c r="B43" s="264">
        <f t="shared" ca="1" si="1"/>
        <v>36</v>
      </c>
      <c r="C43" s="265"/>
      <c r="D43" s="105" t="s">
        <v>2611</v>
      </c>
      <c r="E43" s="50"/>
      <c r="F43" s="50"/>
      <c r="G43" s="50"/>
      <c r="H43" s="50"/>
      <c r="I43" s="50"/>
      <c r="J43" s="50"/>
      <c r="K43" s="52"/>
      <c r="L43" s="105" t="s">
        <v>2612</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t="str">
        <f>VLOOKUP(D43,カラムID辞書!C:H,4,FALSE)</f>
        <v>3,1</v>
      </c>
      <c r="AN43" s="270"/>
      <c r="AO43" s="271">
        <f>VLOOKUP(D43,カラムID辞書!C:H,6,FALSE)</f>
        <v>3</v>
      </c>
      <c r="AP43" s="272"/>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05"/>
      <c r="BS43" s="50"/>
      <c r="BT43" s="50"/>
      <c r="BU43" s="50"/>
      <c r="BV43" s="50"/>
      <c r="BW43" s="50"/>
      <c r="BX43" s="50"/>
      <c r="BY43" s="50"/>
      <c r="BZ43" s="50"/>
      <c r="CA43" s="50"/>
      <c r="CB43" s="50"/>
      <c r="CC43" s="52"/>
    </row>
    <row r="44" spans="2:81" s="71" customFormat="1" ht="12" customHeight="1">
      <c r="B44" s="264">
        <f t="shared" ca="1" si="1"/>
        <v>37</v>
      </c>
      <c r="C44" s="265"/>
      <c r="D44" s="105" t="s">
        <v>2613</v>
      </c>
      <c r="E44" s="50"/>
      <c r="F44" s="50"/>
      <c r="G44" s="50"/>
      <c r="H44" s="50"/>
      <c r="I44" s="50"/>
      <c r="J44" s="50"/>
      <c r="K44" s="52"/>
      <c r="L44" s="105" t="s">
        <v>2614</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t="str">
        <f>VLOOKUP(D44,カラムID辞書!C:H,4,FALSE)</f>
        <v>3,1</v>
      </c>
      <c r="AN44" s="270"/>
      <c r="AO44" s="271">
        <f>VLOOKUP(D44,カラムID辞書!C:H,6,FALSE)</f>
        <v>3</v>
      </c>
      <c r="AP44" s="272"/>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05"/>
      <c r="BS44" s="50"/>
      <c r="BT44" s="50"/>
      <c r="BU44" s="50"/>
      <c r="BV44" s="50"/>
      <c r="BW44" s="50"/>
      <c r="BX44" s="50"/>
      <c r="BY44" s="50"/>
      <c r="BZ44" s="50"/>
      <c r="CA44" s="50"/>
      <c r="CB44" s="50"/>
      <c r="CC44" s="52"/>
    </row>
    <row r="45" spans="2:81" s="71" customFormat="1" ht="12" customHeight="1">
      <c r="B45" s="264">
        <f ca="1">IF($D45="","",MAX(OFFSET($B$8,0,0,ROW()-ROW($B$8),2))+1)</f>
        <v>38</v>
      </c>
      <c r="C45" s="265"/>
      <c r="D45" s="105" t="s">
        <v>2617</v>
      </c>
      <c r="E45" s="50"/>
      <c r="F45" s="50"/>
      <c r="G45" s="50"/>
      <c r="H45" s="50"/>
      <c r="I45" s="50"/>
      <c r="J45" s="50"/>
      <c r="K45" s="52"/>
      <c r="L45" s="105" t="s">
        <v>2618</v>
      </c>
      <c r="M45" s="50"/>
      <c r="N45" s="50"/>
      <c r="O45" s="50"/>
      <c r="P45" s="50"/>
      <c r="Q45" s="50"/>
      <c r="R45" s="50"/>
      <c r="S45" s="52"/>
      <c r="T45" s="49"/>
      <c r="U45" s="52"/>
      <c r="V45" s="49"/>
      <c r="W45" s="52"/>
      <c r="X45" s="49"/>
      <c r="Y45" s="52"/>
      <c r="Z45" s="49"/>
      <c r="AA45" s="52"/>
      <c r="AB45" s="107" t="str">
        <f>IF(L45="DELDTE","","○")</f>
        <v>○</v>
      </c>
      <c r="AC45" s="54"/>
      <c r="AD45" s="53"/>
      <c r="AE45" s="55" t="str">
        <f>IF(AB45="○",IF(AH45="timestamp","now()",IF(LEFT(AH45,9)="character","' '","0")),"")</f>
        <v>0</v>
      </c>
      <c r="AF45" s="50"/>
      <c r="AG45" s="52"/>
      <c r="AH45" s="266" t="str">
        <f>VLOOKUP(D45,カラムID辞書!C:H,3,FALSE)</f>
        <v>numeric</v>
      </c>
      <c r="AI45" s="267"/>
      <c r="AJ45" s="267"/>
      <c r="AK45" s="267"/>
      <c r="AL45" s="268"/>
      <c r="AM45" s="269" t="str">
        <f>VLOOKUP(D45,カラムID辞書!C:H,4,FALSE)</f>
        <v>11,3</v>
      </c>
      <c r="AN45" s="270"/>
      <c r="AO45" s="271">
        <f>VLOOKUP(D45,カラムID辞書!C:H,6,FALSE)</f>
        <v>11</v>
      </c>
      <c r="AP45" s="272"/>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05"/>
      <c r="BS45" s="50"/>
      <c r="BT45" s="50"/>
      <c r="BU45" s="50"/>
      <c r="BV45" s="50"/>
      <c r="BW45" s="50"/>
      <c r="BX45" s="50"/>
      <c r="BY45" s="50"/>
      <c r="BZ45" s="50"/>
      <c r="CA45" s="50"/>
      <c r="CB45" s="50"/>
      <c r="CC45" s="52"/>
    </row>
    <row r="46" spans="2:81" s="71" customFormat="1" ht="12" customHeight="1">
      <c r="B46" s="264">
        <f t="shared" ca="1" si="1"/>
        <v>39</v>
      </c>
      <c r="C46" s="265"/>
      <c r="D46" s="105" t="s">
        <v>2615</v>
      </c>
      <c r="E46" s="50"/>
      <c r="F46" s="50"/>
      <c r="G46" s="50"/>
      <c r="H46" s="50"/>
      <c r="I46" s="50"/>
      <c r="J46" s="50"/>
      <c r="K46" s="52"/>
      <c r="L46" s="105" t="s">
        <v>2616</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11</v>
      </c>
      <c r="AN46" s="270"/>
      <c r="AO46" s="271">
        <f>VLOOKUP(D46,カラムID辞書!C:H,6,FALSE)</f>
        <v>11</v>
      </c>
      <c r="AP46" s="272"/>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05"/>
      <c r="BS46" s="50"/>
      <c r="BT46" s="50"/>
      <c r="BU46" s="50"/>
      <c r="BV46" s="50"/>
      <c r="BW46" s="50"/>
      <c r="BX46" s="50"/>
      <c r="BY46" s="50"/>
      <c r="BZ46" s="50"/>
      <c r="CA46" s="50"/>
      <c r="CB46" s="50"/>
      <c r="CC46" s="52"/>
    </row>
    <row r="47" spans="2:81" s="71" customFormat="1" ht="12" customHeight="1">
      <c r="B47" s="264">
        <f t="shared" ca="1" si="1"/>
        <v>40</v>
      </c>
      <c r="C47" s="265"/>
      <c r="D47" s="105" t="s">
        <v>2619</v>
      </c>
      <c r="E47" s="50"/>
      <c r="F47" s="50"/>
      <c r="G47" s="50"/>
      <c r="H47" s="50"/>
      <c r="I47" s="50"/>
      <c r="J47" s="50"/>
      <c r="K47" s="52"/>
      <c r="L47" s="105" t="s">
        <v>2620</v>
      </c>
      <c r="M47" s="50"/>
      <c r="N47" s="50"/>
      <c r="O47" s="50"/>
      <c r="P47" s="50"/>
      <c r="Q47" s="50"/>
      <c r="R47" s="50"/>
      <c r="S47" s="52"/>
      <c r="T47" s="49"/>
      <c r="U47" s="52"/>
      <c r="V47" s="49"/>
      <c r="W47" s="52"/>
      <c r="X47" s="49"/>
      <c r="Y47" s="52"/>
      <c r="Z47" s="49"/>
      <c r="AA47" s="52"/>
      <c r="AB47" s="107" t="str">
        <f t="shared" si="2"/>
        <v>○</v>
      </c>
      <c r="AC47" s="54"/>
      <c r="AD47" s="53"/>
      <c r="AE47" s="55" t="str">
        <f t="shared" si="0"/>
        <v>' '</v>
      </c>
      <c r="AF47" s="50"/>
      <c r="AG47" s="52"/>
      <c r="AH47" s="266" t="str">
        <f>VLOOKUP(D47,カラムID辞書!C:H,3,FALSE)</f>
        <v>character varying</v>
      </c>
      <c r="AI47" s="267"/>
      <c r="AJ47" s="267"/>
      <c r="AK47" s="267"/>
      <c r="AL47" s="268"/>
      <c r="AM47" s="269">
        <f>VLOOKUP(D47,カラムID辞書!C:H,4,FALSE)</f>
        <v>1</v>
      </c>
      <c r="AN47" s="270"/>
      <c r="AO47" s="271">
        <f>VLOOKUP(D47,カラムID辞書!C:H,6,FALSE)</f>
        <v>1</v>
      </c>
      <c r="AP47" s="272"/>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05"/>
      <c r="BS47" s="50"/>
      <c r="BT47" s="50"/>
      <c r="BU47" s="50"/>
      <c r="BV47" s="50"/>
      <c r="BW47" s="50"/>
      <c r="BX47" s="50"/>
      <c r="BY47" s="50"/>
      <c r="BZ47" s="50"/>
      <c r="CA47" s="50"/>
      <c r="CB47" s="50"/>
      <c r="CC47" s="52"/>
    </row>
    <row r="48" spans="2:81" s="71" customFormat="1" ht="12" customHeight="1">
      <c r="B48" s="264">
        <f t="shared" ca="1" si="1"/>
        <v>41</v>
      </c>
      <c r="C48" s="265"/>
      <c r="D48" s="105" t="s">
        <v>2621</v>
      </c>
      <c r="E48" s="50"/>
      <c r="F48" s="50"/>
      <c r="G48" s="50"/>
      <c r="H48" s="50"/>
      <c r="I48" s="50"/>
      <c r="J48" s="50"/>
      <c r="K48" s="52"/>
      <c r="L48" s="105" t="s">
        <v>2622</v>
      </c>
      <c r="M48" s="50"/>
      <c r="N48" s="50"/>
      <c r="O48" s="50"/>
      <c r="P48" s="50"/>
      <c r="Q48" s="50"/>
      <c r="R48" s="50"/>
      <c r="S48" s="52"/>
      <c r="T48" s="49"/>
      <c r="U48" s="52"/>
      <c r="V48" s="49"/>
      <c r="W48" s="52"/>
      <c r="X48" s="49"/>
      <c r="Y48" s="52"/>
      <c r="Z48" s="49"/>
      <c r="AA48" s="52"/>
      <c r="AB48" s="107" t="str">
        <f t="shared" ref="AB48:AB57" si="7">IF(L48="DELDTE","","○")</f>
        <v>○</v>
      </c>
      <c r="AC48" s="54"/>
      <c r="AD48" s="53"/>
      <c r="AE48" s="55" t="str">
        <f t="shared" ref="AE48:AE57" si="8">IF(AB48="○",IF(AH48="timestamp","now()",IF(LEFT(AH48,9)="character","' '","0")),"")</f>
        <v>' '</v>
      </c>
      <c r="AF48" s="50"/>
      <c r="AG48" s="52"/>
      <c r="AH48" s="266" t="str">
        <f>VLOOKUP(D48,カラムID辞書!C:H,3,FALSE)</f>
        <v>character varying</v>
      </c>
      <c r="AI48" s="267"/>
      <c r="AJ48" s="267"/>
      <c r="AK48" s="267"/>
      <c r="AL48" s="268"/>
      <c r="AM48" s="269">
        <f>VLOOKUP(D48,カラムID辞書!C:H,4,FALSE)</f>
        <v>1</v>
      </c>
      <c r="AN48" s="270"/>
      <c r="AO48" s="271">
        <f>VLOOKUP(D48,カラムID辞書!C:H,6,FALSE)</f>
        <v>1</v>
      </c>
      <c r="AP48" s="272"/>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05"/>
      <c r="BS48" s="50"/>
      <c r="BT48" s="50"/>
      <c r="BU48" s="50"/>
      <c r="BV48" s="50"/>
      <c r="BW48" s="50"/>
      <c r="BX48" s="50"/>
      <c r="BY48" s="50"/>
      <c r="BZ48" s="50"/>
      <c r="CA48" s="50"/>
      <c r="CB48" s="50"/>
      <c r="CC48" s="52"/>
    </row>
    <row r="49" spans="2:81" ht="12" customHeight="1">
      <c r="B49" s="264">
        <f t="shared" ca="1" si="1"/>
        <v>42</v>
      </c>
      <c r="C49" s="265"/>
      <c r="D49" s="105" t="s">
        <v>222</v>
      </c>
      <c r="E49" s="56"/>
      <c r="F49" s="50"/>
      <c r="G49" s="50"/>
      <c r="H49" s="50"/>
      <c r="I49" s="50"/>
      <c r="J49" s="50"/>
      <c r="K49" s="52"/>
      <c r="L49" s="49" t="str">
        <f>VLOOKUP(D49,カラムID辞書!$C$4:$D$1266,2,FALSE)</f>
        <v>DELDTE</v>
      </c>
      <c r="M49" s="50"/>
      <c r="N49" s="50"/>
      <c r="O49" s="50"/>
      <c r="P49" s="50"/>
      <c r="Q49" s="50"/>
      <c r="R49" s="50"/>
      <c r="S49" s="52"/>
      <c r="T49" s="49"/>
      <c r="U49" s="52"/>
      <c r="V49" s="49"/>
      <c r="W49" s="52"/>
      <c r="X49" s="49"/>
      <c r="Y49" s="52"/>
      <c r="Z49" s="49"/>
      <c r="AA49" s="52"/>
      <c r="AB49" s="107" t="str">
        <f t="shared" si="7"/>
        <v/>
      </c>
      <c r="AC49" s="54"/>
      <c r="AD49" s="53"/>
      <c r="AE49" s="55" t="str">
        <f t="shared" si="8"/>
        <v/>
      </c>
      <c r="AF49" s="50"/>
      <c r="AG49" s="52"/>
      <c r="AH49" s="267" t="str">
        <f>VLOOKUP(D49,カラムID辞書!C:H,3,FALSE)</f>
        <v>timestamp</v>
      </c>
      <c r="AI49" s="267"/>
      <c r="AJ49" s="267"/>
      <c r="AK49" s="267"/>
      <c r="AL49" s="268"/>
      <c r="AM49" s="269">
        <f>VLOOKUP(D49,カラムID辞書!C:H,4,FALSE)</f>
        <v>0</v>
      </c>
      <c r="AN49" s="270"/>
      <c r="AO49" s="271">
        <f>VLOOKUP(D49,カラムID辞書!C:H,6,FALSE)</f>
        <v>7</v>
      </c>
      <c r="AP49" s="272"/>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05"/>
      <c r="BS49" s="50"/>
      <c r="BT49" s="50"/>
      <c r="BU49" s="50"/>
      <c r="BV49" s="50"/>
      <c r="BW49" s="50"/>
      <c r="BX49" s="50"/>
      <c r="BY49" s="50"/>
      <c r="BZ49" s="50"/>
      <c r="CA49" s="50"/>
      <c r="CB49" s="50"/>
      <c r="CC49" s="52"/>
    </row>
    <row r="50" spans="2:81" ht="12" customHeight="1">
      <c r="B50" s="264">
        <f t="shared" ca="1" si="1"/>
        <v>43</v>
      </c>
      <c r="C50" s="265"/>
      <c r="D50" s="49" t="s">
        <v>223</v>
      </c>
      <c r="E50" s="50"/>
      <c r="F50" s="50"/>
      <c r="G50" s="50"/>
      <c r="H50" s="50"/>
      <c r="I50" s="50"/>
      <c r="J50" s="50"/>
      <c r="K50" s="52"/>
      <c r="L50" s="49" t="str">
        <f>VLOOKUP(D50,カラムID辞書!$C$4:$D$1266,2,FALSE)</f>
        <v>INSTDTE</v>
      </c>
      <c r="M50" s="50"/>
      <c r="N50" s="50"/>
      <c r="O50" s="50"/>
      <c r="P50" s="50"/>
      <c r="Q50" s="50"/>
      <c r="R50" s="50"/>
      <c r="S50" s="52"/>
      <c r="T50" s="49"/>
      <c r="U50" s="52"/>
      <c r="V50" s="49"/>
      <c r="W50" s="52"/>
      <c r="X50" s="49"/>
      <c r="Y50" s="52"/>
      <c r="Z50" s="49"/>
      <c r="AA50" s="52"/>
      <c r="AB50" s="107" t="str">
        <f t="shared" si="7"/>
        <v>○</v>
      </c>
      <c r="AC50" s="54"/>
      <c r="AD50" s="53"/>
      <c r="AE50" s="55" t="str">
        <f t="shared" si="8"/>
        <v>now()</v>
      </c>
      <c r="AF50" s="50"/>
      <c r="AG50" s="52"/>
      <c r="AH50" s="267" t="str">
        <f>VLOOKUP(D50,カラムID辞書!C:H,3,FALSE)</f>
        <v>timestamp</v>
      </c>
      <c r="AI50" s="267"/>
      <c r="AJ50" s="267"/>
      <c r="AK50" s="267"/>
      <c r="AL50" s="268"/>
      <c r="AM50" s="269">
        <f>VLOOKUP(D50,カラムID辞書!C:H,4,FALSE)</f>
        <v>0</v>
      </c>
      <c r="AN50" s="270"/>
      <c r="AO50" s="271">
        <f>VLOOKUP(D50,カラムID辞書!C:H,6,FALSE)</f>
        <v>7</v>
      </c>
      <c r="AP50" s="272"/>
      <c r="AQ50" s="49"/>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49"/>
      <c r="BS50" s="50"/>
      <c r="BT50" s="50"/>
      <c r="BU50" s="50"/>
      <c r="BV50" s="50"/>
      <c r="BW50" s="50"/>
      <c r="BX50" s="50"/>
      <c r="BY50" s="50"/>
      <c r="BZ50" s="50"/>
      <c r="CA50" s="50"/>
      <c r="CB50" s="50"/>
      <c r="CC50" s="52"/>
    </row>
    <row r="51" spans="2:81" ht="12" customHeight="1">
      <c r="B51" s="264">
        <f t="shared" ca="1" si="1"/>
        <v>44</v>
      </c>
      <c r="C51" s="265"/>
      <c r="D51" s="49" t="s">
        <v>224</v>
      </c>
      <c r="E51" s="50"/>
      <c r="F51" s="50"/>
      <c r="G51" s="50"/>
      <c r="H51" s="50"/>
      <c r="I51" s="50"/>
      <c r="J51" s="50"/>
      <c r="K51" s="52"/>
      <c r="L51" s="49" t="str">
        <f>VLOOKUP(D51,カラムID辞書!$C$4:$D$1266,2,FALSE)</f>
        <v>INSTUSRID</v>
      </c>
      <c r="M51" s="50"/>
      <c r="N51" s="50"/>
      <c r="O51" s="50"/>
      <c r="P51" s="50"/>
      <c r="Q51" s="50"/>
      <c r="R51" s="50"/>
      <c r="S51" s="52"/>
      <c r="T51" s="49"/>
      <c r="U51" s="52"/>
      <c r="V51" s="49"/>
      <c r="W51" s="52"/>
      <c r="X51" s="49"/>
      <c r="Y51" s="52"/>
      <c r="Z51" s="49"/>
      <c r="AA51" s="52"/>
      <c r="AB51" s="107" t="str">
        <f t="shared" si="7"/>
        <v>○</v>
      </c>
      <c r="AC51" s="54"/>
      <c r="AD51" s="53"/>
      <c r="AE51" s="55" t="str">
        <f t="shared" si="8"/>
        <v>' '</v>
      </c>
      <c r="AF51" s="50"/>
      <c r="AG51" s="52"/>
      <c r="AH51" s="267" t="str">
        <f>VLOOKUP(D51,カラムID辞書!C:H,3,FALSE)</f>
        <v>character varying</v>
      </c>
      <c r="AI51" s="267"/>
      <c r="AJ51" s="267"/>
      <c r="AK51" s="267"/>
      <c r="AL51" s="268"/>
      <c r="AM51" s="269">
        <f>VLOOKUP(D51,カラムID辞書!C:H,4,FALSE)</f>
        <v>20</v>
      </c>
      <c r="AN51" s="270"/>
      <c r="AO51" s="271">
        <f>VLOOKUP(D51,カラムID辞書!C:H,6,FALSE)</f>
        <v>20</v>
      </c>
      <c r="AP51" s="272"/>
      <c r="AQ51" s="49"/>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49"/>
      <c r="BS51" s="50"/>
      <c r="BT51" s="50"/>
      <c r="BU51" s="50"/>
      <c r="BV51" s="50"/>
      <c r="BW51" s="50"/>
      <c r="BX51" s="50"/>
      <c r="BY51" s="50"/>
      <c r="BZ51" s="50"/>
      <c r="CA51" s="50"/>
      <c r="CB51" s="50"/>
      <c r="CC51" s="52"/>
    </row>
    <row r="52" spans="2:81" ht="12" customHeight="1">
      <c r="B52" s="264">
        <f t="shared" ca="1" si="1"/>
        <v>45</v>
      </c>
      <c r="C52" s="265"/>
      <c r="D52" s="49" t="s">
        <v>225</v>
      </c>
      <c r="E52" s="50"/>
      <c r="F52" s="50"/>
      <c r="G52" s="50"/>
      <c r="H52" s="50"/>
      <c r="I52" s="50"/>
      <c r="J52" s="50"/>
      <c r="K52" s="52"/>
      <c r="L52" s="49" t="str">
        <f>VLOOKUP(D52,カラムID辞書!$C$4:$D$1266,2,FALSE)</f>
        <v>INSTPRGID</v>
      </c>
      <c r="M52" s="50"/>
      <c r="N52" s="50"/>
      <c r="O52" s="50"/>
      <c r="P52" s="50"/>
      <c r="Q52" s="50"/>
      <c r="R52" s="50"/>
      <c r="S52" s="52"/>
      <c r="T52" s="49"/>
      <c r="U52" s="52"/>
      <c r="V52" s="49"/>
      <c r="W52" s="52"/>
      <c r="X52" s="49"/>
      <c r="Y52" s="52"/>
      <c r="Z52" s="49"/>
      <c r="AA52" s="52"/>
      <c r="AB52" s="107" t="str">
        <f t="shared" si="7"/>
        <v>○</v>
      </c>
      <c r="AC52" s="54"/>
      <c r="AD52" s="53"/>
      <c r="AE52" s="55" t="str">
        <f t="shared" si="8"/>
        <v>' '</v>
      </c>
      <c r="AF52" s="50"/>
      <c r="AG52" s="52"/>
      <c r="AH52" s="267" t="str">
        <f>VLOOKUP(D52,カラムID辞書!C:H,3,FALSE)</f>
        <v>character varying</v>
      </c>
      <c r="AI52" s="267"/>
      <c r="AJ52" s="267"/>
      <c r="AK52" s="267"/>
      <c r="AL52" s="268"/>
      <c r="AM52" s="269">
        <f>VLOOKUP(D52,カラムID辞書!C:H,4,FALSE)</f>
        <v>8</v>
      </c>
      <c r="AN52" s="270"/>
      <c r="AO52" s="271">
        <f>VLOOKUP(D52,カラムID辞書!C:H,6,FALSE)</f>
        <v>8</v>
      </c>
      <c r="AP52" s="272"/>
      <c r="AQ52" s="49"/>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49"/>
      <c r="BS52" s="50"/>
      <c r="BT52" s="50"/>
      <c r="BU52" s="50"/>
      <c r="BV52" s="50"/>
      <c r="BW52" s="50"/>
      <c r="BX52" s="50"/>
      <c r="BY52" s="50"/>
      <c r="BZ52" s="50"/>
      <c r="CA52" s="50"/>
      <c r="CB52" s="50"/>
      <c r="CC52" s="52"/>
    </row>
    <row r="53" spans="2:81" ht="12" customHeight="1">
      <c r="B53" s="264">
        <f t="shared" ca="1" si="1"/>
        <v>46</v>
      </c>
      <c r="C53" s="265"/>
      <c r="D53" s="49" t="s">
        <v>226</v>
      </c>
      <c r="E53" s="56"/>
      <c r="F53" s="50"/>
      <c r="G53" s="50"/>
      <c r="H53" s="50"/>
      <c r="I53" s="50"/>
      <c r="J53" s="50"/>
      <c r="K53" s="52"/>
      <c r="L53" s="49" t="str">
        <f>VLOOKUP(D53,カラムID辞書!$C$4:$D$1266,2,FALSE)</f>
        <v>INSIPADDR</v>
      </c>
      <c r="M53" s="50"/>
      <c r="N53" s="50"/>
      <c r="O53" s="50"/>
      <c r="P53" s="50"/>
      <c r="Q53" s="50"/>
      <c r="R53" s="50"/>
      <c r="S53" s="52"/>
      <c r="T53" s="49"/>
      <c r="U53" s="52"/>
      <c r="V53" s="49"/>
      <c r="W53" s="52"/>
      <c r="X53" s="49"/>
      <c r="Y53" s="52"/>
      <c r="Z53" s="49"/>
      <c r="AA53" s="52"/>
      <c r="AB53" s="107" t="str">
        <f t="shared" si="7"/>
        <v>○</v>
      </c>
      <c r="AC53" s="54"/>
      <c r="AD53" s="53"/>
      <c r="AE53" s="55" t="str">
        <f t="shared" si="8"/>
        <v>' '</v>
      </c>
      <c r="AF53" s="50"/>
      <c r="AG53" s="52"/>
      <c r="AH53" s="267" t="str">
        <f>VLOOKUP(D53,カラムID辞書!C:H,3,FALSE)</f>
        <v>character varying</v>
      </c>
      <c r="AI53" s="267"/>
      <c r="AJ53" s="267"/>
      <c r="AK53" s="267"/>
      <c r="AL53" s="268"/>
      <c r="AM53" s="269">
        <f>VLOOKUP(D53,カラムID辞書!C:H,4,FALSE)</f>
        <v>15</v>
      </c>
      <c r="AN53" s="270"/>
      <c r="AO53" s="271">
        <f>VLOOKUP(D53,カラムID辞書!C:H,6,FALSE)</f>
        <v>15</v>
      </c>
      <c r="AP53" s="272"/>
      <c r="AQ53" s="49"/>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49"/>
      <c r="BS53" s="50"/>
      <c r="BT53" s="50"/>
      <c r="BU53" s="50"/>
      <c r="BV53" s="50"/>
      <c r="BW53" s="50"/>
      <c r="BX53" s="50"/>
      <c r="BY53" s="50"/>
      <c r="BZ53" s="50"/>
      <c r="CA53" s="50"/>
      <c r="CB53" s="50"/>
      <c r="CC53" s="52"/>
    </row>
    <row r="54" spans="2:81" ht="12" customHeight="1">
      <c r="B54" s="264">
        <f t="shared" ca="1" si="1"/>
        <v>47</v>
      </c>
      <c r="C54" s="265"/>
      <c r="D54" s="49" t="s">
        <v>227</v>
      </c>
      <c r="E54" s="56"/>
      <c r="F54" s="50"/>
      <c r="G54" s="50"/>
      <c r="H54" s="50"/>
      <c r="I54" s="50"/>
      <c r="J54" s="50"/>
      <c r="K54" s="52"/>
      <c r="L54" s="49" t="str">
        <f>VLOOKUP(D54,カラムID辞書!$C$4:$D$1266,2,FALSE)</f>
        <v>UPDDTE</v>
      </c>
      <c r="M54" s="50"/>
      <c r="N54" s="50"/>
      <c r="O54" s="50"/>
      <c r="P54" s="50"/>
      <c r="Q54" s="50"/>
      <c r="R54" s="50"/>
      <c r="S54" s="52"/>
      <c r="T54" s="49"/>
      <c r="U54" s="52"/>
      <c r="V54" s="49"/>
      <c r="W54" s="52"/>
      <c r="X54" s="49"/>
      <c r="Y54" s="52"/>
      <c r="Z54" s="49"/>
      <c r="AA54" s="52"/>
      <c r="AB54" s="107" t="str">
        <f t="shared" si="7"/>
        <v>○</v>
      </c>
      <c r="AC54" s="54"/>
      <c r="AD54" s="53"/>
      <c r="AE54" s="55" t="str">
        <f t="shared" si="8"/>
        <v>now()</v>
      </c>
      <c r="AF54" s="50"/>
      <c r="AG54" s="52"/>
      <c r="AH54" s="267" t="str">
        <f>VLOOKUP(D54,カラムID辞書!C:H,3,FALSE)</f>
        <v>timestamp</v>
      </c>
      <c r="AI54" s="267"/>
      <c r="AJ54" s="267"/>
      <c r="AK54" s="267"/>
      <c r="AL54" s="268"/>
      <c r="AM54" s="269">
        <f>VLOOKUP(D54,カラムID辞書!C:H,4,FALSE)</f>
        <v>0</v>
      </c>
      <c r="AN54" s="270"/>
      <c r="AO54" s="271">
        <f>VLOOKUP(D54,カラムID辞書!C:H,6,FALSE)</f>
        <v>7</v>
      </c>
      <c r="AP54" s="272"/>
      <c r="AQ54" s="49"/>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49"/>
      <c r="BS54" s="50"/>
      <c r="BT54" s="50"/>
      <c r="BU54" s="50"/>
      <c r="BV54" s="50"/>
      <c r="BW54" s="50"/>
      <c r="BX54" s="50"/>
      <c r="BY54" s="50"/>
      <c r="BZ54" s="50"/>
      <c r="CA54" s="50"/>
      <c r="CB54" s="50"/>
      <c r="CC54" s="52"/>
    </row>
    <row r="55" spans="2:81" ht="12" customHeight="1">
      <c r="B55" s="264">
        <f t="shared" ca="1" si="1"/>
        <v>48</v>
      </c>
      <c r="C55" s="265"/>
      <c r="D55" s="105" t="s">
        <v>228</v>
      </c>
      <c r="E55" s="56"/>
      <c r="F55" s="50"/>
      <c r="G55" s="50"/>
      <c r="H55" s="50"/>
      <c r="I55" s="50"/>
      <c r="J55" s="50"/>
      <c r="K55" s="52"/>
      <c r="L55" s="49" t="str">
        <f>VLOOKUP(D55,カラムID辞書!$C$4:$D$1266,2,FALSE)</f>
        <v>UPDUSRID</v>
      </c>
      <c r="M55" s="50"/>
      <c r="N55" s="50"/>
      <c r="O55" s="50"/>
      <c r="P55" s="50"/>
      <c r="Q55" s="50"/>
      <c r="R55" s="50"/>
      <c r="S55" s="52"/>
      <c r="T55" s="49"/>
      <c r="U55" s="52"/>
      <c r="V55" s="49"/>
      <c r="W55" s="52"/>
      <c r="X55" s="49"/>
      <c r="Y55" s="52"/>
      <c r="Z55" s="49"/>
      <c r="AA55" s="52"/>
      <c r="AB55" s="107" t="str">
        <f t="shared" si="7"/>
        <v>○</v>
      </c>
      <c r="AC55" s="54"/>
      <c r="AD55" s="53"/>
      <c r="AE55" s="55" t="str">
        <f t="shared" si="8"/>
        <v>' '</v>
      </c>
      <c r="AF55" s="50"/>
      <c r="AG55" s="52"/>
      <c r="AH55" s="267" t="str">
        <f>VLOOKUP(D55,カラムID辞書!C:H,3,FALSE)</f>
        <v>character varying</v>
      </c>
      <c r="AI55" s="267"/>
      <c r="AJ55" s="267"/>
      <c r="AK55" s="267"/>
      <c r="AL55" s="268"/>
      <c r="AM55" s="269">
        <f>VLOOKUP(D55,カラムID辞書!C:H,4,FALSE)</f>
        <v>20</v>
      </c>
      <c r="AN55" s="270"/>
      <c r="AO55" s="271">
        <f>VLOOKUP(D55,カラムID辞書!C:H,6,FALSE)</f>
        <v>20</v>
      </c>
      <c r="AP55" s="272"/>
      <c r="AQ55" s="49"/>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49"/>
      <c r="BS55" s="50"/>
      <c r="BT55" s="50"/>
      <c r="BU55" s="50"/>
      <c r="BV55" s="50"/>
      <c r="BW55" s="50"/>
      <c r="BX55" s="50"/>
      <c r="BY55" s="50"/>
      <c r="BZ55" s="50"/>
      <c r="CA55" s="50"/>
      <c r="CB55" s="50"/>
      <c r="CC55" s="52"/>
    </row>
    <row r="56" spans="2:81" ht="12" customHeight="1">
      <c r="B56" s="264">
        <f t="shared" ca="1" si="1"/>
        <v>49</v>
      </c>
      <c r="C56" s="265"/>
      <c r="D56" s="49" t="s">
        <v>229</v>
      </c>
      <c r="E56" s="56"/>
      <c r="F56" s="50"/>
      <c r="G56" s="50"/>
      <c r="H56" s="50"/>
      <c r="I56" s="50"/>
      <c r="J56" s="50"/>
      <c r="K56" s="52"/>
      <c r="L56" s="49" t="str">
        <f>VLOOKUP(D56,カラムID辞書!$C$4:$D$1266,2,FALSE)</f>
        <v>UPDPRGID</v>
      </c>
      <c r="M56" s="50"/>
      <c r="N56" s="50"/>
      <c r="O56" s="50"/>
      <c r="P56" s="50"/>
      <c r="Q56" s="50"/>
      <c r="R56" s="50"/>
      <c r="S56" s="52"/>
      <c r="T56" s="49"/>
      <c r="U56" s="52"/>
      <c r="V56" s="49"/>
      <c r="W56" s="52"/>
      <c r="X56" s="49"/>
      <c r="Y56" s="52"/>
      <c r="Z56" s="49"/>
      <c r="AA56" s="52"/>
      <c r="AB56" s="107" t="str">
        <f t="shared" si="7"/>
        <v>○</v>
      </c>
      <c r="AC56" s="54"/>
      <c r="AD56" s="53"/>
      <c r="AE56" s="55" t="str">
        <f t="shared" si="8"/>
        <v>' '</v>
      </c>
      <c r="AF56" s="50"/>
      <c r="AG56" s="52"/>
      <c r="AH56" s="267" t="str">
        <f>VLOOKUP(D56,カラムID辞書!C:H,3,FALSE)</f>
        <v>character varying</v>
      </c>
      <c r="AI56" s="267"/>
      <c r="AJ56" s="267"/>
      <c r="AK56" s="267"/>
      <c r="AL56" s="268"/>
      <c r="AM56" s="269">
        <f>VLOOKUP(D56,カラムID辞書!C:H,4,FALSE)</f>
        <v>8</v>
      </c>
      <c r="AN56" s="270"/>
      <c r="AO56" s="271">
        <f>VLOOKUP(D56,カラムID辞書!C:H,6,FALSE)</f>
        <v>8</v>
      </c>
      <c r="AP56" s="272"/>
      <c r="AQ56" s="49"/>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49"/>
      <c r="BS56" s="50"/>
      <c r="BT56" s="50"/>
      <c r="BU56" s="50"/>
      <c r="BV56" s="50"/>
      <c r="BW56" s="50"/>
      <c r="BX56" s="50"/>
      <c r="BY56" s="50"/>
      <c r="BZ56" s="50"/>
      <c r="CA56" s="50"/>
      <c r="CB56" s="50"/>
      <c r="CC56" s="52"/>
    </row>
    <row r="57" spans="2:81" ht="12" customHeight="1">
      <c r="B57" s="264">
        <f t="shared" ca="1" si="1"/>
        <v>50</v>
      </c>
      <c r="C57" s="265"/>
      <c r="D57" s="49" t="s">
        <v>230</v>
      </c>
      <c r="E57" s="50"/>
      <c r="F57" s="50"/>
      <c r="G57" s="50"/>
      <c r="H57" s="50"/>
      <c r="I57" s="50"/>
      <c r="J57" s="50"/>
      <c r="K57" s="52"/>
      <c r="L57" s="49" t="str">
        <f>VLOOKUP(D57,カラムID辞書!$C$4:$D$1266,2,FALSE)</f>
        <v>UPDIPADDR</v>
      </c>
      <c r="M57" s="50"/>
      <c r="N57" s="50"/>
      <c r="O57" s="50"/>
      <c r="P57" s="50"/>
      <c r="Q57" s="50"/>
      <c r="R57" s="50"/>
      <c r="S57" s="52"/>
      <c r="T57" s="49"/>
      <c r="U57" s="52"/>
      <c r="V57" s="49"/>
      <c r="W57" s="52"/>
      <c r="X57" s="49"/>
      <c r="Y57" s="52"/>
      <c r="Z57" s="49"/>
      <c r="AA57" s="52"/>
      <c r="AB57" s="107" t="str">
        <f t="shared" si="7"/>
        <v>○</v>
      </c>
      <c r="AC57" s="54"/>
      <c r="AD57" s="53"/>
      <c r="AE57" s="55" t="str">
        <f t="shared" si="8"/>
        <v>' '</v>
      </c>
      <c r="AF57" s="50"/>
      <c r="AG57" s="52"/>
      <c r="AH57" s="267" t="str">
        <f>VLOOKUP(D57,カラムID辞書!C:H,3,FALSE)</f>
        <v>character varying</v>
      </c>
      <c r="AI57" s="267"/>
      <c r="AJ57" s="267"/>
      <c r="AK57" s="267"/>
      <c r="AL57" s="268"/>
      <c r="AM57" s="269">
        <f>VLOOKUP(D57,カラムID辞書!C:H,4,FALSE)</f>
        <v>15</v>
      </c>
      <c r="AN57" s="270"/>
      <c r="AO57" s="271">
        <f>VLOOKUP(D57,カラムID辞書!C:H,6,FALSE)</f>
        <v>15</v>
      </c>
      <c r="AP57" s="272"/>
      <c r="AQ57" s="49"/>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49"/>
      <c r="BS57" s="50"/>
      <c r="BT57" s="50"/>
      <c r="BU57" s="50"/>
      <c r="BV57" s="50"/>
      <c r="BW57" s="50"/>
      <c r="BX57" s="50"/>
      <c r="BY57" s="50"/>
      <c r="BZ57" s="50"/>
      <c r="CA57" s="50"/>
      <c r="CB57" s="50"/>
      <c r="CC57" s="52"/>
    </row>
    <row r="58" spans="2:81" ht="12" customHeight="1">
      <c r="B58" s="59" t="s">
        <v>2623</v>
      </c>
      <c r="C58" s="59" t="s">
        <v>2623</v>
      </c>
      <c r="D58" s="59" t="s">
        <v>2623</v>
      </c>
      <c r="E58" s="59" t="s">
        <v>2623</v>
      </c>
      <c r="F58" s="59" t="s">
        <v>2623</v>
      </c>
      <c r="G58" s="59" t="s">
        <v>2623</v>
      </c>
      <c r="H58" s="59" t="s">
        <v>2623</v>
      </c>
      <c r="I58" s="59" t="s">
        <v>2623</v>
      </c>
      <c r="J58" s="59" t="s">
        <v>2623</v>
      </c>
      <c r="K58" s="59" t="s">
        <v>2623</v>
      </c>
      <c r="L58" s="59" t="s">
        <v>2623</v>
      </c>
      <c r="M58" s="59" t="s">
        <v>2623</v>
      </c>
      <c r="N58" s="59" t="s">
        <v>2623</v>
      </c>
      <c r="O58" s="59" t="s">
        <v>2623</v>
      </c>
      <c r="P58" s="59" t="s">
        <v>2623</v>
      </c>
      <c r="Q58" s="59" t="s">
        <v>2623</v>
      </c>
      <c r="R58" s="59" t="s">
        <v>2623</v>
      </c>
      <c r="S58" s="59" t="s">
        <v>2623</v>
      </c>
      <c r="T58" s="59" t="s">
        <v>2623</v>
      </c>
      <c r="U58" s="59" t="s">
        <v>2623</v>
      </c>
      <c r="V58" s="59" t="s">
        <v>2623</v>
      </c>
      <c r="W58" s="59" t="s">
        <v>2623</v>
      </c>
      <c r="X58" s="59" t="s">
        <v>2623</v>
      </c>
      <c r="Y58" s="59" t="s">
        <v>2623</v>
      </c>
      <c r="Z58" s="59" t="s">
        <v>2623</v>
      </c>
      <c r="AA58" s="59" t="s">
        <v>2623</v>
      </c>
      <c r="AB58" s="59" t="s">
        <v>2623</v>
      </c>
      <c r="AC58" s="59" t="s">
        <v>2623</v>
      </c>
      <c r="AD58" s="59" t="s">
        <v>2623</v>
      </c>
      <c r="AE58" s="59" t="s">
        <v>2623</v>
      </c>
      <c r="AF58" s="59" t="s">
        <v>2623</v>
      </c>
      <c r="AG58" s="59" t="s">
        <v>2623</v>
      </c>
      <c r="AH58" s="59" t="s">
        <v>2623</v>
      </c>
      <c r="AI58" s="59" t="s">
        <v>2623</v>
      </c>
      <c r="AJ58" s="59"/>
      <c r="AK58" s="59" t="s">
        <v>2623</v>
      </c>
      <c r="AL58" s="59" t="s">
        <v>2623</v>
      </c>
      <c r="AM58" s="59" t="s">
        <v>2623</v>
      </c>
      <c r="AN58" s="59" t="s">
        <v>2623</v>
      </c>
      <c r="AO58" s="59" t="s">
        <v>2623</v>
      </c>
      <c r="AP58" s="59" t="s">
        <v>2623</v>
      </c>
      <c r="AQ58" s="59" t="s">
        <v>2623</v>
      </c>
      <c r="AR58" s="59" t="s">
        <v>2623</v>
      </c>
      <c r="AS58" s="59" t="s">
        <v>2623</v>
      </c>
      <c r="AT58" s="59" t="s">
        <v>2623</v>
      </c>
      <c r="AU58" s="59" t="s">
        <v>2623</v>
      </c>
      <c r="AV58" s="59" t="s">
        <v>2623</v>
      </c>
      <c r="AW58" s="59" t="s">
        <v>2623</v>
      </c>
      <c r="AX58" s="59" t="s">
        <v>2623</v>
      </c>
      <c r="AY58" s="59" t="s">
        <v>2623</v>
      </c>
      <c r="AZ58" s="59" t="s">
        <v>2623</v>
      </c>
      <c r="BA58" s="59" t="s">
        <v>2623</v>
      </c>
      <c r="BB58" s="59" t="s">
        <v>2623</v>
      </c>
      <c r="BC58" s="59" t="s">
        <v>2623</v>
      </c>
      <c r="BD58" s="59" t="s">
        <v>2623</v>
      </c>
      <c r="BE58" s="59" t="s">
        <v>2623</v>
      </c>
      <c r="BF58" s="59" t="s">
        <v>2623</v>
      </c>
      <c r="BG58" s="59" t="s">
        <v>2623</v>
      </c>
      <c r="BH58" s="59" t="s">
        <v>2623</v>
      </c>
      <c r="BI58" s="59" t="s">
        <v>2623</v>
      </c>
      <c r="BJ58" s="59" t="s">
        <v>2623</v>
      </c>
      <c r="BK58" s="59" t="s">
        <v>2623</v>
      </c>
      <c r="BL58" s="59" t="s">
        <v>2623</v>
      </c>
      <c r="BM58" s="59" t="s">
        <v>2623</v>
      </c>
      <c r="BN58" s="59" t="s">
        <v>2623</v>
      </c>
      <c r="BO58" s="59" t="s">
        <v>2623</v>
      </c>
      <c r="BP58" s="59" t="s">
        <v>2623</v>
      </c>
      <c r="BQ58" s="59" t="s">
        <v>2623</v>
      </c>
      <c r="BR58" s="59" t="s">
        <v>2623</v>
      </c>
      <c r="BS58" s="59" t="s">
        <v>2623</v>
      </c>
      <c r="BT58" s="59" t="s">
        <v>2623</v>
      </c>
      <c r="BU58" s="59" t="s">
        <v>2623</v>
      </c>
      <c r="BV58" s="59" t="s">
        <v>2623</v>
      </c>
      <c r="BW58" s="59" t="s">
        <v>2623</v>
      </c>
      <c r="BX58" s="59" t="s">
        <v>2623</v>
      </c>
      <c r="BY58" s="59" t="s">
        <v>2623</v>
      </c>
      <c r="BZ58" s="59" t="s">
        <v>2623</v>
      </c>
      <c r="CA58" s="59" t="s">
        <v>2623</v>
      </c>
      <c r="CB58" s="59" t="s">
        <v>2623</v>
      </c>
      <c r="CC58" s="59" t="s">
        <v>2623</v>
      </c>
    </row>
  </sheetData>
  <mergeCells count="224">
    <mergeCell ref="B57:C57"/>
    <mergeCell ref="AH57:AL57"/>
    <mergeCell ref="AM57:AN57"/>
    <mergeCell ref="AO57:AP57"/>
    <mergeCell ref="B53:C53"/>
    <mergeCell ref="AH53:AL53"/>
    <mergeCell ref="AM53:AN53"/>
    <mergeCell ref="AO53:AP53"/>
    <mergeCell ref="B54:C54"/>
    <mergeCell ref="AH54:AL54"/>
    <mergeCell ref="AM54:AN54"/>
    <mergeCell ref="AO54:AP54"/>
    <mergeCell ref="B55:C55"/>
    <mergeCell ref="AH55:AL55"/>
    <mergeCell ref="AM55:AN55"/>
    <mergeCell ref="AO55:AP55"/>
    <mergeCell ref="B51:C51"/>
    <mergeCell ref="AH51:AL51"/>
    <mergeCell ref="AM51:AN51"/>
    <mergeCell ref="AO51:AP51"/>
    <mergeCell ref="B52:C52"/>
    <mergeCell ref="AH52:AL52"/>
    <mergeCell ref="AM52:AN52"/>
    <mergeCell ref="AO52:AP52"/>
    <mergeCell ref="B56:C56"/>
    <mergeCell ref="AH56:AL56"/>
    <mergeCell ref="AM56:AN56"/>
    <mergeCell ref="AO56:AP56"/>
    <mergeCell ref="B48:C48"/>
    <mergeCell ref="AH48:AL48"/>
    <mergeCell ref="AM48:AN48"/>
    <mergeCell ref="AO48:AP48"/>
    <mergeCell ref="B49:C49"/>
    <mergeCell ref="AH49:AL49"/>
    <mergeCell ref="AM49:AN49"/>
    <mergeCell ref="AO49:AP49"/>
    <mergeCell ref="B50:C50"/>
    <mergeCell ref="AH50:AL50"/>
    <mergeCell ref="AM50:AN50"/>
    <mergeCell ref="AO50:AP50"/>
    <mergeCell ref="B47:C47"/>
    <mergeCell ref="AH47:AL47"/>
    <mergeCell ref="AM47:AN47"/>
    <mergeCell ref="AO47:AP47"/>
    <mergeCell ref="B46:C46"/>
    <mergeCell ref="AH46:AL46"/>
    <mergeCell ref="AM46:AN46"/>
    <mergeCell ref="AO46:AP46"/>
    <mergeCell ref="B45:C45"/>
    <mergeCell ref="AH45:AL45"/>
    <mergeCell ref="AM45:AN45"/>
    <mergeCell ref="AO45:AP45"/>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6:C36"/>
    <mergeCell ref="AH36:AL36"/>
    <mergeCell ref="AM36:AN36"/>
    <mergeCell ref="AO36:AP36"/>
    <mergeCell ref="B33:C33"/>
    <mergeCell ref="AH33:AL33"/>
    <mergeCell ref="AM33:AN33"/>
    <mergeCell ref="AO33:AP33"/>
    <mergeCell ref="B34:C34"/>
    <mergeCell ref="AH34:AL34"/>
    <mergeCell ref="AM34:AN34"/>
    <mergeCell ref="AO34:AP34"/>
    <mergeCell ref="B35:C35"/>
    <mergeCell ref="AH35:AL35"/>
    <mergeCell ref="AM35:AN35"/>
    <mergeCell ref="AO35:AP35"/>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4:C24"/>
    <mergeCell ref="AH24:AL24"/>
    <mergeCell ref="AM24:AN24"/>
    <mergeCell ref="AO24:AP24"/>
    <mergeCell ref="B26:C26"/>
    <mergeCell ref="AH26:AL26"/>
    <mergeCell ref="AM26:AN26"/>
    <mergeCell ref="AO26:AP26"/>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24 B26:C34 B36:C38 B45:C47">
    <cfRule type="expression" dxfId="224" priority="6">
      <formula>$S8&gt;0</formula>
    </cfRule>
  </conditionalFormatting>
  <conditionalFormatting sqref="B39:C44">
    <cfRule type="expression" dxfId="223" priority="5">
      <formula>$S39&gt;0</formula>
    </cfRule>
  </conditionalFormatting>
  <conditionalFormatting sqref="B48:C48">
    <cfRule type="expression" dxfId="222" priority="4">
      <formula>$S48&gt;0</formula>
    </cfRule>
  </conditionalFormatting>
  <conditionalFormatting sqref="B25:C25">
    <cfRule type="expression" dxfId="221" priority="2">
      <formula>$S25&gt;0</formula>
    </cfRule>
  </conditionalFormatting>
  <conditionalFormatting sqref="B35:C35">
    <cfRule type="expression" dxfId="220" priority="1">
      <formula>$S35&gt;0</formula>
    </cfRule>
  </conditionalFormatting>
  <conditionalFormatting sqref="B49:C57">
    <cfRule type="expression" dxfId="219" priority="3">
      <formula>#REF!&gt;0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B1:CC84"/>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2494</v>
      </c>
      <c r="K2" s="314"/>
      <c r="L2" s="314"/>
      <c r="M2" s="314"/>
      <c r="N2" s="297"/>
      <c r="O2" s="295" t="s">
        <v>2495</v>
      </c>
      <c r="P2" s="314"/>
      <c r="Q2" s="314"/>
      <c r="R2" s="314"/>
      <c r="S2" s="297"/>
      <c r="T2" s="295" t="s">
        <v>2496</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2497</v>
      </c>
      <c r="K5" s="38"/>
      <c r="L5" s="38"/>
      <c r="M5" s="38"/>
      <c r="N5" s="38"/>
      <c r="O5" s="38"/>
      <c r="P5" s="38"/>
      <c r="Q5" s="38"/>
      <c r="R5" s="38"/>
      <c r="S5" s="38"/>
      <c r="T5" s="38"/>
      <c r="U5" s="39" t="s">
        <v>2237</v>
      </c>
      <c r="V5" s="38" t="s">
        <v>3596</v>
      </c>
      <c r="W5" s="38"/>
      <c r="X5" s="38"/>
      <c r="Y5" s="38"/>
      <c r="Z5" s="38"/>
      <c r="AA5" s="38"/>
      <c r="AB5" s="38"/>
      <c r="AC5" s="40"/>
      <c r="AD5" s="281" t="s">
        <v>2238</v>
      </c>
      <c r="AE5" s="282"/>
      <c r="AF5" s="283"/>
      <c r="AG5" s="312"/>
      <c r="AH5" s="312"/>
      <c r="AI5" s="285"/>
      <c r="AJ5" s="41"/>
      <c r="AK5" s="281" t="s">
        <v>103</v>
      </c>
      <c r="AL5" s="313"/>
      <c r="AM5" s="313"/>
      <c r="AN5" s="313"/>
      <c r="AO5" s="313"/>
      <c r="AP5" s="313"/>
      <c r="AQ5" s="282"/>
      <c r="AR5" s="287">
        <f ca="1">ROUNDUP((27+ROUNDUP((MAX(B:B)-COUNTIF(AB:AB,"○"))/8,0)+IF(AF5="",0,4))/8,0)*8+SUM(AO8:AO952)</f>
        <v>857</v>
      </c>
      <c r="AS5" s="312"/>
      <c r="AT5" s="285"/>
      <c r="AU5" s="41" t="s">
        <v>2239</v>
      </c>
      <c r="AV5" s="41"/>
      <c r="AW5" s="278" t="s">
        <v>138</v>
      </c>
      <c r="AX5" s="311"/>
      <c r="AY5" s="311"/>
      <c r="AZ5" s="311"/>
      <c r="BA5" s="311"/>
      <c r="BB5" s="37" t="s">
        <v>2498</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05" t="s">
        <v>2451</v>
      </c>
      <c r="E8" s="50"/>
      <c r="F8" s="50"/>
      <c r="G8" s="50"/>
      <c r="H8" s="50"/>
      <c r="I8" s="50"/>
      <c r="J8" s="50"/>
      <c r="K8" s="52"/>
      <c r="L8" s="105" t="str">
        <f>VLOOKUP(D8,カラムID辞書!$C$4:$D$1429,2,FALSE)</f>
        <v>KAISYU_YMD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c r="BS8" s="50"/>
      <c r="BT8" s="50"/>
      <c r="BU8" s="50"/>
      <c r="BV8" s="50"/>
      <c r="BW8" s="50"/>
      <c r="BX8" s="50"/>
      <c r="BY8" s="50"/>
      <c r="BZ8" s="50"/>
      <c r="CA8" s="50"/>
      <c r="CB8" s="50"/>
      <c r="CC8" s="52"/>
    </row>
    <row r="9" spans="2:81" ht="12" customHeight="1">
      <c r="B9" s="264">
        <f ca="1">IF($D9="","",MAX(OFFSET($B$8,0,0,ROW()-ROW($B$8),2))+1)</f>
        <v>2</v>
      </c>
      <c r="C9" s="265"/>
      <c r="D9" s="105" t="s">
        <v>42</v>
      </c>
      <c r="E9" s="50"/>
      <c r="F9" s="50"/>
      <c r="G9" s="50"/>
      <c r="H9" s="50"/>
      <c r="I9" s="50"/>
      <c r="J9" s="50"/>
      <c r="K9" s="52"/>
      <c r="L9" s="105" t="str">
        <f>VLOOKUP(D9,カラムID辞書!$C$4:$D$1429,2,FALSE)</f>
        <v>TENCD</v>
      </c>
      <c r="M9" s="50"/>
      <c r="N9" s="50"/>
      <c r="O9" s="50"/>
      <c r="P9" s="50"/>
      <c r="Q9" s="50"/>
      <c r="R9" s="50"/>
      <c r="S9" s="52"/>
      <c r="T9" s="106">
        <v>2</v>
      </c>
      <c r="U9" s="53"/>
      <c r="V9" s="49"/>
      <c r="W9" s="52"/>
      <c r="X9" s="49"/>
      <c r="Y9" s="52"/>
      <c r="Z9" s="49"/>
      <c r="AA9" s="52"/>
      <c r="AB9" s="107" t="str">
        <f>IF(L9="DELDTE","","○")</f>
        <v>○</v>
      </c>
      <c r="AC9" s="54"/>
      <c r="AD9" s="53"/>
      <c r="AE9" s="55" t="str">
        <f t="shared" ref="AE9:AE83"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64">
        <f t="shared" ref="B10:B83" ca="1" si="1">IF($D10="","",MAX(OFFSET($B$8,0,0,ROW()-ROW($B$8),2))+1)</f>
        <v>3</v>
      </c>
      <c r="C10" s="265"/>
      <c r="D10" s="105" t="s">
        <v>2257</v>
      </c>
      <c r="E10" s="50"/>
      <c r="F10" s="50"/>
      <c r="G10" s="50"/>
      <c r="H10" s="50"/>
      <c r="I10" s="50"/>
      <c r="J10" s="50"/>
      <c r="K10" s="52"/>
      <c r="L10" s="105" t="str">
        <f>VLOOKUP(D10,カラムID辞書!$C$4:$D$1429,2,FALSE)</f>
        <v>POS_NO</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8</v>
      </c>
      <c r="AN10" s="270"/>
      <c r="AO10" s="271">
        <f>VLOOKUP(D10,カラムID辞書!C:H,6,FALSE)</f>
        <v>8</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64">
        <f t="shared" ca="1" si="1"/>
        <v>4</v>
      </c>
      <c r="C11" s="265"/>
      <c r="D11" s="105" t="s">
        <v>2499</v>
      </c>
      <c r="E11" s="50"/>
      <c r="F11" s="50"/>
      <c r="G11" s="50"/>
      <c r="H11" s="50"/>
      <c r="I11" s="50"/>
      <c r="J11" s="50"/>
      <c r="K11" s="52"/>
      <c r="L11" s="105" t="str">
        <f>VLOOKUP(D11,カラムID辞書!$C$4:$D$1429,2,FALSE)</f>
        <v>KEN01KAISYUGK</v>
      </c>
      <c r="M11" s="50"/>
      <c r="N11" s="50"/>
      <c r="O11" s="50"/>
      <c r="P11" s="50"/>
      <c r="Q11" s="50"/>
      <c r="R11" s="50"/>
      <c r="S11" s="52"/>
      <c r="T11" s="106"/>
      <c r="U11" s="53"/>
      <c r="V11" s="49"/>
      <c r="W11" s="52"/>
      <c r="X11" s="49"/>
      <c r="Y11" s="52"/>
      <c r="Z11" s="49"/>
      <c r="AA11" s="52"/>
      <c r="AB11" s="107" t="str">
        <f t="shared" si="2"/>
        <v>○</v>
      </c>
      <c r="AC11" s="54"/>
      <c r="AD11" s="53"/>
      <c r="AE11" s="55" t="str">
        <f t="shared" si="0"/>
        <v>0</v>
      </c>
      <c r="AF11" s="50"/>
      <c r="AG11" s="52"/>
      <c r="AH11" s="266" t="str">
        <f>VLOOKUP(D11,カラムID辞書!C:H,3,FALSE)</f>
        <v>numeric</v>
      </c>
      <c r="AI11" s="267"/>
      <c r="AJ11" s="267"/>
      <c r="AK11" s="267"/>
      <c r="AL11" s="268"/>
      <c r="AM11" s="269">
        <f>VLOOKUP(D11,カラムID辞書!C:H,4,FALSE)</f>
        <v>11</v>
      </c>
      <c r="AN11" s="270"/>
      <c r="AO11" s="271">
        <f>VLOOKUP(D11,カラムID辞書!C:H,6,FALSE)</f>
        <v>11</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5</v>
      </c>
      <c r="C12" s="265"/>
      <c r="D12" s="105" t="s">
        <v>2500</v>
      </c>
      <c r="E12" s="50"/>
      <c r="F12" s="50"/>
      <c r="G12" s="50"/>
      <c r="H12" s="50"/>
      <c r="I12" s="50"/>
      <c r="J12" s="50"/>
      <c r="K12" s="52"/>
      <c r="L12" s="105" t="str">
        <f>VLOOKUP(D12,カラムID辞書!$C$4:$D$1429,2,FALSE)</f>
        <v>KEN02KAISYUGK</v>
      </c>
      <c r="M12" s="50"/>
      <c r="N12" s="50"/>
      <c r="O12" s="50"/>
      <c r="P12" s="50"/>
      <c r="Q12" s="50"/>
      <c r="R12" s="50"/>
      <c r="S12" s="52"/>
      <c r="T12" s="106"/>
      <c r="U12" s="53"/>
      <c r="V12" s="49"/>
      <c r="W12" s="52"/>
      <c r="X12" s="49"/>
      <c r="Y12" s="52"/>
      <c r="Z12" s="49"/>
      <c r="AA12" s="52"/>
      <c r="AB12" s="107" t="str">
        <f t="shared" si="2"/>
        <v>○</v>
      </c>
      <c r="AC12" s="54"/>
      <c r="AD12" s="53"/>
      <c r="AE12" s="55" t="str">
        <f t="shared" si="0"/>
        <v>0</v>
      </c>
      <c r="AF12" s="50"/>
      <c r="AG12" s="52"/>
      <c r="AH12" s="266" t="str">
        <f>VLOOKUP(D12,カラムID辞書!C:H,3,FALSE)</f>
        <v>numeric</v>
      </c>
      <c r="AI12" s="267"/>
      <c r="AJ12" s="267"/>
      <c r="AK12" s="267"/>
      <c r="AL12" s="268"/>
      <c r="AM12" s="269">
        <f>VLOOKUP(D12,カラムID辞書!C:H,4,FALSE)</f>
        <v>11</v>
      </c>
      <c r="AN12" s="270"/>
      <c r="AO12" s="271">
        <f>VLOOKUP(D12,カラムID辞書!C:H,6,FALSE)</f>
        <v>11</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64">
        <f t="shared" ca="1" si="1"/>
        <v>6</v>
      </c>
      <c r="C13" s="265"/>
      <c r="D13" s="105" t="s">
        <v>2501</v>
      </c>
      <c r="E13" s="50"/>
      <c r="F13" s="50"/>
      <c r="G13" s="50"/>
      <c r="H13" s="50"/>
      <c r="I13" s="50"/>
      <c r="J13" s="50"/>
      <c r="K13" s="52"/>
      <c r="L13" s="105" t="str">
        <f>VLOOKUP(D13,カラムID辞書!$C$4:$D$1429,2,FALSE)</f>
        <v>KEN03KAISYUGK</v>
      </c>
      <c r="M13" s="50"/>
      <c r="N13" s="50"/>
      <c r="O13" s="50"/>
      <c r="P13" s="50"/>
      <c r="Q13" s="50"/>
      <c r="R13" s="50"/>
      <c r="S13" s="52"/>
      <c r="T13" s="106"/>
      <c r="U13" s="53"/>
      <c r="V13" s="49"/>
      <c r="W13" s="52"/>
      <c r="X13" s="49"/>
      <c r="Y13" s="52"/>
      <c r="Z13" s="49"/>
      <c r="AA13" s="52"/>
      <c r="AB13" s="107" t="str">
        <f t="shared" si="2"/>
        <v>○</v>
      </c>
      <c r="AC13" s="54"/>
      <c r="AD13" s="53"/>
      <c r="AE13" s="55" t="str">
        <f t="shared" si="0"/>
        <v>0</v>
      </c>
      <c r="AF13" s="50"/>
      <c r="AG13" s="52"/>
      <c r="AH13" s="266" t="str">
        <f>VLOOKUP(D13,カラムID辞書!C:H,3,FALSE)</f>
        <v>numeric</v>
      </c>
      <c r="AI13" s="267"/>
      <c r="AJ13" s="267"/>
      <c r="AK13" s="267"/>
      <c r="AL13" s="268"/>
      <c r="AM13" s="269">
        <f>VLOOKUP(D13,カラムID辞書!C:H,4,FALSE)</f>
        <v>11</v>
      </c>
      <c r="AN13" s="270"/>
      <c r="AO13" s="271">
        <f>VLOOKUP(D13,カラムID辞書!C:H,6,FALSE)</f>
        <v>11</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t="shared" ca="1" si="1"/>
        <v>7</v>
      </c>
      <c r="C14" s="265"/>
      <c r="D14" s="105" t="s">
        <v>2502</v>
      </c>
      <c r="E14" s="50"/>
      <c r="F14" s="50"/>
      <c r="G14" s="50"/>
      <c r="H14" s="50"/>
      <c r="I14" s="50"/>
      <c r="J14" s="50"/>
      <c r="K14" s="52"/>
      <c r="L14" s="105" t="str">
        <f>VLOOKUP(D14,カラムID辞書!$C$4:$D$1429,2,FALSE)</f>
        <v>KEN04KAISYUGK</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66" t="str">
        <f>VLOOKUP(D14,カラムID辞書!C:H,3,FALSE)</f>
        <v>numeric</v>
      </c>
      <c r="AI14" s="267"/>
      <c r="AJ14" s="267"/>
      <c r="AK14" s="267"/>
      <c r="AL14" s="268"/>
      <c r="AM14" s="269">
        <f>VLOOKUP(D14,カラムID辞書!C:H,4,FALSE)</f>
        <v>11</v>
      </c>
      <c r="AN14" s="270"/>
      <c r="AO14" s="271">
        <f>VLOOKUP(D14,カラムID辞書!C:H,6,FALSE)</f>
        <v>11</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ca="1" si="1"/>
        <v>8</v>
      </c>
      <c r="C15" s="265"/>
      <c r="D15" s="105" t="s">
        <v>2503</v>
      </c>
      <c r="E15" s="50"/>
      <c r="F15" s="50"/>
      <c r="G15" s="50"/>
      <c r="H15" s="50"/>
      <c r="I15" s="50"/>
      <c r="J15" s="50"/>
      <c r="K15" s="52"/>
      <c r="L15" s="105" t="str">
        <f>VLOOKUP(D15,カラムID辞書!$C$4:$D$1429,2,FALSE)</f>
        <v>KEN05KAISYUGK</v>
      </c>
      <c r="M15" s="50"/>
      <c r="N15" s="50"/>
      <c r="O15" s="50"/>
      <c r="P15" s="50"/>
      <c r="Q15" s="50"/>
      <c r="R15" s="50"/>
      <c r="S15" s="52"/>
      <c r="T15" s="106"/>
      <c r="U15" s="53"/>
      <c r="V15" s="49"/>
      <c r="W15" s="52"/>
      <c r="X15" s="49"/>
      <c r="Y15" s="52"/>
      <c r="Z15" s="49"/>
      <c r="AA15" s="52"/>
      <c r="AB15" s="107" t="str">
        <f t="shared" si="2"/>
        <v>○</v>
      </c>
      <c r="AC15" s="54"/>
      <c r="AD15" s="53"/>
      <c r="AE15" s="55" t="str">
        <f t="shared" si="0"/>
        <v>0</v>
      </c>
      <c r="AF15" s="50"/>
      <c r="AG15" s="52"/>
      <c r="AH15" s="266" t="str">
        <f>VLOOKUP(D15,カラムID辞書!C:H,3,FALSE)</f>
        <v>numeric</v>
      </c>
      <c r="AI15" s="267"/>
      <c r="AJ15" s="267"/>
      <c r="AK15" s="267"/>
      <c r="AL15" s="268"/>
      <c r="AM15" s="269">
        <f>VLOOKUP(D15,カラムID辞書!C:H,4,FALSE)</f>
        <v>11</v>
      </c>
      <c r="AN15" s="270"/>
      <c r="AO15" s="271">
        <f>VLOOKUP(D15,カラムID辞書!C:H,6,FALSE)</f>
        <v>11</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9</v>
      </c>
      <c r="C16" s="265"/>
      <c r="D16" s="105" t="s">
        <v>2504</v>
      </c>
      <c r="E16" s="50"/>
      <c r="F16" s="50"/>
      <c r="G16" s="50"/>
      <c r="H16" s="50"/>
      <c r="I16" s="50"/>
      <c r="J16" s="50"/>
      <c r="K16" s="52"/>
      <c r="L16" s="105" t="str">
        <f>VLOOKUP(D16,カラムID辞書!$C$4:$D$1429,2,FALSE)</f>
        <v>KEN06KAISYUGK</v>
      </c>
      <c r="M16" s="50"/>
      <c r="N16" s="50"/>
      <c r="O16" s="50"/>
      <c r="P16" s="50"/>
      <c r="Q16" s="50"/>
      <c r="R16" s="50"/>
      <c r="S16" s="52"/>
      <c r="T16" s="106"/>
      <c r="U16" s="53"/>
      <c r="V16" s="49"/>
      <c r="W16" s="52"/>
      <c r="X16" s="49"/>
      <c r="Y16" s="52"/>
      <c r="Z16" s="49"/>
      <c r="AA16" s="52"/>
      <c r="AB16" s="107" t="str">
        <f t="shared" si="2"/>
        <v>○</v>
      </c>
      <c r="AC16" s="54"/>
      <c r="AD16" s="53"/>
      <c r="AE16" s="55" t="str">
        <f t="shared" si="0"/>
        <v>0</v>
      </c>
      <c r="AF16" s="50"/>
      <c r="AG16" s="52"/>
      <c r="AH16" s="266" t="str">
        <f>VLOOKUP(D16,カラムID辞書!C:H,3,FALSE)</f>
        <v>numeric</v>
      </c>
      <c r="AI16" s="267"/>
      <c r="AJ16" s="267"/>
      <c r="AK16" s="267"/>
      <c r="AL16" s="268"/>
      <c r="AM16" s="269">
        <f>VLOOKUP(D16,カラムID辞書!C:H,4,FALSE)</f>
        <v>11</v>
      </c>
      <c r="AN16" s="270"/>
      <c r="AO16" s="271">
        <f>VLOOKUP(D16,カラムID辞書!C:H,6,FALSE)</f>
        <v>11</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1"/>
        <v>10</v>
      </c>
      <c r="C17" s="265"/>
      <c r="D17" s="105" t="s">
        <v>2505</v>
      </c>
      <c r="E17" s="50"/>
      <c r="F17" s="50"/>
      <c r="G17" s="50"/>
      <c r="H17" s="50"/>
      <c r="I17" s="50"/>
      <c r="J17" s="50"/>
      <c r="K17" s="52"/>
      <c r="L17" s="105" t="str">
        <f>VLOOKUP(D17,カラムID辞書!$C$4:$D$1429,2,FALSE)</f>
        <v>KEN07KAISYUGK</v>
      </c>
      <c r="M17" s="50"/>
      <c r="N17" s="50"/>
      <c r="O17" s="50"/>
      <c r="P17" s="50"/>
      <c r="Q17" s="50"/>
      <c r="R17" s="50"/>
      <c r="T17" s="106"/>
      <c r="U17" s="53"/>
      <c r="V17" s="49"/>
      <c r="W17" s="52"/>
      <c r="X17" s="49"/>
      <c r="Y17" s="52"/>
      <c r="Z17" s="49"/>
      <c r="AA17" s="52"/>
      <c r="AB17" s="107" t="str">
        <f t="shared" si="2"/>
        <v>○</v>
      </c>
      <c r="AC17" s="54"/>
      <c r="AD17" s="53"/>
      <c r="AE17" s="55" t="str">
        <f t="shared" si="0"/>
        <v>0</v>
      </c>
      <c r="AF17" s="50"/>
      <c r="AG17" s="52"/>
      <c r="AH17" s="266" t="str">
        <f>VLOOKUP(D17,カラムID辞書!C:H,3,FALSE)</f>
        <v>numeric</v>
      </c>
      <c r="AI17" s="267"/>
      <c r="AJ17" s="267"/>
      <c r="AK17" s="267"/>
      <c r="AL17" s="268"/>
      <c r="AM17" s="269">
        <f>VLOOKUP(D17,カラムID辞書!C:H,4,FALSE)</f>
        <v>11</v>
      </c>
      <c r="AN17" s="270"/>
      <c r="AO17" s="271">
        <f>VLOOKUP(D17,カラムID辞書!C:H,6,FALSE)</f>
        <v>11</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1"/>
        <v>11</v>
      </c>
      <c r="C18" s="265"/>
      <c r="D18" s="105" t="s">
        <v>2506</v>
      </c>
      <c r="E18" s="50"/>
      <c r="F18" s="50"/>
      <c r="G18" s="50"/>
      <c r="H18" s="50"/>
      <c r="I18" s="50"/>
      <c r="J18" s="50"/>
      <c r="K18" s="52"/>
      <c r="L18" s="105" t="str">
        <f>VLOOKUP(D18,カラムID辞書!$C$4:$D$1429,2,FALSE)</f>
        <v>KEN08KAISYUGK</v>
      </c>
      <c r="M18" s="50"/>
      <c r="N18" s="50"/>
      <c r="O18" s="50"/>
      <c r="P18" s="50"/>
      <c r="Q18" s="50"/>
      <c r="R18" s="50"/>
      <c r="S18" s="52"/>
      <c r="T18" s="106"/>
      <c r="U18" s="53"/>
      <c r="V18" s="49"/>
      <c r="W18" s="52"/>
      <c r="X18" s="49"/>
      <c r="Y18" s="52"/>
      <c r="Z18" s="49"/>
      <c r="AA18" s="52"/>
      <c r="AB18" s="107" t="str">
        <f t="shared" si="2"/>
        <v>○</v>
      </c>
      <c r="AC18" s="54"/>
      <c r="AD18" s="53"/>
      <c r="AE18" s="55" t="str">
        <f t="shared" si="0"/>
        <v>0</v>
      </c>
      <c r="AF18" s="50"/>
      <c r="AG18" s="52"/>
      <c r="AH18" s="266" t="str">
        <f>VLOOKUP(D18,カラムID辞書!C:H,3,FALSE)</f>
        <v>numeric</v>
      </c>
      <c r="AI18" s="267"/>
      <c r="AJ18" s="267"/>
      <c r="AK18" s="267"/>
      <c r="AL18" s="268"/>
      <c r="AM18" s="269">
        <f>VLOOKUP(D18,カラムID辞書!C:H,4,FALSE)</f>
        <v>11</v>
      </c>
      <c r="AN18" s="270"/>
      <c r="AO18" s="271">
        <f>VLOOKUP(D18,カラムID辞書!C:H,6,FALSE)</f>
        <v>11</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64">
        <f t="shared" ca="1" si="1"/>
        <v>12</v>
      </c>
      <c r="C19" s="265"/>
      <c r="D19" s="105" t="s">
        <v>2507</v>
      </c>
      <c r="E19" s="50"/>
      <c r="F19" s="50"/>
      <c r="G19" s="50"/>
      <c r="H19" s="50"/>
      <c r="I19" s="50"/>
      <c r="J19" s="50"/>
      <c r="K19" s="52"/>
      <c r="L19" s="105" t="str">
        <f>VLOOKUP(D19,カラムID辞書!$C$4:$D$1429,2,FALSE)</f>
        <v>KEN09KAISYUGK</v>
      </c>
      <c r="M19" s="50"/>
      <c r="N19" s="50"/>
      <c r="O19" s="50"/>
      <c r="P19" s="50"/>
      <c r="Q19" s="50"/>
      <c r="R19" s="50"/>
      <c r="S19" s="52"/>
      <c r="T19" s="106"/>
      <c r="U19" s="53"/>
      <c r="V19" s="49"/>
      <c r="W19" s="52"/>
      <c r="X19" s="49"/>
      <c r="Y19" s="52"/>
      <c r="Z19" s="49"/>
      <c r="AA19" s="52"/>
      <c r="AB19" s="107" t="str">
        <f t="shared" si="2"/>
        <v>○</v>
      </c>
      <c r="AC19" s="54"/>
      <c r="AD19" s="53"/>
      <c r="AE19" s="55" t="str">
        <f t="shared" si="0"/>
        <v>0</v>
      </c>
      <c r="AF19" s="50"/>
      <c r="AG19" s="52"/>
      <c r="AH19" s="266" t="str">
        <f>VLOOKUP(D19,カラムID辞書!C:H,3,FALSE)</f>
        <v>numeric</v>
      </c>
      <c r="AI19" s="267"/>
      <c r="AJ19" s="267"/>
      <c r="AK19" s="267"/>
      <c r="AL19" s="268"/>
      <c r="AM19" s="269">
        <f>VLOOKUP(D19,カラムID辞書!C:H,4,FALSE)</f>
        <v>11</v>
      </c>
      <c r="AN19" s="270"/>
      <c r="AO19" s="271">
        <f>VLOOKUP(D19,カラムID辞書!C:H,6,FALSE)</f>
        <v>11</v>
      </c>
      <c r="AP19" s="272"/>
      <c r="AQ19" s="323"/>
      <c r="AR19" s="324"/>
      <c r="AS19" s="324"/>
      <c r="AT19" s="324"/>
      <c r="AU19" s="324"/>
      <c r="AV19" s="324"/>
      <c r="AW19" s="324"/>
      <c r="AX19" s="324"/>
      <c r="AY19" s="324"/>
      <c r="AZ19" s="324"/>
      <c r="BA19" s="324"/>
      <c r="BB19" s="324"/>
      <c r="BC19" s="324"/>
      <c r="BD19" s="324"/>
      <c r="BE19" s="324"/>
      <c r="BF19" s="324"/>
      <c r="BG19" s="324"/>
      <c r="BH19" s="324"/>
      <c r="BI19" s="324"/>
      <c r="BJ19" s="324"/>
      <c r="BK19" s="324"/>
      <c r="BL19" s="324"/>
      <c r="BM19" s="324"/>
      <c r="BN19" s="324"/>
      <c r="BO19" s="324"/>
      <c r="BP19" s="324"/>
      <c r="BQ19" s="325"/>
      <c r="BR19" s="112"/>
      <c r="BS19" s="50"/>
      <c r="BT19" s="50"/>
      <c r="BU19" s="50"/>
      <c r="BV19" s="50"/>
      <c r="BW19" s="50"/>
      <c r="BX19" s="50"/>
      <c r="BY19" s="50"/>
      <c r="BZ19" s="50"/>
      <c r="CA19" s="50"/>
      <c r="CB19" s="50"/>
      <c r="CC19" s="52"/>
    </row>
    <row r="20" spans="2:81" ht="12" customHeight="1">
      <c r="B20" s="264">
        <f t="shared" ca="1" si="1"/>
        <v>13</v>
      </c>
      <c r="C20" s="265"/>
      <c r="D20" s="105" t="s">
        <v>2508</v>
      </c>
      <c r="E20" s="50"/>
      <c r="F20" s="50"/>
      <c r="G20" s="50"/>
      <c r="H20" s="50"/>
      <c r="I20" s="50"/>
      <c r="J20" s="50"/>
      <c r="K20" s="52"/>
      <c r="L20" s="105" t="str">
        <f>VLOOKUP(D20,カラムID辞書!$C$4:$D$1429,2,FALSE)</f>
        <v>KEN10KAISYUGK</v>
      </c>
      <c r="M20" s="50"/>
      <c r="N20" s="50"/>
      <c r="O20" s="50"/>
      <c r="P20" s="50"/>
      <c r="Q20" s="50"/>
      <c r="R20" s="50"/>
      <c r="S20" s="52"/>
      <c r="T20" s="106"/>
      <c r="U20" s="53"/>
      <c r="V20" s="49"/>
      <c r="W20" s="52"/>
      <c r="X20" s="49"/>
      <c r="Y20" s="52"/>
      <c r="Z20" s="49"/>
      <c r="AA20" s="52"/>
      <c r="AB20" s="107" t="str">
        <f t="shared" si="2"/>
        <v>○</v>
      </c>
      <c r="AC20" s="54"/>
      <c r="AD20" s="53"/>
      <c r="AE20" s="55" t="str">
        <f t="shared" si="0"/>
        <v>0</v>
      </c>
      <c r="AF20" s="50"/>
      <c r="AG20" s="52"/>
      <c r="AH20" s="266" t="str">
        <f>VLOOKUP(D20,カラムID辞書!C:H,3,FALSE)</f>
        <v>numeric</v>
      </c>
      <c r="AI20" s="267"/>
      <c r="AJ20" s="267"/>
      <c r="AK20" s="267"/>
      <c r="AL20" s="268"/>
      <c r="AM20" s="269">
        <f>VLOOKUP(D20,カラムID辞書!C:H,4,FALSE)</f>
        <v>11</v>
      </c>
      <c r="AN20" s="270"/>
      <c r="AO20" s="271">
        <f>VLOOKUP(D20,カラムID辞書!C:H,6,FALSE)</f>
        <v>11</v>
      </c>
      <c r="AP20" s="272"/>
      <c r="AQ20" s="323"/>
      <c r="AR20" s="324"/>
      <c r="AS20" s="324"/>
      <c r="AT20" s="324"/>
      <c r="AU20" s="324"/>
      <c r="AV20" s="324"/>
      <c r="AW20" s="324"/>
      <c r="AX20" s="324"/>
      <c r="AY20" s="324"/>
      <c r="AZ20" s="324"/>
      <c r="BA20" s="324"/>
      <c r="BB20" s="324"/>
      <c r="BC20" s="324"/>
      <c r="BD20" s="324"/>
      <c r="BE20" s="324"/>
      <c r="BF20" s="324"/>
      <c r="BG20" s="324"/>
      <c r="BH20" s="324"/>
      <c r="BI20" s="324"/>
      <c r="BJ20" s="324"/>
      <c r="BK20" s="324"/>
      <c r="BL20" s="324"/>
      <c r="BM20" s="324"/>
      <c r="BN20" s="324"/>
      <c r="BO20" s="324"/>
      <c r="BP20" s="324"/>
      <c r="BQ20" s="325"/>
      <c r="BR20" s="112"/>
      <c r="BS20" s="50"/>
      <c r="BT20" s="50"/>
      <c r="BU20" s="50"/>
      <c r="BV20" s="50"/>
      <c r="BW20" s="50"/>
      <c r="BX20" s="50"/>
      <c r="BY20" s="50"/>
      <c r="BZ20" s="50"/>
      <c r="CA20" s="50"/>
      <c r="CB20" s="50"/>
      <c r="CC20" s="52"/>
    </row>
    <row r="21" spans="2:81" ht="12" customHeight="1">
      <c r="B21" s="264">
        <f t="shared" ca="1" si="1"/>
        <v>14</v>
      </c>
      <c r="C21" s="265"/>
      <c r="D21" s="105" t="s">
        <v>2509</v>
      </c>
      <c r="E21" s="50"/>
      <c r="F21" s="50"/>
      <c r="G21" s="50"/>
      <c r="H21" s="50"/>
      <c r="I21" s="50"/>
      <c r="J21" s="50"/>
      <c r="K21" s="52"/>
      <c r="L21" s="105" t="str">
        <f>VLOOKUP(D21,カラムID辞書!$C$4:$D$1429,2,FALSE)</f>
        <v>KEN11KAISYUGK</v>
      </c>
      <c r="M21" s="50"/>
      <c r="N21" s="50"/>
      <c r="O21" s="50"/>
      <c r="P21" s="50"/>
      <c r="Q21" s="50"/>
      <c r="R21" s="50"/>
      <c r="S21" s="52"/>
      <c r="T21" s="106"/>
      <c r="U21" s="53"/>
      <c r="V21" s="49"/>
      <c r="W21" s="52"/>
      <c r="X21" s="49"/>
      <c r="Y21" s="52"/>
      <c r="Z21" s="49"/>
      <c r="AA21" s="52"/>
      <c r="AB21" s="107" t="str">
        <f t="shared" si="2"/>
        <v>○</v>
      </c>
      <c r="AC21" s="54"/>
      <c r="AD21" s="53"/>
      <c r="AE21" s="55" t="str">
        <f t="shared" si="0"/>
        <v>0</v>
      </c>
      <c r="AF21" s="50"/>
      <c r="AG21" s="52"/>
      <c r="AH21" s="266" t="str">
        <f>VLOOKUP(D21,カラムID辞書!C:H,3,FALSE)</f>
        <v>numeric</v>
      </c>
      <c r="AI21" s="267"/>
      <c r="AJ21" s="267"/>
      <c r="AK21" s="267"/>
      <c r="AL21" s="268"/>
      <c r="AM21" s="269">
        <f>VLOOKUP(D21,カラムID辞書!C:H,4,FALSE)</f>
        <v>11</v>
      </c>
      <c r="AN21" s="270"/>
      <c r="AO21" s="271">
        <f>VLOOKUP(D21,カラムID辞書!C:H,6,FALSE)</f>
        <v>11</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64">
        <f t="shared" ca="1" si="1"/>
        <v>15</v>
      </c>
      <c r="C22" s="265"/>
      <c r="D22" s="105" t="s">
        <v>2510</v>
      </c>
      <c r="E22" s="50"/>
      <c r="F22" s="50"/>
      <c r="G22" s="50"/>
      <c r="H22" s="50"/>
      <c r="I22" s="50"/>
      <c r="J22" s="50"/>
      <c r="K22" s="52"/>
      <c r="L22" s="105" t="str">
        <f>VLOOKUP(D22,カラムID辞書!$C$4:$D$1429,2,FALSE)</f>
        <v>KEN12KAISYUGK</v>
      </c>
      <c r="M22" s="50"/>
      <c r="N22" s="50"/>
      <c r="O22" s="50"/>
      <c r="P22" s="50"/>
      <c r="Q22" s="50"/>
      <c r="R22" s="50"/>
      <c r="S22" s="52"/>
      <c r="T22" s="106"/>
      <c r="U22" s="53"/>
      <c r="V22" s="49"/>
      <c r="W22" s="52"/>
      <c r="X22" s="49"/>
      <c r="Y22" s="52"/>
      <c r="Z22" s="49"/>
      <c r="AA22" s="52"/>
      <c r="AB22" s="107" t="str">
        <f t="shared" si="2"/>
        <v>○</v>
      </c>
      <c r="AC22" s="54"/>
      <c r="AD22" s="53"/>
      <c r="AE22" s="55" t="str">
        <f t="shared" si="0"/>
        <v>0</v>
      </c>
      <c r="AF22" s="50"/>
      <c r="AG22" s="52"/>
      <c r="AH22" s="266" t="str">
        <f>VLOOKUP(D22,カラムID辞書!C:H,3,FALSE)</f>
        <v>numeric</v>
      </c>
      <c r="AI22" s="267"/>
      <c r="AJ22" s="267"/>
      <c r="AK22" s="267"/>
      <c r="AL22" s="268"/>
      <c r="AM22" s="269">
        <f>VLOOKUP(D22,カラムID辞書!C:H,4,FALSE)</f>
        <v>11</v>
      </c>
      <c r="AN22" s="270"/>
      <c r="AO22" s="271">
        <f>VLOOKUP(D22,カラムID辞書!C:H,6,FALSE)</f>
        <v>11</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64">
        <f t="shared" ca="1" si="1"/>
        <v>16</v>
      </c>
      <c r="C23" s="265"/>
      <c r="D23" s="105" t="s">
        <v>2511</v>
      </c>
      <c r="E23" s="50"/>
      <c r="F23" s="50"/>
      <c r="G23" s="50"/>
      <c r="H23" s="50"/>
      <c r="I23" s="50"/>
      <c r="J23" s="50"/>
      <c r="K23" s="52"/>
      <c r="L23" s="105" t="str">
        <f>VLOOKUP(D23,カラムID辞書!$C$4:$D$1429,2,FALSE)</f>
        <v>KEN13KAISYUGK</v>
      </c>
      <c r="M23" s="50"/>
      <c r="N23" s="50"/>
      <c r="O23" s="50"/>
      <c r="P23" s="50"/>
      <c r="Q23" s="50"/>
      <c r="R23" s="50"/>
      <c r="S23" s="52"/>
      <c r="T23" s="106"/>
      <c r="U23" s="53"/>
      <c r="V23" s="49"/>
      <c r="W23" s="52"/>
      <c r="X23" s="49"/>
      <c r="Y23" s="52"/>
      <c r="Z23" s="49"/>
      <c r="AA23" s="52"/>
      <c r="AB23" s="107" t="str">
        <f t="shared" si="2"/>
        <v>○</v>
      </c>
      <c r="AC23" s="54"/>
      <c r="AD23" s="53"/>
      <c r="AE23" s="55" t="str">
        <f t="shared" si="0"/>
        <v>0</v>
      </c>
      <c r="AF23" s="50"/>
      <c r="AG23" s="52"/>
      <c r="AH23" s="266" t="str">
        <f>VLOOKUP(D23,カラムID辞書!C:H,3,FALSE)</f>
        <v>numeric</v>
      </c>
      <c r="AI23" s="267"/>
      <c r="AJ23" s="267"/>
      <c r="AK23" s="267"/>
      <c r="AL23" s="268"/>
      <c r="AM23" s="269">
        <f>VLOOKUP(D23,カラムID辞書!C:H,4,FALSE)</f>
        <v>11</v>
      </c>
      <c r="AN23" s="270"/>
      <c r="AO23" s="271">
        <f>VLOOKUP(D23,カラムID辞書!C:H,6,FALSE)</f>
        <v>11</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64">
        <f t="shared" ca="1" si="1"/>
        <v>17</v>
      </c>
      <c r="C24" s="265"/>
      <c r="D24" s="105" t="s">
        <v>2512</v>
      </c>
      <c r="E24" s="50"/>
      <c r="F24" s="50"/>
      <c r="G24" s="50"/>
      <c r="H24" s="50"/>
      <c r="I24" s="50"/>
      <c r="J24" s="50"/>
      <c r="K24" s="52"/>
      <c r="L24" s="105" t="str">
        <f>VLOOKUP(D24,カラムID辞書!$C$4:$D$1429,2,FALSE)</f>
        <v>KEN14KAISYUGK</v>
      </c>
      <c r="M24" s="50"/>
      <c r="N24" s="50"/>
      <c r="O24" s="50"/>
      <c r="P24" s="50"/>
      <c r="Q24" s="50"/>
      <c r="R24" s="50"/>
      <c r="S24" s="52"/>
      <c r="T24" s="106"/>
      <c r="U24" s="53"/>
      <c r="V24" s="49"/>
      <c r="W24" s="52"/>
      <c r="X24" s="49"/>
      <c r="Y24" s="52"/>
      <c r="Z24" s="49"/>
      <c r="AA24" s="52"/>
      <c r="AB24" s="107" t="str">
        <f t="shared" si="2"/>
        <v>○</v>
      </c>
      <c r="AC24" s="54"/>
      <c r="AD24" s="53"/>
      <c r="AE24" s="55" t="str">
        <f t="shared" si="0"/>
        <v>0</v>
      </c>
      <c r="AF24" s="50"/>
      <c r="AG24" s="52"/>
      <c r="AH24" s="266" t="str">
        <f>VLOOKUP(D24,カラムID辞書!C:H,3,FALSE)</f>
        <v>numeric</v>
      </c>
      <c r="AI24" s="267"/>
      <c r="AJ24" s="267"/>
      <c r="AK24" s="267"/>
      <c r="AL24" s="268"/>
      <c r="AM24" s="269">
        <f>VLOOKUP(D24,カラムID辞書!C:H,4,FALSE)</f>
        <v>11</v>
      </c>
      <c r="AN24" s="270"/>
      <c r="AO24" s="271">
        <f>VLOOKUP(D24,カラムID辞書!C:H,6,FALSE)</f>
        <v>11</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64">
        <f t="shared" ca="1" si="1"/>
        <v>18</v>
      </c>
      <c r="C25" s="265"/>
      <c r="D25" s="105" t="s">
        <v>2513</v>
      </c>
      <c r="E25" s="50"/>
      <c r="F25" s="50"/>
      <c r="G25" s="50"/>
      <c r="H25" s="50"/>
      <c r="I25" s="50"/>
      <c r="J25" s="50"/>
      <c r="K25" s="52"/>
      <c r="L25" s="105" t="str">
        <f>VLOOKUP(D25,カラムID辞書!$C$4:$D$1429,2,FALSE)</f>
        <v>KEN15KAISYUGK</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66" t="str">
        <f>VLOOKUP(D25,カラムID辞書!C:H,3,FALSE)</f>
        <v>numeric</v>
      </c>
      <c r="AI25" s="267"/>
      <c r="AJ25" s="267"/>
      <c r="AK25" s="267"/>
      <c r="AL25" s="268"/>
      <c r="AM25" s="269">
        <f>VLOOKUP(D25,カラムID辞書!C:H,4,FALSE)</f>
        <v>11</v>
      </c>
      <c r="AN25" s="270"/>
      <c r="AO25" s="271">
        <f>VLOOKUP(D25,カラムID辞書!C:H,6,FALSE)</f>
        <v>11</v>
      </c>
      <c r="AP25" s="272"/>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64">
        <f t="shared" ca="1" si="1"/>
        <v>19</v>
      </c>
      <c r="C26" s="265"/>
      <c r="D26" s="105" t="s">
        <v>2514</v>
      </c>
      <c r="E26" s="50"/>
      <c r="F26" s="50"/>
      <c r="G26" s="50"/>
      <c r="H26" s="50"/>
      <c r="I26" s="50"/>
      <c r="J26" s="50"/>
      <c r="K26" s="52"/>
      <c r="L26" s="105" t="str">
        <f>VLOOKUP(D26,カラムID辞書!$C$4:$D$1429,2,FALSE)</f>
        <v>KEN16KAISYUGK</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66" t="str">
        <f>VLOOKUP(D26,カラムID辞書!C:H,3,FALSE)</f>
        <v>numeric</v>
      </c>
      <c r="AI26" s="267"/>
      <c r="AJ26" s="267"/>
      <c r="AK26" s="267"/>
      <c r="AL26" s="268"/>
      <c r="AM26" s="269">
        <f>VLOOKUP(D26,カラムID辞書!C:H,4,FALSE)</f>
        <v>11</v>
      </c>
      <c r="AN26" s="270"/>
      <c r="AO26" s="271">
        <f>VLOOKUP(D26,カラムID辞書!C:H,6,FALSE)</f>
        <v>11</v>
      </c>
      <c r="AP26" s="272"/>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64">
        <f t="shared" ca="1" si="1"/>
        <v>20</v>
      </c>
      <c r="C27" s="265"/>
      <c r="D27" s="105" t="s">
        <v>2515</v>
      </c>
      <c r="E27" s="50"/>
      <c r="F27" s="50"/>
      <c r="G27" s="50"/>
      <c r="H27" s="50"/>
      <c r="I27" s="50"/>
      <c r="J27" s="50"/>
      <c r="K27" s="52"/>
      <c r="L27" s="105" t="str">
        <f>VLOOKUP(D27,カラムID辞書!$C$4:$D$1429,2,FALSE)</f>
        <v>KEN17KAISYUGK</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66" t="str">
        <f>VLOOKUP(D27,カラムID辞書!C:H,3,FALSE)</f>
        <v>numeric</v>
      </c>
      <c r="AI27" s="267"/>
      <c r="AJ27" s="267"/>
      <c r="AK27" s="267"/>
      <c r="AL27" s="268"/>
      <c r="AM27" s="269">
        <f>VLOOKUP(D27,カラムID辞書!C:H,4,FALSE)</f>
        <v>11</v>
      </c>
      <c r="AN27" s="270"/>
      <c r="AO27" s="271">
        <f>VLOOKUP(D27,カラムID辞書!C:H,6,FALSE)</f>
        <v>11</v>
      </c>
      <c r="AP27" s="272"/>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64">
        <f t="shared" ca="1" si="1"/>
        <v>21</v>
      </c>
      <c r="C28" s="265"/>
      <c r="D28" s="105" t="s">
        <v>2516</v>
      </c>
      <c r="E28" s="56"/>
      <c r="F28" s="50"/>
      <c r="G28" s="50"/>
      <c r="H28" s="50"/>
      <c r="I28" s="50"/>
      <c r="J28" s="50"/>
      <c r="K28" s="52"/>
      <c r="L28" s="105" t="str">
        <f>VLOOKUP(D28,カラムID辞書!$C$4:$D$1429,2,FALSE)</f>
        <v>KEN18KAISYUGK</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66" t="str">
        <f>VLOOKUP(D28,カラムID辞書!C:H,3,FALSE)</f>
        <v>numeric</v>
      </c>
      <c r="AI28" s="267"/>
      <c r="AJ28" s="267"/>
      <c r="AK28" s="267"/>
      <c r="AL28" s="268"/>
      <c r="AM28" s="269">
        <f>VLOOKUP(D28,カラムID辞書!C:H,4,FALSE)</f>
        <v>11</v>
      </c>
      <c r="AN28" s="270"/>
      <c r="AO28" s="271">
        <f>VLOOKUP(D28,カラムID辞書!C:H,6,FALSE)</f>
        <v>11</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64">
        <f t="shared" ca="1" si="1"/>
        <v>22</v>
      </c>
      <c r="C29" s="265"/>
      <c r="D29" s="105" t="s">
        <v>2517</v>
      </c>
      <c r="E29" s="50"/>
      <c r="F29" s="50"/>
      <c r="G29" s="50"/>
      <c r="H29" s="50"/>
      <c r="I29" s="50"/>
      <c r="J29" s="50"/>
      <c r="K29" s="52"/>
      <c r="L29" s="105" t="str">
        <f>VLOOKUP(D29,カラムID辞書!$C$4:$D$1429,2,FALSE)</f>
        <v>KEN19KAISYUGK</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66" t="str">
        <f>VLOOKUP(D29,カラムID辞書!C:H,3,FALSE)</f>
        <v>numeric</v>
      </c>
      <c r="AI29" s="267"/>
      <c r="AJ29" s="267"/>
      <c r="AK29" s="267"/>
      <c r="AL29" s="268"/>
      <c r="AM29" s="269">
        <f>VLOOKUP(D29,カラムID辞書!C:H,4,FALSE)</f>
        <v>11</v>
      </c>
      <c r="AN29" s="270"/>
      <c r="AO29" s="271">
        <f>VLOOKUP(D29,カラムID辞書!C:H,6,FALSE)</f>
        <v>11</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1"/>
        <v>23</v>
      </c>
      <c r="C30" s="265"/>
      <c r="D30" s="105" t="s">
        <v>2518</v>
      </c>
      <c r="E30" s="50"/>
      <c r="F30" s="50"/>
      <c r="G30" s="50"/>
      <c r="H30" s="50"/>
      <c r="I30" s="50"/>
      <c r="J30" s="50"/>
      <c r="K30" s="52"/>
      <c r="L30" s="105" t="str">
        <f>VLOOKUP(D30,カラムID辞書!$C$4:$D$1429,2,FALSE)</f>
        <v>KEN20KAISYUGK</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f>VLOOKUP(D30,カラムID辞書!C:H,4,FALSE)</f>
        <v>11</v>
      </c>
      <c r="AN30" s="270"/>
      <c r="AO30" s="271">
        <f>VLOOKUP(D30,カラムID辞書!C:H,6,FALSE)</f>
        <v>11</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64">
        <f t="shared" ca="1" si="1"/>
        <v>24</v>
      </c>
      <c r="C31" s="265"/>
      <c r="D31" s="105" t="s">
        <v>2519</v>
      </c>
      <c r="E31" s="50"/>
      <c r="F31" s="50"/>
      <c r="G31" s="50"/>
      <c r="H31" s="50"/>
      <c r="I31" s="50"/>
      <c r="J31" s="50"/>
      <c r="K31" s="52"/>
      <c r="L31" s="105" t="str">
        <f>VLOOKUP(D31,カラムID辞書!$C$4:$D$1429,2,FALSE)</f>
        <v>KEN21KAISYUGK</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f>VLOOKUP(D31,カラムID辞書!C:H,4,FALSE)</f>
        <v>11</v>
      </c>
      <c r="AN31" s="270"/>
      <c r="AO31" s="271">
        <f>VLOOKUP(D31,カラムID辞書!C:H,6,FALSE)</f>
        <v>11</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64">
        <f t="shared" ca="1" si="1"/>
        <v>25</v>
      </c>
      <c r="C32" s="265"/>
      <c r="D32" s="105" t="s">
        <v>2520</v>
      </c>
      <c r="E32" s="50"/>
      <c r="F32" s="50"/>
      <c r="G32" s="50"/>
      <c r="H32" s="50"/>
      <c r="I32" s="50"/>
      <c r="J32" s="50"/>
      <c r="K32" s="52"/>
      <c r="L32" s="105" t="str">
        <f>VLOOKUP(D32,カラムID辞書!$C$4:$D$1429,2,FALSE)</f>
        <v>KEN22KAISYUGK</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f>VLOOKUP(D32,カラムID辞書!C:H,4,FALSE)</f>
        <v>11</v>
      </c>
      <c r="AN32" s="270"/>
      <c r="AO32" s="271">
        <f>VLOOKUP(D32,カラムID辞書!C:H,6,FALSE)</f>
        <v>11</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64">
        <f t="shared" ca="1" si="1"/>
        <v>26</v>
      </c>
      <c r="C33" s="265"/>
      <c r="D33" s="105" t="s">
        <v>2521</v>
      </c>
      <c r="E33" s="50"/>
      <c r="F33" s="50"/>
      <c r="G33" s="50"/>
      <c r="H33" s="50"/>
      <c r="I33" s="50"/>
      <c r="J33" s="50"/>
      <c r="K33" s="52"/>
      <c r="L33" s="105" t="str">
        <f>VLOOKUP(D33,カラムID辞書!$C$4:$D$1429,2,FALSE)</f>
        <v>KEN23KAISYUGK</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f>VLOOKUP(D33,カラムID辞書!C:H,4,FALSE)</f>
        <v>11</v>
      </c>
      <c r="AN33" s="270"/>
      <c r="AO33" s="271">
        <f>VLOOKUP(D33,カラムID辞書!C:H,6,FALSE)</f>
        <v>11</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s="192" customFormat="1" ht="12" customHeight="1">
      <c r="B34" s="264">
        <f t="shared" ca="1" si="1"/>
        <v>27</v>
      </c>
      <c r="C34" s="265"/>
      <c r="D34" s="196" t="s">
        <v>2694</v>
      </c>
      <c r="E34" s="50"/>
      <c r="F34" s="50"/>
      <c r="G34" s="50"/>
      <c r="H34" s="50"/>
      <c r="I34" s="50"/>
      <c r="J34" s="50"/>
      <c r="K34" s="194"/>
      <c r="L34" s="196" t="str">
        <f>VLOOKUP(D34,カラムID辞書!$C$4:$D$1429,2,FALSE)</f>
        <v>KEN24KAISYUGK</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66" t="str">
        <f>VLOOKUP(D34,カラムID辞書!C:H,3,FALSE)</f>
        <v>numeric</v>
      </c>
      <c r="AI34" s="267"/>
      <c r="AJ34" s="267"/>
      <c r="AK34" s="267"/>
      <c r="AL34" s="268"/>
      <c r="AM34" s="269">
        <f>VLOOKUP(D34,カラムID辞書!C:H,4,FALSE)</f>
        <v>11</v>
      </c>
      <c r="AN34" s="270"/>
      <c r="AO34" s="271">
        <f>VLOOKUP(D34,カラムID辞書!C:H,6,FALSE)</f>
        <v>11</v>
      </c>
      <c r="AP34" s="272"/>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8"/>
      <c r="BS34" s="50"/>
      <c r="BT34" s="50"/>
      <c r="BU34" s="50"/>
      <c r="BV34" s="50"/>
      <c r="BW34" s="50"/>
      <c r="BX34" s="50"/>
      <c r="BY34" s="50"/>
      <c r="BZ34" s="50"/>
      <c r="CA34" s="50"/>
      <c r="CB34" s="50"/>
      <c r="CC34" s="194"/>
    </row>
    <row r="35" spans="2:81" ht="12" customHeight="1">
      <c r="B35" s="264">
        <f t="shared" ca="1" si="1"/>
        <v>28</v>
      </c>
      <c r="C35" s="265"/>
      <c r="D35" s="105" t="s">
        <v>2522</v>
      </c>
      <c r="E35" s="50"/>
      <c r="F35" s="50"/>
      <c r="G35" s="50"/>
      <c r="H35" s="50"/>
      <c r="I35" s="50"/>
      <c r="J35" s="50"/>
      <c r="K35" s="52"/>
      <c r="L35" s="105" t="str">
        <f>VLOOKUP(D35,カラムID辞書!$C$4:$D$1429,2,FALSE)</f>
        <v>KEN25KAISYUGK</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66" t="str">
        <f>VLOOKUP(D35,カラムID辞書!C:H,3,FALSE)</f>
        <v>numeric</v>
      </c>
      <c r="AI35" s="267"/>
      <c r="AJ35" s="267"/>
      <c r="AK35" s="267"/>
      <c r="AL35" s="268"/>
      <c r="AM35" s="269">
        <f>VLOOKUP(D35,カラムID辞書!C:H,4,FALSE)</f>
        <v>11</v>
      </c>
      <c r="AN35" s="270"/>
      <c r="AO35" s="271">
        <f>VLOOKUP(D35,カラムID辞書!C:H,6,FALSE)</f>
        <v>11</v>
      </c>
      <c r="AP35" s="272"/>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64">
        <f t="shared" ca="1" si="1"/>
        <v>29</v>
      </c>
      <c r="C36" s="265"/>
      <c r="D36" s="105" t="s">
        <v>2523</v>
      </c>
      <c r="E36" s="50"/>
      <c r="F36" s="50"/>
      <c r="G36" s="50"/>
      <c r="H36" s="50"/>
      <c r="I36" s="50"/>
      <c r="J36" s="50"/>
      <c r="K36" s="52"/>
      <c r="L36" s="105" t="str">
        <f>VLOOKUP(D36,カラムID辞書!$C$4:$D$1429,2,FALSE)</f>
        <v>KEN26KAISYUGK</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6" t="str">
        <f>VLOOKUP(D36,カラムID辞書!C:H,3,FALSE)</f>
        <v>numeric</v>
      </c>
      <c r="AI36" s="267"/>
      <c r="AJ36" s="267"/>
      <c r="AK36" s="267"/>
      <c r="AL36" s="268"/>
      <c r="AM36" s="269">
        <f>VLOOKUP(D36,カラムID辞書!C:H,4,FALSE)</f>
        <v>11</v>
      </c>
      <c r="AN36" s="270"/>
      <c r="AO36" s="271">
        <f>VLOOKUP(D36,カラムID辞書!C:H,6,FALSE)</f>
        <v>11</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64">
        <f t="shared" ca="1" si="1"/>
        <v>30</v>
      </c>
      <c r="C37" s="265"/>
      <c r="D37" s="105" t="s">
        <v>2524</v>
      </c>
      <c r="E37" s="50"/>
      <c r="F37" s="50"/>
      <c r="G37" s="50"/>
      <c r="H37" s="50"/>
      <c r="I37" s="50"/>
      <c r="J37" s="50"/>
      <c r="K37" s="52"/>
      <c r="L37" s="105" t="str">
        <f>VLOOKUP(D37,カラムID辞書!$C$4:$D$1429,2,FALSE)</f>
        <v>KEN27KAISYUGK</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6" t="str">
        <f>VLOOKUP(D37,カラムID辞書!C:H,3,FALSE)</f>
        <v>numeric</v>
      </c>
      <c r="AI37" s="267"/>
      <c r="AJ37" s="267"/>
      <c r="AK37" s="267"/>
      <c r="AL37" s="268"/>
      <c r="AM37" s="269">
        <f>VLOOKUP(D37,カラムID辞書!C:H,4,FALSE)</f>
        <v>11</v>
      </c>
      <c r="AN37" s="270"/>
      <c r="AO37" s="271">
        <f>VLOOKUP(D37,カラムID辞書!C:H,6,FALSE)</f>
        <v>11</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64">
        <f t="shared" ca="1" si="1"/>
        <v>31</v>
      </c>
      <c r="C38" s="265"/>
      <c r="D38" s="105" t="s">
        <v>2525</v>
      </c>
      <c r="E38" s="50"/>
      <c r="F38" s="50"/>
      <c r="G38" s="50"/>
      <c r="H38" s="50"/>
      <c r="I38" s="50"/>
      <c r="J38" s="50"/>
      <c r="K38" s="52"/>
      <c r="L38" s="105" t="str">
        <f>VLOOKUP(D38,カラムID辞書!$C$4:$D$1429,2,FALSE)</f>
        <v>KEN28KAISYUGK</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11</v>
      </c>
      <c r="AN38" s="270"/>
      <c r="AO38" s="271">
        <f>VLOOKUP(D38,カラムID辞書!C:H,6,FALSE)</f>
        <v>11</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64">
        <f t="shared" ca="1" si="1"/>
        <v>32</v>
      </c>
      <c r="C39" s="265"/>
      <c r="D39" s="105" t="s">
        <v>2526</v>
      </c>
      <c r="E39" s="50"/>
      <c r="F39" s="50"/>
      <c r="G39" s="50"/>
      <c r="H39" s="50"/>
      <c r="I39" s="50"/>
      <c r="J39" s="50"/>
      <c r="K39" s="52"/>
      <c r="L39" s="105" t="str">
        <f>VLOOKUP(D39,カラムID辞書!$C$4:$D$1429,2,FALSE)</f>
        <v>KEN29KAISYUGK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11</v>
      </c>
      <c r="AN39" s="270"/>
      <c r="AO39" s="271">
        <f>VLOOKUP(D39,カラムID辞書!C:H,6,FALSE)</f>
        <v>11</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64">
        <f t="shared" ca="1" si="1"/>
        <v>33</v>
      </c>
      <c r="C40" s="265"/>
      <c r="D40" s="105" t="s">
        <v>2527</v>
      </c>
      <c r="E40" s="56"/>
      <c r="F40" s="50"/>
      <c r="G40" s="50"/>
      <c r="H40" s="50"/>
      <c r="I40" s="50"/>
      <c r="J40" s="50"/>
      <c r="K40" s="52"/>
      <c r="L40" s="105" t="str">
        <f>VLOOKUP(D40,カラムID辞書!$C$4:$D$1429,2,FALSE)</f>
        <v>KEN30KAISYUGK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11</v>
      </c>
      <c r="AN40" s="270"/>
      <c r="AO40" s="271">
        <f>VLOOKUP(D40,カラムID辞書!C:H,6,FALSE)</f>
        <v>11</v>
      </c>
      <c r="AP40" s="272"/>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64">
        <f t="shared" ca="1" si="1"/>
        <v>34</v>
      </c>
      <c r="C41" s="265"/>
      <c r="D41" s="105" t="s">
        <v>2528</v>
      </c>
      <c r="E41" s="56"/>
      <c r="F41" s="50"/>
      <c r="G41" s="50"/>
      <c r="H41" s="50"/>
      <c r="I41" s="50"/>
      <c r="J41" s="50"/>
      <c r="K41" s="52"/>
      <c r="L41" s="105" t="str">
        <f>VLOOKUP(D41,カラムID辞書!$C$4:$D$1429,2,FALSE)</f>
        <v>KENKAISYU_TOTAL</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11</v>
      </c>
      <c r="AN41" s="270"/>
      <c r="AO41" s="271">
        <f>VLOOKUP(D41,カラムID辞書!C:H,6,FALSE)</f>
        <v>11</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64">
        <f t="shared" ca="1" si="1"/>
        <v>35</v>
      </c>
      <c r="C42" s="265"/>
      <c r="D42" s="105" t="s">
        <v>2529</v>
      </c>
      <c r="E42" s="50"/>
      <c r="F42" s="50"/>
      <c r="G42" s="50"/>
      <c r="H42" s="50"/>
      <c r="I42" s="50"/>
      <c r="J42" s="50"/>
      <c r="K42" s="52"/>
      <c r="L42" s="105" t="str">
        <f>VLOOKUP(D42,カラムID辞書!$C$4:$D$1429,2,FALSE)</f>
        <v>KENKAISYUCALC_YMD</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8</v>
      </c>
      <c r="AN42" s="270"/>
      <c r="AO42" s="271">
        <f>VLOOKUP(D42,カラムID辞書!C:H,6,FALSE)</f>
        <v>8</v>
      </c>
      <c r="AP42" s="272"/>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64">
        <f t="shared" ca="1" si="1"/>
        <v>36</v>
      </c>
      <c r="C43" s="265"/>
      <c r="D43" s="105" t="s">
        <v>2530</v>
      </c>
      <c r="E43" s="50"/>
      <c r="F43" s="50"/>
      <c r="G43" s="50"/>
      <c r="H43" s="50"/>
      <c r="I43" s="50"/>
      <c r="J43" s="50"/>
      <c r="K43" s="52"/>
      <c r="L43" s="105" t="str">
        <f>VLOOKUP(D43,カラムID辞書!$C$4:$D$1429,2,FALSE)</f>
        <v>KEN01CYOSEIGK</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11</v>
      </c>
      <c r="AN43" s="270"/>
      <c r="AO43" s="271">
        <f>VLOOKUP(D43,カラムID辞書!C:H,6,FALSE)</f>
        <v>11</v>
      </c>
      <c r="AP43" s="272"/>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64">
        <f t="shared" ca="1" si="1"/>
        <v>37</v>
      </c>
      <c r="C44" s="265"/>
      <c r="D44" s="105" t="s">
        <v>2531</v>
      </c>
      <c r="E44" s="50"/>
      <c r="F44" s="50"/>
      <c r="G44" s="50"/>
      <c r="H44" s="50"/>
      <c r="I44" s="50"/>
      <c r="J44" s="50"/>
      <c r="K44" s="52"/>
      <c r="L44" s="105" t="str">
        <f>VLOOKUP(D44,カラムID辞書!$C$4:$D$1429,2,FALSE)</f>
        <v>KEN02CYOSEIGK</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f>VLOOKUP(D44,カラムID辞書!C:H,4,FALSE)</f>
        <v>11</v>
      </c>
      <c r="AN44" s="270"/>
      <c r="AO44" s="271">
        <f>VLOOKUP(D44,カラムID辞書!C:H,6,FALSE)</f>
        <v>11</v>
      </c>
      <c r="AP44" s="272"/>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64">
        <f t="shared" ca="1" si="1"/>
        <v>38</v>
      </c>
      <c r="C45" s="265"/>
      <c r="D45" s="105" t="s">
        <v>2532</v>
      </c>
      <c r="E45" s="50"/>
      <c r="F45" s="50"/>
      <c r="G45" s="50"/>
      <c r="H45" s="50"/>
      <c r="I45" s="50"/>
      <c r="J45" s="50"/>
      <c r="K45" s="52"/>
      <c r="L45" s="105" t="str">
        <f>VLOOKUP(D45,カラムID辞書!$C$4:$D$1429,2,FALSE)</f>
        <v>KEN03CYOSEIGK</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11</v>
      </c>
      <c r="AN45" s="270"/>
      <c r="AO45" s="271">
        <f>VLOOKUP(D45,カラムID辞書!C:H,6,FALSE)</f>
        <v>11</v>
      </c>
      <c r="AP45" s="272"/>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64">
        <f t="shared" ca="1" si="1"/>
        <v>39</v>
      </c>
      <c r="C46" s="265"/>
      <c r="D46" s="105" t="s">
        <v>2533</v>
      </c>
      <c r="E46" s="50"/>
      <c r="F46" s="50"/>
      <c r="G46" s="50"/>
      <c r="H46" s="50"/>
      <c r="I46" s="50"/>
      <c r="J46" s="50"/>
      <c r="K46" s="52"/>
      <c r="L46" s="105" t="str">
        <f>VLOOKUP(D46,カラムID辞書!$C$4:$D$1429,2,FALSE)</f>
        <v>KEN04CYOSEIGK</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11</v>
      </c>
      <c r="AN46" s="270"/>
      <c r="AO46" s="271">
        <f>VLOOKUP(D46,カラムID辞書!C:H,6,FALSE)</f>
        <v>11</v>
      </c>
      <c r="AP46" s="272"/>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64">
        <f t="shared" ca="1" si="1"/>
        <v>40</v>
      </c>
      <c r="C47" s="265"/>
      <c r="D47" s="105" t="s">
        <v>2534</v>
      </c>
      <c r="E47" s="50"/>
      <c r="F47" s="50"/>
      <c r="G47" s="50"/>
      <c r="H47" s="50"/>
      <c r="I47" s="50"/>
      <c r="J47" s="50"/>
      <c r="K47" s="52"/>
      <c r="L47" s="105" t="str">
        <f>VLOOKUP(D47,カラムID辞書!$C$4:$D$1429,2,FALSE)</f>
        <v>KEN05CYOSEIGK</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11</v>
      </c>
      <c r="AN47" s="270"/>
      <c r="AO47" s="271">
        <f>VLOOKUP(D47,カラムID辞書!C:H,6,FALSE)</f>
        <v>11</v>
      </c>
      <c r="AP47" s="272"/>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64">
        <f t="shared" ca="1" si="1"/>
        <v>41</v>
      </c>
      <c r="C48" s="265"/>
      <c r="D48" s="105" t="s">
        <v>2535</v>
      </c>
      <c r="E48" s="56"/>
      <c r="F48" s="50"/>
      <c r="G48" s="50"/>
      <c r="H48" s="50"/>
      <c r="I48" s="50"/>
      <c r="J48" s="50"/>
      <c r="K48" s="52"/>
      <c r="L48" s="105" t="str">
        <f>VLOOKUP(D48,カラムID辞書!$C$4:$D$1429,2,FALSE)</f>
        <v>KEN06CYOSEIGK</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11</v>
      </c>
      <c r="AN48" s="270"/>
      <c r="AO48" s="271">
        <f>VLOOKUP(D48,カラムID辞書!C:H,6,FALSE)</f>
        <v>11</v>
      </c>
      <c r="AP48" s="272"/>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64">
        <f t="shared" ca="1" si="1"/>
        <v>42</v>
      </c>
      <c r="C49" s="265"/>
      <c r="D49" s="105" t="s">
        <v>2536</v>
      </c>
      <c r="E49" s="56"/>
      <c r="F49" s="50"/>
      <c r="G49" s="50"/>
      <c r="H49" s="50"/>
      <c r="I49" s="50"/>
      <c r="J49" s="50"/>
      <c r="K49" s="52"/>
      <c r="L49" s="105" t="str">
        <f>VLOOKUP(D49,カラムID辞書!$C$4:$D$1429,2,FALSE)</f>
        <v>KEN07CYOSEIGK</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11</v>
      </c>
      <c r="AN49" s="270"/>
      <c r="AO49" s="271">
        <f>VLOOKUP(D49,カラムID辞書!C:H,6,FALSE)</f>
        <v>11</v>
      </c>
      <c r="AP49" s="272"/>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64">
        <f t="shared" ca="1" si="1"/>
        <v>43</v>
      </c>
      <c r="C50" s="265"/>
      <c r="D50" s="105" t="s">
        <v>2537</v>
      </c>
      <c r="E50" s="56"/>
      <c r="F50" s="50"/>
      <c r="G50" s="50"/>
      <c r="H50" s="50"/>
      <c r="I50" s="50"/>
      <c r="J50" s="50"/>
      <c r="K50" s="52"/>
      <c r="L50" s="105" t="str">
        <f>VLOOKUP(D50,カラムID辞書!$C$4:$D$1429,2,FALSE)</f>
        <v>KEN08CYOSEIGK</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11</v>
      </c>
      <c r="AN50" s="270"/>
      <c r="AO50" s="271">
        <f>VLOOKUP(D50,カラムID辞書!C:H,6,FALSE)</f>
        <v>11</v>
      </c>
      <c r="AP50" s="272"/>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64">
        <f t="shared" ca="1" si="1"/>
        <v>44</v>
      </c>
      <c r="C51" s="265"/>
      <c r="D51" s="105" t="s">
        <v>2538</v>
      </c>
      <c r="E51" s="50"/>
      <c r="F51" s="50"/>
      <c r="G51" s="50"/>
      <c r="H51" s="50"/>
      <c r="I51" s="50"/>
      <c r="J51" s="50"/>
      <c r="K51" s="52"/>
      <c r="L51" s="105" t="str">
        <f>VLOOKUP(D51,カラムID辞書!$C$4:$D$1429,2,FALSE)</f>
        <v>KEN09CYOSEIGK</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11</v>
      </c>
      <c r="AN51" s="270"/>
      <c r="AO51" s="271">
        <f>VLOOKUP(D51,カラムID辞書!C:H,6,FALSE)</f>
        <v>11</v>
      </c>
      <c r="AP51" s="272"/>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64">
        <f t="shared" ca="1" si="1"/>
        <v>45</v>
      </c>
      <c r="C52" s="265"/>
      <c r="D52" s="105" t="s">
        <v>2539</v>
      </c>
      <c r="E52" s="50"/>
      <c r="F52" s="50"/>
      <c r="G52" s="50"/>
      <c r="H52" s="50"/>
      <c r="I52" s="50"/>
      <c r="J52" s="50"/>
      <c r="K52" s="52"/>
      <c r="L52" s="105" t="str">
        <f>VLOOKUP(D52,カラムID辞書!$C$4:$D$1429,2,FALSE)</f>
        <v>KEN10CYOSEIGK</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11</v>
      </c>
      <c r="AN52" s="270"/>
      <c r="AO52" s="271">
        <f>VLOOKUP(D52,カラムID辞書!C:H,6,FALSE)</f>
        <v>11</v>
      </c>
      <c r="AP52" s="272"/>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64">
        <f t="shared" ca="1" si="1"/>
        <v>46</v>
      </c>
      <c r="C53" s="265"/>
      <c r="D53" s="105" t="s">
        <v>2540</v>
      </c>
      <c r="E53" s="50"/>
      <c r="F53" s="50"/>
      <c r="G53" s="50"/>
      <c r="H53" s="50"/>
      <c r="I53" s="50"/>
      <c r="J53" s="50"/>
      <c r="K53" s="52"/>
      <c r="L53" s="105" t="str">
        <f>VLOOKUP(D53,カラムID辞書!$C$4:$D$1429,2,FALSE)</f>
        <v>KEN11CYOSEIGK</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11</v>
      </c>
      <c r="AN53" s="270"/>
      <c r="AO53" s="271">
        <f>VLOOKUP(D53,カラムID辞書!C:H,6,FALSE)</f>
        <v>11</v>
      </c>
      <c r="AP53" s="272"/>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64">
        <f t="shared" ca="1" si="1"/>
        <v>47</v>
      </c>
      <c r="C54" s="265"/>
      <c r="D54" s="105" t="s">
        <v>2541</v>
      </c>
      <c r="E54" s="56"/>
      <c r="F54" s="50"/>
      <c r="G54" s="50"/>
      <c r="H54" s="50"/>
      <c r="I54" s="50"/>
      <c r="J54" s="50"/>
      <c r="K54" s="52"/>
      <c r="L54" s="105" t="str">
        <f>VLOOKUP(D54,カラムID辞書!$C$4:$D$1429,2,FALSE)</f>
        <v>KEN12CYOSEIGK</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f>VLOOKUP(D54,カラムID辞書!C:H,4,FALSE)</f>
        <v>11</v>
      </c>
      <c r="AN54" s="270"/>
      <c r="AO54" s="271">
        <f>VLOOKUP(D54,カラムID辞書!C:H,6,FALSE)</f>
        <v>11</v>
      </c>
      <c r="AP54" s="272"/>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64">
        <f t="shared" ca="1" si="1"/>
        <v>48</v>
      </c>
      <c r="C55" s="265"/>
      <c r="D55" s="105" t="s">
        <v>2542</v>
      </c>
      <c r="E55" s="50"/>
      <c r="F55" s="50"/>
      <c r="G55" s="50"/>
      <c r="H55" s="50"/>
      <c r="I55" s="50"/>
      <c r="J55" s="50"/>
      <c r="K55" s="52"/>
      <c r="L55" s="105" t="str">
        <f>VLOOKUP(D55,カラムID辞書!$C$4:$D$1429,2,FALSE)</f>
        <v>KEN13CYOSEIGK</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f>VLOOKUP(D55,カラムID辞書!C:H,4,FALSE)</f>
        <v>11</v>
      </c>
      <c r="AN55" s="270"/>
      <c r="AO55" s="271">
        <f>VLOOKUP(D55,カラムID辞書!C:H,6,FALSE)</f>
        <v>11</v>
      </c>
      <c r="AP55" s="272"/>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64">
        <f t="shared" ca="1" si="1"/>
        <v>49</v>
      </c>
      <c r="C56" s="265"/>
      <c r="D56" s="105" t="s">
        <v>2543</v>
      </c>
      <c r="E56" s="50"/>
      <c r="F56" s="50"/>
      <c r="G56" s="50"/>
      <c r="H56" s="50"/>
      <c r="I56" s="50"/>
      <c r="J56" s="50"/>
      <c r="K56" s="52"/>
      <c r="L56" s="105" t="str">
        <f>VLOOKUP(D56,カラムID辞書!$C$4:$D$1429,2,FALSE)</f>
        <v>KEN14CYOSEIGK</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f>VLOOKUP(D56,カラムID辞書!C:H,4,FALSE)</f>
        <v>11</v>
      </c>
      <c r="AN56" s="270"/>
      <c r="AO56" s="271">
        <f>VLOOKUP(D56,カラムID辞書!C:H,6,FALSE)</f>
        <v>11</v>
      </c>
      <c r="AP56" s="272"/>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64">
        <f t="shared" ca="1" si="1"/>
        <v>50</v>
      </c>
      <c r="C57" s="265"/>
      <c r="D57" s="105" t="s">
        <v>2544</v>
      </c>
      <c r="E57" s="50"/>
      <c r="F57" s="50"/>
      <c r="G57" s="50"/>
      <c r="H57" s="50"/>
      <c r="I57" s="50"/>
      <c r="J57" s="50"/>
      <c r="K57" s="52"/>
      <c r="L57" s="105" t="str">
        <f>VLOOKUP(D57,カラムID辞書!$C$4:$D$1429,2,FALSE)</f>
        <v>KEN15CYOSEIGK</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6" t="str">
        <f>VLOOKUP(D57,カラムID辞書!C:H,3,FALSE)</f>
        <v>numeric</v>
      </c>
      <c r="AI57" s="267"/>
      <c r="AJ57" s="267"/>
      <c r="AK57" s="267"/>
      <c r="AL57" s="268"/>
      <c r="AM57" s="269">
        <f>VLOOKUP(D57,カラムID辞書!C:H,4,FALSE)</f>
        <v>11</v>
      </c>
      <c r="AN57" s="270"/>
      <c r="AO57" s="271">
        <f>VLOOKUP(D57,カラムID辞書!C:H,6,FALSE)</f>
        <v>11</v>
      </c>
      <c r="AP57" s="272"/>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64">
        <f t="shared" ca="1" si="1"/>
        <v>51</v>
      </c>
      <c r="C58" s="265"/>
      <c r="D58" s="105" t="s">
        <v>2545</v>
      </c>
      <c r="E58" s="56"/>
      <c r="F58" s="50"/>
      <c r="G58" s="50"/>
      <c r="H58" s="50"/>
      <c r="I58" s="50"/>
      <c r="J58" s="50"/>
      <c r="K58" s="52"/>
      <c r="L58" s="105" t="str">
        <f>VLOOKUP(D58,カラムID辞書!$C$4:$D$1429,2,FALSE)</f>
        <v>KEN16CYOSEIGK</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6" t="str">
        <f>VLOOKUP(D58,カラムID辞書!C:H,3,FALSE)</f>
        <v>numeric</v>
      </c>
      <c r="AI58" s="267"/>
      <c r="AJ58" s="267"/>
      <c r="AK58" s="267"/>
      <c r="AL58" s="268"/>
      <c r="AM58" s="269">
        <f>VLOOKUP(D58,カラムID辞書!C:H,4,FALSE)</f>
        <v>11</v>
      </c>
      <c r="AN58" s="270"/>
      <c r="AO58" s="271">
        <f>VLOOKUP(D58,カラムID辞書!C:H,6,FALSE)</f>
        <v>11</v>
      </c>
      <c r="AP58" s="272"/>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64">
        <f t="shared" ca="1" si="1"/>
        <v>52</v>
      </c>
      <c r="C59" s="265"/>
      <c r="D59" s="105" t="s">
        <v>2546</v>
      </c>
      <c r="E59" s="56"/>
      <c r="F59" s="50"/>
      <c r="G59" s="50"/>
      <c r="H59" s="50"/>
      <c r="I59" s="50"/>
      <c r="J59" s="50"/>
      <c r="K59" s="52"/>
      <c r="L59" s="105" t="str">
        <f>VLOOKUP(D59,カラムID辞書!$C$4:$D$1429,2,FALSE)</f>
        <v>KEN17CYOSEIGK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f>VLOOKUP(D59,カラムID辞書!C:H,4,FALSE)</f>
        <v>11</v>
      </c>
      <c r="AN59" s="270"/>
      <c r="AO59" s="271">
        <f>VLOOKUP(D59,カラムID辞書!C:H,6,FALSE)</f>
        <v>11</v>
      </c>
      <c r="AP59" s="272"/>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64">
        <f t="shared" ca="1" si="1"/>
        <v>53</v>
      </c>
      <c r="C60" s="265"/>
      <c r="D60" s="105" t="s">
        <v>2547</v>
      </c>
      <c r="E60" s="56"/>
      <c r="F60" s="50"/>
      <c r="G60" s="50"/>
      <c r="H60" s="50"/>
      <c r="I60" s="50"/>
      <c r="J60" s="50"/>
      <c r="K60" s="52"/>
      <c r="L60" s="105" t="str">
        <f>VLOOKUP(D60,カラムID辞書!$C$4:$D$1429,2,FALSE)</f>
        <v>KEN18CYOSEIGK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11</v>
      </c>
      <c r="AN60" s="270"/>
      <c r="AO60" s="271">
        <f>VLOOKUP(D60,カラムID辞書!C:H,6,FALSE)</f>
        <v>11</v>
      </c>
      <c r="AP60" s="272"/>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64">
        <f t="shared" ca="1" si="1"/>
        <v>54</v>
      </c>
      <c r="C61" s="265"/>
      <c r="D61" s="105" t="s">
        <v>2548</v>
      </c>
      <c r="E61" s="56"/>
      <c r="F61" s="50"/>
      <c r="G61" s="50"/>
      <c r="H61" s="50"/>
      <c r="I61" s="50"/>
      <c r="J61" s="50"/>
      <c r="K61" s="52"/>
      <c r="L61" s="105" t="str">
        <f>VLOOKUP(D61,カラムID辞書!$C$4:$D$1429,2,FALSE)</f>
        <v>KEN19CYOSEIGK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11</v>
      </c>
      <c r="AN61" s="270"/>
      <c r="AO61" s="271">
        <f>VLOOKUP(D61,カラムID辞書!C:H,6,FALSE)</f>
        <v>11</v>
      </c>
      <c r="AP61" s="272"/>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64">
        <f t="shared" ca="1" si="1"/>
        <v>55</v>
      </c>
      <c r="C62" s="265"/>
      <c r="D62" s="105" t="s">
        <v>2549</v>
      </c>
      <c r="E62" s="56"/>
      <c r="F62" s="50"/>
      <c r="G62" s="50"/>
      <c r="H62" s="50"/>
      <c r="I62" s="50"/>
      <c r="J62" s="50"/>
      <c r="K62" s="52"/>
      <c r="L62" s="105" t="str">
        <f>VLOOKUP(D62,カラムID辞書!$C$4:$D$1429,2,FALSE)</f>
        <v>KEN20CYOSEIGK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11</v>
      </c>
      <c r="AN62" s="270"/>
      <c r="AO62" s="271">
        <f>VLOOKUP(D62,カラムID辞書!C:H,6,FALSE)</f>
        <v>11</v>
      </c>
      <c r="AP62" s="272"/>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64">
        <f t="shared" ca="1" si="1"/>
        <v>56</v>
      </c>
      <c r="C63" s="265"/>
      <c r="D63" s="105" t="s">
        <v>2550</v>
      </c>
      <c r="E63" s="56"/>
      <c r="F63" s="50"/>
      <c r="G63" s="50"/>
      <c r="H63" s="50"/>
      <c r="I63" s="50"/>
      <c r="J63" s="50"/>
      <c r="K63" s="52"/>
      <c r="L63" s="105" t="str">
        <f>VLOOKUP(D63,カラムID辞書!$C$4:$D$1429,2,FALSE)</f>
        <v>KEN21CYOSEIGK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11</v>
      </c>
      <c r="AN63" s="270"/>
      <c r="AO63" s="271">
        <f>VLOOKUP(D63,カラムID辞書!C:H,6,FALSE)</f>
        <v>11</v>
      </c>
      <c r="AP63" s="272"/>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64">
        <f t="shared" ca="1" si="1"/>
        <v>57</v>
      </c>
      <c r="C64" s="265"/>
      <c r="D64" s="105" t="s">
        <v>2551</v>
      </c>
      <c r="E64" s="56"/>
      <c r="F64" s="50"/>
      <c r="G64" s="50"/>
      <c r="H64" s="50"/>
      <c r="I64" s="50"/>
      <c r="J64" s="50"/>
      <c r="K64" s="52"/>
      <c r="L64" s="105" t="str">
        <f>VLOOKUP(D64,カラムID辞書!$C$4:$D$1429,2,FALSE)</f>
        <v>KEN22CYOSEIGK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11</v>
      </c>
      <c r="AN64" s="270"/>
      <c r="AO64" s="271">
        <f>VLOOKUP(D64,カラムID辞書!C:H,6,FALSE)</f>
        <v>11</v>
      </c>
      <c r="AP64" s="272"/>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64">
        <f t="shared" ca="1" si="1"/>
        <v>58</v>
      </c>
      <c r="C65" s="265"/>
      <c r="D65" s="105" t="s">
        <v>2552</v>
      </c>
      <c r="E65" s="56"/>
      <c r="F65" s="50"/>
      <c r="G65" s="50"/>
      <c r="H65" s="50"/>
      <c r="I65" s="50"/>
      <c r="J65" s="50"/>
      <c r="K65" s="52"/>
      <c r="L65" s="105" t="str">
        <f>VLOOKUP(D65,カラムID辞書!$C$4:$D$1429,2,FALSE)</f>
        <v>KEN23CYOSEIGK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11</v>
      </c>
      <c r="AN65" s="270"/>
      <c r="AO65" s="271">
        <f>VLOOKUP(D65,カラムID辞書!C:H,6,FALSE)</f>
        <v>11</v>
      </c>
      <c r="AP65" s="272"/>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64">
        <f t="shared" ca="1" si="1"/>
        <v>59</v>
      </c>
      <c r="C66" s="265"/>
      <c r="D66" s="105" t="s">
        <v>2553</v>
      </c>
      <c r="E66" s="56"/>
      <c r="F66" s="50"/>
      <c r="G66" s="50"/>
      <c r="H66" s="50"/>
      <c r="I66" s="50"/>
      <c r="J66" s="50"/>
      <c r="K66" s="52"/>
      <c r="L66" s="105" t="str">
        <f>VLOOKUP(D66,カラムID辞書!$C$4:$D$1429,2,FALSE)</f>
        <v>KEN24CYOSEIGK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11</v>
      </c>
      <c r="AN66" s="270"/>
      <c r="AO66" s="271">
        <f>VLOOKUP(D66,カラムID辞書!C:H,6,FALSE)</f>
        <v>11</v>
      </c>
      <c r="AP66" s="272"/>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64">
        <f t="shared" ca="1" si="1"/>
        <v>60</v>
      </c>
      <c r="C67" s="265"/>
      <c r="D67" s="105" t="s">
        <v>2554</v>
      </c>
      <c r="E67" s="56"/>
      <c r="F67" s="50"/>
      <c r="G67" s="50"/>
      <c r="H67" s="50"/>
      <c r="I67" s="50"/>
      <c r="J67" s="50"/>
      <c r="K67" s="52"/>
      <c r="L67" s="105" t="str">
        <f>VLOOKUP(D67,カラムID辞書!$C$4:$D$1429,2,FALSE)</f>
        <v>KEN25CYOSEIGK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11</v>
      </c>
      <c r="AN67" s="270"/>
      <c r="AO67" s="271">
        <f>VLOOKUP(D67,カラムID辞書!C:H,6,FALSE)</f>
        <v>11</v>
      </c>
      <c r="AP67" s="272"/>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64">
        <f t="shared" ca="1" si="1"/>
        <v>61</v>
      </c>
      <c r="C68" s="265"/>
      <c r="D68" s="105" t="s">
        <v>2555</v>
      </c>
      <c r="E68" s="50"/>
      <c r="F68" s="50"/>
      <c r="G68" s="50"/>
      <c r="H68" s="50"/>
      <c r="I68" s="50"/>
      <c r="J68" s="50"/>
      <c r="K68" s="52"/>
      <c r="L68" s="105" t="str">
        <f>VLOOKUP(D68,カラムID辞書!$C$4:$D$1429,2,FALSE)</f>
        <v>KEN26CYOSEIGK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11</v>
      </c>
      <c r="AN68" s="270"/>
      <c r="AO68" s="271">
        <f>VLOOKUP(D68,カラムID辞書!C:H,6,FALSE)</f>
        <v>11</v>
      </c>
      <c r="AP68" s="272"/>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64">
        <f t="shared" ca="1" si="1"/>
        <v>62</v>
      </c>
      <c r="C69" s="265"/>
      <c r="D69" s="105" t="s">
        <v>2556</v>
      </c>
      <c r="E69" s="50"/>
      <c r="F69" s="50"/>
      <c r="G69" s="50"/>
      <c r="H69" s="50"/>
      <c r="I69" s="50"/>
      <c r="J69" s="50"/>
      <c r="K69" s="52"/>
      <c r="L69" s="105" t="str">
        <f>VLOOKUP(D69,カラムID辞書!$C$4:$D$1429,2,FALSE)</f>
        <v>KEN27CYOSEIGK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11</v>
      </c>
      <c r="AN69" s="270"/>
      <c r="AO69" s="271">
        <f>VLOOKUP(D69,カラムID辞書!C:H,6,FALSE)</f>
        <v>11</v>
      </c>
      <c r="AP69" s="272"/>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64">
        <f t="shared" ca="1" si="1"/>
        <v>63</v>
      </c>
      <c r="C70" s="265"/>
      <c r="D70" s="105" t="s">
        <v>2557</v>
      </c>
      <c r="E70" s="50"/>
      <c r="F70" s="50"/>
      <c r="G70" s="50"/>
      <c r="H70" s="50"/>
      <c r="I70" s="50"/>
      <c r="J70" s="50"/>
      <c r="K70" s="52"/>
      <c r="L70" s="105" t="str">
        <f>VLOOKUP(D70,カラムID辞書!$C$4:$D$1429,2,FALSE)</f>
        <v>KEN28CYOSEIGK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11</v>
      </c>
      <c r="AN70" s="270"/>
      <c r="AO70" s="271">
        <f>VLOOKUP(D70,カラムID辞書!C:H,6,FALSE)</f>
        <v>11</v>
      </c>
      <c r="AP70" s="272"/>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64">
        <f t="shared" ca="1" si="1"/>
        <v>64</v>
      </c>
      <c r="C71" s="265"/>
      <c r="D71" s="105" t="s">
        <v>2558</v>
      </c>
      <c r="E71" s="50"/>
      <c r="F71" s="50"/>
      <c r="G71" s="50"/>
      <c r="H71" s="50"/>
      <c r="I71" s="50"/>
      <c r="J71" s="50"/>
      <c r="K71" s="52"/>
      <c r="L71" s="105" t="str">
        <f>VLOOKUP(D71,カラムID辞書!$C$4:$D$1429,2,FALSE)</f>
        <v>KEN29CYOSEIGK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11</v>
      </c>
      <c r="AN71" s="270"/>
      <c r="AO71" s="271">
        <f>VLOOKUP(D71,カラムID辞書!C:H,6,FALSE)</f>
        <v>11</v>
      </c>
      <c r="AP71" s="272"/>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64">
        <f t="shared" ca="1" si="1"/>
        <v>65</v>
      </c>
      <c r="C72" s="265"/>
      <c r="D72" s="105" t="s">
        <v>2559</v>
      </c>
      <c r="E72" s="50"/>
      <c r="F72" s="50"/>
      <c r="G72" s="50"/>
      <c r="H72" s="50"/>
      <c r="I72" s="50"/>
      <c r="J72" s="50"/>
      <c r="K72" s="52"/>
      <c r="L72" s="105" t="str">
        <f>VLOOKUP(D72,カラムID辞書!$C$4:$D$1429,2,FALSE)</f>
        <v>KEN30CYOSEIGK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11</v>
      </c>
      <c r="AN72" s="270"/>
      <c r="AO72" s="271">
        <f>VLOOKUP(D72,カラムID辞書!C:H,6,FALSE)</f>
        <v>11</v>
      </c>
      <c r="AP72" s="272"/>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64">
        <f t="shared" ca="1" si="1"/>
        <v>66</v>
      </c>
      <c r="C73" s="265"/>
      <c r="D73" s="105" t="s">
        <v>2560</v>
      </c>
      <c r="E73" s="50"/>
      <c r="F73" s="50"/>
      <c r="G73" s="50"/>
      <c r="H73" s="50"/>
      <c r="I73" s="50"/>
      <c r="J73" s="50"/>
      <c r="K73" s="52"/>
      <c r="L73" s="105" t="str">
        <f>VLOOKUP(D73,カラムID辞書!$C$4:$D$1429,2,FALSE)</f>
        <v>KENCYOSEIGO_TOTAL</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11</v>
      </c>
      <c r="AN73" s="270"/>
      <c r="AO73" s="271">
        <f>VLOOKUP(D73,カラムID辞書!C:H,6,FALSE)</f>
        <v>11</v>
      </c>
      <c r="AP73" s="272"/>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64">
        <f t="shared" ca="1" si="1"/>
        <v>67</v>
      </c>
      <c r="C74" s="265"/>
      <c r="D74" s="105" t="s">
        <v>2561</v>
      </c>
      <c r="E74" s="50"/>
      <c r="F74" s="50"/>
      <c r="G74" s="50"/>
      <c r="H74" s="50"/>
      <c r="I74" s="50"/>
      <c r="J74" s="50"/>
      <c r="K74" s="52"/>
      <c r="L74" s="105" t="str">
        <f>VLOOKUP(D74,カラムID辞書!$C$4:$D$1429,2,FALSE)</f>
        <v>KENCYOSEIGO_YMD</v>
      </c>
      <c r="M74" s="50"/>
      <c r="N74" s="50"/>
      <c r="O74" s="50"/>
      <c r="P74" s="50"/>
      <c r="Q74" s="50"/>
      <c r="R74" s="50"/>
      <c r="S74" s="52"/>
      <c r="T74" s="49"/>
      <c r="U74" s="52"/>
      <c r="V74" s="49"/>
      <c r="W74" s="52"/>
      <c r="X74" s="49"/>
      <c r="Y74" s="52"/>
      <c r="Z74" s="49"/>
      <c r="AA74" s="52"/>
      <c r="AB74" s="107" t="str">
        <f t="shared" ref="AB74:AB83" si="5">IF(L74="DELDTE","","○")</f>
        <v>○</v>
      </c>
      <c r="AC74" s="54"/>
      <c r="AD74" s="53"/>
      <c r="AE74" s="55" t="str">
        <f t="shared" si="0"/>
        <v>0</v>
      </c>
      <c r="AF74" s="50"/>
      <c r="AG74" s="52"/>
      <c r="AH74" s="266" t="str">
        <f>VLOOKUP(D74,カラムID辞書!C:H,3,FALSE)</f>
        <v>numeric</v>
      </c>
      <c r="AI74" s="267"/>
      <c r="AJ74" s="267"/>
      <c r="AK74" s="267"/>
      <c r="AL74" s="268"/>
      <c r="AM74" s="269">
        <f>VLOOKUP(D74,カラムID辞書!C:H,4,FALSE)</f>
        <v>8</v>
      </c>
      <c r="AN74" s="270"/>
      <c r="AO74" s="271">
        <f>VLOOKUP(D74,カラムID辞書!C:H,6,FALSE)</f>
        <v>8</v>
      </c>
      <c r="AP74" s="272"/>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64">
        <f t="shared" ca="1" si="1"/>
        <v>68</v>
      </c>
      <c r="C75" s="265"/>
      <c r="D75" s="105" t="s">
        <v>222</v>
      </c>
      <c r="E75" s="50"/>
      <c r="F75" s="50"/>
      <c r="G75" s="50"/>
      <c r="H75" s="50"/>
      <c r="I75" s="50"/>
      <c r="J75" s="50"/>
      <c r="K75" s="52"/>
      <c r="L75" s="105" t="str">
        <f>VLOOKUP(D75,カラムID辞書!$C$4:$D$1429,2,FALSE)</f>
        <v>DELDTE</v>
      </c>
      <c r="M75" s="50"/>
      <c r="N75" s="50"/>
      <c r="O75" s="50"/>
      <c r="P75" s="50"/>
      <c r="Q75" s="50"/>
      <c r="R75" s="50"/>
      <c r="S75" s="52"/>
      <c r="T75" s="49"/>
      <c r="U75" s="52"/>
      <c r="V75" s="49"/>
      <c r="W75" s="52"/>
      <c r="X75" s="49"/>
      <c r="Y75" s="52"/>
      <c r="Z75" s="49"/>
      <c r="AA75" s="52"/>
      <c r="AB75" s="107" t="str">
        <f t="shared" si="5"/>
        <v/>
      </c>
      <c r="AC75" s="54"/>
      <c r="AD75" s="53"/>
      <c r="AE75" s="55" t="str">
        <f t="shared" si="0"/>
        <v/>
      </c>
      <c r="AF75" s="50"/>
      <c r="AG75" s="52"/>
      <c r="AH75" s="266" t="str">
        <f>VLOOKUP(D75,カラムID辞書!C:H,3,FALSE)</f>
        <v>timestamp</v>
      </c>
      <c r="AI75" s="267"/>
      <c r="AJ75" s="267"/>
      <c r="AK75" s="267"/>
      <c r="AL75" s="268"/>
      <c r="AM75" s="269">
        <f>VLOOKUP(D75,カラムID辞書!C:H,4,FALSE)</f>
        <v>0</v>
      </c>
      <c r="AN75" s="270"/>
      <c r="AO75" s="271">
        <f>VLOOKUP(D75,カラムID辞書!C:H,6,FALSE)</f>
        <v>7</v>
      </c>
      <c r="AP75" s="272"/>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05"/>
      <c r="BS75" s="50"/>
      <c r="BT75" s="50"/>
      <c r="BU75" s="50"/>
      <c r="BV75" s="50"/>
      <c r="BW75" s="50"/>
      <c r="BX75" s="50"/>
      <c r="BY75" s="50"/>
      <c r="BZ75" s="50"/>
      <c r="CA75" s="50"/>
      <c r="CB75" s="50"/>
      <c r="CC75" s="52"/>
    </row>
    <row r="76" spans="2:81" ht="12" customHeight="1">
      <c r="B76" s="264">
        <f t="shared" ca="1" si="1"/>
        <v>69</v>
      </c>
      <c r="C76" s="265"/>
      <c r="D76" s="105" t="s">
        <v>223</v>
      </c>
      <c r="E76" s="50"/>
      <c r="F76" s="50"/>
      <c r="G76" s="50"/>
      <c r="H76" s="50"/>
      <c r="I76" s="50"/>
      <c r="J76" s="50"/>
      <c r="K76" s="52"/>
      <c r="L76" s="105" t="str">
        <f>VLOOKUP(D76,カラムID辞書!$C$4:$D$1429,2,FALSE)</f>
        <v>INSTDTE</v>
      </c>
      <c r="M76" s="50"/>
      <c r="N76" s="50"/>
      <c r="O76" s="50"/>
      <c r="P76" s="50"/>
      <c r="Q76" s="50"/>
      <c r="R76" s="50"/>
      <c r="S76" s="52"/>
      <c r="T76" s="49"/>
      <c r="U76" s="52"/>
      <c r="V76" s="49"/>
      <c r="W76" s="52"/>
      <c r="X76" s="49"/>
      <c r="Y76" s="52"/>
      <c r="Z76" s="49"/>
      <c r="AA76" s="52"/>
      <c r="AB76" s="107" t="str">
        <f t="shared" si="5"/>
        <v>○</v>
      </c>
      <c r="AC76" s="54"/>
      <c r="AD76" s="53"/>
      <c r="AE76" s="55" t="str">
        <f t="shared" si="0"/>
        <v>now()</v>
      </c>
      <c r="AF76" s="50"/>
      <c r="AG76" s="52"/>
      <c r="AH76" s="266" t="str">
        <f>VLOOKUP(D76,カラムID辞書!C:H,3,FALSE)</f>
        <v>timestamp</v>
      </c>
      <c r="AI76" s="267"/>
      <c r="AJ76" s="267"/>
      <c r="AK76" s="267"/>
      <c r="AL76" s="268"/>
      <c r="AM76" s="269">
        <f>VLOOKUP(D76,カラムID辞書!C:H,4,FALSE)</f>
        <v>0</v>
      </c>
      <c r="AN76" s="270"/>
      <c r="AO76" s="271">
        <f>VLOOKUP(D76,カラムID辞書!C:H,6,FALSE)</f>
        <v>7</v>
      </c>
      <c r="AP76" s="272"/>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05"/>
      <c r="BS76" s="50"/>
      <c r="BT76" s="50"/>
      <c r="BU76" s="50"/>
      <c r="BV76" s="50"/>
      <c r="BW76" s="50"/>
      <c r="BX76" s="50"/>
      <c r="BY76" s="50"/>
      <c r="BZ76" s="50"/>
      <c r="CA76" s="50"/>
      <c r="CB76" s="50"/>
      <c r="CC76" s="52"/>
    </row>
    <row r="77" spans="2:81" ht="12" customHeight="1">
      <c r="B77" s="264">
        <f t="shared" ca="1" si="1"/>
        <v>70</v>
      </c>
      <c r="C77" s="265"/>
      <c r="D77" s="105" t="s">
        <v>224</v>
      </c>
      <c r="E77" s="50"/>
      <c r="F77" s="50"/>
      <c r="G77" s="50"/>
      <c r="H77" s="50"/>
      <c r="I77" s="50"/>
      <c r="J77" s="50"/>
      <c r="K77" s="52"/>
      <c r="L77" s="105" t="str">
        <f>VLOOKUP(D77,カラムID辞書!$C$4:$D$1429,2,FALSE)</f>
        <v>INSTUSRID</v>
      </c>
      <c r="M77" s="50"/>
      <c r="N77" s="50"/>
      <c r="O77" s="50"/>
      <c r="P77" s="50"/>
      <c r="Q77" s="50"/>
      <c r="R77" s="50"/>
      <c r="S77" s="52"/>
      <c r="T77" s="49"/>
      <c r="U77" s="52"/>
      <c r="V77" s="49"/>
      <c r="W77" s="52"/>
      <c r="X77" s="49"/>
      <c r="Y77" s="52"/>
      <c r="Z77" s="49"/>
      <c r="AA77" s="52"/>
      <c r="AB77" s="107" t="str">
        <f t="shared" si="5"/>
        <v>○</v>
      </c>
      <c r="AC77" s="54"/>
      <c r="AD77" s="53"/>
      <c r="AE77" s="55" t="str">
        <f t="shared" si="0"/>
        <v>' '</v>
      </c>
      <c r="AF77" s="50"/>
      <c r="AG77" s="52"/>
      <c r="AH77" s="266" t="str">
        <f>VLOOKUP(D77,カラムID辞書!C:H,3,FALSE)</f>
        <v>character varying</v>
      </c>
      <c r="AI77" s="267"/>
      <c r="AJ77" s="267"/>
      <c r="AK77" s="267"/>
      <c r="AL77" s="268"/>
      <c r="AM77" s="269">
        <f>VLOOKUP(D77,カラムID辞書!C:H,4,FALSE)</f>
        <v>20</v>
      </c>
      <c r="AN77" s="270"/>
      <c r="AO77" s="271">
        <f>VLOOKUP(D77,カラムID辞書!C:H,6,FALSE)</f>
        <v>20</v>
      </c>
      <c r="AP77" s="272"/>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05"/>
      <c r="BS77" s="50"/>
      <c r="BT77" s="50"/>
      <c r="BU77" s="50"/>
      <c r="BV77" s="50"/>
      <c r="BW77" s="50"/>
      <c r="BX77" s="50"/>
      <c r="BY77" s="50"/>
      <c r="BZ77" s="50"/>
      <c r="CA77" s="50"/>
      <c r="CB77" s="50"/>
      <c r="CC77" s="52"/>
    </row>
    <row r="78" spans="2:81" ht="12" customHeight="1">
      <c r="B78" s="264">
        <f t="shared" ca="1" si="1"/>
        <v>71</v>
      </c>
      <c r="C78" s="265"/>
      <c r="D78" s="105" t="s">
        <v>225</v>
      </c>
      <c r="E78" s="56"/>
      <c r="F78" s="50"/>
      <c r="G78" s="50"/>
      <c r="H78" s="50"/>
      <c r="I78" s="50"/>
      <c r="J78" s="50"/>
      <c r="K78" s="52"/>
      <c r="L78" s="105" t="str">
        <f>VLOOKUP(D78,カラムID辞書!$C$4:$D$1429,2,FALSE)</f>
        <v>INSTPRGID</v>
      </c>
      <c r="M78" s="50"/>
      <c r="N78" s="50"/>
      <c r="O78" s="50"/>
      <c r="P78" s="50"/>
      <c r="Q78" s="50"/>
      <c r="R78" s="50"/>
      <c r="S78" s="52"/>
      <c r="T78" s="49"/>
      <c r="U78" s="52"/>
      <c r="V78" s="49"/>
      <c r="W78" s="52"/>
      <c r="X78" s="49"/>
      <c r="Y78" s="52"/>
      <c r="Z78" s="49"/>
      <c r="AA78" s="52"/>
      <c r="AB78" s="107" t="str">
        <f t="shared" si="5"/>
        <v>○</v>
      </c>
      <c r="AC78" s="54"/>
      <c r="AD78" s="53"/>
      <c r="AE78" s="55" t="str">
        <f t="shared" si="0"/>
        <v>' '</v>
      </c>
      <c r="AF78" s="50"/>
      <c r="AG78" s="52"/>
      <c r="AH78" s="266" t="str">
        <f>VLOOKUP(D78,カラムID辞書!C:H,3,FALSE)</f>
        <v>character varying</v>
      </c>
      <c r="AI78" s="267"/>
      <c r="AJ78" s="267"/>
      <c r="AK78" s="267"/>
      <c r="AL78" s="268"/>
      <c r="AM78" s="269">
        <f>VLOOKUP(D78,カラムID辞書!C:H,4,FALSE)</f>
        <v>8</v>
      </c>
      <c r="AN78" s="270"/>
      <c r="AO78" s="271">
        <f>VLOOKUP(D78,カラムID辞書!C:H,6,FALSE)</f>
        <v>8</v>
      </c>
      <c r="AP78" s="272"/>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05"/>
      <c r="BS78" s="50"/>
      <c r="BT78" s="50"/>
      <c r="BU78" s="50"/>
      <c r="BV78" s="50"/>
      <c r="BW78" s="50"/>
      <c r="BX78" s="50"/>
      <c r="BY78" s="50"/>
      <c r="BZ78" s="50"/>
      <c r="CA78" s="50"/>
      <c r="CB78" s="50"/>
      <c r="CC78" s="52"/>
    </row>
    <row r="79" spans="2:81" ht="12" customHeight="1">
      <c r="B79" s="264">
        <f t="shared" ca="1" si="1"/>
        <v>72</v>
      </c>
      <c r="C79" s="265"/>
      <c r="D79" s="105" t="s">
        <v>226</v>
      </c>
      <c r="E79" s="56"/>
      <c r="F79" s="50"/>
      <c r="G79" s="50"/>
      <c r="H79" s="50"/>
      <c r="I79" s="50"/>
      <c r="J79" s="50"/>
      <c r="K79" s="52"/>
      <c r="L79" s="105" t="str">
        <f>VLOOKUP(D79,カラムID辞書!$C$4:$D$1429,2,FALSE)</f>
        <v>INSIPADDR</v>
      </c>
      <c r="M79" s="50"/>
      <c r="N79" s="50"/>
      <c r="O79" s="50"/>
      <c r="P79" s="50"/>
      <c r="Q79" s="50"/>
      <c r="R79" s="50"/>
      <c r="S79" s="52"/>
      <c r="T79" s="49"/>
      <c r="U79" s="52"/>
      <c r="V79" s="49"/>
      <c r="W79" s="52"/>
      <c r="X79" s="49"/>
      <c r="Y79" s="52"/>
      <c r="Z79" s="49"/>
      <c r="AA79" s="52"/>
      <c r="AB79" s="107" t="str">
        <f t="shared" si="5"/>
        <v>○</v>
      </c>
      <c r="AC79" s="54"/>
      <c r="AD79" s="53"/>
      <c r="AE79" s="55" t="str">
        <f t="shared" si="0"/>
        <v>' '</v>
      </c>
      <c r="AF79" s="50"/>
      <c r="AG79" s="52"/>
      <c r="AH79" s="266" t="str">
        <f>VLOOKUP(D79,カラムID辞書!C:H,3,FALSE)</f>
        <v>character varying</v>
      </c>
      <c r="AI79" s="267"/>
      <c r="AJ79" s="267"/>
      <c r="AK79" s="267"/>
      <c r="AL79" s="268"/>
      <c r="AM79" s="269">
        <f>VLOOKUP(D79,カラムID辞書!C:H,4,FALSE)</f>
        <v>15</v>
      </c>
      <c r="AN79" s="270"/>
      <c r="AO79" s="271">
        <f>VLOOKUP(D79,カラムID辞書!C:H,6,FALSE)</f>
        <v>15</v>
      </c>
      <c r="AP79" s="272"/>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05"/>
      <c r="BS79" s="50"/>
      <c r="BT79" s="50"/>
      <c r="BU79" s="50"/>
      <c r="BV79" s="50"/>
      <c r="BW79" s="50"/>
      <c r="BX79" s="50"/>
      <c r="BY79" s="50"/>
      <c r="BZ79" s="50"/>
      <c r="CA79" s="50"/>
      <c r="CB79" s="50"/>
      <c r="CC79" s="52"/>
    </row>
    <row r="80" spans="2:81" ht="12" customHeight="1">
      <c r="B80" s="264">
        <f t="shared" ca="1" si="1"/>
        <v>73</v>
      </c>
      <c r="C80" s="265"/>
      <c r="D80" s="105" t="s">
        <v>227</v>
      </c>
      <c r="E80" s="50"/>
      <c r="F80" s="50"/>
      <c r="G80" s="50"/>
      <c r="H80" s="50"/>
      <c r="I80" s="50"/>
      <c r="J80" s="50"/>
      <c r="K80" s="52"/>
      <c r="L80" s="105" t="str">
        <f>VLOOKUP(D80,カラムID辞書!$C$4:$D$1429,2,FALSE)</f>
        <v>UPDDTE</v>
      </c>
      <c r="M80" s="50"/>
      <c r="N80" s="50"/>
      <c r="O80" s="50"/>
      <c r="P80" s="50"/>
      <c r="Q80" s="50"/>
      <c r="R80" s="50"/>
      <c r="S80" s="52"/>
      <c r="T80" s="49"/>
      <c r="U80" s="52"/>
      <c r="V80" s="49"/>
      <c r="W80" s="52"/>
      <c r="X80" s="49"/>
      <c r="Y80" s="52"/>
      <c r="Z80" s="49"/>
      <c r="AA80" s="52"/>
      <c r="AB80" s="107" t="str">
        <f t="shared" si="5"/>
        <v>○</v>
      </c>
      <c r="AC80" s="54"/>
      <c r="AD80" s="53"/>
      <c r="AE80" s="55" t="str">
        <f t="shared" si="0"/>
        <v>now()</v>
      </c>
      <c r="AF80" s="50"/>
      <c r="AG80" s="52"/>
      <c r="AH80" s="266" t="str">
        <f>VLOOKUP(D80,カラムID辞書!C:H,3,FALSE)</f>
        <v>timestamp</v>
      </c>
      <c r="AI80" s="267"/>
      <c r="AJ80" s="267"/>
      <c r="AK80" s="267"/>
      <c r="AL80" s="268"/>
      <c r="AM80" s="269">
        <f>VLOOKUP(D80,カラムID辞書!C:H,4,FALSE)</f>
        <v>0</v>
      </c>
      <c r="AN80" s="270"/>
      <c r="AO80" s="271">
        <f>VLOOKUP(D80,カラムID辞書!C:H,6,FALSE)</f>
        <v>7</v>
      </c>
      <c r="AP80" s="272"/>
      <c r="AQ80" s="105"/>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05"/>
      <c r="BS80" s="50"/>
      <c r="BT80" s="50"/>
      <c r="BU80" s="50"/>
      <c r="BV80" s="50"/>
      <c r="BW80" s="50"/>
      <c r="BX80" s="50"/>
      <c r="BY80" s="50"/>
      <c r="BZ80" s="50"/>
      <c r="CA80" s="50"/>
      <c r="CB80" s="50"/>
      <c r="CC80" s="52"/>
    </row>
    <row r="81" spans="2:81" ht="12" customHeight="1">
      <c r="B81" s="264">
        <f t="shared" ca="1" si="1"/>
        <v>74</v>
      </c>
      <c r="C81" s="265"/>
      <c r="D81" s="105" t="s">
        <v>228</v>
      </c>
      <c r="E81" s="50"/>
      <c r="F81" s="50"/>
      <c r="G81" s="50"/>
      <c r="H81" s="50"/>
      <c r="I81" s="50"/>
      <c r="J81" s="50"/>
      <c r="K81" s="52"/>
      <c r="L81" s="105" t="str">
        <f>VLOOKUP(D81,カラムID辞書!$C$4:$D$1429,2,FALSE)</f>
        <v>UPDUSRID</v>
      </c>
      <c r="M81" s="50"/>
      <c r="N81" s="50"/>
      <c r="O81" s="50"/>
      <c r="P81" s="50"/>
      <c r="Q81" s="50"/>
      <c r="R81" s="50"/>
      <c r="S81" s="52"/>
      <c r="T81" s="49"/>
      <c r="U81" s="52"/>
      <c r="V81" s="49"/>
      <c r="W81" s="52"/>
      <c r="X81" s="49"/>
      <c r="Y81" s="52"/>
      <c r="Z81" s="49"/>
      <c r="AA81" s="52"/>
      <c r="AB81" s="107" t="str">
        <f t="shared" si="5"/>
        <v>○</v>
      </c>
      <c r="AC81" s="54"/>
      <c r="AD81" s="53"/>
      <c r="AE81" s="55" t="str">
        <f t="shared" si="0"/>
        <v>' '</v>
      </c>
      <c r="AF81" s="50"/>
      <c r="AG81" s="52"/>
      <c r="AH81" s="266" t="str">
        <f>VLOOKUP(D81,カラムID辞書!C:H,3,FALSE)</f>
        <v>character varying</v>
      </c>
      <c r="AI81" s="267"/>
      <c r="AJ81" s="267"/>
      <c r="AK81" s="267"/>
      <c r="AL81" s="268"/>
      <c r="AM81" s="269">
        <f>VLOOKUP(D81,カラムID辞書!C:H,4,FALSE)</f>
        <v>20</v>
      </c>
      <c r="AN81" s="270"/>
      <c r="AO81" s="271">
        <f>VLOOKUP(D81,カラムID辞書!C:H,6,FALSE)</f>
        <v>20</v>
      </c>
      <c r="AP81" s="272"/>
      <c r="AQ81" s="105"/>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05"/>
      <c r="BS81" s="50"/>
      <c r="BT81" s="50"/>
      <c r="BU81" s="50"/>
      <c r="BV81" s="50"/>
      <c r="BW81" s="50"/>
      <c r="BX81" s="50"/>
      <c r="BY81" s="50"/>
      <c r="BZ81" s="50"/>
      <c r="CA81" s="50"/>
      <c r="CB81" s="50"/>
      <c r="CC81" s="52"/>
    </row>
    <row r="82" spans="2:81" ht="12" customHeight="1">
      <c r="B82" s="264">
        <f t="shared" ca="1" si="1"/>
        <v>75</v>
      </c>
      <c r="C82" s="265"/>
      <c r="D82" s="105" t="s">
        <v>229</v>
      </c>
      <c r="E82" s="50"/>
      <c r="F82" s="50"/>
      <c r="G82" s="50"/>
      <c r="H82" s="50"/>
      <c r="I82" s="50"/>
      <c r="J82" s="50"/>
      <c r="K82" s="52"/>
      <c r="L82" s="105" t="str">
        <f>VLOOKUP(D82,カラムID辞書!$C$4:$D$1429,2,FALSE)</f>
        <v>UPDPRGID</v>
      </c>
      <c r="M82" s="50"/>
      <c r="N82" s="50"/>
      <c r="O82" s="50"/>
      <c r="P82" s="50"/>
      <c r="Q82" s="50"/>
      <c r="R82" s="50"/>
      <c r="S82" s="52"/>
      <c r="T82" s="49"/>
      <c r="U82" s="52"/>
      <c r="V82" s="49"/>
      <c r="W82" s="52"/>
      <c r="X82" s="49"/>
      <c r="Y82" s="52"/>
      <c r="Z82" s="49"/>
      <c r="AA82" s="52"/>
      <c r="AB82" s="107" t="str">
        <f t="shared" si="5"/>
        <v>○</v>
      </c>
      <c r="AC82" s="54"/>
      <c r="AD82" s="53"/>
      <c r="AE82" s="55" t="str">
        <f t="shared" si="0"/>
        <v>' '</v>
      </c>
      <c r="AF82" s="50"/>
      <c r="AG82" s="52"/>
      <c r="AH82" s="266" t="str">
        <f>VLOOKUP(D82,カラムID辞書!C:H,3,FALSE)</f>
        <v>character varying</v>
      </c>
      <c r="AI82" s="267"/>
      <c r="AJ82" s="267"/>
      <c r="AK82" s="267"/>
      <c r="AL82" s="268"/>
      <c r="AM82" s="269">
        <f>VLOOKUP(D82,カラムID辞書!C:H,4,FALSE)</f>
        <v>8</v>
      </c>
      <c r="AN82" s="270"/>
      <c r="AO82" s="271">
        <f>VLOOKUP(D82,カラムID辞書!C:H,6,FALSE)</f>
        <v>8</v>
      </c>
      <c r="AP82" s="272"/>
      <c r="AQ82" s="105"/>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05"/>
      <c r="BS82" s="50"/>
      <c r="BT82" s="50"/>
      <c r="BU82" s="50"/>
      <c r="BV82" s="50"/>
      <c r="BW82" s="50"/>
      <c r="BX82" s="50"/>
      <c r="BY82" s="50"/>
      <c r="BZ82" s="50"/>
      <c r="CA82" s="50"/>
      <c r="CB82" s="50"/>
      <c r="CC82" s="52"/>
    </row>
    <row r="83" spans="2:81" ht="12" customHeight="1">
      <c r="B83" s="264">
        <f t="shared" ca="1" si="1"/>
        <v>76</v>
      </c>
      <c r="C83" s="265"/>
      <c r="D83" s="105" t="s">
        <v>230</v>
      </c>
      <c r="E83" s="50"/>
      <c r="F83" s="50"/>
      <c r="G83" s="50"/>
      <c r="H83" s="50"/>
      <c r="I83" s="50"/>
      <c r="J83" s="50"/>
      <c r="K83" s="52"/>
      <c r="L83" s="105" t="str">
        <f>VLOOKUP(D83,カラムID辞書!$C$4:$D$1429,2,FALSE)</f>
        <v>UPDIPADDR</v>
      </c>
      <c r="M83" s="50"/>
      <c r="N83" s="50"/>
      <c r="O83" s="50"/>
      <c r="P83" s="50"/>
      <c r="Q83" s="50"/>
      <c r="R83" s="50"/>
      <c r="S83" s="52"/>
      <c r="T83" s="49"/>
      <c r="U83" s="52"/>
      <c r="V83" s="49"/>
      <c r="W83" s="52"/>
      <c r="X83" s="49"/>
      <c r="Y83" s="52"/>
      <c r="Z83" s="49"/>
      <c r="AA83" s="52"/>
      <c r="AB83" s="107" t="str">
        <f t="shared" si="5"/>
        <v>○</v>
      </c>
      <c r="AC83" s="54"/>
      <c r="AD83" s="53"/>
      <c r="AE83" s="55" t="str">
        <f t="shared" si="0"/>
        <v>' '</v>
      </c>
      <c r="AF83" s="50"/>
      <c r="AG83" s="52"/>
      <c r="AH83" s="266" t="str">
        <f>VLOOKUP(D83,カラムID辞書!C:H,3,FALSE)</f>
        <v>character varying</v>
      </c>
      <c r="AI83" s="267"/>
      <c r="AJ83" s="267"/>
      <c r="AK83" s="267"/>
      <c r="AL83" s="268"/>
      <c r="AM83" s="269">
        <f>VLOOKUP(D83,カラムID辞書!C:H,4,FALSE)</f>
        <v>15</v>
      </c>
      <c r="AN83" s="270"/>
      <c r="AO83" s="271">
        <f>VLOOKUP(D83,カラムID辞書!C:H,6,FALSE)</f>
        <v>15</v>
      </c>
      <c r="AP83" s="272"/>
      <c r="AQ83" s="105"/>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12"/>
      <c r="BS83" s="50"/>
      <c r="BT83" s="50"/>
      <c r="BU83" s="50"/>
      <c r="BV83" s="50"/>
      <c r="BW83" s="50"/>
      <c r="BX83" s="50"/>
      <c r="BY83" s="50"/>
      <c r="BZ83" s="50"/>
      <c r="CA83" s="50"/>
      <c r="CB83" s="50"/>
      <c r="CC83" s="52"/>
    </row>
    <row r="84" spans="2:81" ht="12" customHeight="1">
      <c r="B84" s="59" t="s">
        <v>18</v>
      </c>
      <c r="C84" s="59" t="s">
        <v>18</v>
      </c>
      <c r="D84" s="59" t="s">
        <v>18</v>
      </c>
      <c r="E84" s="59" t="s">
        <v>18</v>
      </c>
      <c r="F84" s="59" t="s">
        <v>18</v>
      </c>
      <c r="G84" s="59" t="s">
        <v>18</v>
      </c>
      <c r="H84" s="59" t="s">
        <v>18</v>
      </c>
      <c r="I84" s="59" t="s">
        <v>18</v>
      </c>
      <c r="J84" s="59" t="s">
        <v>18</v>
      </c>
      <c r="K84" s="59" t="s">
        <v>18</v>
      </c>
      <c r="L84" s="59" t="s">
        <v>18</v>
      </c>
      <c r="M84" s="59" t="s">
        <v>18</v>
      </c>
      <c r="N84" s="59" t="s">
        <v>18</v>
      </c>
      <c r="O84" s="59" t="s">
        <v>18</v>
      </c>
      <c r="P84" s="59" t="s">
        <v>18</v>
      </c>
      <c r="Q84" s="59" t="s">
        <v>18</v>
      </c>
      <c r="R84" s="59" t="s">
        <v>18</v>
      </c>
      <c r="S84" s="59" t="s">
        <v>18</v>
      </c>
      <c r="T84" s="59" t="s">
        <v>18</v>
      </c>
      <c r="U84" s="59" t="s">
        <v>18</v>
      </c>
      <c r="V84" s="59" t="s">
        <v>18</v>
      </c>
      <c r="W84" s="59" t="s">
        <v>18</v>
      </c>
      <c r="X84" s="59" t="s">
        <v>18</v>
      </c>
      <c r="Y84" s="59" t="s">
        <v>18</v>
      </c>
      <c r="Z84" s="59" t="s">
        <v>18</v>
      </c>
      <c r="AA84" s="59" t="s">
        <v>18</v>
      </c>
      <c r="AB84" s="59" t="s">
        <v>18</v>
      </c>
      <c r="AC84" s="59" t="s">
        <v>18</v>
      </c>
      <c r="AD84" s="59" t="s">
        <v>18</v>
      </c>
      <c r="AE84" s="59" t="s">
        <v>18</v>
      </c>
      <c r="AF84" s="59" t="s">
        <v>18</v>
      </c>
      <c r="AG84" s="59" t="s">
        <v>18</v>
      </c>
      <c r="AH84" s="59" t="s">
        <v>18</v>
      </c>
      <c r="AI84" s="59" t="s">
        <v>18</v>
      </c>
      <c r="AJ84" s="59"/>
      <c r="AK84" s="59" t="s">
        <v>18</v>
      </c>
      <c r="AL84" s="59" t="s">
        <v>18</v>
      </c>
      <c r="AM84" s="59" t="s">
        <v>18</v>
      </c>
      <c r="AN84" s="59" t="s">
        <v>18</v>
      </c>
      <c r="AO84" s="59" t="s">
        <v>18</v>
      </c>
      <c r="AP84" s="59" t="s">
        <v>18</v>
      </c>
      <c r="AQ84" s="59" t="s">
        <v>18</v>
      </c>
      <c r="AR84" s="59" t="s">
        <v>18</v>
      </c>
      <c r="AS84" s="59" t="s">
        <v>18</v>
      </c>
      <c r="AT84" s="59" t="s">
        <v>18</v>
      </c>
      <c r="AU84" s="59" t="s">
        <v>18</v>
      </c>
      <c r="AV84" s="59" t="s">
        <v>18</v>
      </c>
      <c r="AW84" s="59" t="s">
        <v>18</v>
      </c>
      <c r="AX84" s="59" t="s">
        <v>18</v>
      </c>
      <c r="AY84" s="59" t="s">
        <v>18</v>
      </c>
      <c r="AZ84" s="59" t="s">
        <v>18</v>
      </c>
      <c r="BA84" s="59" t="s">
        <v>18</v>
      </c>
      <c r="BB84" s="59" t="s">
        <v>18</v>
      </c>
      <c r="BC84" s="59" t="s">
        <v>18</v>
      </c>
      <c r="BD84" s="59" t="s">
        <v>18</v>
      </c>
      <c r="BE84" s="59" t="s">
        <v>18</v>
      </c>
      <c r="BF84" s="59" t="s">
        <v>18</v>
      </c>
      <c r="BG84" s="59" t="s">
        <v>18</v>
      </c>
      <c r="BH84" s="59" t="s">
        <v>18</v>
      </c>
      <c r="BI84" s="59" t="s">
        <v>18</v>
      </c>
      <c r="BJ84" s="59" t="s">
        <v>18</v>
      </c>
      <c r="BK84" s="59" t="s">
        <v>18</v>
      </c>
      <c r="BL84" s="59" t="s">
        <v>18</v>
      </c>
      <c r="BM84" s="59" t="s">
        <v>18</v>
      </c>
      <c r="BN84" s="59" t="s">
        <v>18</v>
      </c>
      <c r="BO84" s="59" t="s">
        <v>18</v>
      </c>
      <c r="BP84" s="59" t="s">
        <v>18</v>
      </c>
      <c r="BQ84" s="59" t="s">
        <v>18</v>
      </c>
      <c r="BR84" s="59" t="s">
        <v>18</v>
      </c>
      <c r="BS84" s="59" t="s">
        <v>18</v>
      </c>
      <c r="BT84" s="59" t="s">
        <v>18</v>
      </c>
      <c r="BU84" s="59" t="s">
        <v>18</v>
      </c>
      <c r="BV84" s="59" t="s">
        <v>18</v>
      </c>
      <c r="BW84" s="59" t="s">
        <v>18</v>
      </c>
      <c r="BX84" s="59" t="s">
        <v>18</v>
      </c>
      <c r="BY84" s="59" t="s">
        <v>18</v>
      </c>
      <c r="BZ84" s="59" t="s">
        <v>18</v>
      </c>
      <c r="CA84" s="59" t="s">
        <v>18</v>
      </c>
      <c r="CB84" s="59" t="s">
        <v>18</v>
      </c>
      <c r="CC84" s="59" t="s">
        <v>18</v>
      </c>
    </row>
  </sheetData>
  <mergeCells count="331">
    <mergeCell ref="B83:C83"/>
    <mergeCell ref="AH83:AL83"/>
    <mergeCell ref="AM83:AN83"/>
    <mergeCell ref="AO83:AP83"/>
    <mergeCell ref="B81:C81"/>
    <mergeCell ref="AH81:AL81"/>
    <mergeCell ref="AM81:AN81"/>
    <mergeCell ref="AO81:AP81"/>
    <mergeCell ref="B82:C82"/>
    <mergeCell ref="AH82:AL82"/>
    <mergeCell ref="AM82:AN82"/>
    <mergeCell ref="AO82:AP82"/>
    <mergeCell ref="B79:C79"/>
    <mergeCell ref="AH79:AL79"/>
    <mergeCell ref="AM79:AN79"/>
    <mergeCell ref="AO79:AP79"/>
    <mergeCell ref="B80:C80"/>
    <mergeCell ref="AH80:AL80"/>
    <mergeCell ref="AM80:AN80"/>
    <mergeCell ref="AO80:AP80"/>
    <mergeCell ref="B77:C77"/>
    <mergeCell ref="AH77:AL77"/>
    <mergeCell ref="AM77:AN77"/>
    <mergeCell ref="AO77:AP77"/>
    <mergeCell ref="B78:C78"/>
    <mergeCell ref="AH78:AL78"/>
    <mergeCell ref="AM78:AN78"/>
    <mergeCell ref="AO78:AP78"/>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16 B18:C33 B35:C83">
    <cfRule type="expression" dxfId="218" priority="4">
      <formula>$S8&gt;0</formula>
    </cfRule>
  </conditionalFormatting>
  <conditionalFormatting sqref="B17:C17">
    <cfRule type="expression" dxfId="217" priority="2">
      <formula>$S17&gt;0</formula>
    </cfRule>
  </conditionalFormatting>
  <conditionalFormatting sqref="B34:C34">
    <cfRule type="expression" dxfId="216"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B1:CC94"/>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0</v>
      </c>
      <c r="K2" s="314"/>
      <c r="L2" s="314"/>
      <c r="M2" s="314"/>
      <c r="N2" s="297"/>
      <c r="O2" s="295" t="s">
        <v>1</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2360</v>
      </c>
      <c r="K5" s="38"/>
      <c r="L5" s="38"/>
      <c r="M5" s="38"/>
      <c r="N5" s="38"/>
      <c r="O5" s="38"/>
      <c r="P5" s="38"/>
      <c r="Q5" s="38"/>
      <c r="R5" s="38"/>
      <c r="S5" s="38"/>
      <c r="T5" s="38"/>
      <c r="U5" s="39" t="s">
        <v>2237</v>
      </c>
      <c r="V5" s="38" t="s">
        <v>3598</v>
      </c>
      <c r="W5" s="38"/>
      <c r="X5" s="38"/>
      <c r="Y5" s="38"/>
      <c r="Z5" s="38"/>
      <c r="AA5" s="38"/>
      <c r="AB5" s="38"/>
      <c r="AC5" s="40"/>
      <c r="AD5" s="281" t="s">
        <v>2238</v>
      </c>
      <c r="AE5" s="282"/>
      <c r="AF5" s="283"/>
      <c r="AG5" s="312"/>
      <c r="AH5" s="312"/>
      <c r="AI5" s="285"/>
      <c r="AJ5" s="41"/>
      <c r="AK5" s="281" t="s">
        <v>103</v>
      </c>
      <c r="AL5" s="313"/>
      <c r="AM5" s="313"/>
      <c r="AN5" s="313"/>
      <c r="AO5" s="313"/>
      <c r="AP5" s="313"/>
      <c r="AQ5" s="282"/>
      <c r="AR5" s="287">
        <f ca="1">ROUNDUP((27+ROUNDUP((MAX(B:B)-COUNTIF(AB:AB,"○"))/8,0)+IF(AF5="",0,4))/8,0)*8+SUM(AO8:AO962)</f>
        <v>888</v>
      </c>
      <c r="AS5" s="312"/>
      <c r="AT5" s="285"/>
      <c r="AU5" s="41" t="s">
        <v>2239</v>
      </c>
      <c r="AV5" s="41"/>
      <c r="AW5" s="278" t="s">
        <v>138</v>
      </c>
      <c r="AX5" s="311"/>
      <c r="AY5" s="311"/>
      <c r="AZ5" s="311"/>
      <c r="BA5" s="311"/>
      <c r="BB5" s="37" t="s">
        <v>2361</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17" t="s">
        <v>2362</v>
      </c>
      <c r="E8" s="50"/>
      <c r="F8" s="50"/>
      <c r="G8" s="50"/>
      <c r="H8" s="50"/>
      <c r="I8" s="50"/>
      <c r="J8" s="50"/>
      <c r="K8" s="52"/>
      <c r="L8" s="105" t="str">
        <f>VLOOKUP(D8,カラムID辞書!$C$4:$D$1429,2,FALSE)</f>
        <v>SUM_YMD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c r="BS8" s="50"/>
      <c r="BT8" s="50"/>
      <c r="BU8" s="50"/>
      <c r="BV8" s="50"/>
      <c r="BW8" s="50"/>
      <c r="BX8" s="50"/>
      <c r="BY8" s="50"/>
      <c r="BZ8" s="50"/>
      <c r="CA8" s="50"/>
      <c r="CB8" s="50"/>
      <c r="CC8" s="52"/>
    </row>
    <row r="9" spans="2:81" ht="12" customHeight="1">
      <c r="B9" s="264">
        <f ca="1">IF($D9="","",MAX(OFFSET($B$8,0,0,ROW()-ROW($B$8),2))+1)</f>
        <v>2</v>
      </c>
      <c r="C9" s="265"/>
      <c r="D9" s="117" t="s">
        <v>2363</v>
      </c>
      <c r="E9" s="50"/>
      <c r="F9" s="50"/>
      <c r="G9" s="50"/>
      <c r="H9" s="50"/>
      <c r="I9" s="50"/>
      <c r="J9" s="50"/>
      <c r="K9" s="52"/>
      <c r="L9" s="105" t="str">
        <f>VLOOKUP(D9,カラムID辞書!$C$4:$D$1429,2,FALSE)</f>
        <v>KEIJO_YMD</v>
      </c>
      <c r="M9" s="50"/>
      <c r="N9" s="50"/>
      <c r="O9" s="50"/>
      <c r="P9" s="50"/>
      <c r="Q9" s="50"/>
      <c r="R9" s="50"/>
      <c r="S9" s="52"/>
      <c r="T9" s="106">
        <v>2</v>
      </c>
      <c r="U9" s="53"/>
      <c r="V9" s="49"/>
      <c r="W9" s="52"/>
      <c r="X9" s="49"/>
      <c r="Y9" s="52"/>
      <c r="Z9" s="49"/>
      <c r="AA9" s="52"/>
      <c r="AB9" s="107" t="str">
        <f>IF(L9="DELDTE","","○")</f>
        <v>○</v>
      </c>
      <c r="AC9" s="54"/>
      <c r="AD9" s="53"/>
      <c r="AE9" s="55" t="str">
        <f t="shared" ref="AE9:AE93" si="0">IF(AB9="○",IF(AH9="timestamp","now()",IF(LEFT(AH9,9)="character","' '","0")),"")</f>
        <v>0</v>
      </c>
      <c r="AF9" s="50"/>
      <c r="AG9" s="52"/>
      <c r="AH9" s="266" t="str">
        <f>VLOOKUP(D9,カラムID辞書!C:H,3,FALSE)</f>
        <v>numeric</v>
      </c>
      <c r="AI9" s="267"/>
      <c r="AJ9" s="267"/>
      <c r="AK9" s="267"/>
      <c r="AL9" s="268"/>
      <c r="AM9" s="269">
        <f>VLOOKUP(D9,カラムID辞書!C:H,4,FALSE)</f>
        <v>8</v>
      </c>
      <c r="AN9" s="270"/>
      <c r="AO9" s="271">
        <f>VLOOKUP(D9,カラムID辞書!C:H,6,FALSE)</f>
        <v>8</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64">
        <f t="shared" ref="B10:B93" ca="1" si="1">IF($D10="","",MAX(OFFSET($B$8,0,0,ROW()-ROW($B$8),2))+1)</f>
        <v>3</v>
      </c>
      <c r="C10" s="265"/>
      <c r="D10" s="117" t="s">
        <v>42</v>
      </c>
      <c r="E10" s="50"/>
      <c r="F10" s="50"/>
      <c r="G10" s="50"/>
      <c r="H10" s="50"/>
      <c r="I10" s="50"/>
      <c r="J10" s="50"/>
      <c r="K10" s="52"/>
      <c r="L10" s="105" t="str">
        <f>VLOOKUP(D10,カラムID辞書!$C$4:$D$1429,2,FALSE)</f>
        <v>TENCD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64">
        <f t="shared" ca="1" si="1"/>
        <v>4</v>
      </c>
      <c r="C11" s="265"/>
      <c r="D11" s="117" t="s">
        <v>2252</v>
      </c>
      <c r="E11" s="50"/>
      <c r="F11" s="50"/>
      <c r="G11" s="50"/>
      <c r="H11" s="50"/>
      <c r="I11" s="50"/>
      <c r="J11" s="50"/>
      <c r="K11" s="52"/>
      <c r="L11" s="105" t="str">
        <f>VLOOKUP(D11,カラムID辞書!$C$4:$D$1429,2,FALSE)</f>
        <v>BUCD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5</v>
      </c>
      <c r="C12" s="265"/>
      <c r="D12" s="117" t="s">
        <v>2253</v>
      </c>
      <c r="E12" s="50"/>
      <c r="F12" s="50"/>
      <c r="G12" s="50"/>
      <c r="H12" s="50"/>
      <c r="I12" s="50"/>
      <c r="J12" s="50"/>
      <c r="K12" s="52"/>
      <c r="L12" s="105" t="str">
        <f>VLOOKUP(D12,カラムID辞書!$C$4:$D$1429,2,FALSE)</f>
        <v>KACD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64">
        <f t="shared" ca="1" si="1"/>
        <v>6</v>
      </c>
      <c r="C13" s="265"/>
      <c r="D13" s="117" t="s">
        <v>2254</v>
      </c>
      <c r="E13" s="50"/>
      <c r="F13" s="50"/>
      <c r="G13" s="50"/>
      <c r="H13" s="50"/>
      <c r="I13" s="50"/>
      <c r="J13" s="50"/>
      <c r="K13" s="52"/>
      <c r="L13" s="105" t="str">
        <f>VLOOKUP(D13,カラムID辞書!$C$4:$D$1429,2,FALSE)</f>
        <v>KAKARICD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4</v>
      </c>
      <c r="AN13" s="270"/>
      <c r="AO13" s="271">
        <f>VLOOKUP(D13,カラムID辞書!C:H,6,FALSE)</f>
        <v>4</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t="shared" ca="1" si="1"/>
        <v>7</v>
      </c>
      <c r="C14" s="265"/>
      <c r="D14" s="117" t="s">
        <v>2364</v>
      </c>
      <c r="E14" s="50"/>
      <c r="F14" s="50"/>
      <c r="G14" s="50"/>
      <c r="H14" s="50"/>
      <c r="I14" s="50"/>
      <c r="J14" s="50"/>
      <c r="K14" s="52"/>
      <c r="L14" s="105" t="str">
        <f>VLOOKUP(D14,カラムID辞書!$C$4:$D$1429,2,FALSE)</f>
        <v>UNITCD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ca="1" si="1"/>
        <v>8</v>
      </c>
      <c r="C15" s="265"/>
      <c r="D15" s="117" t="s">
        <v>670</v>
      </c>
      <c r="E15" s="50"/>
      <c r="F15" s="50"/>
      <c r="G15" s="50"/>
      <c r="H15" s="50"/>
      <c r="I15" s="50"/>
      <c r="J15" s="50"/>
      <c r="K15" s="52"/>
      <c r="L15" s="105" t="str">
        <f>VLOOKUP(D15,カラムID辞書!$C$4:$D$1429,2,FALSE)</f>
        <v>HINBAN</v>
      </c>
      <c r="M15" s="50"/>
      <c r="N15" s="50"/>
      <c r="O15" s="50"/>
      <c r="P15" s="50"/>
      <c r="Q15" s="50"/>
      <c r="R15" s="50"/>
      <c r="S15" s="52"/>
      <c r="T15" s="106">
        <v>4</v>
      </c>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9</v>
      </c>
      <c r="C16" s="265"/>
      <c r="D16" s="117" t="s">
        <v>2218</v>
      </c>
      <c r="E16" s="50"/>
      <c r="F16" s="50"/>
      <c r="G16" s="50"/>
      <c r="H16" s="50"/>
      <c r="I16" s="50"/>
      <c r="J16" s="50"/>
      <c r="K16" s="52"/>
      <c r="L16" s="105" t="str">
        <f>VLOOKUP(D16,カラムID辞書!$C$4:$D$1429,2,FALSE)</f>
        <v>ITEMCD</v>
      </c>
      <c r="M16" s="50"/>
      <c r="N16" s="50"/>
      <c r="O16" s="50"/>
      <c r="P16" s="50"/>
      <c r="Q16" s="50"/>
      <c r="R16" s="50"/>
      <c r="S16" s="52"/>
      <c r="T16" s="106">
        <v>5</v>
      </c>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4</v>
      </c>
      <c r="AN16" s="270"/>
      <c r="AO16" s="271">
        <f>VLOOKUP(D16,カラムID辞書!C:H,6,FALSE)</f>
        <v>4</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1"/>
        <v>10</v>
      </c>
      <c r="C17" s="265"/>
      <c r="D17" s="117" t="s">
        <v>905</v>
      </c>
      <c r="E17" s="50"/>
      <c r="F17" s="50"/>
      <c r="G17" s="50"/>
      <c r="H17" s="50"/>
      <c r="I17" s="50"/>
      <c r="J17" s="50"/>
      <c r="K17" s="52"/>
      <c r="L17" s="105" t="str">
        <f>VLOOKUP(D17,カラムID辞書!$C$4:$D$1429,2,FALSE)</f>
        <v>TORIHIKIJOKENCD</v>
      </c>
      <c r="M17" s="50"/>
      <c r="N17" s="50"/>
      <c r="O17" s="50"/>
      <c r="P17" s="50"/>
      <c r="Q17" s="50"/>
      <c r="R17" s="50"/>
      <c r="T17" s="106">
        <v>6</v>
      </c>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10</v>
      </c>
      <c r="AN17" s="270"/>
      <c r="AO17" s="271">
        <f>VLOOKUP(D17,カラムID辞書!C:H,6,FALSE)</f>
        <v>10</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1"/>
        <v>11</v>
      </c>
      <c r="C18" s="265"/>
      <c r="D18" s="117" t="s">
        <v>2256</v>
      </c>
      <c r="E18" s="50"/>
      <c r="F18" s="50"/>
      <c r="G18" s="50"/>
      <c r="H18" s="50"/>
      <c r="I18" s="50"/>
      <c r="J18" s="50"/>
      <c r="K18" s="52"/>
      <c r="L18" s="105" t="str">
        <f>VLOOKUP(D18,カラムID辞書!$C$4:$D$1429,2,FALSE)</f>
        <v>TORIHIKISAKICD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6</v>
      </c>
      <c r="AN18" s="270"/>
      <c r="AO18" s="271">
        <f>VLOOKUP(D18,カラムID辞書!C:H,6,FALSE)</f>
        <v>6</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64">
        <f t="shared" ca="1" si="1"/>
        <v>12</v>
      </c>
      <c r="C19" s="265"/>
      <c r="D19" s="117" t="s">
        <v>2257</v>
      </c>
      <c r="E19" s="50"/>
      <c r="F19" s="50"/>
      <c r="G19" s="50"/>
      <c r="H19" s="50"/>
      <c r="I19" s="50"/>
      <c r="J19" s="50"/>
      <c r="K19" s="52"/>
      <c r="L19" s="105" t="str">
        <f>VLOOKUP(D19,カラムID辞書!$C$4:$D$1429,2,FALSE)</f>
        <v>POS_NO</v>
      </c>
      <c r="M19" s="50"/>
      <c r="N19" s="50"/>
      <c r="O19" s="50"/>
      <c r="P19" s="50"/>
      <c r="Q19" s="50"/>
      <c r="R19" s="50"/>
      <c r="S19" s="52"/>
      <c r="T19" s="106">
        <v>7</v>
      </c>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8</v>
      </c>
      <c r="AN19" s="270"/>
      <c r="AO19" s="271">
        <f>VLOOKUP(D19,カラムID辞書!C:H,6,FALSE)</f>
        <v>8</v>
      </c>
      <c r="AP19" s="272"/>
      <c r="AQ19" s="323"/>
      <c r="AR19" s="324"/>
      <c r="AS19" s="324"/>
      <c r="AT19" s="324"/>
      <c r="AU19" s="324"/>
      <c r="AV19" s="324"/>
      <c r="AW19" s="324"/>
      <c r="AX19" s="324"/>
      <c r="AY19" s="324"/>
      <c r="AZ19" s="324"/>
      <c r="BA19" s="324"/>
      <c r="BB19" s="324"/>
      <c r="BC19" s="324"/>
      <c r="BD19" s="324"/>
      <c r="BE19" s="324"/>
      <c r="BF19" s="324"/>
      <c r="BG19" s="324"/>
      <c r="BH19" s="324"/>
      <c r="BI19" s="324"/>
      <c r="BJ19" s="324"/>
      <c r="BK19" s="324"/>
      <c r="BL19" s="324"/>
      <c r="BM19" s="324"/>
      <c r="BN19" s="324"/>
      <c r="BO19" s="324"/>
      <c r="BP19" s="324"/>
      <c r="BQ19" s="325"/>
      <c r="BR19" s="112"/>
      <c r="BS19" s="50"/>
      <c r="BT19" s="50"/>
      <c r="BU19" s="50"/>
      <c r="BV19" s="50"/>
      <c r="BW19" s="50"/>
      <c r="BX19" s="50"/>
      <c r="BY19" s="50"/>
      <c r="BZ19" s="50"/>
      <c r="CA19" s="50"/>
      <c r="CB19" s="50"/>
      <c r="CC19" s="52"/>
    </row>
    <row r="20" spans="2:81" ht="12" customHeight="1">
      <c r="B20" s="264">
        <f t="shared" ca="1" si="1"/>
        <v>13</v>
      </c>
      <c r="C20" s="265"/>
      <c r="D20" s="117" t="s">
        <v>2132</v>
      </c>
      <c r="E20" s="50"/>
      <c r="F20" s="50"/>
      <c r="G20" s="50"/>
      <c r="H20" s="50"/>
      <c r="I20" s="50"/>
      <c r="J20" s="50"/>
      <c r="K20" s="52"/>
      <c r="L20" s="105" t="str">
        <f>VLOOKUP(D20,カラムID辞書!$C$4:$D$1429,2,FALSE)</f>
        <v>SAIJICD</v>
      </c>
      <c r="M20" s="50"/>
      <c r="N20" s="50"/>
      <c r="O20" s="50"/>
      <c r="P20" s="50"/>
      <c r="Q20" s="50"/>
      <c r="R20" s="50"/>
      <c r="S20" s="52"/>
      <c r="T20" s="106">
        <v>8</v>
      </c>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5</v>
      </c>
      <c r="AN20" s="270"/>
      <c r="AO20" s="271">
        <f>VLOOKUP(D20,カラムID辞書!C:H,6,FALSE)</f>
        <v>5</v>
      </c>
      <c r="AP20" s="272"/>
      <c r="AQ20" s="323"/>
      <c r="AR20" s="324"/>
      <c r="AS20" s="324"/>
      <c r="AT20" s="324"/>
      <c r="AU20" s="324"/>
      <c r="AV20" s="324"/>
      <c r="AW20" s="324"/>
      <c r="AX20" s="324"/>
      <c r="AY20" s="324"/>
      <c r="AZ20" s="324"/>
      <c r="BA20" s="324"/>
      <c r="BB20" s="324"/>
      <c r="BC20" s="324"/>
      <c r="BD20" s="324"/>
      <c r="BE20" s="324"/>
      <c r="BF20" s="324"/>
      <c r="BG20" s="324"/>
      <c r="BH20" s="324"/>
      <c r="BI20" s="324"/>
      <c r="BJ20" s="324"/>
      <c r="BK20" s="324"/>
      <c r="BL20" s="324"/>
      <c r="BM20" s="324"/>
      <c r="BN20" s="324"/>
      <c r="BO20" s="324"/>
      <c r="BP20" s="324"/>
      <c r="BQ20" s="325"/>
      <c r="BR20" s="112"/>
      <c r="BS20" s="50"/>
      <c r="BT20" s="50"/>
      <c r="BU20" s="50"/>
      <c r="BV20" s="50"/>
      <c r="BW20" s="50"/>
      <c r="BX20" s="50"/>
      <c r="BY20" s="50"/>
      <c r="BZ20" s="50"/>
      <c r="CA20" s="50"/>
      <c r="CB20" s="50"/>
      <c r="CC20" s="52"/>
    </row>
    <row r="21" spans="2:81" ht="12" customHeight="1">
      <c r="B21" s="264">
        <f t="shared" ca="1" si="1"/>
        <v>14</v>
      </c>
      <c r="C21" s="265"/>
      <c r="D21" s="117" t="s">
        <v>2270</v>
      </c>
      <c r="E21" s="50"/>
      <c r="F21" s="50"/>
      <c r="G21" s="50"/>
      <c r="H21" s="50"/>
      <c r="I21" s="50"/>
      <c r="J21" s="50"/>
      <c r="K21" s="52"/>
      <c r="L21" s="105" t="str">
        <f>VLOOKUP(D21,カラムID辞書!$C$4:$D$1429,2,FALSE)</f>
        <v>KAZEIKBN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1</v>
      </c>
      <c r="AN21" s="270"/>
      <c r="AO21" s="271">
        <f>VLOOKUP(D21,カラムID辞書!C:H,6,FALSE)</f>
        <v>1</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64">
        <f t="shared" ca="1" si="1"/>
        <v>15</v>
      </c>
      <c r="C22" s="265"/>
      <c r="D22" s="117" t="s">
        <v>2259</v>
      </c>
      <c r="E22" s="50"/>
      <c r="F22" s="50"/>
      <c r="G22" s="50"/>
      <c r="H22" s="50"/>
      <c r="I22" s="50"/>
      <c r="J22" s="50"/>
      <c r="K22" s="52"/>
      <c r="L22" s="105" t="str">
        <f>VLOOKUP(D22,カラムID辞書!$C$4:$D$1429,2,FALSE)</f>
        <v>SHIIREKEITAI</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2</v>
      </c>
      <c r="AN22" s="270"/>
      <c r="AO22" s="271">
        <f>VLOOKUP(D22,カラムID辞書!C:H,6,FALSE)</f>
        <v>2</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64">
        <f t="shared" ca="1" si="1"/>
        <v>16</v>
      </c>
      <c r="C23" s="265"/>
      <c r="D23" s="117" t="s">
        <v>2324</v>
      </c>
      <c r="E23" s="50"/>
      <c r="F23" s="50"/>
      <c r="G23" s="50"/>
      <c r="H23" s="50"/>
      <c r="I23" s="50"/>
      <c r="J23" s="50"/>
      <c r="K23" s="52"/>
      <c r="L23" s="105" t="str">
        <f>VLOOKUP(D23,カラムID辞書!$C$4:$D$1429,2,FALSE)</f>
        <v>TORIHIKISAKINM</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20</v>
      </c>
      <c r="AN23" s="270"/>
      <c r="AO23" s="271">
        <f>VLOOKUP(D23,カラムID辞書!C:H,6,FALSE)</f>
        <v>20</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64">
        <f t="shared" ca="1" si="1"/>
        <v>17</v>
      </c>
      <c r="C24" s="265"/>
      <c r="D24" s="117" t="s">
        <v>2325</v>
      </c>
      <c r="E24" s="50"/>
      <c r="F24" s="50"/>
      <c r="G24" s="50"/>
      <c r="H24" s="50"/>
      <c r="I24" s="50"/>
      <c r="J24" s="50"/>
      <c r="K24" s="52"/>
      <c r="L24" s="105" t="str">
        <f>VLOOKUP(D24,カラムID辞書!$C$4:$D$1429,2,FALSE)</f>
        <v>MISENM</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20</v>
      </c>
      <c r="AN24" s="270"/>
      <c r="AO24" s="271">
        <f>VLOOKUP(D24,カラムID辞書!C:H,6,FALSE)</f>
        <v>20</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64">
        <f t="shared" ca="1" si="1"/>
        <v>18</v>
      </c>
      <c r="C25" s="265"/>
      <c r="D25" s="117" t="s">
        <v>2326</v>
      </c>
      <c r="E25" s="50"/>
      <c r="F25" s="50"/>
      <c r="G25" s="50"/>
      <c r="H25" s="50"/>
      <c r="I25" s="50"/>
      <c r="J25" s="50"/>
      <c r="K25" s="52"/>
      <c r="L25" s="105" t="str">
        <f>VLOOKUP(D25,カラムID辞書!$C$4:$D$1429,2,FALSE)</f>
        <v>BUNM</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20</v>
      </c>
      <c r="AN25" s="270"/>
      <c r="AO25" s="271">
        <f>VLOOKUP(D25,カラムID辞書!C:H,6,FALSE)</f>
        <v>20</v>
      </c>
      <c r="AP25" s="272"/>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64">
        <f t="shared" ca="1" si="1"/>
        <v>19</v>
      </c>
      <c r="C26" s="265"/>
      <c r="D26" s="117" t="s">
        <v>2327</v>
      </c>
      <c r="E26" s="50"/>
      <c r="F26" s="50"/>
      <c r="G26" s="50"/>
      <c r="H26" s="50"/>
      <c r="I26" s="50"/>
      <c r="J26" s="50"/>
      <c r="K26" s="52"/>
      <c r="L26" s="105" t="str">
        <f>VLOOKUP(D26,カラムID辞書!$C$4:$D$1429,2,FALSE)</f>
        <v>KANM</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20</v>
      </c>
      <c r="AN26" s="270"/>
      <c r="AO26" s="271">
        <f>VLOOKUP(D26,カラムID辞書!C:H,6,FALSE)</f>
        <v>20</v>
      </c>
      <c r="AP26" s="272"/>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64">
        <f t="shared" ca="1" si="1"/>
        <v>20</v>
      </c>
      <c r="C27" s="265"/>
      <c r="D27" s="117" t="s">
        <v>2328</v>
      </c>
      <c r="E27" s="50"/>
      <c r="F27" s="50"/>
      <c r="G27" s="50"/>
      <c r="H27" s="50"/>
      <c r="I27" s="50"/>
      <c r="J27" s="50"/>
      <c r="K27" s="52"/>
      <c r="L27" s="105" t="str">
        <f>VLOOKUP(D27,カラムID辞書!$C$4:$D$1429,2,FALSE)</f>
        <v>KAKARINM</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20</v>
      </c>
      <c r="AN27" s="270"/>
      <c r="AO27" s="271">
        <f>VLOOKUP(D27,カラムID辞書!C:H,6,FALSE)</f>
        <v>20</v>
      </c>
      <c r="AP27" s="272"/>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64">
        <f t="shared" ca="1" si="1"/>
        <v>21</v>
      </c>
      <c r="C28" s="265"/>
      <c r="D28" s="117" t="s">
        <v>2329</v>
      </c>
      <c r="E28" s="56"/>
      <c r="F28" s="50"/>
      <c r="G28" s="50"/>
      <c r="H28" s="50"/>
      <c r="I28" s="50"/>
      <c r="J28" s="50"/>
      <c r="K28" s="52"/>
      <c r="L28" s="105" t="str">
        <f>VLOOKUP(D28,カラムID辞書!$C$4:$D$1429,2,FALSE)</f>
        <v>UNITNM</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20</v>
      </c>
      <c r="AN28" s="270"/>
      <c r="AO28" s="271">
        <f>VLOOKUP(D28,カラムID辞書!C:H,6,FALSE)</f>
        <v>20</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64">
        <f t="shared" ca="1" si="1"/>
        <v>22</v>
      </c>
      <c r="C29" s="265"/>
      <c r="D29" s="117" t="s">
        <v>2330</v>
      </c>
      <c r="E29" s="50"/>
      <c r="F29" s="50"/>
      <c r="G29" s="50"/>
      <c r="H29" s="50"/>
      <c r="I29" s="50"/>
      <c r="J29" s="50"/>
      <c r="K29" s="52"/>
      <c r="L29" s="105" t="str">
        <f>VLOOKUP(D29,カラムID辞書!$C$4:$D$1429,2,FALSE)</f>
        <v>HINBANNM</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20</v>
      </c>
      <c r="AN29" s="270"/>
      <c r="AO29" s="271">
        <f>VLOOKUP(D29,カラムID辞書!C:H,6,FALSE)</f>
        <v>20</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1"/>
        <v>23</v>
      </c>
      <c r="C30" s="265"/>
      <c r="D30" s="117" t="s">
        <v>2273</v>
      </c>
      <c r="E30" s="50"/>
      <c r="F30" s="50"/>
      <c r="G30" s="50"/>
      <c r="H30" s="50"/>
      <c r="I30" s="50"/>
      <c r="J30" s="50"/>
      <c r="K30" s="52"/>
      <c r="L30" s="105" t="str">
        <f>VLOOKUP(D30,カラムID辞書!$C$4:$D$1429,2,FALSE)</f>
        <v>TAX</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f>VLOOKUP(D30,カラムID辞書!C:H,4,FALSE)</f>
        <v>11</v>
      </c>
      <c r="AN30" s="270"/>
      <c r="AO30" s="271">
        <f>VLOOKUP(D30,カラムID辞書!C:H,6,FALSE)</f>
        <v>11</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64">
        <f t="shared" ca="1" si="1"/>
        <v>24</v>
      </c>
      <c r="C31" s="265"/>
      <c r="D31" s="117" t="s">
        <v>2365</v>
      </c>
      <c r="E31" s="50"/>
      <c r="F31" s="50"/>
      <c r="G31" s="50"/>
      <c r="H31" s="50"/>
      <c r="I31" s="50"/>
      <c r="J31" s="50"/>
      <c r="K31" s="52"/>
      <c r="L31" s="105" t="str">
        <f>VLOOKUP(D31,カラムID辞書!$C$4:$D$1429,2,FALSE)</f>
        <v>TAXCREDIT</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f>VLOOKUP(D31,カラムID辞書!C:H,4,FALSE)</f>
        <v>10</v>
      </c>
      <c r="AN31" s="270"/>
      <c r="AO31" s="271">
        <f>VLOOKUP(D31,カラムID辞書!C:H,6,FALSE)</f>
        <v>10</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64">
        <f t="shared" ca="1" si="1"/>
        <v>25</v>
      </c>
      <c r="C32" s="265"/>
      <c r="D32" s="117" t="s">
        <v>2366</v>
      </c>
      <c r="E32" s="50"/>
      <c r="F32" s="50"/>
      <c r="G32" s="50"/>
      <c r="H32" s="50"/>
      <c r="I32" s="50"/>
      <c r="J32" s="50"/>
      <c r="K32" s="52"/>
      <c r="L32" s="105" t="str">
        <f>VLOOKUP(D32,カラムID辞書!$C$4:$D$1429,2,FALSE)</f>
        <v>TAXGAISHO</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f>VLOOKUP(D32,カラムID辞書!C:H,4,FALSE)</f>
        <v>10</v>
      </c>
      <c r="AN32" s="270"/>
      <c r="AO32" s="271">
        <f>VLOOKUP(D32,カラムID辞書!C:H,6,FALSE)</f>
        <v>10</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64">
        <f t="shared" ca="1" si="1"/>
        <v>26</v>
      </c>
      <c r="C33" s="265"/>
      <c r="D33" s="117" t="s">
        <v>2367</v>
      </c>
      <c r="E33" s="50"/>
      <c r="F33" s="50"/>
      <c r="G33" s="50"/>
      <c r="H33" s="50"/>
      <c r="I33" s="50"/>
      <c r="J33" s="50"/>
      <c r="K33" s="52"/>
      <c r="L33" s="105" t="str">
        <f>VLOOKUP(D33,カラムID辞書!$C$4:$D$1429,2,FALSE)</f>
        <v>TAXSHAINKAKEURI</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f>VLOOKUP(D33,カラムID辞書!C:H,4,FALSE)</f>
        <v>10</v>
      </c>
      <c r="AN33" s="270"/>
      <c r="AO33" s="271">
        <f>VLOOKUP(D33,カラムID辞書!C:H,6,FALSE)</f>
        <v>10</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s="192" customFormat="1" ht="12" customHeight="1">
      <c r="B34" s="264">
        <f t="shared" ca="1" si="1"/>
        <v>27</v>
      </c>
      <c r="C34" s="265"/>
      <c r="D34" s="117" t="s">
        <v>2368</v>
      </c>
      <c r="E34" s="50"/>
      <c r="F34" s="50"/>
      <c r="G34" s="50"/>
      <c r="H34" s="50"/>
      <c r="I34" s="50"/>
      <c r="J34" s="50"/>
      <c r="K34" s="194"/>
      <c r="L34" s="196" t="str">
        <f>VLOOKUP(D34,カラムID辞書!$C$4:$D$1429,2,FALSE)</f>
        <v>TAXDENSHIMONEY</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66" t="str">
        <f>VLOOKUP(D34,カラムID辞書!C:H,3,FALSE)</f>
        <v>numeric</v>
      </c>
      <c r="AI34" s="267"/>
      <c r="AJ34" s="267"/>
      <c r="AK34" s="267"/>
      <c r="AL34" s="268"/>
      <c r="AM34" s="269">
        <f>VLOOKUP(D34,カラムID辞書!C:H,4,FALSE)</f>
        <v>10</v>
      </c>
      <c r="AN34" s="270"/>
      <c r="AO34" s="271">
        <f>VLOOKUP(D34,カラムID辞書!C:H,6,FALSE)</f>
        <v>10</v>
      </c>
      <c r="AP34" s="272"/>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8"/>
      <c r="BS34" s="50"/>
      <c r="BT34" s="50"/>
      <c r="BU34" s="50"/>
      <c r="BV34" s="50"/>
      <c r="BW34" s="50"/>
      <c r="BX34" s="50"/>
      <c r="BY34" s="50"/>
      <c r="BZ34" s="50"/>
      <c r="CA34" s="50"/>
      <c r="CB34" s="50"/>
      <c r="CC34" s="194"/>
    </row>
    <row r="35" spans="2:81" ht="12" customHeight="1">
      <c r="B35" s="264">
        <f t="shared" ca="1" si="1"/>
        <v>28</v>
      </c>
      <c r="C35" s="265"/>
      <c r="D35" s="117" t="s">
        <v>2369</v>
      </c>
      <c r="E35" s="50"/>
      <c r="F35" s="50"/>
      <c r="G35" s="50"/>
      <c r="H35" s="50"/>
      <c r="I35" s="50"/>
      <c r="J35" s="50"/>
      <c r="K35" s="52"/>
      <c r="L35" s="105" t="str">
        <f>VLOOKUP(D35,カラムID辞書!$C$4:$D$1429,2,FALSE)</f>
        <v>TAXTOMONOKAI</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66" t="str">
        <f>VLOOKUP(D35,カラムID辞書!C:H,3,FALSE)</f>
        <v>numeric</v>
      </c>
      <c r="AI35" s="267"/>
      <c r="AJ35" s="267"/>
      <c r="AK35" s="267"/>
      <c r="AL35" s="268"/>
      <c r="AM35" s="269">
        <f>VLOOKUP(D35,カラムID辞書!C:H,4,FALSE)</f>
        <v>10</v>
      </c>
      <c r="AN35" s="270"/>
      <c r="AO35" s="271">
        <f>VLOOKUP(D35,カラムID辞書!C:H,6,FALSE)</f>
        <v>10</v>
      </c>
      <c r="AP35" s="272"/>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64">
        <f t="shared" ca="1" si="1"/>
        <v>29</v>
      </c>
      <c r="C36" s="265"/>
      <c r="D36" s="117" t="s">
        <v>2370</v>
      </c>
      <c r="E36" s="50"/>
      <c r="F36" s="50"/>
      <c r="G36" s="50"/>
      <c r="H36" s="50"/>
      <c r="I36" s="50"/>
      <c r="J36" s="50"/>
      <c r="K36" s="52"/>
      <c r="L36" s="105" t="str">
        <f>VLOOKUP(D36,カラムID辞書!$C$4:$D$1429,2,FALSE)</f>
        <v>TAXKINKEN</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6" t="str">
        <f>VLOOKUP(D36,カラムID辞書!C:H,3,FALSE)</f>
        <v>numeric</v>
      </c>
      <c r="AI36" s="267"/>
      <c r="AJ36" s="267"/>
      <c r="AK36" s="267"/>
      <c r="AL36" s="268"/>
      <c r="AM36" s="269">
        <f>VLOOKUP(D36,カラムID辞書!C:H,4,FALSE)</f>
        <v>10</v>
      </c>
      <c r="AN36" s="270"/>
      <c r="AO36" s="271">
        <f>VLOOKUP(D36,カラムID辞書!C:H,6,FALSE)</f>
        <v>10</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64">
        <f t="shared" ca="1" si="1"/>
        <v>30</v>
      </c>
      <c r="C37" s="265"/>
      <c r="D37" s="117" t="s">
        <v>2371</v>
      </c>
      <c r="E37" s="50"/>
      <c r="F37" s="50"/>
      <c r="G37" s="50"/>
      <c r="H37" s="50"/>
      <c r="I37" s="50"/>
      <c r="J37" s="50"/>
      <c r="K37" s="52"/>
      <c r="L37" s="105" t="str">
        <f>VLOOKUP(D37,カラムID辞書!$C$4:$D$1429,2,FALSE)</f>
        <v>JISYA_CREDITURIGK</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6" t="str">
        <f>VLOOKUP(D37,カラムID辞書!C:H,3,FALSE)</f>
        <v>numeric</v>
      </c>
      <c r="AI37" s="267"/>
      <c r="AJ37" s="267"/>
      <c r="AK37" s="267"/>
      <c r="AL37" s="268"/>
      <c r="AM37" s="269">
        <f>VLOOKUP(D37,カラムID辞書!C:H,4,FALSE)</f>
        <v>11</v>
      </c>
      <c r="AN37" s="270"/>
      <c r="AO37" s="271">
        <f>VLOOKUP(D37,カラムID辞書!C:H,6,FALSE)</f>
        <v>11</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64">
        <f t="shared" ca="1" si="1"/>
        <v>31</v>
      </c>
      <c r="C38" s="265"/>
      <c r="D38" s="117" t="s">
        <v>2372</v>
      </c>
      <c r="E38" s="50"/>
      <c r="F38" s="50"/>
      <c r="G38" s="50"/>
      <c r="H38" s="50"/>
      <c r="I38" s="50"/>
      <c r="J38" s="50"/>
      <c r="K38" s="52"/>
      <c r="L38" s="105" t="str">
        <f>VLOOKUP(D38,カラムID辞書!$C$4:$D$1429,2,FALSE)</f>
        <v>TASYA_CREDITURIGK</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11</v>
      </c>
      <c r="AN38" s="270"/>
      <c r="AO38" s="271">
        <f>VLOOKUP(D38,カラムID辞書!C:H,6,FALSE)</f>
        <v>11</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64">
        <f t="shared" ca="1" si="1"/>
        <v>32</v>
      </c>
      <c r="C39" s="265"/>
      <c r="D39" s="117" t="s">
        <v>2373</v>
      </c>
      <c r="E39" s="50"/>
      <c r="F39" s="50"/>
      <c r="G39" s="50"/>
      <c r="H39" s="50"/>
      <c r="I39" s="50"/>
      <c r="J39" s="50"/>
      <c r="K39" s="52"/>
      <c r="L39" s="105" t="str">
        <f>VLOOKUP(D39,カラムID辞書!$C$4:$D$1429,2,FALSE)</f>
        <v>GAISYO_URIAGEGK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11</v>
      </c>
      <c r="AN39" s="270"/>
      <c r="AO39" s="271">
        <f>VLOOKUP(D39,カラムID辞書!C:H,6,FALSE)</f>
        <v>11</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64">
        <f t="shared" ca="1" si="1"/>
        <v>33</v>
      </c>
      <c r="C40" s="265"/>
      <c r="D40" s="117" t="s">
        <v>2297</v>
      </c>
      <c r="E40" s="56"/>
      <c r="F40" s="50"/>
      <c r="G40" s="50"/>
      <c r="H40" s="50"/>
      <c r="I40" s="50"/>
      <c r="J40" s="50"/>
      <c r="K40" s="52"/>
      <c r="L40" s="105" t="str">
        <f>VLOOKUP(D40,カラムID辞書!$C$4:$D$1429,2,FALSE)</f>
        <v>SYAIN_KAKEURI_URIAGEGK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11</v>
      </c>
      <c r="AN40" s="270"/>
      <c r="AO40" s="271">
        <f>VLOOKUP(D40,カラムID辞書!C:H,6,FALSE)</f>
        <v>11</v>
      </c>
      <c r="AP40" s="272"/>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64">
        <f t="shared" ca="1" si="1"/>
        <v>34</v>
      </c>
      <c r="C41" s="265"/>
      <c r="D41" s="117" t="s">
        <v>2374</v>
      </c>
      <c r="E41" s="56"/>
      <c r="F41" s="50"/>
      <c r="G41" s="50"/>
      <c r="H41" s="50"/>
      <c r="I41" s="50"/>
      <c r="J41" s="50"/>
      <c r="K41" s="52"/>
      <c r="L41" s="105" t="str">
        <f>VLOOKUP(D41,カラムID辞書!$C$4:$D$1429,2,FALSE)</f>
        <v>KINKEN_URIAGEGK</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11</v>
      </c>
      <c r="AN41" s="270"/>
      <c r="AO41" s="271">
        <f>VLOOKUP(D41,カラムID辞書!C:H,6,FALSE)</f>
        <v>11</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64">
        <f t="shared" ca="1" si="1"/>
        <v>35</v>
      </c>
      <c r="C42" s="265"/>
      <c r="D42" s="117" t="s">
        <v>2375</v>
      </c>
      <c r="E42" s="50"/>
      <c r="F42" s="50"/>
      <c r="G42" s="50"/>
      <c r="H42" s="50"/>
      <c r="I42" s="50"/>
      <c r="J42" s="50"/>
      <c r="K42" s="52"/>
      <c r="L42" s="105" t="str">
        <f>VLOOKUP(D42,カラムID辞書!$C$4:$D$1429,2,FALSE)</f>
        <v>TOMONOKAI_URIAGEGK</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11</v>
      </c>
      <c r="AN42" s="270"/>
      <c r="AO42" s="271">
        <f>VLOOKUP(D42,カラムID辞書!C:H,6,FALSE)</f>
        <v>11</v>
      </c>
      <c r="AP42" s="272"/>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64">
        <f t="shared" ca="1" si="1"/>
        <v>36</v>
      </c>
      <c r="C43" s="265"/>
      <c r="D43" s="117" t="s">
        <v>2376</v>
      </c>
      <c r="E43" s="50"/>
      <c r="F43" s="50"/>
      <c r="G43" s="50"/>
      <c r="H43" s="50"/>
      <c r="I43" s="50"/>
      <c r="J43" s="50"/>
      <c r="K43" s="52"/>
      <c r="L43" s="105" t="str">
        <f>VLOOKUP(D43,カラムID辞書!$C$4:$D$1429,2,FALSE)</f>
        <v>GIFTCARD_URIAGEGK</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11</v>
      </c>
      <c r="AN43" s="270"/>
      <c r="AO43" s="271">
        <f>VLOOKUP(D43,カラムID辞書!C:H,6,FALSE)</f>
        <v>11</v>
      </c>
      <c r="AP43" s="272"/>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64">
        <f t="shared" ca="1" si="1"/>
        <v>37</v>
      </c>
      <c r="C44" s="265"/>
      <c r="D44" s="117" t="s">
        <v>2331</v>
      </c>
      <c r="E44" s="50"/>
      <c r="F44" s="50"/>
      <c r="G44" s="50"/>
      <c r="H44" s="50"/>
      <c r="I44" s="50"/>
      <c r="J44" s="50"/>
      <c r="K44" s="52"/>
      <c r="L44" s="105" t="str">
        <f>VLOOKUP(D44,カラムID辞書!$C$4:$D$1429,2,FALSE)</f>
        <v>DENSHIMONEY_URIAGEGK</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f>VLOOKUP(D44,カラムID辞書!C:H,4,FALSE)</f>
        <v>11</v>
      </c>
      <c r="AN44" s="270"/>
      <c r="AO44" s="271">
        <f>VLOOKUP(D44,カラムID辞書!C:H,6,FALSE)</f>
        <v>11</v>
      </c>
      <c r="AP44" s="272"/>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64">
        <f t="shared" ca="1" si="1"/>
        <v>38</v>
      </c>
      <c r="C45" s="265"/>
      <c r="D45" s="117" t="s">
        <v>2377</v>
      </c>
      <c r="E45" s="50"/>
      <c r="F45" s="50"/>
      <c r="G45" s="50"/>
      <c r="H45" s="50"/>
      <c r="I45" s="50"/>
      <c r="J45" s="50"/>
      <c r="K45" s="52"/>
      <c r="L45" s="105" t="str">
        <f>VLOOKUP(D45,カラムID辞書!$C$4:$D$1429,2,FALSE)</f>
        <v>POINT_URIAGEGK</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11</v>
      </c>
      <c r="AN45" s="270"/>
      <c r="AO45" s="271">
        <f>VLOOKUP(D45,カラムID辞書!C:H,6,FALSE)</f>
        <v>11</v>
      </c>
      <c r="AP45" s="272"/>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64">
        <f t="shared" ca="1" si="1"/>
        <v>39</v>
      </c>
      <c r="C46" s="265"/>
      <c r="D46" s="117" t="s">
        <v>2378</v>
      </c>
      <c r="E46" s="50"/>
      <c r="F46" s="50"/>
      <c r="G46" s="50"/>
      <c r="H46" s="50"/>
      <c r="I46" s="50"/>
      <c r="J46" s="50"/>
      <c r="K46" s="52"/>
      <c r="L46" s="105" t="str">
        <f>VLOOKUP(D46,カラムID辞書!$C$4:$D$1429,2,FALSE)</f>
        <v>DEBIT_URIAGEGK</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11</v>
      </c>
      <c r="AN46" s="270"/>
      <c r="AO46" s="271">
        <f>VLOOKUP(D46,カラムID辞書!C:H,6,FALSE)</f>
        <v>11</v>
      </c>
      <c r="AP46" s="272"/>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64">
        <f t="shared" ca="1" si="1"/>
        <v>40</v>
      </c>
      <c r="C47" s="265"/>
      <c r="D47" s="117" t="s">
        <v>2379</v>
      </c>
      <c r="E47" s="50"/>
      <c r="F47" s="50"/>
      <c r="G47" s="50"/>
      <c r="H47" s="50"/>
      <c r="I47" s="50"/>
      <c r="J47" s="50"/>
      <c r="K47" s="52"/>
      <c r="L47" s="105" t="str">
        <f>VLOOKUP(D47,カラムID辞書!$C$4:$D$1429,2,FALSE)</f>
        <v>URIAGEGK11</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11</v>
      </c>
      <c r="AN47" s="270"/>
      <c r="AO47" s="271">
        <f>VLOOKUP(D47,カラムID辞書!C:H,6,FALSE)</f>
        <v>11</v>
      </c>
      <c r="AP47" s="272"/>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64">
        <f t="shared" ca="1" si="1"/>
        <v>41</v>
      </c>
      <c r="C48" s="265"/>
      <c r="D48" s="117" t="s">
        <v>2380</v>
      </c>
      <c r="E48" s="56"/>
      <c r="F48" s="50"/>
      <c r="G48" s="50"/>
      <c r="H48" s="50"/>
      <c r="I48" s="50"/>
      <c r="J48" s="50"/>
      <c r="K48" s="52"/>
      <c r="L48" s="105" t="str">
        <f>VLOOKUP(D48,カラムID辞書!$C$4:$D$1429,2,FALSE)</f>
        <v>URIAGEGK12</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11</v>
      </c>
      <c r="AN48" s="270"/>
      <c r="AO48" s="271">
        <f>VLOOKUP(D48,カラムID辞書!C:H,6,FALSE)</f>
        <v>11</v>
      </c>
      <c r="AP48" s="272"/>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64">
        <f t="shared" ca="1" si="1"/>
        <v>42</v>
      </c>
      <c r="C49" s="265"/>
      <c r="D49" s="117" t="s">
        <v>2381</v>
      </c>
      <c r="E49" s="56"/>
      <c r="F49" s="50"/>
      <c r="G49" s="50"/>
      <c r="H49" s="50"/>
      <c r="I49" s="50"/>
      <c r="J49" s="50"/>
      <c r="K49" s="52"/>
      <c r="L49" s="105" t="str">
        <f>VLOOKUP(D49,カラムID辞書!$C$4:$D$1429,2,FALSE)</f>
        <v>URIAGEGK13</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11</v>
      </c>
      <c r="AN49" s="270"/>
      <c r="AO49" s="271">
        <f>VLOOKUP(D49,カラムID辞書!C:H,6,FALSE)</f>
        <v>11</v>
      </c>
      <c r="AP49" s="272"/>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64">
        <f t="shared" ca="1" si="1"/>
        <v>43</v>
      </c>
      <c r="C50" s="265"/>
      <c r="D50" s="117" t="s">
        <v>2382</v>
      </c>
      <c r="E50" s="56"/>
      <c r="F50" s="50"/>
      <c r="G50" s="50"/>
      <c r="H50" s="50"/>
      <c r="I50" s="50"/>
      <c r="J50" s="50"/>
      <c r="K50" s="52"/>
      <c r="L50" s="105" t="str">
        <f>VLOOKUP(D50,カラムID辞書!$C$4:$D$1429,2,FALSE)</f>
        <v>URIAGEGK14</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11</v>
      </c>
      <c r="AN50" s="270"/>
      <c r="AO50" s="271">
        <f>VLOOKUP(D50,カラムID辞書!C:H,6,FALSE)</f>
        <v>11</v>
      </c>
      <c r="AP50" s="272"/>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64">
        <f t="shared" ca="1" si="1"/>
        <v>44</v>
      </c>
      <c r="C51" s="265"/>
      <c r="D51" s="117" t="s">
        <v>2383</v>
      </c>
      <c r="E51" s="50"/>
      <c r="F51" s="50"/>
      <c r="G51" s="50"/>
      <c r="H51" s="50"/>
      <c r="I51" s="50"/>
      <c r="J51" s="50"/>
      <c r="K51" s="52"/>
      <c r="L51" s="105" t="str">
        <f>VLOOKUP(D51,カラムID辞書!$C$4:$D$1429,2,FALSE)</f>
        <v>URIAGEGK15</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11</v>
      </c>
      <c r="AN51" s="270"/>
      <c r="AO51" s="271">
        <f>VLOOKUP(D51,カラムID辞書!C:H,6,FALSE)</f>
        <v>11</v>
      </c>
      <c r="AP51" s="272"/>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64">
        <f t="shared" ca="1" si="1"/>
        <v>45</v>
      </c>
      <c r="C52" s="265"/>
      <c r="D52" s="117" t="s">
        <v>2384</v>
      </c>
      <c r="E52" s="50"/>
      <c r="F52" s="50"/>
      <c r="G52" s="50"/>
      <c r="H52" s="50"/>
      <c r="I52" s="50"/>
      <c r="J52" s="50"/>
      <c r="K52" s="52"/>
      <c r="L52" s="105" t="str">
        <f>VLOOKUP(D52,カラムID辞書!$C$4:$D$1429,2,FALSE)</f>
        <v>URIAGEGK16</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11</v>
      </c>
      <c r="AN52" s="270"/>
      <c r="AO52" s="271">
        <f>VLOOKUP(D52,カラムID辞書!C:H,6,FALSE)</f>
        <v>11</v>
      </c>
      <c r="AP52" s="272"/>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64">
        <f t="shared" ca="1" si="1"/>
        <v>46</v>
      </c>
      <c r="C53" s="265"/>
      <c r="D53" s="117" t="s">
        <v>2385</v>
      </c>
      <c r="E53" s="50"/>
      <c r="F53" s="50"/>
      <c r="G53" s="50"/>
      <c r="H53" s="50"/>
      <c r="I53" s="50"/>
      <c r="J53" s="50"/>
      <c r="K53" s="52"/>
      <c r="L53" s="105" t="str">
        <f>VLOOKUP(D53,カラムID辞書!$C$4:$D$1429,2,FALSE)</f>
        <v>URIAGEGK17</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11</v>
      </c>
      <c r="AN53" s="270"/>
      <c r="AO53" s="271">
        <f>VLOOKUP(D53,カラムID辞書!C:H,6,FALSE)</f>
        <v>11</v>
      </c>
      <c r="AP53" s="272"/>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64">
        <f t="shared" ca="1" si="1"/>
        <v>47</v>
      </c>
      <c r="C54" s="265"/>
      <c r="D54" s="117" t="s">
        <v>2386</v>
      </c>
      <c r="E54" s="56"/>
      <c r="F54" s="50"/>
      <c r="G54" s="50"/>
      <c r="H54" s="50"/>
      <c r="I54" s="50"/>
      <c r="J54" s="50"/>
      <c r="K54" s="52"/>
      <c r="L54" s="105" t="str">
        <f>VLOOKUP(D54,カラムID辞書!$C$4:$D$1429,2,FALSE)</f>
        <v>URIAGEGK18</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f>VLOOKUP(D54,カラムID辞書!C:H,4,FALSE)</f>
        <v>11</v>
      </c>
      <c r="AN54" s="270"/>
      <c r="AO54" s="271">
        <f>VLOOKUP(D54,カラムID辞書!C:H,6,FALSE)</f>
        <v>11</v>
      </c>
      <c r="AP54" s="272"/>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64">
        <f t="shared" ca="1" si="1"/>
        <v>48</v>
      </c>
      <c r="C55" s="265"/>
      <c r="D55" s="117" t="s">
        <v>2387</v>
      </c>
      <c r="E55" s="50"/>
      <c r="F55" s="50"/>
      <c r="G55" s="50"/>
      <c r="H55" s="50"/>
      <c r="I55" s="50"/>
      <c r="J55" s="50"/>
      <c r="K55" s="52"/>
      <c r="L55" s="105" t="str">
        <f>VLOOKUP(D55,カラムID辞書!$C$4:$D$1429,2,FALSE)</f>
        <v>URIAGEGK19</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f>VLOOKUP(D55,カラムID辞書!C:H,4,FALSE)</f>
        <v>11</v>
      </c>
      <c r="AN55" s="270"/>
      <c r="AO55" s="271">
        <f>VLOOKUP(D55,カラムID辞書!C:H,6,FALSE)</f>
        <v>11</v>
      </c>
      <c r="AP55" s="272"/>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64">
        <f t="shared" ca="1" si="1"/>
        <v>49</v>
      </c>
      <c r="C56" s="265"/>
      <c r="D56" s="117" t="s">
        <v>2388</v>
      </c>
      <c r="E56" s="50"/>
      <c r="F56" s="50"/>
      <c r="G56" s="50"/>
      <c r="H56" s="50"/>
      <c r="I56" s="50"/>
      <c r="J56" s="50"/>
      <c r="K56" s="52"/>
      <c r="L56" s="105" t="str">
        <f>VLOOKUP(D56,カラムID辞書!$C$4:$D$1429,2,FALSE)</f>
        <v>URIAGEGK20</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f>VLOOKUP(D56,カラムID辞書!C:H,4,FALSE)</f>
        <v>11</v>
      </c>
      <c r="AN56" s="270"/>
      <c r="AO56" s="271">
        <f>VLOOKUP(D56,カラムID辞書!C:H,6,FALSE)</f>
        <v>11</v>
      </c>
      <c r="AP56" s="272"/>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64">
        <f t="shared" ca="1" si="1"/>
        <v>50</v>
      </c>
      <c r="C57" s="265"/>
      <c r="D57" s="117" t="s">
        <v>2389</v>
      </c>
      <c r="E57" s="50"/>
      <c r="F57" s="50"/>
      <c r="G57" s="50"/>
      <c r="H57" s="50"/>
      <c r="I57" s="50"/>
      <c r="J57" s="50"/>
      <c r="K57" s="52"/>
      <c r="L57" s="105" t="str">
        <f>VLOOKUP(D57,カラムID辞書!$C$4:$D$1429,2,FALSE)</f>
        <v>JISYA_CREDIT_TESURYO</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6" t="str">
        <f>VLOOKUP(D57,カラムID辞書!C:H,3,FALSE)</f>
        <v>numeric</v>
      </c>
      <c r="AI57" s="267"/>
      <c r="AJ57" s="267"/>
      <c r="AK57" s="267"/>
      <c r="AL57" s="268"/>
      <c r="AM57" s="269">
        <f>VLOOKUP(D57,カラムID辞書!C:H,4,FALSE)</f>
        <v>11</v>
      </c>
      <c r="AN57" s="270"/>
      <c r="AO57" s="271">
        <f>VLOOKUP(D57,カラムID辞書!C:H,6,FALSE)</f>
        <v>11</v>
      </c>
      <c r="AP57" s="272"/>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64">
        <f t="shared" ca="1" si="1"/>
        <v>51</v>
      </c>
      <c r="C58" s="265"/>
      <c r="D58" s="117" t="s">
        <v>2390</v>
      </c>
      <c r="E58" s="56"/>
      <c r="F58" s="50"/>
      <c r="G58" s="50"/>
      <c r="H58" s="50"/>
      <c r="I58" s="50"/>
      <c r="J58" s="50"/>
      <c r="K58" s="52"/>
      <c r="L58" s="105" t="str">
        <f>VLOOKUP(D58,カラムID辞書!$C$4:$D$1429,2,FALSE)</f>
        <v>TASYA_CREDITTESURYO</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6" t="str">
        <f>VLOOKUP(D58,カラムID辞書!C:H,3,FALSE)</f>
        <v>numeric</v>
      </c>
      <c r="AI58" s="267"/>
      <c r="AJ58" s="267"/>
      <c r="AK58" s="267"/>
      <c r="AL58" s="268"/>
      <c r="AM58" s="269">
        <f>VLOOKUP(D58,カラムID辞書!C:H,4,FALSE)</f>
        <v>11</v>
      </c>
      <c r="AN58" s="270"/>
      <c r="AO58" s="271">
        <f>VLOOKUP(D58,カラムID辞書!C:H,6,FALSE)</f>
        <v>11</v>
      </c>
      <c r="AP58" s="272"/>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64">
        <f t="shared" ca="1" si="1"/>
        <v>52</v>
      </c>
      <c r="C59" s="265"/>
      <c r="D59" s="117" t="s">
        <v>2341</v>
      </c>
      <c r="E59" s="56"/>
      <c r="F59" s="50"/>
      <c r="G59" s="50"/>
      <c r="H59" s="50"/>
      <c r="I59" s="50"/>
      <c r="J59" s="50"/>
      <c r="K59" s="52"/>
      <c r="L59" s="105" t="str">
        <f>VLOOKUP(D59,カラムID辞書!$C$4:$D$1429,2,FALSE)</f>
        <v>GAISYO_TESURYO</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f>VLOOKUP(D59,カラムID辞書!C:H,4,FALSE)</f>
        <v>11</v>
      </c>
      <c r="AN59" s="270"/>
      <c r="AO59" s="271">
        <f>VLOOKUP(D59,カラムID辞書!C:H,6,FALSE)</f>
        <v>11</v>
      </c>
      <c r="AP59" s="272"/>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64">
        <f t="shared" ca="1" si="1"/>
        <v>53</v>
      </c>
      <c r="C60" s="265"/>
      <c r="D60" s="117" t="s">
        <v>2342</v>
      </c>
      <c r="E60" s="56"/>
      <c r="F60" s="50"/>
      <c r="G60" s="50"/>
      <c r="H60" s="50"/>
      <c r="I60" s="50"/>
      <c r="J60" s="50"/>
      <c r="K60" s="52"/>
      <c r="L60" s="105" t="str">
        <f>VLOOKUP(D60,カラムID辞書!$C$4:$D$1429,2,FALSE)</f>
        <v>SYAIN_KAKEURI_TESURYO</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11</v>
      </c>
      <c r="AN60" s="270"/>
      <c r="AO60" s="271">
        <f>VLOOKUP(D60,カラムID辞書!C:H,6,FALSE)</f>
        <v>11</v>
      </c>
      <c r="AP60" s="272"/>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64">
        <f t="shared" ca="1" si="1"/>
        <v>54</v>
      </c>
      <c r="C61" s="265"/>
      <c r="D61" s="117" t="s">
        <v>2343</v>
      </c>
      <c r="E61" s="56"/>
      <c r="F61" s="50"/>
      <c r="G61" s="50"/>
      <c r="H61" s="50"/>
      <c r="I61" s="50"/>
      <c r="J61" s="50"/>
      <c r="K61" s="52"/>
      <c r="L61" s="105" t="str">
        <f>VLOOKUP(D61,カラムID辞書!$C$4:$D$1429,2,FALSE)</f>
        <v>KINKEN_TESURYO</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11</v>
      </c>
      <c r="AN61" s="270"/>
      <c r="AO61" s="271">
        <f>VLOOKUP(D61,カラムID辞書!C:H,6,FALSE)</f>
        <v>11</v>
      </c>
      <c r="AP61" s="272"/>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64">
        <f t="shared" ca="1" si="1"/>
        <v>55</v>
      </c>
      <c r="C62" s="265"/>
      <c r="D62" s="117" t="s">
        <v>2344</v>
      </c>
      <c r="E62" s="56"/>
      <c r="F62" s="50"/>
      <c r="G62" s="50"/>
      <c r="H62" s="50"/>
      <c r="I62" s="50"/>
      <c r="J62" s="50"/>
      <c r="K62" s="52"/>
      <c r="L62" s="105" t="str">
        <f>VLOOKUP(D62,カラムID辞書!$C$4:$D$1429,2,FALSE)</f>
        <v>TOMONOKAI_TESURYO</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11</v>
      </c>
      <c r="AN62" s="270"/>
      <c r="AO62" s="271">
        <f>VLOOKUP(D62,カラムID辞書!C:H,6,FALSE)</f>
        <v>11</v>
      </c>
      <c r="AP62" s="272"/>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64">
        <f t="shared" ca="1" si="1"/>
        <v>56</v>
      </c>
      <c r="C63" s="265"/>
      <c r="D63" s="117" t="s">
        <v>2345</v>
      </c>
      <c r="E63" s="56"/>
      <c r="F63" s="50"/>
      <c r="G63" s="50"/>
      <c r="H63" s="50"/>
      <c r="I63" s="50"/>
      <c r="J63" s="50"/>
      <c r="K63" s="52"/>
      <c r="L63" s="105" t="str">
        <f>VLOOKUP(D63,カラムID辞書!$C$4:$D$1429,2,FALSE)</f>
        <v>GIFTCARD_TESURYO</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11</v>
      </c>
      <c r="AN63" s="270"/>
      <c r="AO63" s="271">
        <f>VLOOKUP(D63,カラムID辞書!C:H,6,FALSE)</f>
        <v>11</v>
      </c>
      <c r="AP63" s="272"/>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64">
        <f t="shared" ca="1" si="1"/>
        <v>57</v>
      </c>
      <c r="C64" s="265"/>
      <c r="D64" s="117" t="s">
        <v>2391</v>
      </c>
      <c r="E64" s="56"/>
      <c r="F64" s="50"/>
      <c r="G64" s="50"/>
      <c r="H64" s="50"/>
      <c r="I64" s="50"/>
      <c r="J64" s="50"/>
      <c r="K64" s="52"/>
      <c r="L64" s="105" t="str">
        <f>VLOOKUP(D64,カラムID辞書!$C$4:$D$1429,2,FALSE)</f>
        <v>DENSHIMONEY_TESURYO</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11</v>
      </c>
      <c r="AN64" s="270"/>
      <c r="AO64" s="271">
        <f>VLOOKUP(D64,カラムID辞書!C:H,6,FALSE)</f>
        <v>11</v>
      </c>
      <c r="AP64" s="272"/>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64">
        <f t="shared" ca="1" si="1"/>
        <v>58</v>
      </c>
      <c r="C65" s="265"/>
      <c r="D65" s="117" t="s">
        <v>2347</v>
      </c>
      <c r="E65" s="56"/>
      <c r="F65" s="50"/>
      <c r="G65" s="50"/>
      <c r="H65" s="50"/>
      <c r="I65" s="50"/>
      <c r="J65" s="50"/>
      <c r="K65" s="52"/>
      <c r="L65" s="105" t="str">
        <f>VLOOKUP(D65,カラムID辞書!$C$4:$D$1429,2,FALSE)</f>
        <v>POINT_TESURYO</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11</v>
      </c>
      <c r="AN65" s="270"/>
      <c r="AO65" s="271">
        <f>VLOOKUP(D65,カラムID辞書!C:H,6,FALSE)</f>
        <v>11</v>
      </c>
      <c r="AP65" s="272"/>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64">
        <f t="shared" ca="1" si="1"/>
        <v>59</v>
      </c>
      <c r="C66" s="265"/>
      <c r="D66" s="117" t="s">
        <v>2348</v>
      </c>
      <c r="E66" s="56"/>
      <c r="F66" s="50"/>
      <c r="G66" s="50"/>
      <c r="H66" s="50"/>
      <c r="I66" s="50"/>
      <c r="J66" s="50"/>
      <c r="K66" s="52"/>
      <c r="L66" s="105" t="str">
        <f>VLOOKUP(D66,カラムID辞書!$C$4:$D$1429,2,FALSE)</f>
        <v>DEBIT_TESURYO</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11</v>
      </c>
      <c r="AN66" s="270"/>
      <c r="AO66" s="271">
        <f>VLOOKUP(D66,カラムID辞書!C:H,6,FALSE)</f>
        <v>11</v>
      </c>
      <c r="AP66" s="272"/>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64">
        <f t="shared" ca="1" si="1"/>
        <v>60</v>
      </c>
      <c r="C67" s="265"/>
      <c r="D67" s="117" t="s">
        <v>2349</v>
      </c>
      <c r="E67" s="56"/>
      <c r="F67" s="50"/>
      <c r="G67" s="50"/>
      <c r="H67" s="50"/>
      <c r="I67" s="50"/>
      <c r="J67" s="50"/>
      <c r="K67" s="52"/>
      <c r="L67" s="105" t="str">
        <f>VLOOKUP(D67,カラムID辞書!$C$4:$D$1429,2,FALSE)</f>
        <v>TESURYO11</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11</v>
      </c>
      <c r="AN67" s="270"/>
      <c r="AO67" s="271">
        <f>VLOOKUP(D67,カラムID辞書!C:H,6,FALSE)</f>
        <v>11</v>
      </c>
      <c r="AP67" s="272"/>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64">
        <f t="shared" ca="1" si="1"/>
        <v>61</v>
      </c>
      <c r="C68" s="265"/>
      <c r="D68" s="117" t="s">
        <v>2350</v>
      </c>
      <c r="E68" s="50"/>
      <c r="F68" s="50"/>
      <c r="G68" s="50"/>
      <c r="H68" s="50"/>
      <c r="I68" s="50"/>
      <c r="J68" s="50"/>
      <c r="K68" s="52"/>
      <c r="L68" s="105" t="str">
        <f>VLOOKUP(D68,カラムID辞書!$C$4:$D$1429,2,FALSE)</f>
        <v>TESURYO12</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11</v>
      </c>
      <c r="AN68" s="270"/>
      <c r="AO68" s="271">
        <f>VLOOKUP(D68,カラムID辞書!C:H,6,FALSE)</f>
        <v>11</v>
      </c>
      <c r="AP68" s="272"/>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64">
        <f t="shared" ca="1" si="1"/>
        <v>62</v>
      </c>
      <c r="C69" s="265"/>
      <c r="D69" s="117" t="s">
        <v>2351</v>
      </c>
      <c r="E69" s="50"/>
      <c r="F69" s="50"/>
      <c r="G69" s="50"/>
      <c r="H69" s="50"/>
      <c r="I69" s="50"/>
      <c r="J69" s="50"/>
      <c r="K69" s="52"/>
      <c r="L69" s="105" t="str">
        <f>VLOOKUP(D69,カラムID辞書!$C$4:$D$1429,2,FALSE)</f>
        <v>TESURYO13</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11</v>
      </c>
      <c r="AN69" s="270"/>
      <c r="AO69" s="271">
        <f>VLOOKUP(D69,カラムID辞書!C:H,6,FALSE)</f>
        <v>11</v>
      </c>
      <c r="AP69" s="272"/>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64">
        <f t="shared" ca="1" si="1"/>
        <v>63</v>
      </c>
      <c r="C70" s="265"/>
      <c r="D70" s="117" t="s">
        <v>2352</v>
      </c>
      <c r="E70" s="50"/>
      <c r="F70" s="50"/>
      <c r="G70" s="50"/>
      <c r="H70" s="50"/>
      <c r="I70" s="50"/>
      <c r="J70" s="50"/>
      <c r="K70" s="52"/>
      <c r="L70" s="105" t="str">
        <f>VLOOKUP(D70,カラムID辞書!$C$4:$D$1429,2,FALSE)</f>
        <v>TESURYO14</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11</v>
      </c>
      <c r="AN70" s="270"/>
      <c r="AO70" s="271">
        <f>VLOOKUP(D70,カラムID辞書!C:H,6,FALSE)</f>
        <v>11</v>
      </c>
      <c r="AP70" s="272"/>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64">
        <f t="shared" ca="1" si="1"/>
        <v>64</v>
      </c>
      <c r="C71" s="265"/>
      <c r="D71" s="117" t="s">
        <v>2353</v>
      </c>
      <c r="E71" s="50"/>
      <c r="F71" s="50"/>
      <c r="G71" s="50"/>
      <c r="H71" s="50"/>
      <c r="I71" s="50"/>
      <c r="J71" s="50"/>
      <c r="K71" s="52"/>
      <c r="L71" s="105" t="str">
        <f>VLOOKUP(D71,カラムID辞書!$C$4:$D$1429,2,FALSE)</f>
        <v>TESURYO15</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11</v>
      </c>
      <c r="AN71" s="270"/>
      <c r="AO71" s="271">
        <f>VLOOKUP(D71,カラムID辞書!C:H,6,FALSE)</f>
        <v>11</v>
      </c>
      <c r="AP71" s="272"/>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64">
        <f t="shared" ca="1" si="1"/>
        <v>65</v>
      </c>
      <c r="C72" s="265"/>
      <c r="D72" s="117" t="s">
        <v>2354</v>
      </c>
      <c r="E72" s="50"/>
      <c r="F72" s="50"/>
      <c r="G72" s="50"/>
      <c r="H72" s="50"/>
      <c r="I72" s="50"/>
      <c r="J72" s="50"/>
      <c r="K72" s="52"/>
      <c r="L72" s="105" t="str">
        <f>VLOOKUP(D72,カラムID辞書!$C$4:$D$1429,2,FALSE)</f>
        <v>TESURYO16</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11</v>
      </c>
      <c r="AN72" s="270"/>
      <c r="AO72" s="271">
        <f>VLOOKUP(D72,カラムID辞書!C:H,6,FALSE)</f>
        <v>11</v>
      </c>
      <c r="AP72" s="272"/>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64">
        <f t="shared" ca="1" si="1"/>
        <v>66</v>
      </c>
      <c r="C73" s="265"/>
      <c r="D73" s="117" t="s">
        <v>2355</v>
      </c>
      <c r="E73" s="50"/>
      <c r="F73" s="50"/>
      <c r="G73" s="50"/>
      <c r="H73" s="50"/>
      <c r="I73" s="50"/>
      <c r="J73" s="50"/>
      <c r="K73" s="52"/>
      <c r="L73" s="105" t="str">
        <f>VLOOKUP(D73,カラムID辞書!$C$4:$D$1429,2,FALSE)</f>
        <v>TESURYO17</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11</v>
      </c>
      <c r="AN73" s="270"/>
      <c r="AO73" s="271">
        <f>VLOOKUP(D73,カラムID辞書!C:H,6,FALSE)</f>
        <v>11</v>
      </c>
      <c r="AP73" s="272"/>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64">
        <f t="shared" ca="1" si="1"/>
        <v>67</v>
      </c>
      <c r="C74" s="265"/>
      <c r="D74" s="117" t="s">
        <v>2356</v>
      </c>
      <c r="E74" s="50"/>
      <c r="F74" s="50"/>
      <c r="G74" s="50"/>
      <c r="H74" s="50"/>
      <c r="I74" s="50"/>
      <c r="J74" s="50"/>
      <c r="K74" s="52"/>
      <c r="L74" s="105" t="str">
        <f>VLOOKUP(D74,カラムID辞書!$C$4:$D$1429,2,FALSE)</f>
        <v>TESURYO18</v>
      </c>
      <c r="M74" s="50"/>
      <c r="N74" s="50"/>
      <c r="O74" s="50"/>
      <c r="P74" s="50"/>
      <c r="Q74" s="50"/>
      <c r="R74" s="50"/>
      <c r="S74" s="52"/>
      <c r="T74" s="49"/>
      <c r="U74" s="52"/>
      <c r="V74" s="49"/>
      <c r="W74" s="52"/>
      <c r="X74" s="49"/>
      <c r="Y74" s="52"/>
      <c r="Z74" s="49"/>
      <c r="AA74" s="52"/>
      <c r="AB74" s="107" t="str">
        <f t="shared" ref="AB74:AB93" si="5">IF(L74="DELDTE","","○")</f>
        <v>○</v>
      </c>
      <c r="AC74" s="54"/>
      <c r="AD74" s="53"/>
      <c r="AE74" s="55" t="str">
        <f t="shared" si="0"/>
        <v>0</v>
      </c>
      <c r="AF74" s="50"/>
      <c r="AG74" s="52"/>
      <c r="AH74" s="266" t="str">
        <f>VLOOKUP(D74,カラムID辞書!C:H,3,FALSE)</f>
        <v>numeric</v>
      </c>
      <c r="AI74" s="267"/>
      <c r="AJ74" s="267"/>
      <c r="AK74" s="267"/>
      <c r="AL74" s="268"/>
      <c r="AM74" s="269">
        <f>VLOOKUP(D74,カラムID辞書!C:H,4,FALSE)</f>
        <v>11</v>
      </c>
      <c r="AN74" s="270"/>
      <c r="AO74" s="271">
        <f>VLOOKUP(D74,カラムID辞書!C:H,6,FALSE)</f>
        <v>11</v>
      </c>
      <c r="AP74" s="272"/>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64">
        <f t="shared" ca="1" si="1"/>
        <v>68</v>
      </c>
      <c r="C75" s="265"/>
      <c r="D75" s="117" t="s">
        <v>2357</v>
      </c>
      <c r="E75" s="50"/>
      <c r="F75" s="50"/>
      <c r="G75" s="50"/>
      <c r="H75" s="50"/>
      <c r="I75" s="50"/>
      <c r="J75" s="50"/>
      <c r="K75" s="52"/>
      <c r="L75" s="105" t="str">
        <f>VLOOKUP(D75,カラムID辞書!$C$4:$D$1429,2,FALSE)</f>
        <v>TESURYO19</v>
      </c>
      <c r="M75" s="50"/>
      <c r="N75" s="50"/>
      <c r="O75" s="50"/>
      <c r="P75" s="50"/>
      <c r="Q75" s="50"/>
      <c r="R75" s="50"/>
      <c r="S75" s="52"/>
      <c r="T75" s="49"/>
      <c r="U75" s="52"/>
      <c r="V75" s="49"/>
      <c r="W75" s="52"/>
      <c r="X75" s="49"/>
      <c r="Y75" s="52"/>
      <c r="Z75" s="49"/>
      <c r="AA75" s="52"/>
      <c r="AB75" s="107" t="str">
        <f t="shared" si="5"/>
        <v>○</v>
      </c>
      <c r="AC75" s="54"/>
      <c r="AD75" s="53"/>
      <c r="AE75" s="55" t="str">
        <f t="shared" si="0"/>
        <v>0</v>
      </c>
      <c r="AF75" s="50"/>
      <c r="AG75" s="52"/>
      <c r="AH75" s="266" t="str">
        <f>VLOOKUP(D75,カラムID辞書!C:H,3,FALSE)</f>
        <v>numeric</v>
      </c>
      <c r="AI75" s="267"/>
      <c r="AJ75" s="267"/>
      <c r="AK75" s="267"/>
      <c r="AL75" s="268"/>
      <c r="AM75" s="269">
        <f>VLOOKUP(D75,カラムID辞書!C:H,4,FALSE)</f>
        <v>11</v>
      </c>
      <c r="AN75" s="270"/>
      <c r="AO75" s="271">
        <f>VLOOKUP(D75,カラムID辞書!C:H,6,FALSE)</f>
        <v>11</v>
      </c>
      <c r="AP75" s="272"/>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05"/>
      <c r="BS75" s="50"/>
      <c r="BT75" s="50"/>
      <c r="BU75" s="50"/>
      <c r="BV75" s="50"/>
      <c r="BW75" s="50"/>
      <c r="BX75" s="50"/>
      <c r="BY75" s="50"/>
      <c r="BZ75" s="50"/>
      <c r="CA75" s="50"/>
      <c r="CB75" s="50"/>
      <c r="CC75" s="52"/>
    </row>
    <row r="76" spans="2:81" ht="12" customHeight="1">
      <c r="B76" s="264">
        <f t="shared" ca="1" si="1"/>
        <v>69</v>
      </c>
      <c r="C76" s="265"/>
      <c r="D76" s="117" t="s">
        <v>2358</v>
      </c>
      <c r="E76" s="50"/>
      <c r="F76" s="50"/>
      <c r="G76" s="50"/>
      <c r="H76" s="50"/>
      <c r="I76" s="50"/>
      <c r="J76" s="50"/>
      <c r="K76" s="52"/>
      <c r="L76" s="105" t="str">
        <f>VLOOKUP(D76,カラムID辞書!$C$4:$D$1429,2,FALSE)</f>
        <v>TESURYO20</v>
      </c>
      <c r="M76" s="50"/>
      <c r="N76" s="50"/>
      <c r="O76" s="50"/>
      <c r="P76" s="50"/>
      <c r="Q76" s="50"/>
      <c r="R76" s="50"/>
      <c r="S76" s="52"/>
      <c r="T76" s="49"/>
      <c r="U76" s="52"/>
      <c r="V76" s="49"/>
      <c r="W76" s="52"/>
      <c r="X76" s="49"/>
      <c r="Y76" s="52"/>
      <c r="Z76" s="49"/>
      <c r="AA76" s="52"/>
      <c r="AB76" s="107" t="str">
        <f t="shared" si="5"/>
        <v>○</v>
      </c>
      <c r="AC76" s="54"/>
      <c r="AD76" s="53"/>
      <c r="AE76" s="55" t="str">
        <f t="shared" si="0"/>
        <v>0</v>
      </c>
      <c r="AF76" s="50"/>
      <c r="AG76" s="52"/>
      <c r="AH76" s="266" t="str">
        <f>VLOOKUP(D76,カラムID辞書!C:H,3,FALSE)</f>
        <v>numeric</v>
      </c>
      <c r="AI76" s="267"/>
      <c r="AJ76" s="267"/>
      <c r="AK76" s="267"/>
      <c r="AL76" s="268"/>
      <c r="AM76" s="269">
        <f>VLOOKUP(D76,カラムID辞書!C:H,4,FALSE)</f>
        <v>11</v>
      </c>
      <c r="AN76" s="270"/>
      <c r="AO76" s="271">
        <f>VLOOKUP(D76,カラムID辞書!C:H,6,FALSE)</f>
        <v>11</v>
      </c>
      <c r="AP76" s="272"/>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05"/>
      <c r="BS76" s="50"/>
      <c r="BT76" s="50"/>
      <c r="BU76" s="50"/>
      <c r="BV76" s="50"/>
      <c r="BW76" s="50"/>
      <c r="BX76" s="50"/>
      <c r="BY76" s="50"/>
      <c r="BZ76" s="50"/>
      <c r="CA76" s="50"/>
      <c r="CB76" s="50"/>
      <c r="CC76" s="52"/>
    </row>
    <row r="77" spans="2:81" ht="12" customHeight="1">
      <c r="B77" s="264">
        <f t="shared" ca="1" si="1"/>
        <v>70</v>
      </c>
      <c r="C77" s="265"/>
      <c r="D77" s="105" t="s">
        <v>2392</v>
      </c>
      <c r="E77" s="50"/>
      <c r="F77" s="50"/>
      <c r="G77" s="50"/>
      <c r="H77" s="50"/>
      <c r="I77" s="50"/>
      <c r="J77" s="50"/>
      <c r="K77" s="52"/>
      <c r="L77" s="105" t="str">
        <f>VLOOKUP(D77,カラムID辞書!$C$4:$D$1429,2,FALSE)</f>
        <v>TESURYOCREDIT</v>
      </c>
      <c r="M77" s="50"/>
      <c r="N77" s="50"/>
      <c r="O77" s="50"/>
      <c r="P77" s="50"/>
      <c r="Q77" s="50"/>
      <c r="R77" s="50"/>
      <c r="S77" s="52"/>
      <c r="T77" s="49"/>
      <c r="U77" s="52"/>
      <c r="V77" s="49"/>
      <c r="W77" s="52"/>
      <c r="X77" s="49"/>
      <c r="Y77" s="52"/>
      <c r="Z77" s="49"/>
      <c r="AA77" s="52"/>
      <c r="AB77" s="107" t="str">
        <f t="shared" si="5"/>
        <v>○</v>
      </c>
      <c r="AC77" s="54"/>
      <c r="AD77" s="53"/>
      <c r="AE77" s="55" t="str">
        <f t="shared" si="0"/>
        <v>0</v>
      </c>
      <c r="AF77" s="50"/>
      <c r="AG77" s="52"/>
      <c r="AH77" s="266" t="str">
        <f>VLOOKUP(D77,カラムID辞書!C:H,3,FALSE)</f>
        <v>numeric</v>
      </c>
      <c r="AI77" s="267"/>
      <c r="AJ77" s="267"/>
      <c r="AK77" s="267"/>
      <c r="AL77" s="268"/>
      <c r="AM77" s="269">
        <f>VLOOKUP(D77,カラムID辞書!C:H,4,FALSE)</f>
        <v>3</v>
      </c>
      <c r="AN77" s="270"/>
      <c r="AO77" s="271">
        <f>VLOOKUP(D77,カラムID辞書!C:H,6,FALSE)</f>
        <v>3</v>
      </c>
      <c r="AP77" s="272"/>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05"/>
      <c r="BS77" s="50"/>
      <c r="BT77" s="50"/>
      <c r="BU77" s="50"/>
      <c r="BV77" s="50"/>
      <c r="BW77" s="50"/>
      <c r="BX77" s="50"/>
      <c r="BY77" s="50"/>
      <c r="BZ77" s="50"/>
      <c r="CA77" s="50"/>
      <c r="CB77" s="50"/>
      <c r="CC77" s="52"/>
    </row>
    <row r="78" spans="2:81" ht="12" customHeight="1">
      <c r="B78" s="264">
        <f t="shared" ca="1" si="1"/>
        <v>71</v>
      </c>
      <c r="C78" s="265"/>
      <c r="D78" s="105" t="s">
        <v>2393</v>
      </c>
      <c r="E78" s="50"/>
      <c r="F78" s="50"/>
      <c r="G78" s="50"/>
      <c r="H78" s="50"/>
      <c r="I78" s="50"/>
      <c r="J78" s="50"/>
      <c r="K78" s="52"/>
      <c r="L78" s="105" t="str">
        <f>VLOOKUP(D78,カラムID辞書!$C$4:$D$1429,2,FALSE)</f>
        <v>TESURYOGAISHO</v>
      </c>
      <c r="M78" s="50"/>
      <c r="N78" s="50"/>
      <c r="O78" s="50"/>
      <c r="P78" s="50"/>
      <c r="Q78" s="50"/>
      <c r="R78" s="50"/>
      <c r="S78" s="52"/>
      <c r="T78" s="49"/>
      <c r="U78" s="52"/>
      <c r="V78" s="49"/>
      <c r="W78" s="52"/>
      <c r="X78" s="49"/>
      <c r="Y78" s="52"/>
      <c r="Z78" s="49"/>
      <c r="AA78" s="52"/>
      <c r="AB78" s="107" t="str">
        <f t="shared" si="5"/>
        <v>○</v>
      </c>
      <c r="AC78" s="54"/>
      <c r="AD78" s="53"/>
      <c r="AE78" s="55" t="str">
        <f t="shared" si="0"/>
        <v>0</v>
      </c>
      <c r="AF78" s="50"/>
      <c r="AG78" s="52"/>
      <c r="AH78" s="266" t="str">
        <f>VLOOKUP(D78,カラムID辞書!C:H,3,FALSE)</f>
        <v>numeric</v>
      </c>
      <c r="AI78" s="267"/>
      <c r="AJ78" s="267"/>
      <c r="AK78" s="267"/>
      <c r="AL78" s="268"/>
      <c r="AM78" s="269">
        <f>VLOOKUP(D78,カラムID辞書!C:H,4,FALSE)</f>
        <v>3</v>
      </c>
      <c r="AN78" s="270"/>
      <c r="AO78" s="271">
        <f>VLOOKUP(D78,カラムID辞書!C:H,6,FALSE)</f>
        <v>3</v>
      </c>
      <c r="AP78" s="272"/>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05"/>
      <c r="BS78" s="50"/>
      <c r="BT78" s="50"/>
      <c r="BU78" s="50"/>
      <c r="BV78" s="50"/>
      <c r="BW78" s="50"/>
      <c r="BX78" s="50"/>
      <c r="BY78" s="50"/>
      <c r="BZ78" s="50"/>
      <c r="CA78" s="50"/>
      <c r="CB78" s="50"/>
      <c r="CC78" s="52"/>
    </row>
    <row r="79" spans="2:81" ht="12" customHeight="1">
      <c r="B79" s="264">
        <f t="shared" ca="1" si="1"/>
        <v>72</v>
      </c>
      <c r="C79" s="265"/>
      <c r="D79" s="117" t="s">
        <v>2394</v>
      </c>
      <c r="E79" s="56"/>
      <c r="F79" s="50"/>
      <c r="G79" s="50"/>
      <c r="H79" s="50"/>
      <c r="I79" s="50"/>
      <c r="J79" s="50"/>
      <c r="K79" s="52"/>
      <c r="L79" s="105" t="str">
        <f>VLOOKUP(D79,カラムID辞書!$C$4:$D$1429,2,FALSE)</f>
        <v>TESURYOSHAINKAKEURI</v>
      </c>
      <c r="M79" s="50"/>
      <c r="N79" s="50"/>
      <c r="O79" s="50"/>
      <c r="P79" s="50"/>
      <c r="Q79" s="50"/>
      <c r="R79" s="50"/>
      <c r="S79" s="52"/>
      <c r="T79" s="49"/>
      <c r="U79" s="52"/>
      <c r="V79" s="49"/>
      <c r="W79" s="52"/>
      <c r="X79" s="49"/>
      <c r="Y79" s="52"/>
      <c r="Z79" s="49"/>
      <c r="AA79" s="52"/>
      <c r="AB79" s="107" t="str">
        <f t="shared" si="5"/>
        <v>○</v>
      </c>
      <c r="AC79" s="54"/>
      <c r="AD79" s="53"/>
      <c r="AE79" s="55" t="str">
        <f t="shared" si="0"/>
        <v>0</v>
      </c>
      <c r="AF79" s="50"/>
      <c r="AG79" s="52"/>
      <c r="AH79" s="266" t="str">
        <f>VLOOKUP(D79,カラムID辞書!C:H,3,FALSE)</f>
        <v>numeric</v>
      </c>
      <c r="AI79" s="267"/>
      <c r="AJ79" s="267"/>
      <c r="AK79" s="267"/>
      <c r="AL79" s="268"/>
      <c r="AM79" s="269">
        <f>VLOOKUP(D79,カラムID辞書!C:H,4,FALSE)</f>
        <v>3</v>
      </c>
      <c r="AN79" s="270"/>
      <c r="AO79" s="271">
        <f>VLOOKUP(D79,カラムID辞書!C:H,6,FALSE)</f>
        <v>3</v>
      </c>
      <c r="AP79" s="272"/>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05"/>
      <c r="BS79" s="50"/>
      <c r="BT79" s="50"/>
      <c r="BU79" s="50"/>
      <c r="BV79" s="50"/>
      <c r="BW79" s="50"/>
      <c r="BX79" s="50"/>
      <c r="BY79" s="50"/>
      <c r="BZ79" s="50"/>
      <c r="CA79" s="50"/>
      <c r="CB79" s="50"/>
      <c r="CC79" s="52"/>
    </row>
    <row r="80" spans="2:81" ht="12" customHeight="1">
      <c r="B80" s="264">
        <f t="shared" ca="1" si="1"/>
        <v>73</v>
      </c>
      <c r="C80" s="265"/>
      <c r="D80" s="117" t="s">
        <v>2395</v>
      </c>
      <c r="E80" s="50"/>
      <c r="F80" s="50"/>
      <c r="G80" s="50"/>
      <c r="H80" s="50"/>
      <c r="I80" s="50"/>
      <c r="J80" s="50"/>
      <c r="K80" s="52"/>
      <c r="L80" s="105" t="str">
        <f>VLOOKUP(D80,カラムID辞書!$C$4:$D$1429,2,FALSE)</f>
        <v>TESURYODENSHIMONEY</v>
      </c>
      <c r="M80" s="50"/>
      <c r="N80" s="50"/>
      <c r="O80" s="50"/>
      <c r="P80" s="50"/>
      <c r="Q80" s="50"/>
      <c r="R80" s="50"/>
      <c r="S80" s="52"/>
      <c r="T80" s="49"/>
      <c r="U80" s="52"/>
      <c r="V80" s="49"/>
      <c r="W80" s="52"/>
      <c r="X80" s="49"/>
      <c r="Y80" s="52"/>
      <c r="Z80" s="49"/>
      <c r="AA80" s="52"/>
      <c r="AB80" s="107" t="str">
        <f t="shared" si="5"/>
        <v>○</v>
      </c>
      <c r="AC80" s="54"/>
      <c r="AD80" s="53"/>
      <c r="AE80" s="55" t="str">
        <f t="shared" si="0"/>
        <v>0</v>
      </c>
      <c r="AF80" s="50"/>
      <c r="AG80" s="52"/>
      <c r="AH80" s="266" t="str">
        <f>VLOOKUP(D80,カラムID辞書!C:H,3,FALSE)</f>
        <v>numeric</v>
      </c>
      <c r="AI80" s="267"/>
      <c r="AJ80" s="267"/>
      <c r="AK80" s="267"/>
      <c r="AL80" s="268"/>
      <c r="AM80" s="269">
        <f>VLOOKUP(D80,カラムID辞書!C:H,4,FALSE)</f>
        <v>3</v>
      </c>
      <c r="AN80" s="270"/>
      <c r="AO80" s="271">
        <f>VLOOKUP(D80,カラムID辞書!C:H,6,FALSE)</f>
        <v>3</v>
      </c>
      <c r="AP80" s="272"/>
      <c r="AQ80" s="105"/>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05"/>
      <c r="BS80" s="50"/>
      <c r="BT80" s="50"/>
      <c r="BU80" s="50"/>
      <c r="BV80" s="50"/>
      <c r="BW80" s="50"/>
      <c r="BX80" s="50"/>
      <c r="BY80" s="50"/>
      <c r="BZ80" s="50"/>
      <c r="CA80" s="50"/>
      <c r="CB80" s="50"/>
      <c r="CC80" s="52"/>
    </row>
    <row r="81" spans="2:81" ht="12" customHeight="1">
      <c r="B81" s="264">
        <f t="shared" ca="1" si="1"/>
        <v>74</v>
      </c>
      <c r="C81" s="265"/>
      <c r="D81" s="117" t="s">
        <v>2396</v>
      </c>
      <c r="E81" s="50"/>
      <c r="F81" s="50"/>
      <c r="G81" s="50"/>
      <c r="H81" s="50"/>
      <c r="I81" s="50"/>
      <c r="J81" s="50"/>
      <c r="K81" s="52"/>
      <c r="L81" s="105" t="str">
        <f>VLOOKUP(D81,カラムID辞書!$C$4:$D$1429,2,FALSE)</f>
        <v>TESURYOTOMONOKAI</v>
      </c>
      <c r="M81" s="50"/>
      <c r="N81" s="50"/>
      <c r="O81" s="50"/>
      <c r="P81" s="50"/>
      <c r="Q81" s="50"/>
      <c r="R81" s="50"/>
      <c r="S81" s="52"/>
      <c r="T81" s="49"/>
      <c r="U81" s="52"/>
      <c r="V81" s="49"/>
      <c r="W81" s="52"/>
      <c r="X81" s="49"/>
      <c r="Y81" s="52"/>
      <c r="Z81" s="49"/>
      <c r="AA81" s="52"/>
      <c r="AB81" s="107" t="str">
        <f t="shared" si="5"/>
        <v>○</v>
      </c>
      <c r="AC81" s="54"/>
      <c r="AD81" s="53"/>
      <c r="AE81" s="55" t="str">
        <f t="shared" si="0"/>
        <v>0</v>
      </c>
      <c r="AF81" s="50"/>
      <c r="AG81" s="52"/>
      <c r="AH81" s="266" t="str">
        <f>VLOOKUP(D81,カラムID辞書!C:H,3,FALSE)</f>
        <v>numeric</v>
      </c>
      <c r="AI81" s="267"/>
      <c r="AJ81" s="267"/>
      <c r="AK81" s="267"/>
      <c r="AL81" s="268"/>
      <c r="AM81" s="269">
        <f>VLOOKUP(D81,カラムID辞書!C:H,4,FALSE)</f>
        <v>3</v>
      </c>
      <c r="AN81" s="270"/>
      <c r="AO81" s="271">
        <f>VLOOKUP(D81,カラムID辞書!C:H,6,FALSE)</f>
        <v>3</v>
      </c>
      <c r="AP81" s="272"/>
      <c r="AQ81" s="105"/>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05"/>
      <c r="BS81" s="50"/>
      <c r="BT81" s="50"/>
      <c r="BU81" s="50"/>
      <c r="BV81" s="50"/>
      <c r="BW81" s="50"/>
      <c r="BX81" s="50"/>
      <c r="BY81" s="50"/>
      <c r="BZ81" s="50"/>
      <c r="CA81" s="50"/>
      <c r="CB81" s="50"/>
      <c r="CC81" s="52"/>
    </row>
    <row r="82" spans="2:81" ht="12" customHeight="1">
      <c r="B82" s="264">
        <f t="shared" ca="1" si="1"/>
        <v>75</v>
      </c>
      <c r="C82" s="265"/>
      <c r="D82" s="117" t="s">
        <v>2397</v>
      </c>
      <c r="E82" s="50"/>
      <c r="F82" s="50"/>
      <c r="G82" s="50"/>
      <c r="H82" s="50"/>
      <c r="I82" s="50"/>
      <c r="J82" s="50"/>
      <c r="K82" s="52"/>
      <c r="L82" s="105" t="str">
        <f>VLOOKUP(D82,カラムID辞書!$C$4:$D$1429,2,FALSE)</f>
        <v>TESURYOKINKEN</v>
      </c>
      <c r="M82" s="50"/>
      <c r="N82" s="50"/>
      <c r="O82" s="50"/>
      <c r="P82" s="50"/>
      <c r="Q82" s="50"/>
      <c r="R82" s="50"/>
      <c r="S82" s="52"/>
      <c r="T82" s="49"/>
      <c r="U82" s="52"/>
      <c r="V82" s="49"/>
      <c r="W82" s="52"/>
      <c r="X82" s="49"/>
      <c r="Y82" s="52"/>
      <c r="Z82" s="49"/>
      <c r="AA82" s="52"/>
      <c r="AB82" s="107" t="str">
        <f t="shared" si="5"/>
        <v>○</v>
      </c>
      <c r="AC82" s="54"/>
      <c r="AD82" s="53"/>
      <c r="AE82" s="55" t="str">
        <f t="shared" si="0"/>
        <v>0</v>
      </c>
      <c r="AF82" s="50"/>
      <c r="AG82" s="52"/>
      <c r="AH82" s="266" t="str">
        <f>VLOOKUP(D82,カラムID辞書!C:H,3,FALSE)</f>
        <v>numeric</v>
      </c>
      <c r="AI82" s="267"/>
      <c r="AJ82" s="267"/>
      <c r="AK82" s="267"/>
      <c r="AL82" s="268"/>
      <c r="AM82" s="269">
        <f>VLOOKUP(D82,カラムID辞書!C:H,4,FALSE)</f>
        <v>3</v>
      </c>
      <c r="AN82" s="270"/>
      <c r="AO82" s="271">
        <f>VLOOKUP(D82,カラムID辞書!C:H,6,FALSE)</f>
        <v>3</v>
      </c>
      <c r="AP82" s="272"/>
      <c r="AQ82" s="105"/>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05"/>
      <c r="BS82" s="50"/>
      <c r="BT82" s="50"/>
      <c r="BU82" s="50"/>
      <c r="BV82" s="50"/>
      <c r="BW82" s="50"/>
      <c r="BX82" s="50"/>
      <c r="BY82" s="50"/>
      <c r="BZ82" s="50"/>
      <c r="CA82" s="50"/>
      <c r="CB82" s="50"/>
      <c r="CC82" s="52"/>
    </row>
    <row r="83" spans="2:81" ht="12" customHeight="1">
      <c r="B83" s="264">
        <f t="shared" ca="1" si="1"/>
        <v>76</v>
      </c>
      <c r="C83" s="265"/>
      <c r="D83" s="117" t="s">
        <v>2398</v>
      </c>
      <c r="E83" s="50"/>
      <c r="F83" s="50"/>
      <c r="G83" s="50"/>
      <c r="H83" s="50"/>
      <c r="I83" s="50"/>
      <c r="J83" s="50"/>
      <c r="K83" s="52"/>
      <c r="L83" s="105" t="str">
        <f>VLOOKUP(D83,カラムID辞書!$C$4:$D$1429,2,FALSE)</f>
        <v>TESURYOYOBI</v>
      </c>
      <c r="M83" s="50"/>
      <c r="N83" s="50"/>
      <c r="O83" s="50"/>
      <c r="P83" s="50"/>
      <c r="Q83" s="50"/>
      <c r="R83" s="50"/>
      <c r="S83" s="52"/>
      <c r="T83" s="49"/>
      <c r="U83" s="52"/>
      <c r="V83" s="49"/>
      <c r="W83" s="52"/>
      <c r="X83" s="49"/>
      <c r="Y83" s="52"/>
      <c r="Z83" s="49"/>
      <c r="AA83" s="52"/>
      <c r="AB83" s="107" t="str">
        <f t="shared" si="5"/>
        <v>○</v>
      </c>
      <c r="AC83" s="54"/>
      <c r="AD83" s="53"/>
      <c r="AE83" s="55" t="str">
        <f t="shared" si="0"/>
        <v>0</v>
      </c>
      <c r="AF83" s="50"/>
      <c r="AG83" s="52"/>
      <c r="AH83" s="266" t="str">
        <f>VLOOKUP(D83,カラムID辞書!C:H,3,FALSE)</f>
        <v>numeric</v>
      </c>
      <c r="AI83" s="267"/>
      <c r="AJ83" s="267"/>
      <c r="AK83" s="267"/>
      <c r="AL83" s="268"/>
      <c r="AM83" s="269">
        <f>VLOOKUP(D83,カラムID辞書!C:H,4,FALSE)</f>
        <v>3</v>
      </c>
      <c r="AN83" s="270"/>
      <c r="AO83" s="271">
        <f>VLOOKUP(D83,カラムID辞書!C:H,6,FALSE)</f>
        <v>3</v>
      </c>
      <c r="AP83" s="272"/>
      <c r="AQ83" s="105"/>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05"/>
      <c r="BS83" s="50"/>
      <c r="BT83" s="50"/>
      <c r="BU83" s="50"/>
      <c r="BV83" s="50"/>
      <c r="BW83" s="50"/>
      <c r="BX83" s="50"/>
      <c r="BY83" s="50"/>
      <c r="BZ83" s="50"/>
      <c r="CA83" s="50"/>
      <c r="CB83" s="50"/>
      <c r="CC83" s="52"/>
    </row>
    <row r="84" spans="2:81" ht="12" customHeight="1">
      <c r="B84" s="264">
        <f t="shared" ca="1" si="1"/>
        <v>77</v>
      </c>
      <c r="C84" s="265"/>
      <c r="D84" s="112" t="s">
        <v>2359</v>
      </c>
      <c r="E84" s="56"/>
      <c r="F84" s="50"/>
      <c r="G84" s="50"/>
      <c r="H84" s="50"/>
      <c r="I84" s="50"/>
      <c r="J84" s="50"/>
      <c r="K84" s="52"/>
      <c r="L84" s="105" t="str">
        <f>VLOOKUP(D84,カラムID辞書!$C$4:$D$1429,2,FALSE)</f>
        <v>FUTANHOHO</v>
      </c>
      <c r="M84" s="50"/>
      <c r="N84" s="50"/>
      <c r="O84" s="50"/>
      <c r="P84" s="50"/>
      <c r="Q84" s="50"/>
      <c r="R84" s="50"/>
      <c r="S84" s="52"/>
      <c r="T84" s="49"/>
      <c r="U84" s="52"/>
      <c r="V84" s="49"/>
      <c r="W84" s="52"/>
      <c r="X84" s="49"/>
      <c r="Y84" s="52"/>
      <c r="Z84" s="49"/>
      <c r="AA84" s="52"/>
      <c r="AB84" s="107" t="str">
        <f t="shared" si="5"/>
        <v>○</v>
      </c>
      <c r="AC84" s="54"/>
      <c r="AD84" s="53"/>
      <c r="AE84" s="55" t="str">
        <f t="shared" si="0"/>
        <v>' '</v>
      </c>
      <c r="AF84" s="50"/>
      <c r="AG84" s="52"/>
      <c r="AH84" s="266" t="str">
        <f>VLOOKUP(D84,カラムID辞書!C:H,3,FALSE)</f>
        <v>character varying</v>
      </c>
      <c r="AI84" s="267"/>
      <c r="AJ84" s="267"/>
      <c r="AK84" s="267"/>
      <c r="AL84" s="268"/>
      <c r="AM84" s="269">
        <f>VLOOKUP(D84,カラムID辞書!C:H,4,FALSE)</f>
        <v>1</v>
      </c>
      <c r="AN84" s="270"/>
      <c r="AO84" s="271">
        <f>VLOOKUP(D84,カラムID辞書!C:H,6,FALSE)</f>
        <v>1</v>
      </c>
      <c r="AP84" s="272"/>
      <c r="AQ84" s="105"/>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05"/>
      <c r="BS84" s="50"/>
      <c r="BT84" s="50"/>
      <c r="BU84" s="50"/>
      <c r="BV84" s="50"/>
      <c r="BW84" s="50"/>
      <c r="BX84" s="50"/>
      <c r="BY84" s="50"/>
      <c r="BZ84" s="50"/>
      <c r="CA84" s="50"/>
      <c r="CB84" s="50"/>
      <c r="CC84" s="52"/>
    </row>
    <row r="85" spans="2:81" ht="12" customHeight="1">
      <c r="B85" s="264">
        <f t="shared" ca="1" si="1"/>
        <v>78</v>
      </c>
      <c r="C85" s="265"/>
      <c r="D85" s="105" t="s">
        <v>222</v>
      </c>
      <c r="E85" s="50"/>
      <c r="F85" s="50"/>
      <c r="G85" s="50"/>
      <c r="H85" s="50"/>
      <c r="I85" s="50"/>
      <c r="J85" s="50"/>
      <c r="K85" s="52"/>
      <c r="L85" s="105" t="str">
        <f>VLOOKUP(D85,カラムID辞書!$C$4:$D$1429,2,FALSE)</f>
        <v>DELDTE</v>
      </c>
      <c r="M85" s="50"/>
      <c r="N85" s="50"/>
      <c r="O85" s="50"/>
      <c r="P85" s="50"/>
      <c r="Q85" s="50"/>
      <c r="R85" s="50"/>
      <c r="S85" s="52"/>
      <c r="T85" s="49"/>
      <c r="U85" s="52"/>
      <c r="V85" s="49"/>
      <c r="W85" s="52"/>
      <c r="X85" s="49"/>
      <c r="Y85" s="52"/>
      <c r="Z85" s="49"/>
      <c r="AA85" s="52"/>
      <c r="AB85" s="107" t="str">
        <f t="shared" si="5"/>
        <v/>
      </c>
      <c r="AC85" s="54"/>
      <c r="AD85" s="53"/>
      <c r="AE85" s="55" t="str">
        <f t="shared" si="0"/>
        <v/>
      </c>
      <c r="AF85" s="50"/>
      <c r="AG85" s="52"/>
      <c r="AH85" s="266" t="str">
        <f>VLOOKUP(D85,カラムID辞書!C:H,3,FALSE)</f>
        <v>timestamp</v>
      </c>
      <c r="AI85" s="267"/>
      <c r="AJ85" s="267"/>
      <c r="AK85" s="267"/>
      <c r="AL85" s="268"/>
      <c r="AM85" s="269">
        <f>VLOOKUP(D85,カラムID辞書!C:H,4,FALSE)</f>
        <v>0</v>
      </c>
      <c r="AN85" s="270"/>
      <c r="AO85" s="271">
        <f>VLOOKUP(D85,カラムID辞書!C:H,6,FALSE)</f>
        <v>7</v>
      </c>
      <c r="AP85" s="272"/>
      <c r="AQ85" s="105"/>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2"/>
      <c r="BS85" s="50"/>
      <c r="BT85" s="50"/>
      <c r="BU85" s="50"/>
      <c r="BV85" s="50"/>
      <c r="BW85" s="50"/>
      <c r="BX85" s="50"/>
      <c r="BY85" s="50"/>
      <c r="BZ85" s="50"/>
      <c r="CA85" s="50"/>
      <c r="CB85" s="50"/>
      <c r="CC85" s="52"/>
    </row>
    <row r="86" spans="2:81" ht="12" customHeight="1">
      <c r="B86" s="264">
        <f t="shared" ca="1" si="1"/>
        <v>79</v>
      </c>
      <c r="C86" s="265"/>
      <c r="D86" s="105" t="s">
        <v>223</v>
      </c>
      <c r="E86" s="56"/>
      <c r="F86" s="50"/>
      <c r="G86" s="50"/>
      <c r="H86" s="50"/>
      <c r="I86" s="50"/>
      <c r="J86" s="50"/>
      <c r="K86" s="52"/>
      <c r="L86" s="105" t="str">
        <f>VLOOKUP(D86,カラムID辞書!$C$4:$D$1429,2,FALSE)</f>
        <v>INSTDTE</v>
      </c>
      <c r="M86" s="50"/>
      <c r="N86" s="50"/>
      <c r="O86" s="50"/>
      <c r="P86" s="50"/>
      <c r="Q86" s="50"/>
      <c r="R86" s="50"/>
      <c r="S86" s="52"/>
      <c r="T86" s="49"/>
      <c r="U86" s="52"/>
      <c r="V86" s="49"/>
      <c r="W86" s="52"/>
      <c r="X86" s="49"/>
      <c r="Y86" s="52"/>
      <c r="Z86" s="49"/>
      <c r="AA86" s="52"/>
      <c r="AB86" s="107" t="str">
        <f t="shared" si="5"/>
        <v>○</v>
      </c>
      <c r="AC86" s="54"/>
      <c r="AD86" s="53"/>
      <c r="AE86" s="55" t="str">
        <f t="shared" si="0"/>
        <v>now()</v>
      </c>
      <c r="AF86" s="50"/>
      <c r="AG86" s="52"/>
      <c r="AH86" s="266" t="str">
        <f>VLOOKUP(D86,カラムID辞書!C:H,3,FALSE)</f>
        <v>timestamp</v>
      </c>
      <c r="AI86" s="267"/>
      <c r="AJ86" s="267"/>
      <c r="AK86" s="267"/>
      <c r="AL86" s="268"/>
      <c r="AM86" s="269">
        <f>VLOOKUP(D86,カラムID辞書!C:H,4,FALSE)</f>
        <v>0</v>
      </c>
      <c r="AN86" s="270"/>
      <c r="AO86" s="271">
        <f>VLOOKUP(D86,カラムID辞書!C:H,6,FALSE)</f>
        <v>7</v>
      </c>
      <c r="AP86" s="272"/>
      <c r="AQ86" s="105"/>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2"/>
      <c r="BS86" s="50"/>
      <c r="BT86" s="50"/>
      <c r="BU86" s="50"/>
      <c r="BV86" s="50"/>
      <c r="BW86" s="50"/>
      <c r="BX86" s="50"/>
      <c r="BY86" s="50"/>
      <c r="BZ86" s="50"/>
      <c r="CA86" s="50"/>
      <c r="CB86" s="50"/>
      <c r="CC86" s="52"/>
    </row>
    <row r="87" spans="2:81" ht="12" customHeight="1">
      <c r="B87" s="264">
        <f t="shared" ca="1" si="1"/>
        <v>80</v>
      </c>
      <c r="C87" s="265"/>
      <c r="D87" s="105" t="s">
        <v>224</v>
      </c>
      <c r="E87" s="50"/>
      <c r="F87" s="50"/>
      <c r="G87" s="50"/>
      <c r="H87" s="50"/>
      <c r="I87" s="50"/>
      <c r="J87" s="50"/>
      <c r="K87" s="52"/>
      <c r="L87" s="105" t="str">
        <f>VLOOKUP(D87,カラムID辞書!$C$4:$D$1429,2,FALSE)</f>
        <v>INSTUSRID</v>
      </c>
      <c r="M87" s="50"/>
      <c r="N87" s="50"/>
      <c r="O87" s="50"/>
      <c r="P87" s="50"/>
      <c r="Q87" s="50"/>
      <c r="R87" s="50"/>
      <c r="S87" s="52"/>
      <c r="T87" s="49"/>
      <c r="U87" s="52"/>
      <c r="V87" s="49"/>
      <c r="W87" s="52"/>
      <c r="X87" s="49"/>
      <c r="Y87" s="52"/>
      <c r="Z87" s="49"/>
      <c r="AA87" s="52"/>
      <c r="AB87" s="107" t="str">
        <f t="shared" si="5"/>
        <v>○</v>
      </c>
      <c r="AC87" s="54"/>
      <c r="AD87" s="53"/>
      <c r="AE87" s="55" t="str">
        <f t="shared" si="0"/>
        <v>' '</v>
      </c>
      <c r="AF87" s="50"/>
      <c r="AG87" s="52"/>
      <c r="AH87" s="266" t="str">
        <f>VLOOKUP(D87,カラムID辞書!C:H,3,FALSE)</f>
        <v>character varying</v>
      </c>
      <c r="AI87" s="267"/>
      <c r="AJ87" s="267"/>
      <c r="AK87" s="267"/>
      <c r="AL87" s="268"/>
      <c r="AM87" s="269">
        <f>VLOOKUP(D87,カラムID辞書!C:H,4,FALSE)</f>
        <v>20</v>
      </c>
      <c r="AN87" s="270"/>
      <c r="AO87" s="271">
        <f>VLOOKUP(D87,カラムID辞書!C:H,6,FALSE)</f>
        <v>20</v>
      </c>
      <c r="AP87" s="272"/>
      <c r="AQ87" s="105"/>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2"/>
      <c r="BS87" s="50"/>
      <c r="BT87" s="50"/>
      <c r="BU87" s="50"/>
      <c r="BV87" s="50"/>
      <c r="BW87" s="50"/>
      <c r="BX87" s="50"/>
      <c r="BY87" s="50"/>
      <c r="BZ87" s="50"/>
      <c r="CA87" s="50"/>
      <c r="CB87" s="50"/>
      <c r="CC87" s="52"/>
    </row>
    <row r="88" spans="2:81" ht="12" customHeight="1">
      <c r="B88" s="264">
        <f t="shared" ca="1" si="1"/>
        <v>81</v>
      </c>
      <c r="C88" s="265"/>
      <c r="D88" s="105" t="s">
        <v>225</v>
      </c>
      <c r="E88" s="50"/>
      <c r="F88" s="50"/>
      <c r="G88" s="50"/>
      <c r="H88" s="50"/>
      <c r="I88" s="50"/>
      <c r="J88" s="50"/>
      <c r="K88" s="52"/>
      <c r="L88" s="105" t="str">
        <f>VLOOKUP(D88,カラムID辞書!$C$4:$D$1429,2,FALSE)</f>
        <v>INSTPRGID</v>
      </c>
      <c r="M88" s="50"/>
      <c r="N88" s="50"/>
      <c r="O88" s="50"/>
      <c r="P88" s="50"/>
      <c r="Q88" s="50"/>
      <c r="R88" s="50"/>
      <c r="S88" s="52"/>
      <c r="T88" s="49"/>
      <c r="U88" s="52"/>
      <c r="V88" s="49"/>
      <c r="W88" s="52"/>
      <c r="X88" s="49"/>
      <c r="Y88" s="52"/>
      <c r="Z88" s="49"/>
      <c r="AA88" s="52"/>
      <c r="AB88" s="107" t="str">
        <f t="shared" si="5"/>
        <v>○</v>
      </c>
      <c r="AC88" s="54"/>
      <c r="AD88" s="53"/>
      <c r="AE88" s="55" t="str">
        <f t="shared" si="0"/>
        <v>' '</v>
      </c>
      <c r="AF88" s="50"/>
      <c r="AG88" s="52"/>
      <c r="AH88" s="266" t="str">
        <f>VLOOKUP(D88,カラムID辞書!C:H,3,FALSE)</f>
        <v>character varying</v>
      </c>
      <c r="AI88" s="267"/>
      <c r="AJ88" s="267"/>
      <c r="AK88" s="267"/>
      <c r="AL88" s="268"/>
      <c r="AM88" s="269">
        <f>VLOOKUP(D88,カラムID辞書!C:H,4,FALSE)</f>
        <v>8</v>
      </c>
      <c r="AN88" s="270"/>
      <c r="AO88" s="271">
        <f>VLOOKUP(D88,カラムID辞書!C:H,6,FALSE)</f>
        <v>8</v>
      </c>
      <c r="AP88" s="272"/>
      <c r="AQ88" s="105"/>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2"/>
      <c r="BS88" s="50"/>
      <c r="BT88" s="50"/>
      <c r="BU88" s="50"/>
      <c r="BV88" s="50"/>
      <c r="BW88" s="50"/>
      <c r="BX88" s="50"/>
      <c r="BY88" s="50"/>
      <c r="BZ88" s="50"/>
      <c r="CA88" s="50"/>
      <c r="CB88" s="50"/>
      <c r="CC88" s="52"/>
    </row>
    <row r="89" spans="2:81" ht="12" customHeight="1">
      <c r="B89" s="264">
        <f t="shared" ca="1" si="1"/>
        <v>82</v>
      </c>
      <c r="C89" s="265"/>
      <c r="D89" s="105" t="s">
        <v>226</v>
      </c>
      <c r="E89" s="50"/>
      <c r="F89" s="50"/>
      <c r="G89" s="50"/>
      <c r="H89" s="50"/>
      <c r="I89" s="50"/>
      <c r="J89" s="50"/>
      <c r="K89" s="52"/>
      <c r="L89" s="105" t="str">
        <f>VLOOKUP(D89,カラムID辞書!$C$4:$D$1429,2,FALSE)</f>
        <v>INSIPADDR</v>
      </c>
      <c r="M89" s="50"/>
      <c r="N89" s="50"/>
      <c r="O89" s="50"/>
      <c r="P89" s="50"/>
      <c r="Q89" s="50"/>
      <c r="R89" s="50"/>
      <c r="S89" s="52"/>
      <c r="T89" s="49"/>
      <c r="U89" s="52"/>
      <c r="V89" s="49"/>
      <c r="W89" s="52"/>
      <c r="X89" s="49"/>
      <c r="Y89" s="52"/>
      <c r="Z89" s="49"/>
      <c r="AA89" s="52"/>
      <c r="AB89" s="107" t="str">
        <f t="shared" si="5"/>
        <v>○</v>
      </c>
      <c r="AC89" s="54"/>
      <c r="AD89" s="53"/>
      <c r="AE89" s="55" t="str">
        <f t="shared" si="0"/>
        <v>' '</v>
      </c>
      <c r="AF89" s="50"/>
      <c r="AG89" s="52"/>
      <c r="AH89" s="266" t="str">
        <f>VLOOKUP(D89,カラムID辞書!C:H,3,FALSE)</f>
        <v>character varying</v>
      </c>
      <c r="AI89" s="267"/>
      <c r="AJ89" s="267"/>
      <c r="AK89" s="267"/>
      <c r="AL89" s="268"/>
      <c r="AM89" s="269">
        <f>VLOOKUP(D89,カラムID辞書!C:H,4,FALSE)</f>
        <v>15</v>
      </c>
      <c r="AN89" s="270"/>
      <c r="AO89" s="271">
        <f>VLOOKUP(D89,カラムID辞書!C:H,6,FALSE)</f>
        <v>15</v>
      </c>
      <c r="AP89" s="272"/>
      <c r="AQ89" s="105"/>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2"/>
      <c r="BS89" s="50"/>
      <c r="BT89" s="50"/>
      <c r="BU89" s="50"/>
      <c r="BV89" s="50"/>
      <c r="BW89" s="50"/>
      <c r="BX89" s="50"/>
      <c r="BY89" s="50"/>
      <c r="BZ89" s="50"/>
      <c r="CA89" s="50"/>
      <c r="CB89" s="50"/>
      <c r="CC89" s="52"/>
    </row>
    <row r="90" spans="2:81" ht="12" customHeight="1">
      <c r="B90" s="264">
        <f t="shared" ca="1" si="1"/>
        <v>83</v>
      </c>
      <c r="C90" s="265"/>
      <c r="D90" s="105" t="s">
        <v>227</v>
      </c>
      <c r="E90" s="56"/>
      <c r="F90" s="50"/>
      <c r="G90" s="50"/>
      <c r="H90" s="50"/>
      <c r="I90" s="50"/>
      <c r="J90" s="50"/>
      <c r="K90" s="52"/>
      <c r="L90" s="105" t="str">
        <f>VLOOKUP(D90,カラムID辞書!$C$4:$D$1429,2,FALSE)</f>
        <v>UPDDTE</v>
      </c>
      <c r="M90" s="50"/>
      <c r="N90" s="50"/>
      <c r="O90" s="50"/>
      <c r="P90" s="50"/>
      <c r="Q90" s="50"/>
      <c r="R90" s="50"/>
      <c r="S90" s="52"/>
      <c r="T90" s="49"/>
      <c r="U90" s="52"/>
      <c r="V90" s="49"/>
      <c r="W90" s="52"/>
      <c r="X90" s="49"/>
      <c r="Y90" s="52"/>
      <c r="Z90" s="49"/>
      <c r="AA90" s="52"/>
      <c r="AB90" s="107" t="str">
        <f t="shared" si="5"/>
        <v>○</v>
      </c>
      <c r="AC90" s="54"/>
      <c r="AD90" s="53"/>
      <c r="AE90" s="55" t="str">
        <f t="shared" si="0"/>
        <v>now()</v>
      </c>
      <c r="AF90" s="50"/>
      <c r="AG90" s="52"/>
      <c r="AH90" s="266" t="str">
        <f>VLOOKUP(D90,カラムID辞書!C:H,3,FALSE)</f>
        <v>timestamp</v>
      </c>
      <c r="AI90" s="267"/>
      <c r="AJ90" s="267"/>
      <c r="AK90" s="267"/>
      <c r="AL90" s="268"/>
      <c r="AM90" s="269">
        <f>VLOOKUP(D90,カラムID辞書!C:H,4,FALSE)</f>
        <v>0</v>
      </c>
      <c r="AN90" s="270"/>
      <c r="AO90" s="271">
        <f>VLOOKUP(D90,カラムID辞書!C:H,6,FALSE)</f>
        <v>7</v>
      </c>
      <c r="AP90" s="272"/>
      <c r="AQ90" s="105"/>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2"/>
      <c r="BS90" s="50"/>
      <c r="BT90" s="50"/>
      <c r="BU90" s="50"/>
      <c r="BV90" s="50"/>
      <c r="BW90" s="50"/>
      <c r="BX90" s="50"/>
      <c r="BY90" s="50"/>
      <c r="BZ90" s="50"/>
      <c r="CA90" s="50"/>
      <c r="CB90" s="50"/>
      <c r="CC90" s="52"/>
    </row>
    <row r="91" spans="2:81" ht="12" customHeight="1">
      <c r="B91" s="264">
        <f t="shared" ca="1" si="1"/>
        <v>84</v>
      </c>
      <c r="C91" s="265"/>
      <c r="D91" s="105" t="s">
        <v>228</v>
      </c>
      <c r="E91" s="56"/>
      <c r="F91" s="50"/>
      <c r="G91" s="50"/>
      <c r="H91" s="50"/>
      <c r="I91" s="50"/>
      <c r="J91" s="50"/>
      <c r="K91" s="52"/>
      <c r="L91" s="105" t="str">
        <f>VLOOKUP(D91,カラムID辞書!$C$4:$D$1429,2,FALSE)</f>
        <v>UPDUSRID</v>
      </c>
      <c r="M91" s="50"/>
      <c r="N91" s="50"/>
      <c r="O91" s="50"/>
      <c r="P91" s="50"/>
      <c r="Q91" s="50"/>
      <c r="R91" s="50"/>
      <c r="S91" s="52"/>
      <c r="T91" s="49"/>
      <c r="U91" s="52"/>
      <c r="V91" s="49"/>
      <c r="W91" s="52"/>
      <c r="X91" s="49"/>
      <c r="Y91" s="52"/>
      <c r="Z91" s="49"/>
      <c r="AA91" s="52"/>
      <c r="AB91" s="107" t="str">
        <f t="shared" si="5"/>
        <v>○</v>
      </c>
      <c r="AC91" s="54"/>
      <c r="AD91" s="53"/>
      <c r="AE91" s="55" t="str">
        <f t="shared" si="0"/>
        <v>' '</v>
      </c>
      <c r="AF91" s="50"/>
      <c r="AG91" s="52"/>
      <c r="AH91" s="266" t="str">
        <f>VLOOKUP(D91,カラムID辞書!C:H,3,FALSE)</f>
        <v>character varying</v>
      </c>
      <c r="AI91" s="267"/>
      <c r="AJ91" s="267"/>
      <c r="AK91" s="267"/>
      <c r="AL91" s="268"/>
      <c r="AM91" s="269">
        <f>VLOOKUP(D91,カラムID辞書!C:H,4,FALSE)</f>
        <v>20</v>
      </c>
      <c r="AN91" s="270"/>
      <c r="AO91" s="271">
        <f>VLOOKUP(D91,カラムID辞書!C:H,6,FALSE)</f>
        <v>20</v>
      </c>
      <c r="AP91" s="272"/>
      <c r="AQ91" s="105"/>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2"/>
      <c r="BS91" s="50"/>
      <c r="BT91" s="50"/>
      <c r="BU91" s="50"/>
      <c r="BV91" s="50"/>
      <c r="BW91" s="50"/>
      <c r="BX91" s="50"/>
      <c r="BY91" s="50"/>
      <c r="BZ91" s="50"/>
      <c r="CA91" s="50"/>
      <c r="CB91" s="50"/>
      <c r="CC91" s="52"/>
    </row>
    <row r="92" spans="2:81" ht="12" customHeight="1">
      <c r="B92" s="264">
        <f t="shared" ca="1" si="1"/>
        <v>85</v>
      </c>
      <c r="C92" s="265"/>
      <c r="D92" s="105" t="s">
        <v>229</v>
      </c>
      <c r="E92" s="56"/>
      <c r="F92" s="50"/>
      <c r="G92" s="50"/>
      <c r="H92" s="50"/>
      <c r="I92" s="50"/>
      <c r="J92" s="50"/>
      <c r="K92" s="52"/>
      <c r="L92" s="105" t="str">
        <f>VLOOKUP(D92,カラムID辞書!$C$4:$D$1429,2,FALSE)</f>
        <v>UPDPRGID</v>
      </c>
      <c r="M92" s="50"/>
      <c r="N92" s="50"/>
      <c r="O92" s="50"/>
      <c r="P92" s="50"/>
      <c r="Q92" s="50"/>
      <c r="R92" s="50"/>
      <c r="S92" s="52"/>
      <c r="T92" s="49"/>
      <c r="U92" s="52"/>
      <c r="V92" s="49"/>
      <c r="W92" s="52"/>
      <c r="X92" s="49"/>
      <c r="Y92" s="52"/>
      <c r="Z92" s="49"/>
      <c r="AA92" s="52"/>
      <c r="AB92" s="107" t="str">
        <f t="shared" si="5"/>
        <v>○</v>
      </c>
      <c r="AC92" s="54"/>
      <c r="AD92" s="53"/>
      <c r="AE92" s="55" t="str">
        <f t="shared" si="0"/>
        <v>' '</v>
      </c>
      <c r="AF92" s="50"/>
      <c r="AG92" s="52"/>
      <c r="AH92" s="266" t="str">
        <f>VLOOKUP(D92,カラムID辞書!C:H,3,FALSE)</f>
        <v>character varying</v>
      </c>
      <c r="AI92" s="267"/>
      <c r="AJ92" s="267"/>
      <c r="AK92" s="267"/>
      <c r="AL92" s="268"/>
      <c r="AM92" s="269">
        <f>VLOOKUP(D92,カラムID辞書!C:H,4,FALSE)</f>
        <v>8</v>
      </c>
      <c r="AN92" s="270"/>
      <c r="AO92" s="271">
        <f>VLOOKUP(D92,カラムID辞書!C:H,6,FALSE)</f>
        <v>8</v>
      </c>
      <c r="AP92" s="272"/>
      <c r="AQ92" s="105"/>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2"/>
      <c r="BS92" s="50"/>
      <c r="BT92" s="50"/>
      <c r="BU92" s="50"/>
      <c r="BV92" s="50"/>
      <c r="BW92" s="50"/>
      <c r="BX92" s="50"/>
      <c r="BY92" s="50"/>
      <c r="BZ92" s="50"/>
      <c r="CA92" s="50"/>
      <c r="CB92" s="50"/>
      <c r="CC92" s="52"/>
    </row>
    <row r="93" spans="2:81" ht="12" customHeight="1">
      <c r="B93" s="264">
        <f t="shared" ca="1" si="1"/>
        <v>86</v>
      </c>
      <c r="C93" s="265"/>
      <c r="D93" s="105" t="s">
        <v>230</v>
      </c>
      <c r="E93" s="56"/>
      <c r="F93" s="50"/>
      <c r="G93" s="50"/>
      <c r="H93" s="50"/>
      <c r="I93" s="50"/>
      <c r="J93" s="50"/>
      <c r="K93" s="52"/>
      <c r="L93" s="105" t="str">
        <f>VLOOKUP(D93,カラムID辞書!$C$4:$D$1429,2,FALSE)</f>
        <v>UPDIPADDR</v>
      </c>
      <c r="M93" s="50"/>
      <c r="N93" s="50"/>
      <c r="O93" s="50"/>
      <c r="P93" s="50"/>
      <c r="Q93" s="50"/>
      <c r="R93" s="50"/>
      <c r="S93" s="52"/>
      <c r="T93" s="49"/>
      <c r="U93" s="52"/>
      <c r="V93" s="49"/>
      <c r="W93" s="52"/>
      <c r="X93" s="49"/>
      <c r="Y93" s="52"/>
      <c r="Z93" s="49"/>
      <c r="AA93" s="52"/>
      <c r="AB93" s="107" t="str">
        <f t="shared" si="5"/>
        <v>○</v>
      </c>
      <c r="AC93" s="54"/>
      <c r="AD93" s="53"/>
      <c r="AE93" s="55" t="str">
        <f t="shared" si="0"/>
        <v>' '</v>
      </c>
      <c r="AF93" s="50"/>
      <c r="AG93" s="52"/>
      <c r="AH93" s="266" t="str">
        <f>VLOOKUP(D93,カラムID辞書!C:H,3,FALSE)</f>
        <v>character varying</v>
      </c>
      <c r="AI93" s="267"/>
      <c r="AJ93" s="267"/>
      <c r="AK93" s="267"/>
      <c r="AL93" s="268"/>
      <c r="AM93" s="269">
        <f>VLOOKUP(D93,カラムID辞書!C:H,4,FALSE)</f>
        <v>15</v>
      </c>
      <c r="AN93" s="270"/>
      <c r="AO93" s="271">
        <f>VLOOKUP(D93,カラムID辞書!C:H,6,FALSE)</f>
        <v>15</v>
      </c>
      <c r="AP93" s="272"/>
      <c r="AQ93" s="105"/>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2"/>
      <c r="BS93" s="50"/>
      <c r="BT93" s="50"/>
      <c r="BU93" s="50"/>
      <c r="BV93" s="50"/>
      <c r="BW93" s="50"/>
      <c r="BX93" s="50"/>
      <c r="BY93" s="50"/>
      <c r="BZ93" s="50"/>
      <c r="CA93" s="50"/>
      <c r="CB93" s="50"/>
      <c r="CC93" s="52"/>
    </row>
    <row r="94" spans="2:81" ht="12" customHeight="1">
      <c r="B94" s="59" t="s">
        <v>18</v>
      </c>
      <c r="C94" s="59" t="s">
        <v>18</v>
      </c>
      <c r="D94" s="59" t="s">
        <v>18</v>
      </c>
      <c r="E94" s="59" t="s">
        <v>18</v>
      </c>
      <c r="F94" s="59" t="s">
        <v>18</v>
      </c>
      <c r="G94" s="59" t="s">
        <v>18</v>
      </c>
      <c r="H94" s="59" t="s">
        <v>18</v>
      </c>
      <c r="I94" s="59" t="s">
        <v>18</v>
      </c>
      <c r="J94" s="59" t="s">
        <v>18</v>
      </c>
      <c r="K94" s="59" t="s">
        <v>18</v>
      </c>
      <c r="L94" s="59" t="s">
        <v>18</v>
      </c>
      <c r="M94" s="59" t="s">
        <v>18</v>
      </c>
      <c r="N94" s="59" t="s">
        <v>18</v>
      </c>
      <c r="O94" s="59" t="s">
        <v>18</v>
      </c>
      <c r="P94" s="59" t="s">
        <v>18</v>
      </c>
      <c r="Q94" s="59" t="s">
        <v>18</v>
      </c>
      <c r="R94" s="59" t="s">
        <v>18</v>
      </c>
      <c r="S94" s="59" t="s">
        <v>18</v>
      </c>
      <c r="T94" s="59" t="s">
        <v>18</v>
      </c>
      <c r="U94" s="59" t="s">
        <v>18</v>
      </c>
      <c r="V94" s="59" t="s">
        <v>18</v>
      </c>
      <c r="W94" s="59" t="s">
        <v>18</v>
      </c>
      <c r="X94" s="59" t="s">
        <v>18</v>
      </c>
      <c r="Y94" s="59" t="s">
        <v>18</v>
      </c>
      <c r="Z94" s="59" t="s">
        <v>18</v>
      </c>
      <c r="AA94" s="59" t="s">
        <v>18</v>
      </c>
      <c r="AB94" s="59" t="s">
        <v>18</v>
      </c>
      <c r="AC94" s="59" t="s">
        <v>18</v>
      </c>
      <c r="AD94" s="59" t="s">
        <v>18</v>
      </c>
      <c r="AE94" s="59" t="s">
        <v>18</v>
      </c>
      <c r="AF94" s="59" t="s">
        <v>18</v>
      </c>
      <c r="AG94" s="59" t="s">
        <v>18</v>
      </c>
      <c r="AH94" s="59" t="s">
        <v>18</v>
      </c>
      <c r="AI94" s="59" t="s">
        <v>18</v>
      </c>
      <c r="AJ94" s="59"/>
      <c r="AK94" s="59" t="s">
        <v>18</v>
      </c>
      <c r="AL94" s="59" t="s">
        <v>18</v>
      </c>
      <c r="AM94" s="59" t="s">
        <v>18</v>
      </c>
      <c r="AN94" s="59" t="s">
        <v>18</v>
      </c>
      <c r="AO94" s="59" t="s">
        <v>18</v>
      </c>
      <c r="AP94" s="59" t="s">
        <v>18</v>
      </c>
      <c r="AQ94" s="59" t="s">
        <v>18</v>
      </c>
      <c r="AR94" s="59" t="s">
        <v>18</v>
      </c>
      <c r="AS94" s="59" t="s">
        <v>18</v>
      </c>
      <c r="AT94" s="59" t="s">
        <v>18</v>
      </c>
      <c r="AU94" s="59" t="s">
        <v>18</v>
      </c>
      <c r="AV94" s="59" t="s">
        <v>18</v>
      </c>
      <c r="AW94" s="59" t="s">
        <v>18</v>
      </c>
      <c r="AX94" s="59" t="s">
        <v>18</v>
      </c>
      <c r="AY94" s="59" t="s">
        <v>18</v>
      </c>
      <c r="AZ94" s="59" t="s">
        <v>18</v>
      </c>
      <c r="BA94" s="59" t="s">
        <v>18</v>
      </c>
      <c r="BB94" s="59" t="s">
        <v>18</v>
      </c>
      <c r="BC94" s="59" t="s">
        <v>18</v>
      </c>
      <c r="BD94" s="59" t="s">
        <v>18</v>
      </c>
      <c r="BE94" s="59" t="s">
        <v>18</v>
      </c>
      <c r="BF94" s="59" t="s">
        <v>18</v>
      </c>
      <c r="BG94" s="59" t="s">
        <v>18</v>
      </c>
      <c r="BH94" s="59" t="s">
        <v>18</v>
      </c>
      <c r="BI94" s="59" t="s">
        <v>18</v>
      </c>
      <c r="BJ94" s="59" t="s">
        <v>18</v>
      </c>
      <c r="BK94" s="59" t="s">
        <v>18</v>
      </c>
      <c r="BL94" s="59" t="s">
        <v>18</v>
      </c>
      <c r="BM94" s="59" t="s">
        <v>18</v>
      </c>
      <c r="BN94" s="59" t="s">
        <v>18</v>
      </c>
      <c r="BO94" s="59" t="s">
        <v>18</v>
      </c>
      <c r="BP94" s="59" t="s">
        <v>18</v>
      </c>
      <c r="BQ94" s="59" t="s">
        <v>18</v>
      </c>
      <c r="BR94" s="59" t="s">
        <v>18</v>
      </c>
      <c r="BS94" s="59" t="s">
        <v>18</v>
      </c>
      <c r="BT94" s="59" t="s">
        <v>18</v>
      </c>
      <c r="BU94" s="59" t="s">
        <v>18</v>
      </c>
      <c r="BV94" s="59" t="s">
        <v>18</v>
      </c>
      <c r="BW94" s="59" t="s">
        <v>18</v>
      </c>
      <c r="BX94" s="59" t="s">
        <v>18</v>
      </c>
      <c r="BY94" s="59" t="s">
        <v>18</v>
      </c>
      <c r="BZ94" s="59" t="s">
        <v>18</v>
      </c>
      <c r="CA94" s="59" t="s">
        <v>18</v>
      </c>
      <c r="CB94" s="59" t="s">
        <v>18</v>
      </c>
      <c r="CC94" s="59" t="s">
        <v>18</v>
      </c>
    </row>
  </sheetData>
  <mergeCells count="371">
    <mergeCell ref="B89:C89"/>
    <mergeCell ref="AH89:AL89"/>
    <mergeCell ref="AM89:AN89"/>
    <mergeCell ref="AO89:AP89"/>
    <mergeCell ref="B90:C90"/>
    <mergeCell ref="AH90:AL90"/>
    <mergeCell ref="AM90:AN90"/>
    <mergeCell ref="AO90:AP90"/>
    <mergeCell ref="B93:C93"/>
    <mergeCell ref="AH93:AL93"/>
    <mergeCell ref="AM93:AN93"/>
    <mergeCell ref="AO93:AP93"/>
    <mergeCell ref="B91:C91"/>
    <mergeCell ref="AH91:AL91"/>
    <mergeCell ref="AM91:AN91"/>
    <mergeCell ref="AO91:AP91"/>
    <mergeCell ref="B92:C92"/>
    <mergeCell ref="AH92:AL92"/>
    <mergeCell ref="AM92:AN92"/>
    <mergeCell ref="AO92:AP92"/>
    <mergeCell ref="B87:C87"/>
    <mergeCell ref="AH87:AL87"/>
    <mergeCell ref="AM87:AN87"/>
    <mergeCell ref="AO87:AP87"/>
    <mergeCell ref="B88:C88"/>
    <mergeCell ref="AH88:AL88"/>
    <mergeCell ref="AM88:AN88"/>
    <mergeCell ref="AO88:AP88"/>
    <mergeCell ref="B85:C85"/>
    <mergeCell ref="AH85:AL85"/>
    <mergeCell ref="AM85:AN85"/>
    <mergeCell ref="AO85:AP85"/>
    <mergeCell ref="B86:C86"/>
    <mergeCell ref="AH86:AL86"/>
    <mergeCell ref="AM86:AN86"/>
    <mergeCell ref="AO86:AP86"/>
    <mergeCell ref="B83:C83"/>
    <mergeCell ref="AH83:AL83"/>
    <mergeCell ref="AM83:AN83"/>
    <mergeCell ref="AO83:AP83"/>
    <mergeCell ref="B84:C84"/>
    <mergeCell ref="AH84:AL84"/>
    <mergeCell ref="AM84:AN84"/>
    <mergeCell ref="AO84:AP84"/>
    <mergeCell ref="B81:C81"/>
    <mergeCell ref="AH81:AL81"/>
    <mergeCell ref="AM81:AN81"/>
    <mergeCell ref="AO81:AP81"/>
    <mergeCell ref="B82:C82"/>
    <mergeCell ref="AH82:AL82"/>
    <mergeCell ref="AM82:AN82"/>
    <mergeCell ref="AO82:AP82"/>
    <mergeCell ref="B79:C79"/>
    <mergeCell ref="AH79:AL79"/>
    <mergeCell ref="AM79:AN79"/>
    <mergeCell ref="AO79:AP79"/>
    <mergeCell ref="B80:C80"/>
    <mergeCell ref="AH80:AL80"/>
    <mergeCell ref="AM80:AN80"/>
    <mergeCell ref="AO80:AP80"/>
    <mergeCell ref="B77:C77"/>
    <mergeCell ref="AH77:AL77"/>
    <mergeCell ref="AM77:AN77"/>
    <mergeCell ref="AO77:AP77"/>
    <mergeCell ref="B78:C78"/>
    <mergeCell ref="AH78:AL78"/>
    <mergeCell ref="AM78:AN78"/>
    <mergeCell ref="AO78:AP78"/>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2:I3"/>
    <mergeCell ref="BR2:BS2"/>
    <mergeCell ref="BT2:BV2"/>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s>
  <phoneticPr fontId="9"/>
  <conditionalFormatting sqref="B8:C16 B85:C93 B18:C33 B35:C79">
    <cfRule type="expression" dxfId="215" priority="5">
      <formula>$S8&gt;0</formula>
    </cfRule>
  </conditionalFormatting>
  <conditionalFormatting sqref="B17:C17">
    <cfRule type="expression" dxfId="214" priority="3">
      <formula>$S17&gt;0</formula>
    </cfRule>
  </conditionalFormatting>
  <conditionalFormatting sqref="B80:C84">
    <cfRule type="expression" dxfId="213" priority="2">
      <formula>$S80&gt;0</formula>
    </cfRule>
  </conditionalFormatting>
  <conditionalFormatting sqref="B34:C34">
    <cfRule type="expression" dxfId="212"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rgb="FFFF0000"/>
    <pageSetUpPr fitToPage="1"/>
  </sheetPr>
  <dimension ref="B1:CC40"/>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42969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3173</v>
      </c>
      <c r="K5" s="38"/>
      <c r="L5" s="38"/>
      <c r="M5" s="38"/>
      <c r="N5" s="38"/>
      <c r="O5" s="38"/>
      <c r="P5" s="38"/>
      <c r="Q5" s="38"/>
      <c r="R5" s="38"/>
      <c r="S5" s="38"/>
      <c r="T5" s="38"/>
      <c r="U5" s="39" t="s">
        <v>3038</v>
      </c>
      <c r="V5" s="38" t="s">
        <v>3599</v>
      </c>
      <c r="W5" s="38"/>
      <c r="X5" s="38"/>
      <c r="Y5" s="38"/>
      <c r="Z5" s="38"/>
      <c r="AA5" s="38"/>
      <c r="AB5" s="38"/>
      <c r="AC5" s="40"/>
      <c r="AD5" s="281" t="s">
        <v>3039</v>
      </c>
      <c r="AE5" s="282"/>
      <c r="AF5" s="283"/>
      <c r="AG5" s="312"/>
      <c r="AH5" s="312"/>
      <c r="AI5" s="285"/>
      <c r="AJ5" s="41"/>
      <c r="AK5" s="281" t="s">
        <v>103</v>
      </c>
      <c r="AL5" s="313"/>
      <c r="AM5" s="313"/>
      <c r="AN5" s="313"/>
      <c r="AO5" s="313"/>
      <c r="AP5" s="313"/>
      <c r="AQ5" s="282"/>
      <c r="AR5" s="287">
        <f ca="1">ROUNDUP((27+ROUNDUP((MAX(B:B)-COUNTIF(AB:AB,"○"))/8,0)+IF(AF5="",0,4))/8,0)*8+SUM(AO8:AO738)</f>
        <v>336</v>
      </c>
      <c r="AS5" s="312"/>
      <c r="AT5" s="285"/>
      <c r="AU5" s="41" t="s">
        <v>3040</v>
      </c>
      <c r="AV5" s="41"/>
      <c r="AW5" s="278" t="s">
        <v>138</v>
      </c>
      <c r="AX5" s="311"/>
      <c r="AY5" s="311"/>
      <c r="AZ5" s="311"/>
      <c r="BA5" s="311"/>
      <c r="BB5" s="37" t="s">
        <v>3174</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3042</v>
      </c>
      <c r="U7" s="48"/>
      <c r="V7" s="45" t="s">
        <v>3043</v>
      </c>
      <c r="W7" s="48"/>
      <c r="X7" s="45" t="s">
        <v>3044</v>
      </c>
      <c r="Y7" s="48"/>
      <c r="Z7" s="45" t="s">
        <v>3045</v>
      </c>
      <c r="AA7" s="48"/>
      <c r="AB7" s="45" t="s">
        <v>3046</v>
      </c>
      <c r="AC7" s="47"/>
      <c r="AD7" s="48"/>
      <c r="AE7" s="47" t="s">
        <v>3047</v>
      </c>
      <c r="AF7" s="47"/>
      <c r="AG7" s="48"/>
      <c r="AH7" s="47" t="s">
        <v>4046</v>
      </c>
      <c r="AI7" s="47"/>
      <c r="AJ7" s="47"/>
      <c r="AK7" s="47"/>
      <c r="AL7" s="48"/>
      <c r="AM7" s="45" t="s">
        <v>31</v>
      </c>
      <c r="AN7" s="48"/>
      <c r="AO7" s="45" t="s">
        <v>3049</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71" customFormat="1" ht="12" customHeight="1">
      <c r="B8" s="264">
        <v>1</v>
      </c>
      <c r="C8" s="265"/>
      <c r="D8" s="105" t="s">
        <v>3175</v>
      </c>
      <c r="E8" s="50"/>
      <c r="F8" s="50"/>
      <c r="G8" s="50"/>
      <c r="H8" s="50"/>
      <c r="I8" s="50"/>
      <c r="J8" s="50"/>
      <c r="K8" s="52"/>
      <c r="L8" s="105" t="s">
        <v>3904</v>
      </c>
      <c r="M8" s="50"/>
      <c r="N8" s="50"/>
      <c r="O8" s="50"/>
      <c r="P8" s="50"/>
      <c r="Q8" s="50"/>
      <c r="R8" s="50"/>
      <c r="S8" s="52"/>
      <c r="T8" s="106"/>
      <c r="U8" s="53"/>
      <c r="V8" s="49"/>
      <c r="W8" s="52"/>
      <c r="X8" s="49"/>
      <c r="Y8" s="52"/>
      <c r="Z8" s="49"/>
      <c r="AA8" s="52"/>
      <c r="AB8" s="107" t="str">
        <f>IF(L8="DELDTE","","○")</f>
        <v>○</v>
      </c>
      <c r="AC8" s="54"/>
      <c r="AD8" s="53"/>
      <c r="AE8" s="55" t="str">
        <f t="shared" ref="AE8:AE39" si="0">IF(AB8="○",IF(AH8="timestamp","now()",IF(LEFT(AH8,9)="character","' '","0")),"")</f>
        <v>' '</v>
      </c>
      <c r="AF8" s="50"/>
      <c r="AG8" s="52"/>
      <c r="AH8" s="266" t="str">
        <f>VLOOKUP(D8,カラムID辞書!C:H,3,FALSE)</f>
        <v>character varying</v>
      </c>
      <c r="AI8" s="267"/>
      <c r="AJ8" s="267"/>
      <c r="AK8" s="267"/>
      <c r="AL8" s="268"/>
      <c r="AM8" s="269">
        <f>VLOOKUP(D8,カラムID辞書!C:H,4,FALSE)</f>
        <v>2</v>
      </c>
      <c r="AN8" s="270"/>
      <c r="AO8" s="271">
        <f>VLOOKUP(D8,カラムID辞書!C:H,6,FALSE)</f>
        <v>2</v>
      </c>
      <c r="AP8" s="272"/>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s="71" customFormat="1" ht="12" customHeight="1">
      <c r="B9" s="264">
        <f t="shared" ref="B9:B39" ca="1" si="1">IF($D9="","",MAX(OFFSET($B$8,0,0,ROW()-ROW($B$8),2))+1)</f>
        <v>2</v>
      </c>
      <c r="C9" s="265"/>
      <c r="D9" s="105" t="s">
        <v>3176</v>
      </c>
      <c r="E9" s="50"/>
      <c r="F9" s="50"/>
      <c r="G9" s="50"/>
      <c r="H9" s="50"/>
      <c r="I9" s="50"/>
      <c r="J9" s="50"/>
      <c r="K9" s="52"/>
      <c r="L9" s="105" t="s">
        <v>3061</v>
      </c>
      <c r="M9" s="50"/>
      <c r="N9" s="50"/>
      <c r="O9" s="50"/>
      <c r="P9" s="50"/>
      <c r="Q9" s="50"/>
      <c r="R9" s="50"/>
      <c r="S9" s="52"/>
      <c r="T9" s="106"/>
      <c r="U9" s="53"/>
      <c r="V9" s="49"/>
      <c r="W9" s="52"/>
      <c r="X9" s="49"/>
      <c r="Y9" s="52"/>
      <c r="Z9" s="49"/>
      <c r="AA9" s="52"/>
      <c r="AB9" s="107" t="str">
        <f t="shared" ref="AB9:AB39" si="2">IF(L9="DELDTE","","○")</f>
        <v>○</v>
      </c>
      <c r="AC9" s="54"/>
      <c r="AD9" s="53"/>
      <c r="AE9" s="55" t="str">
        <f t="shared" si="0"/>
        <v>0</v>
      </c>
      <c r="AF9" s="50"/>
      <c r="AG9" s="52"/>
      <c r="AH9" s="266" t="str">
        <f>VLOOKUP(D9,カラムID辞書!C:H,3,FALSE)</f>
        <v>numeric</v>
      </c>
      <c r="AI9" s="267"/>
      <c r="AJ9" s="267"/>
      <c r="AK9" s="267"/>
      <c r="AL9" s="268"/>
      <c r="AM9" s="269">
        <f>VLOOKUP(D9,カラムID辞書!C:H,4,FALSE)</f>
        <v>8</v>
      </c>
      <c r="AN9" s="270"/>
      <c r="AO9" s="271">
        <f>VLOOKUP(D9,カラムID辞書!C:H,6,FALSE)</f>
        <v>8</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s="71" customFormat="1" ht="12" customHeight="1">
      <c r="B10" s="264">
        <f t="shared" ca="1" si="1"/>
        <v>3</v>
      </c>
      <c r="C10" s="265"/>
      <c r="D10" s="105" t="s">
        <v>3177</v>
      </c>
      <c r="E10" s="50"/>
      <c r="F10" s="50"/>
      <c r="G10" s="50"/>
      <c r="H10" s="50"/>
      <c r="I10" s="50"/>
      <c r="J10" s="50"/>
      <c r="K10" s="52"/>
      <c r="L10" s="105" t="s">
        <v>3111</v>
      </c>
      <c r="M10" s="50"/>
      <c r="N10" s="50"/>
      <c r="O10" s="50"/>
      <c r="P10" s="50"/>
      <c r="Q10" s="50"/>
      <c r="R10" s="50"/>
      <c r="S10" s="52"/>
      <c r="T10" s="106"/>
      <c r="U10" s="53"/>
      <c r="V10" s="49"/>
      <c r="W10" s="52"/>
      <c r="X10" s="49"/>
      <c r="Y10" s="52"/>
      <c r="Z10" s="49"/>
      <c r="AA10" s="52"/>
      <c r="AB10" s="107" t="str">
        <f t="shared" si="2"/>
        <v>○</v>
      </c>
      <c r="AC10" s="54"/>
      <c r="AD10" s="53"/>
      <c r="AE10" s="55" t="str">
        <f t="shared" si="0"/>
        <v>0</v>
      </c>
      <c r="AF10" s="50"/>
      <c r="AG10" s="52"/>
      <c r="AH10" s="266" t="str">
        <f>VLOOKUP(D10,カラムID辞書!C:H,3,FALSE)</f>
        <v>numeric</v>
      </c>
      <c r="AI10" s="267"/>
      <c r="AJ10" s="267"/>
      <c r="AK10" s="267"/>
      <c r="AL10" s="268"/>
      <c r="AM10" s="269">
        <f>VLOOKUP(D10,カラムID辞書!C:H,4,FALSE)</f>
        <v>6</v>
      </c>
      <c r="AN10" s="270"/>
      <c r="AO10" s="271">
        <f>VLOOKUP(D10,カラムID辞書!C:H,6,FALSE)</f>
        <v>6</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05"/>
      <c r="BS10" s="50"/>
      <c r="BT10" s="50"/>
      <c r="BU10" s="50"/>
      <c r="BV10" s="50"/>
      <c r="BW10" s="50"/>
      <c r="BX10" s="50"/>
      <c r="BY10" s="50"/>
      <c r="BZ10" s="50"/>
      <c r="CA10" s="50"/>
      <c r="CB10" s="50"/>
      <c r="CC10" s="52"/>
    </row>
    <row r="11" spans="2:81" s="71" customFormat="1" ht="12" customHeight="1">
      <c r="B11" s="264">
        <f t="shared" ca="1" si="1"/>
        <v>4</v>
      </c>
      <c r="C11" s="265"/>
      <c r="D11" s="105" t="s">
        <v>3178</v>
      </c>
      <c r="E11" s="50"/>
      <c r="F11" s="50"/>
      <c r="G11" s="50"/>
      <c r="H11" s="50"/>
      <c r="I11" s="50"/>
      <c r="J11" s="50"/>
      <c r="K11" s="52"/>
      <c r="L11" s="105" t="s">
        <v>3069</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18</v>
      </c>
      <c r="AN11" s="270"/>
      <c r="AO11" s="271">
        <f>VLOOKUP(D11,カラムID辞書!C:H,6,FALSE)</f>
        <v>18</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05"/>
      <c r="BS11" s="50"/>
      <c r="BT11" s="50"/>
      <c r="BU11" s="50"/>
      <c r="BV11" s="50"/>
      <c r="BW11" s="50"/>
      <c r="BX11" s="50"/>
      <c r="BY11" s="50"/>
      <c r="BZ11" s="50"/>
      <c r="CA11" s="50"/>
      <c r="CB11" s="50"/>
      <c r="CC11" s="52"/>
    </row>
    <row r="12" spans="2:81" s="71" customFormat="1" ht="12" customHeight="1">
      <c r="B12" s="264">
        <f t="shared" ca="1" si="1"/>
        <v>5</v>
      </c>
      <c r="C12" s="265"/>
      <c r="D12" s="105" t="s">
        <v>3179</v>
      </c>
      <c r="E12" s="50"/>
      <c r="F12" s="50"/>
      <c r="G12" s="50"/>
      <c r="H12" s="50"/>
      <c r="I12" s="50"/>
      <c r="J12" s="50"/>
      <c r="K12" s="52"/>
      <c r="L12" s="105" t="s">
        <v>3071</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10</v>
      </c>
      <c r="AN12" s="270"/>
      <c r="AO12" s="271">
        <f>VLOOKUP(D12,カラムID辞書!C:H,6,FALSE)</f>
        <v>10</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05"/>
      <c r="BS12" s="50"/>
      <c r="BT12" s="50"/>
      <c r="BU12" s="50"/>
      <c r="BV12" s="50"/>
      <c r="BW12" s="50"/>
      <c r="BX12" s="50"/>
      <c r="BY12" s="50"/>
      <c r="BZ12" s="50"/>
      <c r="CA12" s="50"/>
      <c r="CB12" s="50"/>
      <c r="CC12" s="52"/>
    </row>
    <row r="13" spans="2:81" s="71" customFormat="1" ht="12" customHeight="1">
      <c r="B13" s="264">
        <f t="shared" ca="1" si="1"/>
        <v>6</v>
      </c>
      <c r="C13" s="265"/>
      <c r="D13" s="105" t="s">
        <v>3180</v>
      </c>
      <c r="E13" s="50"/>
      <c r="F13" s="50"/>
      <c r="G13" s="50"/>
      <c r="H13" s="50"/>
      <c r="I13" s="50"/>
      <c r="J13" s="50"/>
      <c r="K13" s="52"/>
      <c r="L13" s="105" t="s">
        <v>3115</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1</v>
      </c>
      <c r="AN13" s="270"/>
      <c r="AO13" s="271">
        <f>VLOOKUP(D13,カラムID辞書!C:H,6,FALSE)</f>
        <v>1</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s="71" customFormat="1" ht="12" customHeight="1">
      <c r="B14" s="264">
        <f t="shared" ca="1" si="1"/>
        <v>7</v>
      </c>
      <c r="C14" s="265"/>
      <c r="D14" s="105" t="s">
        <v>3117</v>
      </c>
      <c r="E14" s="50"/>
      <c r="F14" s="50"/>
      <c r="G14" s="50"/>
      <c r="H14" s="50"/>
      <c r="I14" s="50"/>
      <c r="J14" s="50"/>
      <c r="K14" s="52"/>
      <c r="L14" s="105" t="s">
        <v>3119</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66" t="str">
        <f>VLOOKUP(D14,カラムID辞書!C:H,3,FALSE)</f>
        <v>numeric</v>
      </c>
      <c r="AI14" s="267"/>
      <c r="AJ14" s="267"/>
      <c r="AK14" s="267"/>
      <c r="AL14" s="268"/>
      <c r="AM14" s="269">
        <f>VLOOKUP(D14,カラムID辞書!C:H,4,FALSE)</f>
        <v>11</v>
      </c>
      <c r="AN14" s="270"/>
      <c r="AO14" s="271">
        <f>VLOOKUP(D14,カラムID辞書!C:H,6,FALSE)</f>
        <v>11</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s="71" customFormat="1" ht="12" customHeight="1">
      <c r="B15" s="264">
        <f t="shared" ca="1" si="1"/>
        <v>8</v>
      </c>
      <c r="C15" s="265"/>
      <c r="D15" s="105" t="s">
        <v>3181</v>
      </c>
      <c r="E15" s="50"/>
      <c r="F15" s="50"/>
      <c r="G15" s="50"/>
      <c r="H15" s="50"/>
      <c r="I15" s="50"/>
      <c r="J15" s="50"/>
      <c r="K15" s="52"/>
      <c r="L15" s="105" t="s">
        <v>240</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s="71" customFormat="1" ht="12" customHeight="1">
      <c r="B16" s="264">
        <f t="shared" ca="1" si="1"/>
        <v>9</v>
      </c>
      <c r="C16" s="265"/>
      <c r="D16" s="105" t="s">
        <v>2257</v>
      </c>
      <c r="E16" s="50"/>
      <c r="F16" s="50"/>
      <c r="G16" s="50"/>
      <c r="H16" s="50"/>
      <c r="I16" s="50"/>
      <c r="J16" s="50"/>
      <c r="K16" s="52"/>
      <c r="L16" s="105" t="s">
        <v>1393</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8</v>
      </c>
      <c r="AN16" s="270"/>
      <c r="AO16" s="271">
        <f>VLOOKUP(D16,カラムID辞書!C:H,6,FALSE)</f>
        <v>8</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s="71" customFormat="1" ht="12" customHeight="1">
      <c r="B17" s="264">
        <f t="shared" ca="1" si="1"/>
        <v>10</v>
      </c>
      <c r="C17" s="265"/>
      <c r="D17" s="105" t="s">
        <v>3182</v>
      </c>
      <c r="E17" s="50"/>
      <c r="F17" s="50"/>
      <c r="G17" s="50"/>
      <c r="H17" s="50"/>
      <c r="I17" s="50"/>
      <c r="J17" s="50"/>
      <c r="K17" s="52"/>
      <c r="L17" s="105" t="s">
        <v>3122</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4</v>
      </c>
      <c r="AN17" s="270"/>
      <c r="AO17" s="271">
        <f>VLOOKUP(D17,カラムID辞書!C:H,6,FALSE)</f>
        <v>4</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05"/>
      <c r="BS17" s="50"/>
      <c r="BT17" s="50"/>
      <c r="BU17" s="50"/>
      <c r="BV17" s="50"/>
      <c r="BW17" s="50"/>
      <c r="BX17" s="50"/>
      <c r="BY17" s="50"/>
      <c r="BZ17" s="50"/>
      <c r="CA17" s="50"/>
      <c r="CB17" s="50"/>
      <c r="CC17" s="52"/>
    </row>
    <row r="18" spans="2:81" s="71" customFormat="1" ht="12" customHeight="1">
      <c r="B18" s="264">
        <f t="shared" ca="1" si="1"/>
        <v>11</v>
      </c>
      <c r="C18" s="265"/>
      <c r="D18" s="105" t="s">
        <v>3123</v>
      </c>
      <c r="E18" s="50"/>
      <c r="F18" s="50"/>
      <c r="G18" s="50"/>
      <c r="H18" s="50"/>
      <c r="I18" s="50"/>
      <c r="J18" s="50"/>
      <c r="K18" s="52"/>
      <c r="L18" s="105" t="s">
        <v>3125</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1</v>
      </c>
      <c r="AN18" s="270"/>
      <c r="AO18" s="271">
        <f>VLOOKUP(D18,カラムID辞書!C:H,6,FALSE)</f>
        <v>1</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s="71" customFormat="1" ht="12" customHeight="1">
      <c r="B19" s="264">
        <f t="shared" ca="1" si="1"/>
        <v>12</v>
      </c>
      <c r="C19" s="265"/>
      <c r="D19" s="105" t="s">
        <v>3126</v>
      </c>
      <c r="E19" s="50"/>
      <c r="F19" s="50"/>
      <c r="G19" s="50"/>
      <c r="H19" s="50"/>
      <c r="I19" s="50"/>
      <c r="J19" s="50"/>
      <c r="K19" s="52"/>
      <c r="L19" s="105" t="s">
        <v>3183</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8</v>
      </c>
      <c r="AN19" s="270"/>
      <c r="AO19" s="271">
        <f>VLOOKUP(D19,カラムID辞書!C:H,6,FALSE)</f>
        <v>8</v>
      </c>
      <c r="AP19" s="272"/>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05"/>
      <c r="BS19" s="50"/>
      <c r="BT19" s="50"/>
      <c r="BU19" s="50"/>
      <c r="BV19" s="50"/>
      <c r="BW19" s="50"/>
      <c r="BX19" s="50"/>
      <c r="BY19" s="50"/>
      <c r="BZ19" s="50"/>
      <c r="CA19" s="50"/>
      <c r="CB19" s="50"/>
      <c r="CC19" s="52"/>
    </row>
    <row r="20" spans="2:81" s="71" customFormat="1" ht="12" customHeight="1">
      <c r="B20" s="264">
        <f t="shared" ca="1" si="1"/>
        <v>13</v>
      </c>
      <c r="C20" s="265"/>
      <c r="D20" s="105" t="s">
        <v>3184</v>
      </c>
      <c r="E20" s="50"/>
      <c r="F20" s="50"/>
      <c r="G20" s="50"/>
      <c r="H20" s="50"/>
      <c r="I20" s="50"/>
      <c r="J20" s="50"/>
      <c r="K20" s="52"/>
      <c r="L20" s="105" t="s">
        <v>3130</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2</v>
      </c>
      <c r="AN20" s="270"/>
      <c r="AO20" s="271">
        <f>VLOOKUP(D20,カラムID辞書!C:H,6,FALSE)</f>
        <v>2</v>
      </c>
      <c r="AP20" s="272"/>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05"/>
      <c r="BS20" s="50"/>
      <c r="BT20" s="50"/>
      <c r="BU20" s="50"/>
      <c r="BV20" s="50"/>
      <c r="BW20" s="50"/>
      <c r="BX20" s="50"/>
      <c r="BY20" s="50"/>
      <c r="BZ20" s="50"/>
      <c r="CA20" s="50"/>
      <c r="CB20" s="50"/>
      <c r="CC20" s="52"/>
    </row>
    <row r="21" spans="2:81" s="71" customFormat="1" ht="12" customHeight="1">
      <c r="B21" s="264">
        <f t="shared" ca="1" si="1"/>
        <v>14</v>
      </c>
      <c r="C21" s="265"/>
      <c r="D21" s="105" t="s">
        <v>3185</v>
      </c>
      <c r="E21" s="50"/>
      <c r="F21" s="50"/>
      <c r="G21" s="50"/>
      <c r="H21" s="50"/>
      <c r="I21" s="50"/>
      <c r="J21" s="50"/>
      <c r="K21" s="52"/>
      <c r="L21" s="105" t="s">
        <v>3132</v>
      </c>
      <c r="M21" s="50"/>
      <c r="N21" s="50"/>
      <c r="O21" s="50"/>
      <c r="P21" s="50"/>
      <c r="Q21" s="50"/>
      <c r="R21" s="50"/>
      <c r="S21" s="52"/>
      <c r="T21" s="49"/>
      <c r="U21" s="52"/>
      <c r="V21" s="49"/>
      <c r="W21" s="52"/>
      <c r="X21" s="49"/>
      <c r="Y21" s="52"/>
      <c r="Z21" s="49"/>
      <c r="AA21" s="52"/>
      <c r="AB21" s="107" t="str">
        <f t="shared" si="2"/>
        <v>○</v>
      </c>
      <c r="AC21" s="54"/>
      <c r="AD21" s="53"/>
      <c r="AE21" s="55" t="str">
        <f t="shared" si="0"/>
        <v>0</v>
      </c>
      <c r="AF21" s="50"/>
      <c r="AG21" s="52"/>
      <c r="AH21" s="266" t="str">
        <f>VLOOKUP(D21,カラムID辞書!C:H,3,FALSE)</f>
        <v>numeric</v>
      </c>
      <c r="AI21" s="267"/>
      <c r="AJ21" s="267"/>
      <c r="AK21" s="267"/>
      <c r="AL21" s="268"/>
      <c r="AM21" s="269">
        <f>VLOOKUP(D21,カラムID辞書!C:H,4,FALSE)</f>
        <v>8</v>
      </c>
      <c r="AN21" s="270"/>
      <c r="AO21" s="271">
        <f>VLOOKUP(D21,カラムID辞書!C:H,6,FALSE)</f>
        <v>8</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05"/>
      <c r="BS21" s="50"/>
      <c r="BT21" s="50"/>
      <c r="BU21" s="50"/>
      <c r="BV21" s="50"/>
      <c r="BW21" s="50"/>
      <c r="BX21" s="50"/>
      <c r="BY21" s="50"/>
      <c r="BZ21" s="50"/>
      <c r="CA21" s="50"/>
      <c r="CB21" s="50"/>
      <c r="CC21" s="52"/>
    </row>
    <row r="22" spans="2:81" s="71" customFormat="1" ht="12" customHeight="1">
      <c r="B22" s="264">
        <f t="shared" ca="1" si="1"/>
        <v>15</v>
      </c>
      <c r="C22" s="265"/>
      <c r="D22" s="105" t="s">
        <v>3186</v>
      </c>
      <c r="E22" s="50"/>
      <c r="F22" s="50"/>
      <c r="G22" s="50"/>
      <c r="H22" s="50"/>
      <c r="I22" s="50"/>
      <c r="J22" s="50"/>
      <c r="K22" s="52"/>
      <c r="L22" s="105" t="s">
        <v>3134</v>
      </c>
      <c r="M22" s="50"/>
      <c r="N22" s="50"/>
      <c r="O22" s="50"/>
      <c r="P22" s="50"/>
      <c r="Q22" s="50"/>
      <c r="R22" s="50"/>
      <c r="S22" s="52"/>
      <c r="T22" s="49"/>
      <c r="U22" s="52"/>
      <c r="V22" s="49"/>
      <c r="W22" s="52"/>
      <c r="X22" s="49"/>
      <c r="Y22" s="52"/>
      <c r="Z22" s="49"/>
      <c r="AA22" s="52"/>
      <c r="AB22" s="107" t="str">
        <f t="shared" si="2"/>
        <v>○</v>
      </c>
      <c r="AC22" s="54"/>
      <c r="AD22" s="53"/>
      <c r="AE22" s="55" t="str">
        <f t="shared" si="0"/>
        <v>0</v>
      </c>
      <c r="AF22" s="50"/>
      <c r="AG22" s="52"/>
      <c r="AH22" s="266" t="str">
        <f>VLOOKUP(D22,カラムID辞書!C:H,3,FALSE)</f>
        <v>numeric</v>
      </c>
      <c r="AI22" s="267"/>
      <c r="AJ22" s="267"/>
      <c r="AK22" s="267"/>
      <c r="AL22" s="268"/>
      <c r="AM22" s="269">
        <f>VLOOKUP(D22,カラムID辞書!C:H,4,FALSE)</f>
        <v>12</v>
      </c>
      <c r="AN22" s="270"/>
      <c r="AO22" s="271">
        <f>VLOOKUP(D22,カラムID辞書!C:H,6,FALSE)</f>
        <v>12</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05"/>
      <c r="BS22" s="50"/>
      <c r="BT22" s="50"/>
      <c r="BU22" s="50"/>
      <c r="BV22" s="50"/>
      <c r="BW22" s="50"/>
      <c r="BX22" s="50"/>
      <c r="BY22" s="50"/>
      <c r="BZ22" s="50"/>
      <c r="CA22" s="50"/>
      <c r="CB22" s="50"/>
      <c r="CC22" s="52"/>
    </row>
    <row r="23" spans="2:81" s="71" customFormat="1" ht="12" customHeight="1">
      <c r="B23" s="264">
        <f t="shared" ca="1" si="1"/>
        <v>16</v>
      </c>
      <c r="C23" s="265"/>
      <c r="D23" s="105" t="s">
        <v>3135</v>
      </c>
      <c r="E23" s="50"/>
      <c r="F23" s="50"/>
      <c r="G23" s="50"/>
      <c r="H23" s="50"/>
      <c r="I23" s="50"/>
      <c r="J23" s="50"/>
      <c r="K23" s="52"/>
      <c r="L23" s="105" t="s">
        <v>3136</v>
      </c>
      <c r="M23" s="50"/>
      <c r="N23" s="50"/>
      <c r="O23" s="50"/>
      <c r="P23" s="50"/>
      <c r="Q23" s="50"/>
      <c r="R23" s="50"/>
      <c r="S23" s="52"/>
      <c r="T23" s="49"/>
      <c r="U23" s="52"/>
      <c r="V23" s="49"/>
      <c r="W23" s="52"/>
      <c r="X23" s="49"/>
      <c r="Y23" s="52"/>
      <c r="Z23" s="49"/>
      <c r="AA23" s="52"/>
      <c r="AB23" s="107" t="str">
        <f t="shared" si="2"/>
        <v>○</v>
      </c>
      <c r="AC23" s="54"/>
      <c r="AD23" s="53"/>
      <c r="AE23" s="55" t="str">
        <f t="shared" si="0"/>
        <v>0</v>
      </c>
      <c r="AF23" s="50"/>
      <c r="AG23" s="52"/>
      <c r="AH23" s="266" t="str">
        <f>VLOOKUP(D23,カラムID辞書!C:H,3,FALSE)</f>
        <v>numeric</v>
      </c>
      <c r="AI23" s="267"/>
      <c r="AJ23" s="267"/>
      <c r="AK23" s="267"/>
      <c r="AL23" s="268"/>
      <c r="AM23" s="269">
        <f>VLOOKUP(D23,カラムID辞書!C:H,4,FALSE)</f>
        <v>12</v>
      </c>
      <c r="AN23" s="270"/>
      <c r="AO23" s="271">
        <f>VLOOKUP(D23,カラムID辞書!C:H,6,FALSE)</f>
        <v>12</v>
      </c>
      <c r="AP23" s="272"/>
      <c r="AQ23" s="108"/>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05"/>
      <c r="BS23" s="50"/>
      <c r="BT23" s="50"/>
      <c r="BU23" s="50"/>
      <c r="BV23" s="50"/>
      <c r="BW23" s="50"/>
      <c r="BX23" s="50"/>
      <c r="BY23" s="50"/>
      <c r="BZ23" s="50"/>
      <c r="CA23" s="50"/>
      <c r="CB23" s="50"/>
      <c r="CC23" s="52"/>
    </row>
    <row r="24" spans="2:81" s="71" customFormat="1" ht="12" customHeight="1">
      <c r="B24" s="264">
        <f t="shared" ca="1" si="1"/>
        <v>17</v>
      </c>
      <c r="C24" s="265"/>
      <c r="D24" s="105" t="s">
        <v>3187</v>
      </c>
      <c r="E24" s="56"/>
      <c r="F24" s="50"/>
      <c r="G24" s="50"/>
      <c r="H24" s="50"/>
      <c r="I24" s="50"/>
      <c r="J24" s="50"/>
      <c r="K24" s="52"/>
      <c r="L24" s="105" t="s">
        <v>3140</v>
      </c>
      <c r="M24" s="50"/>
      <c r="N24" s="50"/>
      <c r="O24" s="50"/>
      <c r="P24" s="50"/>
      <c r="Q24" s="50"/>
      <c r="R24" s="50"/>
      <c r="S24" s="52"/>
      <c r="T24" s="49"/>
      <c r="U24" s="52"/>
      <c r="V24" s="49"/>
      <c r="W24" s="52"/>
      <c r="X24" s="49"/>
      <c r="Y24" s="52"/>
      <c r="Z24" s="49"/>
      <c r="AA24" s="52"/>
      <c r="AB24" s="107" t="str">
        <f t="shared" si="2"/>
        <v>○</v>
      </c>
      <c r="AC24" s="54"/>
      <c r="AD24" s="53"/>
      <c r="AE24" s="55" t="str">
        <f t="shared" si="0"/>
        <v>0</v>
      </c>
      <c r="AF24" s="50"/>
      <c r="AG24" s="52"/>
      <c r="AH24" s="266" t="str">
        <f>VLOOKUP(D24,カラムID辞書!C:H,3,FALSE)</f>
        <v>numeric</v>
      </c>
      <c r="AI24" s="267"/>
      <c r="AJ24" s="267"/>
      <c r="AK24" s="267"/>
      <c r="AL24" s="268"/>
      <c r="AM24" s="269">
        <f>VLOOKUP(D24,カラムID辞書!C:H,4,FALSE)</f>
        <v>10</v>
      </c>
      <c r="AN24" s="270"/>
      <c r="AO24" s="271">
        <f>VLOOKUP(D24,カラムID辞書!C:H,6,FALSE)</f>
        <v>10</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05"/>
      <c r="BS24" s="50"/>
      <c r="BT24" s="50"/>
      <c r="BU24" s="50"/>
      <c r="BV24" s="50"/>
      <c r="BW24" s="50"/>
      <c r="BX24" s="50"/>
      <c r="BY24" s="50"/>
      <c r="BZ24" s="50"/>
      <c r="CA24" s="50"/>
      <c r="CB24" s="50"/>
      <c r="CC24" s="52"/>
    </row>
    <row r="25" spans="2:81" s="71" customFormat="1" ht="12" customHeight="1">
      <c r="B25" s="264">
        <f t="shared" ca="1" si="1"/>
        <v>18</v>
      </c>
      <c r="C25" s="265"/>
      <c r="D25" s="105" t="s">
        <v>3141</v>
      </c>
      <c r="E25" s="56"/>
      <c r="F25" s="50"/>
      <c r="G25" s="50"/>
      <c r="H25" s="50"/>
      <c r="I25" s="50"/>
      <c r="J25" s="50"/>
      <c r="K25" s="52"/>
      <c r="L25" s="105" t="s">
        <v>3143</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66" t="str">
        <f>VLOOKUP(D25,カラムID辞書!C:H,3,FALSE)</f>
        <v>numeric</v>
      </c>
      <c r="AI25" s="267"/>
      <c r="AJ25" s="267"/>
      <c r="AK25" s="267"/>
      <c r="AL25" s="268"/>
      <c r="AM25" s="269">
        <f>VLOOKUP(D25,カラムID辞書!C:H,4,FALSE)</f>
        <v>12</v>
      </c>
      <c r="AN25" s="270"/>
      <c r="AO25" s="271">
        <f>VLOOKUP(D25,カラムID辞書!C:H,6,FALSE)</f>
        <v>12</v>
      </c>
      <c r="AP25" s="272"/>
      <c r="AQ25" s="10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s="71" customFormat="1" ht="12" customHeight="1">
      <c r="B26" s="264">
        <f t="shared" ca="1" si="1"/>
        <v>19</v>
      </c>
      <c r="C26" s="265"/>
      <c r="D26" s="105" t="s">
        <v>3144</v>
      </c>
      <c r="E26" s="56"/>
      <c r="F26" s="50"/>
      <c r="G26" s="50"/>
      <c r="H26" s="50"/>
      <c r="I26" s="50"/>
      <c r="J26" s="50"/>
      <c r="K26" s="52"/>
      <c r="L26" s="105" t="s">
        <v>3146</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66" t="str">
        <f>VLOOKUP(D26,カラムID辞書!C:H,3,FALSE)</f>
        <v>numeric</v>
      </c>
      <c r="AI26" s="267"/>
      <c r="AJ26" s="267"/>
      <c r="AK26" s="267"/>
      <c r="AL26" s="268"/>
      <c r="AM26" s="269">
        <f>VLOOKUP(D26,カラムID辞書!C:H,4,FALSE)</f>
        <v>12</v>
      </c>
      <c r="AN26" s="270"/>
      <c r="AO26" s="271">
        <f>VLOOKUP(D26,カラムID辞書!C:H,6,FALSE)</f>
        <v>12</v>
      </c>
      <c r="AP26" s="272"/>
      <c r="AQ26" s="10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05"/>
      <c r="BS26" s="50"/>
      <c r="BT26" s="50"/>
      <c r="BU26" s="50"/>
      <c r="BV26" s="50"/>
      <c r="BW26" s="50"/>
      <c r="BX26" s="50"/>
      <c r="BY26" s="50"/>
      <c r="BZ26" s="50"/>
      <c r="CA26" s="50"/>
      <c r="CB26" s="50"/>
      <c r="CC26" s="52"/>
    </row>
    <row r="27" spans="2:81" s="226" customFormat="1" ht="12" customHeight="1">
      <c r="B27" s="343">
        <f t="shared" ca="1" si="1"/>
        <v>20</v>
      </c>
      <c r="C27" s="344"/>
      <c r="D27" s="217" t="s">
        <v>3147</v>
      </c>
      <c r="E27" s="218"/>
      <c r="F27" s="219"/>
      <c r="G27" s="219"/>
      <c r="H27" s="219"/>
      <c r="I27" s="219"/>
      <c r="J27" s="219"/>
      <c r="K27" s="220"/>
      <c r="L27" s="217" t="s">
        <v>4045</v>
      </c>
      <c r="M27" s="219"/>
      <c r="N27" s="219"/>
      <c r="O27" s="219"/>
      <c r="P27" s="219"/>
      <c r="Q27" s="219"/>
      <c r="R27" s="219"/>
      <c r="S27" s="220"/>
      <c r="T27" s="221"/>
      <c r="U27" s="220"/>
      <c r="V27" s="221"/>
      <c r="W27" s="220"/>
      <c r="X27" s="221"/>
      <c r="Y27" s="220"/>
      <c r="Z27" s="221"/>
      <c r="AA27" s="220"/>
      <c r="AB27" s="222" t="str">
        <f t="shared" si="2"/>
        <v>○</v>
      </c>
      <c r="AC27" s="223"/>
      <c r="AD27" s="224"/>
      <c r="AE27" s="225" t="str">
        <f t="shared" si="0"/>
        <v>' '</v>
      </c>
      <c r="AF27" s="219"/>
      <c r="AG27" s="220"/>
      <c r="AH27" s="345" t="str">
        <f>VLOOKUP(D27,カラムID辞書!C:H,3,FALSE)</f>
        <v>character varying</v>
      </c>
      <c r="AI27" s="346"/>
      <c r="AJ27" s="346"/>
      <c r="AK27" s="346"/>
      <c r="AL27" s="347"/>
      <c r="AM27" s="348">
        <f>VLOOKUP(D27,カラムID辞書!C:H,4,FALSE)</f>
        <v>16</v>
      </c>
      <c r="AN27" s="349"/>
      <c r="AO27" s="350">
        <f>VLOOKUP(D27,カラムID辞書!C:H,6,FALSE)</f>
        <v>16</v>
      </c>
      <c r="AP27" s="351"/>
      <c r="AQ27" s="217"/>
      <c r="AR27" s="219"/>
      <c r="AS27" s="219"/>
      <c r="AT27" s="219"/>
      <c r="AU27" s="219"/>
      <c r="AV27" s="219"/>
      <c r="AW27" s="219"/>
      <c r="AX27" s="219"/>
      <c r="AY27" s="219"/>
      <c r="AZ27" s="219"/>
      <c r="BA27" s="219"/>
      <c r="BB27" s="219"/>
      <c r="BC27" s="219"/>
      <c r="BD27" s="219"/>
      <c r="BE27" s="219"/>
      <c r="BF27" s="219"/>
      <c r="BG27" s="219"/>
      <c r="BH27" s="219"/>
      <c r="BI27" s="219"/>
      <c r="BJ27" s="219"/>
      <c r="BK27" s="219"/>
      <c r="BL27" s="219"/>
      <c r="BM27" s="219"/>
      <c r="BN27" s="219"/>
      <c r="BO27" s="219"/>
      <c r="BP27" s="219"/>
      <c r="BQ27" s="220"/>
      <c r="BR27" s="217"/>
      <c r="BS27" s="219"/>
      <c r="BT27" s="219"/>
      <c r="BU27" s="219"/>
      <c r="BV27" s="219"/>
      <c r="BW27" s="219"/>
      <c r="BX27" s="219"/>
      <c r="BY27" s="219"/>
      <c r="BZ27" s="219"/>
      <c r="CA27" s="219"/>
      <c r="CB27" s="219"/>
      <c r="CC27" s="220"/>
    </row>
    <row r="28" spans="2:81" s="71" customFormat="1" ht="12" customHeight="1">
      <c r="B28" s="264">
        <f t="shared" ca="1" si="1"/>
        <v>21</v>
      </c>
      <c r="C28" s="265"/>
      <c r="D28" s="105" t="s">
        <v>3188</v>
      </c>
      <c r="E28" s="50"/>
      <c r="F28" s="50"/>
      <c r="G28" s="50"/>
      <c r="H28" s="50"/>
      <c r="I28" s="50"/>
      <c r="J28" s="50"/>
      <c r="K28" s="52"/>
      <c r="L28" s="105" t="s">
        <v>3151</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4</v>
      </c>
      <c r="AN28" s="270"/>
      <c r="AO28" s="271">
        <f>VLOOKUP(D28,カラムID辞書!C:H,6,FALSE)</f>
        <v>4</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05"/>
      <c r="BS28" s="50"/>
      <c r="BT28" s="50"/>
      <c r="BU28" s="50"/>
      <c r="BV28" s="50"/>
      <c r="BW28" s="50"/>
      <c r="BX28" s="50"/>
      <c r="BY28" s="50"/>
      <c r="BZ28" s="50"/>
      <c r="CA28" s="50"/>
      <c r="CB28" s="50"/>
      <c r="CC28" s="52"/>
    </row>
    <row r="29" spans="2:81" s="71" customFormat="1" ht="12" customHeight="1">
      <c r="B29" s="264">
        <f t="shared" ca="1" si="1"/>
        <v>22</v>
      </c>
      <c r="C29" s="265"/>
      <c r="D29" s="105" t="s">
        <v>3152</v>
      </c>
      <c r="E29" s="50"/>
      <c r="F29" s="50"/>
      <c r="G29" s="50"/>
      <c r="H29" s="50"/>
      <c r="I29" s="50"/>
      <c r="J29" s="50"/>
      <c r="K29" s="52"/>
      <c r="L29" s="105" t="s">
        <v>3154</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66" t="str">
        <f>VLOOKUP(D29,カラムID辞書!C:H,3,FALSE)</f>
        <v>numeric</v>
      </c>
      <c r="AI29" s="267"/>
      <c r="AJ29" s="267"/>
      <c r="AK29" s="267"/>
      <c r="AL29" s="268"/>
      <c r="AM29" s="269">
        <f>VLOOKUP(D29,カラムID辞書!C:H,4,FALSE)</f>
        <v>8</v>
      </c>
      <c r="AN29" s="270"/>
      <c r="AO29" s="271">
        <f>VLOOKUP(D29,カラムID辞書!C:H,6,FALSE)</f>
        <v>8</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05"/>
      <c r="BS29" s="50"/>
      <c r="BT29" s="50"/>
      <c r="BU29" s="50"/>
      <c r="BV29" s="50"/>
      <c r="BW29" s="50"/>
      <c r="BX29" s="50"/>
      <c r="BY29" s="50"/>
      <c r="BZ29" s="50"/>
      <c r="CA29" s="50"/>
      <c r="CB29" s="50"/>
      <c r="CC29" s="52"/>
    </row>
    <row r="30" spans="2:81" s="71" customFormat="1" ht="12" customHeight="1">
      <c r="B30" s="264">
        <f t="shared" ca="1" si="1"/>
        <v>23</v>
      </c>
      <c r="C30" s="265"/>
      <c r="D30" s="105" t="s">
        <v>3155</v>
      </c>
      <c r="E30" s="50"/>
      <c r="F30" s="50"/>
      <c r="G30" s="50"/>
      <c r="H30" s="50"/>
      <c r="I30" s="50"/>
      <c r="J30" s="50"/>
      <c r="K30" s="52"/>
      <c r="L30" s="105" t="s">
        <v>3156</v>
      </c>
      <c r="M30" s="50"/>
      <c r="N30" s="50"/>
      <c r="O30" s="50"/>
      <c r="P30" s="50"/>
      <c r="Q30" s="50"/>
      <c r="R30" s="50"/>
      <c r="S30" s="52"/>
      <c r="T30" s="49"/>
      <c r="U30" s="52"/>
      <c r="V30" s="49"/>
      <c r="W30" s="52"/>
      <c r="X30" s="49"/>
      <c r="Y30" s="52"/>
      <c r="Z30" s="49"/>
      <c r="AA30" s="52"/>
      <c r="AB30" s="107" t="str">
        <f t="shared" si="2"/>
        <v>○</v>
      </c>
      <c r="AC30" s="54"/>
      <c r="AD30" s="53"/>
      <c r="AE30" s="55" t="str">
        <f t="shared" si="0"/>
        <v>' '</v>
      </c>
      <c r="AF30" s="50"/>
      <c r="AG30" s="52"/>
      <c r="AH30" s="266" t="str">
        <f>VLOOKUP(D30,カラムID辞書!C:H,3,FALSE)</f>
        <v>character varying</v>
      </c>
      <c r="AI30" s="267"/>
      <c r="AJ30" s="267"/>
      <c r="AK30" s="267"/>
      <c r="AL30" s="268"/>
      <c r="AM30" s="269">
        <f>VLOOKUP(D30,カラムID辞書!C:H,4,FALSE)</f>
        <v>20</v>
      </c>
      <c r="AN30" s="270"/>
      <c r="AO30" s="271">
        <f>VLOOKUP(D30,カラムID辞書!C:H,6,FALSE)</f>
        <v>20</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05"/>
      <c r="BS30" s="50"/>
      <c r="BT30" s="50"/>
      <c r="BU30" s="50"/>
      <c r="BV30" s="50"/>
      <c r="BW30" s="50"/>
      <c r="BX30" s="50"/>
      <c r="BY30" s="50"/>
      <c r="BZ30" s="50"/>
      <c r="CA30" s="50"/>
      <c r="CB30" s="50"/>
      <c r="CC30" s="52"/>
    </row>
    <row r="31" spans="2:81" s="71" customFormat="1" ht="12" customHeight="1">
      <c r="B31" s="264">
        <f t="shared" ca="1" si="1"/>
        <v>24</v>
      </c>
      <c r="C31" s="265"/>
      <c r="D31" s="105" t="s">
        <v>3189</v>
      </c>
      <c r="E31" s="50"/>
      <c r="F31" s="50"/>
      <c r="G31" s="50"/>
      <c r="H31" s="50"/>
      <c r="I31" s="50"/>
      <c r="J31" s="50"/>
      <c r="K31" s="52"/>
      <c r="L31" s="105" t="s">
        <v>379</v>
      </c>
      <c r="M31" s="50"/>
      <c r="N31" s="50"/>
      <c r="O31" s="50"/>
      <c r="P31" s="50"/>
      <c r="Q31" s="50"/>
      <c r="R31" s="50"/>
      <c r="S31" s="52"/>
      <c r="T31" s="49"/>
      <c r="U31" s="52"/>
      <c r="V31" s="49"/>
      <c r="W31" s="52"/>
      <c r="X31" s="49"/>
      <c r="Y31" s="52"/>
      <c r="Z31" s="49"/>
      <c r="AA31" s="52"/>
      <c r="AB31" s="107" t="str">
        <f t="shared" si="2"/>
        <v/>
      </c>
      <c r="AC31" s="54"/>
      <c r="AD31" s="53"/>
      <c r="AE31" s="55" t="str">
        <f t="shared" si="0"/>
        <v/>
      </c>
      <c r="AF31" s="50"/>
      <c r="AG31" s="52"/>
      <c r="AH31" s="266" t="str">
        <f>VLOOKUP(D31,カラムID辞書!C:H,3,FALSE)</f>
        <v>timestamp</v>
      </c>
      <c r="AI31" s="267"/>
      <c r="AJ31" s="267"/>
      <c r="AK31" s="267"/>
      <c r="AL31" s="268"/>
      <c r="AM31" s="269">
        <f>VLOOKUP(D31,カラムID辞書!C:H,4,FALSE)</f>
        <v>0</v>
      </c>
      <c r="AN31" s="270"/>
      <c r="AO31" s="271">
        <f>VLOOKUP(D31,カラムID辞書!C:H,6,FALSE)</f>
        <v>7</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05"/>
      <c r="BS31" s="50"/>
      <c r="BT31" s="50"/>
      <c r="BU31" s="50"/>
      <c r="BV31" s="50"/>
      <c r="BW31" s="50"/>
      <c r="BX31" s="50"/>
      <c r="BY31" s="50"/>
      <c r="BZ31" s="50"/>
      <c r="CA31" s="50"/>
      <c r="CB31" s="50"/>
      <c r="CC31" s="52"/>
    </row>
    <row r="32" spans="2:81" s="71" customFormat="1" ht="12" customHeight="1">
      <c r="B32" s="264">
        <f t="shared" ca="1" si="1"/>
        <v>25</v>
      </c>
      <c r="C32" s="265"/>
      <c r="D32" s="105" t="s">
        <v>3190</v>
      </c>
      <c r="E32" s="50"/>
      <c r="F32" s="50"/>
      <c r="G32" s="50"/>
      <c r="H32" s="50"/>
      <c r="I32" s="50"/>
      <c r="J32" s="50"/>
      <c r="K32" s="52"/>
      <c r="L32" s="105" t="s">
        <v>380</v>
      </c>
      <c r="M32" s="50"/>
      <c r="N32" s="50"/>
      <c r="O32" s="50"/>
      <c r="P32" s="50"/>
      <c r="Q32" s="50"/>
      <c r="R32" s="50"/>
      <c r="S32" s="52"/>
      <c r="T32" s="49"/>
      <c r="U32" s="52"/>
      <c r="V32" s="49"/>
      <c r="W32" s="52"/>
      <c r="X32" s="49"/>
      <c r="Y32" s="52"/>
      <c r="Z32" s="49"/>
      <c r="AA32" s="52"/>
      <c r="AB32" s="107" t="str">
        <f t="shared" si="2"/>
        <v>○</v>
      </c>
      <c r="AC32" s="54"/>
      <c r="AD32" s="53"/>
      <c r="AE32" s="55" t="str">
        <f t="shared" si="0"/>
        <v>now()</v>
      </c>
      <c r="AF32" s="50"/>
      <c r="AG32" s="52"/>
      <c r="AH32" s="266" t="str">
        <f>VLOOKUP(D32,カラムID辞書!C:H,3,FALSE)</f>
        <v>timestamp</v>
      </c>
      <c r="AI32" s="267"/>
      <c r="AJ32" s="267"/>
      <c r="AK32" s="267"/>
      <c r="AL32" s="268"/>
      <c r="AM32" s="269">
        <f>VLOOKUP(D32,カラムID辞書!C:H,4,FALSE)</f>
        <v>0</v>
      </c>
      <c r="AN32" s="270"/>
      <c r="AO32" s="271">
        <f>VLOOKUP(D32,カラムID辞書!C:H,6,FALSE)</f>
        <v>7</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05"/>
      <c r="BS32" s="50"/>
      <c r="BT32" s="50"/>
      <c r="BU32" s="50"/>
      <c r="BV32" s="50"/>
      <c r="BW32" s="50"/>
      <c r="BX32" s="50"/>
      <c r="BY32" s="50"/>
      <c r="BZ32" s="50"/>
      <c r="CA32" s="50"/>
      <c r="CB32" s="50"/>
      <c r="CC32" s="52"/>
    </row>
    <row r="33" spans="2:81" s="71" customFormat="1" ht="12" customHeight="1">
      <c r="B33" s="264">
        <f t="shared" ca="1" si="1"/>
        <v>26</v>
      </c>
      <c r="C33" s="265"/>
      <c r="D33" s="105" t="s">
        <v>3191</v>
      </c>
      <c r="E33" s="50"/>
      <c r="F33" s="50"/>
      <c r="G33" s="50"/>
      <c r="H33" s="50"/>
      <c r="I33" s="50"/>
      <c r="J33" s="50"/>
      <c r="K33" s="52"/>
      <c r="L33" s="105" t="s">
        <v>381</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66" t="str">
        <f>VLOOKUP(D33,カラムID辞書!C:H,3,FALSE)</f>
        <v>character varying</v>
      </c>
      <c r="AI33" s="267"/>
      <c r="AJ33" s="267"/>
      <c r="AK33" s="267"/>
      <c r="AL33" s="268"/>
      <c r="AM33" s="269">
        <f>VLOOKUP(D33,カラムID辞書!C:H,4,FALSE)</f>
        <v>20</v>
      </c>
      <c r="AN33" s="270"/>
      <c r="AO33" s="271">
        <f>VLOOKUP(D33,カラムID辞書!C:H,6,FALSE)</f>
        <v>20</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05"/>
      <c r="BS33" s="50"/>
      <c r="BT33" s="50"/>
      <c r="BU33" s="50"/>
      <c r="BV33" s="50"/>
      <c r="BW33" s="50"/>
      <c r="BX33" s="50"/>
      <c r="BY33" s="50"/>
      <c r="BZ33" s="50"/>
      <c r="CA33" s="50"/>
      <c r="CB33" s="50"/>
      <c r="CC33" s="52"/>
    </row>
    <row r="34" spans="2:81" s="71" customFormat="1" ht="12" customHeight="1">
      <c r="B34" s="264">
        <f t="shared" ca="1" si="1"/>
        <v>27</v>
      </c>
      <c r="C34" s="265"/>
      <c r="D34" s="105" t="s">
        <v>3516</v>
      </c>
      <c r="E34" s="50"/>
      <c r="F34" s="50"/>
      <c r="G34" s="50"/>
      <c r="H34" s="50"/>
      <c r="I34" s="50"/>
      <c r="J34" s="50"/>
      <c r="K34" s="52"/>
      <c r="L34" s="105" t="s">
        <v>3540</v>
      </c>
      <c r="M34" s="50"/>
      <c r="N34" s="50"/>
      <c r="O34" s="50"/>
      <c r="P34" s="50"/>
      <c r="Q34" s="50"/>
      <c r="R34" s="50"/>
      <c r="S34" s="52"/>
      <c r="T34" s="49"/>
      <c r="U34" s="52"/>
      <c r="V34" s="49"/>
      <c r="W34" s="52"/>
      <c r="X34" s="49"/>
      <c r="Y34" s="52"/>
      <c r="Z34" s="49"/>
      <c r="AA34" s="52"/>
      <c r="AB34" s="107" t="str">
        <f t="shared" ref="AB34" si="3">IF(L34="DELDTE","","○")</f>
        <v>○</v>
      </c>
      <c r="AC34" s="54"/>
      <c r="AD34" s="53"/>
      <c r="AE34" s="55" t="str">
        <f t="shared" ref="AE34" si="4">IF(AB34="○",IF(AH34="timestamp","now()",IF(LEFT(AH34,9)="character","' '","0")),"")</f>
        <v>' '</v>
      </c>
      <c r="AF34" s="50"/>
      <c r="AG34" s="52"/>
      <c r="AH34" s="266" t="str">
        <f>VLOOKUP(D34,カラムID辞書!C:H,3,FALSE)</f>
        <v>character varying</v>
      </c>
      <c r="AI34" s="267"/>
      <c r="AJ34" s="267"/>
      <c r="AK34" s="267"/>
      <c r="AL34" s="268"/>
      <c r="AM34" s="269">
        <f>VLOOKUP(D34,カラムID辞書!C:H,4,FALSE)</f>
        <v>8</v>
      </c>
      <c r="AN34" s="270"/>
      <c r="AO34" s="271">
        <f>VLOOKUP(D34,カラムID辞書!C:H,6,FALSE)</f>
        <v>8</v>
      </c>
      <c r="AP34" s="272"/>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05"/>
      <c r="BS34" s="50"/>
      <c r="BT34" s="50"/>
      <c r="BU34" s="50"/>
      <c r="BV34" s="50"/>
      <c r="BW34" s="50"/>
      <c r="BX34" s="50"/>
      <c r="BY34" s="50"/>
      <c r="BZ34" s="50"/>
      <c r="CA34" s="50"/>
      <c r="CB34" s="50"/>
      <c r="CC34" s="52"/>
    </row>
    <row r="35" spans="2:81" s="71" customFormat="1" ht="12" customHeight="1">
      <c r="B35" s="264">
        <f t="shared" ca="1" si="1"/>
        <v>28</v>
      </c>
      <c r="C35" s="265"/>
      <c r="D35" s="105" t="s">
        <v>3192</v>
      </c>
      <c r="E35" s="50"/>
      <c r="F35" s="50"/>
      <c r="G35" s="50"/>
      <c r="H35" s="50"/>
      <c r="I35" s="50"/>
      <c r="J35" s="50"/>
      <c r="K35" s="52"/>
      <c r="L35" s="105" t="s">
        <v>383</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15</v>
      </c>
      <c r="AN35" s="270"/>
      <c r="AO35" s="271">
        <f>VLOOKUP(D35,カラムID辞書!C:H,6,FALSE)</f>
        <v>15</v>
      </c>
      <c r="AP35" s="272"/>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05"/>
      <c r="BS35" s="50"/>
      <c r="BT35" s="50"/>
      <c r="BU35" s="50"/>
      <c r="BV35" s="50"/>
      <c r="BW35" s="50"/>
      <c r="BX35" s="50"/>
      <c r="BY35" s="50"/>
      <c r="BZ35" s="50"/>
      <c r="CA35" s="50"/>
      <c r="CB35" s="50"/>
      <c r="CC35" s="52"/>
    </row>
    <row r="36" spans="2:81" s="71" customFormat="1" ht="12" customHeight="1">
      <c r="B36" s="264">
        <f t="shared" ca="1" si="1"/>
        <v>29</v>
      </c>
      <c r="C36" s="265"/>
      <c r="D36" s="105" t="s">
        <v>3193</v>
      </c>
      <c r="E36" s="50"/>
      <c r="F36" s="50"/>
      <c r="G36" s="50"/>
      <c r="H36" s="50"/>
      <c r="I36" s="50"/>
      <c r="J36" s="50"/>
      <c r="K36" s="52"/>
      <c r="L36" s="105" t="s">
        <v>384</v>
      </c>
      <c r="M36" s="50"/>
      <c r="N36" s="50"/>
      <c r="O36" s="50"/>
      <c r="P36" s="50"/>
      <c r="Q36" s="50"/>
      <c r="R36" s="50"/>
      <c r="S36" s="52"/>
      <c r="T36" s="49"/>
      <c r="U36" s="52"/>
      <c r="V36" s="49"/>
      <c r="W36" s="52"/>
      <c r="X36" s="49"/>
      <c r="Y36" s="52"/>
      <c r="Z36" s="49"/>
      <c r="AA36" s="52"/>
      <c r="AB36" s="107" t="str">
        <f t="shared" si="2"/>
        <v>○</v>
      </c>
      <c r="AC36" s="54"/>
      <c r="AD36" s="53"/>
      <c r="AE36" s="55" t="str">
        <f t="shared" si="0"/>
        <v>now()</v>
      </c>
      <c r="AF36" s="50"/>
      <c r="AG36" s="52"/>
      <c r="AH36" s="266" t="str">
        <f>VLOOKUP(D36,カラムID辞書!C:H,3,FALSE)</f>
        <v>timestamp</v>
      </c>
      <c r="AI36" s="267"/>
      <c r="AJ36" s="267"/>
      <c r="AK36" s="267"/>
      <c r="AL36" s="268"/>
      <c r="AM36" s="269">
        <f>VLOOKUP(D36,カラムID辞書!C:H,4,FALSE)</f>
        <v>0</v>
      </c>
      <c r="AN36" s="270"/>
      <c r="AO36" s="271">
        <f>VLOOKUP(D36,カラムID辞書!C:H,6,FALSE)</f>
        <v>7</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s="71" customFormat="1" ht="12" customHeight="1">
      <c r="B37" s="264">
        <f t="shared" ca="1" si="1"/>
        <v>30</v>
      </c>
      <c r="C37" s="265"/>
      <c r="D37" s="105" t="s">
        <v>3194</v>
      </c>
      <c r="E37" s="50"/>
      <c r="F37" s="50"/>
      <c r="G37" s="50"/>
      <c r="H37" s="50"/>
      <c r="I37" s="50"/>
      <c r="J37" s="50"/>
      <c r="K37" s="52"/>
      <c r="L37" s="105" t="s">
        <v>385</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66" t="str">
        <f>VLOOKUP(D37,カラムID辞書!C:H,3,FALSE)</f>
        <v>character varying</v>
      </c>
      <c r="AI37" s="267"/>
      <c r="AJ37" s="267"/>
      <c r="AK37" s="267"/>
      <c r="AL37" s="268"/>
      <c r="AM37" s="269">
        <f>VLOOKUP(D37,カラムID辞書!C:H,4,FALSE)</f>
        <v>20</v>
      </c>
      <c r="AN37" s="270"/>
      <c r="AO37" s="271">
        <f>VLOOKUP(D37,カラムID辞書!C:H,6,FALSE)</f>
        <v>20</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05"/>
      <c r="BS37" s="50"/>
      <c r="BT37" s="50"/>
      <c r="BU37" s="50"/>
      <c r="BV37" s="50"/>
      <c r="BW37" s="50"/>
      <c r="BX37" s="50"/>
      <c r="BY37" s="50"/>
      <c r="BZ37" s="50"/>
      <c r="CA37" s="50"/>
      <c r="CB37" s="50"/>
      <c r="CC37" s="52"/>
    </row>
    <row r="38" spans="2:81" s="71" customFormat="1" ht="12" customHeight="1">
      <c r="B38" s="264">
        <f t="shared" ca="1" si="1"/>
        <v>31</v>
      </c>
      <c r="C38" s="265"/>
      <c r="D38" s="105" t="s">
        <v>3195</v>
      </c>
      <c r="E38" s="50"/>
      <c r="F38" s="50"/>
      <c r="G38" s="50"/>
      <c r="H38" s="50"/>
      <c r="I38" s="50"/>
      <c r="J38" s="50"/>
      <c r="K38" s="52"/>
      <c r="L38" s="105" t="s">
        <v>386</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66" t="str">
        <f>VLOOKUP(D38,カラムID辞書!C:H,3,FALSE)</f>
        <v>character varying</v>
      </c>
      <c r="AI38" s="267"/>
      <c r="AJ38" s="267"/>
      <c r="AK38" s="267"/>
      <c r="AL38" s="268"/>
      <c r="AM38" s="269">
        <f>VLOOKUP(D38,カラムID辞書!C:H,4,FALSE)</f>
        <v>8</v>
      </c>
      <c r="AN38" s="270"/>
      <c r="AO38" s="271">
        <f>VLOOKUP(D38,カラムID辞書!C:H,6,FALSE)</f>
        <v>8</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c r="BS38" s="50"/>
      <c r="BT38" s="50"/>
      <c r="BU38" s="50"/>
      <c r="BV38" s="50"/>
      <c r="BW38" s="50"/>
      <c r="BX38" s="50"/>
      <c r="BY38" s="50"/>
      <c r="BZ38" s="50"/>
      <c r="CA38" s="50"/>
      <c r="CB38" s="50"/>
      <c r="CC38" s="52"/>
    </row>
    <row r="39" spans="2:81" s="71" customFormat="1" ht="12" customHeight="1">
      <c r="B39" s="264">
        <f t="shared" ca="1" si="1"/>
        <v>32</v>
      </c>
      <c r="C39" s="265"/>
      <c r="D39" s="105" t="s">
        <v>3196</v>
      </c>
      <c r="E39" s="50"/>
      <c r="F39" s="50"/>
      <c r="G39" s="50"/>
      <c r="H39" s="50"/>
      <c r="I39" s="50"/>
      <c r="J39" s="50"/>
      <c r="K39" s="52"/>
      <c r="L39" s="105" t="s">
        <v>387</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66" t="str">
        <f>VLOOKUP(D39,カラムID辞書!C:H,3,FALSE)</f>
        <v>character varying</v>
      </c>
      <c r="AI39" s="267"/>
      <c r="AJ39" s="267"/>
      <c r="AK39" s="267"/>
      <c r="AL39" s="268"/>
      <c r="AM39" s="269">
        <f>VLOOKUP(D39,カラムID辞書!C:H,4,FALSE)</f>
        <v>15</v>
      </c>
      <c r="AN39" s="270"/>
      <c r="AO39" s="271">
        <f>VLOOKUP(D39,カラムID辞書!C:H,6,FALSE)</f>
        <v>15</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05"/>
      <c r="BS39" s="50"/>
      <c r="BT39" s="50"/>
      <c r="BU39" s="50"/>
      <c r="BV39" s="50"/>
      <c r="BW39" s="50"/>
      <c r="BX39" s="50"/>
      <c r="BY39" s="50"/>
      <c r="BZ39" s="50"/>
      <c r="CA39" s="50"/>
      <c r="CB39" s="50"/>
      <c r="CC39" s="52"/>
    </row>
    <row r="40" spans="2:81" ht="12" customHeight="1">
      <c r="B40" s="59" t="s">
        <v>3197</v>
      </c>
      <c r="C40" s="59" t="s">
        <v>3197</v>
      </c>
      <c r="D40" s="59" t="s">
        <v>3197</v>
      </c>
      <c r="E40" s="59" t="s">
        <v>3197</v>
      </c>
      <c r="F40" s="59" t="s">
        <v>3197</v>
      </c>
      <c r="G40" s="59" t="s">
        <v>3197</v>
      </c>
      <c r="H40" s="59" t="s">
        <v>3197</v>
      </c>
      <c r="I40" s="59" t="s">
        <v>3197</v>
      </c>
      <c r="J40" s="59" t="s">
        <v>3197</v>
      </c>
      <c r="K40" s="59" t="s">
        <v>3197</v>
      </c>
      <c r="L40" s="59"/>
      <c r="M40" s="59" t="s">
        <v>3197</v>
      </c>
      <c r="N40" s="59" t="s">
        <v>3197</v>
      </c>
      <c r="O40" s="59" t="s">
        <v>3197</v>
      </c>
      <c r="P40" s="59" t="s">
        <v>3197</v>
      </c>
      <c r="Q40" s="59" t="s">
        <v>3197</v>
      </c>
      <c r="R40" s="59" t="s">
        <v>3197</v>
      </c>
      <c r="S40" s="59" t="s">
        <v>3197</v>
      </c>
      <c r="T40" s="59" t="s">
        <v>3197</v>
      </c>
      <c r="U40" s="59" t="s">
        <v>3197</v>
      </c>
      <c r="V40" s="59" t="s">
        <v>3197</v>
      </c>
      <c r="W40" s="59" t="s">
        <v>3197</v>
      </c>
      <c r="X40" s="59" t="s">
        <v>3197</v>
      </c>
      <c r="Y40" s="59" t="s">
        <v>3197</v>
      </c>
      <c r="Z40" s="59" t="s">
        <v>3197</v>
      </c>
      <c r="AA40" s="59" t="s">
        <v>3197</v>
      </c>
      <c r="AB40" s="59" t="s">
        <v>3197</v>
      </c>
      <c r="AC40" s="59" t="s">
        <v>3197</v>
      </c>
      <c r="AD40" s="59" t="s">
        <v>3197</v>
      </c>
      <c r="AE40" s="59" t="s">
        <v>3197</v>
      </c>
      <c r="AF40" s="59" t="s">
        <v>3197</v>
      </c>
      <c r="AG40" s="59" t="s">
        <v>3197</v>
      </c>
      <c r="AH40" s="59" t="s">
        <v>3197</v>
      </c>
      <c r="AI40" s="59" t="s">
        <v>3197</v>
      </c>
      <c r="AJ40" s="59"/>
      <c r="AK40" s="59" t="s">
        <v>3197</v>
      </c>
      <c r="AL40" s="59" t="s">
        <v>3197</v>
      </c>
      <c r="AM40" s="59" t="s">
        <v>3197</v>
      </c>
      <c r="AN40" s="59" t="s">
        <v>3197</v>
      </c>
      <c r="AO40" s="59" t="s">
        <v>3197</v>
      </c>
      <c r="AP40" s="59" t="s">
        <v>3197</v>
      </c>
      <c r="AQ40" s="59" t="s">
        <v>3197</v>
      </c>
      <c r="AR40" s="59" t="s">
        <v>3197</v>
      </c>
      <c r="AS40" s="59" t="s">
        <v>3197</v>
      </c>
      <c r="AT40" s="59" t="s">
        <v>3197</v>
      </c>
      <c r="AU40" s="59" t="s">
        <v>3197</v>
      </c>
      <c r="AV40" s="59" t="s">
        <v>3197</v>
      </c>
      <c r="AW40" s="59" t="s">
        <v>3197</v>
      </c>
      <c r="AX40" s="59" t="s">
        <v>3197</v>
      </c>
      <c r="AY40" s="59" t="s">
        <v>3197</v>
      </c>
      <c r="AZ40" s="59" t="s">
        <v>3197</v>
      </c>
      <c r="BA40" s="59" t="s">
        <v>3197</v>
      </c>
      <c r="BB40" s="59" t="s">
        <v>3197</v>
      </c>
      <c r="BC40" s="59" t="s">
        <v>3197</v>
      </c>
      <c r="BD40" s="59" t="s">
        <v>3197</v>
      </c>
      <c r="BE40" s="59" t="s">
        <v>3197</v>
      </c>
      <c r="BF40" s="59" t="s">
        <v>3197</v>
      </c>
      <c r="BG40" s="59" t="s">
        <v>3197</v>
      </c>
      <c r="BH40" s="59" t="s">
        <v>3197</v>
      </c>
      <c r="BI40" s="59" t="s">
        <v>3197</v>
      </c>
      <c r="BJ40" s="59" t="s">
        <v>3197</v>
      </c>
      <c r="BK40" s="59" t="s">
        <v>3197</v>
      </c>
      <c r="BL40" s="59" t="s">
        <v>3197</v>
      </c>
      <c r="BM40" s="59" t="s">
        <v>3197</v>
      </c>
      <c r="BN40" s="59" t="s">
        <v>3197</v>
      </c>
      <c r="BO40" s="59" t="s">
        <v>3197</v>
      </c>
      <c r="BP40" s="59" t="s">
        <v>3197</v>
      </c>
      <c r="BQ40" s="59" t="s">
        <v>3197</v>
      </c>
      <c r="BR40" s="59" t="s">
        <v>3197</v>
      </c>
      <c r="BS40" s="59" t="s">
        <v>3197</v>
      </c>
      <c r="BT40" s="59" t="s">
        <v>3197</v>
      </c>
      <c r="BU40" s="59" t="s">
        <v>3197</v>
      </c>
      <c r="BV40" s="59" t="s">
        <v>3197</v>
      </c>
      <c r="BW40" s="59" t="s">
        <v>3197</v>
      </c>
      <c r="BX40" s="59" t="s">
        <v>3197</v>
      </c>
      <c r="BY40" s="59" t="s">
        <v>3197</v>
      </c>
      <c r="BZ40" s="59" t="s">
        <v>3197</v>
      </c>
      <c r="CA40" s="59" t="s">
        <v>3197</v>
      </c>
      <c r="CB40" s="59" t="s">
        <v>3197</v>
      </c>
      <c r="CC40" s="59" t="s">
        <v>3197</v>
      </c>
    </row>
  </sheetData>
  <mergeCells count="152">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8 B19:C33 B35:C39">
    <cfRule type="expression" dxfId="211" priority="14">
      <formula>$S8&gt;0</formula>
    </cfRule>
  </conditionalFormatting>
  <conditionalFormatting sqref="B18:C18">
    <cfRule type="expression" dxfId="210" priority="13">
      <formula>$S18&gt;0</formula>
    </cfRule>
  </conditionalFormatting>
  <conditionalFormatting sqref="B14:C14">
    <cfRule type="expression" dxfId="209" priority="12">
      <formula>$S14&gt;0</formula>
    </cfRule>
  </conditionalFormatting>
  <conditionalFormatting sqref="B13:C13">
    <cfRule type="expression" dxfId="208" priority="11">
      <formula>$S13&gt;0</formula>
    </cfRule>
  </conditionalFormatting>
  <conditionalFormatting sqref="B12:C12">
    <cfRule type="expression" dxfId="207" priority="10">
      <formula>$S12&gt;0</formula>
    </cfRule>
  </conditionalFormatting>
  <conditionalFormatting sqref="B11:C11">
    <cfRule type="expression" dxfId="206" priority="9">
      <formula>$S11&gt;0</formula>
    </cfRule>
  </conditionalFormatting>
  <conditionalFormatting sqref="B10:C10">
    <cfRule type="expression" dxfId="205" priority="8">
      <formula>$S10&gt;0</formula>
    </cfRule>
  </conditionalFormatting>
  <conditionalFormatting sqref="B9:C9">
    <cfRule type="expression" dxfId="204" priority="7">
      <formula>$S9&gt;0</formula>
    </cfRule>
  </conditionalFormatting>
  <conditionalFormatting sqref="B16:C16">
    <cfRule type="expression" dxfId="203" priority="6">
      <formula>$S16&gt;0</formula>
    </cfRule>
  </conditionalFormatting>
  <conditionalFormatting sqref="B15:C15">
    <cfRule type="expression" dxfId="202" priority="5">
      <formula>$S15&gt;0</formula>
    </cfRule>
  </conditionalFormatting>
  <conditionalFormatting sqref="B17:C17">
    <cfRule type="expression" dxfId="201" priority="4">
      <formula>$S17&gt;0</formula>
    </cfRule>
  </conditionalFormatting>
  <conditionalFormatting sqref="B34:C34">
    <cfRule type="expression" dxfId="200"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B1:CC40"/>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3034</v>
      </c>
      <c r="K2" s="314"/>
      <c r="L2" s="314"/>
      <c r="M2" s="314"/>
      <c r="N2" s="297"/>
      <c r="O2" s="295" t="s">
        <v>3035</v>
      </c>
      <c r="P2" s="314"/>
      <c r="Q2" s="314"/>
      <c r="R2" s="314"/>
      <c r="S2" s="297"/>
      <c r="T2" s="295" t="s">
        <v>3036</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3037</v>
      </c>
      <c r="K5" s="38"/>
      <c r="L5" s="38"/>
      <c r="M5" s="38"/>
      <c r="N5" s="38"/>
      <c r="O5" s="38"/>
      <c r="P5" s="38"/>
      <c r="Q5" s="38"/>
      <c r="R5" s="38"/>
      <c r="S5" s="38"/>
      <c r="T5" s="38"/>
      <c r="U5" s="39" t="s">
        <v>3038</v>
      </c>
      <c r="V5" s="38" t="s">
        <v>3600</v>
      </c>
      <c r="W5" s="38"/>
      <c r="X5" s="38"/>
      <c r="Y5" s="38"/>
      <c r="Z5" s="38"/>
      <c r="AA5" s="38"/>
      <c r="AB5" s="38"/>
      <c r="AC5" s="40"/>
      <c r="AD5" s="281" t="s">
        <v>3039</v>
      </c>
      <c r="AE5" s="282"/>
      <c r="AF5" s="283"/>
      <c r="AG5" s="312"/>
      <c r="AH5" s="312"/>
      <c r="AI5" s="285"/>
      <c r="AJ5" s="41"/>
      <c r="AK5" s="281" t="s">
        <v>103</v>
      </c>
      <c r="AL5" s="313"/>
      <c r="AM5" s="313"/>
      <c r="AN5" s="313"/>
      <c r="AO5" s="313"/>
      <c r="AP5" s="313"/>
      <c r="AQ5" s="282"/>
      <c r="AR5" s="287">
        <f ca="1">ROUNDUP((27+ROUNDUP((MAX(B:B)-COUNTIF(AB:AB,"○"))/8,0)+IF(AF5="",0,4))/8,0)*8+SUM(AO8:AO738)</f>
        <v>336</v>
      </c>
      <c r="AS5" s="312"/>
      <c r="AT5" s="285"/>
      <c r="AU5" s="41" t="s">
        <v>3040</v>
      </c>
      <c r="AV5" s="41"/>
      <c r="AW5" s="278" t="s">
        <v>138</v>
      </c>
      <c r="AX5" s="311"/>
      <c r="AY5" s="311"/>
      <c r="AZ5" s="311"/>
      <c r="BA5" s="311"/>
      <c r="BB5" s="37" t="s">
        <v>3041</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3042</v>
      </c>
      <c r="U7" s="48"/>
      <c r="V7" s="45" t="s">
        <v>3043</v>
      </c>
      <c r="W7" s="48"/>
      <c r="X7" s="45" t="s">
        <v>3044</v>
      </c>
      <c r="Y7" s="48"/>
      <c r="Z7" s="45" t="s">
        <v>3045</v>
      </c>
      <c r="AA7" s="48"/>
      <c r="AB7" s="45" t="s">
        <v>3046</v>
      </c>
      <c r="AC7" s="47"/>
      <c r="AD7" s="48"/>
      <c r="AE7" s="47" t="s">
        <v>3047</v>
      </c>
      <c r="AF7" s="47"/>
      <c r="AG7" s="48"/>
      <c r="AH7" s="47" t="s">
        <v>3048</v>
      </c>
      <c r="AI7" s="47"/>
      <c r="AJ7" s="47"/>
      <c r="AK7" s="47"/>
      <c r="AL7" s="48"/>
      <c r="AM7" s="45" t="s">
        <v>31</v>
      </c>
      <c r="AN7" s="48"/>
      <c r="AO7" s="45" t="s">
        <v>3049</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71" customFormat="1" ht="12" customHeight="1">
      <c r="B8" s="264">
        <v>1</v>
      </c>
      <c r="C8" s="265"/>
      <c r="D8" s="105" t="s">
        <v>3050</v>
      </c>
      <c r="E8" s="50"/>
      <c r="F8" s="50"/>
      <c r="G8" s="50"/>
      <c r="H8" s="50"/>
      <c r="I8" s="50"/>
      <c r="J8" s="50"/>
      <c r="K8" s="52"/>
      <c r="L8" s="105" t="s">
        <v>3051</v>
      </c>
      <c r="M8" s="50"/>
      <c r="N8" s="50"/>
      <c r="O8" s="50"/>
      <c r="P8" s="50"/>
      <c r="Q8" s="50"/>
      <c r="R8" s="50"/>
      <c r="S8" s="52"/>
      <c r="T8" s="106"/>
      <c r="U8" s="53"/>
      <c r="V8" s="49"/>
      <c r="W8" s="52"/>
      <c r="X8" s="49"/>
      <c r="Y8" s="52"/>
      <c r="Z8" s="49"/>
      <c r="AA8" s="52"/>
      <c r="AB8" s="107" t="str">
        <f>IF(L8="DELDTE","","○")</f>
        <v>○</v>
      </c>
      <c r="AC8" s="54"/>
      <c r="AD8" s="53"/>
      <c r="AE8" s="55" t="str">
        <f t="shared" ref="AE8:AE39" si="0">IF(AB8="○",IF(AH8="timestamp","now()",IF(LEFT(AH8,9)="character","' '","0")),"")</f>
        <v>' '</v>
      </c>
      <c r="AF8" s="50"/>
      <c r="AG8" s="52"/>
      <c r="AH8" s="266" t="str">
        <f>VLOOKUP(D8,カラムID辞書!C:H,3,FALSE)</f>
        <v>character varying</v>
      </c>
      <c r="AI8" s="267"/>
      <c r="AJ8" s="267"/>
      <c r="AK8" s="267"/>
      <c r="AL8" s="268"/>
      <c r="AM8" s="269">
        <f>VLOOKUP(D8,カラムID辞書!C:H,4,FALSE)</f>
        <v>5</v>
      </c>
      <c r="AN8" s="270"/>
      <c r="AO8" s="271">
        <f>VLOOKUP(D8,カラムID辞書!C:H,6,FALSE)</f>
        <v>5</v>
      </c>
      <c r="AP8" s="272"/>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s="71" customFormat="1" ht="12" customHeight="1">
      <c r="B9" s="264">
        <f t="shared" ref="B9:B39" ca="1" si="1">IF($D9="","",MAX(OFFSET($B$8,0,0,ROW()-ROW($B$8),2))+1)</f>
        <v>2</v>
      </c>
      <c r="C9" s="265"/>
      <c r="D9" s="105" t="s">
        <v>3052</v>
      </c>
      <c r="E9" s="50"/>
      <c r="F9" s="50"/>
      <c r="G9" s="50"/>
      <c r="H9" s="50"/>
      <c r="I9" s="50"/>
      <c r="J9" s="50"/>
      <c r="K9" s="52"/>
      <c r="L9" s="105" t="s">
        <v>3053</v>
      </c>
      <c r="M9" s="50"/>
      <c r="N9" s="50"/>
      <c r="O9" s="50"/>
      <c r="P9" s="50"/>
      <c r="Q9" s="50"/>
      <c r="R9" s="50"/>
      <c r="S9" s="52"/>
      <c r="T9" s="106"/>
      <c r="U9" s="53"/>
      <c r="V9" s="49"/>
      <c r="W9" s="52"/>
      <c r="X9" s="49"/>
      <c r="Y9" s="52"/>
      <c r="Z9" s="49"/>
      <c r="AA9" s="52"/>
      <c r="AB9" s="107" t="str">
        <f t="shared" ref="AB9:AB39" si="2">IF(L9="DELDTE","","○")</f>
        <v>○</v>
      </c>
      <c r="AC9" s="54"/>
      <c r="AD9" s="53"/>
      <c r="AE9" s="55" t="str">
        <f t="shared" si="0"/>
        <v>' '</v>
      </c>
      <c r="AF9" s="50"/>
      <c r="AG9" s="52"/>
      <c r="AH9" s="266" t="str">
        <f>VLOOKUP(D9,カラムID辞書!C:H,3,FALSE)</f>
        <v>character varying</v>
      </c>
      <c r="AI9" s="267"/>
      <c r="AJ9" s="267"/>
      <c r="AK9" s="267"/>
      <c r="AL9" s="268"/>
      <c r="AM9" s="269">
        <f>VLOOKUP(D9,カラムID辞書!C:H,4,FALSE)</f>
        <v>2</v>
      </c>
      <c r="AN9" s="270"/>
      <c r="AO9" s="271">
        <f>VLOOKUP(D9,カラムID辞書!C:H,6,FALSE)</f>
        <v>2</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s="71" customFormat="1" ht="12" customHeight="1">
      <c r="B10" s="264">
        <f t="shared" ca="1" si="1"/>
        <v>3</v>
      </c>
      <c r="C10" s="265"/>
      <c r="D10" s="105" t="s">
        <v>3054</v>
      </c>
      <c r="E10" s="50"/>
      <c r="F10" s="50"/>
      <c r="G10" s="50"/>
      <c r="H10" s="50"/>
      <c r="I10" s="50"/>
      <c r="J10" s="50"/>
      <c r="K10" s="52"/>
      <c r="L10" s="105" t="s">
        <v>3055</v>
      </c>
      <c r="M10" s="50"/>
      <c r="N10" s="50"/>
      <c r="O10" s="50"/>
      <c r="P10" s="50"/>
      <c r="Q10" s="50"/>
      <c r="R10" s="50"/>
      <c r="S10" s="52"/>
      <c r="T10" s="106"/>
      <c r="U10" s="53"/>
      <c r="V10" s="49"/>
      <c r="W10" s="52"/>
      <c r="X10" s="49"/>
      <c r="Y10" s="52"/>
      <c r="Z10" s="49"/>
      <c r="AA10" s="52"/>
      <c r="AB10" s="107" t="str">
        <f t="shared" si="2"/>
        <v>○</v>
      </c>
      <c r="AC10" s="54"/>
      <c r="AD10" s="53"/>
      <c r="AE10" s="55" t="str">
        <f t="shared" si="0"/>
        <v>' '</v>
      </c>
      <c r="AF10" s="50"/>
      <c r="AG10" s="52"/>
      <c r="AH10" s="266" t="str">
        <f>VLOOKUP(D10,カラムID辞書!C:H,3,FALSE)</f>
        <v>character varying</v>
      </c>
      <c r="AI10" s="267"/>
      <c r="AJ10" s="267"/>
      <c r="AK10" s="267"/>
      <c r="AL10" s="268"/>
      <c r="AM10" s="269">
        <f>VLOOKUP(D10,カラムID辞書!C:H,4,FALSE)</f>
        <v>2</v>
      </c>
      <c r="AN10" s="270"/>
      <c r="AO10" s="271">
        <f>VLOOKUP(D10,カラムID辞書!C:H,6,FALSE)</f>
        <v>2</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05"/>
      <c r="BS10" s="50"/>
      <c r="BT10" s="50"/>
      <c r="BU10" s="50"/>
      <c r="BV10" s="50"/>
      <c r="BW10" s="50"/>
      <c r="BX10" s="50"/>
      <c r="BY10" s="50"/>
      <c r="BZ10" s="50"/>
      <c r="CA10" s="50"/>
      <c r="CB10" s="50"/>
      <c r="CC10" s="52"/>
    </row>
    <row r="11" spans="2:81" s="71" customFormat="1" ht="12" customHeight="1">
      <c r="B11" s="264">
        <f t="shared" ca="1" si="1"/>
        <v>4</v>
      </c>
      <c r="C11" s="265"/>
      <c r="D11" s="105" t="s">
        <v>3056</v>
      </c>
      <c r="E11" s="50"/>
      <c r="F11" s="50"/>
      <c r="G11" s="50"/>
      <c r="H11" s="50"/>
      <c r="I11" s="50"/>
      <c r="J11" s="50"/>
      <c r="K11" s="52"/>
      <c r="L11" s="105" t="s">
        <v>3057</v>
      </c>
      <c r="M11" s="50"/>
      <c r="N11" s="50"/>
      <c r="O11" s="50"/>
      <c r="P11" s="50"/>
      <c r="Q11" s="50"/>
      <c r="R11" s="50"/>
      <c r="S11" s="52"/>
      <c r="T11" s="106"/>
      <c r="U11" s="53"/>
      <c r="V11" s="49"/>
      <c r="W11" s="52"/>
      <c r="X11" s="49"/>
      <c r="Y11" s="52"/>
      <c r="Z11" s="49"/>
      <c r="AA11" s="52"/>
      <c r="AB11" s="107" t="str">
        <f t="shared" si="2"/>
        <v>○</v>
      </c>
      <c r="AC11" s="54"/>
      <c r="AD11" s="53"/>
      <c r="AE11" s="55" t="str">
        <f t="shared" si="0"/>
        <v>0</v>
      </c>
      <c r="AF11" s="50"/>
      <c r="AG11" s="52"/>
      <c r="AH11" s="266" t="str">
        <f>VLOOKUP(D11,カラムID辞書!C:H,3,FALSE)</f>
        <v>numeric</v>
      </c>
      <c r="AI11" s="267"/>
      <c r="AJ11" s="267"/>
      <c r="AK11" s="267"/>
      <c r="AL11" s="268"/>
      <c r="AM11" s="269">
        <f>VLOOKUP(D11,カラムID辞書!C:H,4,FALSE)</f>
        <v>14</v>
      </c>
      <c r="AN11" s="270"/>
      <c r="AO11" s="271">
        <f>VLOOKUP(D11,カラムID辞書!C:H,6,FALSE)</f>
        <v>14</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05"/>
      <c r="BS11" s="50"/>
      <c r="BT11" s="50"/>
      <c r="BU11" s="50"/>
      <c r="BV11" s="50"/>
      <c r="BW11" s="50"/>
      <c r="BX11" s="50"/>
      <c r="BY11" s="50"/>
      <c r="BZ11" s="50"/>
      <c r="CA11" s="50"/>
      <c r="CB11" s="50"/>
      <c r="CC11" s="52"/>
    </row>
    <row r="12" spans="2:81" s="71" customFormat="1" ht="12" customHeight="1">
      <c r="B12" s="264">
        <f t="shared" ca="1" si="1"/>
        <v>5</v>
      </c>
      <c r="C12" s="265"/>
      <c r="D12" s="105" t="s">
        <v>3058</v>
      </c>
      <c r="E12" s="50"/>
      <c r="F12" s="50"/>
      <c r="G12" s="50"/>
      <c r="H12" s="50"/>
      <c r="I12" s="50"/>
      <c r="J12" s="50"/>
      <c r="K12" s="52"/>
      <c r="L12" s="105" t="s">
        <v>3059</v>
      </c>
      <c r="M12" s="50"/>
      <c r="N12" s="50"/>
      <c r="O12" s="50"/>
      <c r="P12" s="50"/>
      <c r="Q12" s="50"/>
      <c r="R12" s="50"/>
      <c r="S12" s="52"/>
      <c r="T12" s="49"/>
      <c r="U12" s="52"/>
      <c r="V12" s="49"/>
      <c r="W12" s="52"/>
      <c r="X12" s="49"/>
      <c r="Y12" s="52"/>
      <c r="Z12" s="49"/>
      <c r="AA12" s="52"/>
      <c r="AB12" s="107" t="str">
        <f t="shared" si="2"/>
        <v>○</v>
      </c>
      <c r="AC12" s="54"/>
      <c r="AD12" s="53"/>
      <c r="AE12" s="55" t="str">
        <f t="shared" si="0"/>
        <v>0</v>
      </c>
      <c r="AF12" s="50"/>
      <c r="AG12" s="52"/>
      <c r="AH12" s="266" t="str">
        <f>VLOOKUP(D12,カラムID辞書!C:H,3,FALSE)</f>
        <v>numeric</v>
      </c>
      <c r="AI12" s="267"/>
      <c r="AJ12" s="267"/>
      <c r="AK12" s="267"/>
      <c r="AL12" s="268"/>
      <c r="AM12" s="269">
        <f>VLOOKUP(D12,カラムID辞書!C:H,4,FALSE)</f>
        <v>8</v>
      </c>
      <c r="AN12" s="270"/>
      <c r="AO12" s="271">
        <f>VLOOKUP(D12,カラムID辞書!C:H,6,FALSE)</f>
        <v>8</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05"/>
      <c r="BS12" s="50"/>
      <c r="BT12" s="50"/>
      <c r="BU12" s="50"/>
      <c r="BV12" s="50"/>
      <c r="BW12" s="50"/>
      <c r="BX12" s="50"/>
      <c r="BY12" s="50"/>
      <c r="BZ12" s="50"/>
      <c r="CA12" s="50"/>
      <c r="CB12" s="50"/>
      <c r="CC12" s="52"/>
    </row>
    <row r="13" spans="2:81" s="71" customFormat="1" ht="12" customHeight="1">
      <c r="B13" s="264">
        <f t="shared" ca="1" si="1"/>
        <v>6</v>
      </c>
      <c r="C13" s="265"/>
      <c r="D13" s="105" t="s">
        <v>3060</v>
      </c>
      <c r="E13" s="50"/>
      <c r="F13" s="50"/>
      <c r="G13" s="50"/>
      <c r="H13" s="50"/>
      <c r="I13" s="50"/>
      <c r="J13" s="50"/>
      <c r="K13" s="52"/>
      <c r="L13" s="105" t="s">
        <v>3061</v>
      </c>
      <c r="M13" s="50"/>
      <c r="N13" s="50"/>
      <c r="O13" s="50"/>
      <c r="P13" s="50"/>
      <c r="Q13" s="50"/>
      <c r="R13" s="50"/>
      <c r="S13" s="52"/>
      <c r="T13" s="49"/>
      <c r="U13" s="52"/>
      <c r="V13" s="49"/>
      <c r="W13" s="52"/>
      <c r="X13" s="49"/>
      <c r="Y13" s="52"/>
      <c r="Z13" s="49"/>
      <c r="AA13" s="52"/>
      <c r="AB13" s="107" t="str">
        <f t="shared" si="2"/>
        <v>○</v>
      </c>
      <c r="AC13" s="54"/>
      <c r="AD13" s="53"/>
      <c r="AE13" s="55" t="str">
        <f t="shared" si="0"/>
        <v>0</v>
      </c>
      <c r="AF13" s="50"/>
      <c r="AG13" s="52"/>
      <c r="AH13" s="266" t="str">
        <f>VLOOKUP(D13,カラムID辞書!C:H,3,FALSE)</f>
        <v>numeric</v>
      </c>
      <c r="AI13" s="267"/>
      <c r="AJ13" s="267"/>
      <c r="AK13" s="267"/>
      <c r="AL13" s="268"/>
      <c r="AM13" s="269">
        <f>VLOOKUP(D13,カラムID辞書!C:H,4,FALSE)</f>
        <v>8</v>
      </c>
      <c r="AN13" s="270"/>
      <c r="AO13" s="271">
        <f>VLOOKUP(D13,カラムID辞書!C:H,6,FALSE)</f>
        <v>8</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s="71" customFormat="1" ht="12" customHeight="1">
      <c r="B14" s="264">
        <f t="shared" ca="1" si="1"/>
        <v>7</v>
      </c>
      <c r="C14" s="265"/>
      <c r="D14" s="105" t="s">
        <v>3062</v>
      </c>
      <c r="E14" s="50"/>
      <c r="F14" s="50"/>
      <c r="G14" s="50"/>
      <c r="H14" s="50"/>
      <c r="I14" s="50"/>
      <c r="J14" s="50"/>
      <c r="K14" s="52"/>
      <c r="L14" s="105" t="s">
        <v>3063</v>
      </c>
      <c r="M14" s="50"/>
      <c r="N14" s="50"/>
      <c r="O14" s="50"/>
      <c r="P14" s="50"/>
      <c r="Q14" s="50"/>
      <c r="R14" s="50"/>
      <c r="S14" s="52"/>
      <c r="T14" s="49"/>
      <c r="U14" s="52"/>
      <c r="V14" s="49"/>
      <c r="W14" s="52"/>
      <c r="X14" s="49"/>
      <c r="Y14" s="52"/>
      <c r="Z14" s="49"/>
      <c r="AA14" s="52"/>
      <c r="AB14" s="107" t="str">
        <f t="shared" si="2"/>
        <v>○</v>
      </c>
      <c r="AC14" s="54"/>
      <c r="AD14" s="53"/>
      <c r="AE14" s="55" t="str">
        <f t="shared" si="0"/>
        <v>0</v>
      </c>
      <c r="AF14" s="50"/>
      <c r="AG14" s="52"/>
      <c r="AH14" s="266" t="str">
        <f>VLOOKUP(D14,カラムID辞書!C:H,3,FALSE)</f>
        <v>numeric</v>
      </c>
      <c r="AI14" s="267"/>
      <c r="AJ14" s="267"/>
      <c r="AK14" s="267"/>
      <c r="AL14" s="268"/>
      <c r="AM14" s="269">
        <f>VLOOKUP(D14,カラムID辞書!C:H,4,FALSE)</f>
        <v>6</v>
      </c>
      <c r="AN14" s="270"/>
      <c r="AO14" s="271">
        <f>VLOOKUP(D14,カラムID辞書!C:H,6,FALSE)</f>
        <v>6</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s="71" customFormat="1" ht="12" customHeight="1">
      <c r="B15" s="264">
        <f t="shared" ca="1" si="1"/>
        <v>8</v>
      </c>
      <c r="C15" s="265"/>
      <c r="D15" s="105" t="s">
        <v>3064</v>
      </c>
      <c r="E15" s="50"/>
      <c r="F15" s="50"/>
      <c r="G15" s="50"/>
      <c r="H15" s="50"/>
      <c r="I15" s="50"/>
      <c r="J15" s="50"/>
      <c r="K15" s="52"/>
      <c r="L15" s="105" t="s">
        <v>3065</v>
      </c>
      <c r="M15" s="50"/>
      <c r="N15" s="50"/>
      <c r="O15" s="50"/>
      <c r="P15" s="50"/>
      <c r="Q15" s="50"/>
      <c r="R15" s="50"/>
      <c r="S15" s="52"/>
      <c r="T15" s="49"/>
      <c r="U15" s="52"/>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1</v>
      </c>
      <c r="AN15" s="270"/>
      <c r="AO15" s="271">
        <f>VLOOKUP(D15,カラムID辞書!C:H,6,FALSE)</f>
        <v>1</v>
      </c>
      <c r="AP15" s="272"/>
      <c r="AQ15" s="108"/>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s="71" customFormat="1" ht="12" customHeight="1">
      <c r="B16" s="264">
        <f t="shared" ca="1" si="1"/>
        <v>9</v>
      </c>
      <c r="C16" s="265"/>
      <c r="D16" s="105" t="s">
        <v>3066</v>
      </c>
      <c r="E16" s="56"/>
      <c r="F16" s="50"/>
      <c r="G16" s="50"/>
      <c r="H16" s="50"/>
      <c r="I16" s="50"/>
      <c r="J16" s="50"/>
      <c r="K16" s="52"/>
      <c r="L16" s="105" t="s">
        <v>3067</v>
      </c>
      <c r="M16" s="50"/>
      <c r="N16" s="50"/>
      <c r="O16" s="50"/>
      <c r="P16" s="50"/>
      <c r="Q16" s="50"/>
      <c r="R16" s="50"/>
      <c r="S16" s="52"/>
      <c r="T16" s="49"/>
      <c r="U16" s="52"/>
      <c r="V16" s="49"/>
      <c r="W16" s="52"/>
      <c r="X16" s="49"/>
      <c r="Y16" s="52"/>
      <c r="Z16" s="49"/>
      <c r="AA16" s="52"/>
      <c r="AB16" s="107" t="str">
        <f t="shared" si="2"/>
        <v>○</v>
      </c>
      <c r="AC16" s="54"/>
      <c r="AD16" s="53"/>
      <c r="AE16" s="55" t="str">
        <f t="shared" si="0"/>
        <v>0</v>
      </c>
      <c r="AF16" s="50"/>
      <c r="AG16" s="52"/>
      <c r="AH16" s="266" t="str">
        <f>VLOOKUP(D16,カラムID辞書!C:H,3,FALSE)</f>
        <v>numeric</v>
      </c>
      <c r="AI16" s="267"/>
      <c r="AJ16" s="267"/>
      <c r="AK16" s="267"/>
      <c r="AL16" s="268"/>
      <c r="AM16" s="269">
        <f>VLOOKUP(D16,カラムID辞書!C:H,4,FALSE)</f>
        <v>11</v>
      </c>
      <c r="AN16" s="270"/>
      <c r="AO16" s="271">
        <f>VLOOKUP(D16,カラムID辞書!C:H,6,FALSE)</f>
        <v>11</v>
      </c>
      <c r="AP16" s="272"/>
      <c r="AQ16" s="109"/>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s="71" customFormat="1" ht="12" customHeight="1">
      <c r="B17" s="264">
        <f t="shared" ca="1" si="1"/>
        <v>10</v>
      </c>
      <c r="C17" s="265"/>
      <c r="D17" s="105" t="s">
        <v>3068</v>
      </c>
      <c r="E17" s="50"/>
      <c r="F17" s="50"/>
      <c r="G17" s="50"/>
      <c r="H17" s="50"/>
      <c r="I17" s="50"/>
      <c r="J17" s="50"/>
      <c r="K17" s="52"/>
      <c r="L17" s="105" t="s">
        <v>3069</v>
      </c>
      <c r="M17" s="50"/>
      <c r="N17" s="50"/>
      <c r="O17" s="50"/>
      <c r="P17" s="50"/>
      <c r="Q17" s="50"/>
      <c r="R17" s="50"/>
      <c r="S17" s="52"/>
      <c r="T17" s="49"/>
      <c r="U17" s="52"/>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18</v>
      </c>
      <c r="AN17" s="270"/>
      <c r="AO17" s="271">
        <f>VLOOKUP(D17,カラムID辞書!C:H,6,FALSE)</f>
        <v>18</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05"/>
      <c r="BS17" s="50"/>
      <c r="BT17" s="50"/>
      <c r="BU17" s="50"/>
      <c r="BV17" s="50"/>
      <c r="BW17" s="50"/>
      <c r="BX17" s="50"/>
      <c r="BY17" s="50"/>
      <c r="BZ17" s="50"/>
      <c r="CA17" s="50"/>
      <c r="CB17" s="50"/>
      <c r="CC17" s="52"/>
    </row>
    <row r="18" spans="2:81" s="71" customFormat="1" ht="12" customHeight="1">
      <c r="B18" s="264">
        <f t="shared" ca="1" si="1"/>
        <v>11</v>
      </c>
      <c r="C18" s="265"/>
      <c r="D18" s="105" t="s">
        <v>3070</v>
      </c>
      <c r="E18" s="50"/>
      <c r="F18" s="50"/>
      <c r="G18" s="50"/>
      <c r="H18" s="50"/>
      <c r="I18" s="50"/>
      <c r="J18" s="50"/>
      <c r="K18" s="52"/>
      <c r="L18" s="116" t="s">
        <v>3071</v>
      </c>
      <c r="M18" s="50"/>
      <c r="N18" s="50"/>
      <c r="O18" s="50"/>
      <c r="P18" s="50"/>
      <c r="Q18" s="50"/>
      <c r="R18" s="50"/>
      <c r="S18" s="52"/>
      <c r="T18" s="49"/>
      <c r="U18" s="52"/>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10</v>
      </c>
      <c r="AN18" s="270"/>
      <c r="AO18" s="271">
        <f>VLOOKUP(D18,カラムID辞書!C:H,6,FALSE)</f>
        <v>10</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s="71" customFormat="1" ht="12" customHeight="1">
      <c r="B19" s="264">
        <f t="shared" ca="1" si="1"/>
        <v>12</v>
      </c>
      <c r="C19" s="265"/>
      <c r="D19" s="105" t="s">
        <v>3072</v>
      </c>
      <c r="E19" s="50"/>
      <c r="F19" s="50"/>
      <c r="G19" s="50"/>
      <c r="H19" s="50"/>
      <c r="I19" s="50"/>
      <c r="J19" s="50"/>
      <c r="K19" s="52"/>
      <c r="L19" s="105" t="s">
        <v>3073</v>
      </c>
      <c r="M19" s="50"/>
      <c r="N19" s="50"/>
      <c r="O19" s="50"/>
      <c r="P19" s="50"/>
      <c r="Q19" s="50"/>
      <c r="R19" s="50"/>
      <c r="S19" s="52"/>
      <c r="T19" s="49"/>
      <c r="U19" s="52"/>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20</v>
      </c>
      <c r="AN19" s="270"/>
      <c r="AO19" s="271">
        <f>VLOOKUP(D19,カラムID辞書!C:H,6,FALSE)</f>
        <v>20</v>
      </c>
      <c r="AP19" s="272"/>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05"/>
      <c r="BS19" s="50"/>
      <c r="BT19" s="50"/>
      <c r="BU19" s="50"/>
      <c r="BV19" s="50"/>
      <c r="BW19" s="50"/>
      <c r="BX19" s="50"/>
      <c r="BY19" s="50"/>
      <c r="BZ19" s="50"/>
      <c r="CA19" s="50"/>
      <c r="CB19" s="50"/>
      <c r="CC19" s="52"/>
    </row>
    <row r="20" spans="2:81" s="71" customFormat="1" ht="12" customHeight="1">
      <c r="B20" s="264">
        <f t="shared" ca="1" si="1"/>
        <v>13</v>
      </c>
      <c r="C20" s="265"/>
      <c r="D20" s="105" t="s">
        <v>3074</v>
      </c>
      <c r="E20" s="56"/>
      <c r="F20" s="50"/>
      <c r="G20" s="50"/>
      <c r="H20" s="50"/>
      <c r="I20" s="50"/>
      <c r="J20" s="50"/>
      <c r="K20" s="52"/>
      <c r="L20" s="105" t="s">
        <v>3075</v>
      </c>
      <c r="M20" s="50"/>
      <c r="N20" s="50"/>
      <c r="O20" s="50"/>
      <c r="P20" s="50"/>
      <c r="Q20" s="50"/>
      <c r="R20" s="50"/>
      <c r="S20" s="52"/>
      <c r="T20" s="49"/>
      <c r="U20" s="52"/>
      <c r="V20" s="49"/>
      <c r="W20" s="52"/>
      <c r="X20" s="49"/>
      <c r="Y20" s="52"/>
      <c r="Z20" s="49"/>
      <c r="AA20" s="52"/>
      <c r="AB20" s="107" t="str">
        <f t="shared" si="2"/>
        <v>○</v>
      </c>
      <c r="AC20" s="54"/>
      <c r="AD20" s="53"/>
      <c r="AE20" s="55" t="str">
        <f t="shared" si="0"/>
        <v>0</v>
      </c>
      <c r="AF20" s="50"/>
      <c r="AG20" s="52"/>
      <c r="AH20" s="266" t="str">
        <f>VLOOKUP(D20,カラムID辞書!C:H,3,FALSE)</f>
        <v>numeric</v>
      </c>
      <c r="AI20" s="267"/>
      <c r="AJ20" s="267"/>
      <c r="AK20" s="267"/>
      <c r="AL20" s="268"/>
      <c r="AM20" s="269">
        <f>VLOOKUP(D20,カラムID辞書!C:H,4,FALSE)</f>
        <v>8</v>
      </c>
      <c r="AN20" s="270"/>
      <c r="AO20" s="271">
        <f>VLOOKUP(D20,カラムID辞書!C:H,6,FALSE)</f>
        <v>8</v>
      </c>
      <c r="AP20" s="272"/>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05"/>
      <c r="BS20" s="50"/>
      <c r="BT20" s="50"/>
      <c r="BU20" s="50"/>
      <c r="BV20" s="50"/>
      <c r="BW20" s="50"/>
      <c r="BX20" s="50"/>
      <c r="BY20" s="50"/>
      <c r="BZ20" s="50"/>
      <c r="CA20" s="50"/>
      <c r="CB20" s="50"/>
      <c r="CC20" s="52"/>
    </row>
    <row r="21" spans="2:81" s="71" customFormat="1" ht="12" customHeight="1">
      <c r="B21" s="264">
        <f t="shared" ca="1" si="1"/>
        <v>14</v>
      </c>
      <c r="C21" s="265"/>
      <c r="D21" s="105" t="s">
        <v>3076</v>
      </c>
      <c r="E21" s="50"/>
      <c r="F21" s="50"/>
      <c r="G21" s="50"/>
      <c r="H21" s="50"/>
      <c r="I21" s="50"/>
      <c r="J21" s="50"/>
      <c r="K21" s="52"/>
      <c r="L21" s="105" t="s">
        <v>3077</v>
      </c>
      <c r="M21" s="50"/>
      <c r="N21" s="50"/>
      <c r="O21" s="50"/>
      <c r="P21" s="50"/>
      <c r="Q21" s="50"/>
      <c r="R21" s="50"/>
      <c r="S21" s="52"/>
      <c r="T21" s="49"/>
      <c r="U21" s="52"/>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8</v>
      </c>
      <c r="AN21" s="270"/>
      <c r="AO21" s="271">
        <f>VLOOKUP(D21,カラムID辞書!C:H,6,FALSE)</f>
        <v>8</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05"/>
      <c r="BS21" s="50"/>
      <c r="BT21" s="50"/>
      <c r="BU21" s="50"/>
      <c r="BV21" s="50"/>
      <c r="BW21" s="50"/>
      <c r="BX21" s="50"/>
      <c r="BY21" s="50"/>
      <c r="BZ21" s="50"/>
      <c r="CA21" s="50"/>
      <c r="CB21" s="50"/>
      <c r="CC21" s="52"/>
    </row>
    <row r="22" spans="2:81" s="71" customFormat="1" ht="12" customHeight="1">
      <c r="B22" s="264">
        <f t="shared" ca="1" si="1"/>
        <v>15</v>
      </c>
      <c r="C22" s="265"/>
      <c r="D22" s="105" t="s">
        <v>3078</v>
      </c>
      <c r="E22" s="50"/>
      <c r="F22" s="50"/>
      <c r="G22" s="50"/>
      <c r="H22" s="50"/>
      <c r="I22" s="50"/>
      <c r="J22" s="50"/>
      <c r="K22" s="52"/>
      <c r="L22" s="105" t="s">
        <v>3079</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8</v>
      </c>
      <c r="AN22" s="270"/>
      <c r="AO22" s="271">
        <f>VLOOKUP(D22,カラムID辞書!C:H,6,FALSE)</f>
        <v>8</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05"/>
      <c r="BS22" s="50"/>
      <c r="BT22" s="50"/>
      <c r="BU22" s="50"/>
      <c r="BV22" s="50"/>
      <c r="BW22" s="50"/>
      <c r="BX22" s="50"/>
      <c r="BY22" s="50"/>
      <c r="BZ22" s="50"/>
      <c r="CA22" s="50"/>
      <c r="CB22" s="50"/>
      <c r="CC22" s="52"/>
    </row>
    <row r="23" spans="2:81" s="71" customFormat="1" ht="12" customHeight="1">
      <c r="B23" s="264">
        <f t="shared" ca="1" si="1"/>
        <v>16</v>
      </c>
      <c r="C23" s="265"/>
      <c r="D23" s="105" t="s">
        <v>3080</v>
      </c>
      <c r="E23" s="50"/>
      <c r="F23" s="50"/>
      <c r="G23" s="50"/>
      <c r="H23" s="50"/>
      <c r="I23" s="50"/>
      <c r="J23" s="50"/>
      <c r="K23" s="52"/>
      <c r="L23" s="105" t="s">
        <v>3081</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16</v>
      </c>
      <c r="AN23" s="270"/>
      <c r="AO23" s="271">
        <f>VLOOKUP(D23,カラムID辞書!C:H,6,FALSE)</f>
        <v>16</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05"/>
      <c r="BS23" s="50"/>
      <c r="BT23" s="50"/>
      <c r="BU23" s="50"/>
      <c r="BV23" s="50"/>
      <c r="BW23" s="50"/>
      <c r="BX23" s="50"/>
      <c r="BY23" s="50"/>
      <c r="BZ23" s="50"/>
      <c r="CA23" s="50"/>
      <c r="CB23" s="50"/>
      <c r="CC23" s="52"/>
    </row>
    <row r="24" spans="2:81" s="71" customFormat="1" ht="12" customHeight="1">
      <c r="B24" s="264">
        <f t="shared" ca="1" si="1"/>
        <v>17</v>
      </c>
      <c r="C24" s="265"/>
      <c r="D24" s="105" t="s">
        <v>3082</v>
      </c>
      <c r="E24" s="50"/>
      <c r="F24" s="50"/>
      <c r="G24" s="50"/>
      <c r="H24" s="50"/>
      <c r="I24" s="50"/>
      <c r="J24" s="50"/>
      <c r="K24" s="52"/>
      <c r="L24" s="105" t="s">
        <v>3083</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5</v>
      </c>
      <c r="AN24" s="270"/>
      <c r="AO24" s="271">
        <f>VLOOKUP(D24,カラムID辞書!C:H,6,FALSE)</f>
        <v>5</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05"/>
      <c r="BS24" s="50"/>
      <c r="BT24" s="50"/>
      <c r="BU24" s="50"/>
      <c r="BV24" s="50"/>
      <c r="BW24" s="50"/>
      <c r="BX24" s="50"/>
      <c r="BY24" s="50"/>
      <c r="BZ24" s="50"/>
      <c r="CA24" s="50"/>
      <c r="CB24" s="50"/>
      <c r="CC24" s="52"/>
    </row>
    <row r="25" spans="2:81" s="71" customFormat="1" ht="12" customHeight="1">
      <c r="B25" s="264">
        <f t="shared" ca="1" si="1"/>
        <v>18</v>
      </c>
      <c r="C25" s="265"/>
      <c r="D25" s="105" t="s">
        <v>3084</v>
      </c>
      <c r="E25" s="50"/>
      <c r="F25" s="50"/>
      <c r="G25" s="50"/>
      <c r="H25" s="50"/>
      <c r="I25" s="50"/>
      <c r="J25" s="50"/>
      <c r="K25" s="52"/>
      <c r="L25" s="105" t="s">
        <v>3085</v>
      </c>
      <c r="M25" s="50"/>
      <c r="N25" s="50"/>
      <c r="O25" s="50"/>
      <c r="P25" s="50"/>
      <c r="Q25" s="50"/>
      <c r="R25" s="50"/>
      <c r="S25" s="52"/>
      <c r="T25" s="106"/>
      <c r="U25" s="53"/>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3</v>
      </c>
      <c r="AN25" s="270"/>
      <c r="AO25" s="271">
        <f>VLOOKUP(D25,カラムID辞書!C:H,6,FALSE)</f>
        <v>3</v>
      </c>
      <c r="AP25" s="272"/>
      <c r="AQ25" s="10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s="71" customFormat="1" ht="12" customHeight="1">
      <c r="B26" s="264">
        <f t="shared" ca="1" si="1"/>
        <v>19</v>
      </c>
      <c r="C26" s="265"/>
      <c r="D26" s="105" t="s">
        <v>3086</v>
      </c>
      <c r="E26" s="50"/>
      <c r="F26" s="50"/>
      <c r="G26" s="50"/>
      <c r="H26" s="50"/>
      <c r="I26" s="50"/>
      <c r="J26" s="50"/>
      <c r="K26" s="52"/>
      <c r="L26" s="105" t="s">
        <v>3087</v>
      </c>
      <c r="M26" s="50"/>
      <c r="N26" s="50"/>
      <c r="O26" s="50"/>
      <c r="P26" s="50"/>
      <c r="Q26" s="50"/>
      <c r="R26" s="50"/>
      <c r="S26" s="52"/>
      <c r="T26" s="106"/>
      <c r="U26" s="53"/>
      <c r="V26" s="49"/>
      <c r="W26" s="52"/>
      <c r="X26" s="49"/>
      <c r="Y26" s="52"/>
      <c r="Z26" s="49"/>
      <c r="AA26" s="52"/>
      <c r="AB26" s="107" t="str">
        <f t="shared" si="2"/>
        <v>○</v>
      </c>
      <c r="AC26" s="54"/>
      <c r="AD26" s="53"/>
      <c r="AE26" s="55" t="str">
        <f t="shared" si="0"/>
        <v>0</v>
      </c>
      <c r="AF26" s="50"/>
      <c r="AG26" s="52"/>
      <c r="AH26" s="266" t="str">
        <f>VLOOKUP(D26,カラムID辞書!C:H,3,FALSE)</f>
        <v>numeric</v>
      </c>
      <c r="AI26" s="267"/>
      <c r="AJ26" s="267"/>
      <c r="AK26" s="267"/>
      <c r="AL26" s="268"/>
      <c r="AM26" s="269">
        <f>VLOOKUP(D26,カラムID辞書!C:H,4,FALSE)</f>
        <v>8</v>
      </c>
      <c r="AN26" s="270"/>
      <c r="AO26" s="271">
        <f>VLOOKUP(D26,カラムID辞書!C:H,6,FALSE)</f>
        <v>8</v>
      </c>
      <c r="AP26" s="272"/>
      <c r="AQ26" s="10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05"/>
      <c r="BS26" s="50"/>
      <c r="BT26" s="50"/>
      <c r="BU26" s="50"/>
      <c r="BV26" s="50"/>
      <c r="BW26" s="50"/>
      <c r="BX26" s="50"/>
      <c r="BY26" s="50"/>
      <c r="BZ26" s="50"/>
      <c r="CA26" s="50"/>
      <c r="CB26" s="50"/>
      <c r="CC26" s="52"/>
    </row>
    <row r="27" spans="2:81" s="71" customFormat="1" ht="12" customHeight="1">
      <c r="B27" s="264">
        <f t="shared" ca="1" si="1"/>
        <v>20</v>
      </c>
      <c r="C27" s="265"/>
      <c r="D27" s="105" t="s">
        <v>3088</v>
      </c>
      <c r="E27" s="56"/>
      <c r="F27" s="50"/>
      <c r="G27" s="50"/>
      <c r="H27" s="50"/>
      <c r="I27" s="50"/>
      <c r="J27" s="50"/>
      <c r="K27" s="52"/>
      <c r="L27" s="105" t="s">
        <v>3089</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1</v>
      </c>
      <c r="AN27" s="270"/>
      <c r="AO27" s="271">
        <f>VLOOKUP(D27,カラムID辞書!C:H,6,FALSE)</f>
        <v>1</v>
      </c>
      <c r="AP27" s="272"/>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05"/>
      <c r="BS27" s="50"/>
      <c r="BT27" s="50"/>
      <c r="BU27" s="50"/>
      <c r="BV27" s="50"/>
      <c r="BW27" s="50"/>
      <c r="BX27" s="50"/>
      <c r="BY27" s="50"/>
      <c r="BZ27" s="50"/>
      <c r="CA27" s="50"/>
      <c r="CB27" s="50"/>
      <c r="CC27" s="52"/>
    </row>
    <row r="28" spans="2:81" s="71" customFormat="1" ht="12" customHeight="1">
      <c r="B28" s="264">
        <f t="shared" ca="1" si="1"/>
        <v>21</v>
      </c>
      <c r="C28" s="265"/>
      <c r="D28" s="105" t="s">
        <v>3090</v>
      </c>
      <c r="E28" s="50"/>
      <c r="F28" s="50"/>
      <c r="G28" s="50"/>
      <c r="H28" s="50"/>
      <c r="I28" s="50"/>
      <c r="J28" s="50"/>
      <c r="K28" s="52"/>
      <c r="L28" s="105" t="s">
        <v>3091</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10</v>
      </c>
      <c r="AN28" s="270"/>
      <c r="AO28" s="271">
        <f>VLOOKUP(D28,カラムID辞書!C:H,6,FALSE)</f>
        <v>10</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05"/>
      <c r="BS28" s="50"/>
      <c r="BT28" s="50"/>
      <c r="BU28" s="50"/>
      <c r="BV28" s="50"/>
      <c r="BW28" s="50"/>
      <c r="BX28" s="50"/>
      <c r="BY28" s="50"/>
      <c r="BZ28" s="50"/>
      <c r="CA28" s="50"/>
      <c r="CB28" s="50"/>
      <c r="CC28" s="52"/>
    </row>
    <row r="29" spans="2:81" s="71" customFormat="1" ht="12" customHeight="1">
      <c r="B29" s="264">
        <f t="shared" ca="1" si="1"/>
        <v>22</v>
      </c>
      <c r="C29" s="265"/>
      <c r="D29" s="105" t="s">
        <v>3092</v>
      </c>
      <c r="E29" s="50"/>
      <c r="F29" s="50"/>
      <c r="G29" s="50"/>
      <c r="H29" s="50"/>
      <c r="I29" s="50"/>
      <c r="J29" s="50"/>
      <c r="K29" s="52"/>
      <c r="L29" s="105" t="s">
        <v>3093</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15</v>
      </c>
      <c r="AN29" s="270"/>
      <c r="AO29" s="271">
        <f>VLOOKUP(D29,カラムID辞書!C:H,6,FALSE)</f>
        <v>15</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05"/>
      <c r="BS29" s="50"/>
      <c r="BT29" s="50"/>
      <c r="BU29" s="50"/>
      <c r="BV29" s="50"/>
      <c r="BW29" s="50"/>
      <c r="BX29" s="50"/>
      <c r="BY29" s="50"/>
      <c r="BZ29" s="50"/>
      <c r="CA29" s="50"/>
      <c r="CB29" s="50"/>
      <c r="CC29" s="52"/>
    </row>
    <row r="30" spans="2:81" s="71" customFormat="1" ht="12" customHeight="1">
      <c r="B30" s="264">
        <f t="shared" ca="1" si="1"/>
        <v>23</v>
      </c>
      <c r="C30" s="265"/>
      <c r="D30" s="105" t="s">
        <v>3094</v>
      </c>
      <c r="E30" s="50"/>
      <c r="F30" s="50"/>
      <c r="G30" s="50"/>
      <c r="H30" s="50"/>
      <c r="I30" s="50"/>
      <c r="J30" s="50"/>
      <c r="K30" s="52"/>
      <c r="L30" s="105" t="s">
        <v>3095</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f>VLOOKUP(D30,カラムID辞書!C:H,4,FALSE)</f>
        <v>10</v>
      </c>
      <c r="AN30" s="270"/>
      <c r="AO30" s="271">
        <f>VLOOKUP(D30,カラムID辞書!C:H,6,FALSE)</f>
        <v>10</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05"/>
      <c r="BS30" s="50"/>
      <c r="BT30" s="50"/>
      <c r="BU30" s="50"/>
      <c r="BV30" s="50"/>
      <c r="BW30" s="50"/>
      <c r="BX30" s="50"/>
      <c r="BY30" s="50"/>
      <c r="BZ30" s="50"/>
      <c r="CA30" s="50"/>
      <c r="CB30" s="50"/>
      <c r="CC30" s="52"/>
    </row>
    <row r="31" spans="2:81" s="71" customFormat="1" ht="12" customHeight="1">
      <c r="B31" s="264">
        <f t="shared" ca="1" si="1"/>
        <v>24</v>
      </c>
      <c r="C31" s="265"/>
      <c r="D31" s="105" t="s">
        <v>3096</v>
      </c>
      <c r="E31" s="50"/>
      <c r="F31" s="50"/>
      <c r="G31" s="50"/>
      <c r="H31" s="50"/>
      <c r="I31" s="50"/>
      <c r="J31" s="50"/>
      <c r="K31" s="52"/>
      <c r="L31" s="105" t="s">
        <v>379</v>
      </c>
      <c r="M31" s="50"/>
      <c r="N31" s="50"/>
      <c r="O31" s="50"/>
      <c r="P31" s="50"/>
      <c r="Q31" s="50"/>
      <c r="R31" s="50"/>
      <c r="S31" s="52"/>
      <c r="T31" s="49"/>
      <c r="U31" s="52"/>
      <c r="V31" s="49"/>
      <c r="W31" s="52"/>
      <c r="X31" s="49"/>
      <c r="Y31" s="52"/>
      <c r="Z31" s="49"/>
      <c r="AA31" s="52"/>
      <c r="AB31" s="107" t="str">
        <f t="shared" si="2"/>
        <v/>
      </c>
      <c r="AC31" s="54"/>
      <c r="AD31" s="53"/>
      <c r="AE31" s="55" t="str">
        <f t="shared" si="0"/>
        <v/>
      </c>
      <c r="AF31" s="50"/>
      <c r="AG31" s="52"/>
      <c r="AH31" s="266" t="str">
        <f>VLOOKUP(D31,カラムID辞書!C:H,3,FALSE)</f>
        <v>timestamp</v>
      </c>
      <c r="AI31" s="267"/>
      <c r="AJ31" s="267"/>
      <c r="AK31" s="267"/>
      <c r="AL31" s="268"/>
      <c r="AM31" s="269">
        <f>VLOOKUP(D31,カラムID辞書!C:H,4,FALSE)</f>
        <v>0</v>
      </c>
      <c r="AN31" s="270"/>
      <c r="AO31" s="271">
        <f>VLOOKUP(D31,カラムID辞書!C:H,6,FALSE)</f>
        <v>7</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05"/>
      <c r="BS31" s="50"/>
      <c r="BT31" s="50"/>
      <c r="BU31" s="50"/>
      <c r="BV31" s="50"/>
      <c r="BW31" s="50"/>
      <c r="BX31" s="50"/>
      <c r="BY31" s="50"/>
      <c r="BZ31" s="50"/>
      <c r="CA31" s="50"/>
      <c r="CB31" s="50"/>
      <c r="CC31" s="52"/>
    </row>
    <row r="32" spans="2:81" s="71" customFormat="1" ht="12" customHeight="1">
      <c r="B32" s="264">
        <f t="shared" ca="1" si="1"/>
        <v>25</v>
      </c>
      <c r="C32" s="265"/>
      <c r="D32" s="105" t="s">
        <v>3097</v>
      </c>
      <c r="E32" s="50"/>
      <c r="F32" s="50"/>
      <c r="G32" s="50"/>
      <c r="H32" s="50"/>
      <c r="I32" s="50"/>
      <c r="J32" s="50"/>
      <c r="K32" s="52"/>
      <c r="L32" s="105" t="s">
        <v>380</v>
      </c>
      <c r="M32" s="50"/>
      <c r="N32" s="50"/>
      <c r="O32" s="50"/>
      <c r="P32" s="50"/>
      <c r="Q32" s="50"/>
      <c r="R32" s="50"/>
      <c r="S32" s="52"/>
      <c r="T32" s="49"/>
      <c r="U32" s="52"/>
      <c r="V32" s="49"/>
      <c r="W32" s="52"/>
      <c r="X32" s="49"/>
      <c r="Y32" s="52"/>
      <c r="Z32" s="49"/>
      <c r="AA32" s="52"/>
      <c r="AB32" s="107" t="str">
        <f t="shared" si="2"/>
        <v>○</v>
      </c>
      <c r="AC32" s="54"/>
      <c r="AD32" s="53"/>
      <c r="AE32" s="55" t="str">
        <f t="shared" si="0"/>
        <v>now()</v>
      </c>
      <c r="AF32" s="50"/>
      <c r="AG32" s="52"/>
      <c r="AH32" s="266" t="str">
        <f>VLOOKUP(D32,カラムID辞書!C:H,3,FALSE)</f>
        <v>timestamp</v>
      </c>
      <c r="AI32" s="267"/>
      <c r="AJ32" s="267"/>
      <c r="AK32" s="267"/>
      <c r="AL32" s="268"/>
      <c r="AM32" s="269">
        <f>VLOOKUP(D32,カラムID辞書!C:H,4,FALSE)</f>
        <v>0</v>
      </c>
      <c r="AN32" s="270"/>
      <c r="AO32" s="271">
        <f>VLOOKUP(D32,カラムID辞書!C:H,6,FALSE)</f>
        <v>7</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05"/>
      <c r="BS32" s="50"/>
      <c r="BT32" s="50"/>
      <c r="BU32" s="50"/>
      <c r="BV32" s="50"/>
      <c r="BW32" s="50"/>
      <c r="BX32" s="50"/>
      <c r="BY32" s="50"/>
      <c r="BZ32" s="50"/>
      <c r="CA32" s="50"/>
      <c r="CB32" s="50"/>
      <c r="CC32" s="52"/>
    </row>
    <row r="33" spans="2:81" s="71" customFormat="1" ht="12" customHeight="1">
      <c r="B33" s="264">
        <f t="shared" ca="1" si="1"/>
        <v>26</v>
      </c>
      <c r="C33" s="265"/>
      <c r="D33" s="105" t="s">
        <v>3098</v>
      </c>
      <c r="E33" s="50"/>
      <c r="F33" s="50"/>
      <c r="G33" s="50"/>
      <c r="H33" s="50"/>
      <c r="I33" s="50"/>
      <c r="J33" s="50"/>
      <c r="K33" s="52"/>
      <c r="L33" s="105" t="s">
        <v>381</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66" t="str">
        <f>VLOOKUP(D33,カラムID辞書!C:H,3,FALSE)</f>
        <v>character varying</v>
      </c>
      <c r="AI33" s="267"/>
      <c r="AJ33" s="267"/>
      <c r="AK33" s="267"/>
      <c r="AL33" s="268"/>
      <c r="AM33" s="269">
        <f>VLOOKUP(D33,カラムID辞書!C:H,4,FALSE)</f>
        <v>20</v>
      </c>
      <c r="AN33" s="270"/>
      <c r="AO33" s="271">
        <f>VLOOKUP(D33,カラムID辞書!C:H,6,FALSE)</f>
        <v>20</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05"/>
      <c r="BS33" s="50"/>
      <c r="BT33" s="50"/>
      <c r="BU33" s="50"/>
      <c r="BV33" s="50"/>
      <c r="BW33" s="50"/>
      <c r="BX33" s="50"/>
      <c r="BY33" s="50"/>
      <c r="BZ33" s="50"/>
      <c r="CA33" s="50"/>
      <c r="CB33" s="50"/>
      <c r="CC33" s="52"/>
    </row>
    <row r="34" spans="2:81" s="71" customFormat="1" ht="12" customHeight="1">
      <c r="B34" s="264">
        <f t="shared" ca="1" si="1"/>
        <v>27</v>
      </c>
      <c r="C34" s="265"/>
      <c r="D34" s="105" t="s">
        <v>3516</v>
      </c>
      <c r="E34" s="50"/>
      <c r="F34" s="50"/>
      <c r="G34" s="50"/>
      <c r="H34" s="50"/>
      <c r="I34" s="50"/>
      <c r="J34" s="50"/>
      <c r="K34" s="52"/>
      <c r="L34" s="105" t="s">
        <v>3541</v>
      </c>
      <c r="M34" s="50"/>
      <c r="N34" s="50"/>
      <c r="O34" s="50"/>
      <c r="P34" s="50"/>
      <c r="Q34" s="50"/>
      <c r="R34" s="50"/>
      <c r="S34" s="52"/>
      <c r="T34" s="49"/>
      <c r="U34" s="52"/>
      <c r="V34" s="49"/>
      <c r="W34" s="52"/>
      <c r="X34" s="49"/>
      <c r="Y34" s="52"/>
      <c r="Z34" s="49"/>
      <c r="AA34" s="52"/>
      <c r="AB34" s="107" t="str">
        <f t="shared" ref="AB34" si="3">IF(L34="DELDTE","","○")</f>
        <v>○</v>
      </c>
      <c r="AC34" s="54"/>
      <c r="AD34" s="53"/>
      <c r="AE34" s="55" t="str">
        <f t="shared" ref="AE34" si="4">IF(AB34="○",IF(AH34="timestamp","now()",IF(LEFT(AH34,9)="character","' '","0")),"")</f>
        <v>' '</v>
      </c>
      <c r="AF34" s="50"/>
      <c r="AG34" s="52"/>
      <c r="AH34" s="266" t="str">
        <f>VLOOKUP(D34,カラムID辞書!C:H,3,FALSE)</f>
        <v>character varying</v>
      </c>
      <c r="AI34" s="267"/>
      <c r="AJ34" s="267"/>
      <c r="AK34" s="267"/>
      <c r="AL34" s="268"/>
      <c r="AM34" s="269">
        <f>VLOOKUP(D34,カラムID辞書!C:H,4,FALSE)</f>
        <v>8</v>
      </c>
      <c r="AN34" s="270"/>
      <c r="AO34" s="271">
        <f>VLOOKUP(D34,カラムID辞書!C:H,6,FALSE)</f>
        <v>8</v>
      </c>
      <c r="AP34" s="272"/>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05"/>
      <c r="BS34" s="50"/>
      <c r="BT34" s="50"/>
      <c r="BU34" s="50"/>
      <c r="BV34" s="50"/>
      <c r="BW34" s="50"/>
      <c r="BX34" s="50"/>
      <c r="BY34" s="50"/>
      <c r="BZ34" s="50"/>
      <c r="CA34" s="50"/>
      <c r="CB34" s="50"/>
      <c r="CC34" s="52"/>
    </row>
    <row r="35" spans="2:81" s="71" customFormat="1" ht="12" customHeight="1">
      <c r="B35" s="264">
        <f t="shared" ca="1" si="1"/>
        <v>28</v>
      </c>
      <c r="C35" s="265"/>
      <c r="D35" s="105" t="s">
        <v>3100</v>
      </c>
      <c r="E35" s="50"/>
      <c r="F35" s="50"/>
      <c r="G35" s="50"/>
      <c r="H35" s="50"/>
      <c r="I35" s="50"/>
      <c r="J35" s="50"/>
      <c r="K35" s="52"/>
      <c r="L35" s="105" t="s">
        <v>383</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15</v>
      </c>
      <c r="AN35" s="270"/>
      <c r="AO35" s="271">
        <f>VLOOKUP(D35,カラムID辞書!C:H,6,FALSE)</f>
        <v>15</v>
      </c>
      <c r="AP35" s="272"/>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05"/>
      <c r="BS35" s="50"/>
      <c r="BT35" s="50"/>
      <c r="BU35" s="50"/>
      <c r="BV35" s="50"/>
      <c r="BW35" s="50"/>
      <c r="BX35" s="50"/>
      <c r="BY35" s="50"/>
      <c r="BZ35" s="50"/>
      <c r="CA35" s="50"/>
      <c r="CB35" s="50"/>
      <c r="CC35" s="52"/>
    </row>
    <row r="36" spans="2:81" s="71" customFormat="1" ht="12" customHeight="1">
      <c r="B36" s="264">
        <f t="shared" ca="1" si="1"/>
        <v>29</v>
      </c>
      <c r="C36" s="265"/>
      <c r="D36" s="105" t="s">
        <v>3101</v>
      </c>
      <c r="E36" s="50"/>
      <c r="F36" s="50"/>
      <c r="G36" s="50"/>
      <c r="H36" s="50"/>
      <c r="I36" s="50"/>
      <c r="J36" s="50"/>
      <c r="K36" s="52"/>
      <c r="L36" s="105" t="s">
        <v>384</v>
      </c>
      <c r="M36" s="50"/>
      <c r="N36" s="50"/>
      <c r="O36" s="50"/>
      <c r="P36" s="50"/>
      <c r="Q36" s="50"/>
      <c r="R36" s="50"/>
      <c r="S36" s="52"/>
      <c r="T36" s="49"/>
      <c r="U36" s="52"/>
      <c r="V36" s="49"/>
      <c r="W36" s="52"/>
      <c r="X36" s="49"/>
      <c r="Y36" s="52"/>
      <c r="Z36" s="49"/>
      <c r="AA36" s="52"/>
      <c r="AB36" s="107" t="str">
        <f t="shared" si="2"/>
        <v>○</v>
      </c>
      <c r="AC36" s="54"/>
      <c r="AD36" s="53"/>
      <c r="AE36" s="55" t="str">
        <f t="shared" si="0"/>
        <v>now()</v>
      </c>
      <c r="AF36" s="50"/>
      <c r="AG36" s="52"/>
      <c r="AH36" s="266" t="str">
        <f>VLOOKUP(D36,カラムID辞書!C:H,3,FALSE)</f>
        <v>timestamp</v>
      </c>
      <c r="AI36" s="267"/>
      <c r="AJ36" s="267"/>
      <c r="AK36" s="267"/>
      <c r="AL36" s="268"/>
      <c r="AM36" s="269">
        <f>VLOOKUP(D36,カラムID辞書!C:H,4,FALSE)</f>
        <v>0</v>
      </c>
      <c r="AN36" s="270"/>
      <c r="AO36" s="271">
        <f>VLOOKUP(D36,カラムID辞書!C:H,6,FALSE)</f>
        <v>7</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s="71" customFormat="1" ht="12" customHeight="1">
      <c r="B37" s="264">
        <f t="shared" ca="1" si="1"/>
        <v>30</v>
      </c>
      <c r="C37" s="265"/>
      <c r="D37" s="105" t="s">
        <v>3102</v>
      </c>
      <c r="E37" s="50"/>
      <c r="F37" s="50"/>
      <c r="G37" s="50"/>
      <c r="H37" s="50"/>
      <c r="I37" s="50"/>
      <c r="J37" s="50"/>
      <c r="K37" s="52"/>
      <c r="L37" s="105" t="s">
        <v>385</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66" t="str">
        <f>VLOOKUP(D37,カラムID辞書!C:H,3,FALSE)</f>
        <v>character varying</v>
      </c>
      <c r="AI37" s="267"/>
      <c r="AJ37" s="267"/>
      <c r="AK37" s="267"/>
      <c r="AL37" s="268"/>
      <c r="AM37" s="269">
        <f>VLOOKUP(D37,カラムID辞書!C:H,4,FALSE)</f>
        <v>20</v>
      </c>
      <c r="AN37" s="270"/>
      <c r="AO37" s="271">
        <f>VLOOKUP(D37,カラムID辞書!C:H,6,FALSE)</f>
        <v>20</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05"/>
      <c r="BS37" s="50"/>
      <c r="BT37" s="50"/>
      <c r="BU37" s="50"/>
      <c r="BV37" s="50"/>
      <c r="BW37" s="50"/>
      <c r="BX37" s="50"/>
      <c r="BY37" s="50"/>
      <c r="BZ37" s="50"/>
      <c r="CA37" s="50"/>
      <c r="CB37" s="50"/>
      <c r="CC37" s="52"/>
    </row>
    <row r="38" spans="2:81" s="71" customFormat="1" ht="12" customHeight="1">
      <c r="B38" s="264">
        <f t="shared" ca="1" si="1"/>
        <v>31</v>
      </c>
      <c r="C38" s="265"/>
      <c r="D38" s="105" t="s">
        <v>3103</v>
      </c>
      <c r="E38" s="50"/>
      <c r="F38" s="50"/>
      <c r="G38" s="50"/>
      <c r="H38" s="50"/>
      <c r="I38" s="50"/>
      <c r="J38" s="50"/>
      <c r="K38" s="52"/>
      <c r="L38" s="105" t="s">
        <v>386</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66" t="str">
        <f>VLOOKUP(D38,カラムID辞書!C:H,3,FALSE)</f>
        <v>character varying</v>
      </c>
      <c r="AI38" s="267"/>
      <c r="AJ38" s="267"/>
      <c r="AK38" s="267"/>
      <c r="AL38" s="268"/>
      <c r="AM38" s="269">
        <f>VLOOKUP(D38,カラムID辞書!C:H,4,FALSE)</f>
        <v>8</v>
      </c>
      <c r="AN38" s="270"/>
      <c r="AO38" s="271">
        <f>VLOOKUP(D38,カラムID辞書!C:H,6,FALSE)</f>
        <v>8</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c r="BS38" s="50"/>
      <c r="BT38" s="50"/>
      <c r="BU38" s="50"/>
      <c r="BV38" s="50"/>
      <c r="BW38" s="50"/>
      <c r="BX38" s="50"/>
      <c r="BY38" s="50"/>
      <c r="BZ38" s="50"/>
      <c r="CA38" s="50"/>
      <c r="CB38" s="50"/>
      <c r="CC38" s="52"/>
    </row>
    <row r="39" spans="2:81" s="71" customFormat="1" ht="12" customHeight="1">
      <c r="B39" s="264">
        <f t="shared" ca="1" si="1"/>
        <v>32</v>
      </c>
      <c r="C39" s="265"/>
      <c r="D39" s="105" t="s">
        <v>3104</v>
      </c>
      <c r="E39" s="50"/>
      <c r="F39" s="50"/>
      <c r="G39" s="50"/>
      <c r="H39" s="50"/>
      <c r="I39" s="50"/>
      <c r="J39" s="50"/>
      <c r="K39" s="52"/>
      <c r="L39" s="105" t="s">
        <v>387</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66" t="str">
        <f>VLOOKUP(D39,カラムID辞書!C:H,3,FALSE)</f>
        <v>character varying</v>
      </c>
      <c r="AI39" s="267"/>
      <c r="AJ39" s="267"/>
      <c r="AK39" s="267"/>
      <c r="AL39" s="268"/>
      <c r="AM39" s="269">
        <f>VLOOKUP(D39,カラムID辞書!C:H,4,FALSE)</f>
        <v>15</v>
      </c>
      <c r="AN39" s="270"/>
      <c r="AO39" s="271">
        <f>VLOOKUP(D39,カラムID辞書!C:H,6,FALSE)</f>
        <v>15</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05"/>
      <c r="BS39" s="50"/>
      <c r="BT39" s="50"/>
      <c r="BU39" s="50"/>
      <c r="BV39" s="50"/>
      <c r="BW39" s="50"/>
      <c r="BX39" s="50"/>
      <c r="BY39" s="50"/>
      <c r="BZ39" s="50"/>
      <c r="CA39" s="50"/>
      <c r="CB39" s="50"/>
      <c r="CC39" s="52"/>
    </row>
    <row r="40" spans="2:81" ht="12" customHeight="1">
      <c r="B40" s="59" t="s">
        <v>3105</v>
      </c>
      <c r="C40" s="59" t="s">
        <v>3105</v>
      </c>
      <c r="D40" s="59" t="s">
        <v>3105</v>
      </c>
      <c r="E40" s="59" t="s">
        <v>3105</v>
      </c>
      <c r="F40" s="59" t="s">
        <v>3105</v>
      </c>
      <c r="G40" s="59" t="s">
        <v>3105</v>
      </c>
      <c r="H40" s="59" t="s">
        <v>3105</v>
      </c>
      <c r="I40" s="59" t="s">
        <v>3105</v>
      </c>
      <c r="J40" s="59" t="s">
        <v>3105</v>
      </c>
      <c r="K40" s="59" t="s">
        <v>3105</v>
      </c>
      <c r="L40" s="59" t="s">
        <v>3105</v>
      </c>
      <c r="M40" s="59" t="s">
        <v>3105</v>
      </c>
      <c r="N40" s="59" t="s">
        <v>3105</v>
      </c>
      <c r="O40" s="59" t="s">
        <v>3105</v>
      </c>
      <c r="P40" s="59" t="s">
        <v>3105</v>
      </c>
      <c r="Q40" s="59" t="s">
        <v>3105</v>
      </c>
      <c r="R40" s="59" t="s">
        <v>3105</v>
      </c>
      <c r="S40" s="59" t="s">
        <v>3105</v>
      </c>
      <c r="T40" s="59" t="s">
        <v>3105</v>
      </c>
      <c r="U40" s="59" t="s">
        <v>3105</v>
      </c>
      <c r="V40" s="59" t="s">
        <v>3105</v>
      </c>
      <c r="W40" s="59" t="s">
        <v>3105</v>
      </c>
      <c r="X40" s="59" t="s">
        <v>3105</v>
      </c>
      <c r="Y40" s="59" t="s">
        <v>3105</v>
      </c>
      <c r="Z40" s="59" t="s">
        <v>3105</v>
      </c>
      <c r="AA40" s="59" t="s">
        <v>3105</v>
      </c>
      <c r="AB40" s="59" t="s">
        <v>3105</v>
      </c>
      <c r="AC40" s="59" t="s">
        <v>3105</v>
      </c>
      <c r="AD40" s="59" t="s">
        <v>3105</v>
      </c>
      <c r="AE40" s="59" t="s">
        <v>3105</v>
      </c>
      <c r="AF40" s="59" t="s">
        <v>3105</v>
      </c>
      <c r="AG40" s="59" t="s">
        <v>3105</v>
      </c>
      <c r="AH40" s="59" t="s">
        <v>3105</v>
      </c>
      <c r="AI40" s="59" t="s">
        <v>3105</v>
      </c>
      <c r="AJ40" s="59" t="s">
        <v>3105</v>
      </c>
      <c r="AK40" s="59" t="s">
        <v>3105</v>
      </c>
      <c r="AL40" s="59" t="s">
        <v>3105</v>
      </c>
      <c r="AM40" s="59" t="s">
        <v>3105</v>
      </c>
      <c r="AN40" s="59" t="s">
        <v>3105</v>
      </c>
      <c r="AO40" s="59" t="s">
        <v>3105</v>
      </c>
      <c r="AP40" s="59" t="s">
        <v>3105</v>
      </c>
      <c r="AQ40" s="59" t="s">
        <v>3105</v>
      </c>
      <c r="AR40" s="59" t="s">
        <v>3105</v>
      </c>
      <c r="AS40" s="59" t="s">
        <v>3105</v>
      </c>
      <c r="AT40" s="59" t="s">
        <v>3105</v>
      </c>
      <c r="AU40" s="59" t="s">
        <v>3105</v>
      </c>
      <c r="AV40" s="59" t="s">
        <v>3105</v>
      </c>
      <c r="AW40" s="59" t="s">
        <v>3105</v>
      </c>
      <c r="AX40" s="59" t="s">
        <v>3105</v>
      </c>
      <c r="AY40" s="59" t="s">
        <v>3105</v>
      </c>
      <c r="AZ40" s="59" t="s">
        <v>3105</v>
      </c>
      <c r="BA40" s="59" t="s">
        <v>3105</v>
      </c>
      <c r="BB40" s="59" t="s">
        <v>3105</v>
      </c>
      <c r="BC40" s="59" t="s">
        <v>3105</v>
      </c>
      <c r="BD40" s="59" t="s">
        <v>3105</v>
      </c>
      <c r="BE40" s="59" t="s">
        <v>3105</v>
      </c>
      <c r="BF40" s="59" t="s">
        <v>3105</v>
      </c>
      <c r="BG40" s="59" t="s">
        <v>3105</v>
      </c>
      <c r="BH40" s="59" t="s">
        <v>3105</v>
      </c>
      <c r="BI40" s="59" t="s">
        <v>3105</v>
      </c>
      <c r="BJ40" s="59" t="s">
        <v>3105</v>
      </c>
      <c r="BK40" s="59" t="s">
        <v>3105</v>
      </c>
      <c r="BL40" s="59" t="s">
        <v>3105</v>
      </c>
      <c r="BM40" s="59" t="s">
        <v>3105</v>
      </c>
      <c r="BN40" s="59" t="s">
        <v>3105</v>
      </c>
      <c r="BO40" s="59" t="s">
        <v>3105</v>
      </c>
      <c r="BP40" s="59" t="s">
        <v>3105</v>
      </c>
      <c r="BQ40" s="59" t="s">
        <v>3105</v>
      </c>
      <c r="BR40" s="59" t="s">
        <v>3105</v>
      </c>
      <c r="BS40" s="59" t="s">
        <v>3105</v>
      </c>
      <c r="BT40" s="59" t="s">
        <v>3105</v>
      </c>
      <c r="BU40" s="59" t="s">
        <v>3105</v>
      </c>
      <c r="BV40" s="59" t="s">
        <v>3105</v>
      </c>
      <c r="BW40" s="59" t="s">
        <v>3105</v>
      </c>
      <c r="BX40" s="59" t="s">
        <v>3105</v>
      </c>
      <c r="BY40" s="59" t="s">
        <v>3105</v>
      </c>
      <c r="BZ40" s="59" t="s">
        <v>3105</v>
      </c>
      <c r="CA40" s="59" t="s">
        <v>3105</v>
      </c>
      <c r="CB40" s="59" t="s">
        <v>3105</v>
      </c>
      <c r="CC40" s="59" t="s">
        <v>3105</v>
      </c>
    </row>
  </sheetData>
  <mergeCells count="152">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8 B10:C13 B15:C33 B35:C39">
    <cfRule type="expression" dxfId="199" priority="6">
      <formula>$S8&gt;0</formula>
    </cfRule>
  </conditionalFormatting>
  <conditionalFormatting sqref="B14:C14">
    <cfRule type="expression" dxfId="198" priority="5">
      <formula>$S14&gt;0</formula>
    </cfRule>
  </conditionalFormatting>
  <conditionalFormatting sqref="B9:C9">
    <cfRule type="expression" dxfId="197" priority="4">
      <formula>$S9&gt;0</formula>
    </cfRule>
  </conditionalFormatting>
  <conditionalFormatting sqref="B34:C34">
    <cfRule type="expression" dxfId="196"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rgb="FFFF0000"/>
    <pageSetUpPr fitToPage="1"/>
  </sheetPr>
  <dimension ref="B1:CC57"/>
  <sheetViews>
    <sheetView showGridLines="0" view="pageBreakPreview" zoomScale="85" zoomScaleNormal="85" zoomScaleSheetLayoutView="85" workbookViewId="0">
      <pane ySplit="7" topLeftCell="A23"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3034</v>
      </c>
      <c r="K2" s="314"/>
      <c r="L2" s="314"/>
      <c r="M2" s="314"/>
      <c r="N2" s="297"/>
      <c r="O2" s="295" t="s">
        <v>3035</v>
      </c>
      <c r="P2" s="314"/>
      <c r="Q2" s="314"/>
      <c r="R2" s="314"/>
      <c r="S2" s="297"/>
      <c r="T2" s="295" t="s">
        <v>3036</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3106</v>
      </c>
      <c r="K5" s="38"/>
      <c r="L5" s="38"/>
      <c r="M5" s="38"/>
      <c r="N5" s="38"/>
      <c r="O5" s="38"/>
      <c r="P5" s="38"/>
      <c r="Q5" s="38"/>
      <c r="R5" s="38"/>
      <c r="S5" s="38"/>
      <c r="T5" s="38"/>
      <c r="U5" s="39" t="s">
        <v>3038</v>
      </c>
      <c r="V5" s="38" t="s">
        <v>3601</v>
      </c>
      <c r="W5" s="38"/>
      <c r="X5" s="38"/>
      <c r="Y5" s="38"/>
      <c r="Z5" s="38"/>
      <c r="AA5" s="38"/>
      <c r="AB5" s="38"/>
      <c r="AC5" s="40"/>
      <c r="AD5" s="281" t="s">
        <v>3039</v>
      </c>
      <c r="AE5" s="282"/>
      <c r="AF5" s="283"/>
      <c r="AG5" s="312"/>
      <c r="AH5" s="312"/>
      <c r="AI5" s="285"/>
      <c r="AJ5" s="41"/>
      <c r="AK5" s="281" t="s">
        <v>103</v>
      </c>
      <c r="AL5" s="313"/>
      <c r="AM5" s="313"/>
      <c r="AN5" s="313"/>
      <c r="AO5" s="313"/>
      <c r="AP5" s="313"/>
      <c r="AQ5" s="282"/>
      <c r="AR5" s="287">
        <f ca="1">ROUNDUP((27+ROUNDUP((MAX(B:B)-COUNTIF(AB:AB,"○"))/8,0)+IF(AF5="",0,4))/8,0)*8+SUM(AO8:AO755)</f>
        <v>459</v>
      </c>
      <c r="AS5" s="312"/>
      <c r="AT5" s="285"/>
      <c r="AU5" s="41" t="s">
        <v>3040</v>
      </c>
      <c r="AV5" s="41"/>
      <c r="AW5" s="278" t="s">
        <v>138</v>
      </c>
      <c r="AX5" s="311"/>
      <c r="AY5" s="311"/>
      <c r="AZ5" s="311"/>
      <c r="BA5" s="311"/>
      <c r="BB5" s="37" t="s">
        <v>3107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3042</v>
      </c>
      <c r="U7" s="48"/>
      <c r="V7" s="45" t="s">
        <v>3043</v>
      </c>
      <c r="W7" s="48"/>
      <c r="X7" s="45" t="s">
        <v>3044</v>
      </c>
      <c r="Y7" s="48"/>
      <c r="Z7" s="45" t="s">
        <v>3045</v>
      </c>
      <c r="AA7" s="48"/>
      <c r="AB7" s="45" t="s">
        <v>3046</v>
      </c>
      <c r="AC7" s="47"/>
      <c r="AD7" s="48"/>
      <c r="AE7" s="47" t="s">
        <v>3047</v>
      </c>
      <c r="AF7" s="47"/>
      <c r="AG7" s="48"/>
      <c r="AH7" s="47" t="s">
        <v>3048</v>
      </c>
      <c r="AI7" s="47"/>
      <c r="AJ7" s="47"/>
      <c r="AK7" s="47"/>
      <c r="AL7" s="48"/>
      <c r="AM7" s="45" t="s">
        <v>31</v>
      </c>
      <c r="AN7" s="48"/>
      <c r="AO7" s="45" t="s">
        <v>3049</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71" customFormat="1" ht="12" customHeight="1">
      <c r="B8" s="264">
        <v>1</v>
      </c>
      <c r="C8" s="265"/>
      <c r="D8" s="105" t="s">
        <v>3108</v>
      </c>
      <c r="E8" s="50"/>
      <c r="F8" s="50"/>
      <c r="G8" s="50"/>
      <c r="H8" s="50"/>
      <c r="I8" s="50"/>
      <c r="J8" s="50"/>
      <c r="K8" s="52"/>
      <c r="L8" s="105" t="s">
        <v>3904</v>
      </c>
      <c r="M8" s="50"/>
      <c r="N8" s="50"/>
      <c r="O8" s="50"/>
      <c r="P8" s="50"/>
      <c r="Q8" s="50"/>
      <c r="R8" s="50"/>
      <c r="S8" s="52"/>
      <c r="T8" s="106"/>
      <c r="U8" s="53"/>
      <c r="V8" s="49"/>
      <c r="W8" s="52"/>
      <c r="X8" s="49"/>
      <c r="Y8" s="52"/>
      <c r="Z8" s="49"/>
      <c r="AA8" s="52"/>
      <c r="AB8" s="107" t="str">
        <f>IF(L8="DELDTE","","○")</f>
        <v>○</v>
      </c>
      <c r="AC8" s="54"/>
      <c r="AD8" s="53"/>
      <c r="AE8" s="55" t="str">
        <f t="shared" ref="AE8:AE56" si="0">IF(AB8="○",IF(AH8="timestamp","now()",IF(LEFT(AH8,9)="character","' '","0")),"")</f>
        <v>' '</v>
      </c>
      <c r="AF8" s="50"/>
      <c r="AG8" s="52"/>
      <c r="AH8" s="266" t="str">
        <f>VLOOKUP(D8,カラムID辞書!C:H,3,FALSE)</f>
        <v>character varying</v>
      </c>
      <c r="AI8" s="267"/>
      <c r="AJ8" s="267"/>
      <c r="AK8" s="267"/>
      <c r="AL8" s="268"/>
      <c r="AM8" s="269">
        <f>VLOOKUP(D8,カラムID辞書!C:H,4,FALSE)</f>
        <v>2</v>
      </c>
      <c r="AN8" s="270"/>
      <c r="AO8" s="271">
        <f>VLOOKUP(D8,カラムID辞書!C:H,6,FALSE)</f>
        <v>2</v>
      </c>
      <c r="AP8" s="272"/>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s="71" customFormat="1" ht="12" customHeight="1">
      <c r="B9" s="264">
        <f t="shared" ref="B9:B56" ca="1" si="1">IF($D9="","",MAX(OFFSET($B$8,0,0,ROW()-ROW($B$8),2))+1)</f>
        <v>2</v>
      </c>
      <c r="C9" s="265"/>
      <c r="D9" s="105" t="s">
        <v>3109</v>
      </c>
      <c r="E9" s="50"/>
      <c r="F9" s="50"/>
      <c r="G9" s="50"/>
      <c r="H9" s="50"/>
      <c r="I9" s="50"/>
      <c r="J9" s="50"/>
      <c r="K9" s="52"/>
      <c r="L9" s="105" t="s">
        <v>3061</v>
      </c>
      <c r="M9" s="50"/>
      <c r="N9" s="50"/>
      <c r="O9" s="50"/>
      <c r="P9" s="50"/>
      <c r="Q9" s="50"/>
      <c r="R9" s="50"/>
      <c r="S9" s="52"/>
      <c r="T9" s="106"/>
      <c r="U9" s="53"/>
      <c r="V9" s="49"/>
      <c r="W9" s="52"/>
      <c r="X9" s="49"/>
      <c r="Y9" s="52"/>
      <c r="Z9" s="49"/>
      <c r="AA9" s="52"/>
      <c r="AB9" s="107" t="str">
        <f t="shared" ref="AB9:AB56" si="2">IF(L9="DELDTE","","○")</f>
        <v>○</v>
      </c>
      <c r="AC9" s="54"/>
      <c r="AD9" s="53"/>
      <c r="AE9" s="55" t="str">
        <f t="shared" si="0"/>
        <v>0</v>
      </c>
      <c r="AF9" s="50"/>
      <c r="AG9" s="52"/>
      <c r="AH9" s="266" t="str">
        <f>VLOOKUP(D9,カラムID辞書!C:H,3,FALSE)</f>
        <v>numeric</v>
      </c>
      <c r="AI9" s="267"/>
      <c r="AJ9" s="267"/>
      <c r="AK9" s="267"/>
      <c r="AL9" s="268"/>
      <c r="AM9" s="269">
        <f>VLOOKUP(D9,カラムID辞書!C:H,4,FALSE)</f>
        <v>8</v>
      </c>
      <c r="AN9" s="270"/>
      <c r="AO9" s="271">
        <f>VLOOKUP(D9,カラムID辞書!C:H,6,FALSE)</f>
        <v>8</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s="71" customFormat="1" ht="12" customHeight="1">
      <c r="B10" s="264">
        <f t="shared" ca="1" si="1"/>
        <v>3</v>
      </c>
      <c r="C10" s="265"/>
      <c r="D10" s="105" t="s">
        <v>3110</v>
      </c>
      <c r="E10" s="50"/>
      <c r="F10" s="50"/>
      <c r="G10" s="50"/>
      <c r="H10" s="50"/>
      <c r="I10" s="50"/>
      <c r="J10" s="50"/>
      <c r="K10" s="52"/>
      <c r="L10" s="105" t="s">
        <v>3111</v>
      </c>
      <c r="M10" s="50"/>
      <c r="N10" s="50"/>
      <c r="O10" s="50"/>
      <c r="P10" s="50"/>
      <c r="Q10" s="50"/>
      <c r="R10" s="50"/>
      <c r="S10" s="52"/>
      <c r="T10" s="106"/>
      <c r="U10" s="53"/>
      <c r="V10" s="49"/>
      <c r="W10" s="52"/>
      <c r="X10" s="49"/>
      <c r="Y10" s="52"/>
      <c r="Z10" s="49"/>
      <c r="AA10" s="52"/>
      <c r="AB10" s="107" t="str">
        <f t="shared" si="2"/>
        <v>○</v>
      </c>
      <c r="AC10" s="54"/>
      <c r="AD10" s="53"/>
      <c r="AE10" s="55" t="str">
        <f t="shared" si="0"/>
        <v>0</v>
      </c>
      <c r="AF10" s="50"/>
      <c r="AG10" s="52"/>
      <c r="AH10" s="266" t="str">
        <f>VLOOKUP(D10,カラムID辞書!C:H,3,FALSE)</f>
        <v>numeric</v>
      </c>
      <c r="AI10" s="267"/>
      <c r="AJ10" s="267"/>
      <c r="AK10" s="267"/>
      <c r="AL10" s="268"/>
      <c r="AM10" s="269">
        <f>VLOOKUP(D10,カラムID辞書!C:H,4,FALSE)</f>
        <v>6</v>
      </c>
      <c r="AN10" s="270"/>
      <c r="AO10" s="271">
        <f>VLOOKUP(D10,カラムID辞書!C:H,6,FALSE)</f>
        <v>6</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05"/>
      <c r="BS10" s="50"/>
      <c r="BT10" s="50"/>
      <c r="BU10" s="50"/>
      <c r="BV10" s="50"/>
      <c r="BW10" s="50"/>
      <c r="BX10" s="50"/>
      <c r="BY10" s="50"/>
      <c r="BZ10" s="50"/>
      <c r="CA10" s="50"/>
      <c r="CB10" s="50"/>
      <c r="CC10" s="52"/>
    </row>
    <row r="11" spans="2:81" s="71" customFormat="1" ht="12" customHeight="1">
      <c r="B11" s="264">
        <f t="shared" ca="1" si="1"/>
        <v>4</v>
      </c>
      <c r="C11" s="265"/>
      <c r="D11" s="105" t="s">
        <v>3112</v>
      </c>
      <c r="E11" s="50"/>
      <c r="F11" s="50"/>
      <c r="G11" s="50"/>
      <c r="H11" s="50"/>
      <c r="I11" s="50"/>
      <c r="J11" s="50"/>
      <c r="K11" s="52"/>
      <c r="L11" s="105" t="s">
        <v>3069</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18</v>
      </c>
      <c r="AN11" s="270"/>
      <c r="AO11" s="271">
        <f>VLOOKUP(D11,カラムID辞書!C:H,6,FALSE)</f>
        <v>18</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05"/>
      <c r="BS11" s="50"/>
      <c r="BT11" s="50"/>
      <c r="BU11" s="50"/>
      <c r="BV11" s="50"/>
      <c r="BW11" s="50"/>
      <c r="BX11" s="50"/>
      <c r="BY11" s="50"/>
      <c r="BZ11" s="50"/>
      <c r="CA11" s="50"/>
      <c r="CB11" s="50"/>
      <c r="CC11" s="52"/>
    </row>
    <row r="12" spans="2:81" s="71" customFormat="1" ht="12" customHeight="1">
      <c r="B12" s="264">
        <f t="shared" ca="1" si="1"/>
        <v>5</v>
      </c>
      <c r="C12" s="265"/>
      <c r="D12" s="105" t="s">
        <v>3113</v>
      </c>
      <c r="E12" s="50"/>
      <c r="F12" s="50"/>
      <c r="G12" s="50"/>
      <c r="H12" s="50"/>
      <c r="I12" s="50"/>
      <c r="J12" s="50"/>
      <c r="K12" s="52"/>
      <c r="L12" s="105" t="s">
        <v>3071</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10</v>
      </c>
      <c r="AN12" s="270"/>
      <c r="AO12" s="271">
        <f>VLOOKUP(D12,カラムID辞書!C:H,6,FALSE)</f>
        <v>10</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05"/>
      <c r="BS12" s="50"/>
      <c r="BT12" s="50"/>
      <c r="BU12" s="50"/>
      <c r="BV12" s="50"/>
      <c r="BW12" s="50"/>
      <c r="BX12" s="50"/>
      <c r="BY12" s="50"/>
      <c r="BZ12" s="50"/>
      <c r="CA12" s="50"/>
      <c r="CB12" s="50"/>
      <c r="CC12" s="52"/>
    </row>
    <row r="13" spans="2:81" s="71" customFormat="1" ht="12" customHeight="1">
      <c r="B13" s="264">
        <f t="shared" ca="1" si="1"/>
        <v>6</v>
      </c>
      <c r="C13" s="265"/>
      <c r="D13" s="105" t="s">
        <v>3114</v>
      </c>
      <c r="E13" s="50"/>
      <c r="F13" s="50"/>
      <c r="G13" s="50"/>
      <c r="H13" s="50"/>
      <c r="I13" s="50"/>
      <c r="J13" s="50"/>
      <c r="K13" s="52"/>
      <c r="L13" s="105" t="s">
        <v>3115</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1</v>
      </c>
      <c r="AN13" s="270"/>
      <c r="AO13" s="271">
        <f>VLOOKUP(D13,カラムID辞書!C:H,6,FALSE)</f>
        <v>1</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s="71" customFormat="1" ht="12" customHeight="1">
      <c r="B14" s="264">
        <f ca="1">IF($D14="","",MAX(OFFSET($B$8,0,0,ROW()-ROW($B$8),2))+1)</f>
        <v>7</v>
      </c>
      <c r="C14" s="265"/>
      <c r="D14" s="105" t="s">
        <v>3116</v>
      </c>
      <c r="E14" s="50"/>
      <c r="F14" s="50"/>
      <c r="G14" s="50"/>
      <c r="H14" s="50"/>
      <c r="I14" s="50"/>
      <c r="J14" s="50"/>
      <c r="K14" s="52"/>
      <c r="L14" s="105" t="s">
        <v>3065</v>
      </c>
      <c r="M14" s="50"/>
      <c r="N14" s="50"/>
      <c r="O14" s="50"/>
      <c r="P14" s="50"/>
      <c r="Q14" s="50"/>
      <c r="R14" s="50"/>
      <c r="S14" s="52"/>
      <c r="T14" s="106"/>
      <c r="U14" s="53"/>
      <c r="V14" s="49"/>
      <c r="W14" s="52"/>
      <c r="X14" s="49"/>
      <c r="Y14" s="52"/>
      <c r="Z14" s="49"/>
      <c r="AA14" s="52"/>
      <c r="AB14" s="107" t="str">
        <f>IF(L14="DELDTE","","○")</f>
        <v>○</v>
      </c>
      <c r="AC14" s="54"/>
      <c r="AD14" s="53"/>
      <c r="AE14" s="55" t="str">
        <f>IF(AB14="○",IF(AH14="timestamp","now()",IF(LEFT(AH14,9)="character","' '","0")),"")</f>
        <v>' '</v>
      </c>
      <c r="AF14" s="50"/>
      <c r="AG14" s="52"/>
      <c r="AH14" s="266" t="str">
        <f>VLOOKUP(D14,カラムID辞書!C:H,3,FALSE)</f>
        <v>character varying</v>
      </c>
      <c r="AI14" s="267"/>
      <c r="AJ14" s="267"/>
      <c r="AK14" s="267"/>
      <c r="AL14" s="268"/>
      <c r="AM14" s="269">
        <f>VLOOKUP(D14,カラムID辞書!C:H,4,FALSE)</f>
        <v>1</v>
      </c>
      <c r="AN14" s="270"/>
      <c r="AO14" s="271">
        <f>VLOOKUP(D14,カラムID辞書!C:H,6,FALSE)</f>
        <v>1</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s="71" customFormat="1" ht="12" customHeight="1">
      <c r="B15" s="264">
        <f t="shared" ca="1" si="1"/>
        <v>8</v>
      </c>
      <c r="C15" s="265"/>
      <c r="D15" s="105" t="s">
        <v>3118</v>
      </c>
      <c r="E15" s="50"/>
      <c r="F15" s="50"/>
      <c r="G15" s="50"/>
      <c r="H15" s="50"/>
      <c r="I15" s="50"/>
      <c r="J15" s="50"/>
      <c r="K15" s="52"/>
      <c r="L15" s="105" t="s">
        <v>3119</v>
      </c>
      <c r="M15" s="50"/>
      <c r="N15" s="50"/>
      <c r="O15" s="50"/>
      <c r="P15" s="50"/>
      <c r="Q15" s="50"/>
      <c r="R15" s="50"/>
      <c r="S15" s="52"/>
      <c r="T15" s="106"/>
      <c r="U15" s="53"/>
      <c r="V15" s="49"/>
      <c r="W15" s="52"/>
      <c r="X15" s="49"/>
      <c r="Y15" s="52"/>
      <c r="Z15" s="49"/>
      <c r="AA15" s="52"/>
      <c r="AB15" s="107" t="str">
        <f t="shared" si="2"/>
        <v>○</v>
      </c>
      <c r="AC15" s="54"/>
      <c r="AD15" s="53"/>
      <c r="AE15" s="55" t="str">
        <f t="shared" si="0"/>
        <v>0</v>
      </c>
      <c r="AF15" s="50"/>
      <c r="AG15" s="52"/>
      <c r="AH15" s="266" t="str">
        <f>VLOOKUP(D15,カラムID辞書!C:H,3,FALSE)</f>
        <v>numeric</v>
      </c>
      <c r="AI15" s="267"/>
      <c r="AJ15" s="267"/>
      <c r="AK15" s="267"/>
      <c r="AL15" s="268"/>
      <c r="AM15" s="269">
        <f>VLOOKUP(D15,カラムID辞書!C:H,4,FALSE)</f>
        <v>11</v>
      </c>
      <c r="AN15" s="270"/>
      <c r="AO15" s="271">
        <f>VLOOKUP(D15,カラムID辞書!C:H,6,FALSE)</f>
        <v>11</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s="71" customFormat="1" ht="12" customHeight="1">
      <c r="B16" s="264">
        <f ca="1">IF($D16="","",MAX(OFFSET($B$8,0,0,ROW()-ROW($B$8),2))+1)</f>
        <v>9</v>
      </c>
      <c r="C16" s="265"/>
      <c r="D16" s="105" t="s">
        <v>2448</v>
      </c>
      <c r="E16" s="50"/>
      <c r="F16" s="50"/>
      <c r="G16" s="50"/>
      <c r="H16" s="50"/>
      <c r="I16" s="50"/>
      <c r="J16" s="50"/>
      <c r="K16" s="52"/>
      <c r="L16" s="105" t="s">
        <v>3067</v>
      </c>
      <c r="M16" s="50"/>
      <c r="N16" s="50"/>
      <c r="O16" s="50"/>
      <c r="P16" s="50"/>
      <c r="Q16" s="50"/>
      <c r="R16" s="50"/>
      <c r="S16" s="52"/>
      <c r="T16" s="106"/>
      <c r="U16" s="53"/>
      <c r="V16" s="49"/>
      <c r="W16" s="52"/>
      <c r="X16" s="49"/>
      <c r="Y16" s="52"/>
      <c r="Z16" s="49"/>
      <c r="AA16" s="52"/>
      <c r="AB16" s="107" t="str">
        <f>IF(L16="DELDTE","","○")</f>
        <v>○</v>
      </c>
      <c r="AC16" s="54"/>
      <c r="AD16" s="53"/>
      <c r="AE16" s="55" t="str">
        <f>IF(AB16="○",IF(AH16="timestamp","now()",IF(LEFT(AH16,9)="character","' '","0")),"")</f>
        <v>0</v>
      </c>
      <c r="AF16" s="50"/>
      <c r="AG16" s="52"/>
      <c r="AH16" s="266" t="str">
        <f>VLOOKUP(D16,カラムID辞書!C:H,3,FALSE)</f>
        <v>numeric</v>
      </c>
      <c r="AI16" s="267"/>
      <c r="AJ16" s="267"/>
      <c r="AK16" s="267"/>
      <c r="AL16" s="268"/>
      <c r="AM16" s="269">
        <f>VLOOKUP(D16,カラムID辞書!C:H,4,FALSE)</f>
        <v>11</v>
      </c>
      <c r="AN16" s="270"/>
      <c r="AO16" s="271">
        <f>VLOOKUP(D16,カラムID辞書!C:H,6,FALSE)</f>
        <v>11</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s="71" customFormat="1" ht="12" customHeight="1">
      <c r="B17" s="264">
        <f t="shared" ca="1" si="1"/>
        <v>10</v>
      </c>
      <c r="C17" s="265"/>
      <c r="D17" s="105" t="s">
        <v>42</v>
      </c>
      <c r="E17" s="50"/>
      <c r="F17" s="50"/>
      <c r="G17" s="50"/>
      <c r="H17" s="50"/>
      <c r="I17" s="50"/>
      <c r="J17" s="50"/>
      <c r="K17" s="52"/>
      <c r="L17" s="105" t="s">
        <v>3120</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4</v>
      </c>
      <c r="AN17" s="270"/>
      <c r="AO17" s="271">
        <f>VLOOKUP(D17,カラムID辞書!C:H,6,FALSE)</f>
        <v>4</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05"/>
      <c r="BS17" s="50"/>
      <c r="BT17" s="50"/>
      <c r="BU17" s="50"/>
      <c r="BV17" s="50"/>
      <c r="BW17" s="50"/>
      <c r="BX17" s="50"/>
      <c r="BY17" s="50"/>
      <c r="BZ17" s="50"/>
      <c r="CA17" s="50"/>
      <c r="CB17" s="50"/>
      <c r="CC17" s="52"/>
    </row>
    <row r="18" spans="2:81" s="71" customFormat="1" ht="12" customHeight="1">
      <c r="B18" s="264">
        <f t="shared" ca="1" si="1"/>
        <v>11</v>
      </c>
      <c r="C18" s="265"/>
      <c r="D18" s="105" t="s">
        <v>2257</v>
      </c>
      <c r="E18" s="50"/>
      <c r="F18" s="50"/>
      <c r="G18" s="50"/>
      <c r="H18" s="50"/>
      <c r="I18" s="50"/>
      <c r="J18" s="50"/>
      <c r="K18" s="52"/>
      <c r="L18" s="105" t="s">
        <v>1393</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8</v>
      </c>
      <c r="AN18" s="270"/>
      <c r="AO18" s="271">
        <f>VLOOKUP(D18,カラムID辞書!C:H,6,FALSE)</f>
        <v>8</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s="71" customFormat="1" ht="12" customHeight="1">
      <c r="B19" s="264">
        <f t="shared" ca="1" si="1"/>
        <v>12</v>
      </c>
      <c r="C19" s="265"/>
      <c r="D19" s="105" t="s">
        <v>3121</v>
      </c>
      <c r="E19" s="50"/>
      <c r="F19" s="50"/>
      <c r="G19" s="50"/>
      <c r="H19" s="50"/>
      <c r="I19" s="50"/>
      <c r="J19" s="50"/>
      <c r="K19" s="52"/>
      <c r="L19" s="105" t="s">
        <v>3122</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4</v>
      </c>
      <c r="AN19" s="270"/>
      <c r="AO19" s="271">
        <f>VLOOKUP(D19,カラムID辞書!C:H,6,FALSE)</f>
        <v>4</v>
      </c>
      <c r="AP19" s="272"/>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05"/>
      <c r="BS19" s="50"/>
      <c r="BT19" s="50"/>
      <c r="BU19" s="50"/>
      <c r="BV19" s="50"/>
      <c r="BW19" s="50"/>
      <c r="BX19" s="50"/>
      <c r="BY19" s="50"/>
      <c r="BZ19" s="50"/>
      <c r="CA19" s="50"/>
      <c r="CB19" s="50"/>
      <c r="CC19" s="52"/>
    </row>
    <row r="20" spans="2:81" s="71" customFormat="1" ht="12" customHeight="1">
      <c r="B20" s="264">
        <f t="shared" ca="1" si="1"/>
        <v>13</v>
      </c>
      <c r="C20" s="265"/>
      <c r="D20" s="105" t="s">
        <v>3124</v>
      </c>
      <c r="E20" s="50"/>
      <c r="F20" s="50"/>
      <c r="G20" s="50"/>
      <c r="H20" s="50"/>
      <c r="I20" s="50"/>
      <c r="J20" s="50"/>
      <c r="K20" s="52"/>
      <c r="L20" s="105" t="s">
        <v>3125</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1</v>
      </c>
      <c r="AN20" s="270"/>
      <c r="AO20" s="271">
        <f>VLOOKUP(D20,カラムID辞書!C:H,6,FALSE)</f>
        <v>1</v>
      </c>
      <c r="AP20" s="272"/>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05"/>
      <c r="BS20" s="50"/>
      <c r="BT20" s="50"/>
      <c r="BU20" s="50"/>
      <c r="BV20" s="50"/>
      <c r="BW20" s="50"/>
      <c r="BX20" s="50"/>
      <c r="BY20" s="50"/>
      <c r="BZ20" s="50"/>
      <c r="CA20" s="50"/>
      <c r="CB20" s="50"/>
      <c r="CC20" s="52"/>
    </row>
    <row r="21" spans="2:81" s="71" customFormat="1" ht="12" customHeight="1">
      <c r="B21" s="264">
        <f t="shared" ca="1" si="1"/>
        <v>14</v>
      </c>
      <c r="C21" s="265"/>
      <c r="D21" s="105" t="s">
        <v>3127</v>
      </c>
      <c r="E21" s="50"/>
      <c r="F21" s="50"/>
      <c r="G21" s="50"/>
      <c r="H21" s="50"/>
      <c r="I21" s="50"/>
      <c r="J21" s="50"/>
      <c r="K21" s="52"/>
      <c r="L21" s="105" t="s">
        <v>3128</v>
      </c>
      <c r="M21" s="50"/>
      <c r="N21" s="50"/>
      <c r="O21" s="50"/>
      <c r="P21" s="50"/>
      <c r="Q21" s="50"/>
      <c r="R21" s="50"/>
      <c r="S21" s="52"/>
      <c r="T21" s="49"/>
      <c r="U21" s="52"/>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8</v>
      </c>
      <c r="AN21" s="270"/>
      <c r="AO21" s="271">
        <f>VLOOKUP(D21,カラムID辞書!C:H,6,FALSE)</f>
        <v>8</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05"/>
      <c r="BS21" s="50"/>
      <c r="BT21" s="50"/>
      <c r="BU21" s="50"/>
      <c r="BV21" s="50"/>
      <c r="BW21" s="50"/>
      <c r="BX21" s="50"/>
      <c r="BY21" s="50"/>
      <c r="BZ21" s="50"/>
      <c r="CA21" s="50"/>
      <c r="CB21" s="50"/>
      <c r="CC21" s="52"/>
    </row>
    <row r="22" spans="2:81" s="71" customFormat="1" ht="12" customHeight="1">
      <c r="B22" s="264">
        <f t="shared" ca="1" si="1"/>
        <v>15</v>
      </c>
      <c r="C22" s="265"/>
      <c r="D22" s="105" t="s">
        <v>3129</v>
      </c>
      <c r="E22" s="50"/>
      <c r="F22" s="50"/>
      <c r="G22" s="50"/>
      <c r="H22" s="50"/>
      <c r="I22" s="50"/>
      <c r="J22" s="50"/>
      <c r="K22" s="52"/>
      <c r="L22" s="105" t="s">
        <v>3130</v>
      </c>
      <c r="M22" s="50"/>
      <c r="N22" s="50"/>
      <c r="O22" s="50"/>
      <c r="P22" s="50"/>
      <c r="Q22" s="50"/>
      <c r="R22" s="50"/>
      <c r="S22" s="52"/>
      <c r="T22" s="49"/>
      <c r="U22" s="52"/>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2</v>
      </c>
      <c r="AN22" s="270"/>
      <c r="AO22" s="271">
        <f>VLOOKUP(D22,カラムID辞書!C:H,6,FALSE)</f>
        <v>2</v>
      </c>
      <c r="AP22" s="272"/>
      <c r="AQ22" s="108"/>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05"/>
      <c r="BS22" s="50"/>
      <c r="BT22" s="50"/>
      <c r="BU22" s="50"/>
      <c r="BV22" s="50"/>
      <c r="BW22" s="50"/>
      <c r="BX22" s="50"/>
      <c r="BY22" s="50"/>
      <c r="BZ22" s="50"/>
      <c r="CA22" s="50"/>
      <c r="CB22" s="50"/>
      <c r="CC22" s="52"/>
    </row>
    <row r="23" spans="2:81" s="71" customFormat="1" ht="12" customHeight="1">
      <c r="B23" s="264">
        <f t="shared" ca="1" si="1"/>
        <v>16</v>
      </c>
      <c r="C23" s="265"/>
      <c r="D23" s="105" t="s">
        <v>3131</v>
      </c>
      <c r="E23" s="56"/>
      <c r="F23" s="50"/>
      <c r="G23" s="50"/>
      <c r="H23" s="50"/>
      <c r="I23" s="50"/>
      <c r="J23" s="50"/>
      <c r="K23" s="52"/>
      <c r="L23" s="105" t="s">
        <v>3132</v>
      </c>
      <c r="M23" s="50"/>
      <c r="N23" s="50"/>
      <c r="O23" s="50"/>
      <c r="P23" s="50"/>
      <c r="Q23" s="50"/>
      <c r="R23" s="50"/>
      <c r="S23" s="52"/>
      <c r="T23" s="49"/>
      <c r="U23" s="52"/>
      <c r="V23" s="49"/>
      <c r="W23" s="52"/>
      <c r="X23" s="49"/>
      <c r="Y23" s="52"/>
      <c r="Z23" s="49"/>
      <c r="AA23" s="52"/>
      <c r="AB23" s="107" t="str">
        <f t="shared" si="2"/>
        <v>○</v>
      </c>
      <c r="AC23" s="54"/>
      <c r="AD23" s="53"/>
      <c r="AE23" s="55" t="str">
        <f t="shared" si="0"/>
        <v>0</v>
      </c>
      <c r="AF23" s="50"/>
      <c r="AG23" s="52"/>
      <c r="AH23" s="266" t="str">
        <f>VLOOKUP(D23,カラムID辞書!C:H,3,FALSE)</f>
        <v>numeric</v>
      </c>
      <c r="AI23" s="267"/>
      <c r="AJ23" s="267"/>
      <c r="AK23" s="267"/>
      <c r="AL23" s="268"/>
      <c r="AM23" s="269">
        <f>VLOOKUP(D23,カラムID辞書!C:H,4,FALSE)</f>
        <v>8</v>
      </c>
      <c r="AN23" s="270"/>
      <c r="AO23" s="271">
        <f>VLOOKUP(D23,カラムID辞書!C:H,6,FALSE)</f>
        <v>8</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05"/>
      <c r="BS23" s="50"/>
      <c r="BT23" s="50"/>
      <c r="BU23" s="50"/>
      <c r="BV23" s="50"/>
      <c r="BW23" s="50"/>
      <c r="BX23" s="50"/>
      <c r="BY23" s="50"/>
      <c r="BZ23" s="50"/>
      <c r="CA23" s="50"/>
      <c r="CB23" s="50"/>
      <c r="CC23" s="52"/>
    </row>
    <row r="24" spans="2:81" s="71" customFormat="1" ht="12" customHeight="1">
      <c r="B24" s="264">
        <f t="shared" ca="1" si="1"/>
        <v>17</v>
      </c>
      <c r="C24" s="265"/>
      <c r="D24" s="105" t="s">
        <v>3133</v>
      </c>
      <c r="E24" s="56"/>
      <c r="F24" s="50"/>
      <c r="G24" s="50"/>
      <c r="H24" s="50"/>
      <c r="I24" s="50"/>
      <c r="J24" s="50"/>
      <c r="K24" s="52"/>
      <c r="L24" s="105" t="s">
        <v>3134</v>
      </c>
      <c r="M24" s="50"/>
      <c r="N24" s="50"/>
      <c r="O24" s="50"/>
      <c r="P24" s="50"/>
      <c r="Q24" s="50"/>
      <c r="R24" s="50"/>
      <c r="S24" s="52"/>
      <c r="T24" s="49"/>
      <c r="U24" s="52"/>
      <c r="V24" s="49"/>
      <c r="W24" s="52"/>
      <c r="X24" s="49"/>
      <c r="Y24" s="52"/>
      <c r="Z24" s="49"/>
      <c r="AA24" s="52"/>
      <c r="AB24" s="107" t="str">
        <f t="shared" si="2"/>
        <v>○</v>
      </c>
      <c r="AC24" s="54"/>
      <c r="AD24" s="53"/>
      <c r="AE24" s="55" t="str">
        <f t="shared" si="0"/>
        <v>0</v>
      </c>
      <c r="AF24" s="50"/>
      <c r="AG24" s="52"/>
      <c r="AH24" s="266" t="str">
        <f>VLOOKUP(D24,カラムID辞書!C:H,3,FALSE)</f>
        <v>numeric</v>
      </c>
      <c r="AI24" s="267"/>
      <c r="AJ24" s="267"/>
      <c r="AK24" s="267"/>
      <c r="AL24" s="268"/>
      <c r="AM24" s="269">
        <f>VLOOKUP(D24,カラムID辞書!C:H,4,FALSE)</f>
        <v>12</v>
      </c>
      <c r="AN24" s="270"/>
      <c r="AO24" s="271">
        <f>VLOOKUP(D24,カラムID辞書!C:H,6,FALSE)</f>
        <v>12</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05"/>
      <c r="BS24" s="50"/>
      <c r="BT24" s="50"/>
      <c r="BU24" s="50"/>
      <c r="BV24" s="50"/>
      <c r="BW24" s="50"/>
      <c r="BX24" s="50"/>
      <c r="BY24" s="50"/>
      <c r="BZ24" s="50"/>
      <c r="CA24" s="50"/>
      <c r="CB24" s="50"/>
      <c r="CC24" s="52"/>
    </row>
    <row r="25" spans="2:81" s="71" customFormat="1" ht="12" customHeight="1">
      <c r="B25" s="264">
        <f t="shared" ca="1" si="1"/>
        <v>18</v>
      </c>
      <c r="C25" s="265"/>
      <c r="D25" s="105" t="s">
        <v>3135</v>
      </c>
      <c r="E25" s="56"/>
      <c r="F25" s="50"/>
      <c r="G25" s="50"/>
      <c r="H25" s="50"/>
      <c r="I25" s="50"/>
      <c r="J25" s="50"/>
      <c r="K25" s="52"/>
      <c r="L25" s="105" t="s">
        <v>3136</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66" t="str">
        <f>VLOOKUP(D25,カラムID辞書!C:H,3,FALSE)</f>
        <v>numeric</v>
      </c>
      <c r="AI25" s="267"/>
      <c r="AJ25" s="267"/>
      <c r="AK25" s="267"/>
      <c r="AL25" s="268"/>
      <c r="AM25" s="269">
        <f>VLOOKUP(D25,カラムID辞書!C:H,4,FALSE)</f>
        <v>12</v>
      </c>
      <c r="AN25" s="270"/>
      <c r="AO25" s="271">
        <f>VLOOKUP(D25,カラムID辞書!C:H,6,FALSE)</f>
        <v>12</v>
      </c>
      <c r="AP25" s="272"/>
      <c r="AQ25" s="10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s="71" customFormat="1" ht="12" customHeight="1">
      <c r="B26" s="264">
        <f t="shared" ca="1" si="1"/>
        <v>19</v>
      </c>
      <c r="C26" s="265"/>
      <c r="D26" s="105" t="s">
        <v>3137</v>
      </c>
      <c r="E26" s="56"/>
      <c r="F26" s="50"/>
      <c r="G26" s="50"/>
      <c r="H26" s="50"/>
      <c r="I26" s="50"/>
      <c r="J26" s="50"/>
      <c r="K26" s="52"/>
      <c r="L26" s="105" t="s">
        <v>3138</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66" t="str">
        <f>VLOOKUP(D26,カラムID辞書!C:H,3,FALSE)</f>
        <v>numeric</v>
      </c>
      <c r="AI26" s="267"/>
      <c r="AJ26" s="267"/>
      <c r="AK26" s="267"/>
      <c r="AL26" s="268"/>
      <c r="AM26" s="269">
        <f>VLOOKUP(D26,カラムID辞書!C:H,4,FALSE)</f>
        <v>12</v>
      </c>
      <c r="AN26" s="270"/>
      <c r="AO26" s="271">
        <f>VLOOKUP(D26,カラムID辞書!C:H,6,FALSE)</f>
        <v>12</v>
      </c>
      <c r="AP26" s="272"/>
      <c r="AQ26" s="10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05"/>
      <c r="BS26" s="50"/>
      <c r="BT26" s="50"/>
      <c r="BU26" s="50"/>
      <c r="BV26" s="50"/>
      <c r="BW26" s="50"/>
      <c r="BX26" s="50"/>
      <c r="BY26" s="50"/>
      <c r="BZ26" s="50"/>
      <c r="CA26" s="50"/>
      <c r="CB26" s="50"/>
      <c r="CC26" s="52"/>
    </row>
    <row r="27" spans="2:81" s="71" customFormat="1" ht="12" customHeight="1">
      <c r="B27" s="264">
        <f t="shared" ca="1" si="1"/>
        <v>20</v>
      </c>
      <c r="C27" s="265"/>
      <c r="D27" s="105" t="s">
        <v>3139</v>
      </c>
      <c r="E27" s="50"/>
      <c r="F27" s="50"/>
      <c r="G27" s="50"/>
      <c r="H27" s="50"/>
      <c r="I27" s="50"/>
      <c r="J27" s="50"/>
      <c r="K27" s="52"/>
      <c r="L27" s="105" t="s">
        <v>3140</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66" t="str">
        <f>VLOOKUP(D27,カラムID辞書!C:H,3,FALSE)</f>
        <v>numeric</v>
      </c>
      <c r="AI27" s="267"/>
      <c r="AJ27" s="267"/>
      <c r="AK27" s="267"/>
      <c r="AL27" s="268"/>
      <c r="AM27" s="269">
        <f>VLOOKUP(D27,カラムID辞書!C:H,4,FALSE)</f>
        <v>10</v>
      </c>
      <c r="AN27" s="270"/>
      <c r="AO27" s="271">
        <f>VLOOKUP(D27,カラムID辞書!C:H,6,FALSE)</f>
        <v>10</v>
      </c>
      <c r="AP27" s="272"/>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05"/>
      <c r="BS27" s="50"/>
      <c r="BT27" s="50"/>
      <c r="BU27" s="50"/>
      <c r="BV27" s="50"/>
      <c r="BW27" s="50"/>
      <c r="BX27" s="50"/>
      <c r="BY27" s="50"/>
      <c r="BZ27" s="50"/>
      <c r="CA27" s="50"/>
      <c r="CB27" s="50"/>
      <c r="CC27" s="52"/>
    </row>
    <row r="28" spans="2:81" s="71" customFormat="1" ht="12" customHeight="1">
      <c r="B28" s="264">
        <f t="shared" ca="1" si="1"/>
        <v>21</v>
      </c>
      <c r="C28" s="265"/>
      <c r="D28" s="105" t="s">
        <v>3142</v>
      </c>
      <c r="E28" s="50"/>
      <c r="F28" s="50"/>
      <c r="G28" s="50"/>
      <c r="H28" s="50"/>
      <c r="I28" s="50"/>
      <c r="J28" s="50"/>
      <c r="K28" s="52"/>
      <c r="L28" s="105" t="s">
        <v>3143</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66" t="str">
        <f>VLOOKUP(D28,カラムID辞書!C:H,3,FALSE)</f>
        <v>numeric</v>
      </c>
      <c r="AI28" s="267"/>
      <c r="AJ28" s="267"/>
      <c r="AK28" s="267"/>
      <c r="AL28" s="268"/>
      <c r="AM28" s="269">
        <f>VLOOKUP(D28,カラムID辞書!C:H,4,FALSE)</f>
        <v>12</v>
      </c>
      <c r="AN28" s="270"/>
      <c r="AO28" s="271">
        <f>VLOOKUP(D28,カラムID辞書!C:H,6,FALSE)</f>
        <v>12</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05"/>
      <c r="BS28" s="50"/>
      <c r="BT28" s="50"/>
      <c r="BU28" s="50"/>
      <c r="BV28" s="50"/>
      <c r="BW28" s="50"/>
      <c r="BX28" s="50"/>
      <c r="BY28" s="50"/>
      <c r="BZ28" s="50"/>
      <c r="CA28" s="50"/>
      <c r="CB28" s="50"/>
      <c r="CC28" s="52"/>
    </row>
    <row r="29" spans="2:81" s="71" customFormat="1" ht="12" customHeight="1">
      <c r="B29" s="264">
        <f t="shared" ca="1" si="1"/>
        <v>22</v>
      </c>
      <c r="C29" s="265"/>
      <c r="D29" s="105" t="s">
        <v>3145</v>
      </c>
      <c r="E29" s="50"/>
      <c r="F29" s="50"/>
      <c r="G29" s="50"/>
      <c r="H29" s="50"/>
      <c r="I29" s="50"/>
      <c r="J29" s="50"/>
      <c r="K29" s="52"/>
      <c r="L29" s="105" t="s">
        <v>3146</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66" t="str">
        <f>VLOOKUP(D29,カラムID辞書!C:H,3,FALSE)</f>
        <v>numeric</v>
      </c>
      <c r="AI29" s="267"/>
      <c r="AJ29" s="267"/>
      <c r="AK29" s="267"/>
      <c r="AL29" s="268"/>
      <c r="AM29" s="269">
        <f>VLOOKUP(D29,カラムID辞書!C:H,4,FALSE)</f>
        <v>12</v>
      </c>
      <c r="AN29" s="270"/>
      <c r="AO29" s="271">
        <f>VLOOKUP(D29,カラムID辞書!C:H,6,FALSE)</f>
        <v>12</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05"/>
      <c r="BS29" s="50"/>
      <c r="BT29" s="50"/>
      <c r="BU29" s="50"/>
      <c r="BV29" s="50"/>
      <c r="BW29" s="50"/>
      <c r="BX29" s="50"/>
      <c r="BY29" s="50"/>
      <c r="BZ29" s="50"/>
      <c r="CA29" s="50"/>
      <c r="CB29" s="50"/>
      <c r="CC29" s="52"/>
    </row>
    <row r="30" spans="2:81" s="226" customFormat="1" ht="12" customHeight="1">
      <c r="B30" s="343">
        <f t="shared" ca="1" si="1"/>
        <v>23</v>
      </c>
      <c r="C30" s="344"/>
      <c r="D30" s="217" t="s">
        <v>3148</v>
      </c>
      <c r="E30" s="219"/>
      <c r="F30" s="219"/>
      <c r="G30" s="219"/>
      <c r="H30" s="219"/>
      <c r="I30" s="219"/>
      <c r="J30" s="219"/>
      <c r="K30" s="220"/>
      <c r="L30" s="217" t="s">
        <v>3149</v>
      </c>
      <c r="M30" s="219"/>
      <c r="N30" s="219"/>
      <c r="O30" s="219"/>
      <c r="P30" s="219"/>
      <c r="Q30" s="219"/>
      <c r="R30" s="219"/>
      <c r="S30" s="220"/>
      <c r="T30" s="229"/>
      <c r="U30" s="224"/>
      <c r="V30" s="221"/>
      <c r="W30" s="220"/>
      <c r="X30" s="221"/>
      <c r="Y30" s="220"/>
      <c r="Z30" s="221"/>
      <c r="AA30" s="220"/>
      <c r="AB30" s="222" t="str">
        <f t="shared" si="2"/>
        <v>○</v>
      </c>
      <c r="AC30" s="223"/>
      <c r="AD30" s="224"/>
      <c r="AE30" s="225" t="str">
        <f t="shared" si="0"/>
        <v>' '</v>
      </c>
      <c r="AF30" s="219"/>
      <c r="AG30" s="220"/>
      <c r="AH30" s="345" t="str">
        <f>VLOOKUP(D30,カラムID辞書!C:H,3,FALSE)</f>
        <v>character varying</v>
      </c>
      <c r="AI30" s="346"/>
      <c r="AJ30" s="346"/>
      <c r="AK30" s="346"/>
      <c r="AL30" s="347"/>
      <c r="AM30" s="348">
        <f>VLOOKUP(D30,カラムID辞書!C:H,4,FALSE)</f>
        <v>16</v>
      </c>
      <c r="AN30" s="349"/>
      <c r="AO30" s="350">
        <f>VLOOKUP(D30,カラムID辞書!C:H,6,FALSE)</f>
        <v>16</v>
      </c>
      <c r="AP30" s="351"/>
      <c r="AQ30" s="217"/>
      <c r="AR30" s="219"/>
      <c r="AS30" s="219"/>
      <c r="AT30" s="219"/>
      <c r="AU30" s="219"/>
      <c r="AV30" s="219"/>
      <c r="AW30" s="219"/>
      <c r="AX30" s="219"/>
      <c r="AY30" s="219"/>
      <c r="AZ30" s="219"/>
      <c r="BA30" s="219"/>
      <c r="BB30" s="219"/>
      <c r="BC30" s="219"/>
      <c r="BD30" s="219"/>
      <c r="BE30" s="219"/>
      <c r="BF30" s="219"/>
      <c r="BG30" s="219"/>
      <c r="BH30" s="219"/>
      <c r="BI30" s="219"/>
      <c r="BJ30" s="219"/>
      <c r="BK30" s="219"/>
      <c r="BL30" s="219"/>
      <c r="BM30" s="219"/>
      <c r="BN30" s="219"/>
      <c r="BO30" s="219"/>
      <c r="BP30" s="219"/>
      <c r="BQ30" s="220"/>
      <c r="BR30" s="217"/>
      <c r="BS30" s="219"/>
      <c r="BT30" s="219"/>
      <c r="BU30" s="219"/>
      <c r="BV30" s="219"/>
      <c r="BW30" s="219"/>
      <c r="BX30" s="219"/>
      <c r="BY30" s="219"/>
      <c r="BZ30" s="219"/>
      <c r="CA30" s="219"/>
      <c r="CB30" s="219"/>
      <c r="CC30" s="220"/>
    </row>
    <row r="31" spans="2:81" s="71" customFormat="1" ht="12" customHeight="1">
      <c r="B31" s="264">
        <f t="shared" ca="1" si="1"/>
        <v>24</v>
      </c>
      <c r="C31" s="265"/>
      <c r="D31" s="105" t="s">
        <v>3150</v>
      </c>
      <c r="E31" s="50"/>
      <c r="F31" s="50"/>
      <c r="G31" s="50"/>
      <c r="H31" s="50"/>
      <c r="I31" s="50"/>
      <c r="J31" s="50"/>
      <c r="K31" s="52"/>
      <c r="L31" s="105" t="s">
        <v>3151</v>
      </c>
      <c r="M31" s="50"/>
      <c r="N31" s="50"/>
      <c r="O31" s="50"/>
      <c r="P31" s="50"/>
      <c r="Q31" s="50"/>
      <c r="R31" s="50"/>
      <c r="S31" s="52"/>
      <c r="T31" s="106"/>
      <c r="U31" s="53"/>
      <c r="V31" s="49"/>
      <c r="W31" s="52"/>
      <c r="X31" s="49"/>
      <c r="Y31" s="52"/>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4</v>
      </c>
      <c r="AN31" s="270"/>
      <c r="AO31" s="271">
        <f>VLOOKUP(D31,カラムID辞書!C:H,6,FALSE)</f>
        <v>4</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05"/>
      <c r="BS31" s="50"/>
      <c r="BT31" s="50"/>
      <c r="BU31" s="50"/>
      <c r="BV31" s="50"/>
      <c r="BW31" s="50"/>
      <c r="BX31" s="50"/>
      <c r="BY31" s="50"/>
      <c r="BZ31" s="50"/>
      <c r="CA31" s="50"/>
      <c r="CB31" s="50"/>
      <c r="CC31" s="52"/>
    </row>
    <row r="32" spans="2:81" s="71" customFormat="1" ht="12" customHeight="1">
      <c r="B32" s="264">
        <f t="shared" ca="1" si="1"/>
        <v>25</v>
      </c>
      <c r="C32" s="265"/>
      <c r="D32" s="105" t="s">
        <v>3153</v>
      </c>
      <c r="E32" s="50"/>
      <c r="F32" s="50"/>
      <c r="G32" s="50"/>
      <c r="H32" s="50"/>
      <c r="I32" s="50"/>
      <c r="J32" s="50"/>
      <c r="K32" s="52"/>
      <c r="L32" s="105" t="s">
        <v>3154</v>
      </c>
      <c r="M32" s="50"/>
      <c r="N32" s="50"/>
      <c r="O32" s="50"/>
      <c r="P32" s="50"/>
      <c r="Q32" s="50"/>
      <c r="R32" s="50"/>
      <c r="S32" s="52"/>
      <c r="T32" s="106"/>
      <c r="U32" s="53"/>
      <c r="V32" s="49"/>
      <c r="W32" s="52"/>
      <c r="X32" s="49"/>
      <c r="Y32" s="52"/>
      <c r="Z32" s="49"/>
      <c r="AA32" s="52"/>
      <c r="AB32" s="107" t="str">
        <f t="shared" ref="AB32" si="3">IF(L32="DELDTE","","○")</f>
        <v>○</v>
      </c>
      <c r="AC32" s="54"/>
      <c r="AD32" s="53"/>
      <c r="AE32" s="55" t="str">
        <f t="shared" ref="AE32" si="4">IF(AB32="○",IF(AH32="timestamp","now()",IF(LEFT(AH32,9)="character","' '","0")),"")</f>
        <v>0</v>
      </c>
      <c r="AF32" s="50"/>
      <c r="AG32" s="52"/>
      <c r="AH32" s="266" t="str">
        <f>VLOOKUP(D32,カラムID辞書!C:H,3,FALSE)</f>
        <v>numeric</v>
      </c>
      <c r="AI32" s="267"/>
      <c r="AJ32" s="267"/>
      <c r="AK32" s="267"/>
      <c r="AL32" s="268"/>
      <c r="AM32" s="269">
        <f>VLOOKUP(D32,カラムID辞書!C:H,4,FALSE)</f>
        <v>8</v>
      </c>
      <c r="AN32" s="270"/>
      <c r="AO32" s="271">
        <f>VLOOKUP(D32,カラムID辞書!C:H,6,FALSE)</f>
        <v>8</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05"/>
      <c r="BS32" s="50"/>
      <c r="BT32" s="50"/>
      <c r="BU32" s="50"/>
      <c r="BV32" s="50"/>
      <c r="BW32" s="50"/>
      <c r="BX32" s="50"/>
      <c r="BY32" s="50"/>
      <c r="BZ32" s="50"/>
      <c r="CA32" s="50"/>
      <c r="CB32" s="50"/>
      <c r="CC32" s="52"/>
    </row>
    <row r="33" spans="2:81" s="71" customFormat="1" ht="12" customHeight="1">
      <c r="B33" s="264">
        <f t="shared" ca="1" si="1"/>
        <v>26</v>
      </c>
      <c r="C33" s="265"/>
      <c r="D33" s="105" t="s">
        <v>3155</v>
      </c>
      <c r="E33" s="50"/>
      <c r="F33" s="50"/>
      <c r="G33" s="50"/>
      <c r="H33" s="50"/>
      <c r="I33" s="50"/>
      <c r="J33" s="50"/>
      <c r="K33" s="52"/>
      <c r="L33" s="105" t="s">
        <v>3156</v>
      </c>
      <c r="M33" s="50"/>
      <c r="N33" s="50"/>
      <c r="O33" s="50"/>
      <c r="P33" s="50"/>
      <c r="Q33" s="50"/>
      <c r="R33" s="50"/>
      <c r="S33" s="52"/>
      <c r="T33" s="106"/>
      <c r="U33" s="53"/>
      <c r="V33" s="49"/>
      <c r="W33" s="52"/>
      <c r="X33" s="49"/>
      <c r="Y33" s="52"/>
      <c r="Z33" s="49"/>
      <c r="AA33" s="52"/>
      <c r="AB33" s="107" t="str">
        <f t="shared" si="2"/>
        <v>○</v>
      </c>
      <c r="AC33" s="54"/>
      <c r="AD33" s="53"/>
      <c r="AE33" s="55" t="str">
        <f t="shared" si="0"/>
        <v>' '</v>
      </c>
      <c r="AF33" s="50"/>
      <c r="AG33" s="52"/>
      <c r="AH33" s="266" t="str">
        <f>VLOOKUP(D33,カラムID辞書!C:H,3,FALSE)</f>
        <v>character varying</v>
      </c>
      <c r="AI33" s="267"/>
      <c r="AJ33" s="267"/>
      <c r="AK33" s="267"/>
      <c r="AL33" s="268"/>
      <c r="AM33" s="269">
        <f>VLOOKUP(D33,カラムID辞書!C:H,4,FALSE)</f>
        <v>20</v>
      </c>
      <c r="AN33" s="270"/>
      <c r="AO33" s="271">
        <f>VLOOKUP(D33,カラムID辞書!C:H,6,FALSE)</f>
        <v>20</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05"/>
      <c r="BS33" s="50"/>
      <c r="BT33" s="50"/>
      <c r="BU33" s="50"/>
      <c r="BV33" s="50"/>
      <c r="BW33" s="50"/>
      <c r="BX33" s="50"/>
      <c r="BY33" s="50"/>
      <c r="BZ33" s="50"/>
      <c r="CA33" s="50"/>
      <c r="CB33" s="50"/>
      <c r="CC33" s="52"/>
    </row>
    <row r="34" spans="2:81" s="71" customFormat="1" ht="12" customHeight="1">
      <c r="B34" s="264">
        <f t="shared" ca="1" si="1"/>
        <v>27</v>
      </c>
      <c r="C34" s="265"/>
      <c r="D34" s="105" t="s">
        <v>3157</v>
      </c>
      <c r="E34" s="50"/>
      <c r="F34" s="50"/>
      <c r="G34" s="50"/>
      <c r="H34" s="50"/>
      <c r="I34" s="50"/>
      <c r="J34" s="50"/>
      <c r="K34" s="52"/>
      <c r="L34" s="105" t="s">
        <v>3158</v>
      </c>
      <c r="M34" s="50"/>
      <c r="N34" s="50"/>
      <c r="O34" s="50"/>
      <c r="P34" s="50"/>
      <c r="Q34" s="50"/>
      <c r="R34" s="50"/>
      <c r="S34" s="52"/>
      <c r="T34" s="106"/>
      <c r="U34" s="53"/>
      <c r="V34" s="49"/>
      <c r="W34" s="52"/>
      <c r="X34" s="49"/>
      <c r="Y34" s="52"/>
      <c r="Z34" s="49"/>
      <c r="AA34" s="52"/>
      <c r="AB34" s="107" t="str">
        <f t="shared" si="2"/>
        <v>○</v>
      </c>
      <c r="AC34" s="54"/>
      <c r="AD34" s="53"/>
      <c r="AE34" s="55" t="str">
        <f t="shared" si="0"/>
        <v>' '</v>
      </c>
      <c r="AF34" s="50"/>
      <c r="AG34" s="52"/>
      <c r="AH34" s="266" t="str">
        <f>VLOOKUP(D34,カラムID辞書!C:H,3,FALSE)</f>
        <v>character varying</v>
      </c>
      <c r="AI34" s="267"/>
      <c r="AJ34" s="267"/>
      <c r="AK34" s="267"/>
      <c r="AL34" s="268"/>
      <c r="AM34" s="269">
        <f>VLOOKUP(D34,カラムID辞書!C:H,4,FALSE)</f>
        <v>5</v>
      </c>
      <c r="AN34" s="270"/>
      <c r="AO34" s="271">
        <f>VLOOKUP(D34,カラムID辞書!C:H,6,FALSE)</f>
        <v>5</v>
      </c>
      <c r="AP34" s="272"/>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05"/>
      <c r="BS34" s="50"/>
      <c r="BT34" s="50"/>
      <c r="BU34" s="50"/>
      <c r="BV34" s="50"/>
      <c r="BW34" s="50"/>
      <c r="BX34" s="50"/>
      <c r="BY34" s="50"/>
      <c r="BZ34" s="50"/>
      <c r="CA34" s="50"/>
      <c r="CB34" s="50"/>
      <c r="CC34" s="52"/>
    </row>
    <row r="35" spans="2:81" s="71" customFormat="1" ht="12" customHeight="1">
      <c r="B35" s="264">
        <f t="shared" ca="1" si="1"/>
        <v>28</v>
      </c>
      <c r="C35" s="265"/>
      <c r="D35" s="105" t="s">
        <v>3742</v>
      </c>
      <c r="E35" s="50"/>
      <c r="F35" s="50"/>
      <c r="G35" s="50"/>
      <c r="H35" s="50"/>
      <c r="I35" s="50"/>
      <c r="J35" s="50"/>
      <c r="K35" s="52"/>
      <c r="L35" s="105" t="s">
        <v>3053</v>
      </c>
      <c r="M35" s="50"/>
      <c r="N35" s="50"/>
      <c r="O35" s="50"/>
      <c r="P35" s="50"/>
      <c r="Q35" s="50"/>
      <c r="R35" s="50"/>
      <c r="S35" s="52"/>
      <c r="T35" s="49"/>
      <c r="U35" s="52"/>
      <c r="V35" s="49"/>
      <c r="W35" s="52"/>
      <c r="X35" s="49"/>
      <c r="Y35" s="52"/>
      <c r="Z35" s="49"/>
      <c r="AA35" s="52"/>
      <c r="AB35" s="107" t="str">
        <f t="shared" ref="AB35" si="5">IF(L35="DELDTE","","○")</f>
        <v>○</v>
      </c>
      <c r="AC35" s="54"/>
      <c r="AD35" s="53"/>
      <c r="AE35" s="55" t="str">
        <f t="shared" ref="AE35" si="6">IF(AB35="○",IF(AH35="timestamp","now()",IF(LEFT(AH35,9)="character","' '","0")),"")</f>
        <v>' '</v>
      </c>
      <c r="AF35" s="50"/>
      <c r="AG35" s="52"/>
      <c r="AH35" s="266" t="str">
        <f>VLOOKUP(D35,カラムID辞書!C:H,3,FALSE)</f>
        <v>character varying</v>
      </c>
      <c r="AI35" s="267"/>
      <c r="AJ35" s="267"/>
      <c r="AK35" s="267"/>
      <c r="AL35" s="268"/>
      <c r="AM35" s="269">
        <f>VLOOKUP(D35,カラムID辞書!C:H,4,FALSE)</f>
        <v>2</v>
      </c>
      <c r="AN35" s="270"/>
      <c r="AO35" s="271">
        <f>VLOOKUP(D35,カラムID辞書!C:H,6,FALSE)</f>
        <v>2</v>
      </c>
      <c r="AP35" s="272"/>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05"/>
      <c r="BS35" s="50"/>
      <c r="BT35" s="50"/>
      <c r="BU35" s="50"/>
      <c r="BV35" s="50"/>
      <c r="BW35" s="50"/>
      <c r="BX35" s="50"/>
      <c r="BY35" s="50"/>
      <c r="BZ35" s="50"/>
      <c r="CA35" s="50"/>
      <c r="CB35" s="50"/>
      <c r="CC35" s="52"/>
    </row>
    <row r="36" spans="2:81" s="71" customFormat="1" ht="12" customHeight="1">
      <c r="B36" s="264">
        <f t="shared" ca="1" si="1"/>
        <v>29</v>
      </c>
      <c r="C36" s="265"/>
      <c r="D36" s="105" t="s">
        <v>3058</v>
      </c>
      <c r="E36" s="50"/>
      <c r="F36" s="50"/>
      <c r="G36" s="50"/>
      <c r="H36" s="50"/>
      <c r="I36" s="50"/>
      <c r="J36" s="50"/>
      <c r="K36" s="52"/>
      <c r="L36" s="105" t="s">
        <v>3059</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6" t="str">
        <f>VLOOKUP(D36,カラムID辞書!C:H,3,FALSE)</f>
        <v>numeric</v>
      </c>
      <c r="AI36" s="267"/>
      <c r="AJ36" s="267"/>
      <c r="AK36" s="267"/>
      <c r="AL36" s="268"/>
      <c r="AM36" s="269">
        <f>VLOOKUP(D36,カラムID辞書!C:H,4,FALSE)</f>
        <v>8</v>
      </c>
      <c r="AN36" s="270"/>
      <c r="AO36" s="271">
        <f>VLOOKUP(D36,カラムID辞書!C:H,6,FALSE)</f>
        <v>8</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s="71" customFormat="1" ht="12" customHeight="1">
      <c r="B37" s="264">
        <f t="shared" ca="1" si="1"/>
        <v>30</v>
      </c>
      <c r="C37" s="265"/>
      <c r="D37" s="105" t="s">
        <v>3072</v>
      </c>
      <c r="E37" s="50"/>
      <c r="F37" s="50"/>
      <c r="G37" s="50"/>
      <c r="H37" s="50"/>
      <c r="I37" s="50"/>
      <c r="J37" s="50"/>
      <c r="K37" s="52"/>
      <c r="L37" s="105" t="s">
        <v>3073</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66" t="str">
        <f>VLOOKUP(D37,カラムID辞書!C:H,3,FALSE)</f>
        <v>character varying</v>
      </c>
      <c r="AI37" s="267"/>
      <c r="AJ37" s="267"/>
      <c r="AK37" s="267"/>
      <c r="AL37" s="268"/>
      <c r="AM37" s="269">
        <f>VLOOKUP(D37,カラムID辞書!C:H,4,FALSE)</f>
        <v>20</v>
      </c>
      <c r="AN37" s="270"/>
      <c r="AO37" s="271">
        <f>VLOOKUP(D37,カラムID辞書!C:H,6,FALSE)</f>
        <v>20</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05"/>
      <c r="BS37" s="50"/>
      <c r="BT37" s="50"/>
      <c r="BU37" s="50"/>
      <c r="BV37" s="50"/>
      <c r="BW37" s="50"/>
      <c r="BX37" s="50"/>
      <c r="BY37" s="50"/>
      <c r="BZ37" s="50"/>
      <c r="CA37" s="50"/>
      <c r="CB37" s="50"/>
      <c r="CC37" s="52"/>
    </row>
    <row r="38" spans="2:81" s="71" customFormat="1" ht="12" customHeight="1">
      <c r="B38" s="264">
        <f t="shared" ca="1" si="1"/>
        <v>31</v>
      </c>
      <c r="C38" s="265"/>
      <c r="D38" s="105" t="s">
        <v>3159</v>
      </c>
      <c r="E38" s="50"/>
      <c r="F38" s="50"/>
      <c r="G38" s="50"/>
      <c r="H38" s="50"/>
      <c r="I38" s="50"/>
      <c r="J38" s="50"/>
      <c r="K38" s="52"/>
      <c r="L38" s="105" t="s">
        <v>3079</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66" t="str">
        <f>VLOOKUP(D38,カラムID辞書!C:H,3,FALSE)</f>
        <v>character varying</v>
      </c>
      <c r="AI38" s="267"/>
      <c r="AJ38" s="267"/>
      <c r="AK38" s="267"/>
      <c r="AL38" s="268"/>
      <c r="AM38" s="269">
        <f>VLOOKUP(D38,カラムID辞書!C:H,4,FALSE)</f>
        <v>8</v>
      </c>
      <c r="AN38" s="270"/>
      <c r="AO38" s="271">
        <f>VLOOKUP(D38,カラムID辞書!C:H,6,FALSE)</f>
        <v>8</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c r="BS38" s="50"/>
      <c r="BT38" s="50"/>
      <c r="BU38" s="50"/>
      <c r="BV38" s="50"/>
      <c r="BW38" s="50"/>
      <c r="BX38" s="50"/>
      <c r="BY38" s="50"/>
      <c r="BZ38" s="50"/>
      <c r="CA38" s="50"/>
      <c r="CB38" s="50"/>
      <c r="CC38" s="52"/>
    </row>
    <row r="39" spans="2:81" s="71" customFormat="1" ht="12" customHeight="1">
      <c r="B39" s="264">
        <f t="shared" ca="1" si="1"/>
        <v>32</v>
      </c>
      <c r="C39" s="265"/>
      <c r="D39" s="105" t="s">
        <v>3080</v>
      </c>
      <c r="E39" s="50"/>
      <c r="F39" s="50"/>
      <c r="G39" s="50"/>
      <c r="H39" s="50"/>
      <c r="I39" s="50"/>
      <c r="J39" s="50"/>
      <c r="K39" s="52"/>
      <c r="L39" s="105" t="s">
        <v>3081</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66" t="str">
        <f>VLOOKUP(D39,カラムID辞書!C:H,3,FALSE)</f>
        <v>character varying</v>
      </c>
      <c r="AI39" s="267"/>
      <c r="AJ39" s="267"/>
      <c r="AK39" s="267"/>
      <c r="AL39" s="268"/>
      <c r="AM39" s="269">
        <f>VLOOKUP(D39,カラムID辞書!C:H,4,FALSE)</f>
        <v>16</v>
      </c>
      <c r="AN39" s="270"/>
      <c r="AO39" s="271">
        <f>VLOOKUP(D39,カラムID辞書!C:H,6,FALSE)</f>
        <v>16</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05"/>
      <c r="BS39" s="50"/>
      <c r="BT39" s="50"/>
      <c r="BU39" s="50"/>
      <c r="BV39" s="50"/>
      <c r="BW39" s="50"/>
      <c r="BX39" s="50"/>
      <c r="BY39" s="50"/>
      <c r="BZ39" s="50"/>
      <c r="CA39" s="50"/>
      <c r="CB39" s="50"/>
      <c r="CC39" s="52"/>
    </row>
    <row r="40" spans="2:81" s="238" customFormat="1" ht="12" customHeight="1">
      <c r="B40" s="352">
        <f t="shared" ca="1" si="1"/>
        <v>33</v>
      </c>
      <c r="C40" s="353"/>
      <c r="D40" s="230" t="s">
        <v>3082</v>
      </c>
      <c r="E40" s="231"/>
      <c r="F40" s="231"/>
      <c r="G40" s="231"/>
      <c r="H40" s="231"/>
      <c r="I40" s="231"/>
      <c r="J40" s="231"/>
      <c r="K40" s="232"/>
      <c r="L40" s="230" t="s">
        <v>3083</v>
      </c>
      <c r="M40" s="231"/>
      <c r="N40" s="231"/>
      <c r="O40" s="231"/>
      <c r="P40" s="231"/>
      <c r="Q40" s="231"/>
      <c r="R40" s="231"/>
      <c r="S40" s="232"/>
      <c r="T40" s="233"/>
      <c r="U40" s="232"/>
      <c r="V40" s="233"/>
      <c r="W40" s="232"/>
      <c r="X40" s="233"/>
      <c r="Y40" s="232"/>
      <c r="Z40" s="233"/>
      <c r="AA40" s="232"/>
      <c r="AB40" s="234" t="str">
        <f t="shared" si="2"/>
        <v>○</v>
      </c>
      <c r="AC40" s="235"/>
      <c r="AD40" s="236"/>
      <c r="AE40" s="237" t="str">
        <f t="shared" si="0"/>
        <v>' '</v>
      </c>
      <c r="AF40" s="231"/>
      <c r="AG40" s="232"/>
      <c r="AH40" s="354" t="str">
        <f>VLOOKUP(D40,カラムID辞書!C:H,3,FALSE)</f>
        <v>character varying</v>
      </c>
      <c r="AI40" s="355"/>
      <c r="AJ40" s="355"/>
      <c r="AK40" s="355"/>
      <c r="AL40" s="356"/>
      <c r="AM40" s="357">
        <f>VLOOKUP(D40,カラムID辞書!C:H,4,FALSE)</f>
        <v>5</v>
      </c>
      <c r="AN40" s="358"/>
      <c r="AO40" s="359">
        <f>VLOOKUP(D40,カラムID辞書!C:H,6,FALSE)</f>
        <v>5</v>
      </c>
      <c r="AP40" s="360"/>
      <c r="AQ40" s="230"/>
      <c r="AR40" s="231"/>
      <c r="AS40" s="231"/>
      <c r="AT40" s="231"/>
      <c r="AU40" s="231"/>
      <c r="AV40" s="231"/>
      <c r="AW40" s="231"/>
      <c r="AX40" s="231"/>
      <c r="AY40" s="231"/>
      <c r="AZ40" s="231"/>
      <c r="BA40" s="231"/>
      <c r="BB40" s="231"/>
      <c r="BC40" s="231"/>
      <c r="BD40" s="231"/>
      <c r="BE40" s="231"/>
      <c r="BF40" s="231"/>
      <c r="BG40" s="231"/>
      <c r="BH40" s="231"/>
      <c r="BI40" s="231"/>
      <c r="BJ40" s="231"/>
      <c r="BK40" s="231"/>
      <c r="BL40" s="231"/>
      <c r="BM40" s="231"/>
      <c r="BN40" s="231"/>
      <c r="BO40" s="231"/>
      <c r="BP40" s="231"/>
      <c r="BQ40" s="232"/>
      <c r="BR40" s="230"/>
      <c r="BS40" s="231"/>
      <c r="BT40" s="231"/>
      <c r="BU40" s="231"/>
      <c r="BV40" s="231"/>
      <c r="BW40" s="231"/>
      <c r="BX40" s="231"/>
      <c r="BY40" s="231"/>
      <c r="BZ40" s="231"/>
      <c r="CA40" s="231"/>
      <c r="CB40" s="231"/>
      <c r="CC40" s="232"/>
    </row>
    <row r="41" spans="2:81" s="71" customFormat="1" ht="12" customHeight="1">
      <c r="B41" s="264">
        <f t="shared" ca="1" si="1"/>
        <v>34</v>
      </c>
      <c r="C41" s="265"/>
      <c r="D41" s="105" t="s">
        <v>3076</v>
      </c>
      <c r="E41" s="50"/>
      <c r="F41" s="50"/>
      <c r="G41" s="50"/>
      <c r="H41" s="50"/>
      <c r="I41" s="50"/>
      <c r="J41" s="50"/>
      <c r="K41" s="52"/>
      <c r="L41" s="105" t="s">
        <v>3077</v>
      </c>
      <c r="M41" s="50"/>
      <c r="N41" s="50"/>
      <c r="O41" s="50"/>
      <c r="P41" s="50"/>
      <c r="Q41" s="50"/>
      <c r="R41" s="50"/>
      <c r="S41" s="52"/>
      <c r="T41" s="49"/>
      <c r="U41" s="52"/>
      <c r="V41" s="49"/>
      <c r="W41" s="52"/>
      <c r="X41" s="49"/>
      <c r="Y41" s="52"/>
      <c r="Z41" s="49"/>
      <c r="AA41" s="52"/>
      <c r="AB41" s="107" t="str">
        <f t="shared" si="2"/>
        <v>○</v>
      </c>
      <c r="AC41" s="54"/>
      <c r="AD41" s="53"/>
      <c r="AE41" s="55" t="str">
        <f t="shared" si="0"/>
        <v>' '</v>
      </c>
      <c r="AF41" s="50"/>
      <c r="AG41" s="52"/>
      <c r="AH41" s="266" t="str">
        <f>VLOOKUP(D41,カラムID辞書!C:H,3,FALSE)</f>
        <v>character varying</v>
      </c>
      <c r="AI41" s="267"/>
      <c r="AJ41" s="267"/>
      <c r="AK41" s="267"/>
      <c r="AL41" s="268"/>
      <c r="AM41" s="269">
        <f>VLOOKUP(D41,カラムID辞書!C:H,4,FALSE)</f>
        <v>8</v>
      </c>
      <c r="AN41" s="270"/>
      <c r="AO41" s="271">
        <f>VLOOKUP(D41,カラムID辞書!C:H,6,FALSE)</f>
        <v>8</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05"/>
      <c r="BS41" s="50"/>
      <c r="BT41" s="50"/>
      <c r="BU41" s="50"/>
      <c r="BV41" s="50"/>
      <c r="BW41" s="50"/>
      <c r="BX41" s="50"/>
      <c r="BY41" s="50"/>
      <c r="BZ41" s="50"/>
      <c r="CA41" s="50"/>
      <c r="CB41" s="50"/>
      <c r="CC41" s="52"/>
    </row>
    <row r="42" spans="2:81" s="71" customFormat="1" ht="12" customHeight="1">
      <c r="B42" s="264">
        <f t="shared" ca="1" si="1"/>
        <v>35</v>
      </c>
      <c r="C42" s="265"/>
      <c r="D42" s="105" t="s">
        <v>3074</v>
      </c>
      <c r="E42" s="50"/>
      <c r="F42" s="50"/>
      <c r="G42" s="50"/>
      <c r="H42" s="50"/>
      <c r="I42" s="50"/>
      <c r="J42" s="50"/>
      <c r="K42" s="52"/>
      <c r="L42" s="105" t="s">
        <v>3075</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8</v>
      </c>
      <c r="AN42" s="270"/>
      <c r="AO42" s="271">
        <f>VLOOKUP(D42,カラムID辞書!C:H,6,FALSE)</f>
        <v>8</v>
      </c>
      <c r="AP42" s="272"/>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05"/>
      <c r="BS42" s="50"/>
      <c r="BT42" s="50"/>
      <c r="BU42" s="50"/>
      <c r="BV42" s="50"/>
      <c r="BW42" s="50"/>
      <c r="BX42" s="50"/>
      <c r="BY42" s="50"/>
      <c r="BZ42" s="50"/>
      <c r="CA42" s="50"/>
      <c r="CB42" s="50"/>
      <c r="CC42" s="52"/>
    </row>
    <row r="43" spans="2:81" s="71" customFormat="1" ht="12" customHeight="1">
      <c r="B43" s="264">
        <f t="shared" ca="1" si="1"/>
        <v>36</v>
      </c>
      <c r="C43" s="265"/>
      <c r="D43" s="105" t="s">
        <v>3086</v>
      </c>
      <c r="E43" s="50"/>
      <c r="F43" s="50"/>
      <c r="G43" s="50"/>
      <c r="H43" s="50"/>
      <c r="I43" s="50"/>
      <c r="J43" s="50"/>
      <c r="K43" s="52"/>
      <c r="L43" s="105" t="s">
        <v>3087</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8</v>
      </c>
      <c r="AN43" s="270"/>
      <c r="AO43" s="271">
        <f>VLOOKUP(D43,カラムID辞書!C:H,6,FALSE)</f>
        <v>8</v>
      </c>
      <c r="AP43" s="272"/>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05"/>
      <c r="BS43" s="50"/>
      <c r="BT43" s="50"/>
      <c r="BU43" s="50"/>
      <c r="BV43" s="50"/>
      <c r="BW43" s="50"/>
      <c r="BX43" s="50"/>
      <c r="BY43" s="50"/>
      <c r="BZ43" s="50"/>
      <c r="CA43" s="50"/>
      <c r="CB43" s="50"/>
      <c r="CC43" s="52"/>
    </row>
    <row r="44" spans="2:81" s="71" customFormat="1" ht="12" customHeight="1">
      <c r="B44" s="264">
        <f t="shared" ca="1" si="1"/>
        <v>37</v>
      </c>
      <c r="C44" s="265"/>
      <c r="D44" s="105" t="s">
        <v>3088</v>
      </c>
      <c r="E44" s="50"/>
      <c r="F44" s="50"/>
      <c r="G44" s="50"/>
      <c r="H44" s="50"/>
      <c r="I44" s="50"/>
      <c r="J44" s="50"/>
      <c r="K44" s="52"/>
      <c r="L44" s="105" t="s">
        <v>3089</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66" t="str">
        <f>VLOOKUP(D44,カラムID辞書!C:H,3,FALSE)</f>
        <v>character varying</v>
      </c>
      <c r="AI44" s="267"/>
      <c r="AJ44" s="267"/>
      <c r="AK44" s="267"/>
      <c r="AL44" s="268"/>
      <c r="AM44" s="269">
        <f>VLOOKUP(D44,カラムID辞書!C:H,4,FALSE)</f>
        <v>1</v>
      </c>
      <c r="AN44" s="270"/>
      <c r="AO44" s="271">
        <f>VLOOKUP(D44,カラムID辞書!C:H,6,FALSE)</f>
        <v>1</v>
      </c>
      <c r="AP44" s="272"/>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05"/>
      <c r="BS44" s="50"/>
      <c r="BT44" s="50"/>
      <c r="BU44" s="50"/>
      <c r="BV44" s="50"/>
      <c r="BW44" s="50"/>
      <c r="BX44" s="50"/>
      <c r="BY44" s="50"/>
      <c r="BZ44" s="50"/>
      <c r="CA44" s="50"/>
      <c r="CB44" s="50"/>
      <c r="CC44" s="52"/>
    </row>
    <row r="45" spans="2:81" s="71" customFormat="1" ht="12" customHeight="1">
      <c r="B45" s="264">
        <f t="shared" ca="1" si="1"/>
        <v>38</v>
      </c>
      <c r="C45" s="265"/>
      <c r="D45" s="105" t="s">
        <v>3743</v>
      </c>
      <c r="E45" s="50"/>
      <c r="F45" s="50"/>
      <c r="G45" s="50"/>
      <c r="H45" s="50"/>
      <c r="I45" s="50"/>
      <c r="J45" s="50"/>
      <c r="K45" s="52"/>
      <c r="L45" s="105" t="s">
        <v>3745</v>
      </c>
      <c r="M45" s="50"/>
      <c r="N45" s="50"/>
      <c r="O45" s="50"/>
      <c r="P45" s="50"/>
      <c r="Q45" s="50"/>
      <c r="R45" s="50"/>
      <c r="S45" s="52"/>
      <c r="T45" s="49"/>
      <c r="U45" s="52"/>
      <c r="V45" s="49"/>
      <c r="W45" s="52"/>
      <c r="X45" s="49"/>
      <c r="Y45" s="52"/>
      <c r="Z45" s="49"/>
      <c r="AA45" s="52"/>
      <c r="AB45" s="107" t="str">
        <f t="shared" si="2"/>
        <v>○</v>
      </c>
      <c r="AC45" s="54"/>
      <c r="AD45" s="53"/>
      <c r="AE45" s="55" t="str">
        <f t="shared" si="0"/>
        <v>now()</v>
      </c>
      <c r="AF45" s="50"/>
      <c r="AG45" s="52"/>
      <c r="AH45" s="266" t="str">
        <f>VLOOKUP(D45,カラムID辞書!C:H,3,FALSE)</f>
        <v>timestamp</v>
      </c>
      <c r="AI45" s="267"/>
      <c r="AJ45" s="267"/>
      <c r="AK45" s="267"/>
      <c r="AL45" s="268"/>
      <c r="AM45" s="269">
        <f>VLOOKUP(D45,カラムID辞書!C:H,4,FALSE)</f>
        <v>8</v>
      </c>
      <c r="AN45" s="270"/>
      <c r="AO45" s="271">
        <f>VLOOKUP(D45,カラムID辞書!C:H,6,FALSE)</f>
        <v>8</v>
      </c>
      <c r="AP45" s="272"/>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05"/>
      <c r="BS45" s="50"/>
      <c r="BT45" s="50"/>
      <c r="BU45" s="50"/>
      <c r="BV45" s="50"/>
      <c r="BW45" s="50"/>
      <c r="BX45" s="50"/>
      <c r="BY45" s="50"/>
      <c r="BZ45" s="50"/>
      <c r="CA45" s="50"/>
      <c r="CB45" s="50"/>
      <c r="CC45" s="52"/>
    </row>
    <row r="46" spans="2:81" s="71" customFormat="1" ht="12" customHeight="1">
      <c r="B46" s="264">
        <f t="shared" ca="1" si="1"/>
        <v>39</v>
      </c>
      <c r="C46" s="265"/>
      <c r="D46" s="105" t="s">
        <v>3759</v>
      </c>
      <c r="E46" s="50"/>
      <c r="F46" s="50"/>
      <c r="G46" s="50"/>
      <c r="H46" s="50"/>
      <c r="I46" s="50"/>
      <c r="J46" s="50"/>
      <c r="K46" s="52"/>
      <c r="L46" s="105" t="s">
        <v>3758</v>
      </c>
      <c r="M46" s="50"/>
      <c r="N46" s="50"/>
      <c r="O46" s="50"/>
      <c r="P46" s="50"/>
      <c r="Q46" s="50"/>
      <c r="R46" s="50"/>
      <c r="S46" s="52"/>
      <c r="T46" s="49"/>
      <c r="U46" s="52"/>
      <c r="V46" s="49"/>
      <c r="W46" s="52"/>
      <c r="X46" s="49"/>
      <c r="Y46" s="52"/>
      <c r="Z46" s="49"/>
      <c r="AA46" s="52"/>
      <c r="AB46" s="107" t="str">
        <f t="shared" ref="AB46" si="7">IF(L46="DELDTE","","○")</f>
        <v>○</v>
      </c>
      <c r="AC46" s="54"/>
      <c r="AD46" s="53"/>
      <c r="AE46" s="55" t="str">
        <f t="shared" ref="AE46" si="8">IF(AB46="○",IF(AH46="timestamp","now()",IF(LEFT(AH46,9)="character","' '","0")),"")</f>
        <v>' '</v>
      </c>
      <c r="AF46" s="50"/>
      <c r="AG46" s="52"/>
      <c r="AH46" s="266" t="str">
        <f>VLOOKUP(D46,カラムID辞書!C:H,3,FALSE)</f>
        <v>character varying</v>
      </c>
      <c r="AI46" s="267"/>
      <c r="AJ46" s="267"/>
      <c r="AK46" s="267"/>
      <c r="AL46" s="268"/>
      <c r="AM46" s="269">
        <f>VLOOKUP(D46,カラムID辞書!C:H,4,FALSE)</f>
        <v>1</v>
      </c>
      <c r="AN46" s="270"/>
      <c r="AO46" s="271">
        <f>VLOOKUP(D46,カラムID辞書!C:H,6,FALSE)</f>
        <v>1</v>
      </c>
      <c r="AP46" s="272"/>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05"/>
      <c r="BS46" s="50"/>
      <c r="BT46" s="50"/>
      <c r="BU46" s="50"/>
      <c r="BV46" s="50"/>
      <c r="BW46" s="50"/>
      <c r="BX46" s="50"/>
      <c r="BY46" s="50"/>
      <c r="BZ46" s="50"/>
      <c r="CA46" s="50"/>
      <c r="CB46" s="50"/>
      <c r="CC46" s="52"/>
    </row>
    <row r="47" spans="2:81" s="71" customFormat="1" ht="12" customHeight="1">
      <c r="B47" s="264">
        <f t="shared" ca="1" si="1"/>
        <v>40</v>
      </c>
      <c r="C47" s="265"/>
      <c r="D47" s="105" t="s">
        <v>3160</v>
      </c>
      <c r="E47" s="50"/>
      <c r="F47" s="50"/>
      <c r="G47" s="50"/>
      <c r="H47" s="50"/>
      <c r="I47" s="50"/>
      <c r="J47" s="50"/>
      <c r="K47" s="52"/>
      <c r="L47" s="105" t="s">
        <v>3747</v>
      </c>
      <c r="M47" s="50"/>
      <c r="N47" s="50"/>
      <c r="O47" s="50"/>
      <c r="P47" s="50"/>
      <c r="Q47" s="50"/>
      <c r="R47" s="50"/>
      <c r="S47" s="52"/>
      <c r="T47" s="49"/>
      <c r="U47" s="52"/>
      <c r="V47" s="49"/>
      <c r="W47" s="52"/>
      <c r="X47" s="49"/>
      <c r="Y47" s="52"/>
      <c r="Z47" s="49"/>
      <c r="AA47" s="52"/>
      <c r="AB47" s="107" t="str">
        <f t="shared" si="2"/>
        <v>○</v>
      </c>
      <c r="AC47" s="54"/>
      <c r="AD47" s="53"/>
      <c r="AE47" s="55" t="str">
        <f t="shared" si="0"/>
        <v>' '</v>
      </c>
      <c r="AF47" s="50"/>
      <c r="AG47" s="52"/>
      <c r="AH47" s="266" t="str">
        <f>VLOOKUP(D47,カラムID辞書!C:H,3,FALSE)</f>
        <v>character varying</v>
      </c>
      <c r="AI47" s="267"/>
      <c r="AJ47" s="267"/>
      <c r="AK47" s="267"/>
      <c r="AL47" s="268"/>
      <c r="AM47" s="269">
        <f>VLOOKUP(D47,カラムID辞書!C:H,4,FALSE)</f>
        <v>1</v>
      </c>
      <c r="AN47" s="270"/>
      <c r="AO47" s="271">
        <f>VLOOKUP(D47,カラムID辞書!C:H,6,FALSE)</f>
        <v>1</v>
      </c>
      <c r="AP47" s="272"/>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05"/>
      <c r="BS47" s="50"/>
      <c r="BT47" s="50"/>
      <c r="BU47" s="50"/>
      <c r="BV47" s="50"/>
      <c r="BW47" s="50"/>
      <c r="BX47" s="50"/>
      <c r="BY47" s="50"/>
      <c r="BZ47" s="50"/>
      <c r="CA47" s="50"/>
      <c r="CB47" s="50"/>
      <c r="CC47" s="52"/>
    </row>
    <row r="48" spans="2:81" s="71" customFormat="1" ht="12" customHeight="1">
      <c r="B48" s="264">
        <f t="shared" ca="1" si="1"/>
        <v>41</v>
      </c>
      <c r="C48" s="265"/>
      <c r="D48" s="105" t="s">
        <v>3096</v>
      </c>
      <c r="E48" s="50"/>
      <c r="F48" s="50"/>
      <c r="G48" s="50"/>
      <c r="H48" s="50"/>
      <c r="I48" s="50"/>
      <c r="J48" s="50"/>
      <c r="K48" s="52"/>
      <c r="L48" s="105" t="s">
        <v>379</v>
      </c>
      <c r="M48" s="50"/>
      <c r="N48" s="50"/>
      <c r="O48" s="50"/>
      <c r="P48" s="50"/>
      <c r="Q48" s="50"/>
      <c r="R48" s="50"/>
      <c r="S48" s="52"/>
      <c r="T48" s="49"/>
      <c r="U48" s="52"/>
      <c r="V48" s="49"/>
      <c r="W48" s="52"/>
      <c r="X48" s="49"/>
      <c r="Y48" s="52"/>
      <c r="Z48" s="49"/>
      <c r="AA48" s="52"/>
      <c r="AB48" s="107" t="str">
        <f t="shared" si="2"/>
        <v/>
      </c>
      <c r="AC48" s="54"/>
      <c r="AD48" s="53"/>
      <c r="AE48" s="55" t="str">
        <f t="shared" si="0"/>
        <v/>
      </c>
      <c r="AF48" s="50"/>
      <c r="AG48" s="52"/>
      <c r="AH48" s="266" t="str">
        <f>VLOOKUP(D48,カラムID辞書!C:H,3,FALSE)</f>
        <v>timestamp</v>
      </c>
      <c r="AI48" s="267"/>
      <c r="AJ48" s="267"/>
      <c r="AK48" s="267"/>
      <c r="AL48" s="268"/>
      <c r="AM48" s="269">
        <f>VLOOKUP(D48,カラムID辞書!C:H,4,FALSE)</f>
        <v>0</v>
      </c>
      <c r="AN48" s="270"/>
      <c r="AO48" s="271">
        <f>VLOOKUP(D48,カラムID辞書!C:H,6,FALSE)</f>
        <v>7</v>
      </c>
      <c r="AP48" s="272"/>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05"/>
      <c r="BS48" s="50"/>
      <c r="BT48" s="50"/>
      <c r="BU48" s="50"/>
      <c r="BV48" s="50"/>
      <c r="BW48" s="50"/>
      <c r="BX48" s="50"/>
      <c r="BY48" s="50"/>
      <c r="BZ48" s="50"/>
      <c r="CA48" s="50"/>
      <c r="CB48" s="50"/>
      <c r="CC48" s="52"/>
    </row>
    <row r="49" spans="2:81" s="71" customFormat="1" ht="12" customHeight="1">
      <c r="B49" s="264">
        <f t="shared" ca="1" si="1"/>
        <v>42</v>
      </c>
      <c r="C49" s="265"/>
      <c r="D49" s="105" t="s">
        <v>3097</v>
      </c>
      <c r="E49" s="50"/>
      <c r="F49" s="50"/>
      <c r="G49" s="50"/>
      <c r="H49" s="50"/>
      <c r="I49" s="50"/>
      <c r="J49" s="50"/>
      <c r="K49" s="52"/>
      <c r="L49" s="105" t="s">
        <v>380</v>
      </c>
      <c r="M49" s="50"/>
      <c r="N49" s="50"/>
      <c r="O49" s="50"/>
      <c r="P49" s="50"/>
      <c r="Q49" s="50"/>
      <c r="R49" s="50"/>
      <c r="S49" s="52"/>
      <c r="T49" s="49"/>
      <c r="U49" s="52"/>
      <c r="V49" s="49"/>
      <c r="W49" s="52"/>
      <c r="X49" s="49"/>
      <c r="Y49" s="52"/>
      <c r="Z49" s="49"/>
      <c r="AA49" s="52"/>
      <c r="AB49" s="107" t="str">
        <f t="shared" si="2"/>
        <v>○</v>
      </c>
      <c r="AC49" s="54"/>
      <c r="AD49" s="53"/>
      <c r="AE49" s="55" t="str">
        <f t="shared" si="0"/>
        <v>now()</v>
      </c>
      <c r="AF49" s="50"/>
      <c r="AG49" s="52"/>
      <c r="AH49" s="266" t="str">
        <f>VLOOKUP(D49,カラムID辞書!C:H,3,FALSE)</f>
        <v>timestamp</v>
      </c>
      <c r="AI49" s="267"/>
      <c r="AJ49" s="267"/>
      <c r="AK49" s="267"/>
      <c r="AL49" s="268"/>
      <c r="AM49" s="269">
        <f>VLOOKUP(D49,カラムID辞書!C:H,4,FALSE)</f>
        <v>0</v>
      </c>
      <c r="AN49" s="270"/>
      <c r="AO49" s="271">
        <f>VLOOKUP(D49,カラムID辞書!C:H,6,FALSE)</f>
        <v>7</v>
      </c>
      <c r="AP49" s="272"/>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05"/>
      <c r="BS49" s="50"/>
      <c r="BT49" s="50"/>
      <c r="BU49" s="50"/>
      <c r="BV49" s="50"/>
      <c r="BW49" s="50"/>
      <c r="BX49" s="50"/>
      <c r="BY49" s="50"/>
      <c r="BZ49" s="50"/>
      <c r="CA49" s="50"/>
      <c r="CB49" s="50"/>
      <c r="CC49" s="52"/>
    </row>
    <row r="50" spans="2:81" s="71" customFormat="1" ht="12" customHeight="1">
      <c r="B50" s="264">
        <f t="shared" ca="1" si="1"/>
        <v>43</v>
      </c>
      <c r="C50" s="265"/>
      <c r="D50" s="105" t="s">
        <v>3098</v>
      </c>
      <c r="E50" s="50"/>
      <c r="F50" s="50"/>
      <c r="G50" s="50"/>
      <c r="H50" s="50"/>
      <c r="I50" s="50"/>
      <c r="J50" s="50"/>
      <c r="K50" s="52"/>
      <c r="L50" s="105" t="s">
        <v>381</v>
      </c>
      <c r="M50" s="50"/>
      <c r="N50" s="50"/>
      <c r="O50" s="50"/>
      <c r="P50" s="50"/>
      <c r="Q50" s="50"/>
      <c r="R50" s="50"/>
      <c r="S50" s="52"/>
      <c r="T50" s="49"/>
      <c r="U50" s="52"/>
      <c r="V50" s="49"/>
      <c r="W50" s="52"/>
      <c r="X50" s="49"/>
      <c r="Y50" s="52"/>
      <c r="Z50" s="49"/>
      <c r="AA50" s="52"/>
      <c r="AB50" s="107" t="str">
        <f t="shared" si="2"/>
        <v>○</v>
      </c>
      <c r="AC50" s="54"/>
      <c r="AD50" s="53"/>
      <c r="AE50" s="55" t="str">
        <f t="shared" si="0"/>
        <v>' '</v>
      </c>
      <c r="AF50" s="50"/>
      <c r="AG50" s="52"/>
      <c r="AH50" s="266" t="str">
        <f>VLOOKUP(D50,カラムID辞書!C:H,3,FALSE)</f>
        <v>character varying</v>
      </c>
      <c r="AI50" s="267"/>
      <c r="AJ50" s="267"/>
      <c r="AK50" s="267"/>
      <c r="AL50" s="268"/>
      <c r="AM50" s="269">
        <f>VLOOKUP(D50,カラムID辞書!C:H,4,FALSE)</f>
        <v>20</v>
      </c>
      <c r="AN50" s="270"/>
      <c r="AO50" s="271">
        <f>VLOOKUP(D50,カラムID辞書!C:H,6,FALSE)</f>
        <v>20</v>
      </c>
      <c r="AP50" s="272"/>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05"/>
      <c r="BS50" s="50"/>
      <c r="BT50" s="50"/>
      <c r="BU50" s="50"/>
      <c r="BV50" s="50"/>
      <c r="BW50" s="50"/>
      <c r="BX50" s="50"/>
      <c r="BY50" s="50"/>
      <c r="BZ50" s="50"/>
      <c r="CA50" s="50"/>
      <c r="CB50" s="50"/>
      <c r="CC50" s="52"/>
    </row>
    <row r="51" spans="2:81" s="71" customFormat="1" ht="12" customHeight="1">
      <c r="B51" s="264">
        <f t="shared" ca="1" si="1"/>
        <v>44</v>
      </c>
      <c r="C51" s="265"/>
      <c r="D51" s="105" t="s">
        <v>3099</v>
      </c>
      <c r="E51" s="50"/>
      <c r="F51" s="50"/>
      <c r="G51" s="50"/>
      <c r="H51" s="50"/>
      <c r="I51" s="50"/>
      <c r="J51" s="50"/>
      <c r="K51" s="52"/>
      <c r="L51" s="105" t="s">
        <v>382</v>
      </c>
      <c r="M51" s="50"/>
      <c r="N51" s="50"/>
      <c r="O51" s="50"/>
      <c r="P51" s="50"/>
      <c r="Q51" s="50"/>
      <c r="R51" s="50"/>
      <c r="S51" s="52"/>
      <c r="T51" s="49"/>
      <c r="U51" s="52"/>
      <c r="V51" s="49"/>
      <c r="W51" s="52"/>
      <c r="X51" s="49"/>
      <c r="Y51" s="52"/>
      <c r="Z51" s="49"/>
      <c r="AA51" s="52"/>
      <c r="AB51" s="107" t="str">
        <f t="shared" si="2"/>
        <v>○</v>
      </c>
      <c r="AC51" s="54"/>
      <c r="AD51" s="53"/>
      <c r="AE51" s="55" t="str">
        <f t="shared" si="0"/>
        <v>' '</v>
      </c>
      <c r="AF51" s="50"/>
      <c r="AG51" s="52"/>
      <c r="AH51" s="266" t="str">
        <f>VLOOKUP(D51,カラムID辞書!C:H,3,FALSE)</f>
        <v>character varying</v>
      </c>
      <c r="AI51" s="267"/>
      <c r="AJ51" s="267"/>
      <c r="AK51" s="267"/>
      <c r="AL51" s="268"/>
      <c r="AM51" s="269">
        <f>VLOOKUP(D51,カラムID辞書!C:H,4,FALSE)</f>
        <v>8</v>
      </c>
      <c r="AN51" s="270"/>
      <c r="AO51" s="271">
        <f>VLOOKUP(D51,カラムID辞書!C:H,6,FALSE)</f>
        <v>8</v>
      </c>
      <c r="AP51" s="272"/>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05"/>
      <c r="BS51" s="50"/>
      <c r="BT51" s="50"/>
      <c r="BU51" s="50"/>
      <c r="BV51" s="50"/>
      <c r="BW51" s="50"/>
      <c r="BX51" s="50"/>
      <c r="BY51" s="50"/>
      <c r="BZ51" s="50"/>
      <c r="CA51" s="50"/>
      <c r="CB51" s="50"/>
      <c r="CC51" s="52"/>
    </row>
    <row r="52" spans="2:81" s="71" customFormat="1" ht="12" customHeight="1">
      <c r="B52" s="264">
        <f t="shared" ca="1" si="1"/>
        <v>45</v>
      </c>
      <c r="C52" s="265"/>
      <c r="D52" s="105" t="s">
        <v>3100</v>
      </c>
      <c r="E52" s="50"/>
      <c r="F52" s="50"/>
      <c r="G52" s="50"/>
      <c r="H52" s="50"/>
      <c r="I52" s="50"/>
      <c r="J52" s="50"/>
      <c r="K52" s="52"/>
      <c r="L52" s="105" t="s">
        <v>383</v>
      </c>
      <c r="M52" s="50"/>
      <c r="N52" s="50"/>
      <c r="O52" s="50"/>
      <c r="P52" s="50"/>
      <c r="Q52" s="50"/>
      <c r="R52" s="50"/>
      <c r="S52" s="52"/>
      <c r="T52" s="49"/>
      <c r="U52" s="52"/>
      <c r="V52" s="49"/>
      <c r="W52" s="52"/>
      <c r="X52" s="49"/>
      <c r="Y52" s="52"/>
      <c r="Z52" s="49"/>
      <c r="AA52" s="52"/>
      <c r="AB52" s="107" t="str">
        <f t="shared" si="2"/>
        <v>○</v>
      </c>
      <c r="AC52" s="54"/>
      <c r="AD52" s="53"/>
      <c r="AE52" s="55" t="str">
        <f t="shared" si="0"/>
        <v>' '</v>
      </c>
      <c r="AF52" s="50"/>
      <c r="AG52" s="52"/>
      <c r="AH52" s="266" t="str">
        <f>VLOOKUP(D52,カラムID辞書!C:H,3,FALSE)</f>
        <v>character varying</v>
      </c>
      <c r="AI52" s="267"/>
      <c r="AJ52" s="267"/>
      <c r="AK52" s="267"/>
      <c r="AL52" s="268"/>
      <c r="AM52" s="269">
        <f>VLOOKUP(D52,カラムID辞書!C:H,4,FALSE)</f>
        <v>15</v>
      </c>
      <c r="AN52" s="270"/>
      <c r="AO52" s="271">
        <f>VLOOKUP(D52,カラムID辞書!C:H,6,FALSE)</f>
        <v>15</v>
      </c>
      <c r="AP52" s="272"/>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05"/>
      <c r="BS52" s="50"/>
      <c r="BT52" s="50"/>
      <c r="BU52" s="50"/>
      <c r="BV52" s="50"/>
      <c r="BW52" s="50"/>
      <c r="BX52" s="50"/>
      <c r="BY52" s="50"/>
      <c r="BZ52" s="50"/>
      <c r="CA52" s="50"/>
      <c r="CB52" s="50"/>
      <c r="CC52" s="52"/>
    </row>
    <row r="53" spans="2:81" s="71" customFormat="1" ht="12" customHeight="1">
      <c r="B53" s="264">
        <f t="shared" ca="1" si="1"/>
        <v>46</v>
      </c>
      <c r="C53" s="265"/>
      <c r="D53" s="105" t="s">
        <v>3101</v>
      </c>
      <c r="E53" s="50"/>
      <c r="F53" s="50"/>
      <c r="G53" s="50"/>
      <c r="H53" s="50"/>
      <c r="I53" s="50"/>
      <c r="J53" s="50"/>
      <c r="K53" s="52"/>
      <c r="L53" s="105" t="s">
        <v>384</v>
      </c>
      <c r="M53" s="50"/>
      <c r="N53" s="50"/>
      <c r="O53" s="50"/>
      <c r="P53" s="50"/>
      <c r="Q53" s="50"/>
      <c r="R53" s="50"/>
      <c r="S53" s="52"/>
      <c r="T53" s="49"/>
      <c r="U53" s="52"/>
      <c r="V53" s="49"/>
      <c r="W53" s="52"/>
      <c r="X53" s="49"/>
      <c r="Y53" s="52"/>
      <c r="Z53" s="49"/>
      <c r="AA53" s="52"/>
      <c r="AB53" s="107" t="str">
        <f t="shared" si="2"/>
        <v>○</v>
      </c>
      <c r="AC53" s="54"/>
      <c r="AD53" s="53"/>
      <c r="AE53" s="55" t="str">
        <f t="shared" si="0"/>
        <v>now()</v>
      </c>
      <c r="AF53" s="50"/>
      <c r="AG53" s="52"/>
      <c r="AH53" s="266" t="str">
        <f>VLOOKUP(D53,カラムID辞書!C:H,3,FALSE)</f>
        <v>timestamp</v>
      </c>
      <c r="AI53" s="267"/>
      <c r="AJ53" s="267"/>
      <c r="AK53" s="267"/>
      <c r="AL53" s="268"/>
      <c r="AM53" s="269">
        <f>VLOOKUP(D53,カラムID辞書!C:H,4,FALSE)</f>
        <v>0</v>
      </c>
      <c r="AN53" s="270"/>
      <c r="AO53" s="271">
        <f>VLOOKUP(D53,カラムID辞書!C:H,6,FALSE)</f>
        <v>7</v>
      </c>
      <c r="AP53" s="272"/>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05"/>
      <c r="BS53" s="50"/>
      <c r="BT53" s="50"/>
      <c r="BU53" s="50"/>
      <c r="BV53" s="50"/>
      <c r="BW53" s="50"/>
      <c r="BX53" s="50"/>
      <c r="BY53" s="50"/>
      <c r="BZ53" s="50"/>
      <c r="CA53" s="50"/>
      <c r="CB53" s="50"/>
      <c r="CC53" s="52"/>
    </row>
    <row r="54" spans="2:81" s="71" customFormat="1" ht="12" customHeight="1">
      <c r="B54" s="264">
        <f t="shared" ca="1" si="1"/>
        <v>47</v>
      </c>
      <c r="C54" s="265"/>
      <c r="D54" s="105" t="s">
        <v>3102</v>
      </c>
      <c r="E54" s="50"/>
      <c r="F54" s="50"/>
      <c r="G54" s="50"/>
      <c r="H54" s="50"/>
      <c r="I54" s="50"/>
      <c r="J54" s="50"/>
      <c r="K54" s="52"/>
      <c r="L54" s="105" t="s">
        <v>385</v>
      </c>
      <c r="M54" s="50"/>
      <c r="N54" s="50"/>
      <c r="O54" s="50"/>
      <c r="P54" s="50"/>
      <c r="Q54" s="50"/>
      <c r="R54" s="50"/>
      <c r="S54" s="52"/>
      <c r="T54" s="49"/>
      <c r="U54" s="52"/>
      <c r="V54" s="49"/>
      <c r="W54" s="52"/>
      <c r="X54" s="49"/>
      <c r="Y54" s="52"/>
      <c r="Z54" s="49"/>
      <c r="AA54" s="52"/>
      <c r="AB54" s="107" t="str">
        <f t="shared" si="2"/>
        <v>○</v>
      </c>
      <c r="AC54" s="54"/>
      <c r="AD54" s="53"/>
      <c r="AE54" s="55" t="str">
        <f t="shared" si="0"/>
        <v>' '</v>
      </c>
      <c r="AF54" s="50"/>
      <c r="AG54" s="52"/>
      <c r="AH54" s="266" t="str">
        <f>VLOOKUP(D54,カラムID辞書!C:H,3,FALSE)</f>
        <v>character varying</v>
      </c>
      <c r="AI54" s="267"/>
      <c r="AJ54" s="267"/>
      <c r="AK54" s="267"/>
      <c r="AL54" s="268"/>
      <c r="AM54" s="269">
        <f>VLOOKUP(D54,カラムID辞書!C:H,4,FALSE)</f>
        <v>20</v>
      </c>
      <c r="AN54" s="270"/>
      <c r="AO54" s="271">
        <f>VLOOKUP(D54,カラムID辞書!C:H,6,FALSE)</f>
        <v>20</v>
      </c>
      <c r="AP54" s="272"/>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05"/>
      <c r="BS54" s="50"/>
      <c r="BT54" s="50"/>
      <c r="BU54" s="50"/>
      <c r="BV54" s="50"/>
      <c r="BW54" s="50"/>
      <c r="BX54" s="50"/>
      <c r="BY54" s="50"/>
      <c r="BZ54" s="50"/>
      <c r="CA54" s="50"/>
      <c r="CB54" s="50"/>
      <c r="CC54" s="52"/>
    </row>
    <row r="55" spans="2:81" s="71" customFormat="1" ht="12" customHeight="1">
      <c r="B55" s="264">
        <f t="shared" ca="1" si="1"/>
        <v>48</v>
      </c>
      <c r="C55" s="265"/>
      <c r="D55" s="105" t="s">
        <v>3103</v>
      </c>
      <c r="E55" s="50"/>
      <c r="F55" s="50"/>
      <c r="G55" s="50"/>
      <c r="H55" s="50"/>
      <c r="I55" s="50"/>
      <c r="J55" s="50"/>
      <c r="K55" s="52"/>
      <c r="L55" s="105" t="s">
        <v>386</v>
      </c>
      <c r="M55" s="50"/>
      <c r="N55" s="50"/>
      <c r="O55" s="50"/>
      <c r="P55" s="50"/>
      <c r="Q55" s="50"/>
      <c r="R55" s="50"/>
      <c r="S55" s="52"/>
      <c r="T55" s="49"/>
      <c r="U55" s="52"/>
      <c r="V55" s="49"/>
      <c r="W55" s="52"/>
      <c r="X55" s="49"/>
      <c r="Y55" s="52"/>
      <c r="Z55" s="49"/>
      <c r="AA55" s="52"/>
      <c r="AB55" s="107" t="str">
        <f t="shared" si="2"/>
        <v>○</v>
      </c>
      <c r="AC55" s="54"/>
      <c r="AD55" s="53"/>
      <c r="AE55" s="55" t="str">
        <f t="shared" si="0"/>
        <v>' '</v>
      </c>
      <c r="AF55" s="50"/>
      <c r="AG55" s="52"/>
      <c r="AH55" s="266" t="str">
        <f>VLOOKUP(D55,カラムID辞書!C:H,3,FALSE)</f>
        <v>character varying</v>
      </c>
      <c r="AI55" s="267"/>
      <c r="AJ55" s="267"/>
      <c r="AK55" s="267"/>
      <c r="AL55" s="268"/>
      <c r="AM55" s="269">
        <f>VLOOKUP(D55,カラムID辞書!C:H,4,FALSE)</f>
        <v>8</v>
      </c>
      <c r="AN55" s="270"/>
      <c r="AO55" s="271">
        <f>VLOOKUP(D55,カラムID辞書!C:H,6,FALSE)</f>
        <v>8</v>
      </c>
      <c r="AP55" s="272"/>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05"/>
      <c r="BS55" s="50"/>
      <c r="BT55" s="50"/>
      <c r="BU55" s="50"/>
      <c r="BV55" s="50"/>
      <c r="BW55" s="50"/>
      <c r="BX55" s="50"/>
      <c r="BY55" s="50"/>
      <c r="BZ55" s="50"/>
      <c r="CA55" s="50"/>
      <c r="CB55" s="50"/>
      <c r="CC55" s="52"/>
    </row>
    <row r="56" spans="2:81" s="71" customFormat="1" ht="12" customHeight="1">
      <c r="B56" s="264">
        <f t="shared" ca="1" si="1"/>
        <v>49</v>
      </c>
      <c r="C56" s="265"/>
      <c r="D56" s="105" t="s">
        <v>3104</v>
      </c>
      <c r="E56" s="50"/>
      <c r="F56" s="50"/>
      <c r="G56" s="50"/>
      <c r="H56" s="50"/>
      <c r="I56" s="50"/>
      <c r="J56" s="50"/>
      <c r="K56" s="52"/>
      <c r="L56" s="105" t="s">
        <v>387</v>
      </c>
      <c r="M56" s="50"/>
      <c r="N56" s="50"/>
      <c r="O56" s="50"/>
      <c r="P56" s="50"/>
      <c r="Q56" s="50"/>
      <c r="R56" s="50"/>
      <c r="S56" s="52"/>
      <c r="T56" s="49"/>
      <c r="U56" s="52"/>
      <c r="V56" s="49"/>
      <c r="W56" s="52"/>
      <c r="X56" s="49"/>
      <c r="Y56" s="52"/>
      <c r="Z56" s="49"/>
      <c r="AA56" s="52"/>
      <c r="AB56" s="107" t="str">
        <f t="shared" si="2"/>
        <v>○</v>
      </c>
      <c r="AC56" s="54"/>
      <c r="AD56" s="53"/>
      <c r="AE56" s="55" t="str">
        <f t="shared" si="0"/>
        <v>' '</v>
      </c>
      <c r="AF56" s="50"/>
      <c r="AG56" s="52"/>
      <c r="AH56" s="266" t="str">
        <f>VLOOKUP(D56,カラムID辞書!C:H,3,FALSE)</f>
        <v>character varying</v>
      </c>
      <c r="AI56" s="267"/>
      <c r="AJ56" s="267"/>
      <c r="AK56" s="267"/>
      <c r="AL56" s="268"/>
      <c r="AM56" s="269">
        <f>VLOOKUP(D56,カラムID辞書!C:H,4,FALSE)</f>
        <v>15</v>
      </c>
      <c r="AN56" s="270"/>
      <c r="AO56" s="271">
        <f>VLOOKUP(D56,カラムID辞書!C:H,6,FALSE)</f>
        <v>15</v>
      </c>
      <c r="AP56" s="272"/>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05"/>
      <c r="BS56" s="50"/>
      <c r="BT56" s="50"/>
      <c r="BU56" s="50"/>
      <c r="BV56" s="50"/>
      <c r="BW56" s="50"/>
      <c r="BX56" s="50"/>
      <c r="BY56" s="50"/>
      <c r="BZ56" s="50"/>
      <c r="CA56" s="50"/>
      <c r="CB56" s="50"/>
      <c r="CC56" s="52"/>
    </row>
    <row r="57" spans="2:81" ht="12" customHeight="1">
      <c r="B57" s="59" t="s">
        <v>3105</v>
      </c>
      <c r="C57" s="59" t="s">
        <v>3105</v>
      </c>
      <c r="D57" s="59" t="s">
        <v>3105</v>
      </c>
      <c r="E57" s="59" t="s">
        <v>3105</v>
      </c>
      <c r="F57" s="59" t="s">
        <v>3105</v>
      </c>
      <c r="G57" s="59" t="s">
        <v>3105</v>
      </c>
      <c r="H57" s="59" t="s">
        <v>3105</v>
      </c>
      <c r="I57" s="59" t="s">
        <v>3105</v>
      </c>
      <c r="J57" s="59" t="s">
        <v>3105</v>
      </c>
      <c r="K57" s="59" t="s">
        <v>3105</v>
      </c>
      <c r="L57" s="59" t="s">
        <v>3105</v>
      </c>
      <c r="M57" s="59" t="s">
        <v>3105</v>
      </c>
      <c r="N57" s="59" t="s">
        <v>3105</v>
      </c>
      <c r="O57" s="59" t="s">
        <v>3105</v>
      </c>
      <c r="P57" s="59" t="s">
        <v>3105</v>
      </c>
      <c r="Q57" s="59" t="s">
        <v>3105</v>
      </c>
      <c r="R57" s="59" t="s">
        <v>3105</v>
      </c>
      <c r="S57" s="59" t="s">
        <v>3105</v>
      </c>
      <c r="T57" s="59" t="s">
        <v>3105</v>
      </c>
      <c r="U57" s="59" t="s">
        <v>3105</v>
      </c>
      <c r="V57" s="59" t="s">
        <v>3105</v>
      </c>
      <c r="W57" s="59" t="s">
        <v>3105</v>
      </c>
      <c r="X57" s="59" t="s">
        <v>3105</v>
      </c>
      <c r="Y57" s="59" t="s">
        <v>3105</v>
      </c>
      <c r="Z57" s="59" t="s">
        <v>3105</v>
      </c>
      <c r="AA57" s="59" t="s">
        <v>3105</v>
      </c>
      <c r="AB57" s="59" t="s">
        <v>3105</v>
      </c>
      <c r="AC57" s="59" t="s">
        <v>3105</v>
      </c>
      <c r="AD57" s="59" t="s">
        <v>3105</v>
      </c>
      <c r="AE57" s="59" t="s">
        <v>3105</v>
      </c>
      <c r="AF57" s="59" t="s">
        <v>3105</v>
      </c>
      <c r="AG57" s="59" t="s">
        <v>3105</v>
      </c>
      <c r="AH57" s="59" t="s">
        <v>3105</v>
      </c>
      <c r="AI57" s="59" t="s">
        <v>3105</v>
      </c>
      <c r="AJ57" s="59"/>
      <c r="AK57" s="59" t="s">
        <v>3105</v>
      </c>
      <c r="AL57" s="59" t="s">
        <v>3105</v>
      </c>
      <c r="AM57" s="59" t="s">
        <v>3105</v>
      </c>
      <c r="AN57" s="59" t="s">
        <v>3105</v>
      </c>
      <c r="AO57" s="59" t="s">
        <v>3105</v>
      </c>
      <c r="AP57" s="59" t="s">
        <v>3105</v>
      </c>
      <c r="AQ57" s="59" t="s">
        <v>3105</v>
      </c>
      <c r="AR57" s="59" t="s">
        <v>3105</v>
      </c>
      <c r="AS57" s="59" t="s">
        <v>3105</v>
      </c>
      <c r="AT57" s="59" t="s">
        <v>3105</v>
      </c>
      <c r="AU57" s="59" t="s">
        <v>3105</v>
      </c>
      <c r="AV57" s="59" t="s">
        <v>3105</v>
      </c>
      <c r="AW57" s="59" t="s">
        <v>3105</v>
      </c>
      <c r="AX57" s="59" t="s">
        <v>3105</v>
      </c>
      <c r="AY57" s="59" t="s">
        <v>3105</v>
      </c>
      <c r="AZ57" s="59" t="s">
        <v>3105</v>
      </c>
      <c r="BA57" s="59" t="s">
        <v>3105</v>
      </c>
      <c r="BB57" s="59" t="s">
        <v>3105</v>
      </c>
      <c r="BC57" s="59" t="s">
        <v>3105</v>
      </c>
      <c r="BD57" s="59" t="s">
        <v>3105</v>
      </c>
      <c r="BE57" s="59" t="s">
        <v>3105</v>
      </c>
      <c r="BF57" s="59" t="s">
        <v>3105</v>
      </c>
      <c r="BG57" s="59" t="s">
        <v>3105</v>
      </c>
      <c r="BH57" s="59" t="s">
        <v>3105</v>
      </c>
      <c r="BI57" s="59" t="s">
        <v>3105</v>
      </c>
      <c r="BJ57" s="59" t="s">
        <v>3105</v>
      </c>
      <c r="BK57" s="59" t="s">
        <v>3105</v>
      </c>
      <c r="BL57" s="59" t="s">
        <v>3105</v>
      </c>
      <c r="BM57" s="59" t="s">
        <v>3105</v>
      </c>
      <c r="BN57" s="59" t="s">
        <v>3105</v>
      </c>
      <c r="BO57" s="59" t="s">
        <v>3105</v>
      </c>
      <c r="BP57" s="59" t="s">
        <v>3105</v>
      </c>
      <c r="BQ57" s="59" t="s">
        <v>3105</v>
      </c>
      <c r="BR57" s="59" t="s">
        <v>3105</v>
      </c>
      <c r="BS57" s="59" t="s">
        <v>3105</v>
      </c>
      <c r="BT57" s="59" t="s">
        <v>3105</v>
      </c>
      <c r="BU57" s="59" t="s">
        <v>3105</v>
      </c>
      <c r="BV57" s="59" t="s">
        <v>3105</v>
      </c>
      <c r="BW57" s="59" t="s">
        <v>3105</v>
      </c>
      <c r="BX57" s="59" t="s">
        <v>3105</v>
      </c>
      <c r="BY57" s="59" t="s">
        <v>3105</v>
      </c>
      <c r="BZ57" s="59" t="s">
        <v>3105</v>
      </c>
      <c r="CA57" s="59" t="s">
        <v>3105</v>
      </c>
      <c r="CB57" s="59" t="s">
        <v>3105</v>
      </c>
      <c r="CC57" s="59" t="s">
        <v>3105</v>
      </c>
    </row>
  </sheetData>
  <mergeCells count="220">
    <mergeCell ref="B44:C44"/>
    <mergeCell ref="AH44:AL44"/>
    <mergeCell ref="AM44:AN44"/>
    <mergeCell ref="AO44:AP44"/>
    <mergeCell ref="B47:C47"/>
    <mergeCell ref="AH47:AL47"/>
    <mergeCell ref="AM47:AN47"/>
    <mergeCell ref="AO47:AP47"/>
    <mergeCell ref="B42:C42"/>
    <mergeCell ref="AH42:AL42"/>
    <mergeCell ref="AM42:AN42"/>
    <mergeCell ref="AO42:AP42"/>
    <mergeCell ref="B43:C43"/>
    <mergeCell ref="AH43:AL43"/>
    <mergeCell ref="AM43:AN43"/>
    <mergeCell ref="AO43:AP43"/>
    <mergeCell ref="B46:C46"/>
    <mergeCell ref="AH46:AL46"/>
    <mergeCell ref="AM46:AN46"/>
    <mergeCell ref="AO46:AP46"/>
    <mergeCell ref="B45:C45"/>
    <mergeCell ref="AH45:AL45"/>
    <mergeCell ref="AM45:AN45"/>
    <mergeCell ref="AO45:AP45"/>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4:C34"/>
    <mergeCell ref="AH34:AL34"/>
    <mergeCell ref="AM34:AN34"/>
    <mergeCell ref="AO34:AP34"/>
    <mergeCell ref="B35:C35"/>
    <mergeCell ref="AH35:AL35"/>
    <mergeCell ref="AM35:AN35"/>
    <mergeCell ref="AO35:AP35"/>
    <mergeCell ref="B31:C31"/>
    <mergeCell ref="AH31:AL31"/>
    <mergeCell ref="AM31:AN31"/>
    <mergeCell ref="AO31:AP31"/>
    <mergeCell ref="B33:C33"/>
    <mergeCell ref="AH33:AL33"/>
    <mergeCell ref="AM33:AN33"/>
    <mergeCell ref="AO33:AP33"/>
    <mergeCell ref="B29:C29"/>
    <mergeCell ref="AH29:AL29"/>
    <mergeCell ref="AM29:AN29"/>
    <mergeCell ref="AO29:AP29"/>
    <mergeCell ref="B30:C30"/>
    <mergeCell ref="AH30:AL30"/>
    <mergeCell ref="AM30:AN30"/>
    <mergeCell ref="AO30:AP30"/>
    <mergeCell ref="B32:C32"/>
    <mergeCell ref="AH32:AL32"/>
    <mergeCell ref="AM32:AN32"/>
    <mergeCell ref="AO32:AP32"/>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B20:C20"/>
    <mergeCell ref="AH20:AL20"/>
    <mergeCell ref="AM20:AN20"/>
    <mergeCell ref="AO20:AP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48:C48"/>
    <mergeCell ref="AH48:AL48"/>
    <mergeCell ref="AM48:AN48"/>
    <mergeCell ref="AO48:AP48"/>
    <mergeCell ref="B49:C49"/>
    <mergeCell ref="AH49:AL49"/>
    <mergeCell ref="AM49:AN49"/>
    <mergeCell ref="AO49:AP49"/>
    <mergeCell ref="B50:C50"/>
    <mergeCell ref="AH50:AL50"/>
    <mergeCell ref="AM50:AN50"/>
    <mergeCell ref="AO50:AP50"/>
    <mergeCell ref="B51:C51"/>
    <mergeCell ref="AH51:AL51"/>
    <mergeCell ref="AM51:AN51"/>
    <mergeCell ref="AO51:AP51"/>
    <mergeCell ref="B52:C52"/>
    <mergeCell ref="AH52:AL52"/>
    <mergeCell ref="AM52:AN52"/>
    <mergeCell ref="AO52:AP52"/>
    <mergeCell ref="B53:C53"/>
    <mergeCell ref="AH53:AL53"/>
    <mergeCell ref="AM53:AN53"/>
    <mergeCell ref="AO53:AP53"/>
    <mergeCell ref="B54:C54"/>
    <mergeCell ref="AH54:AL54"/>
    <mergeCell ref="AM54:AN54"/>
    <mergeCell ref="AO54:AP54"/>
    <mergeCell ref="B55:C55"/>
    <mergeCell ref="AH55:AL55"/>
    <mergeCell ref="AM55:AN55"/>
    <mergeCell ref="AO55:AP55"/>
    <mergeCell ref="B56:C56"/>
    <mergeCell ref="AH56:AL56"/>
    <mergeCell ref="AM56:AN56"/>
    <mergeCell ref="AO56:AP56"/>
  </mergeCells>
  <phoneticPr fontId="9"/>
  <conditionalFormatting sqref="B8:C8 B19:C31 B33:C34 B36:C44 B47:C47">
    <cfRule type="expression" dxfId="195" priority="17">
      <formula>$S8&gt;0</formula>
    </cfRule>
  </conditionalFormatting>
  <conditionalFormatting sqref="B18:C18">
    <cfRule type="expression" dxfId="194" priority="16">
      <formula>$S18&gt;0</formula>
    </cfRule>
  </conditionalFormatting>
  <conditionalFormatting sqref="B14:C14">
    <cfRule type="expression" dxfId="193" priority="15">
      <formula>$S14&gt;0</formula>
    </cfRule>
  </conditionalFormatting>
  <conditionalFormatting sqref="B13:C13">
    <cfRule type="expression" dxfId="192" priority="14">
      <formula>$S13&gt;0</formula>
    </cfRule>
  </conditionalFormatting>
  <conditionalFormatting sqref="B12:C12">
    <cfRule type="expression" dxfId="191" priority="13">
      <formula>$S12&gt;0</formula>
    </cfRule>
  </conditionalFormatting>
  <conditionalFormatting sqref="B11:C11">
    <cfRule type="expression" dxfId="190" priority="12">
      <formula>$S11&gt;0</formula>
    </cfRule>
  </conditionalFormatting>
  <conditionalFormatting sqref="B10:C10">
    <cfRule type="expression" dxfId="189" priority="11">
      <formula>$S10&gt;0</formula>
    </cfRule>
  </conditionalFormatting>
  <conditionalFormatting sqref="B9:C9">
    <cfRule type="expression" dxfId="188" priority="10">
      <formula>$S9&gt;0</formula>
    </cfRule>
  </conditionalFormatting>
  <conditionalFormatting sqref="B16:C16">
    <cfRule type="expression" dxfId="187" priority="9">
      <formula>$S16&gt;0</formula>
    </cfRule>
  </conditionalFormatting>
  <conditionalFormatting sqref="B15:C15">
    <cfRule type="expression" dxfId="186" priority="8">
      <formula>$S15&gt;0</formula>
    </cfRule>
  </conditionalFormatting>
  <conditionalFormatting sqref="B17:C17">
    <cfRule type="expression" dxfId="185" priority="7">
      <formula>$S17&gt;0</formula>
    </cfRule>
  </conditionalFormatting>
  <conditionalFormatting sqref="B32:C32">
    <cfRule type="expression" dxfId="184" priority="4">
      <formula>$S32&gt;0</formula>
    </cfRule>
  </conditionalFormatting>
  <conditionalFormatting sqref="B35:C35">
    <cfRule type="expression" dxfId="183" priority="3">
      <formula>$S35&gt;0</formula>
    </cfRule>
  </conditionalFormatting>
  <conditionalFormatting sqref="B46:C46">
    <cfRule type="expression" dxfId="182" priority="2">
      <formula>$S46&gt;0</formula>
    </cfRule>
  </conditionalFormatting>
  <conditionalFormatting sqref="B45:C45">
    <cfRule type="expression" dxfId="181" priority="1">
      <formula>$S45&gt;0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6" id="{783EE950-61BD-4598-82D1-7D6000BFCB6B}">
            <xm:f>還元データテーブル!$S45&gt;0</xm:f>
            <x14:dxf>
              <fill>
                <patternFill>
                  <bgColor theme="9" tint="0.59996337778862885"/>
                </patternFill>
              </fill>
            </x14:dxf>
          </x14:cfRule>
          <xm:sqref>B48:C56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B1:CC23"/>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3161</v>
      </c>
      <c r="K2" s="314"/>
      <c r="L2" s="314"/>
      <c r="M2" s="314"/>
      <c r="N2" s="297"/>
      <c r="O2" s="295" t="s">
        <v>3162</v>
      </c>
      <c r="P2" s="314"/>
      <c r="Q2" s="314"/>
      <c r="R2" s="314"/>
      <c r="S2" s="297"/>
      <c r="T2" s="295" t="s">
        <v>3163</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3164</v>
      </c>
      <c r="K5" s="38"/>
      <c r="L5" s="38"/>
      <c r="M5" s="38"/>
      <c r="N5" s="38"/>
      <c r="O5" s="38"/>
      <c r="P5" s="38"/>
      <c r="Q5" s="38"/>
      <c r="R5" s="38"/>
      <c r="S5" s="38"/>
      <c r="T5" s="38"/>
      <c r="U5" s="39" t="s">
        <v>3038</v>
      </c>
      <c r="V5" s="38" t="s">
        <v>3602</v>
      </c>
      <c r="W5" s="38"/>
      <c r="X5" s="38"/>
      <c r="Y5" s="38"/>
      <c r="Z5" s="38"/>
      <c r="AA5" s="38"/>
      <c r="AB5" s="38"/>
      <c r="AC5" s="40"/>
      <c r="AD5" s="281" t="s">
        <v>3039</v>
      </c>
      <c r="AE5" s="282"/>
      <c r="AF5" s="283"/>
      <c r="AG5" s="312"/>
      <c r="AH5" s="312"/>
      <c r="AI5" s="285"/>
      <c r="AJ5" s="41"/>
      <c r="AK5" s="281" t="s">
        <v>103</v>
      </c>
      <c r="AL5" s="313"/>
      <c r="AM5" s="313"/>
      <c r="AN5" s="313"/>
      <c r="AO5" s="313"/>
      <c r="AP5" s="313"/>
      <c r="AQ5" s="282"/>
      <c r="AR5" s="287">
        <f ca="1">ROUNDUP((27+ROUNDUP((MAX(B:B)-COUNTIF(AB:AB,"○"))/8,0)+IF(AF5="",0,4))/8,0)*8+SUM(AO8:AO720)</f>
        <v>167</v>
      </c>
      <c r="AS5" s="312"/>
      <c r="AT5" s="285"/>
      <c r="AU5" s="41" t="s">
        <v>2029</v>
      </c>
      <c r="AV5" s="41"/>
      <c r="AW5" s="278" t="s">
        <v>138</v>
      </c>
      <c r="AX5" s="311"/>
      <c r="AY5" s="311"/>
      <c r="AZ5" s="311"/>
      <c r="BA5" s="311"/>
      <c r="BB5" s="37" t="s">
        <v>3165</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3042</v>
      </c>
      <c r="U7" s="48"/>
      <c r="V7" s="45" t="s">
        <v>3043</v>
      </c>
      <c r="W7" s="48"/>
      <c r="X7" s="45" t="s">
        <v>3044</v>
      </c>
      <c r="Y7" s="48"/>
      <c r="Z7" s="45" t="s">
        <v>3045</v>
      </c>
      <c r="AA7" s="48"/>
      <c r="AB7" s="45" t="s">
        <v>3046</v>
      </c>
      <c r="AC7" s="47"/>
      <c r="AD7" s="48"/>
      <c r="AE7" s="47" t="s">
        <v>3047</v>
      </c>
      <c r="AF7" s="47"/>
      <c r="AG7" s="48"/>
      <c r="AH7" s="47" t="s">
        <v>3048</v>
      </c>
      <c r="AI7" s="47"/>
      <c r="AJ7" s="47"/>
      <c r="AK7" s="47"/>
      <c r="AL7" s="48"/>
      <c r="AM7" s="45" t="s">
        <v>31</v>
      </c>
      <c r="AN7" s="48"/>
      <c r="AO7" s="45" t="s">
        <v>3049</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71" customFormat="1" ht="12" customHeight="1">
      <c r="B8" s="264">
        <v>1</v>
      </c>
      <c r="C8" s="265"/>
      <c r="D8" s="105" t="s">
        <v>3166</v>
      </c>
      <c r="E8" s="50"/>
      <c r="F8" s="50"/>
      <c r="G8" s="50"/>
      <c r="H8" s="50"/>
      <c r="I8" s="50"/>
      <c r="J8" s="50"/>
      <c r="K8" s="52"/>
      <c r="L8" s="105" t="s">
        <v>3750</v>
      </c>
      <c r="M8" s="50"/>
      <c r="N8" s="50"/>
      <c r="O8" s="50"/>
      <c r="P8" s="50"/>
      <c r="Q8" s="50"/>
      <c r="R8" s="50"/>
      <c r="S8" s="52"/>
      <c r="T8" s="106"/>
      <c r="U8" s="53"/>
      <c r="V8" s="49"/>
      <c r="W8" s="52"/>
      <c r="X8" s="49"/>
      <c r="Y8" s="52"/>
      <c r="Z8" s="49"/>
      <c r="AA8" s="52"/>
      <c r="AB8" s="107" t="str">
        <f>IF(L8="DELDTE","","○")</f>
        <v>○</v>
      </c>
      <c r="AC8" s="54"/>
      <c r="AD8" s="53"/>
      <c r="AE8" s="55" t="str">
        <f t="shared" ref="AE8:AE22" si="0">IF(AB8="○",IF(AH8="timestamp","now()",IF(LEFT(AH8,9)="character","' '","0")),"")</f>
        <v>' '</v>
      </c>
      <c r="AF8" s="50"/>
      <c r="AG8" s="52"/>
      <c r="AH8" s="266" t="str">
        <f>VLOOKUP(D8,カラムID辞書!C:H,3,FALSE)</f>
        <v>character varying</v>
      </c>
      <c r="AI8" s="267"/>
      <c r="AJ8" s="267"/>
      <c r="AK8" s="267"/>
      <c r="AL8" s="268"/>
      <c r="AM8" s="269">
        <f>VLOOKUP(D8,カラムID辞書!C:H,4,FALSE)</f>
        <v>1</v>
      </c>
      <c r="AN8" s="270"/>
      <c r="AO8" s="271">
        <f>VLOOKUP(D8,カラムID辞書!C:H,6,FALSE)</f>
        <v>1</v>
      </c>
      <c r="AP8" s="272"/>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s="71" customFormat="1" ht="12" customHeight="1">
      <c r="B9" s="264">
        <f t="shared" ref="B9:B22" ca="1" si="1">IF($D9="","",MAX(OFFSET($B$8,0,0,ROW()-ROW($B$8),2))+1)</f>
        <v>2</v>
      </c>
      <c r="C9" s="265"/>
      <c r="D9" s="105" t="s">
        <v>3748</v>
      </c>
      <c r="E9" s="50"/>
      <c r="F9" s="50"/>
      <c r="G9" s="50"/>
      <c r="H9" s="50"/>
      <c r="I9" s="50"/>
      <c r="J9" s="50"/>
      <c r="K9" s="52"/>
      <c r="L9" s="105" t="s">
        <v>3749</v>
      </c>
      <c r="M9" s="50"/>
      <c r="N9" s="50"/>
      <c r="O9" s="50"/>
      <c r="P9" s="50"/>
      <c r="Q9" s="50"/>
      <c r="R9" s="50"/>
      <c r="S9" s="52"/>
      <c r="T9" s="106"/>
      <c r="U9" s="53"/>
      <c r="V9" s="49"/>
      <c r="W9" s="52"/>
      <c r="X9" s="49"/>
      <c r="Y9" s="52"/>
      <c r="Z9" s="49"/>
      <c r="AA9" s="52"/>
      <c r="AB9" s="107" t="str">
        <f t="shared" ref="AB9:AB22" si="2">IF(L9="DELDTE","","○")</f>
        <v>○</v>
      </c>
      <c r="AC9" s="54"/>
      <c r="AD9" s="53"/>
      <c r="AE9" s="55" t="str">
        <f t="shared" si="0"/>
        <v>now()</v>
      </c>
      <c r="AF9" s="50"/>
      <c r="AG9" s="52"/>
      <c r="AH9" s="266" t="str">
        <f>VLOOKUP(D9,カラムID辞書!C:H,3,FALSE)</f>
        <v>timestamp</v>
      </c>
      <c r="AI9" s="267"/>
      <c r="AJ9" s="267"/>
      <c r="AK9" s="267"/>
      <c r="AL9" s="268"/>
      <c r="AM9" s="269">
        <f>VLOOKUP(D9,カラムID辞書!C:H,4,FALSE)</f>
        <v>8</v>
      </c>
      <c r="AN9" s="270"/>
      <c r="AO9" s="271">
        <f>VLOOKUP(D9,カラムID辞書!C:H,6,FALSE)</f>
        <v>8</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s="71" customFormat="1" ht="12" customHeight="1">
      <c r="B10" s="264">
        <f t="shared" ca="1" si="1"/>
        <v>3</v>
      </c>
      <c r="C10" s="265"/>
      <c r="D10" s="105" t="s">
        <v>3751</v>
      </c>
      <c r="E10" s="50"/>
      <c r="F10" s="50"/>
      <c r="G10" s="50"/>
      <c r="H10" s="50"/>
      <c r="I10" s="50"/>
      <c r="J10" s="50"/>
      <c r="K10" s="52"/>
      <c r="L10" s="105" t="s">
        <v>3753</v>
      </c>
      <c r="M10" s="50"/>
      <c r="N10" s="50"/>
      <c r="O10" s="50"/>
      <c r="P10" s="50"/>
      <c r="Q10" s="50"/>
      <c r="R10" s="50"/>
      <c r="S10" s="52"/>
      <c r="T10" s="106"/>
      <c r="U10" s="53"/>
      <c r="V10" s="49"/>
      <c r="W10" s="52"/>
      <c r="X10" s="49"/>
      <c r="Y10" s="52"/>
      <c r="Z10" s="49"/>
      <c r="AA10" s="52"/>
      <c r="AB10" s="107" t="str">
        <f t="shared" si="2"/>
        <v>○</v>
      </c>
      <c r="AC10" s="54"/>
      <c r="AD10" s="53"/>
      <c r="AE10" s="55" t="str">
        <f t="shared" si="0"/>
        <v>' '</v>
      </c>
      <c r="AF10" s="50"/>
      <c r="AG10" s="52"/>
      <c r="AH10" s="266" t="str">
        <f>VLOOKUP(D10,カラムID辞書!C:H,3,FALSE)</f>
        <v>character varying</v>
      </c>
      <c r="AI10" s="267"/>
      <c r="AJ10" s="267"/>
      <c r="AK10" s="267"/>
      <c r="AL10" s="268"/>
      <c r="AM10" s="269">
        <f>VLOOKUP(D10,カラムID辞書!C:H,4,FALSE)</f>
        <v>2</v>
      </c>
      <c r="AN10" s="270"/>
      <c r="AO10" s="271">
        <f>VLOOKUP(D10,カラムID辞書!C:H,6,FALSE)</f>
        <v>2</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05"/>
      <c r="BS10" s="50"/>
      <c r="BT10" s="50"/>
      <c r="BU10" s="50"/>
      <c r="BV10" s="50"/>
      <c r="BW10" s="50"/>
      <c r="BX10" s="50"/>
      <c r="BY10" s="50"/>
      <c r="BZ10" s="50"/>
      <c r="CA10" s="50"/>
      <c r="CB10" s="50"/>
      <c r="CC10" s="52"/>
    </row>
    <row r="11" spans="2:81" s="71" customFormat="1" ht="12" customHeight="1">
      <c r="B11" s="264">
        <f t="shared" ca="1" si="1"/>
        <v>4</v>
      </c>
      <c r="C11" s="265"/>
      <c r="D11" s="105" t="s">
        <v>3167</v>
      </c>
      <c r="E11" s="50"/>
      <c r="F11" s="50"/>
      <c r="G11" s="50"/>
      <c r="H11" s="50"/>
      <c r="I11" s="50"/>
      <c r="J11" s="50"/>
      <c r="K11" s="52"/>
      <c r="L11" s="105" t="s">
        <v>3168</v>
      </c>
      <c r="M11" s="50"/>
      <c r="N11" s="50"/>
      <c r="O11" s="50"/>
      <c r="P11" s="50"/>
      <c r="Q11" s="50"/>
      <c r="R11" s="50"/>
      <c r="S11" s="52"/>
      <c r="T11" s="49"/>
      <c r="U11" s="52"/>
      <c r="V11" s="49"/>
      <c r="W11" s="52"/>
      <c r="X11" s="49"/>
      <c r="Y11" s="52"/>
      <c r="Z11" s="49"/>
      <c r="AA11" s="52"/>
      <c r="AB11" s="107" t="str">
        <f t="shared" si="2"/>
        <v>○</v>
      </c>
      <c r="AC11" s="54"/>
      <c r="AD11" s="53"/>
      <c r="AE11" s="55" t="str">
        <f t="shared" si="0"/>
        <v>0</v>
      </c>
      <c r="AF11" s="50"/>
      <c r="AG11" s="52"/>
      <c r="AH11" s="266" t="str">
        <f>VLOOKUP(D11,カラムID辞書!C:H,3,FALSE)</f>
        <v>numeric</v>
      </c>
      <c r="AI11" s="267"/>
      <c r="AJ11" s="267"/>
      <c r="AK11" s="267"/>
      <c r="AL11" s="268"/>
      <c r="AM11" s="269">
        <f>VLOOKUP(D11,カラムID辞書!C:H,4,FALSE)</f>
        <v>8</v>
      </c>
      <c r="AN11" s="270"/>
      <c r="AO11" s="271">
        <f>VLOOKUP(D11,カラムID辞書!C:H,6,FALSE)</f>
        <v>8</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05"/>
      <c r="BS11" s="50"/>
      <c r="BT11" s="50"/>
      <c r="BU11" s="50"/>
      <c r="BV11" s="50"/>
      <c r="BW11" s="50"/>
      <c r="BX11" s="50"/>
      <c r="BY11" s="50"/>
      <c r="BZ11" s="50"/>
      <c r="CA11" s="50"/>
      <c r="CB11" s="50"/>
      <c r="CC11" s="52"/>
    </row>
    <row r="12" spans="2:81" s="71" customFormat="1" ht="12" customHeight="1">
      <c r="B12" s="264">
        <f t="shared" ca="1" si="1"/>
        <v>5</v>
      </c>
      <c r="C12" s="265"/>
      <c r="D12" s="105" t="s">
        <v>3169</v>
      </c>
      <c r="E12" s="50"/>
      <c r="F12" s="50"/>
      <c r="G12" s="50"/>
      <c r="H12" s="50"/>
      <c r="I12" s="50"/>
      <c r="J12" s="50"/>
      <c r="K12" s="52"/>
      <c r="L12" s="105" t="s">
        <v>3170</v>
      </c>
      <c r="M12" s="50"/>
      <c r="N12" s="50"/>
      <c r="O12" s="50"/>
      <c r="P12" s="50"/>
      <c r="Q12" s="50"/>
      <c r="R12" s="50"/>
      <c r="S12" s="52"/>
      <c r="T12" s="49"/>
      <c r="U12" s="52"/>
      <c r="V12" s="49"/>
      <c r="W12" s="52"/>
      <c r="X12" s="49"/>
      <c r="Y12" s="52"/>
      <c r="Z12" s="49"/>
      <c r="AA12" s="52"/>
      <c r="AB12" s="107" t="str">
        <f t="shared" si="2"/>
        <v>○</v>
      </c>
      <c r="AC12" s="54"/>
      <c r="AD12" s="53"/>
      <c r="AE12" s="55" t="str">
        <f t="shared" si="0"/>
        <v>0</v>
      </c>
      <c r="AF12" s="50"/>
      <c r="AG12" s="52"/>
      <c r="AH12" s="266" t="str">
        <f>VLOOKUP(D12,カラムID辞書!C:H,3,FALSE)</f>
        <v>numeric</v>
      </c>
      <c r="AI12" s="267"/>
      <c r="AJ12" s="267"/>
      <c r="AK12" s="267"/>
      <c r="AL12" s="268"/>
      <c r="AM12" s="269">
        <f>VLOOKUP(D12,カラムID辞書!C:H,4,FALSE)</f>
        <v>8</v>
      </c>
      <c r="AN12" s="270"/>
      <c r="AO12" s="271">
        <f>VLOOKUP(D12,カラムID辞書!C:H,6,FALSE)</f>
        <v>8</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05"/>
      <c r="BS12" s="50"/>
      <c r="BT12" s="50"/>
      <c r="BU12" s="50"/>
      <c r="BV12" s="50"/>
      <c r="BW12" s="50"/>
      <c r="BX12" s="50"/>
      <c r="BY12" s="50"/>
      <c r="BZ12" s="50"/>
      <c r="CA12" s="50"/>
      <c r="CB12" s="50"/>
      <c r="CC12" s="52"/>
    </row>
    <row r="13" spans="2:81" s="71" customFormat="1" ht="12" customHeight="1">
      <c r="B13" s="264">
        <f t="shared" ca="1" si="1"/>
        <v>6</v>
      </c>
      <c r="C13" s="265"/>
      <c r="D13" s="105" t="s">
        <v>3752</v>
      </c>
      <c r="E13" s="50"/>
      <c r="F13" s="50"/>
      <c r="G13" s="50"/>
      <c r="H13" s="50"/>
      <c r="I13" s="50"/>
      <c r="J13" s="50"/>
      <c r="K13" s="52"/>
      <c r="L13" s="105" t="s">
        <v>3171</v>
      </c>
      <c r="M13" s="50"/>
      <c r="N13" s="50"/>
      <c r="O13" s="50"/>
      <c r="P13" s="50"/>
      <c r="Q13" s="50"/>
      <c r="R13" s="50"/>
      <c r="S13" s="52"/>
      <c r="T13" s="49"/>
      <c r="U13" s="52"/>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1</v>
      </c>
      <c r="AN13" s="270"/>
      <c r="AO13" s="271">
        <f>VLOOKUP(D13,カラムID辞書!C:H,6,FALSE)</f>
        <v>1</v>
      </c>
      <c r="AP13" s="272"/>
      <c r="AQ13" s="108"/>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s="71" customFormat="1" ht="12" customHeight="1">
      <c r="B14" s="264">
        <f t="shared" ca="1" si="1"/>
        <v>7</v>
      </c>
      <c r="C14" s="265"/>
      <c r="D14" s="105" t="s">
        <v>3096</v>
      </c>
      <c r="E14" s="50"/>
      <c r="F14" s="50"/>
      <c r="G14" s="50"/>
      <c r="H14" s="50"/>
      <c r="I14" s="50"/>
      <c r="J14" s="50"/>
      <c r="K14" s="52"/>
      <c r="L14" s="105" t="s">
        <v>379</v>
      </c>
      <c r="M14" s="50"/>
      <c r="N14" s="50"/>
      <c r="O14" s="50"/>
      <c r="P14" s="50"/>
      <c r="Q14" s="50"/>
      <c r="R14" s="50"/>
      <c r="S14" s="52"/>
      <c r="T14" s="49"/>
      <c r="U14" s="52"/>
      <c r="V14" s="49"/>
      <c r="W14" s="52"/>
      <c r="X14" s="49"/>
      <c r="Y14" s="52"/>
      <c r="Z14" s="49"/>
      <c r="AA14" s="52"/>
      <c r="AB14" s="107" t="str">
        <f t="shared" si="2"/>
        <v/>
      </c>
      <c r="AC14" s="54"/>
      <c r="AD14" s="53"/>
      <c r="AE14" s="55" t="str">
        <f t="shared" si="0"/>
        <v/>
      </c>
      <c r="AF14" s="50"/>
      <c r="AG14" s="52"/>
      <c r="AH14" s="266" t="str">
        <f>VLOOKUP(D14,カラムID辞書!C:H,3,FALSE)</f>
        <v>timestamp</v>
      </c>
      <c r="AI14" s="267"/>
      <c r="AJ14" s="267"/>
      <c r="AK14" s="267"/>
      <c r="AL14" s="268"/>
      <c r="AM14" s="269">
        <f>VLOOKUP(D14,カラムID辞書!C:H,4,FALSE)</f>
        <v>0</v>
      </c>
      <c r="AN14" s="270"/>
      <c r="AO14" s="271">
        <f>VLOOKUP(D14,カラムID辞書!C:H,6,FALSE)</f>
        <v>7</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s="71" customFormat="1" ht="12" customHeight="1">
      <c r="B15" s="264">
        <f t="shared" ca="1" si="1"/>
        <v>8</v>
      </c>
      <c r="C15" s="265"/>
      <c r="D15" s="105" t="s">
        <v>3097</v>
      </c>
      <c r="E15" s="50"/>
      <c r="F15" s="50"/>
      <c r="G15" s="50"/>
      <c r="H15" s="50"/>
      <c r="I15" s="50"/>
      <c r="J15" s="50"/>
      <c r="K15" s="52"/>
      <c r="L15" s="105" t="s">
        <v>380</v>
      </c>
      <c r="M15" s="50"/>
      <c r="N15" s="50"/>
      <c r="O15" s="50"/>
      <c r="P15" s="50"/>
      <c r="Q15" s="50"/>
      <c r="R15" s="50"/>
      <c r="S15" s="52"/>
      <c r="T15" s="49"/>
      <c r="U15" s="52"/>
      <c r="V15" s="49"/>
      <c r="W15" s="52"/>
      <c r="X15" s="49"/>
      <c r="Y15" s="52"/>
      <c r="Z15" s="49"/>
      <c r="AA15" s="52"/>
      <c r="AB15" s="107" t="str">
        <f t="shared" si="2"/>
        <v>○</v>
      </c>
      <c r="AC15" s="54"/>
      <c r="AD15" s="53"/>
      <c r="AE15" s="55" t="str">
        <f t="shared" si="0"/>
        <v>now()</v>
      </c>
      <c r="AF15" s="50"/>
      <c r="AG15" s="52"/>
      <c r="AH15" s="266" t="str">
        <f>VLOOKUP(D15,カラムID辞書!C:H,3,FALSE)</f>
        <v>timestamp</v>
      </c>
      <c r="AI15" s="267"/>
      <c r="AJ15" s="267"/>
      <c r="AK15" s="267"/>
      <c r="AL15" s="268"/>
      <c r="AM15" s="269">
        <f>VLOOKUP(D15,カラムID辞書!C:H,4,FALSE)</f>
        <v>0</v>
      </c>
      <c r="AN15" s="270"/>
      <c r="AO15" s="271">
        <f>VLOOKUP(D15,カラムID辞書!C:H,6,FALSE)</f>
        <v>7</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s="71" customFormat="1" ht="12" customHeight="1">
      <c r="B16" s="264">
        <f t="shared" ca="1" si="1"/>
        <v>9</v>
      </c>
      <c r="C16" s="265"/>
      <c r="D16" s="105" t="s">
        <v>3098</v>
      </c>
      <c r="E16" s="50"/>
      <c r="F16" s="50"/>
      <c r="G16" s="50"/>
      <c r="H16" s="50"/>
      <c r="I16" s="50"/>
      <c r="J16" s="50"/>
      <c r="K16" s="52"/>
      <c r="L16" s="105" t="s">
        <v>381</v>
      </c>
      <c r="M16" s="50"/>
      <c r="N16" s="50"/>
      <c r="O16" s="50"/>
      <c r="P16" s="50"/>
      <c r="Q16" s="50"/>
      <c r="R16" s="50"/>
      <c r="S16" s="52"/>
      <c r="T16" s="49"/>
      <c r="U16" s="52"/>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20</v>
      </c>
      <c r="AN16" s="270"/>
      <c r="AO16" s="271">
        <f>VLOOKUP(D16,カラムID辞書!C:H,6,FALSE)</f>
        <v>20</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s="71" customFormat="1" ht="12" customHeight="1">
      <c r="B17" s="264">
        <f t="shared" ca="1" si="1"/>
        <v>10</v>
      </c>
      <c r="C17" s="265"/>
      <c r="D17" s="105" t="s">
        <v>3099</v>
      </c>
      <c r="E17" s="50"/>
      <c r="F17" s="50"/>
      <c r="G17" s="50"/>
      <c r="H17" s="50"/>
      <c r="I17" s="50"/>
      <c r="J17" s="50"/>
      <c r="K17" s="52"/>
      <c r="L17" s="105" t="s">
        <v>382</v>
      </c>
      <c r="M17" s="50"/>
      <c r="N17" s="50"/>
      <c r="O17" s="50"/>
      <c r="P17" s="50"/>
      <c r="Q17" s="50"/>
      <c r="R17" s="50"/>
      <c r="S17" s="52"/>
      <c r="T17" s="49"/>
      <c r="U17" s="52"/>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8</v>
      </c>
      <c r="AN17" s="270"/>
      <c r="AO17" s="271">
        <f>VLOOKUP(D17,カラムID辞書!C:H,6,FALSE)</f>
        <v>8</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05"/>
      <c r="BS17" s="50"/>
      <c r="BT17" s="50"/>
      <c r="BU17" s="50"/>
      <c r="BV17" s="50"/>
      <c r="BW17" s="50"/>
      <c r="BX17" s="50"/>
      <c r="BY17" s="50"/>
      <c r="BZ17" s="50"/>
      <c r="CA17" s="50"/>
      <c r="CB17" s="50"/>
      <c r="CC17" s="52"/>
    </row>
    <row r="18" spans="2:81" s="71" customFormat="1" ht="12" customHeight="1">
      <c r="B18" s="264">
        <f t="shared" ca="1" si="1"/>
        <v>11</v>
      </c>
      <c r="C18" s="265"/>
      <c r="D18" s="105" t="s">
        <v>3100</v>
      </c>
      <c r="E18" s="50"/>
      <c r="F18" s="50"/>
      <c r="G18" s="50"/>
      <c r="H18" s="50"/>
      <c r="I18" s="50"/>
      <c r="J18" s="50"/>
      <c r="K18" s="52"/>
      <c r="L18" s="105" t="s">
        <v>383</v>
      </c>
      <c r="M18" s="50"/>
      <c r="N18" s="50"/>
      <c r="O18" s="50"/>
      <c r="P18" s="50"/>
      <c r="Q18" s="50"/>
      <c r="R18" s="50"/>
      <c r="S18" s="52"/>
      <c r="T18" s="49"/>
      <c r="U18" s="52"/>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15</v>
      </c>
      <c r="AN18" s="270"/>
      <c r="AO18" s="271">
        <f>VLOOKUP(D18,カラムID辞書!C:H,6,FALSE)</f>
        <v>15</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s="71" customFormat="1" ht="12" customHeight="1">
      <c r="B19" s="264">
        <f t="shared" ca="1" si="1"/>
        <v>12</v>
      </c>
      <c r="C19" s="265"/>
      <c r="D19" s="105" t="s">
        <v>3101</v>
      </c>
      <c r="E19" s="50"/>
      <c r="F19" s="50"/>
      <c r="G19" s="50"/>
      <c r="H19" s="50"/>
      <c r="I19" s="50"/>
      <c r="J19" s="50"/>
      <c r="K19" s="52"/>
      <c r="L19" s="105" t="s">
        <v>384</v>
      </c>
      <c r="M19" s="50"/>
      <c r="N19" s="50"/>
      <c r="O19" s="50"/>
      <c r="P19" s="50"/>
      <c r="Q19" s="50"/>
      <c r="R19" s="50"/>
      <c r="S19" s="52"/>
      <c r="T19" s="49"/>
      <c r="U19" s="52"/>
      <c r="V19" s="49"/>
      <c r="W19" s="52"/>
      <c r="X19" s="49"/>
      <c r="Y19" s="52"/>
      <c r="Z19" s="49"/>
      <c r="AA19" s="52"/>
      <c r="AB19" s="107" t="str">
        <f t="shared" si="2"/>
        <v>○</v>
      </c>
      <c r="AC19" s="54"/>
      <c r="AD19" s="53"/>
      <c r="AE19" s="55" t="str">
        <f t="shared" si="0"/>
        <v>now()</v>
      </c>
      <c r="AF19" s="50"/>
      <c r="AG19" s="52"/>
      <c r="AH19" s="266" t="str">
        <f>VLOOKUP(D19,カラムID辞書!C:H,3,FALSE)</f>
        <v>timestamp</v>
      </c>
      <c r="AI19" s="267"/>
      <c r="AJ19" s="267"/>
      <c r="AK19" s="267"/>
      <c r="AL19" s="268"/>
      <c r="AM19" s="269">
        <f>VLOOKUP(D19,カラムID辞書!C:H,4,FALSE)</f>
        <v>0</v>
      </c>
      <c r="AN19" s="270"/>
      <c r="AO19" s="271">
        <f>VLOOKUP(D19,カラムID辞書!C:H,6,FALSE)</f>
        <v>7</v>
      </c>
      <c r="AP19" s="272"/>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05"/>
      <c r="BS19" s="50"/>
      <c r="BT19" s="50"/>
      <c r="BU19" s="50"/>
      <c r="BV19" s="50"/>
      <c r="BW19" s="50"/>
      <c r="BX19" s="50"/>
      <c r="BY19" s="50"/>
      <c r="BZ19" s="50"/>
      <c r="CA19" s="50"/>
      <c r="CB19" s="50"/>
      <c r="CC19" s="52"/>
    </row>
    <row r="20" spans="2:81" s="71" customFormat="1" ht="12" customHeight="1">
      <c r="B20" s="264">
        <f t="shared" ca="1" si="1"/>
        <v>13</v>
      </c>
      <c r="C20" s="265"/>
      <c r="D20" s="105" t="s">
        <v>3102</v>
      </c>
      <c r="E20" s="50"/>
      <c r="F20" s="50"/>
      <c r="G20" s="50"/>
      <c r="H20" s="50"/>
      <c r="I20" s="50"/>
      <c r="J20" s="50"/>
      <c r="K20" s="52"/>
      <c r="L20" s="105" t="s">
        <v>385</v>
      </c>
      <c r="M20" s="50"/>
      <c r="N20" s="50"/>
      <c r="O20" s="50"/>
      <c r="P20" s="50"/>
      <c r="Q20" s="50"/>
      <c r="R20" s="50"/>
      <c r="S20" s="52"/>
      <c r="T20" s="49"/>
      <c r="U20" s="52"/>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20</v>
      </c>
      <c r="AN20" s="270"/>
      <c r="AO20" s="271">
        <f>VLOOKUP(D20,カラムID辞書!C:H,6,FALSE)</f>
        <v>20</v>
      </c>
      <c r="AP20" s="272"/>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05"/>
      <c r="BS20" s="50"/>
      <c r="BT20" s="50"/>
      <c r="BU20" s="50"/>
      <c r="BV20" s="50"/>
      <c r="BW20" s="50"/>
      <c r="BX20" s="50"/>
      <c r="BY20" s="50"/>
      <c r="BZ20" s="50"/>
      <c r="CA20" s="50"/>
      <c r="CB20" s="50"/>
      <c r="CC20" s="52"/>
    </row>
    <row r="21" spans="2:81" s="71" customFormat="1" ht="12" customHeight="1">
      <c r="B21" s="264">
        <f t="shared" ca="1" si="1"/>
        <v>14</v>
      </c>
      <c r="C21" s="265"/>
      <c r="D21" s="105" t="s">
        <v>3103</v>
      </c>
      <c r="E21" s="50"/>
      <c r="F21" s="50"/>
      <c r="G21" s="50"/>
      <c r="H21" s="50"/>
      <c r="I21" s="50"/>
      <c r="J21" s="50"/>
      <c r="K21" s="52"/>
      <c r="L21" s="105" t="s">
        <v>386</v>
      </c>
      <c r="M21" s="50"/>
      <c r="N21" s="50"/>
      <c r="O21" s="50"/>
      <c r="P21" s="50"/>
      <c r="Q21" s="50"/>
      <c r="R21" s="50"/>
      <c r="S21" s="52"/>
      <c r="T21" s="49"/>
      <c r="U21" s="52"/>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8</v>
      </c>
      <c r="AN21" s="270"/>
      <c r="AO21" s="271">
        <f>VLOOKUP(D21,カラムID辞書!C:H,6,FALSE)</f>
        <v>8</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05"/>
      <c r="BS21" s="50"/>
      <c r="BT21" s="50"/>
      <c r="BU21" s="50"/>
      <c r="BV21" s="50"/>
      <c r="BW21" s="50"/>
      <c r="BX21" s="50"/>
      <c r="BY21" s="50"/>
      <c r="BZ21" s="50"/>
      <c r="CA21" s="50"/>
      <c r="CB21" s="50"/>
      <c r="CC21" s="52"/>
    </row>
    <row r="22" spans="2:81" s="71" customFormat="1" ht="12" customHeight="1">
      <c r="B22" s="264">
        <f t="shared" ca="1" si="1"/>
        <v>15</v>
      </c>
      <c r="C22" s="265"/>
      <c r="D22" s="105" t="s">
        <v>3104</v>
      </c>
      <c r="E22" s="50"/>
      <c r="F22" s="50"/>
      <c r="G22" s="50"/>
      <c r="H22" s="50"/>
      <c r="I22" s="50"/>
      <c r="J22" s="50"/>
      <c r="K22" s="52"/>
      <c r="L22" s="105" t="s">
        <v>387</v>
      </c>
      <c r="M22" s="50"/>
      <c r="N22" s="50"/>
      <c r="O22" s="50"/>
      <c r="P22" s="50"/>
      <c r="Q22" s="50"/>
      <c r="R22" s="50"/>
      <c r="S22" s="52"/>
      <c r="T22" s="49"/>
      <c r="U22" s="52"/>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15</v>
      </c>
      <c r="AN22" s="270"/>
      <c r="AO22" s="271">
        <f>VLOOKUP(D22,カラムID辞書!C:H,6,FALSE)</f>
        <v>15</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05"/>
      <c r="BS22" s="50"/>
      <c r="BT22" s="50"/>
      <c r="BU22" s="50"/>
      <c r="BV22" s="50"/>
      <c r="BW22" s="50"/>
      <c r="BX22" s="50"/>
      <c r="BY22" s="50"/>
      <c r="BZ22" s="50"/>
      <c r="CA22" s="50"/>
      <c r="CB22" s="50"/>
      <c r="CC22" s="52"/>
    </row>
    <row r="23" spans="2:81" ht="12" customHeight="1">
      <c r="B23" s="59" t="s">
        <v>3172</v>
      </c>
      <c r="C23" s="59" t="s">
        <v>3172</v>
      </c>
      <c r="D23" s="59" t="s">
        <v>3172</v>
      </c>
      <c r="E23" s="59" t="s">
        <v>3172</v>
      </c>
      <c r="F23" s="59" t="s">
        <v>3172</v>
      </c>
      <c r="G23" s="59" t="s">
        <v>3172</v>
      </c>
      <c r="H23" s="59" t="s">
        <v>3172</v>
      </c>
      <c r="I23" s="59" t="s">
        <v>3172</v>
      </c>
      <c r="J23" s="59" t="s">
        <v>3172</v>
      </c>
      <c r="K23" s="59" t="s">
        <v>3172</v>
      </c>
      <c r="L23" s="59" t="s">
        <v>3172</v>
      </c>
      <c r="M23" s="59" t="s">
        <v>3172</v>
      </c>
      <c r="N23" s="59" t="s">
        <v>3172</v>
      </c>
      <c r="O23" s="59" t="s">
        <v>3172</v>
      </c>
      <c r="P23" s="59" t="s">
        <v>3172</v>
      </c>
      <c r="Q23" s="59" t="s">
        <v>3172</v>
      </c>
      <c r="R23" s="59" t="s">
        <v>3172</v>
      </c>
      <c r="S23" s="59" t="s">
        <v>3172</v>
      </c>
      <c r="T23" s="59" t="s">
        <v>3172</v>
      </c>
      <c r="U23" s="59" t="s">
        <v>3172</v>
      </c>
      <c r="V23" s="59" t="s">
        <v>3172</v>
      </c>
      <c r="W23" s="59" t="s">
        <v>3172</v>
      </c>
      <c r="X23" s="59" t="s">
        <v>3172</v>
      </c>
      <c r="Y23" s="59" t="s">
        <v>3172</v>
      </c>
      <c r="Z23" s="59" t="s">
        <v>3172</v>
      </c>
      <c r="AA23" s="59" t="s">
        <v>3172</v>
      </c>
      <c r="AB23" s="59" t="s">
        <v>3172</v>
      </c>
      <c r="AC23" s="59" t="s">
        <v>3172</v>
      </c>
      <c r="AD23" s="59" t="s">
        <v>3172</v>
      </c>
      <c r="AE23" s="59" t="s">
        <v>3172</v>
      </c>
      <c r="AF23" s="59" t="s">
        <v>3172</v>
      </c>
      <c r="AG23" s="59" t="s">
        <v>3172</v>
      </c>
      <c r="AH23" s="59" t="s">
        <v>3172</v>
      </c>
      <c r="AI23" s="59" t="s">
        <v>3172</v>
      </c>
      <c r="AJ23" s="59"/>
      <c r="AK23" s="59" t="s">
        <v>3172</v>
      </c>
      <c r="AL23" s="59" t="s">
        <v>3172</v>
      </c>
      <c r="AM23" s="59" t="s">
        <v>3172</v>
      </c>
      <c r="AN23" s="59" t="s">
        <v>3172</v>
      </c>
      <c r="AO23" s="59" t="s">
        <v>3172</v>
      </c>
      <c r="AP23" s="59" t="s">
        <v>3172</v>
      </c>
      <c r="AQ23" s="59" t="s">
        <v>3172</v>
      </c>
      <c r="AR23" s="59" t="s">
        <v>3172</v>
      </c>
      <c r="AS23" s="59" t="s">
        <v>3172</v>
      </c>
      <c r="AT23" s="59" t="s">
        <v>3172</v>
      </c>
      <c r="AU23" s="59" t="s">
        <v>3172</v>
      </c>
      <c r="AV23" s="59" t="s">
        <v>3172</v>
      </c>
      <c r="AW23" s="59" t="s">
        <v>3172</v>
      </c>
      <c r="AX23" s="59" t="s">
        <v>3172</v>
      </c>
      <c r="AY23" s="59" t="s">
        <v>3172</v>
      </c>
      <c r="AZ23" s="59" t="s">
        <v>3172</v>
      </c>
      <c r="BA23" s="59" t="s">
        <v>3172</v>
      </c>
      <c r="BB23" s="59" t="s">
        <v>3172</v>
      </c>
      <c r="BC23" s="59" t="s">
        <v>3172</v>
      </c>
      <c r="BD23" s="59" t="s">
        <v>3172</v>
      </c>
      <c r="BE23" s="59" t="s">
        <v>3172</v>
      </c>
      <c r="BF23" s="59" t="s">
        <v>3172</v>
      </c>
      <c r="BG23" s="59" t="s">
        <v>3172</v>
      </c>
      <c r="BH23" s="59" t="s">
        <v>3172</v>
      </c>
      <c r="BI23" s="59" t="s">
        <v>3172</v>
      </c>
      <c r="BJ23" s="59" t="s">
        <v>3172</v>
      </c>
      <c r="BK23" s="59" t="s">
        <v>3172</v>
      </c>
      <c r="BL23" s="59" t="s">
        <v>3172</v>
      </c>
      <c r="BM23" s="59" t="s">
        <v>3172</v>
      </c>
      <c r="BN23" s="59" t="s">
        <v>3172</v>
      </c>
      <c r="BO23" s="59" t="s">
        <v>3172</v>
      </c>
      <c r="BP23" s="59" t="s">
        <v>3172</v>
      </c>
      <c r="BQ23" s="59" t="s">
        <v>3172</v>
      </c>
      <c r="BR23" s="59" t="s">
        <v>3172</v>
      </c>
      <c r="BS23" s="59" t="s">
        <v>3172</v>
      </c>
      <c r="BT23" s="59" t="s">
        <v>3172</v>
      </c>
      <c r="BU23" s="59" t="s">
        <v>3172</v>
      </c>
      <c r="BV23" s="59" t="s">
        <v>3172</v>
      </c>
      <c r="BW23" s="59" t="s">
        <v>3172</v>
      </c>
      <c r="BX23" s="59" t="s">
        <v>3172</v>
      </c>
      <c r="BY23" s="59" t="s">
        <v>3172</v>
      </c>
      <c r="BZ23" s="59" t="s">
        <v>3172</v>
      </c>
      <c r="CA23" s="59" t="s">
        <v>3172</v>
      </c>
      <c r="CB23" s="59" t="s">
        <v>3172</v>
      </c>
      <c r="CC23" s="59" t="s">
        <v>3172</v>
      </c>
    </row>
  </sheetData>
  <mergeCells count="84">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AW5:BA5"/>
    <mergeCell ref="B2:I3"/>
    <mergeCell ref="BR2:BS2"/>
    <mergeCell ref="BT2:BV2"/>
    <mergeCell ref="BW2:BZ2"/>
    <mergeCell ref="B5:I5"/>
    <mergeCell ref="AD5:AE5"/>
    <mergeCell ref="AF5:AI5"/>
    <mergeCell ref="AK5:AQ5"/>
    <mergeCell ref="AR5:AT5"/>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14:C14"/>
    <mergeCell ref="AH14:AL14"/>
    <mergeCell ref="AM14:AN14"/>
    <mergeCell ref="AO14:AP14"/>
    <mergeCell ref="B15:C15"/>
    <mergeCell ref="AH15:AL15"/>
    <mergeCell ref="AM15:AN15"/>
    <mergeCell ref="AO15:AP15"/>
    <mergeCell ref="B16:C16"/>
    <mergeCell ref="AH16:AL16"/>
    <mergeCell ref="AM16:AN16"/>
    <mergeCell ref="AO16:AP16"/>
    <mergeCell ref="B17:C17"/>
    <mergeCell ref="AH17:AL17"/>
    <mergeCell ref="AM17:AN17"/>
    <mergeCell ref="AO17:AP17"/>
    <mergeCell ref="B18:C18"/>
    <mergeCell ref="AH18:AL18"/>
    <mergeCell ref="AM18:AN18"/>
    <mergeCell ref="AO18:AP18"/>
    <mergeCell ref="B19:C19"/>
    <mergeCell ref="AH19:AL19"/>
    <mergeCell ref="AM19:AN19"/>
    <mergeCell ref="AO19:AP19"/>
    <mergeCell ref="B22:C22"/>
    <mergeCell ref="AH22:AL22"/>
    <mergeCell ref="AM22:AN22"/>
    <mergeCell ref="AO22:AP22"/>
    <mergeCell ref="B20:C20"/>
    <mergeCell ref="AH20:AL20"/>
    <mergeCell ref="AM20:AN20"/>
    <mergeCell ref="AO20:AP20"/>
    <mergeCell ref="B21:C21"/>
    <mergeCell ref="AH21:AL21"/>
    <mergeCell ref="AM21:AN21"/>
    <mergeCell ref="AO21:AP21"/>
  </mergeCells>
  <phoneticPr fontId="9"/>
  <conditionalFormatting sqref="B8:C13">
    <cfRule type="expression" dxfId="179" priority="3">
      <formula>$S8&gt;0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 id="{DC370856-0CB4-45C3-A8B0-FA13A54AF29A}">
            <xm:f>還元データテーブル!$S14&gt;0</xm:f>
            <x14:dxf>
              <fill>
                <patternFill>
                  <bgColor theme="9" tint="0.59996337778862885"/>
                </patternFill>
              </fill>
            </x14:dxf>
          </x14:cfRule>
          <xm:sqref>B14:C22</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B1:CC24"/>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0</v>
      </c>
      <c r="K2" s="314"/>
      <c r="L2" s="314"/>
      <c r="M2" s="314"/>
      <c r="N2" s="297"/>
      <c r="O2" s="295" t="s">
        <v>1</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2449</v>
      </c>
      <c r="K5" s="38"/>
      <c r="L5" s="38"/>
      <c r="M5" s="38"/>
      <c r="N5" s="38"/>
      <c r="O5" s="38"/>
      <c r="P5" s="38"/>
      <c r="Q5" s="38"/>
      <c r="R5" s="38"/>
      <c r="S5" s="38"/>
      <c r="T5" s="38"/>
      <c r="U5" s="39" t="s">
        <v>2237</v>
      </c>
      <c r="V5" s="38" t="s">
        <v>3603</v>
      </c>
      <c r="W5" s="38"/>
      <c r="X5" s="38"/>
      <c r="Y5" s="38"/>
      <c r="Z5" s="38"/>
      <c r="AA5" s="38"/>
      <c r="AB5" s="38"/>
      <c r="AC5" s="40"/>
      <c r="AD5" s="281" t="s">
        <v>2238</v>
      </c>
      <c r="AE5" s="282"/>
      <c r="AF5" s="283"/>
      <c r="AG5" s="312"/>
      <c r="AH5" s="312"/>
      <c r="AI5" s="285"/>
      <c r="AJ5" s="41"/>
      <c r="AK5" s="281" t="s">
        <v>103</v>
      </c>
      <c r="AL5" s="313"/>
      <c r="AM5" s="313"/>
      <c r="AN5" s="313"/>
      <c r="AO5" s="313"/>
      <c r="AP5" s="313"/>
      <c r="AQ5" s="282"/>
      <c r="AR5" s="287">
        <f ca="1">ROUNDUP((27+ROUNDUP((MAX(B:B)-COUNTIF(AB:AB,"○"))/8,0)+IF(AF5="",0,4))/8,0)*8+SUM(AO8:AO891)</f>
        <v>186</v>
      </c>
      <c r="AS5" s="312"/>
      <c r="AT5" s="285"/>
      <c r="AU5" s="41" t="s">
        <v>2239</v>
      </c>
      <c r="AV5" s="41"/>
      <c r="AW5" s="278" t="s">
        <v>138</v>
      </c>
      <c r="AX5" s="311"/>
      <c r="AY5" s="311"/>
      <c r="AZ5" s="311"/>
      <c r="BA5" s="311"/>
      <c r="BB5" s="37" t="s">
        <v>2450</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05" t="s">
        <v>2451</v>
      </c>
      <c r="E8" s="50"/>
      <c r="F8" s="50"/>
      <c r="G8" s="50"/>
      <c r="H8" s="50"/>
      <c r="I8" s="50"/>
      <c r="J8" s="50"/>
      <c r="K8" s="52"/>
      <c r="L8" s="105" t="str">
        <f>VLOOKUP(D8,カラムID辞書!$C$4:$D$1429,2,FALSE)</f>
        <v>KAISYU_YMD</v>
      </c>
      <c r="M8" s="50"/>
      <c r="N8" s="50"/>
      <c r="O8" s="50"/>
      <c r="P8" s="50"/>
      <c r="Q8" s="50"/>
      <c r="R8" s="50"/>
      <c r="S8" s="52"/>
      <c r="T8" s="106"/>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c r="BS8" s="50"/>
      <c r="BT8" s="50"/>
      <c r="BU8" s="50"/>
      <c r="BV8" s="50"/>
      <c r="BW8" s="50"/>
      <c r="BX8" s="50"/>
      <c r="BY8" s="50"/>
      <c r="BZ8" s="50"/>
      <c r="CA8" s="50"/>
      <c r="CB8" s="50"/>
      <c r="CC8" s="52"/>
    </row>
    <row r="9" spans="2:81" ht="12" customHeight="1">
      <c r="B9" s="264">
        <f ca="1">IF($D9="","",MAX(OFFSET($B$8,0,0,ROW()-ROW($B$8),2))+1)</f>
        <v>2</v>
      </c>
      <c r="C9" s="265"/>
      <c r="D9" s="105" t="s">
        <v>42</v>
      </c>
      <c r="E9" s="50"/>
      <c r="F9" s="50"/>
      <c r="G9" s="50"/>
      <c r="H9" s="50"/>
      <c r="I9" s="50"/>
      <c r="J9" s="50"/>
      <c r="K9" s="52"/>
      <c r="L9" s="105" t="str">
        <f>VLOOKUP(D9,カラムID辞書!$C$4:$D$1429,2,FALSE)</f>
        <v>TENCD</v>
      </c>
      <c r="M9" s="50"/>
      <c r="N9" s="50"/>
      <c r="O9" s="50"/>
      <c r="P9" s="50"/>
      <c r="Q9" s="50"/>
      <c r="R9" s="50"/>
      <c r="S9" s="52"/>
      <c r="T9" s="106"/>
      <c r="U9" s="53"/>
      <c r="V9" s="49"/>
      <c r="W9" s="52"/>
      <c r="X9" s="49"/>
      <c r="Y9" s="52"/>
      <c r="Z9" s="49"/>
      <c r="AA9" s="52"/>
      <c r="AB9" s="107" t="str">
        <f>IF(L9="DELDTE","","○")</f>
        <v>○</v>
      </c>
      <c r="AC9" s="54"/>
      <c r="AD9" s="53"/>
      <c r="AE9" s="55" t="str">
        <f t="shared" ref="AE9:AE23"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64">
        <f t="shared" ref="B10:B23" ca="1" si="1">IF($D10="","",MAX(OFFSET($B$8,0,0,ROW()-ROW($B$8),2))+1)</f>
        <v>3</v>
      </c>
      <c r="C10" s="265"/>
      <c r="D10" s="105" t="s">
        <v>2257</v>
      </c>
      <c r="E10" s="50"/>
      <c r="F10" s="50"/>
      <c r="G10" s="50"/>
      <c r="H10" s="50"/>
      <c r="I10" s="50"/>
      <c r="J10" s="50"/>
      <c r="K10" s="52"/>
      <c r="L10" s="105" t="str">
        <f>VLOOKUP(D10,カラムID辞書!$C$4:$D$1429,2,FALSE)</f>
        <v>POS_NO</v>
      </c>
      <c r="M10" s="50"/>
      <c r="N10" s="50"/>
      <c r="O10" s="50"/>
      <c r="P10" s="50"/>
      <c r="Q10" s="50"/>
      <c r="R10" s="50"/>
      <c r="S10" s="52"/>
      <c r="T10" s="106"/>
      <c r="U10" s="53"/>
      <c r="V10" s="49"/>
      <c r="W10" s="52"/>
      <c r="X10" s="49"/>
      <c r="Y10" s="52"/>
      <c r="Z10" s="49"/>
      <c r="AA10" s="52"/>
      <c r="AB10" s="107" t="str">
        <f t="shared" ref="AB10:AB2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8</v>
      </c>
      <c r="AN10" s="270"/>
      <c r="AO10" s="271">
        <f>VLOOKUP(D10,カラムID辞書!C:H,6,FALSE)</f>
        <v>8</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64">
        <f t="shared" ca="1" si="1"/>
        <v>4</v>
      </c>
      <c r="C11" s="265"/>
      <c r="D11" s="105" t="s">
        <v>2452</v>
      </c>
      <c r="E11" s="50"/>
      <c r="F11" s="50"/>
      <c r="G11" s="50"/>
      <c r="H11" s="50"/>
      <c r="I11" s="50"/>
      <c r="J11" s="50"/>
      <c r="K11" s="52"/>
      <c r="L11" s="105" t="str">
        <f>VLOOKUP(D11,カラムID辞書!$C$4:$D$1429,2,FALSE)</f>
        <v>BKBN</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3</v>
      </c>
      <c r="AN11" s="270"/>
      <c r="AO11" s="271">
        <f>VLOOKUP(D11,カラムID辞書!C:H,6,FALSE)</f>
        <v>3</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5</v>
      </c>
      <c r="C12" s="265"/>
      <c r="D12" s="105" t="s">
        <v>2442</v>
      </c>
      <c r="E12" s="50"/>
      <c r="F12" s="50"/>
      <c r="G12" s="50"/>
      <c r="H12" s="50"/>
      <c r="I12" s="50"/>
      <c r="J12" s="50"/>
      <c r="K12" s="52"/>
      <c r="L12" s="105" t="str">
        <f>VLOOKUP(D12,カラムID辞書!$C$4:$D$1429,2,FALSE)</f>
        <v>KENSYU_CD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64">
        <f t="shared" ca="1" si="1"/>
        <v>6</v>
      </c>
      <c r="C13" s="265"/>
      <c r="D13" s="105" t="s">
        <v>2453</v>
      </c>
      <c r="E13" s="50"/>
      <c r="F13" s="50"/>
      <c r="G13" s="50"/>
      <c r="H13" s="50"/>
      <c r="I13" s="50"/>
      <c r="J13" s="50"/>
      <c r="K13" s="52"/>
      <c r="L13" s="105" t="str">
        <f>VLOOKUP(D13,カラムID辞書!$C$4:$D$1429,2,FALSE)</f>
        <v>KAISYU_GK</v>
      </c>
      <c r="M13" s="50"/>
      <c r="N13" s="50"/>
      <c r="O13" s="50"/>
      <c r="P13" s="50"/>
      <c r="Q13" s="50"/>
      <c r="R13" s="50"/>
      <c r="S13" s="52"/>
      <c r="T13" s="106"/>
      <c r="U13" s="53"/>
      <c r="V13" s="49"/>
      <c r="W13" s="52"/>
      <c r="X13" s="49"/>
      <c r="Y13" s="52"/>
      <c r="Z13" s="49"/>
      <c r="AA13" s="52"/>
      <c r="AB13" s="107" t="str">
        <f t="shared" si="2"/>
        <v>○</v>
      </c>
      <c r="AC13" s="54"/>
      <c r="AD13" s="53"/>
      <c r="AE13" s="55" t="str">
        <f t="shared" si="0"/>
        <v>0</v>
      </c>
      <c r="AF13" s="50"/>
      <c r="AG13" s="52"/>
      <c r="AH13" s="266" t="str">
        <f>VLOOKUP(D13,カラムID辞書!C:H,3,FALSE)</f>
        <v>numeric</v>
      </c>
      <c r="AI13" s="267"/>
      <c r="AJ13" s="267"/>
      <c r="AK13" s="267"/>
      <c r="AL13" s="268"/>
      <c r="AM13" s="269">
        <f>VLOOKUP(D13,カラムID辞書!C:H,4,FALSE)</f>
        <v>12</v>
      </c>
      <c r="AN13" s="270"/>
      <c r="AO13" s="271">
        <f>VLOOKUP(D13,カラムID辞書!C:H,6,FALSE)</f>
        <v>12</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t="shared" ca="1" si="1"/>
        <v>7</v>
      </c>
      <c r="C14" s="265"/>
      <c r="D14" s="105" t="s">
        <v>2249</v>
      </c>
      <c r="E14" s="50"/>
      <c r="F14" s="50"/>
      <c r="G14" s="50"/>
      <c r="H14" s="50"/>
      <c r="I14" s="50"/>
      <c r="J14" s="50"/>
      <c r="K14" s="52"/>
      <c r="L14" s="105" t="str">
        <f>VLOOKUP(D14,カラムID辞書!$C$4:$D$1429,2,FALSE)</f>
        <v>INPUT_YMD</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66" t="str">
        <f>VLOOKUP(D14,カラムID辞書!C:H,3,FALSE)</f>
        <v>numeric</v>
      </c>
      <c r="AI14" s="267"/>
      <c r="AJ14" s="267"/>
      <c r="AK14" s="267"/>
      <c r="AL14" s="268"/>
      <c r="AM14" s="269">
        <f>VLOOKUP(D14,カラムID辞書!C:H,4,FALSE)</f>
        <v>8</v>
      </c>
      <c r="AN14" s="270"/>
      <c r="AO14" s="271">
        <f>VLOOKUP(D14,カラムID辞書!C:H,6,FALSE)</f>
        <v>8</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ca="1" si="1"/>
        <v>8</v>
      </c>
      <c r="C15" s="265"/>
      <c r="D15" s="105" t="s">
        <v>222</v>
      </c>
      <c r="E15" s="50"/>
      <c r="F15" s="50"/>
      <c r="G15" s="50"/>
      <c r="H15" s="50"/>
      <c r="I15" s="50"/>
      <c r="J15" s="50"/>
      <c r="K15" s="52"/>
      <c r="L15" s="105" t="str">
        <f>VLOOKUP(D15,カラムID辞書!$C$4:$D$1429,2,FALSE)</f>
        <v>DELDTE</v>
      </c>
      <c r="M15" s="50"/>
      <c r="N15" s="50"/>
      <c r="O15" s="50"/>
      <c r="P15" s="50"/>
      <c r="Q15" s="50"/>
      <c r="R15" s="50"/>
      <c r="S15" s="52"/>
      <c r="T15" s="106"/>
      <c r="U15" s="53"/>
      <c r="V15" s="49"/>
      <c r="W15" s="52"/>
      <c r="X15" s="49"/>
      <c r="Y15" s="52"/>
      <c r="Z15" s="49"/>
      <c r="AA15" s="52"/>
      <c r="AB15" s="107" t="str">
        <f t="shared" si="2"/>
        <v/>
      </c>
      <c r="AC15" s="54"/>
      <c r="AD15" s="53"/>
      <c r="AE15" s="55" t="str">
        <f t="shared" si="0"/>
        <v/>
      </c>
      <c r="AF15" s="50"/>
      <c r="AG15" s="52"/>
      <c r="AH15" s="266" t="str">
        <f>VLOOKUP(D15,カラムID辞書!C:H,3,FALSE)</f>
        <v>timestamp</v>
      </c>
      <c r="AI15" s="267"/>
      <c r="AJ15" s="267"/>
      <c r="AK15" s="267"/>
      <c r="AL15" s="268"/>
      <c r="AM15" s="269">
        <f>VLOOKUP(D15,カラムID辞書!C:H,4,FALSE)</f>
        <v>0</v>
      </c>
      <c r="AN15" s="270"/>
      <c r="AO15" s="271">
        <f>VLOOKUP(D15,カラムID辞書!C:H,6,FALSE)</f>
        <v>7</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9</v>
      </c>
      <c r="C16" s="265"/>
      <c r="D16" s="105" t="s">
        <v>223</v>
      </c>
      <c r="E16" s="50"/>
      <c r="F16" s="50"/>
      <c r="G16" s="50"/>
      <c r="H16" s="50"/>
      <c r="I16" s="50"/>
      <c r="J16" s="50"/>
      <c r="K16" s="52"/>
      <c r="L16" s="105" t="str">
        <f>VLOOKUP(D16,カラムID辞書!$C$4:$D$1429,2,FALSE)</f>
        <v>INSTDTE</v>
      </c>
      <c r="M16" s="50"/>
      <c r="N16" s="50"/>
      <c r="O16" s="50"/>
      <c r="P16" s="50"/>
      <c r="Q16" s="50"/>
      <c r="R16" s="50"/>
      <c r="T16" s="106"/>
      <c r="U16" s="53"/>
      <c r="V16" s="49"/>
      <c r="W16" s="52"/>
      <c r="X16" s="49"/>
      <c r="Y16" s="52"/>
      <c r="Z16" s="49"/>
      <c r="AA16" s="52"/>
      <c r="AB16" s="107" t="str">
        <f t="shared" si="2"/>
        <v>○</v>
      </c>
      <c r="AC16" s="54"/>
      <c r="AD16" s="53"/>
      <c r="AE16" s="55" t="str">
        <f t="shared" si="0"/>
        <v>now()</v>
      </c>
      <c r="AF16" s="50"/>
      <c r="AG16" s="52"/>
      <c r="AH16" s="266" t="str">
        <f>VLOOKUP(D16,カラムID辞書!C:H,3,FALSE)</f>
        <v>timestamp</v>
      </c>
      <c r="AI16" s="267"/>
      <c r="AJ16" s="267"/>
      <c r="AK16" s="267"/>
      <c r="AL16" s="268"/>
      <c r="AM16" s="269">
        <f>VLOOKUP(D16,カラムID辞書!C:H,4,FALSE)</f>
        <v>0</v>
      </c>
      <c r="AN16" s="270"/>
      <c r="AO16" s="271">
        <f>VLOOKUP(D16,カラムID辞書!C:H,6,FALSE)</f>
        <v>7</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1"/>
        <v>10</v>
      </c>
      <c r="C17" s="265"/>
      <c r="D17" s="105" t="s">
        <v>224</v>
      </c>
      <c r="E17" s="50"/>
      <c r="F17" s="50"/>
      <c r="G17" s="50"/>
      <c r="H17" s="50"/>
      <c r="I17" s="50"/>
      <c r="J17" s="50"/>
      <c r="K17" s="52"/>
      <c r="L17" s="105" t="str">
        <f>VLOOKUP(D17,カラムID辞書!$C$4:$D$1429,2,FALSE)</f>
        <v>INSTUSRID</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20</v>
      </c>
      <c r="AN17" s="270"/>
      <c r="AO17" s="271">
        <f>VLOOKUP(D17,カラムID辞書!C:H,6,FALSE)</f>
        <v>20</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1"/>
        <v>11</v>
      </c>
      <c r="C18" s="265"/>
      <c r="D18" s="105" t="s">
        <v>225</v>
      </c>
      <c r="E18" s="50"/>
      <c r="F18" s="50"/>
      <c r="G18" s="50"/>
      <c r="H18" s="50"/>
      <c r="I18" s="50"/>
      <c r="J18" s="50"/>
      <c r="K18" s="52"/>
      <c r="L18" s="105" t="str">
        <f>VLOOKUP(D18,カラムID辞書!$C$4:$D$1429,2,FALSE)</f>
        <v>INSTPRGID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8</v>
      </c>
      <c r="AN18" s="270"/>
      <c r="AO18" s="271">
        <f>VLOOKUP(D18,カラムID辞書!C:H,6,FALSE)</f>
        <v>8</v>
      </c>
      <c r="AP18" s="272"/>
      <c r="AQ18" s="323"/>
      <c r="AR18" s="324"/>
      <c r="AS18" s="324"/>
      <c r="AT18" s="324"/>
      <c r="AU18" s="324"/>
      <c r="AV18" s="324"/>
      <c r="AW18" s="324"/>
      <c r="AX18" s="324"/>
      <c r="AY18" s="324"/>
      <c r="AZ18" s="324"/>
      <c r="BA18" s="324"/>
      <c r="BB18" s="324"/>
      <c r="BC18" s="324"/>
      <c r="BD18" s="324"/>
      <c r="BE18" s="324"/>
      <c r="BF18" s="324"/>
      <c r="BG18" s="324"/>
      <c r="BH18" s="324"/>
      <c r="BI18" s="324"/>
      <c r="BJ18" s="324"/>
      <c r="BK18" s="324"/>
      <c r="BL18" s="324"/>
      <c r="BM18" s="324"/>
      <c r="BN18" s="324"/>
      <c r="BO18" s="324"/>
      <c r="BP18" s="324"/>
      <c r="BQ18" s="325"/>
      <c r="BR18" s="112"/>
      <c r="BS18" s="50"/>
      <c r="BT18" s="50"/>
      <c r="BU18" s="50"/>
      <c r="BV18" s="50"/>
      <c r="BW18" s="50"/>
      <c r="BX18" s="50"/>
      <c r="BY18" s="50"/>
      <c r="BZ18" s="50"/>
      <c r="CA18" s="50"/>
      <c r="CB18" s="50"/>
      <c r="CC18" s="52"/>
    </row>
    <row r="19" spans="2:81" ht="12" customHeight="1">
      <c r="B19" s="264">
        <f t="shared" ca="1" si="1"/>
        <v>12</v>
      </c>
      <c r="C19" s="265"/>
      <c r="D19" s="105" t="s">
        <v>226</v>
      </c>
      <c r="E19" s="50"/>
      <c r="F19" s="50"/>
      <c r="G19" s="50"/>
      <c r="H19" s="50"/>
      <c r="I19" s="50"/>
      <c r="J19" s="50"/>
      <c r="K19" s="52"/>
      <c r="L19" s="105" t="str">
        <f>VLOOKUP(D19,カラムID辞書!$C$4:$D$1429,2,FALSE)</f>
        <v>INSIPADDR</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15</v>
      </c>
      <c r="AN19" s="270"/>
      <c r="AO19" s="271">
        <f>VLOOKUP(D19,カラムID辞書!C:H,6,FALSE)</f>
        <v>15</v>
      </c>
      <c r="AP19" s="272"/>
      <c r="AQ19" s="323"/>
      <c r="AR19" s="324"/>
      <c r="AS19" s="324"/>
      <c r="AT19" s="324"/>
      <c r="AU19" s="324"/>
      <c r="AV19" s="324"/>
      <c r="AW19" s="324"/>
      <c r="AX19" s="324"/>
      <c r="AY19" s="324"/>
      <c r="AZ19" s="324"/>
      <c r="BA19" s="324"/>
      <c r="BB19" s="324"/>
      <c r="BC19" s="324"/>
      <c r="BD19" s="324"/>
      <c r="BE19" s="324"/>
      <c r="BF19" s="324"/>
      <c r="BG19" s="324"/>
      <c r="BH19" s="324"/>
      <c r="BI19" s="324"/>
      <c r="BJ19" s="324"/>
      <c r="BK19" s="324"/>
      <c r="BL19" s="324"/>
      <c r="BM19" s="324"/>
      <c r="BN19" s="324"/>
      <c r="BO19" s="324"/>
      <c r="BP19" s="324"/>
      <c r="BQ19" s="325"/>
      <c r="BR19" s="112"/>
      <c r="BS19" s="50"/>
      <c r="BT19" s="50"/>
      <c r="BU19" s="50"/>
      <c r="BV19" s="50"/>
      <c r="BW19" s="50"/>
      <c r="BX19" s="50"/>
      <c r="BY19" s="50"/>
      <c r="BZ19" s="50"/>
      <c r="CA19" s="50"/>
      <c r="CB19" s="50"/>
      <c r="CC19" s="52"/>
    </row>
    <row r="20" spans="2:81" ht="12" customHeight="1">
      <c r="B20" s="264">
        <f t="shared" ca="1" si="1"/>
        <v>13</v>
      </c>
      <c r="C20" s="265"/>
      <c r="D20" s="105" t="s">
        <v>227</v>
      </c>
      <c r="E20" s="50"/>
      <c r="F20" s="50"/>
      <c r="G20" s="50"/>
      <c r="H20" s="50"/>
      <c r="I20" s="50"/>
      <c r="J20" s="50"/>
      <c r="K20" s="52"/>
      <c r="L20" s="105" t="str">
        <f>VLOOKUP(D20,カラムID辞書!$C$4:$D$1429,2,FALSE)</f>
        <v>UPDDTE</v>
      </c>
      <c r="M20" s="50"/>
      <c r="N20" s="50"/>
      <c r="O20" s="50"/>
      <c r="P20" s="50"/>
      <c r="Q20" s="50"/>
      <c r="R20" s="50"/>
      <c r="S20" s="52"/>
      <c r="T20" s="106"/>
      <c r="U20" s="53"/>
      <c r="V20" s="49"/>
      <c r="W20" s="52"/>
      <c r="X20" s="49"/>
      <c r="Y20" s="52"/>
      <c r="Z20" s="49"/>
      <c r="AA20" s="52"/>
      <c r="AB20" s="107" t="str">
        <f t="shared" si="2"/>
        <v>○</v>
      </c>
      <c r="AC20" s="54"/>
      <c r="AD20" s="53"/>
      <c r="AE20" s="55" t="str">
        <f t="shared" si="0"/>
        <v>now()</v>
      </c>
      <c r="AF20" s="50"/>
      <c r="AG20" s="52"/>
      <c r="AH20" s="266" t="str">
        <f>VLOOKUP(D20,カラムID辞書!C:H,3,FALSE)</f>
        <v>timestamp</v>
      </c>
      <c r="AI20" s="267"/>
      <c r="AJ20" s="267"/>
      <c r="AK20" s="267"/>
      <c r="AL20" s="268"/>
      <c r="AM20" s="269">
        <f>VLOOKUP(D20,カラムID辞書!C:H,4,FALSE)</f>
        <v>0</v>
      </c>
      <c r="AN20" s="270"/>
      <c r="AO20" s="271">
        <f>VLOOKUP(D20,カラムID辞書!C:H,6,FALSE)</f>
        <v>7</v>
      </c>
      <c r="AP20" s="272"/>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2"/>
      <c r="BS20" s="57"/>
      <c r="BT20" s="57"/>
      <c r="BU20" s="57"/>
      <c r="BV20" s="57"/>
      <c r="BW20" s="57"/>
      <c r="BX20" s="57"/>
      <c r="BY20" s="57"/>
      <c r="BZ20" s="57"/>
      <c r="CA20" s="57"/>
      <c r="CB20" s="57"/>
      <c r="CC20" s="58"/>
    </row>
    <row r="21" spans="2:81" ht="12" customHeight="1">
      <c r="B21" s="264">
        <f t="shared" ca="1" si="1"/>
        <v>14</v>
      </c>
      <c r="C21" s="265"/>
      <c r="D21" s="105" t="s">
        <v>228</v>
      </c>
      <c r="E21" s="50"/>
      <c r="F21" s="50"/>
      <c r="G21" s="50"/>
      <c r="H21" s="50"/>
      <c r="I21" s="50"/>
      <c r="J21" s="50"/>
      <c r="K21" s="52"/>
      <c r="L21" s="105" t="str">
        <f>VLOOKUP(D21,カラムID辞書!$C$4:$D$1429,2,FALSE)</f>
        <v>UPDUSRID</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20</v>
      </c>
      <c r="AN21" s="270"/>
      <c r="AO21" s="271">
        <f>VLOOKUP(D21,カラムID辞書!C:H,6,FALSE)</f>
        <v>20</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0"/>
      <c r="BT21" s="50"/>
      <c r="BU21" s="50"/>
      <c r="BV21" s="50"/>
      <c r="BW21" s="50"/>
      <c r="BX21" s="50"/>
      <c r="BY21" s="50"/>
      <c r="BZ21" s="50"/>
      <c r="CA21" s="50"/>
      <c r="CB21" s="50"/>
      <c r="CC21" s="52"/>
    </row>
    <row r="22" spans="2:81" ht="12" customHeight="1">
      <c r="B22" s="264">
        <f t="shared" ca="1" si="1"/>
        <v>15</v>
      </c>
      <c r="C22" s="265"/>
      <c r="D22" s="105" t="s">
        <v>229</v>
      </c>
      <c r="E22" s="50"/>
      <c r="F22" s="50"/>
      <c r="G22" s="50"/>
      <c r="H22" s="50"/>
      <c r="I22" s="50"/>
      <c r="J22" s="50"/>
      <c r="K22" s="52"/>
      <c r="L22" s="105" t="str">
        <f>VLOOKUP(D22,カラムID辞書!$C$4:$D$1429,2,FALSE)</f>
        <v>UPDPRGID</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8</v>
      </c>
      <c r="AN22" s="270"/>
      <c r="AO22" s="271">
        <f>VLOOKUP(D22,カラムID辞書!C:H,6,FALSE)</f>
        <v>8</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64">
        <f t="shared" ca="1" si="1"/>
        <v>16</v>
      </c>
      <c r="C23" s="265"/>
      <c r="D23" s="105" t="s">
        <v>230</v>
      </c>
      <c r="E23" s="50"/>
      <c r="F23" s="50"/>
      <c r="G23" s="50"/>
      <c r="H23" s="50"/>
      <c r="I23" s="50"/>
      <c r="J23" s="50"/>
      <c r="K23" s="52"/>
      <c r="L23" s="105" t="str">
        <f>VLOOKUP(D23,カラムID辞書!$C$4:$D$1429,2,FALSE)</f>
        <v>UPDIPADDR</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15</v>
      </c>
      <c r="AN23" s="270"/>
      <c r="AO23" s="271">
        <f>VLOOKUP(D23,カラムID辞書!C:H,6,FALSE)</f>
        <v>15</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59" t="s">
        <v>2445</v>
      </c>
      <c r="C24" s="59" t="s">
        <v>2445</v>
      </c>
      <c r="D24" s="59" t="s">
        <v>2445</v>
      </c>
      <c r="E24" s="59" t="s">
        <v>2445</v>
      </c>
      <c r="F24" s="59" t="s">
        <v>2445</v>
      </c>
      <c r="G24" s="59" t="s">
        <v>2445</v>
      </c>
      <c r="H24" s="59" t="s">
        <v>2445</v>
      </c>
      <c r="I24" s="59" t="s">
        <v>2445</v>
      </c>
      <c r="J24" s="59" t="s">
        <v>2445</v>
      </c>
      <c r="K24" s="59" t="s">
        <v>2445</v>
      </c>
      <c r="L24" s="59" t="s">
        <v>2445</v>
      </c>
      <c r="M24" s="59" t="s">
        <v>2445</v>
      </c>
      <c r="N24" s="59" t="s">
        <v>2445</v>
      </c>
      <c r="O24" s="59" t="s">
        <v>2445</v>
      </c>
      <c r="P24" s="59" t="s">
        <v>2445</v>
      </c>
      <c r="Q24" s="59" t="s">
        <v>2445</v>
      </c>
      <c r="R24" s="59" t="s">
        <v>2445</v>
      </c>
      <c r="S24" s="59" t="s">
        <v>2445</v>
      </c>
      <c r="T24" s="59" t="s">
        <v>2445</v>
      </c>
      <c r="U24" s="59" t="s">
        <v>2445</v>
      </c>
      <c r="V24" s="59" t="s">
        <v>2445</v>
      </c>
      <c r="W24" s="59" t="s">
        <v>2445</v>
      </c>
      <c r="X24" s="59" t="s">
        <v>2445</v>
      </c>
      <c r="Y24" s="59" t="s">
        <v>2445</v>
      </c>
      <c r="Z24" s="59" t="s">
        <v>2445</v>
      </c>
      <c r="AA24" s="59" t="s">
        <v>2445</v>
      </c>
      <c r="AB24" s="59" t="s">
        <v>2445</v>
      </c>
      <c r="AC24" s="59" t="s">
        <v>2445</v>
      </c>
      <c r="AD24" s="59" t="s">
        <v>2445</v>
      </c>
      <c r="AE24" s="59" t="s">
        <v>2445</v>
      </c>
      <c r="AF24" s="59" t="s">
        <v>2445</v>
      </c>
      <c r="AG24" s="59" t="s">
        <v>2445</v>
      </c>
      <c r="AH24" s="59" t="s">
        <v>2445</v>
      </c>
      <c r="AI24" s="59" t="s">
        <v>2445</v>
      </c>
      <c r="AJ24" s="59"/>
      <c r="AK24" s="59" t="s">
        <v>2445</v>
      </c>
      <c r="AL24" s="59" t="s">
        <v>2445</v>
      </c>
      <c r="AM24" s="59" t="s">
        <v>2445</v>
      </c>
      <c r="AN24" s="59" t="s">
        <v>2445</v>
      </c>
      <c r="AO24" s="59" t="s">
        <v>2445</v>
      </c>
      <c r="AP24" s="59" t="s">
        <v>2445</v>
      </c>
      <c r="AQ24" s="59" t="s">
        <v>2445</v>
      </c>
      <c r="AR24" s="59" t="s">
        <v>2445</v>
      </c>
      <c r="AS24" s="59" t="s">
        <v>2445</v>
      </c>
      <c r="AT24" s="59" t="s">
        <v>2445</v>
      </c>
      <c r="AU24" s="59" t="s">
        <v>2445</v>
      </c>
      <c r="AV24" s="59" t="s">
        <v>2445</v>
      </c>
      <c r="AW24" s="59" t="s">
        <v>2445</v>
      </c>
      <c r="AX24" s="59" t="s">
        <v>2445</v>
      </c>
      <c r="AY24" s="59" t="s">
        <v>2445</v>
      </c>
      <c r="AZ24" s="59" t="s">
        <v>2445</v>
      </c>
      <c r="BA24" s="59" t="s">
        <v>2445</v>
      </c>
      <c r="BB24" s="59" t="s">
        <v>2445</v>
      </c>
      <c r="BC24" s="59" t="s">
        <v>2445</v>
      </c>
      <c r="BD24" s="59" t="s">
        <v>2445</v>
      </c>
      <c r="BE24" s="59" t="s">
        <v>2445</v>
      </c>
      <c r="BF24" s="59" t="s">
        <v>2445</v>
      </c>
      <c r="BG24" s="59" t="s">
        <v>2445</v>
      </c>
      <c r="BH24" s="59" t="s">
        <v>2445</v>
      </c>
      <c r="BI24" s="59" t="s">
        <v>2445</v>
      </c>
      <c r="BJ24" s="59" t="s">
        <v>2445</v>
      </c>
      <c r="BK24" s="59" t="s">
        <v>2445</v>
      </c>
      <c r="BL24" s="59" t="s">
        <v>2445</v>
      </c>
      <c r="BM24" s="59" t="s">
        <v>2445</v>
      </c>
      <c r="BN24" s="59" t="s">
        <v>2445</v>
      </c>
      <c r="BO24" s="59" t="s">
        <v>2445</v>
      </c>
      <c r="BP24" s="59" t="s">
        <v>2445</v>
      </c>
      <c r="BQ24" s="59" t="s">
        <v>2445</v>
      </c>
      <c r="BR24" s="59" t="s">
        <v>2445</v>
      </c>
      <c r="BS24" s="59" t="s">
        <v>2445</v>
      </c>
      <c r="BT24" s="59" t="s">
        <v>2445</v>
      </c>
      <c r="BU24" s="59" t="s">
        <v>2445</v>
      </c>
      <c r="BV24" s="59" t="s">
        <v>2445</v>
      </c>
      <c r="BW24" s="59" t="s">
        <v>2445</v>
      </c>
      <c r="BX24" s="59" t="s">
        <v>2445</v>
      </c>
      <c r="BY24" s="59" t="s">
        <v>2445</v>
      </c>
      <c r="BZ24" s="59" t="s">
        <v>2445</v>
      </c>
      <c r="CA24" s="59" t="s">
        <v>2445</v>
      </c>
      <c r="CB24" s="59" t="s">
        <v>2445</v>
      </c>
      <c r="CC24" s="59" t="s">
        <v>2445</v>
      </c>
    </row>
  </sheetData>
  <mergeCells count="91">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AQ19:BQ19"/>
    <mergeCell ref="B18:C18"/>
    <mergeCell ref="AH18:AL18"/>
    <mergeCell ref="AM18:AN18"/>
    <mergeCell ref="AO18:AP18"/>
    <mergeCell ref="AQ18:BQ18"/>
    <mergeCell ref="B17:C17"/>
    <mergeCell ref="AH17:AL17"/>
    <mergeCell ref="AM17:AN17"/>
    <mergeCell ref="AO17:AP17"/>
    <mergeCell ref="B19:C19"/>
    <mergeCell ref="AH19:AL19"/>
    <mergeCell ref="AM19:AN19"/>
    <mergeCell ref="AO19:AP19"/>
    <mergeCell ref="B15:C15"/>
    <mergeCell ref="AH15:AL15"/>
    <mergeCell ref="AM15:AN15"/>
    <mergeCell ref="AO15:AP15"/>
    <mergeCell ref="B16:C16"/>
    <mergeCell ref="AH16:AL16"/>
    <mergeCell ref="AM16:AN16"/>
    <mergeCell ref="AO16:AP16"/>
    <mergeCell ref="B13:C13"/>
    <mergeCell ref="AH13:AL13"/>
    <mergeCell ref="AM13:AN13"/>
    <mergeCell ref="AO13:AP13"/>
    <mergeCell ref="B14:C14"/>
    <mergeCell ref="AH14:AL14"/>
    <mergeCell ref="AM14:AN14"/>
    <mergeCell ref="AO14:AP14"/>
    <mergeCell ref="B11:C11"/>
    <mergeCell ref="AH11:AL11"/>
    <mergeCell ref="AM11:AN11"/>
    <mergeCell ref="AO11:AP11"/>
    <mergeCell ref="B12:C12"/>
    <mergeCell ref="AH12:AL12"/>
    <mergeCell ref="AM12:AN12"/>
    <mergeCell ref="AO12:AP12"/>
    <mergeCell ref="B2:I3"/>
    <mergeCell ref="AR5:AT5"/>
    <mergeCell ref="BR2:BS2"/>
    <mergeCell ref="BT2:BV2"/>
    <mergeCell ref="B10:C10"/>
    <mergeCell ref="AH10:AL10"/>
    <mergeCell ref="AM10:AN10"/>
    <mergeCell ref="AO10:AP10"/>
    <mergeCell ref="B9:C9"/>
    <mergeCell ref="AH9:AL9"/>
    <mergeCell ref="AM9:AN9"/>
    <mergeCell ref="AO9:AP9"/>
    <mergeCell ref="B5:I5"/>
    <mergeCell ref="AD5:AE5"/>
    <mergeCell ref="AF5:AI5"/>
    <mergeCell ref="AK5:AQ5"/>
    <mergeCell ref="B8:C8"/>
    <mergeCell ref="AH8:AL8"/>
    <mergeCell ref="AM8:AN8"/>
    <mergeCell ref="AO8:AP8"/>
    <mergeCell ref="AQ8:BQ8"/>
    <mergeCell ref="AW5:BA5"/>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s>
  <phoneticPr fontId="9"/>
  <conditionalFormatting sqref="B8:C15 B17:C23">
    <cfRule type="expression" dxfId="177" priority="3">
      <formula>$S8&gt;0</formula>
    </cfRule>
  </conditionalFormatting>
  <conditionalFormatting sqref="B16:C16">
    <cfRule type="expression" dxfId="176" priority="1">
      <formula>$S16&gt;0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B1:CC33"/>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0</v>
      </c>
      <c r="K2" s="314"/>
      <c r="L2" s="314"/>
      <c r="M2" s="314"/>
      <c r="N2" s="297"/>
      <c r="O2" s="295" t="s">
        <v>1</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2446</v>
      </c>
      <c r="K5" s="38"/>
      <c r="L5" s="38"/>
      <c r="M5" s="38"/>
      <c r="N5" s="38"/>
      <c r="O5" s="38"/>
      <c r="P5" s="38"/>
      <c r="Q5" s="38"/>
      <c r="R5" s="38"/>
      <c r="S5" s="38"/>
      <c r="T5" s="38"/>
      <c r="U5" s="39" t="s">
        <v>2237</v>
      </c>
      <c r="V5" s="38" t="s">
        <v>3604</v>
      </c>
      <c r="W5" s="38"/>
      <c r="X5" s="38"/>
      <c r="Y5" s="38"/>
      <c r="Z5" s="38"/>
      <c r="AA5" s="38"/>
      <c r="AB5" s="38"/>
      <c r="AC5" s="40"/>
      <c r="AD5" s="281" t="s">
        <v>2238</v>
      </c>
      <c r="AE5" s="282"/>
      <c r="AF5" s="283"/>
      <c r="AG5" s="312"/>
      <c r="AH5" s="312"/>
      <c r="AI5" s="285"/>
      <c r="AJ5" s="41"/>
      <c r="AK5" s="281" t="s">
        <v>103</v>
      </c>
      <c r="AL5" s="313"/>
      <c r="AM5" s="313"/>
      <c r="AN5" s="313"/>
      <c r="AO5" s="313"/>
      <c r="AP5" s="313"/>
      <c r="AQ5" s="282"/>
      <c r="AR5" s="287">
        <f ca="1">ROUNDUP((27+ROUNDUP((MAX(B:B)-COUNTIF(AB:AB,"○"))/8,0)+IF(AF5="",0,4))/8,0)*8+SUM(AO8:AO900)</f>
        <v>226</v>
      </c>
      <c r="AS5" s="312"/>
      <c r="AT5" s="285"/>
      <c r="AU5" s="41" t="s">
        <v>2239</v>
      </c>
      <c r="AV5" s="41"/>
      <c r="AW5" s="278" t="s">
        <v>138</v>
      </c>
      <c r="AX5" s="311"/>
      <c r="AY5" s="311"/>
      <c r="AZ5" s="311"/>
      <c r="BA5" s="311"/>
      <c r="BB5" s="37" t="s">
        <v>2447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05" t="s">
        <v>2249</v>
      </c>
      <c r="E8" s="105"/>
      <c r="F8" s="50"/>
      <c r="G8" s="50"/>
      <c r="H8" s="50"/>
      <c r="I8" s="50"/>
      <c r="J8" s="50"/>
      <c r="K8" s="52"/>
      <c r="L8" s="105" t="str">
        <f>VLOOKUP(D8,カラムID辞書!$C$4:$D$1429,2,FALSE)</f>
        <v>INPUT_YMD</v>
      </c>
      <c r="M8" s="50"/>
      <c r="N8" s="50"/>
      <c r="O8" s="50"/>
      <c r="P8" s="50"/>
      <c r="Q8" s="50"/>
      <c r="R8" s="50"/>
      <c r="S8" s="52"/>
      <c r="T8" s="106"/>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c r="BS8" s="50"/>
      <c r="BT8" s="50"/>
      <c r="BU8" s="50"/>
      <c r="BV8" s="50"/>
      <c r="BW8" s="50"/>
      <c r="BX8" s="50"/>
      <c r="BY8" s="50"/>
      <c r="BZ8" s="50"/>
      <c r="CA8" s="50"/>
      <c r="CB8" s="50"/>
      <c r="CC8" s="52"/>
    </row>
    <row r="9" spans="2:81" ht="12" customHeight="1">
      <c r="B9" s="264">
        <f ca="1">IF($D9="","",MAX(OFFSET($B$8,0,0,ROW()-ROW($B$8),2))+1)</f>
        <v>2</v>
      </c>
      <c r="C9" s="265"/>
      <c r="D9" s="105" t="s">
        <v>2363</v>
      </c>
      <c r="E9" s="105"/>
      <c r="F9" s="50"/>
      <c r="G9" s="50"/>
      <c r="H9" s="50"/>
      <c r="I9" s="50"/>
      <c r="J9" s="50"/>
      <c r="K9" s="52"/>
      <c r="L9" s="105" t="str">
        <f>VLOOKUP(D9,カラムID辞書!$C$4:$D$1429,2,FALSE)</f>
        <v>KEIJO_YMD</v>
      </c>
      <c r="M9" s="50"/>
      <c r="N9" s="50"/>
      <c r="O9" s="50"/>
      <c r="P9" s="50"/>
      <c r="Q9" s="50"/>
      <c r="R9" s="50"/>
      <c r="S9" s="52"/>
      <c r="T9" s="106"/>
      <c r="U9" s="53"/>
      <c r="V9" s="49"/>
      <c r="W9" s="52"/>
      <c r="X9" s="49"/>
      <c r="Y9" s="52"/>
      <c r="Z9" s="49"/>
      <c r="AA9" s="52"/>
      <c r="AB9" s="107" t="str">
        <f>IF(L9="DELDTE","","○")</f>
        <v>○</v>
      </c>
      <c r="AC9" s="54"/>
      <c r="AD9" s="53"/>
      <c r="AE9" s="55" t="str">
        <f t="shared" ref="AE9:AE32" si="0">IF(AB9="○",IF(AH9="timestamp","now()",IF(LEFT(AH9,9)="character","' '","0")),"")</f>
        <v>0</v>
      </c>
      <c r="AF9" s="50"/>
      <c r="AG9" s="52"/>
      <c r="AH9" s="266" t="str">
        <f>VLOOKUP(D9,カラムID辞書!C:H,3,FALSE)</f>
        <v>numeric</v>
      </c>
      <c r="AI9" s="267"/>
      <c r="AJ9" s="267"/>
      <c r="AK9" s="267"/>
      <c r="AL9" s="268"/>
      <c r="AM9" s="269">
        <f>VLOOKUP(D9,カラムID辞書!C:H,4,FALSE)</f>
        <v>8</v>
      </c>
      <c r="AN9" s="270"/>
      <c r="AO9" s="271">
        <f>VLOOKUP(D9,カラムID辞書!C:H,6,FALSE)</f>
        <v>8</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64">
        <f t="shared" ref="B10:B32" ca="1" si="1">IF($D10="","",MAX(OFFSET($B$8,0,0,ROW()-ROW($B$8),2))+1)</f>
        <v>3</v>
      </c>
      <c r="C10" s="265"/>
      <c r="D10" s="105" t="s">
        <v>42</v>
      </c>
      <c r="E10" s="105"/>
      <c r="F10" s="50"/>
      <c r="G10" s="50"/>
      <c r="H10" s="50"/>
      <c r="I10" s="50"/>
      <c r="J10" s="50"/>
      <c r="K10" s="52"/>
      <c r="L10" s="105" t="str">
        <f>VLOOKUP(D10,カラムID辞書!$C$4:$D$1429,2,FALSE)</f>
        <v>TENCD</v>
      </c>
      <c r="M10" s="50"/>
      <c r="N10" s="50"/>
      <c r="O10" s="50"/>
      <c r="P10" s="50"/>
      <c r="Q10" s="50"/>
      <c r="R10" s="50"/>
      <c r="S10" s="52"/>
      <c r="T10" s="106"/>
      <c r="U10" s="53"/>
      <c r="V10" s="49"/>
      <c r="W10" s="52"/>
      <c r="X10" s="49"/>
      <c r="Y10" s="52"/>
      <c r="Z10" s="49"/>
      <c r="AA10" s="52"/>
      <c r="AB10" s="107" t="str">
        <f t="shared" ref="AB10:AB32"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64">
        <f t="shared" ca="1" si="1"/>
        <v>4</v>
      </c>
      <c r="C11" s="265"/>
      <c r="D11" s="105" t="s">
        <v>2252</v>
      </c>
      <c r="E11" s="105"/>
      <c r="F11" s="50"/>
      <c r="G11" s="50"/>
      <c r="H11" s="50"/>
      <c r="I11" s="50"/>
      <c r="J11" s="50"/>
      <c r="K11" s="52"/>
      <c r="L11" s="105" t="str">
        <f>VLOOKUP(D11,カラムID辞書!$C$4:$D$1429,2,FALSE)</f>
        <v>BUCD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5</v>
      </c>
      <c r="C12" s="265"/>
      <c r="D12" s="105" t="s">
        <v>2253</v>
      </c>
      <c r="E12" s="105"/>
      <c r="F12" s="50"/>
      <c r="G12" s="50"/>
      <c r="H12" s="50"/>
      <c r="I12" s="50"/>
      <c r="J12" s="50"/>
      <c r="K12" s="52"/>
      <c r="L12" s="105" t="str">
        <f>VLOOKUP(D12,カラムID辞書!$C$4:$D$1429,2,FALSE)</f>
        <v>KACD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64">
        <f t="shared" ca="1" si="1"/>
        <v>6</v>
      </c>
      <c r="C13" s="265"/>
      <c r="D13" s="105" t="s">
        <v>2254</v>
      </c>
      <c r="E13" s="105"/>
      <c r="F13" s="50"/>
      <c r="G13" s="50"/>
      <c r="H13" s="50"/>
      <c r="I13" s="50"/>
      <c r="J13" s="50"/>
      <c r="K13" s="52"/>
      <c r="L13" s="105" t="str">
        <f>VLOOKUP(D13,カラムID辞書!$C$4:$D$1429,2,FALSE)</f>
        <v>KAKARICD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4</v>
      </c>
      <c r="AN13" s="270"/>
      <c r="AO13" s="271">
        <f>VLOOKUP(D13,カラムID辞書!C:H,6,FALSE)</f>
        <v>4</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t="shared" ca="1" si="1"/>
        <v>7</v>
      </c>
      <c r="C14" s="265"/>
      <c r="D14" s="105" t="s">
        <v>2364</v>
      </c>
      <c r="E14" s="105"/>
      <c r="F14" s="50"/>
      <c r="G14" s="50"/>
      <c r="H14" s="50"/>
      <c r="I14" s="50"/>
      <c r="J14" s="50"/>
      <c r="K14" s="52"/>
      <c r="L14" s="105" t="str">
        <f>VLOOKUP(D14,カラムID辞書!$C$4:$D$1429,2,FALSE)</f>
        <v>UNITCD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ca="1" si="1"/>
        <v>8</v>
      </c>
      <c r="C15" s="265"/>
      <c r="D15" s="105" t="s">
        <v>670</v>
      </c>
      <c r="E15" s="105"/>
      <c r="F15" s="50"/>
      <c r="G15" s="50"/>
      <c r="H15" s="50"/>
      <c r="I15" s="50"/>
      <c r="J15" s="50"/>
      <c r="K15" s="52"/>
      <c r="L15" s="105" t="str">
        <f>VLOOKUP(D15,カラムID辞書!$C$4:$D$1429,2,FALSE)</f>
        <v>HINBAN</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9</v>
      </c>
      <c r="C16" s="265"/>
      <c r="D16" s="105" t="s">
        <v>2218</v>
      </c>
      <c r="E16" s="105"/>
      <c r="F16" s="50"/>
      <c r="G16" s="50"/>
      <c r="H16" s="50"/>
      <c r="I16" s="50"/>
      <c r="J16" s="50"/>
      <c r="K16" s="52"/>
      <c r="L16" s="105" t="str">
        <f>VLOOKUP(D16,カラムID辞書!$C$4:$D$1429,2,FALSE)</f>
        <v>ITEMCD</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4</v>
      </c>
      <c r="AN16" s="270"/>
      <c r="AO16" s="271">
        <f>VLOOKUP(D16,カラムID辞書!C:H,6,FALSE)</f>
        <v>4</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1"/>
        <v>10</v>
      </c>
      <c r="C17" s="265"/>
      <c r="D17" s="105" t="s">
        <v>905</v>
      </c>
      <c r="E17" s="105"/>
      <c r="F17" s="50"/>
      <c r="G17" s="50"/>
      <c r="H17" s="50"/>
      <c r="I17" s="50"/>
      <c r="J17" s="50"/>
      <c r="K17" s="52"/>
      <c r="L17" s="105" t="str">
        <f>VLOOKUP(D17,カラムID辞書!$C$4:$D$1429,2,FALSE)</f>
        <v>TORIHIKIJOKENCD</v>
      </c>
      <c r="M17" s="50"/>
      <c r="N17" s="50"/>
      <c r="O17" s="50"/>
      <c r="P17" s="50"/>
      <c r="Q17" s="50"/>
      <c r="R17" s="50"/>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10</v>
      </c>
      <c r="AN17" s="270"/>
      <c r="AO17" s="271">
        <f>VLOOKUP(D17,カラムID辞書!C:H,6,FALSE)</f>
        <v>10</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1"/>
        <v>11</v>
      </c>
      <c r="C18" s="265"/>
      <c r="D18" s="105" t="s">
        <v>2256</v>
      </c>
      <c r="E18" s="105"/>
      <c r="F18" s="50"/>
      <c r="G18" s="50"/>
      <c r="H18" s="50"/>
      <c r="I18" s="50"/>
      <c r="J18" s="50"/>
      <c r="K18" s="52"/>
      <c r="L18" s="105" t="str">
        <f>VLOOKUP(D18,カラムID辞書!$C$4:$D$1429,2,FALSE)</f>
        <v>TORIHIKISAKICD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6</v>
      </c>
      <c r="AN18" s="270"/>
      <c r="AO18" s="271">
        <f>VLOOKUP(D18,カラムID辞書!C:H,6,FALSE)</f>
        <v>6</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64">
        <f t="shared" ca="1" si="1"/>
        <v>12</v>
      </c>
      <c r="C19" s="265"/>
      <c r="D19" s="105" t="s">
        <v>2257</v>
      </c>
      <c r="E19" s="105"/>
      <c r="F19" s="50"/>
      <c r="G19" s="50"/>
      <c r="H19" s="50"/>
      <c r="I19" s="50"/>
      <c r="J19" s="50"/>
      <c r="K19" s="52"/>
      <c r="L19" s="105" t="str">
        <f>VLOOKUP(D19,カラムID辞書!$C$4:$D$1429,2,FALSE)</f>
        <v>POS_NO</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8</v>
      </c>
      <c r="AN19" s="270"/>
      <c r="AO19" s="271">
        <f>VLOOKUP(D19,カラムID辞書!C:H,6,FALSE)</f>
        <v>8</v>
      </c>
      <c r="AP19" s="272"/>
      <c r="AQ19" s="323"/>
      <c r="AR19" s="324"/>
      <c r="AS19" s="324"/>
      <c r="AT19" s="324"/>
      <c r="AU19" s="324"/>
      <c r="AV19" s="324"/>
      <c r="AW19" s="324"/>
      <c r="AX19" s="324"/>
      <c r="AY19" s="324"/>
      <c r="AZ19" s="324"/>
      <c r="BA19" s="324"/>
      <c r="BB19" s="324"/>
      <c r="BC19" s="324"/>
      <c r="BD19" s="324"/>
      <c r="BE19" s="324"/>
      <c r="BF19" s="324"/>
      <c r="BG19" s="324"/>
      <c r="BH19" s="324"/>
      <c r="BI19" s="324"/>
      <c r="BJ19" s="324"/>
      <c r="BK19" s="324"/>
      <c r="BL19" s="324"/>
      <c r="BM19" s="324"/>
      <c r="BN19" s="324"/>
      <c r="BO19" s="324"/>
      <c r="BP19" s="324"/>
      <c r="BQ19" s="325"/>
      <c r="BR19" s="112"/>
      <c r="BS19" s="50"/>
      <c r="BT19" s="50"/>
      <c r="BU19" s="50"/>
      <c r="BV19" s="50"/>
      <c r="BW19" s="50"/>
      <c r="BX19" s="50"/>
      <c r="BY19" s="50"/>
      <c r="BZ19" s="50"/>
      <c r="CA19" s="50"/>
      <c r="CB19" s="50"/>
      <c r="CC19" s="52"/>
    </row>
    <row r="20" spans="2:81" ht="12" customHeight="1">
      <c r="B20" s="264">
        <f t="shared" ca="1" si="1"/>
        <v>13</v>
      </c>
      <c r="C20" s="265"/>
      <c r="D20" s="105" t="s">
        <v>2132</v>
      </c>
      <c r="E20" s="105"/>
      <c r="F20" s="50"/>
      <c r="G20" s="50"/>
      <c r="H20" s="50"/>
      <c r="I20" s="50"/>
      <c r="J20" s="50"/>
      <c r="K20" s="52"/>
      <c r="L20" s="105" t="str">
        <f>VLOOKUP(D20,カラムID辞書!$C$4:$D$1429,2,FALSE)</f>
        <v>SAIJICD</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5</v>
      </c>
      <c r="AN20" s="270"/>
      <c r="AO20" s="271">
        <f>VLOOKUP(D20,カラムID辞書!C:H,6,FALSE)</f>
        <v>5</v>
      </c>
      <c r="AP20" s="272"/>
      <c r="AQ20" s="323"/>
      <c r="AR20" s="324"/>
      <c r="AS20" s="324"/>
      <c r="AT20" s="324"/>
      <c r="AU20" s="324"/>
      <c r="AV20" s="324"/>
      <c r="AW20" s="324"/>
      <c r="AX20" s="324"/>
      <c r="AY20" s="324"/>
      <c r="AZ20" s="324"/>
      <c r="BA20" s="324"/>
      <c r="BB20" s="324"/>
      <c r="BC20" s="324"/>
      <c r="BD20" s="324"/>
      <c r="BE20" s="324"/>
      <c r="BF20" s="324"/>
      <c r="BG20" s="324"/>
      <c r="BH20" s="324"/>
      <c r="BI20" s="324"/>
      <c r="BJ20" s="324"/>
      <c r="BK20" s="324"/>
      <c r="BL20" s="324"/>
      <c r="BM20" s="324"/>
      <c r="BN20" s="324"/>
      <c r="BO20" s="324"/>
      <c r="BP20" s="324"/>
      <c r="BQ20" s="325"/>
      <c r="BR20" s="112"/>
      <c r="BS20" s="50"/>
      <c r="BT20" s="50"/>
      <c r="BU20" s="50"/>
      <c r="BV20" s="50"/>
      <c r="BW20" s="50"/>
      <c r="BX20" s="50"/>
      <c r="BY20" s="50"/>
      <c r="BZ20" s="50"/>
      <c r="CA20" s="50"/>
      <c r="CB20" s="50"/>
      <c r="CC20" s="52"/>
    </row>
    <row r="21" spans="2:81" ht="12" customHeight="1">
      <c r="B21" s="264">
        <f t="shared" ca="1" si="1"/>
        <v>14</v>
      </c>
      <c r="C21" s="265"/>
      <c r="D21" s="105" t="s">
        <v>2270</v>
      </c>
      <c r="E21" s="105"/>
      <c r="F21" s="50"/>
      <c r="G21" s="50"/>
      <c r="H21" s="50"/>
      <c r="I21" s="50"/>
      <c r="J21" s="50"/>
      <c r="K21" s="52"/>
      <c r="L21" s="105" t="str">
        <f>VLOOKUP(D21,カラムID辞書!$C$4:$D$1429,2,FALSE)</f>
        <v>KAZEIKBN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1</v>
      </c>
      <c r="AN21" s="270"/>
      <c r="AO21" s="271">
        <f>VLOOKUP(D21,カラムID辞書!C:H,6,FALSE)</f>
        <v>1</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64">
        <f t="shared" ca="1" si="1"/>
        <v>15</v>
      </c>
      <c r="C22" s="265"/>
      <c r="D22" s="105" t="s">
        <v>62</v>
      </c>
      <c r="E22" s="105"/>
      <c r="F22" s="50"/>
      <c r="G22" s="50"/>
      <c r="H22" s="50"/>
      <c r="I22" s="50"/>
      <c r="J22" s="50"/>
      <c r="K22" s="52"/>
      <c r="L22" s="105" t="str">
        <f>VLOOKUP(D22,カラムID辞書!$C$4:$D$1429,2,FALSE)</f>
        <v>SHIIREKBN</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2</v>
      </c>
      <c r="AN22" s="270"/>
      <c r="AO22" s="271">
        <f>VLOOKUP(D22,カラムID辞書!C:H,6,FALSE)</f>
        <v>2</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64">
        <f t="shared" ca="1" si="1"/>
        <v>16</v>
      </c>
      <c r="C23" s="265"/>
      <c r="D23" s="105" t="s">
        <v>2448</v>
      </c>
      <c r="E23" s="105"/>
      <c r="F23" s="50"/>
      <c r="G23" s="50"/>
      <c r="H23" s="50"/>
      <c r="I23" s="50"/>
      <c r="J23" s="50"/>
      <c r="K23" s="52"/>
      <c r="L23" s="105" t="str">
        <f>VLOOKUP(D23,カラムID辞書!$C$4:$D$1429,2,FALSE)</f>
        <v>TORIHIKIGK</v>
      </c>
      <c r="M23" s="50"/>
      <c r="N23" s="50"/>
      <c r="O23" s="50"/>
      <c r="P23" s="50"/>
      <c r="Q23" s="50"/>
      <c r="R23" s="50"/>
      <c r="S23" s="52"/>
      <c r="T23" s="49"/>
      <c r="U23" s="52"/>
      <c r="V23" s="49"/>
      <c r="W23" s="52"/>
      <c r="X23" s="49"/>
      <c r="Y23" s="52"/>
      <c r="Z23" s="49"/>
      <c r="AA23" s="52"/>
      <c r="AB23" s="107" t="str">
        <f t="shared" si="2"/>
        <v>○</v>
      </c>
      <c r="AC23" s="54"/>
      <c r="AD23" s="53"/>
      <c r="AE23" s="55" t="str">
        <f t="shared" si="0"/>
        <v>0</v>
      </c>
      <c r="AF23" s="50"/>
      <c r="AG23" s="52"/>
      <c r="AH23" s="266" t="str">
        <f>VLOOKUP(D23,カラムID辞書!C:H,3,FALSE)</f>
        <v>numeric</v>
      </c>
      <c r="AI23" s="267"/>
      <c r="AJ23" s="267"/>
      <c r="AK23" s="267"/>
      <c r="AL23" s="268"/>
      <c r="AM23" s="269">
        <f>VLOOKUP(D23,カラムID辞書!C:H,4,FALSE)</f>
        <v>11</v>
      </c>
      <c r="AN23" s="270"/>
      <c r="AO23" s="271">
        <f>VLOOKUP(D23,カラムID辞書!C:H,6,FALSE)</f>
        <v>11</v>
      </c>
      <c r="AP23" s="272"/>
      <c r="AQ23" s="11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05"/>
      <c r="BS23" s="50"/>
      <c r="BT23" s="50"/>
      <c r="BU23" s="50"/>
      <c r="BV23" s="50"/>
      <c r="BW23" s="50"/>
      <c r="BX23" s="50"/>
      <c r="BY23" s="50"/>
      <c r="BZ23" s="50"/>
      <c r="CA23" s="50"/>
      <c r="CB23" s="50"/>
      <c r="CC23" s="52"/>
    </row>
    <row r="24" spans="2:81" ht="12" customHeight="1">
      <c r="B24" s="264">
        <f t="shared" ca="1" si="1"/>
        <v>17</v>
      </c>
      <c r="C24" s="265"/>
      <c r="D24" s="105" t="s">
        <v>222</v>
      </c>
      <c r="E24" s="105"/>
      <c r="F24" s="50"/>
      <c r="G24" s="50"/>
      <c r="H24" s="50"/>
      <c r="I24" s="50"/>
      <c r="J24" s="50"/>
      <c r="K24" s="52"/>
      <c r="L24" s="105" t="str">
        <f>VLOOKUP(D24,カラムID辞書!$C$4:$D$1429,2,FALSE)</f>
        <v>DELDTE</v>
      </c>
      <c r="M24" s="50"/>
      <c r="N24" s="50"/>
      <c r="O24" s="50"/>
      <c r="P24" s="50"/>
      <c r="Q24" s="50"/>
      <c r="R24" s="50"/>
      <c r="S24" s="52"/>
      <c r="T24" s="49"/>
      <c r="U24" s="52"/>
      <c r="V24" s="49"/>
      <c r="W24" s="52"/>
      <c r="X24" s="49"/>
      <c r="Y24" s="52"/>
      <c r="Z24" s="49"/>
      <c r="AA24" s="52"/>
      <c r="AB24" s="107" t="str">
        <f t="shared" si="2"/>
        <v/>
      </c>
      <c r="AC24" s="54"/>
      <c r="AD24" s="53"/>
      <c r="AE24" s="55" t="str">
        <f t="shared" si="0"/>
        <v/>
      </c>
      <c r="AF24" s="50"/>
      <c r="AG24" s="52"/>
      <c r="AH24" s="266" t="str">
        <f>VLOOKUP(D24,カラムID辞書!C:H,3,FALSE)</f>
        <v>timestamp</v>
      </c>
      <c r="AI24" s="267"/>
      <c r="AJ24" s="267"/>
      <c r="AK24" s="267"/>
      <c r="AL24" s="268"/>
      <c r="AM24" s="269">
        <f>VLOOKUP(D24,カラムID辞書!C:H,4,FALSE)</f>
        <v>0</v>
      </c>
      <c r="AN24" s="270"/>
      <c r="AO24" s="271">
        <f>VLOOKUP(D24,カラムID辞書!C:H,6,FALSE)</f>
        <v>7</v>
      </c>
      <c r="AP24" s="272"/>
      <c r="AQ24" s="11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64">
        <f t="shared" ca="1" si="1"/>
        <v>18</v>
      </c>
      <c r="C25" s="265"/>
      <c r="D25" s="105" t="s">
        <v>223</v>
      </c>
      <c r="E25" s="105"/>
      <c r="F25" s="50"/>
      <c r="G25" s="50"/>
      <c r="H25" s="50"/>
      <c r="I25" s="50"/>
      <c r="J25" s="50"/>
      <c r="K25" s="52"/>
      <c r="L25" s="105" t="str">
        <f>VLOOKUP(D25,カラムID辞書!$C$4:$D$1429,2,FALSE)</f>
        <v>INSTDTE</v>
      </c>
      <c r="M25" s="50"/>
      <c r="N25" s="50"/>
      <c r="O25" s="50"/>
      <c r="P25" s="50"/>
      <c r="Q25" s="50"/>
      <c r="R25" s="50"/>
      <c r="S25" s="52"/>
      <c r="T25" s="49"/>
      <c r="U25" s="52"/>
      <c r="V25" s="49"/>
      <c r="W25" s="52"/>
      <c r="X25" s="49"/>
      <c r="Y25" s="52"/>
      <c r="Z25" s="49"/>
      <c r="AA25" s="52"/>
      <c r="AB25" s="107" t="str">
        <f t="shared" si="2"/>
        <v>○</v>
      </c>
      <c r="AC25" s="54"/>
      <c r="AD25" s="53"/>
      <c r="AE25" s="55" t="str">
        <f t="shared" si="0"/>
        <v>now()</v>
      </c>
      <c r="AF25" s="50"/>
      <c r="AG25" s="52"/>
      <c r="AH25" s="266" t="str">
        <f>VLOOKUP(D25,カラムID辞書!C:H,3,FALSE)</f>
        <v>timestamp</v>
      </c>
      <c r="AI25" s="267"/>
      <c r="AJ25" s="267"/>
      <c r="AK25" s="267"/>
      <c r="AL25" s="268"/>
      <c r="AM25" s="269">
        <f>VLOOKUP(D25,カラムID辞書!C:H,4,FALSE)</f>
        <v>0</v>
      </c>
      <c r="AN25" s="270"/>
      <c r="AO25" s="271">
        <f>VLOOKUP(D25,カラムID辞書!C:H,6,FALSE)</f>
        <v>7</v>
      </c>
      <c r="AP25" s="272"/>
      <c r="AQ25" s="10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2"/>
      <c r="BS25" s="50"/>
      <c r="BT25" s="50"/>
      <c r="BU25" s="50"/>
      <c r="BV25" s="50"/>
      <c r="BW25" s="50"/>
      <c r="BX25" s="50"/>
      <c r="BY25" s="50"/>
      <c r="BZ25" s="50"/>
      <c r="CA25" s="50"/>
      <c r="CB25" s="50"/>
      <c r="CC25" s="52"/>
    </row>
    <row r="26" spans="2:81" ht="12" customHeight="1">
      <c r="B26" s="264">
        <f t="shared" ca="1" si="1"/>
        <v>19</v>
      </c>
      <c r="C26" s="265"/>
      <c r="D26" s="105" t="s">
        <v>224</v>
      </c>
      <c r="E26" s="105"/>
      <c r="F26" s="50"/>
      <c r="G26" s="50"/>
      <c r="H26" s="50"/>
      <c r="I26" s="50"/>
      <c r="J26" s="50"/>
      <c r="K26" s="52"/>
      <c r="L26" s="105" t="str">
        <f>VLOOKUP(D26,カラムID辞書!$C$4:$D$1429,2,FALSE)</f>
        <v>INSTUSRID</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20</v>
      </c>
      <c r="AN26" s="270"/>
      <c r="AO26" s="271">
        <f>VLOOKUP(D26,カラムID辞書!C:H,6,FALSE)</f>
        <v>20</v>
      </c>
      <c r="AP26" s="272"/>
      <c r="AQ26" s="10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64">
        <f t="shared" ca="1" si="1"/>
        <v>20</v>
      </c>
      <c r="C27" s="265"/>
      <c r="D27" s="105" t="s">
        <v>225</v>
      </c>
      <c r="E27" s="105"/>
      <c r="F27" s="50"/>
      <c r="G27" s="50"/>
      <c r="H27" s="50"/>
      <c r="I27" s="50"/>
      <c r="J27" s="50"/>
      <c r="K27" s="52"/>
      <c r="L27" s="105" t="str">
        <f>VLOOKUP(D27,カラムID辞書!$C$4:$D$1429,2,FALSE)</f>
        <v>INSTPRGID</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8</v>
      </c>
      <c r="AN27" s="270"/>
      <c r="AO27" s="271">
        <f>VLOOKUP(D27,カラムID辞書!C:H,6,FALSE)</f>
        <v>8</v>
      </c>
      <c r="AP27" s="272"/>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64">
        <f t="shared" ca="1" si="1"/>
        <v>21</v>
      </c>
      <c r="C28" s="265"/>
      <c r="D28" s="105" t="s">
        <v>226</v>
      </c>
      <c r="E28" s="105"/>
      <c r="F28" s="50"/>
      <c r="G28" s="50"/>
      <c r="H28" s="50"/>
      <c r="I28" s="50"/>
      <c r="J28" s="50"/>
      <c r="K28" s="52"/>
      <c r="L28" s="105" t="str">
        <f>VLOOKUP(D28,カラムID辞書!$C$4:$D$1429,2,FALSE)</f>
        <v>INSIPADDR</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15</v>
      </c>
      <c r="AN28" s="270"/>
      <c r="AO28" s="271">
        <f>VLOOKUP(D28,カラムID辞書!C:H,6,FALSE)</f>
        <v>15</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64">
        <f t="shared" ca="1" si="1"/>
        <v>22</v>
      </c>
      <c r="C29" s="265"/>
      <c r="D29" s="105" t="s">
        <v>227</v>
      </c>
      <c r="E29" s="105"/>
      <c r="F29" s="50"/>
      <c r="G29" s="50"/>
      <c r="H29" s="50"/>
      <c r="I29" s="50"/>
      <c r="J29" s="50"/>
      <c r="K29" s="52"/>
      <c r="L29" s="105" t="str">
        <f>VLOOKUP(D29,カラムID辞書!$C$4:$D$1429,2,FALSE)</f>
        <v>UPDDTE</v>
      </c>
      <c r="M29" s="50"/>
      <c r="N29" s="50"/>
      <c r="O29" s="50"/>
      <c r="P29" s="50"/>
      <c r="Q29" s="50"/>
      <c r="R29" s="50"/>
      <c r="S29" s="52"/>
      <c r="T29" s="49"/>
      <c r="U29" s="52"/>
      <c r="V29" s="49"/>
      <c r="W29" s="52"/>
      <c r="X29" s="49"/>
      <c r="Y29" s="52"/>
      <c r="Z29" s="49"/>
      <c r="AA29" s="52"/>
      <c r="AB29" s="107" t="str">
        <f t="shared" si="2"/>
        <v>○</v>
      </c>
      <c r="AC29" s="54"/>
      <c r="AD29" s="53"/>
      <c r="AE29" s="55" t="str">
        <f t="shared" si="0"/>
        <v>now()</v>
      </c>
      <c r="AF29" s="50"/>
      <c r="AG29" s="52"/>
      <c r="AH29" s="266" t="str">
        <f>VLOOKUP(D29,カラムID辞書!C:H,3,FALSE)</f>
        <v>timestamp</v>
      </c>
      <c r="AI29" s="267"/>
      <c r="AJ29" s="267"/>
      <c r="AK29" s="267"/>
      <c r="AL29" s="268"/>
      <c r="AM29" s="269">
        <f>VLOOKUP(D29,カラムID辞書!C:H,4,FALSE)</f>
        <v>0</v>
      </c>
      <c r="AN29" s="270"/>
      <c r="AO29" s="271">
        <f>VLOOKUP(D29,カラムID辞書!C:H,6,FALSE)</f>
        <v>7</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1"/>
        <v>23</v>
      </c>
      <c r="C30" s="265"/>
      <c r="D30" s="105" t="s">
        <v>228</v>
      </c>
      <c r="E30" s="105"/>
      <c r="F30" s="50"/>
      <c r="G30" s="50"/>
      <c r="H30" s="50"/>
      <c r="I30" s="50"/>
      <c r="J30" s="50"/>
      <c r="K30" s="52"/>
      <c r="L30" s="105" t="str">
        <f>VLOOKUP(D30,カラムID辞書!$C$4:$D$1429,2,FALSE)</f>
        <v>UPDUSRID</v>
      </c>
      <c r="M30" s="50"/>
      <c r="N30" s="50"/>
      <c r="O30" s="50"/>
      <c r="P30" s="50"/>
      <c r="Q30" s="50"/>
      <c r="R30" s="50"/>
      <c r="S30" s="52"/>
      <c r="T30" s="49"/>
      <c r="U30" s="52"/>
      <c r="V30" s="49"/>
      <c r="W30" s="52"/>
      <c r="X30" s="49"/>
      <c r="Y30" s="52"/>
      <c r="Z30" s="49"/>
      <c r="AA30" s="52"/>
      <c r="AB30" s="107" t="str">
        <f t="shared" si="2"/>
        <v>○</v>
      </c>
      <c r="AC30" s="54"/>
      <c r="AD30" s="53"/>
      <c r="AE30" s="55" t="str">
        <f t="shared" si="0"/>
        <v>' '</v>
      </c>
      <c r="AF30" s="50"/>
      <c r="AG30" s="52"/>
      <c r="AH30" s="266" t="str">
        <f>VLOOKUP(D30,カラムID辞書!C:H,3,FALSE)</f>
        <v>character varying</v>
      </c>
      <c r="AI30" s="267"/>
      <c r="AJ30" s="267"/>
      <c r="AK30" s="267"/>
      <c r="AL30" s="268"/>
      <c r="AM30" s="269">
        <f>VLOOKUP(D30,カラムID辞書!C:H,4,FALSE)</f>
        <v>20</v>
      </c>
      <c r="AN30" s="270"/>
      <c r="AO30" s="271">
        <f>VLOOKUP(D30,カラムID辞書!C:H,6,FALSE)</f>
        <v>20</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64">
        <f t="shared" ca="1" si="1"/>
        <v>24</v>
      </c>
      <c r="C31" s="265"/>
      <c r="D31" s="105" t="s">
        <v>229</v>
      </c>
      <c r="E31" s="105"/>
      <c r="F31" s="50"/>
      <c r="G31" s="50"/>
      <c r="H31" s="50"/>
      <c r="I31" s="50"/>
      <c r="J31" s="50"/>
      <c r="K31" s="52"/>
      <c r="L31" s="105" t="str">
        <f>VLOOKUP(D31,カラムID辞書!$C$4:$D$1429,2,FALSE)</f>
        <v>UPDPRGID</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8</v>
      </c>
      <c r="AN31" s="270"/>
      <c r="AO31" s="271">
        <f>VLOOKUP(D31,カラムID辞書!C:H,6,FALSE)</f>
        <v>8</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64">
        <f t="shared" ca="1" si="1"/>
        <v>25</v>
      </c>
      <c r="C32" s="265"/>
      <c r="D32" s="105" t="s">
        <v>230</v>
      </c>
      <c r="E32" s="105"/>
      <c r="F32" s="50"/>
      <c r="G32" s="50"/>
      <c r="H32" s="50"/>
      <c r="I32" s="50"/>
      <c r="J32" s="50"/>
      <c r="K32" s="52"/>
      <c r="L32" s="105" t="str">
        <f>VLOOKUP(D32,カラムID辞書!$C$4:$D$1429,2,FALSE)</f>
        <v>UPDIPADDR</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66" t="str">
        <f>VLOOKUP(D32,カラムID辞書!C:H,3,FALSE)</f>
        <v>character varying</v>
      </c>
      <c r="AI32" s="267"/>
      <c r="AJ32" s="267"/>
      <c r="AK32" s="267"/>
      <c r="AL32" s="268"/>
      <c r="AM32" s="269">
        <f>VLOOKUP(D32,カラムID辞書!C:H,4,FALSE)</f>
        <v>15</v>
      </c>
      <c r="AN32" s="270"/>
      <c r="AO32" s="271">
        <f>VLOOKUP(D32,カラムID辞書!C:H,6,FALSE)</f>
        <v>15</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59" t="s">
        <v>18</v>
      </c>
      <c r="C33" s="59" t="s">
        <v>18</v>
      </c>
      <c r="D33" s="59" t="s">
        <v>18</v>
      </c>
      <c r="E33" s="59" t="s">
        <v>18</v>
      </c>
      <c r="F33" s="59" t="s">
        <v>18</v>
      </c>
      <c r="G33" s="59" t="s">
        <v>18</v>
      </c>
      <c r="H33" s="59" t="s">
        <v>18</v>
      </c>
      <c r="I33" s="59" t="s">
        <v>18</v>
      </c>
      <c r="J33" s="59" t="s">
        <v>18</v>
      </c>
      <c r="K33" s="59" t="s">
        <v>18</v>
      </c>
      <c r="L33" s="59" t="s">
        <v>18</v>
      </c>
      <c r="M33" s="59" t="s">
        <v>18</v>
      </c>
      <c r="N33" s="59" t="s">
        <v>18</v>
      </c>
      <c r="O33" s="59" t="s">
        <v>18</v>
      </c>
      <c r="P33" s="59" t="s">
        <v>18</v>
      </c>
      <c r="Q33" s="59" t="s">
        <v>18</v>
      </c>
      <c r="R33" s="59" t="s">
        <v>18</v>
      </c>
      <c r="S33" s="59" t="s">
        <v>18</v>
      </c>
      <c r="T33" s="59" t="s">
        <v>18</v>
      </c>
      <c r="U33" s="59" t="s">
        <v>18</v>
      </c>
      <c r="V33" s="59" t="s">
        <v>18</v>
      </c>
      <c r="W33" s="59" t="s">
        <v>18</v>
      </c>
      <c r="X33" s="59" t="s">
        <v>18</v>
      </c>
      <c r="Y33" s="59" t="s">
        <v>18</v>
      </c>
      <c r="Z33" s="59" t="s">
        <v>18</v>
      </c>
      <c r="AA33" s="59" t="s">
        <v>18</v>
      </c>
      <c r="AB33" s="59" t="s">
        <v>18</v>
      </c>
      <c r="AC33" s="59" t="s">
        <v>18</v>
      </c>
      <c r="AD33" s="59" t="s">
        <v>18</v>
      </c>
      <c r="AE33" s="59" t="s">
        <v>18</v>
      </c>
      <c r="AF33" s="59" t="s">
        <v>18</v>
      </c>
      <c r="AG33" s="59" t="s">
        <v>18</v>
      </c>
      <c r="AH33" s="59" t="s">
        <v>18</v>
      </c>
      <c r="AI33" s="59" t="s">
        <v>18</v>
      </c>
      <c r="AJ33" s="59"/>
      <c r="AK33" s="59" t="s">
        <v>18</v>
      </c>
      <c r="AL33" s="59" t="s">
        <v>18</v>
      </c>
      <c r="AM33" s="59" t="s">
        <v>18</v>
      </c>
      <c r="AN33" s="59" t="s">
        <v>18</v>
      </c>
      <c r="AO33" s="59" t="s">
        <v>18</v>
      </c>
      <c r="AP33" s="59" t="s">
        <v>18</v>
      </c>
      <c r="AQ33" s="59" t="s">
        <v>18</v>
      </c>
      <c r="AR33" s="59" t="s">
        <v>18</v>
      </c>
      <c r="AS33" s="59" t="s">
        <v>18</v>
      </c>
      <c r="AT33" s="59" t="s">
        <v>18</v>
      </c>
      <c r="AU33" s="59" t="s">
        <v>18</v>
      </c>
      <c r="AV33" s="59" t="s">
        <v>18</v>
      </c>
      <c r="AW33" s="59" t="s">
        <v>18</v>
      </c>
      <c r="AX33" s="59" t="s">
        <v>18</v>
      </c>
      <c r="AY33" s="59" t="s">
        <v>18</v>
      </c>
      <c r="AZ33" s="59" t="s">
        <v>18</v>
      </c>
      <c r="BA33" s="59" t="s">
        <v>18</v>
      </c>
      <c r="BB33" s="59" t="s">
        <v>18</v>
      </c>
      <c r="BC33" s="59" t="s">
        <v>18</v>
      </c>
      <c r="BD33" s="59" t="s">
        <v>18</v>
      </c>
      <c r="BE33" s="59" t="s">
        <v>18</v>
      </c>
      <c r="BF33" s="59" t="s">
        <v>18</v>
      </c>
      <c r="BG33" s="59" t="s">
        <v>18</v>
      </c>
      <c r="BH33" s="59" t="s">
        <v>18</v>
      </c>
      <c r="BI33" s="59" t="s">
        <v>18</v>
      </c>
      <c r="BJ33" s="59" t="s">
        <v>18</v>
      </c>
      <c r="BK33" s="59" t="s">
        <v>18</v>
      </c>
      <c r="BL33" s="59" t="s">
        <v>18</v>
      </c>
      <c r="BM33" s="59" t="s">
        <v>18</v>
      </c>
      <c r="BN33" s="59" t="s">
        <v>18</v>
      </c>
      <c r="BO33" s="59" t="s">
        <v>18</v>
      </c>
      <c r="BP33" s="59" t="s">
        <v>18</v>
      </c>
      <c r="BQ33" s="59" t="s">
        <v>18</v>
      </c>
      <c r="BR33" s="59" t="s">
        <v>18</v>
      </c>
      <c r="BS33" s="59" t="s">
        <v>18</v>
      </c>
      <c r="BT33" s="59" t="s">
        <v>18</v>
      </c>
      <c r="BU33" s="59" t="s">
        <v>18</v>
      </c>
      <c r="BV33" s="59" t="s">
        <v>18</v>
      </c>
      <c r="BW33" s="59" t="s">
        <v>18</v>
      </c>
      <c r="BX33" s="59" t="s">
        <v>18</v>
      </c>
      <c r="BY33" s="59" t="s">
        <v>18</v>
      </c>
      <c r="BZ33" s="59" t="s">
        <v>18</v>
      </c>
      <c r="CA33" s="59" t="s">
        <v>18</v>
      </c>
      <c r="CB33" s="59" t="s">
        <v>18</v>
      </c>
      <c r="CC33" s="59" t="s">
        <v>18</v>
      </c>
    </row>
  </sheetData>
  <mergeCells count="127">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2:I3"/>
    <mergeCell ref="BR2:BS2"/>
    <mergeCell ref="BT2:BV2"/>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s>
  <phoneticPr fontId="9"/>
  <conditionalFormatting sqref="B8:C16 B18:C32">
    <cfRule type="expression" dxfId="175" priority="3">
      <formula>$S8&gt;0</formula>
    </cfRule>
  </conditionalFormatting>
  <conditionalFormatting sqref="B17:C17">
    <cfRule type="expression" dxfId="174" priority="1">
      <formula>$S17&gt;0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B1:CC89"/>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1</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180"/>
      <c r="AY2" s="180"/>
      <c r="AZ2" s="180"/>
      <c r="BA2" s="180"/>
      <c r="BB2" s="180"/>
      <c r="BC2" s="180"/>
      <c r="BD2" s="180"/>
      <c r="BE2" s="180"/>
      <c r="BF2" s="180"/>
      <c r="BG2" s="180"/>
      <c r="BH2" s="180"/>
      <c r="BI2" s="180"/>
      <c r="BJ2" s="180"/>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179"/>
      <c r="AY3" s="179"/>
      <c r="AZ3" s="179"/>
      <c r="BA3" s="182"/>
      <c r="BB3" s="182"/>
      <c r="BC3" s="182"/>
      <c r="BD3" s="182"/>
      <c r="BE3" s="181"/>
      <c r="BF3" s="181"/>
      <c r="BG3" s="179"/>
      <c r="BH3" s="179"/>
      <c r="BI3" s="179"/>
      <c r="BJ3" s="182"/>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2236</v>
      </c>
      <c r="K5" s="38"/>
      <c r="L5" s="38"/>
      <c r="M5" s="38"/>
      <c r="N5" s="38"/>
      <c r="O5" s="38"/>
      <c r="P5" s="38"/>
      <c r="Q5" s="38"/>
      <c r="R5" s="38"/>
      <c r="S5" s="38"/>
      <c r="T5" s="38"/>
      <c r="U5" s="39" t="s">
        <v>102</v>
      </c>
      <c r="V5" s="38" t="s">
        <v>3606</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ROUNDUP((27+ROUNDUP((MAX(B:B)-COUNTIF(AB:AB,"○"))/8,0)+IF(AF5="",0,4))/8,0)*8+SUM(AO8:AO957)</f>
        <v>777</v>
      </c>
      <c r="AS5" s="312"/>
      <c r="AT5" s="285"/>
      <c r="AU5" s="41" t="s">
        <v>32</v>
      </c>
      <c r="AV5" s="41"/>
      <c r="AW5" s="278" t="s">
        <v>138</v>
      </c>
      <c r="AX5" s="311"/>
      <c r="AY5" s="311"/>
      <c r="AZ5" s="311"/>
      <c r="BA5" s="311"/>
      <c r="BB5" s="37" t="s">
        <v>2240</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28</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16" t="s">
        <v>2249</v>
      </c>
      <c r="E8" s="50"/>
      <c r="F8" s="50"/>
      <c r="G8" s="50"/>
      <c r="H8" s="50"/>
      <c r="I8" s="50"/>
      <c r="J8" s="50"/>
      <c r="K8" s="52"/>
      <c r="L8" s="105" t="str">
        <f>VLOOKUP(D8,カラムID辞書!$C$4:$D$1429,2,FALSE)</f>
        <v>INPUT_YMD</v>
      </c>
      <c r="M8" s="50"/>
      <c r="N8" s="50"/>
      <c r="O8" s="50"/>
      <c r="P8" s="50"/>
      <c r="Q8" s="50"/>
      <c r="R8" s="50"/>
      <c r="S8" s="52"/>
      <c r="T8" s="106"/>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c r="BS8" s="50"/>
      <c r="BT8" s="50"/>
      <c r="BU8" s="50"/>
      <c r="BV8" s="50"/>
      <c r="BW8" s="50"/>
      <c r="BX8" s="50"/>
      <c r="BY8" s="50"/>
      <c r="BZ8" s="50"/>
      <c r="CA8" s="50"/>
      <c r="CB8" s="50"/>
      <c r="CC8" s="52"/>
    </row>
    <row r="9" spans="2:81" ht="12" customHeight="1">
      <c r="B9" s="264">
        <f ca="1">IF($D9="","",MAX(OFFSET($B$8,0,0,ROW()-ROW($B$8),2))+1)</f>
        <v>2</v>
      </c>
      <c r="C9" s="265"/>
      <c r="D9" s="116" t="s">
        <v>2250</v>
      </c>
      <c r="E9" s="50"/>
      <c r="F9" s="50"/>
      <c r="G9" s="50"/>
      <c r="H9" s="50"/>
      <c r="I9" s="50"/>
      <c r="J9" s="50"/>
      <c r="K9" s="52"/>
      <c r="L9" s="105" t="str">
        <f>VLOOKUP(D9,カラムID辞書!$C$4:$D$1429,2,FALSE)</f>
        <v>KEIJO_YMD</v>
      </c>
      <c r="M9" s="50"/>
      <c r="N9" s="50"/>
      <c r="O9" s="50"/>
      <c r="P9" s="50"/>
      <c r="Q9" s="50"/>
      <c r="R9" s="50"/>
      <c r="S9" s="52"/>
      <c r="T9" s="106"/>
      <c r="U9" s="53"/>
      <c r="V9" s="49"/>
      <c r="W9" s="52"/>
      <c r="X9" s="49"/>
      <c r="Y9" s="52"/>
      <c r="Z9" s="49"/>
      <c r="AA9" s="52"/>
      <c r="AB9" s="107" t="str">
        <f>IF(L9="DELDTE","","○")</f>
        <v>○</v>
      </c>
      <c r="AC9" s="54"/>
      <c r="AD9" s="53"/>
      <c r="AE9" s="55" t="str">
        <f t="shared" ref="AE9:AE88" si="0">IF(AB9="○",IF(AH9="timestamp","now()",IF(LEFT(AH9,9)="character","' '","0")),"")</f>
        <v>0</v>
      </c>
      <c r="AF9" s="50"/>
      <c r="AG9" s="52"/>
      <c r="AH9" s="266" t="str">
        <f>VLOOKUP(D9,カラムID辞書!C:H,3,FALSE)</f>
        <v>numeric</v>
      </c>
      <c r="AI9" s="267"/>
      <c r="AJ9" s="267"/>
      <c r="AK9" s="267"/>
      <c r="AL9" s="268"/>
      <c r="AM9" s="269">
        <f>VLOOKUP(D9,カラムID辞書!C:H,4,FALSE)</f>
        <v>8</v>
      </c>
      <c r="AN9" s="270"/>
      <c r="AO9" s="271">
        <f>VLOOKUP(D9,カラムID辞書!C:H,6,FALSE)</f>
        <v>8</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64">
        <f t="shared" ref="B10:B88" ca="1" si="1">IF($D10="","",MAX(OFFSET($B$8,0,0,ROW()-ROW($B$8),2))+1)</f>
        <v>3</v>
      </c>
      <c r="C10" s="265"/>
      <c r="D10" s="116" t="s">
        <v>2251</v>
      </c>
      <c r="E10" s="50"/>
      <c r="F10" s="50"/>
      <c r="G10" s="50"/>
      <c r="H10" s="50"/>
      <c r="I10" s="50"/>
      <c r="J10" s="50"/>
      <c r="K10" s="52"/>
      <c r="L10" s="105" t="str">
        <f>VLOOKUP(D10,カラムID辞書!$C$4:$D$1429,2,FALSE)</f>
        <v>TORIHIKISHBT</v>
      </c>
      <c r="M10" s="50"/>
      <c r="N10" s="50"/>
      <c r="O10" s="50"/>
      <c r="P10" s="50"/>
      <c r="Q10" s="50"/>
      <c r="R10" s="50"/>
      <c r="S10" s="52"/>
      <c r="T10" s="106"/>
      <c r="U10" s="53"/>
      <c r="V10" s="49"/>
      <c r="W10" s="52"/>
      <c r="X10" s="49"/>
      <c r="Y10" s="52"/>
      <c r="Z10" s="49"/>
      <c r="AA10" s="52"/>
      <c r="AB10" s="107" t="str">
        <f t="shared" ref="AB10:AB74"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64">
        <f t="shared" ca="1" si="1"/>
        <v>4</v>
      </c>
      <c r="C11" s="265"/>
      <c r="D11" s="118" t="s">
        <v>478</v>
      </c>
      <c r="E11" s="50"/>
      <c r="F11" s="50"/>
      <c r="G11" s="50"/>
      <c r="H11" s="50"/>
      <c r="I11" s="50"/>
      <c r="J11" s="50"/>
      <c r="K11" s="52"/>
      <c r="L11" s="105" t="str">
        <f>VLOOKUP(D11,カラムID辞書!$C$4:$D$1429,2,FALSE)</f>
        <v>CARDSHBT</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3</v>
      </c>
      <c r="AN11" s="270"/>
      <c r="AO11" s="271">
        <f>VLOOKUP(D11,カラムID辞書!C:H,6,FALSE)</f>
        <v>3</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5</v>
      </c>
      <c r="C12" s="265"/>
      <c r="D12" s="116" t="s">
        <v>42</v>
      </c>
      <c r="E12" s="50"/>
      <c r="F12" s="50"/>
      <c r="G12" s="50"/>
      <c r="H12" s="50"/>
      <c r="I12" s="50"/>
      <c r="J12" s="50"/>
      <c r="K12" s="52"/>
      <c r="L12" s="105" t="str">
        <f>VLOOKUP(D12,カラムID辞書!$C$4:$D$1429,2,FALSE)</f>
        <v>TENCD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64">
        <f t="shared" ca="1" si="1"/>
        <v>6</v>
      </c>
      <c r="C13" s="265"/>
      <c r="D13" s="118" t="s">
        <v>2252</v>
      </c>
      <c r="E13" s="50"/>
      <c r="F13" s="50"/>
      <c r="G13" s="50"/>
      <c r="H13" s="50"/>
      <c r="I13" s="50"/>
      <c r="J13" s="50"/>
      <c r="K13" s="52"/>
      <c r="L13" s="105" t="str">
        <f>VLOOKUP(D13,カラムID辞書!$C$4:$D$1429,2,FALSE)</f>
        <v>BUCD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4</v>
      </c>
      <c r="AN13" s="270"/>
      <c r="AO13" s="271">
        <f>VLOOKUP(D13,カラムID辞書!C:H,6,FALSE)</f>
        <v>4</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t="shared" ca="1" si="1"/>
        <v>7</v>
      </c>
      <c r="C14" s="265"/>
      <c r="D14" s="118" t="s">
        <v>2253</v>
      </c>
      <c r="E14" s="50"/>
      <c r="F14" s="50"/>
      <c r="G14" s="50"/>
      <c r="H14" s="50"/>
      <c r="I14" s="50"/>
      <c r="J14" s="50"/>
      <c r="K14" s="52"/>
      <c r="L14" s="105" t="str">
        <f>VLOOKUP(D14,カラムID辞書!$C$4:$D$1429,2,FALSE)</f>
        <v>KACD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ca="1" si="1"/>
        <v>8</v>
      </c>
      <c r="C15" s="265"/>
      <c r="D15" s="119" t="s">
        <v>2254</v>
      </c>
      <c r="E15" s="50"/>
      <c r="F15" s="50"/>
      <c r="G15" s="50"/>
      <c r="H15" s="50"/>
      <c r="I15" s="50"/>
      <c r="J15" s="50"/>
      <c r="K15" s="52"/>
      <c r="L15" s="105" t="str">
        <f>VLOOKUP(D15,カラムID辞書!$C$4:$D$1429,2,FALSE)</f>
        <v>KAKARICD</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9</v>
      </c>
      <c r="C16" s="265"/>
      <c r="D16" s="119" t="s">
        <v>2255</v>
      </c>
      <c r="E16" s="50"/>
      <c r="F16" s="50"/>
      <c r="G16" s="50"/>
      <c r="H16" s="50"/>
      <c r="I16" s="50"/>
      <c r="J16" s="50"/>
      <c r="K16" s="52"/>
      <c r="L16" s="105" t="str">
        <f>VLOOKUP(D16,カラムID辞書!$C$4:$D$1429,2,FALSE)</f>
        <v>UNITCD</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4</v>
      </c>
      <c r="AN16" s="270"/>
      <c r="AO16" s="271">
        <f>VLOOKUP(D16,カラムID辞書!C:H,6,FALSE)</f>
        <v>4</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1"/>
        <v>10</v>
      </c>
      <c r="C17" s="265"/>
      <c r="D17" s="119" t="s">
        <v>670</v>
      </c>
      <c r="E17" s="50"/>
      <c r="F17" s="50"/>
      <c r="G17" s="50"/>
      <c r="H17" s="50"/>
      <c r="I17" s="50"/>
      <c r="J17" s="50"/>
      <c r="K17" s="52"/>
      <c r="L17" s="105" t="str">
        <f>VLOOKUP(D17,カラムID辞書!$C$4:$D$1429,2,FALSE)</f>
        <v>HINBAN</v>
      </c>
      <c r="M17" s="50"/>
      <c r="N17" s="50"/>
      <c r="O17" s="50"/>
      <c r="P17" s="50"/>
      <c r="Q17" s="50"/>
      <c r="R17" s="50"/>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4</v>
      </c>
      <c r="AN17" s="270"/>
      <c r="AO17" s="271">
        <f>VLOOKUP(D17,カラムID辞書!C:H,6,FALSE)</f>
        <v>4</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1"/>
        <v>11</v>
      </c>
      <c r="C18" s="265"/>
      <c r="D18" s="119" t="s">
        <v>2218</v>
      </c>
      <c r="E18" s="50"/>
      <c r="F18" s="50"/>
      <c r="G18" s="50"/>
      <c r="H18" s="50"/>
      <c r="I18" s="50"/>
      <c r="J18" s="50"/>
      <c r="K18" s="52"/>
      <c r="L18" s="105" t="str">
        <f>VLOOKUP(D18,カラムID辞書!$C$4:$D$1429,2,FALSE)</f>
        <v>ITEMCD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4</v>
      </c>
      <c r="AN18" s="270"/>
      <c r="AO18" s="271">
        <f>VLOOKUP(D18,カラムID辞書!C:H,6,FALSE)</f>
        <v>4</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64">
        <f t="shared" ca="1" si="1"/>
        <v>12</v>
      </c>
      <c r="C19" s="265"/>
      <c r="D19" s="118" t="s">
        <v>905</v>
      </c>
      <c r="E19" s="50"/>
      <c r="F19" s="50"/>
      <c r="G19" s="50"/>
      <c r="H19" s="50"/>
      <c r="I19" s="50"/>
      <c r="J19" s="50"/>
      <c r="K19" s="52"/>
      <c r="L19" s="105" t="str">
        <f>VLOOKUP(D19,カラムID辞書!$C$4:$D$1429,2,FALSE)</f>
        <v>TORIHIKIJOKENCD</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10</v>
      </c>
      <c r="AN19" s="270"/>
      <c r="AO19" s="271">
        <f>VLOOKUP(D19,カラムID辞書!C:H,6,FALSE)</f>
        <v>10</v>
      </c>
      <c r="AP19" s="272"/>
      <c r="AQ19" s="323"/>
      <c r="AR19" s="324"/>
      <c r="AS19" s="324"/>
      <c r="AT19" s="324"/>
      <c r="AU19" s="324"/>
      <c r="AV19" s="324"/>
      <c r="AW19" s="324"/>
      <c r="AX19" s="324"/>
      <c r="AY19" s="324"/>
      <c r="AZ19" s="324"/>
      <c r="BA19" s="324"/>
      <c r="BB19" s="324"/>
      <c r="BC19" s="324"/>
      <c r="BD19" s="324"/>
      <c r="BE19" s="324"/>
      <c r="BF19" s="324"/>
      <c r="BG19" s="324"/>
      <c r="BH19" s="324"/>
      <c r="BI19" s="324"/>
      <c r="BJ19" s="324"/>
      <c r="BK19" s="324"/>
      <c r="BL19" s="324"/>
      <c r="BM19" s="324"/>
      <c r="BN19" s="324"/>
      <c r="BO19" s="324"/>
      <c r="BP19" s="324"/>
      <c r="BQ19" s="325"/>
      <c r="BR19" s="112"/>
      <c r="BS19" s="50"/>
      <c r="BT19" s="50"/>
      <c r="BU19" s="50"/>
      <c r="BV19" s="50"/>
      <c r="BW19" s="50"/>
      <c r="BX19" s="50"/>
      <c r="BY19" s="50"/>
      <c r="BZ19" s="50"/>
      <c r="CA19" s="50"/>
      <c r="CB19" s="50"/>
      <c r="CC19" s="52"/>
    </row>
    <row r="20" spans="2:81" ht="12" customHeight="1">
      <c r="B20" s="264">
        <f t="shared" ca="1" si="1"/>
        <v>13</v>
      </c>
      <c r="C20" s="265"/>
      <c r="D20" s="118" t="s">
        <v>2256</v>
      </c>
      <c r="E20" s="50"/>
      <c r="F20" s="50"/>
      <c r="G20" s="50"/>
      <c r="H20" s="50"/>
      <c r="I20" s="50"/>
      <c r="J20" s="50"/>
      <c r="K20" s="52"/>
      <c r="L20" s="105" t="str">
        <f>VLOOKUP(D20,カラムID辞書!$C$4:$D$1429,2,FALSE)</f>
        <v>TORIHIKISAKICD</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6</v>
      </c>
      <c r="AN20" s="270"/>
      <c r="AO20" s="271">
        <f>VLOOKUP(D20,カラムID辞書!C:H,6,FALSE)</f>
        <v>6</v>
      </c>
      <c r="AP20" s="272"/>
      <c r="AQ20" s="323"/>
      <c r="AR20" s="324"/>
      <c r="AS20" s="324"/>
      <c r="AT20" s="324"/>
      <c r="AU20" s="324"/>
      <c r="AV20" s="324"/>
      <c r="AW20" s="324"/>
      <c r="AX20" s="324"/>
      <c r="AY20" s="324"/>
      <c r="AZ20" s="324"/>
      <c r="BA20" s="324"/>
      <c r="BB20" s="324"/>
      <c r="BC20" s="324"/>
      <c r="BD20" s="324"/>
      <c r="BE20" s="324"/>
      <c r="BF20" s="324"/>
      <c r="BG20" s="324"/>
      <c r="BH20" s="324"/>
      <c r="BI20" s="324"/>
      <c r="BJ20" s="324"/>
      <c r="BK20" s="324"/>
      <c r="BL20" s="324"/>
      <c r="BM20" s="324"/>
      <c r="BN20" s="324"/>
      <c r="BO20" s="324"/>
      <c r="BP20" s="324"/>
      <c r="BQ20" s="325"/>
      <c r="BR20" s="112"/>
      <c r="BS20" s="50"/>
      <c r="BT20" s="50"/>
      <c r="BU20" s="50"/>
      <c r="BV20" s="50"/>
      <c r="BW20" s="50"/>
      <c r="BX20" s="50"/>
      <c r="BY20" s="50"/>
      <c r="BZ20" s="50"/>
      <c r="CA20" s="50"/>
      <c r="CB20" s="50"/>
      <c r="CC20" s="52"/>
    </row>
    <row r="21" spans="2:81" ht="12" customHeight="1">
      <c r="B21" s="264">
        <f t="shared" ca="1" si="1"/>
        <v>14</v>
      </c>
      <c r="C21" s="265"/>
      <c r="D21" s="118" t="s">
        <v>2257</v>
      </c>
      <c r="E21" s="50"/>
      <c r="F21" s="50"/>
      <c r="G21" s="50"/>
      <c r="H21" s="50"/>
      <c r="I21" s="50"/>
      <c r="J21" s="50"/>
      <c r="K21" s="52"/>
      <c r="L21" s="105" t="str">
        <f>VLOOKUP(D21,カラムID辞書!$C$4:$D$1429,2,FALSE)</f>
        <v>POS_NO</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8</v>
      </c>
      <c r="AN21" s="270"/>
      <c r="AO21" s="271">
        <f>VLOOKUP(D21,カラムID辞書!C:H,6,FALSE)</f>
        <v>8</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64">
        <f t="shared" ca="1" si="1"/>
        <v>15</v>
      </c>
      <c r="C22" s="265"/>
      <c r="D22" s="118" t="s">
        <v>2258</v>
      </c>
      <c r="E22" s="50"/>
      <c r="F22" s="50"/>
      <c r="G22" s="50"/>
      <c r="H22" s="50"/>
      <c r="I22" s="50"/>
      <c r="J22" s="50"/>
      <c r="K22" s="52"/>
      <c r="L22" s="105" t="str">
        <f>VLOOKUP(D22,カラムID辞書!$C$4:$D$1429,2,FALSE)</f>
        <v>POSRECEIPT_SEQNO</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4</v>
      </c>
      <c r="AN22" s="270"/>
      <c r="AO22" s="271">
        <f>VLOOKUP(D22,カラムID辞書!C:H,6,FALSE)</f>
        <v>4</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64">
        <f t="shared" ca="1" si="1"/>
        <v>16</v>
      </c>
      <c r="C23" s="265"/>
      <c r="D23" s="118" t="s">
        <v>2132</v>
      </c>
      <c r="E23" s="50"/>
      <c r="F23" s="50"/>
      <c r="G23" s="50"/>
      <c r="H23" s="50"/>
      <c r="I23" s="50"/>
      <c r="J23" s="50"/>
      <c r="K23" s="52"/>
      <c r="L23" s="105" t="str">
        <f>VLOOKUP(D23,カラムID辞書!$C$4:$D$1429,2,FALSE)</f>
        <v>SAIJICD</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5</v>
      </c>
      <c r="AN23" s="270"/>
      <c r="AO23" s="271">
        <f>VLOOKUP(D23,カラムID辞書!C:H,6,FALSE)</f>
        <v>5</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64">
        <f t="shared" ca="1" si="1"/>
        <v>17</v>
      </c>
      <c r="C24" s="265"/>
      <c r="D24" s="118" t="s">
        <v>2259</v>
      </c>
      <c r="E24" s="50"/>
      <c r="F24" s="50"/>
      <c r="G24" s="50"/>
      <c r="H24" s="50"/>
      <c r="I24" s="50"/>
      <c r="J24" s="50"/>
      <c r="K24" s="52"/>
      <c r="L24" s="105" t="str">
        <f>VLOOKUP(D24,カラムID辞書!$C$4:$D$1429,2,FALSE)</f>
        <v>SHIIREKEITAI</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2</v>
      </c>
      <c r="AN24" s="270"/>
      <c r="AO24" s="271">
        <f>VLOOKUP(D24,カラムID辞書!C:H,6,FALSE)</f>
        <v>2</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64">
        <f t="shared" ca="1" si="1"/>
        <v>18</v>
      </c>
      <c r="C25" s="265"/>
      <c r="D25" s="118" t="s">
        <v>2260</v>
      </c>
      <c r="E25" s="50"/>
      <c r="F25" s="50"/>
      <c r="G25" s="50"/>
      <c r="H25" s="50"/>
      <c r="I25" s="50"/>
      <c r="J25" s="50"/>
      <c r="K25" s="52"/>
      <c r="L25" s="105" t="str">
        <f>VLOOKUP(D25,カラムID辞書!$C$4:$D$1429,2,FALSE)</f>
        <v>GYONOTANA</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66" t="str">
        <f>VLOOKUP(D25,カラムID辞書!C:H,3,FALSE)</f>
        <v>numeric</v>
      </c>
      <c r="AI25" s="267"/>
      <c r="AJ25" s="267"/>
      <c r="AK25" s="267"/>
      <c r="AL25" s="268"/>
      <c r="AM25" s="269">
        <f>VLOOKUP(D25,カラムID辞書!C:H,4,FALSE)</f>
        <v>4</v>
      </c>
      <c r="AN25" s="270"/>
      <c r="AO25" s="271">
        <f>VLOOKUP(D25,カラムID辞書!C:H,6,FALSE)</f>
        <v>4</v>
      </c>
      <c r="AP25" s="272"/>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64">
        <f t="shared" ca="1" si="1"/>
        <v>19</v>
      </c>
      <c r="C26" s="265"/>
      <c r="D26" s="118" t="s">
        <v>2261</v>
      </c>
      <c r="E26" s="50"/>
      <c r="F26" s="50"/>
      <c r="G26" s="50"/>
      <c r="H26" s="50"/>
      <c r="I26" s="50"/>
      <c r="J26" s="50"/>
      <c r="K26" s="52"/>
      <c r="L26" s="105" t="str">
        <f>VLOOKUP(D26,カラムID辞書!$C$4:$D$1429,2,FALSE)</f>
        <v>SAGAKU_FLG</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1</v>
      </c>
      <c r="AN26" s="270"/>
      <c r="AO26" s="271">
        <f>VLOOKUP(D26,カラムID辞書!C:H,6,FALSE)</f>
        <v>1</v>
      </c>
      <c r="AP26" s="272"/>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64">
        <f t="shared" ca="1" si="1"/>
        <v>20</v>
      </c>
      <c r="C27" s="265"/>
      <c r="D27" s="118" t="s">
        <v>2262</v>
      </c>
      <c r="E27" s="50"/>
      <c r="F27" s="50"/>
      <c r="G27" s="50"/>
      <c r="H27" s="50"/>
      <c r="I27" s="50"/>
      <c r="J27" s="50"/>
      <c r="K27" s="52"/>
      <c r="L27" s="105" t="str">
        <f>VLOOKUP(D27,カラムID辞書!$C$4:$D$1429,2,FALSE)</f>
        <v>TESURYOKBN</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1</v>
      </c>
      <c r="AN27" s="270"/>
      <c r="AO27" s="271">
        <f>VLOOKUP(D27,カラムID辞書!C:H,6,FALSE)</f>
        <v>1</v>
      </c>
      <c r="AP27" s="272"/>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64">
        <f t="shared" ca="1" si="1"/>
        <v>21</v>
      </c>
      <c r="C28" s="265"/>
      <c r="D28" s="118" t="s">
        <v>2263</v>
      </c>
      <c r="E28" s="56"/>
      <c r="F28" s="50"/>
      <c r="G28" s="50"/>
      <c r="H28" s="50"/>
      <c r="I28" s="50"/>
      <c r="J28" s="50"/>
      <c r="K28" s="52"/>
      <c r="L28" s="105" t="str">
        <f>VLOOKUP(D28,カラムID辞書!$C$4:$D$1429,2,FALSE)</f>
        <v>URIAGESUM_SU</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66" t="str">
        <f>VLOOKUP(D28,カラムID辞書!C:H,3,FALSE)</f>
        <v>numeric</v>
      </c>
      <c r="AI28" s="267"/>
      <c r="AJ28" s="267"/>
      <c r="AK28" s="267"/>
      <c r="AL28" s="268"/>
      <c r="AM28" s="269" t="str">
        <f>VLOOKUP(D28,カラムID辞書!C:H,4,FALSE)</f>
        <v>8,2</v>
      </c>
      <c r="AN28" s="270"/>
      <c r="AO28" s="271">
        <f>VLOOKUP(D28,カラムID辞書!C:H,6,FALSE)</f>
        <v>8</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64">
        <f t="shared" ca="1" si="1"/>
        <v>22</v>
      </c>
      <c r="C29" s="265"/>
      <c r="D29" s="118" t="s">
        <v>2264</v>
      </c>
      <c r="E29" s="50"/>
      <c r="F29" s="50"/>
      <c r="G29" s="50"/>
      <c r="H29" s="50"/>
      <c r="I29" s="50"/>
      <c r="J29" s="50"/>
      <c r="K29" s="52"/>
      <c r="L29" s="105" t="str">
        <f>VLOOKUP(D29,カラムID辞書!$C$4:$D$1429,2,FALSE)</f>
        <v>BIK_TNK</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66" t="str">
        <f>VLOOKUP(D29,カラムID辞書!C:H,3,FALSE)</f>
        <v>numeric</v>
      </c>
      <c r="AI29" s="267"/>
      <c r="AJ29" s="267"/>
      <c r="AK29" s="267"/>
      <c r="AL29" s="268"/>
      <c r="AM29" s="269" t="str">
        <f>VLOOKUP(D29,カラムID辞書!C:H,4,FALSE)</f>
        <v>11,2</v>
      </c>
      <c r="AN29" s="270"/>
      <c r="AO29" s="271">
        <f>VLOOKUP(D29,カラムID辞書!C:H,6,FALSE)</f>
        <v>11</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1"/>
        <v>23</v>
      </c>
      <c r="C30" s="265"/>
      <c r="D30" s="118" t="s">
        <v>2265</v>
      </c>
      <c r="E30" s="50"/>
      <c r="F30" s="50"/>
      <c r="G30" s="50"/>
      <c r="H30" s="50"/>
      <c r="I30" s="50"/>
      <c r="J30" s="50"/>
      <c r="K30" s="52"/>
      <c r="L30" s="105" t="str">
        <f>VLOOKUP(D30,カラムID辞書!$C$4:$D$1429,2,FALSE)</f>
        <v>BIK_NA_TNK</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t="str">
        <f>VLOOKUP(D30,カラムID辞書!C:H,4,FALSE)</f>
        <v>11,2</v>
      </c>
      <c r="AN30" s="270"/>
      <c r="AO30" s="271">
        <f>VLOOKUP(D30,カラムID辞書!C:H,6,FALSE)</f>
        <v>11</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64">
        <f t="shared" ca="1" si="1"/>
        <v>24</v>
      </c>
      <c r="C31" s="265"/>
      <c r="D31" s="118" t="s">
        <v>2266</v>
      </c>
      <c r="E31" s="50"/>
      <c r="F31" s="50"/>
      <c r="G31" s="50"/>
      <c r="H31" s="50"/>
      <c r="I31" s="50"/>
      <c r="J31" s="50"/>
      <c r="K31" s="52"/>
      <c r="L31" s="105" t="str">
        <f>VLOOKUP(D31,カラムID辞書!$C$4:$D$1429,2,FALSE)</f>
        <v>BIK_TNK_TAXIN</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t="str">
        <f>VLOOKUP(D31,カラムID辞書!C:H,4,FALSE)</f>
        <v>11,2</v>
      </c>
      <c r="AN31" s="270"/>
      <c r="AO31" s="271">
        <f>VLOOKUP(D31,カラムID辞書!C:H,6,FALSE)</f>
        <v>11</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64">
        <f t="shared" ca="1" si="1"/>
        <v>25</v>
      </c>
      <c r="C32" s="265"/>
      <c r="D32" s="118" t="s">
        <v>2267</v>
      </c>
      <c r="E32" s="50"/>
      <c r="F32" s="50"/>
      <c r="G32" s="50"/>
      <c r="H32" s="50"/>
      <c r="I32" s="50"/>
      <c r="J32" s="50"/>
      <c r="K32" s="52"/>
      <c r="L32" s="105" t="str">
        <f>VLOOKUP(D32,カラムID辞書!$C$4:$D$1429,2,FALSE)</f>
        <v>BIK_NA_TNK_TAXIN</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t="str">
        <f>VLOOKUP(D32,カラムID辞書!C:H,4,FALSE)</f>
        <v>11,2</v>
      </c>
      <c r="AN32" s="270"/>
      <c r="AO32" s="271">
        <f>VLOOKUP(D32,カラムID辞書!C:H,6,FALSE)</f>
        <v>11</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64">
        <f t="shared" ca="1" si="1"/>
        <v>26</v>
      </c>
      <c r="C33" s="265"/>
      <c r="D33" s="118" t="s">
        <v>2268</v>
      </c>
      <c r="E33" s="50"/>
      <c r="F33" s="50"/>
      <c r="G33" s="50"/>
      <c r="H33" s="50"/>
      <c r="I33" s="50"/>
      <c r="J33" s="50"/>
      <c r="K33" s="52"/>
      <c r="L33" s="105" t="str">
        <f>VLOOKUP(D33,カラムID辞書!$C$4:$D$1429,2,FALSE)</f>
        <v>HASSEIKEIJOGK</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t="str">
        <f>VLOOKUP(D33,カラムID辞書!C:H,4,FALSE)</f>
        <v>11,2</v>
      </c>
      <c r="AN33" s="270"/>
      <c r="AO33" s="271">
        <f>VLOOKUP(D33,カラムID辞書!C:H,6,FALSE)</f>
        <v>11</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s="192" customFormat="1" ht="12" customHeight="1">
      <c r="B34" s="264">
        <f t="shared" ca="1" si="1"/>
        <v>27</v>
      </c>
      <c r="C34" s="265"/>
      <c r="D34" s="118" t="s">
        <v>2269</v>
      </c>
      <c r="E34" s="50"/>
      <c r="F34" s="50"/>
      <c r="G34" s="50"/>
      <c r="H34" s="50"/>
      <c r="I34" s="50"/>
      <c r="J34" s="50"/>
      <c r="K34" s="194"/>
      <c r="L34" s="196" t="str">
        <f>VLOOKUP(D34,カラムID辞書!$C$4:$D$1429,2,FALSE)</f>
        <v>INPUTTAXKBN</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66" t="str">
        <f>VLOOKUP(D34,カラムID辞書!C:H,3,FALSE)</f>
        <v>character varying</v>
      </c>
      <c r="AI34" s="267"/>
      <c r="AJ34" s="267"/>
      <c r="AK34" s="267"/>
      <c r="AL34" s="268"/>
      <c r="AM34" s="269">
        <f>VLOOKUP(D34,カラムID辞書!C:H,4,FALSE)</f>
        <v>1</v>
      </c>
      <c r="AN34" s="270"/>
      <c r="AO34" s="271">
        <f>VLOOKUP(D34,カラムID辞書!C:H,6,FALSE)</f>
        <v>1</v>
      </c>
      <c r="AP34" s="272"/>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8"/>
      <c r="BS34" s="50"/>
      <c r="BT34" s="50"/>
      <c r="BU34" s="50"/>
      <c r="BV34" s="50"/>
      <c r="BW34" s="50"/>
      <c r="BX34" s="50"/>
      <c r="BY34" s="50"/>
      <c r="BZ34" s="50"/>
      <c r="CA34" s="50"/>
      <c r="CB34" s="50"/>
      <c r="CC34" s="194"/>
    </row>
    <row r="35" spans="2:81" ht="12" customHeight="1">
      <c r="B35" s="264">
        <f t="shared" ca="1" si="1"/>
        <v>28</v>
      </c>
      <c r="C35" s="265"/>
      <c r="D35" s="118" t="s">
        <v>2270</v>
      </c>
      <c r="E35" s="50"/>
      <c r="F35" s="50"/>
      <c r="G35" s="50"/>
      <c r="H35" s="50"/>
      <c r="I35" s="50"/>
      <c r="J35" s="50"/>
      <c r="K35" s="52"/>
      <c r="L35" s="105" t="str">
        <f>VLOOKUP(D35,カラムID辞書!$C$4:$D$1429,2,FALSE)</f>
        <v>KAZEIKBN</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1</v>
      </c>
      <c r="AN35" s="270"/>
      <c r="AO35" s="271">
        <f>VLOOKUP(D35,カラムID辞書!C:H,6,FALSE)</f>
        <v>1</v>
      </c>
      <c r="AP35" s="272"/>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64">
        <f t="shared" ca="1" si="1"/>
        <v>29</v>
      </c>
      <c r="C36" s="265"/>
      <c r="D36" s="118" t="s">
        <v>2271</v>
      </c>
      <c r="E36" s="50"/>
      <c r="F36" s="50"/>
      <c r="G36" s="50"/>
      <c r="H36" s="50"/>
      <c r="I36" s="50"/>
      <c r="J36" s="50"/>
      <c r="K36" s="52"/>
      <c r="L36" s="105" t="str">
        <f>VLOOKUP(D36,カラムID辞書!$C$4:$D$1429,2,FALSE)</f>
        <v>MEISAITAX</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6" t="str">
        <f>VLOOKUP(D36,カラムID辞書!C:H,3,FALSE)</f>
        <v>numeric</v>
      </c>
      <c r="AI36" s="267"/>
      <c r="AJ36" s="267"/>
      <c r="AK36" s="267"/>
      <c r="AL36" s="268"/>
      <c r="AM36" s="269">
        <f>VLOOKUP(D36,カラムID辞書!C:H,4,FALSE)</f>
        <v>11</v>
      </c>
      <c r="AN36" s="270"/>
      <c r="AO36" s="271">
        <f>VLOOKUP(D36,カラムID辞書!C:H,6,FALSE)</f>
        <v>11</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64">
        <f t="shared" ca="1" si="1"/>
        <v>30</v>
      </c>
      <c r="C37" s="265"/>
      <c r="D37" s="118" t="s">
        <v>2272</v>
      </c>
      <c r="E37" s="50"/>
      <c r="F37" s="50"/>
      <c r="G37" s="50"/>
      <c r="H37" s="50"/>
      <c r="I37" s="50"/>
      <c r="J37" s="50"/>
      <c r="K37" s="52"/>
      <c r="L37" s="105" t="str">
        <f>VLOOKUP(D37,カラムID辞書!$C$4:$D$1429,2,FALSE)</f>
        <v>TORIHIKITOTAL</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6" t="str">
        <f>VLOOKUP(D37,カラムID辞書!C:H,3,FALSE)</f>
        <v>numeric</v>
      </c>
      <c r="AI37" s="267"/>
      <c r="AJ37" s="267"/>
      <c r="AK37" s="267"/>
      <c r="AL37" s="268"/>
      <c r="AM37" s="269">
        <f>VLOOKUP(D37,カラムID辞書!C:H,4,FALSE)</f>
        <v>11</v>
      </c>
      <c r="AN37" s="270"/>
      <c r="AO37" s="271">
        <f>VLOOKUP(D37,カラムID辞書!C:H,6,FALSE)</f>
        <v>11</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64">
        <f t="shared" ca="1" si="1"/>
        <v>31</v>
      </c>
      <c r="C38" s="265"/>
      <c r="D38" s="118" t="s">
        <v>2273</v>
      </c>
      <c r="E38" s="50"/>
      <c r="F38" s="50"/>
      <c r="G38" s="50"/>
      <c r="H38" s="50"/>
      <c r="I38" s="50"/>
      <c r="J38" s="50"/>
      <c r="K38" s="52"/>
      <c r="L38" s="105" t="str">
        <f>VLOOKUP(D38,カラムID辞書!$C$4:$D$1429,2,FALSE)</f>
        <v>TAX</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11</v>
      </c>
      <c r="AN38" s="270"/>
      <c r="AO38" s="271">
        <f>VLOOKUP(D38,カラムID辞書!C:H,6,FALSE)</f>
        <v>11</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64">
        <f t="shared" ca="1" si="1"/>
        <v>32</v>
      </c>
      <c r="C39" s="265"/>
      <c r="D39" s="118" t="s">
        <v>2274</v>
      </c>
      <c r="E39" s="50"/>
      <c r="F39" s="50"/>
      <c r="G39" s="50"/>
      <c r="H39" s="50"/>
      <c r="I39" s="50"/>
      <c r="J39" s="50"/>
      <c r="K39" s="52"/>
      <c r="L39" s="105" t="str">
        <f>VLOOKUP(D39,カラムID辞書!$C$4:$D$1429,2,FALSE)</f>
        <v>JISYA_CREDITGK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11</v>
      </c>
      <c r="AN39" s="270"/>
      <c r="AO39" s="271">
        <f>VLOOKUP(D39,カラムID辞書!C:H,6,FALSE)</f>
        <v>11</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64">
        <f t="shared" ca="1" si="1"/>
        <v>33</v>
      </c>
      <c r="C40" s="265"/>
      <c r="D40" s="118" t="s">
        <v>2275</v>
      </c>
      <c r="E40" s="56"/>
      <c r="F40" s="50"/>
      <c r="G40" s="50"/>
      <c r="H40" s="50"/>
      <c r="I40" s="50"/>
      <c r="J40" s="50"/>
      <c r="K40" s="52"/>
      <c r="L40" s="105" t="str">
        <f>VLOOKUP(D40,カラムID辞書!$C$4:$D$1429,2,FALSE)</f>
        <v>TASYA_CREDITGK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11</v>
      </c>
      <c r="AN40" s="270"/>
      <c r="AO40" s="271">
        <f>VLOOKUP(D40,カラムID辞書!C:H,6,FALSE)</f>
        <v>11</v>
      </c>
      <c r="AP40" s="272"/>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64">
        <f t="shared" ca="1" si="1"/>
        <v>34</v>
      </c>
      <c r="C41" s="265"/>
      <c r="D41" s="118" t="s">
        <v>2276</v>
      </c>
      <c r="E41" s="56"/>
      <c r="F41" s="50"/>
      <c r="G41" s="50"/>
      <c r="H41" s="50"/>
      <c r="I41" s="50"/>
      <c r="J41" s="50"/>
      <c r="K41" s="52"/>
      <c r="L41" s="105" t="str">
        <f>VLOOKUP(D41,カラムID辞書!$C$4:$D$1429,2,FALSE)</f>
        <v>GAISYO_RIYOUGK</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11</v>
      </c>
      <c r="AN41" s="270"/>
      <c r="AO41" s="271">
        <f>VLOOKUP(D41,カラムID辞書!C:H,6,FALSE)</f>
        <v>11</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64">
        <f t="shared" ca="1" si="1"/>
        <v>35</v>
      </c>
      <c r="C42" s="265"/>
      <c r="D42" s="118" t="s">
        <v>2277</v>
      </c>
      <c r="E42" s="50"/>
      <c r="F42" s="50"/>
      <c r="G42" s="50"/>
      <c r="H42" s="50"/>
      <c r="I42" s="50"/>
      <c r="J42" s="50"/>
      <c r="K42" s="52"/>
      <c r="L42" s="105" t="str">
        <f>VLOOKUP(D42,カラムID辞書!$C$4:$D$1429,2,FALSE)</f>
        <v>SYAIN_KAKEURI_RIYOUGK</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11</v>
      </c>
      <c r="AN42" s="270"/>
      <c r="AO42" s="271">
        <f>VLOOKUP(D42,カラムID辞書!C:H,6,FALSE)</f>
        <v>11</v>
      </c>
      <c r="AP42" s="272"/>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64">
        <f t="shared" ca="1" si="1"/>
        <v>36</v>
      </c>
      <c r="C43" s="265"/>
      <c r="D43" s="118" t="s">
        <v>2278</v>
      </c>
      <c r="E43" s="50"/>
      <c r="F43" s="50"/>
      <c r="G43" s="50"/>
      <c r="H43" s="50"/>
      <c r="I43" s="50"/>
      <c r="J43" s="50"/>
      <c r="K43" s="52"/>
      <c r="L43" s="105" t="str">
        <f>VLOOKUP(D43,カラムID辞書!$C$4:$D$1429,2,FALSE)</f>
        <v>KINKEN_RIYOUGK</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11</v>
      </c>
      <c r="AN43" s="270"/>
      <c r="AO43" s="271">
        <f>VLOOKUP(D43,カラムID辞書!C:H,6,FALSE)</f>
        <v>11</v>
      </c>
      <c r="AP43" s="272"/>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64">
        <f t="shared" ca="1" si="1"/>
        <v>37</v>
      </c>
      <c r="C44" s="265"/>
      <c r="D44" s="118" t="s">
        <v>2279</v>
      </c>
      <c r="E44" s="50"/>
      <c r="F44" s="50"/>
      <c r="G44" s="50"/>
      <c r="H44" s="50"/>
      <c r="I44" s="50"/>
      <c r="J44" s="50"/>
      <c r="K44" s="52"/>
      <c r="L44" s="105" t="str">
        <f>VLOOKUP(D44,カラムID辞書!$C$4:$D$1429,2,FALSE)</f>
        <v>TOMONOKAI_RIYOUGK</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f>VLOOKUP(D44,カラムID辞書!C:H,4,FALSE)</f>
        <v>11</v>
      </c>
      <c r="AN44" s="270"/>
      <c r="AO44" s="271">
        <f>VLOOKUP(D44,カラムID辞書!C:H,6,FALSE)</f>
        <v>11</v>
      </c>
      <c r="AP44" s="272"/>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64">
        <f t="shared" ca="1" si="1"/>
        <v>38</v>
      </c>
      <c r="C45" s="265"/>
      <c r="D45" s="118" t="s">
        <v>2280</v>
      </c>
      <c r="E45" s="50"/>
      <c r="F45" s="50"/>
      <c r="G45" s="50"/>
      <c r="H45" s="50"/>
      <c r="I45" s="50"/>
      <c r="J45" s="50"/>
      <c r="K45" s="52"/>
      <c r="L45" s="105" t="str">
        <f>VLOOKUP(D45,カラムID辞書!$C$4:$D$1429,2,FALSE)</f>
        <v>GIFTCARD_RIYOUGK</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11</v>
      </c>
      <c r="AN45" s="270"/>
      <c r="AO45" s="271">
        <f>VLOOKUP(D45,カラムID辞書!C:H,6,FALSE)</f>
        <v>11</v>
      </c>
      <c r="AP45" s="272"/>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64">
        <f t="shared" ca="1" si="1"/>
        <v>39</v>
      </c>
      <c r="C46" s="265"/>
      <c r="D46" s="118" t="s">
        <v>2281</v>
      </c>
      <c r="E46" s="50"/>
      <c r="F46" s="50"/>
      <c r="G46" s="50"/>
      <c r="H46" s="50"/>
      <c r="I46" s="50"/>
      <c r="J46" s="50"/>
      <c r="K46" s="52"/>
      <c r="L46" s="105" t="str">
        <f>VLOOKUP(D46,カラムID辞書!$C$4:$D$1429,2,FALSE)</f>
        <v>DENSHIMONEY_RIYOUGK</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11</v>
      </c>
      <c r="AN46" s="270"/>
      <c r="AO46" s="271">
        <f>VLOOKUP(D46,カラムID辞書!C:H,6,FALSE)</f>
        <v>11</v>
      </c>
      <c r="AP46" s="272"/>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64">
        <f t="shared" ca="1" si="1"/>
        <v>40</v>
      </c>
      <c r="C47" s="265"/>
      <c r="D47" s="118" t="s">
        <v>2282</v>
      </c>
      <c r="E47" s="50"/>
      <c r="F47" s="50"/>
      <c r="G47" s="50"/>
      <c r="H47" s="50"/>
      <c r="I47" s="50"/>
      <c r="J47" s="50"/>
      <c r="K47" s="52"/>
      <c r="L47" s="105" t="str">
        <f>VLOOKUP(D47,カラムID辞書!$C$4:$D$1429,2,FALSE)</f>
        <v>POINT_RIYOUGK</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11</v>
      </c>
      <c r="AN47" s="270"/>
      <c r="AO47" s="271">
        <f>VLOOKUP(D47,カラムID辞書!C:H,6,FALSE)</f>
        <v>11</v>
      </c>
      <c r="AP47" s="272"/>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64">
        <f t="shared" ca="1" si="1"/>
        <v>41</v>
      </c>
      <c r="C48" s="265"/>
      <c r="D48" s="118" t="s">
        <v>2283</v>
      </c>
      <c r="E48" s="56"/>
      <c r="F48" s="50"/>
      <c r="G48" s="50"/>
      <c r="H48" s="50"/>
      <c r="I48" s="50"/>
      <c r="J48" s="50"/>
      <c r="K48" s="52"/>
      <c r="L48" s="105" t="str">
        <f>VLOOKUP(D48,カラムID辞書!$C$4:$D$1429,2,FALSE)</f>
        <v>DEBIT_RIYOUGK</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11</v>
      </c>
      <c r="AN48" s="270"/>
      <c r="AO48" s="271">
        <f>VLOOKUP(D48,カラムID辞書!C:H,6,FALSE)</f>
        <v>11</v>
      </c>
      <c r="AP48" s="272"/>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64">
        <f t="shared" ca="1" si="1"/>
        <v>42</v>
      </c>
      <c r="C49" s="265"/>
      <c r="D49" s="118" t="s">
        <v>2284</v>
      </c>
      <c r="E49" s="56"/>
      <c r="F49" s="50"/>
      <c r="G49" s="50"/>
      <c r="H49" s="50"/>
      <c r="I49" s="50"/>
      <c r="J49" s="50"/>
      <c r="K49" s="52"/>
      <c r="L49" s="105" t="str">
        <f>VLOOKUP(D49,カラムID辞書!$C$4:$D$1429,2,FALSE)</f>
        <v>RIYOUGK11</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11</v>
      </c>
      <c r="AN49" s="270"/>
      <c r="AO49" s="271">
        <f>VLOOKUP(D49,カラムID辞書!C:H,6,FALSE)</f>
        <v>11</v>
      </c>
      <c r="AP49" s="272"/>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64">
        <f t="shared" ca="1" si="1"/>
        <v>43</v>
      </c>
      <c r="C50" s="265"/>
      <c r="D50" s="118" t="s">
        <v>2285</v>
      </c>
      <c r="E50" s="56"/>
      <c r="F50" s="50"/>
      <c r="G50" s="50"/>
      <c r="H50" s="50"/>
      <c r="I50" s="50"/>
      <c r="J50" s="50"/>
      <c r="K50" s="52"/>
      <c r="L50" s="105" t="str">
        <f>VLOOKUP(D50,カラムID辞書!$C$4:$D$1429,2,FALSE)</f>
        <v>RIYOUGK12</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11</v>
      </c>
      <c r="AN50" s="270"/>
      <c r="AO50" s="271">
        <f>VLOOKUP(D50,カラムID辞書!C:H,6,FALSE)</f>
        <v>11</v>
      </c>
      <c r="AP50" s="272"/>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64">
        <f t="shared" ca="1" si="1"/>
        <v>44</v>
      </c>
      <c r="C51" s="265"/>
      <c r="D51" s="118" t="s">
        <v>2286</v>
      </c>
      <c r="E51" s="50"/>
      <c r="F51" s="50"/>
      <c r="G51" s="50"/>
      <c r="H51" s="50"/>
      <c r="I51" s="50"/>
      <c r="J51" s="50"/>
      <c r="K51" s="52"/>
      <c r="L51" s="105" t="str">
        <f>VLOOKUP(D51,カラムID辞書!$C$4:$D$1429,2,FALSE)</f>
        <v>RIYOUGK13</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11</v>
      </c>
      <c r="AN51" s="270"/>
      <c r="AO51" s="271">
        <f>VLOOKUP(D51,カラムID辞書!C:H,6,FALSE)</f>
        <v>11</v>
      </c>
      <c r="AP51" s="272"/>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64">
        <f t="shared" ca="1" si="1"/>
        <v>45</v>
      </c>
      <c r="C52" s="265"/>
      <c r="D52" s="118" t="s">
        <v>2287</v>
      </c>
      <c r="E52" s="50"/>
      <c r="F52" s="50"/>
      <c r="G52" s="50"/>
      <c r="H52" s="50"/>
      <c r="I52" s="50"/>
      <c r="J52" s="50"/>
      <c r="K52" s="52"/>
      <c r="L52" s="105" t="str">
        <f>VLOOKUP(D52,カラムID辞書!$C$4:$D$1429,2,FALSE)</f>
        <v>RIYOUGK14</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11</v>
      </c>
      <c r="AN52" s="270"/>
      <c r="AO52" s="271">
        <f>VLOOKUP(D52,カラムID辞書!C:H,6,FALSE)</f>
        <v>11</v>
      </c>
      <c r="AP52" s="272"/>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64">
        <f t="shared" ca="1" si="1"/>
        <v>46</v>
      </c>
      <c r="C53" s="265"/>
      <c r="D53" s="118" t="s">
        <v>2288</v>
      </c>
      <c r="E53" s="50"/>
      <c r="F53" s="50"/>
      <c r="G53" s="50"/>
      <c r="H53" s="50"/>
      <c r="I53" s="50"/>
      <c r="J53" s="50"/>
      <c r="K53" s="52"/>
      <c r="L53" s="105" t="str">
        <f>VLOOKUP(D53,カラムID辞書!$C$4:$D$1429,2,FALSE)</f>
        <v>RIYOUGK15</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11</v>
      </c>
      <c r="AN53" s="270"/>
      <c r="AO53" s="271">
        <f>VLOOKUP(D53,カラムID辞書!C:H,6,FALSE)</f>
        <v>11</v>
      </c>
      <c r="AP53" s="272"/>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64">
        <f t="shared" ca="1" si="1"/>
        <v>47</v>
      </c>
      <c r="C54" s="265"/>
      <c r="D54" s="118" t="s">
        <v>2289</v>
      </c>
      <c r="E54" s="56"/>
      <c r="F54" s="50"/>
      <c r="G54" s="50"/>
      <c r="H54" s="50"/>
      <c r="I54" s="50"/>
      <c r="J54" s="50"/>
      <c r="K54" s="52"/>
      <c r="L54" s="105" t="str">
        <f>VLOOKUP(D54,カラムID辞書!$C$4:$D$1429,2,FALSE)</f>
        <v>RIYOUGK16</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f>VLOOKUP(D54,カラムID辞書!C:H,4,FALSE)</f>
        <v>11</v>
      </c>
      <c r="AN54" s="270"/>
      <c r="AO54" s="271">
        <f>VLOOKUP(D54,カラムID辞書!C:H,6,FALSE)</f>
        <v>11</v>
      </c>
      <c r="AP54" s="272"/>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64">
        <f t="shared" ca="1" si="1"/>
        <v>48</v>
      </c>
      <c r="C55" s="265"/>
      <c r="D55" s="118" t="s">
        <v>2290</v>
      </c>
      <c r="E55" s="50"/>
      <c r="F55" s="50"/>
      <c r="G55" s="50"/>
      <c r="H55" s="50"/>
      <c r="I55" s="50"/>
      <c r="J55" s="50"/>
      <c r="K55" s="52"/>
      <c r="L55" s="105" t="str">
        <f>VLOOKUP(D55,カラムID辞書!$C$4:$D$1429,2,FALSE)</f>
        <v>RIYOUGK17</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f>VLOOKUP(D55,カラムID辞書!C:H,4,FALSE)</f>
        <v>11</v>
      </c>
      <c r="AN55" s="270"/>
      <c r="AO55" s="271">
        <f>VLOOKUP(D55,カラムID辞書!C:H,6,FALSE)</f>
        <v>11</v>
      </c>
      <c r="AP55" s="272"/>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64">
        <f t="shared" ca="1" si="1"/>
        <v>49</v>
      </c>
      <c r="C56" s="265"/>
      <c r="D56" s="118" t="s">
        <v>2291</v>
      </c>
      <c r="E56" s="50"/>
      <c r="F56" s="50"/>
      <c r="G56" s="50"/>
      <c r="H56" s="50"/>
      <c r="I56" s="50"/>
      <c r="J56" s="50"/>
      <c r="K56" s="52"/>
      <c r="L56" s="105" t="str">
        <f>VLOOKUP(D56,カラムID辞書!$C$4:$D$1429,2,FALSE)</f>
        <v>RIYOUGK18</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f>VLOOKUP(D56,カラムID辞書!C:H,4,FALSE)</f>
        <v>11</v>
      </c>
      <c r="AN56" s="270"/>
      <c r="AO56" s="271">
        <f>VLOOKUP(D56,カラムID辞書!C:H,6,FALSE)</f>
        <v>11</v>
      </c>
      <c r="AP56" s="272"/>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64">
        <f t="shared" ca="1" si="1"/>
        <v>50</v>
      </c>
      <c r="C57" s="265"/>
      <c r="D57" s="118" t="s">
        <v>2292</v>
      </c>
      <c r="E57" s="50"/>
      <c r="F57" s="50"/>
      <c r="G57" s="50"/>
      <c r="H57" s="50"/>
      <c r="I57" s="50"/>
      <c r="J57" s="50"/>
      <c r="K57" s="52"/>
      <c r="L57" s="105" t="str">
        <f>VLOOKUP(D57,カラムID辞書!$C$4:$D$1429,2,FALSE)</f>
        <v>RIYOUGK19</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6" t="str">
        <f>VLOOKUP(D57,カラムID辞書!C:H,3,FALSE)</f>
        <v>numeric</v>
      </c>
      <c r="AI57" s="267"/>
      <c r="AJ57" s="267"/>
      <c r="AK57" s="267"/>
      <c r="AL57" s="268"/>
      <c r="AM57" s="269">
        <f>VLOOKUP(D57,カラムID辞書!C:H,4,FALSE)</f>
        <v>11</v>
      </c>
      <c r="AN57" s="270"/>
      <c r="AO57" s="271">
        <f>VLOOKUP(D57,カラムID辞書!C:H,6,FALSE)</f>
        <v>11</v>
      </c>
      <c r="AP57" s="272"/>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64">
        <f t="shared" ca="1" si="1"/>
        <v>51</v>
      </c>
      <c r="C58" s="265"/>
      <c r="D58" s="118" t="s">
        <v>2293</v>
      </c>
      <c r="E58" s="56"/>
      <c r="F58" s="50"/>
      <c r="G58" s="50"/>
      <c r="H58" s="50"/>
      <c r="I58" s="50"/>
      <c r="J58" s="50"/>
      <c r="K58" s="52"/>
      <c r="L58" s="105" t="str">
        <f>VLOOKUP(D58,カラムID辞書!$C$4:$D$1429,2,FALSE)</f>
        <v>RIYOUGK20</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6" t="str">
        <f>VLOOKUP(D58,カラムID辞書!C:H,3,FALSE)</f>
        <v>numeric</v>
      </c>
      <c r="AI58" s="267"/>
      <c r="AJ58" s="267"/>
      <c r="AK58" s="267"/>
      <c r="AL58" s="268"/>
      <c r="AM58" s="269">
        <f>VLOOKUP(D58,カラムID辞書!C:H,4,FALSE)</f>
        <v>11</v>
      </c>
      <c r="AN58" s="270"/>
      <c r="AO58" s="271">
        <f>VLOOKUP(D58,カラムID辞書!C:H,6,FALSE)</f>
        <v>11</v>
      </c>
      <c r="AP58" s="272"/>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64">
        <f t="shared" ca="1" si="1"/>
        <v>52</v>
      </c>
      <c r="C59" s="265"/>
      <c r="D59" s="118" t="s">
        <v>2294</v>
      </c>
      <c r="E59" s="56"/>
      <c r="F59" s="50"/>
      <c r="G59" s="50"/>
      <c r="H59" s="50"/>
      <c r="I59" s="50"/>
      <c r="J59" s="50"/>
      <c r="K59" s="52"/>
      <c r="L59" s="105" t="str">
        <f>VLOOKUP(D59,カラムID辞書!$C$4:$D$1429,2,FALSE)</f>
        <v>JISYA_CREDITURIGK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f>VLOOKUP(D59,カラムID辞書!C:H,4,FALSE)</f>
        <v>11</v>
      </c>
      <c r="AN59" s="270"/>
      <c r="AO59" s="271">
        <f>VLOOKUP(D59,カラムID辞書!C:H,6,FALSE)</f>
        <v>11</v>
      </c>
      <c r="AP59" s="272"/>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64">
        <f t="shared" ca="1" si="1"/>
        <v>53</v>
      </c>
      <c r="C60" s="265"/>
      <c r="D60" s="118" t="s">
        <v>2295</v>
      </c>
      <c r="E60" s="56"/>
      <c r="F60" s="50"/>
      <c r="G60" s="50"/>
      <c r="H60" s="50"/>
      <c r="I60" s="50"/>
      <c r="J60" s="50"/>
      <c r="K60" s="52"/>
      <c r="L60" s="105" t="str">
        <f>VLOOKUP(D60,カラムID辞書!$C$4:$D$1429,2,FALSE)</f>
        <v>TASYA_CREDITURIGK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11</v>
      </c>
      <c r="AN60" s="270"/>
      <c r="AO60" s="271">
        <f>VLOOKUP(D60,カラムID辞書!C:H,6,FALSE)</f>
        <v>11</v>
      </c>
      <c r="AP60" s="272"/>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64">
        <f t="shared" ca="1" si="1"/>
        <v>54</v>
      </c>
      <c r="C61" s="265"/>
      <c r="D61" s="118" t="s">
        <v>2296</v>
      </c>
      <c r="E61" s="56"/>
      <c r="F61" s="50"/>
      <c r="G61" s="50"/>
      <c r="H61" s="50"/>
      <c r="I61" s="50"/>
      <c r="J61" s="50"/>
      <c r="K61" s="52"/>
      <c r="L61" s="105" t="str">
        <f>VLOOKUP(D61,カラムID辞書!$C$4:$D$1429,2,FALSE)</f>
        <v>GAISYO_URIAGEGK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11</v>
      </c>
      <c r="AN61" s="270"/>
      <c r="AO61" s="271">
        <f>VLOOKUP(D61,カラムID辞書!C:H,6,FALSE)</f>
        <v>11</v>
      </c>
      <c r="AP61" s="272"/>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64">
        <f t="shared" ca="1" si="1"/>
        <v>55</v>
      </c>
      <c r="C62" s="265"/>
      <c r="D62" s="118" t="s">
        <v>2297</v>
      </c>
      <c r="E62" s="56"/>
      <c r="F62" s="50"/>
      <c r="G62" s="50"/>
      <c r="H62" s="50"/>
      <c r="I62" s="50"/>
      <c r="J62" s="50"/>
      <c r="K62" s="52"/>
      <c r="L62" s="105" t="str">
        <f>VLOOKUP(D62,カラムID辞書!$C$4:$D$1429,2,FALSE)</f>
        <v>SYAIN_KAKEURI_URIAGEGK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11</v>
      </c>
      <c r="AN62" s="270"/>
      <c r="AO62" s="271">
        <f>VLOOKUP(D62,カラムID辞書!C:H,6,FALSE)</f>
        <v>11</v>
      </c>
      <c r="AP62" s="272"/>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64">
        <f t="shared" ca="1" si="1"/>
        <v>56</v>
      </c>
      <c r="C63" s="265"/>
      <c r="D63" s="118" t="s">
        <v>2298</v>
      </c>
      <c r="E63" s="56"/>
      <c r="F63" s="50"/>
      <c r="G63" s="50"/>
      <c r="H63" s="50"/>
      <c r="I63" s="50"/>
      <c r="J63" s="50"/>
      <c r="K63" s="52"/>
      <c r="L63" s="105" t="str">
        <f>VLOOKUP(D63,カラムID辞書!$C$4:$D$1429,2,FALSE)</f>
        <v>KINKEN_URIAGEGK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11</v>
      </c>
      <c r="AN63" s="270"/>
      <c r="AO63" s="271">
        <f>VLOOKUP(D63,カラムID辞書!C:H,6,FALSE)</f>
        <v>11</v>
      </c>
      <c r="AP63" s="272"/>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64">
        <f t="shared" ca="1" si="1"/>
        <v>57</v>
      </c>
      <c r="C64" s="265"/>
      <c r="D64" s="118" t="s">
        <v>2299</v>
      </c>
      <c r="E64" s="56"/>
      <c r="F64" s="50"/>
      <c r="G64" s="50"/>
      <c r="H64" s="50"/>
      <c r="I64" s="50"/>
      <c r="J64" s="50"/>
      <c r="K64" s="52"/>
      <c r="L64" s="105" t="str">
        <f>VLOOKUP(D64,カラムID辞書!$C$4:$D$1429,2,FALSE)</f>
        <v>TOMONOKAI_URIAGEGK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11</v>
      </c>
      <c r="AN64" s="270"/>
      <c r="AO64" s="271">
        <f>VLOOKUP(D64,カラムID辞書!C:H,6,FALSE)</f>
        <v>11</v>
      </c>
      <c r="AP64" s="272"/>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64">
        <f t="shared" ca="1" si="1"/>
        <v>58</v>
      </c>
      <c r="C65" s="265"/>
      <c r="D65" s="118" t="s">
        <v>2300</v>
      </c>
      <c r="E65" s="56"/>
      <c r="F65" s="50"/>
      <c r="G65" s="50"/>
      <c r="H65" s="50"/>
      <c r="I65" s="50"/>
      <c r="J65" s="50"/>
      <c r="K65" s="52"/>
      <c r="L65" s="105" t="str">
        <f>VLOOKUP(D65,カラムID辞書!$C$4:$D$1429,2,FALSE)</f>
        <v>GIFTCARD_URIAGEGK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11</v>
      </c>
      <c r="AN65" s="270"/>
      <c r="AO65" s="271">
        <f>VLOOKUP(D65,カラムID辞書!C:H,6,FALSE)</f>
        <v>11</v>
      </c>
      <c r="AP65" s="272"/>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64">
        <f t="shared" ca="1" si="1"/>
        <v>59</v>
      </c>
      <c r="C66" s="265"/>
      <c r="D66" s="118" t="s">
        <v>2301</v>
      </c>
      <c r="E66" s="56"/>
      <c r="F66" s="50"/>
      <c r="G66" s="50"/>
      <c r="H66" s="50"/>
      <c r="I66" s="50"/>
      <c r="J66" s="50"/>
      <c r="K66" s="52"/>
      <c r="L66" s="105" t="str">
        <f>VLOOKUP(D66,カラムID辞書!$C$4:$D$1429,2,FALSE)</f>
        <v>DENSHIMONEY_URIAGEGK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11</v>
      </c>
      <c r="AN66" s="270"/>
      <c r="AO66" s="271">
        <f>VLOOKUP(D66,カラムID辞書!C:H,6,FALSE)</f>
        <v>11</v>
      </c>
      <c r="AP66" s="272"/>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64">
        <f t="shared" ca="1" si="1"/>
        <v>60</v>
      </c>
      <c r="C67" s="265"/>
      <c r="D67" s="118" t="s">
        <v>2302</v>
      </c>
      <c r="E67" s="56"/>
      <c r="F67" s="50"/>
      <c r="G67" s="50"/>
      <c r="H67" s="50"/>
      <c r="I67" s="50"/>
      <c r="J67" s="50"/>
      <c r="K67" s="52"/>
      <c r="L67" s="105" t="str">
        <f>VLOOKUP(D67,カラムID辞書!$C$4:$D$1429,2,FALSE)</f>
        <v>POINT_URIAGEGK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11</v>
      </c>
      <c r="AN67" s="270"/>
      <c r="AO67" s="271">
        <f>VLOOKUP(D67,カラムID辞書!C:H,6,FALSE)</f>
        <v>11</v>
      </c>
      <c r="AP67" s="272"/>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64">
        <f t="shared" ca="1" si="1"/>
        <v>61</v>
      </c>
      <c r="C68" s="265"/>
      <c r="D68" s="118" t="s">
        <v>2303</v>
      </c>
      <c r="E68" s="50"/>
      <c r="F68" s="50"/>
      <c r="G68" s="50"/>
      <c r="H68" s="50"/>
      <c r="I68" s="50"/>
      <c r="J68" s="50"/>
      <c r="K68" s="52"/>
      <c r="L68" s="105" t="str">
        <f>VLOOKUP(D68,カラムID辞書!$C$4:$D$1429,2,FALSE)</f>
        <v>DEBIT_URIAGEGK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11</v>
      </c>
      <c r="AN68" s="270"/>
      <c r="AO68" s="271">
        <f>VLOOKUP(D68,カラムID辞書!C:H,6,FALSE)</f>
        <v>11</v>
      </c>
      <c r="AP68" s="272"/>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64">
        <f t="shared" ca="1" si="1"/>
        <v>62</v>
      </c>
      <c r="C69" s="265"/>
      <c r="D69" s="118" t="s">
        <v>2304</v>
      </c>
      <c r="E69" s="50"/>
      <c r="F69" s="50"/>
      <c r="G69" s="50"/>
      <c r="H69" s="50"/>
      <c r="I69" s="50"/>
      <c r="J69" s="50"/>
      <c r="K69" s="52"/>
      <c r="L69" s="105" t="str">
        <f>VLOOKUP(D69,カラムID辞書!$C$4:$D$1429,2,FALSE)</f>
        <v>URIAGEGK11</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11</v>
      </c>
      <c r="AN69" s="270"/>
      <c r="AO69" s="271">
        <f>VLOOKUP(D69,カラムID辞書!C:H,6,FALSE)</f>
        <v>11</v>
      </c>
      <c r="AP69" s="272"/>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64">
        <f t="shared" ca="1" si="1"/>
        <v>63</v>
      </c>
      <c r="C70" s="265"/>
      <c r="D70" s="118" t="s">
        <v>2305</v>
      </c>
      <c r="E70" s="50"/>
      <c r="F70" s="50"/>
      <c r="G70" s="50"/>
      <c r="H70" s="50"/>
      <c r="I70" s="50"/>
      <c r="J70" s="50"/>
      <c r="K70" s="52"/>
      <c r="L70" s="105" t="str">
        <f>VLOOKUP(D70,カラムID辞書!$C$4:$D$1429,2,FALSE)</f>
        <v>URIAGEGK12</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11</v>
      </c>
      <c r="AN70" s="270"/>
      <c r="AO70" s="271">
        <f>VLOOKUP(D70,カラムID辞書!C:H,6,FALSE)</f>
        <v>11</v>
      </c>
      <c r="AP70" s="272"/>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64">
        <f t="shared" ca="1" si="1"/>
        <v>64</v>
      </c>
      <c r="C71" s="265"/>
      <c r="D71" s="118" t="s">
        <v>2306</v>
      </c>
      <c r="E71" s="50"/>
      <c r="F71" s="50"/>
      <c r="G71" s="50"/>
      <c r="H71" s="50"/>
      <c r="I71" s="50"/>
      <c r="J71" s="50"/>
      <c r="K71" s="52"/>
      <c r="L71" s="105" t="str">
        <f>VLOOKUP(D71,カラムID辞書!$C$4:$D$1429,2,FALSE)</f>
        <v>URIAGEGK13</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11</v>
      </c>
      <c r="AN71" s="270"/>
      <c r="AO71" s="271">
        <f>VLOOKUP(D71,カラムID辞書!C:H,6,FALSE)</f>
        <v>11</v>
      </c>
      <c r="AP71" s="272"/>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64">
        <f t="shared" ca="1" si="1"/>
        <v>65</v>
      </c>
      <c r="C72" s="265"/>
      <c r="D72" s="118" t="s">
        <v>2307</v>
      </c>
      <c r="E72" s="50"/>
      <c r="F72" s="50"/>
      <c r="G72" s="50"/>
      <c r="H72" s="50"/>
      <c r="I72" s="50"/>
      <c r="J72" s="50"/>
      <c r="K72" s="52"/>
      <c r="L72" s="105" t="str">
        <f>VLOOKUP(D72,カラムID辞書!$C$4:$D$1429,2,FALSE)</f>
        <v>URIAGEGK14</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11</v>
      </c>
      <c r="AN72" s="270"/>
      <c r="AO72" s="271">
        <f>VLOOKUP(D72,カラムID辞書!C:H,6,FALSE)</f>
        <v>11</v>
      </c>
      <c r="AP72" s="272"/>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64">
        <f t="shared" ca="1" si="1"/>
        <v>66</v>
      </c>
      <c r="C73" s="265"/>
      <c r="D73" s="118" t="s">
        <v>2308</v>
      </c>
      <c r="E73" s="50"/>
      <c r="F73" s="50"/>
      <c r="G73" s="50"/>
      <c r="H73" s="50"/>
      <c r="I73" s="50"/>
      <c r="J73" s="50"/>
      <c r="K73" s="52"/>
      <c r="L73" s="105" t="str">
        <f>VLOOKUP(D73,カラムID辞書!$C$4:$D$1429,2,FALSE)</f>
        <v>URIAGEGK15</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11</v>
      </c>
      <c r="AN73" s="270"/>
      <c r="AO73" s="271">
        <f>VLOOKUP(D73,カラムID辞書!C:H,6,FALSE)</f>
        <v>11</v>
      </c>
      <c r="AP73" s="272"/>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64">
        <f t="shared" ca="1" si="1"/>
        <v>67</v>
      </c>
      <c r="C74" s="265"/>
      <c r="D74" s="118" t="s">
        <v>2309</v>
      </c>
      <c r="E74" s="50"/>
      <c r="F74" s="50"/>
      <c r="G74" s="50"/>
      <c r="H74" s="50"/>
      <c r="I74" s="50"/>
      <c r="J74" s="50"/>
      <c r="K74" s="52"/>
      <c r="L74" s="105" t="str">
        <f>VLOOKUP(D74,カラムID辞書!$C$4:$D$1429,2,FALSE)</f>
        <v>URIAGEGK16</v>
      </c>
      <c r="M74" s="50"/>
      <c r="N74" s="50"/>
      <c r="O74" s="50"/>
      <c r="P74" s="50"/>
      <c r="Q74" s="50"/>
      <c r="R74" s="50"/>
      <c r="S74" s="52"/>
      <c r="T74" s="49"/>
      <c r="U74" s="52"/>
      <c r="V74" s="49"/>
      <c r="W74" s="52"/>
      <c r="X74" s="49"/>
      <c r="Y74" s="52"/>
      <c r="Z74" s="49"/>
      <c r="AA74" s="52"/>
      <c r="AB74" s="107" t="str">
        <f t="shared" si="2"/>
        <v>○</v>
      </c>
      <c r="AC74" s="54"/>
      <c r="AD74" s="53"/>
      <c r="AE74" s="55" t="str">
        <f t="shared" si="0"/>
        <v>0</v>
      </c>
      <c r="AF74" s="50"/>
      <c r="AG74" s="52"/>
      <c r="AH74" s="266" t="str">
        <f>VLOOKUP(D74,カラムID辞書!C:H,3,FALSE)</f>
        <v>numeric</v>
      </c>
      <c r="AI74" s="267"/>
      <c r="AJ74" s="267"/>
      <c r="AK74" s="267"/>
      <c r="AL74" s="268"/>
      <c r="AM74" s="269">
        <f>VLOOKUP(D74,カラムID辞書!C:H,4,FALSE)</f>
        <v>11</v>
      </c>
      <c r="AN74" s="270"/>
      <c r="AO74" s="271">
        <f>VLOOKUP(D74,カラムID辞書!C:H,6,FALSE)</f>
        <v>11</v>
      </c>
      <c r="AP74" s="272"/>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64">
        <f t="shared" ca="1" si="1"/>
        <v>68</v>
      </c>
      <c r="C75" s="265"/>
      <c r="D75" s="118" t="s">
        <v>2310</v>
      </c>
      <c r="E75" s="50"/>
      <c r="F75" s="50"/>
      <c r="G75" s="50"/>
      <c r="H75" s="50"/>
      <c r="I75" s="50"/>
      <c r="J75" s="50"/>
      <c r="K75" s="52"/>
      <c r="L75" s="105" t="str">
        <f>VLOOKUP(D75,カラムID辞書!$C$4:$D$1429,2,FALSE)</f>
        <v>URIAGEGK17</v>
      </c>
      <c r="M75" s="50"/>
      <c r="N75" s="50"/>
      <c r="O75" s="50"/>
      <c r="P75" s="50"/>
      <c r="Q75" s="50"/>
      <c r="R75" s="50"/>
      <c r="S75" s="52"/>
      <c r="T75" s="49"/>
      <c r="U75" s="52"/>
      <c r="V75" s="49"/>
      <c r="W75" s="52"/>
      <c r="X75" s="49"/>
      <c r="Y75" s="52"/>
      <c r="Z75" s="49"/>
      <c r="AA75" s="52"/>
      <c r="AB75" s="107" t="str">
        <f t="shared" ref="AB75:AB88" si="5">IF(L75="DELDTE","","○")</f>
        <v>○</v>
      </c>
      <c r="AC75" s="54"/>
      <c r="AD75" s="53"/>
      <c r="AE75" s="55" t="str">
        <f t="shared" si="0"/>
        <v>0</v>
      </c>
      <c r="AF75" s="50"/>
      <c r="AG75" s="52"/>
      <c r="AH75" s="266" t="str">
        <f>VLOOKUP(D75,カラムID辞書!C:H,3,FALSE)</f>
        <v>numeric</v>
      </c>
      <c r="AI75" s="267"/>
      <c r="AJ75" s="267"/>
      <c r="AK75" s="267"/>
      <c r="AL75" s="268"/>
      <c r="AM75" s="269">
        <f>VLOOKUP(D75,カラムID辞書!C:H,4,FALSE)</f>
        <v>11</v>
      </c>
      <c r="AN75" s="270"/>
      <c r="AO75" s="271">
        <f>VLOOKUP(D75,カラムID辞書!C:H,6,FALSE)</f>
        <v>11</v>
      </c>
      <c r="AP75" s="272"/>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05"/>
      <c r="BS75" s="50"/>
      <c r="BT75" s="50"/>
      <c r="BU75" s="50"/>
      <c r="BV75" s="50"/>
      <c r="BW75" s="50"/>
      <c r="BX75" s="50"/>
      <c r="BY75" s="50"/>
      <c r="BZ75" s="50"/>
      <c r="CA75" s="50"/>
      <c r="CB75" s="50"/>
      <c r="CC75" s="52"/>
    </row>
    <row r="76" spans="2:81" ht="12" customHeight="1">
      <c r="B76" s="264">
        <f t="shared" ca="1" si="1"/>
        <v>69</v>
      </c>
      <c r="C76" s="265"/>
      <c r="D76" s="118" t="s">
        <v>2311</v>
      </c>
      <c r="E76" s="50"/>
      <c r="F76" s="50"/>
      <c r="G76" s="50"/>
      <c r="H76" s="50"/>
      <c r="I76" s="50"/>
      <c r="J76" s="50"/>
      <c r="K76" s="52"/>
      <c r="L76" s="105" t="str">
        <f>VLOOKUP(D76,カラムID辞書!$C$4:$D$1429,2,FALSE)</f>
        <v>URIAGEGK18</v>
      </c>
      <c r="M76" s="50"/>
      <c r="N76" s="50"/>
      <c r="O76" s="50"/>
      <c r="P76" s="50"/>
      <c r="Q76" s="50"/>
      <c r="R76" s="50"/>
      <c r="S76" s="52"/>
      <c r="T76" s="49"/>
      <c r="U76" s="52"/>
      <c r="V76" s="49"/>
      <c r="W76" s="52"/>
      <c r="X76" s="49"/>
      <c r="Y76" s="52"/>
      <c r="Z76" s="49"/>
      <c r="AA76" s="52"/>
      <c r="AB76" s="107" t="str">
        <f t="shared" si="5"/>
        <v>○</v>
      </c>
      <c r="AC76" s="54"/>
      <c r="AD76" s="53"/>
      <c r="AE76" s="55" t="str">
        <f t="shared" si="0"/>
        <v>0</v>
      </c>
      <c r="AF76" s="50"/>
      <c r="AG76" s="52"/>
      <c r="AH76" s="266" t="str">
        <f>VLOOKUP(D76,カラムID辞書!C:H,3,FALSE)</f>
        <v>numeric</v>
      </c>
      <c r="AI76" s="267"/>
      <c r="AJ76" s="267"/>
      <c r="AK76" s="267"/>
      <c r="AL76" s="268"/>
      <c r="AM76" s="269">
        <f>VLOOKUP(D76,カラムID辞書!C:H,4,FALSE)</f>
        <v>11</v>
      </c>
      <c r="AN76" s="270"/>
      <c r="AO76" s="271">
        <f>VLOOKUP(D76,カラムID辞書!C:H,6,FALSE)</f>
        <v>11</v>
      </c>
      <c r="AP76" s="272"/>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05"/>
      <c r="BS76" s="50"/>
      <c r="BT76" s="50"/>
      <c r="BU76" s="50"/>
      <c r="BV76" s="50"/>
      <c r="BW76" s="50"/>
      <c r="BX76" s="50"/>
      <c r="BY76" s="50"/>
      <c r="BZ76" s="50"/>
      <c r="CA76" s="50"/>
      <c r="CB76" s="50"/>
      <c r="CC76" s="52"/>
    </row>
    <row r="77" spans="2:81" ht="12" customHeight="1">
      <c r="B77" s="264">
        <f t="shared" ca="1" si="1"/>
        <v>70</v>
      </c>
      <c r="C77" s="265"/>
      <c r="D77" s="118" t="s">
        <v>2312</v>
      </c>
      <c r="E77" s="50"/>
      <c r="F77" s="50"/>
      <c r="G77" s="50"/>
      <c r="H77" s="50"/>
      <c r="I77" s="50"/>
      <c r="J77" s="50"/>
      <c r="K77" s="52"/>
      <c r="L77" s="105" t="str">
        <f>VLOOKUP(D77,カラムID辞書!$C$4:$D$1429,2,FALSE)</f>
        <v>URIAGEGK19</v>
      </c>
      <c r="M77" s="50"/>
      <c r="N77" s="50"/>
      <c r="O77" s="50"/>
      <c r="P77" s="50"/>
      <c r="Q77" s="50"/>
      <c r="R77" s="50"/>
      <c r="S77" s="52"/>
      <c r="T77" s="49"/>
      <c r="U77" s="52"/>
      <c r="V77" s="49"/>
      <c r="W77" s="52"/>
      <c r="X77" s="49"/>
      <c r="Y77" s="52"/>
      <c r="Z77" s="49"/>
      <c r="AA77" s="52"/>
      <c r="AB77" s="107" t="str">
        <f t="shared" si="5"/>
        <v>○</v>
      </c>
      <c r="AC77" s="54"/>
      <c r="AD77" s="53"/>
      <c r="AE77" s="55" t="str">
        <f t="shared" si="0"/>
        <v>0</v>
      </c>
      <c r="AF77" s="50"/>
      <c r="AG77" s="52"/>
      <c r="AH77" s="266" t="str">
        <f>VLOOKUP(D77,カラムID辞書!C:H,3,FALSE)</f>
        <v>numeric</v>
      </c>
      <c r="AI77" s="267"/>
      <c r="AJ77" s="267"/>
      <c r="AK77" s="267"/>
      <c r="AL77" s="268"/>
      <c r="AM77" s="269">
        <f>VLOOKUP(D77,カラムID辞書!C:H,4,FALSE)</f>
        <v>11</v>
      </c>
      <c r="AN77" s="270"/>
      <c r="AO77" s="271">
        <f>VLOOKUP(D77,カラムID辞書!C:H,6,FALSE)</f>
        <v>11</v>
      </c>
      <c r="AP77" s="272"/>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05"/>
      <c r="BS77" s="50"/>
      <c r="BT77" s="50"/>
      <c r="BU77" s="50"/>
      <c r="BV77" s="50"/>
      <c r="BW77" s="50"/>
      <c r="BX77" s="50"/>
      <c r="BY77" s="50"/>
      <c r="BZ77" s="50"/>
      <c r="CA77" s="50"/>
      <c r="CB77" s="50"/>
      <c r="CC77" s="52"/>
    </row>
    <row r="78" spans="2:81" ht="12" customHeight="1">
      <c r="B78" s="264">
        <f t="shared" ca="1" si="1"/>
        <v>71</v>
      </c>
      <c r="C78" s="265"/>
      <c r="D78" s="118" t="s">
        <v>2313</v>
      </c>
      <c r="E78" s="50"/>
      <c r="F78" s="50"/>
      <c r="G78" s="50"/>
      <c r="H78" s="50"/>
      <c r="I78" s="50"/>
      <c r="J78" s="50"/>
      <c r="K78" s="52"/>
      <c r="L78" s="105" t="str">
        <f>VLOOKUP(D78,カラムID辞書!$C$4:$D$1429,2,FALSE)</f>
        <v>URIAGEGK20</v>
      </c>
      <c r="M78" s="50"/>
      <c r="N78" s="50"/>
      <c r="O78" s="50"/>
      <c r="P78" s="50"/>
      <c r="Q78" s="50"/>
      <c r="R78" s="50"/>
      <c r="S78" s="52"/>
      <c r="T78" s="49"/>
      <c r="U78" s="52"/>
      <c r="V78" s="49"/>
      <c r="W78" s="52"/>
      <c r="X78" s="49"/>
      <c r="Y78" s="52"/>
      <c r="Z78" s="49"/>
      <c r="AA78" s="52"/>
      <c r="AB78" s="107" t="str">
        <f t="shared" si="5"/>
        <v>○</v>
      </c>
      <c r="AC78" s="54"/>
      <c r="AD78" s="53"/>
      <c r="AE78" s="55" t="str">
        <f t="shared" si="0"/>
        <v>0</v>
      </c>
      <c r="AF78" s="50"/>
      <c r="AG78" s="52"/>
      <c r="AH78" s="266" t="str">
        <f>VLOOKUP(D78,カラムID辞書!C:H,3,FALSE)</f>
        <v>numeric</v>
      </c>
      <c r="AI78" s="267"/>
      <c r="AJ78" s="267"/>
      <c r="AK78" s="267"/>
      <c r="AL78" s="268"/>
      <c r="AM78" s="269">
        <f>VLOOKUP(D78,カラムID辞書!C:H,4,FALSE)</f>
        <v>11</v>
      </c>
      <c r="AN78" s="270"/>
      <c r="AO78" s="271">
        <f>VLOOKUP(D78,カラムID辞書!C:H,6,FALSE)</f>
        <v>11</v>
      </c>
      <c r="AP78" s="272"/>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05"/>
      <c r="BS78" s="50"/>
      <c r="BT78" s="50"/>
      <c r="BU78" s="50"/>
      <c r="BV78" s="50"/>
      <c r="BW78" s="50"/>
      <c r="BX78" s="50"/>
      <c r="BY78" s="50"/>
      <c r="BZ78" s="50"/>
      <c r="CA78" s="50"/>
      <c r="CB78" s="50"/>
      <c r="CC78" s="52"/>
    </row>
    <row r="79" spans="2:81" ht="12" customHeight="1">
      <c r="B79" s="264">
        <f t="shared" ca="1" si="1"/>
        <v>72</v>
      </c>
      <c r="C79" s="265"/>
      <c r="D79" s="105" t="s">
        <v>2314</v>
      </c>
      <c r="E79" s="56"/>
      <c r="F79" s="50"/>
      <c r="G79" s="50"/>
      <c r="H79" s="50"/>
      <c r="I79" s="50"/>
      <c r="J79" s="50"/>
      <c r="K79" s="52"/>
      <c r="L79" s="105" t="str">
        <f>VLOOKUP(D79,カラムID辞書!$C$4:$D$1429,2,FALSE)</f>
        <v>TEISEI_YMD</v>
      </c>
      <c r="M79" s="50"/>
      <c r="N79" s="50"/>
      <c r="O79" s="50"/>
      <c r="P79" s="50"/>
      <c r="Q79" s="50"/>
      <c r="R79" s="50"/>
      <c r="S79" s="52"/>
      <c r="T79" s="49"/>
      <c r="U79" s="52"/>
      <c r="V79" s="49"/>
      <c r="W79" s="52"/>
      <c r="X79" s="49"/>
      <c r="Y79" s="52"/>
      <c r="Z79" s="49"/>
      <c r="AA79" s="52"/>
      <c r="AB79" s="107" t="str">
        <f t="shared" si="5"/>
        <v>○</v>
      </c>
      <c r="AC79" s="54"/>
      <c r="AD79" s="53"/>
      <c r="AE79" s="55" t="str">
        <f t="shared" si="0"/>
        <v>0</v>
      </c>
      <c r="AF79" s="50"/>
      <c r="AG79" s="52"/>
      <c r="AH79" s="266" t="str">
        <f>VLOOKUP(D79,カラムID辞書!C:H,3,FALSE)</f>
        <v>numeric</v>
      </c>
      <c r="AI79" s="267"/>
      <c r="AJ79" s="267"/>
      <c r="AK79" s="267"/>
      <c r="AL79" s="268"/>
      <c r="AM79" s="269">
        <f>VLOOKUP(D79,カラムID辞書!C:H,4,FALSE)</f>
        <v>8</v>
      </c>
      <c r="AN79" s="270"/>
      <c r="AO79" s="271">
        <f>VLOOKUP(D79,カラムID辞書!C:H,6,FALSE)</f>
        <v>8</v>
      </c>
      <c r="AP79" s="272"/>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05"/>
      <c r="BS79" s="50"/>
      <c r="BT79" s="50"/>
      <c r="BU79" s="50"/>
      <c r="BV79" s="50"/>
      <c r="BW79" s="50"/>
      <c r="BX79" s="50"/>
      <c r="BY79" s="50"/>
      <c r="BZ79" s="50"/>
      <c r="CA79" s="50"/>
      <c r="CB79" s="50"/>
      <c r="CC79" s="52"/>
    </row>
    <row r="80" spans="2:81" ht="12" customHeight="1">
      <c r="B80" s="264">
        <f t="shared" ca="1" si="1"/>
        <v>73</v>
      </c>
      <c r="C80" s="265"/>
      <c r="D80" s="105" t="s">
        <v>222</v>
      </c>
      <c r="E80" s="50"/>
      <c r="F80" s="50"/>
      <c r="G80" s="50"/>
      <c r="H80" s="50"/>
      <c r="I80" s="50"/>
      <c r="J80" s="50"/>
      <c r="K80" s="52"/>
      <c r="L80" s="105" t="str">
        <f>VLOOKUP(D80,カラムID辞書!$C$4:$D$1429,2,FALSE)</f>
        <v>DELDTE</v>
      </c>
      <c r="M80" s="50"/>
      <c r="N80" s="50"/>
      <c r="O80" s="50"/>
      <c r="P80" s="50"/>
      <c r="Q80" s="50"/>
      <c r="R80" s="50"/>
      <c r="S80" s="52"/>
      <c r="T80" s="49"/>
      <c r="U80" s="52"/>
      <c r="V80" s="49"/>
      <c r="W80" s="52"/>
      <c r="X80" s="49"/>
      <c r="Y80" s="52"/>
      <c r="Z80" s="49"/>
      <c r="AA80" s="52"/>
      <c r="AB80" s="107" t="str">
        <f t="shared" si="5"/>
        <v/>
      </c>
      <c r="AC80" s="54"/>
      <c r="AD80" s="53"/>
      <c r="AE80" s="55" t="str">
        <f t="shared" si="0"/>
        <v/>
      </c>
      <c r="AF80" s="50"/>
      <c r="AG80" s="52"/>
      <c r="AH80" s="266" t="str">
        <f>VLOOKUP(D80,カラムID辞書!C:H,3,FALSE)</f>
        <v>timestamp</v>
      </c>
      <c r="AI80" s="267"/>
      <c r="AJ80" s="267"/>
      <c r="AK80" s="267"/>
      <c r="AL80" s="268"/>
      <c r="AM80" s="269">
        <f>VLOOKUP(D80,カラムID辞書!C:H,4,FALSE)</f>
        <v>0</v>
      </c>
      <c r="AN80" s="270"/>
      <c r="AO80" s="271">
        <f>VLOOKUP(D80,カラムID辞書!C:H,6,FALSE)</f>
        <v>7</v>
      </c>
      <c r="AP80" s="272"/>
      <c r="AQ80" s="105"/>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12"/>
      <c r="BS80" s="50"/>
      <c r="BT80" s="50"/>
      <c r="BU80" s="50"/>
      <c r="BV80" s="50"/>
      <c r="BW80" s="50"/>
      <c r="BX80" s="50"/>
      <c r="BY80" s="50"/>
      <c r="BZ80" s="50"/>
      <c r="CA80" s="50"/>
      <c r="CB80" s="50"/>
      <c r="CC80" s="52"/>
    </row>
    <row r="81" spans="2:81" ht="12" customHeight="1">
      <c r="B81" s="264">
        <f t="shared" ca="1" si="1"/>
        <v>74</v>
      </c>
      <c r="C81" s="265"/>
      <c r="D81" s="105" t="s">
        <v>223</v>
      </c>
      <c r="E81" s="56"/>
      <c r="F81" s="50"/>
      <c r="G81" s="50"/>
      <c r="H81" s="50"/>
      <c r="I81" s="50"/>
      <c r="J81" s="50"/>
      <c r="K81" s="52"/>
      <c r="L81" s="105" t="str">
        <f>VLOOKUP(D81,カラムID辞書!$C$4:$D$1429,2,FALSE)</f>
        <v>INSTDTE</v>
      </c>
      <c r="M81" s="50"/>
      <c r="N81" s="50"/>
      <c r="O81" s="50"/>
      <c r="P81" s="50"/>
      <c r="Q81" s="50"/>
      <c r="R81" s="50"/>
      <c r="S81" s="52"/>
      <c r="T81" s="49"/>
      <c r="U81" s="52"/>
      <c r="V81" s="49"/>
      <c r="W81" s="52"/>
      <c r="X81" s="49"/>
      <c r="Y81" s="52"/>
      <c r="Z81" s="49"/>
      <c r="AA81" s="52"/>
      <c r="AB81" s="107" t="str">
        <f t="shared" si="5"/>
        <v>○</v>
      </c>
      <c r="AC81" s="54"/>
      <c r="AD81" s="53"/>
      <c r="AE81" s="55" t="str">
        <f t="shared" si="0"/>
        <v>now()</v>
      </c>
      <c r="AF81" s="50"/>
      <c r="AG81" s="52"/>
      <c r="AH81" s="266" t="str">
        <f>VLOOKUP(D81,カラムID辞書!C:H,3,FALSE)</f>
        <v>timestamp</v>
      </c>
      <c r="AI81" s="267"/>
      <c r="AJ81" s="267"/>
      <c r="AK81" s="267"/>
      <c r="AL81" s="268"/>
      <c r="AM81" s="269">
        <f>VLOOKUP(D81,カラムID辞書!C:H,4,FALSE)</f>
        <v>0</v>
      </c>
      <c r="AN81" s="270"/>
      <c r="AO81" s="271">
        <f>VLOOKUP(D81,カラムID辞書!C:H,6,FALSE)</f>
        <v>7</v>
      </c>
      <c r="AP81" s="272"/>
      <c r="AQ81" s="105"/>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12"/>
      <c r="BS81" s="50"/>
      <c r="BT81" s="50"/>
      <c r="BU81" s="50"/>
      <c r="BV81" s="50"/>
      <c r="BW81" s="50"/>
      <c r="BX81" s="50"/>
      <c r="BY81" s="50"/>
      <c r="BZ81" s="50"/>
      <c r="CA81" s="50"/>
      <c r="CB81" s="50"/>
      <c r="CC81" s="52"/>
    </row>
    <row r="82" spans="2:81" ht="12" customHeight="1">
      <c r="B82" s="264">
        <f t="shared" ca="1" si="1"/>
        <v>75</v>
      </c>
      <c r="C82" s="265"/>
      <c r="D82" s="105" t="s">
        <v>224</v>
      </c>
      <c r="E82" s="50"/>
      <c r="F82" s="50"/>
      <c r="G82" s="50"/>
      <c r="H82" s="50"/>
      <c r="I82" s="50"/>
      <c r="J82" s="50"/>
      <c r="K82" s="52"/>
      <c r="L82" s="105" t="str">
        <f>VLOOKUP(D82,カラムID辞書!$C$4:$D$1429,2,FALSE)</f>
        <v>INSTUSRID</v>
      </c>
      <c r="M82" s="50"/>
      <c r="N82" s="50"/>
      <c r="O82" s="50"/>
      <c r="P82" s="50"/>
      <c r="Q82" s="50"/>
      <c r="R82" s="50"/>
      <c r="S82" s="52"/>
      <c r="T82" s="49"/>
      <c r="U82" s="52"/>
      <c r="V82" s="49"/>
      <c r="W82" s="52"/>
      <c r="X82" s="49"/>
      <c r="Y82" s="52"/>
      <c r="Z82" s="49"/>
      <c r="AA82" s="52"/>
      <c r="AB82" s="107" t="str">
        <f t="shared" si="5"/>
        <v>○</v>
      </c>
      <c r="AC82" s="54"/>
      <c r="AD82" s="53"/>
      <c r="AE82" s="55" t="str">
        <f t="shared" si="0"/>
        <v>' '</v>
      </c>
      <c r="AF82" s="50"/>
      <c r="AG82" s="52"/>
      <c r="AH82" s="266" t="str">
        <f>VLOOKUP(D82,カラムID辞書!C:H,3,FALSE)</f>
        <v>character varying</v>
      </c>
      <c r="AI82" s="267"/>
      <c r="AJ82" s="267"/>
      <c r="AK82" s="267"/>
      <c r="AL82" s="268"/>
      <c r="AM82" s="269">
        <f>VLOOKUP(D82,カラムID辞書!C:H,4,FALSE)</f>
        <v>20</v>
      </c>
      <c r="AN82" s="270"/>
      <c r="AO82" s="271">
        <f>VLOOKUP(D82,カラムID辞書!C:H,6,FALSE)</f>
        <v>20</v>
      </c>
      <c r="AP82" s="272"/>
      <c r="AQ82" s="105"/>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12"/>
      <c r="BS82" s="50"/>
      <c r="BT82" s="50"/>
      <c r="BU82" s="50"/>
      <c r="BV82" s="50"/>
      <c r="BW82" s="50"/>
      <c r="BX82" s="50"/>
      <c r="BY82" s="50"/>
      <c r="BZ82" s="50"/>
      <c r="CA82" s="50"/>
      <c r="CB82" s="50"/>
      <c r="CC82" s="52"/>
    </row>
    <row r="83" spans="2:81" ht="12" customHeight="1">
      <c r="B83" s="264">
        <f t="shared" ca="1" si="1"/>
        <v>76</v>
      </c>
      <c r="C83" s="265"/>
      <c r="D83" s="105" t="s">
        <v>225</v>
      </c>
      <c r="E83" s="50"/>
      <c r="F83" s="50"/>
      <c r="G83" s="50"/>
      <c r="H83" s="50"/>
      <c r="I83" s="50"/>
      <c r="J83" s="50"/>
      <c r="K83" s="52"/>
      <c r="L83" s="105" t="str">
        <f>VLOOKUP(D83,カラムID辞書!$C$4:$D$1429,2,FALSE)</f>
        <v>INSTPRGID</v>
      </c>
      <c r="M83" s="50"/>
      <c r="N83" s="50"/>
      <c r="O83" s="50"/>
      <c r="P83" s="50"/>
      <c r="Q83" s="50"/>
      <c r="R83" s="50"/>
      <c r="S83" s="52"/>
      <c r="T83" s="49"/>
      <c r="U83" s="52"/>
      <c r="V83" s="49"/>
      <c r="W83" s="52"/>
      <c r="X83" s="49"/>
      <c r="Y83" s="52"/>
      <c r="Z83" s="49"/>
      <c r="AA83" s="52"/>
      <c r="AB83" s="107" t="str">
        <f t="shared" si="5"/>
        <v>○</v>
      </c>
      <c r="AC83" s="54"/>
      <c r="AD83" s="53"/>
      <c r="AE83" s="55" t="str">
        <f t="shared" si="0"/>
        <v>' '</v>
      </c>
      <c r="AF83" s="50"/>
      <c r="AG83" s="52"/>
      <c r="AH83" s="266" t="str">
        <f>VLOOKUP(D83,カラムID辞書!C:H,3,FALSE)</f>
        <v>character varying</v>
      </c>
      <c r="AI83" s="267"/>
      <c r="AJ83" s="267"/>
      <c r="AK83" s="267"/>
      <c r="AL83" s="268"/>
      <c r="AM83" s="269">
        <f>VLOOKUP(D83,カラムID辞書!C:H,4,FALSE)</f>
        <v>8</v>
      </c>
      <c r="AN83" s="270"/>
      <c r="AO83" s="271">
        <f>VLOOKUP(D83,カラムID辞書!C:H,6,FALSE)</f>
        <v>8</v>
      </c>
      <c r="AP83" s="272"/>
      <c r="AQ83" s="105"/>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12"/>
      <c r="BS83" s="50"/>
      <c r="BT83" s="50"/>
      <c r="BU83" s="50"/>
      <c r="BV83" s="50"/>
      <c r="BW83" s="50"/>
      <c r="BX83" s="50"/>
      <c r="BY83" s="50"/>
      <c r="BZ83" s="50"/>
      <c r="CA83" s="50"/>
      <c r="CB83" s="50"/>
      <c r="CC83" s="52"/>
    </row>
    <row r="84" spans="2:81" ht="12" customHeight="1">
      <c r="B84" s="264">
        <f t="shared" ca="1" si="1"/>
        <v>77</v>
      </c>
      <c r="C84" s="265"/>
      <c r="D84" s="105" t="s">
        <v>226</v>
      </c>
      <c r="E84" s="50"/>
      <c r="F84" s="50"/>
      <c r="G84" s="50"/>
      <c r="H84" s="50"/>
      <c r="I84" s="50"/>
      <c r="J84" s="50"/>
      <c r="K84" s="52"/>
      <c r="L84" s="105" t="str">
        <f>VLOOKUP(D84,カラムID辞書!$C$4:$D$1429,2,FALSE)</f>
        <v>INSIPADDR</v>
      </c>
      <c r="M84" s="50"/>
      <c r="N84" s="50"/>
      <c r="O84" s="50"/>
      <c r="P84" s="50"/>
      <c r="Q84" s="50"/>
      <c r="R84" s="50"/>
      <c r="S84" s="52"/>
      <c r="T84" s="49"/>
      <c r="U84" s="52"/>
      <c r="V84" s="49"/>
      <c r="W84" s="52"/>
      <c r="X84" s="49"/>
      <c r="Y84" s="52"/>
      <c r="Z84" s="49"/>
      <c r="AA84" s="52"/>
      <c r="AB84" s="107" t="str">
        <f t="shared" si="5"/>
        <v>○</v>
      </c>
      <c r="AC84" s="54"/>
      <c r="AD84" s="53"/>
      <c r="AE84" s="55" t="str">
        <f t="shared" si="0"/>
        <v>' '</v>
      </c>
      <c r="AF84" s="50"/>
      <c r="AG84" s="52"/>
      <c r="AH84" s="266" t="str">
        <f>VLOOKUP(D84,カラムID辞書!C:H,3,FALSE)</f>
        <v>character varying</v>
      </c>
      <c r="AI84" s="267"/>
      <c r="AJ84" s="267"/>
      <c r="AK84" s="267"/>
      <c r="AL84" s="268"/>
      <c r="AM84" s="269">
        <f>VLOOKUP(D84,カラムID辞書!C:H,4,FALSE)</f>
        <v>15</v>
      </c>
      <c r="AN84" s="270"/>
      <c r="AO84" s="271">
        <f>VLOOKUP(D84,カラムID辞書!C:H,6,FALSE)</f>
        <v>15</v>
      </c>
      <c r="AP84" s="272"/>
      <c r="AQ84" s="105"/>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2"/>
      <c r="BS84" s="50"/>
      <c r="BT84" s="50"/>
      <c r="BU84" s="50"/>
      <c r="BV84" s="50"/>
      <c r="BW84" s="50"/>
      <c r="BX84" s="50"/>
      <c r="BY84" s="50"/>
      <c r="BZ84" s="50"/>
      <c r="CA84" s="50"/>
      <c r="CB84" s="50"/>
      <c r="CC84" s="52"/>
    </row>
    <row r="85" spans="2:81" ht="12" customHeight="1">
      <c r="B85" s="264">
        <f t="shared" ca="1" si="1"/>
        <v>78</v>
      </c>
      <c r="C85" s="265"/>
      <c r="D85" s="105" t="s">
        <v>227</v>
      </c>
      <c r="E85" s="56"/>
      <c r="F85" s="50"/>
      <c r="G85" s="50"/>
      <c r="H85" s="50"/>
      <c r="I85" s="50"/>
      <c r="J85" s="50"/>
      <c r="K85" s="52"/>
      <c r="L85" s="105" t="str">
        <f>VLOOKUP(D85,カラムID辞書!$C$4:$D$1429,2,FALSE)</f>
        <v>UPDDTE</v>
      </c>
      <c r="M85" s="50"/>
      <c r="N85" s="50"/>
      <c r="O85" s="50"/>
      <c r="P85" s="50"/>
      <c r="Q85" s="50"/>
      <c r="R85" s="50"/>
      <c r="S85" s="52"/>
      <c r="T85" s="49"/>
      <c r="U85" s="52"/>
      <c r="V85" s="49"/>
      <c r="W85" s="52"/>
      <c r="X85" s="49"/>
      <c r="Y85" s="52"/>
      <c r="Z85" s="49"/>
      <c r="AA85" s="52"/>
      <c r="AB85" s="107" t="str">
        <f t="shared" si="5"/>
        <v>○</v>
      </c>
      <c r="AC85" s="54"/>
      <c r="AD85" s="53"/>
      <c r="AE85" s="55" t="str">
        <f t="shared" si="0"/>
        <v>now()</v>
      </c>
      <c r="AF85" s="50"/>
      <c r="AG85" s="52"/>
      <c r="AH85" s="266" t="str">
        <f>VLOOKUP(D85,カラムID辞書!C:H,3,FALSE)</f>
        <v>timestamp</v>
      </c>
      <c r="AI85" s="267"/>
      <c r="AJ85" s="267"/>
      <c r="AK85" s="267"/>
      <c r="AL85" s="268"/>
      <c r="AM85" s="269">
        <f>VLOOKUP(D85,カラムID辞書!C:H,4,FALSE)</f>
        <v>0</v>
      </c>
      <c r="AN85" s="270"/>
      <c r="AO85" s="271">
        <f>VLOOKUP(D85,カラムID辞書!C:H,6,FALSE)</f>
        <v>7</v>
      </c>
      <c r="AP85" s="272"/>
      <c r="AQ85" s="105"/>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2"/>
      <c r="BS85" s="50"/>
      <c r="BT85" s="50"/>
      <c r="BU85" s="50"/>
      <c r="BV85" s="50"/>
      <c r="BW85" s="50"/>
      <c r="BX85" s="50"/>
      <c r="BY85" s="50"/>
      <c r="BZ85" s="50"/>
      <c r="CA85" s="50"/>
      <c r="CB85" s="50"/>
      <c r="CC85" s="52"/>
    </row>
    <row r="86" spans="2:81" ht="12" customHeight="1">
      <c r="B86" s="264">
        <f t="shared" ca="1" si="1"/>
        <v>79</v>
      </c>
      <c r="C86" s="265"/>
      <c r="D86" s="105" t="s">
        <v>228</v>
      </c>
      <c r="E86" s="56"/>
      <c r="F86" s="50"/>
      <c r="G86" s="50"/>
      <c r="H86" s="50"/>
      <c r="I86" s="50"/>
      <c r="J86" s="50"/>
      <c r="K86" s="52"/>
      <c r="L86" s="105" t="str">
        <f>VLOOKUP(D86,カラムID辞書!$C$4:$D$1429,2,FALSE)</f>
        <v>UPDUSRID</v>
      </c>
      <c r="M86" s="50"/>
      <c r="N86" s="50"/>
      <c r="O86" s="50"/>
      <c r="P86" s="50"/>
      <c r="Q86" s="50"/>
      <c r="R86" s="50"/>
      <c r="S86" s="52"/>
      <c r="T86" s="49"/>
      <c r="U86" s="52"/>
      <c r="V86" s="49"/>
      <c r="W86" s="52"/>
      <c r="X86" s="49"/>
      <c r="Y86" s="52"/>
      <c r="Z86" s="49"/>
      <c r="AA86" s="52"/>
      <c r="AB86" s="107" t="str">
        <f t="shared" si="5"/>
        <v>○</v>
      </c>
      <c r="AC86" s="54"/>
      <c r="AD86" s="53"/>
      <c r="AE86" s="55" t="str">
        <f t="shared" si="0"/>
        <v>' '</v>
      </c>
      <c r="AF86" s="50"/>
      <c r="AG86" s="52"/>
      <c r="AH86" s="266" t="str">
        <f>VLOOKUP(D86,カラムID辞書!C:H,3,FALSE)</f>
        <v>character varying</v>
      </c>
      <c r="AI86" s="267"/>
      <c r="AJ86" s="267"/>
      <c r="AK86" s="267"/>
      <c r="AL86" s="268"/>
      <c r="AM86" s="269">
        <f>VLOOKUP(D86,カラムID辞書!C:H,4,FALSE)</f>
        <v>20</v>
      </c>
      <c r="AN86" s="270"/>
      <c r="AO86" s="271">
        <f>VLOOKUP(D86,カラムID辞書!C:H,6,FALSE)</f>
        <v>20</v>
      </c>
      <c r="AP86" s="272"/>
      <c r="AQ86" s="105"/>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2"/>
      <c r="BS86" s="50"/>
      <c r="BT86" s="50"/>
      <c r="BU86" s="50"/>
      <c r="BV86" s="50"/>
      <c r="BW86" s="50"/>
      <c r="BX86" s="50"/>
      <c r="BY86" s="50"/>
      <c r="BZ86" s="50"/>
      <c r="CA86" s="50"/>
      <c r="CB86" s="50"/>
      <c r="CC86" s="52"/>
    </row>
    <row r="87" spans="2:81" ht="12" customHeight="1">
      <c r="B87" s="264">
        <f t="shared" ca="1" si="1"/>
        <v>80</v>
      </c>
      <c r="C87" s="265"/>
      <c r="D87" s="105" t="s">
        <v>229</v>
      </c>
      <c r="E87" s="56"/>
      <c r="F87" s="50"/>
      <c r="G87" s="50"/>
      <c r="H87" s="50"/>
      <c r="I87" s="50"/>
      <c r="J87" s="50"/>
      <c r="K87" s="52"/>
      <c r="L87" s="105" t="str">
        <f>VLOOKUP(D87,カラムID辞書!$C$4:$D$1429,2,FALSE)</f>
        <v>UPDPRGID</v>
      </c>
      <c r="M87" s="50"/>
      <c r="N87" s="50"/>
      <c r="O87" s="50"/>
      <c r="P87" s="50"/>
      <c r="Q87" s="50"/>
      <c r="R87" s="50"/>
      <c r="S87" s="52"/>
      <c r="T87" s="49"/>
      <c r="U87" s="52"/>
      <c r="V87" s="49"/>
      <c r="W87" s="52"/>
      <c r="X87" s="49"/>
      <c r="Y87" s="52"/>
      <c r="Z87" s="49"/>
      <c r="AA87" s="52"/>
      <c r="AB87" s="107" t="str">
        <f t="shared" si="5"/>
        <v>○</v>
      </c>
      <c r="AC87" s="54"/>
      <c r="AD87" s="53"/>
      <c r="AE87" s="55" t="str">
        <f t="shared" si="0"/>
        <v>' '</v>
      </c>
      <c r="AF87" s="50"/>
      <c r="AG87" s="52"/>
      <c r="AH87" s="266" t="str">
        <f>VLOOKUP(D87,カラムID辞書!C:H,3,FALSE)</f>
        <v>character varying</v>
      </c>
      <c r="AI87" s="267"/>
      <c r="AJ87" s="267"/>
      <c r="AK87" s="267"/>
      <c r="AL87" s="268"/>
      <c r="AM87" s="269">
        <f>VLOOKUP(D87,カラムID辞書!C:H,4,FALSE)</f>
        <v>8</v>
      </c>
      <c r="AN87" s="270"/>
      <c r="AO87" s="271">
        <f>VLOOKUP(D87,カラムID辞書!C:H,6,FALSE)</f>
        <v>8</v>
      </c>
      <c r="AP87" s="272"/>
      <c r="AQ87" s="105"/>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2"/>
      <c r="BS87" s="50"/>
      <c r="BT87" s="50"/>
      <c r="BU87" s="50"/>
      <c r="BV87" s="50"/>
      <c r="BW87" s="50"/>
      <c r="BX87" s="50"/>
      <c r="BY87" s="50"/>
      <c r="BZ87" s="50"/>
      <c r="CA87" s="50"/>
      <c r="CB87" s="50"/>
      <c r="CC87" s="52"/>
    </row>
    <row r="88" spans="2:81" ht="12" customHeight="1">
      <c r="B88" s="264">
        <f t="shared" ca="1" si="1"/>
        <v>81</v>
      </c>
      <c r="C88" s="265"/>
      <c r="D88" s="105" t="s">
        <v>230</v>
      </c>
      <c r="E88" s="56"/>
      <c r="F88" s="50"/>
      <c r="G88" s="50"/>
      <c r="H88" s="50"/>
      <c r="I88" s="50"/>
      <c r="J88" s="50"/>
      <c r="K88" s="52"/>
      <c r="L88" s="105" t="str">
        <f>VLOOKUP(D88,カラムID辞書!$C$4:$D$1429,2,FALSE)</f>
        <v>UPDIPADDR</v>
      </c>
      <c r="M88" s="50"/>
      <c r="N88" s="50"/>
      <c r="O88" s="50"/>
      <c r="P88" s="50"/>
      <c r="Q88" s="50"/>
      <c r="R88" s="50"/>
      <c r="S88" s="52"/>
      <c r="T88" s="49"/>
      <c r="U88" s="52"/>
      <c r="V88" s="49"/>
      <c r="W88" s="52"/>
      <c r="X88" s="49"/>
      <c r="Y88" s="52"/>
      <c r="Z88" s="49"/>
      <c r="AA88" s="52"/>
      <c r="AB88" s="107" t="str">
        <f t="shared" si="5"/>
        <v>○</v>
      </c>
      <c r="AC88" s="54"/>
      <c r="AD88" s="53"/>
      <c r="AE88" s="55" t="str">
        <f t="shared" si="0"/>
        <v>' '</v>
      </c>
      <c r="AF88" s="50"/>
      <c r="AG88" s="52"/>
      <c r="AH88" s="266" t="str">
        <f>VLOOKUP(D88,カラムID辞書!C:H,3,FALSE)</f>
        <v>character varying</v>
      </c>
      <c r="AI88" s="267"/>
      <c r="AJ88" s="267"/>
      <c r="AK88" s="267"/>
      <c r="AL88" s="268"/>
      <c r="AM88" s="269">
        <f>VLOOKUP(D88,カラムID辞書!C:H,4,FALSE)</f>
        <v>15</v>
      </c>
      <c r="AN88" s="270"/>
      <c r="AO88" s="271">
        <f>VLOOKUP(D88,カラムID辞書!C:H,6,FALSE)</f>
        <v>15</v>
      </c>
      <c r="AP88" s="272"/>
      <c r="AQ88" s="105"/>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2"/>
      <c r="BS88" s="50"/>
      <c r="BT88" s="50"/>
      <c r="BU88" s="50"/>
      <c r="BV88" s="50"/>
      <c r="BW88" s="50"/>
      <c r="BX88" s="50"/>
      <c r="BY88" s="50"/>
      <c r="BZ88" s="50"/>
      <c r="CA88" s="50"/>
      <c r="CB88" s="50"/>
      <c r="CC88" s="52"/>
    </row>
    <row r="89" spans="2:81" ht="12" customHeight="1">
      <c r="B89" s="59" t="s">
        <v>18</v>
      </c>
      <c r="C89" s="59" t="s">
        <v>18</v>
      </c>
      <c r="D89" s="59" t="s">
        <v>18</v>
      </c>
      <c r="E89" s="59" t="s">
        <v>18</v>
      </c>
      <c r="F89" s="59" t="s">
        <v>18</v>
      </c>
      <c r="G89" s="59" t="s">
        <v>18</v>
      </c>
      <c r="H89" s="59" t="s">
        <v>18</v>
      </c>
      <c r="I89" s="59" t="s">
        <v>18</v>
      </c>
      <c r="J89" s="59" t="s">
        <v>18</v>
      </c>
      <c r="K89" s="59" t="s">
        <v>18</v>
      </c>
      <c r="L89" s="59" t="s">
        <v>18</v>
      </c>
      <c r="M89" s="59" t="s">
        <v>18</v>
      </c>
      <c r="N89" s="59" t="s">
        <v>18</v>
      </c>
      <c r="O89" s="59" t="s">
        <v>18</v>
      </c>
      <c r="P89" s="59" t="s">
        <v>18</v>
      </c>
      <c r="Q89" s="59" t="s">
        <v>18</v>
      </c>
      <c r="R89" s="59" t="s">
        <v>18</v>
      </c>
      <c r="S89" s="59" t="s">
        <v>18</v>
      </c>
      <c r="T89" s="59" t="s">
        <v>18</v>
      </c>
      <c r="U89" s="59" t="s">
        <v>18</v>
      </c>
      <c r="V89" s="59" t="s">
        <v>18</v>
      </c>
      <c r="W89" s="59" t="s">
        <v>18</v>
      </c>
      <c r="X89" s="59" t="s">
        <v>18</v>
      </c>
      <c r="Y89" s="59" t="s">
        <v>18</v>
      </c>
      <c r="Z89" s="59" t="s">
        <v>18</v>
      </c>
      <c r="AA89" s="59" t="s">
        <v>18</v>
      </c>
      <c r="AB89" s="59" t="s">
        <v>18</v>
      </c>
      <c r="AC89" s="59" t="s">
        <v>18</v>
      </c>
      <c r="AD89" s="59" t="s">
        <v>18</v>
      </c>
      <c r="AE89" s="59" t="s">
        <v>18</v>
      </c>
      <c r="AF89" s="59" t="s">
        <v>18</v>
      </c>
      <c r="AG89" s="59" t="s">
        <v>18</v>
      </c>
      <c r="AH89" s="59" t="s">
        <v>18</v>
      </c>
      <c r="AI89" s="59" t="s">
        <v>18</v>
      </c>
      <c r="AJ89" s="59"/>
      <c r="AK89" s="59" t="s">
        <v>18</v>
      </c>
      <c r="AL89" s="59" t="s">
        <v>18</v>
      </c>
      <c r="AM89" s="59" t="s">
        <v>18</v>
      </c>
      <c r="AN89" s="59" t="s">
        <v>18</v>
      </c>
      <c r="AO89" s="59" t="s">
        <v>18</v>
      </c>
      <c r="AP89" s="59" t="s">
        <v>18</v>
      </c>
      <c r="AQ89" s="59" t="s">
        <v>18</v>
      </c>
      <c r="AR89" s="59" t="s">
        <v>18</v>
      </c>
      <c r="AS89" s="59" t="s">
        <v>18</v>
      </c>
      <c r="AT89" s="59" t="s">
        <v>18</v>
      </c>
      <c r="AU89" s="59" t="s">
        <v>18</v>
      </c>
      <c r="AV89" s="59" t="s">
        <v>18</v>
      </c>
      <c r="AW89" s="59" t="s">
        <v>18</v>
      </c>
      <c r="AX89" s="59" t="s">
        <v>18</v>
      </c>
      <c r="AY89" s="59" t="s">
        <v>18</v>
      </c>
      <c r="AZ89" s="59" t="s">
        <v>18</v>
      </c>
      <c r="BA89" s="59" t="s">
        <v>18</v>
      </c>
      <c r="BB89" s="59" t="s">
        <v>18</v>
      </c>
      <c r="BC89" s="59" t="s">
        <v>18</v>
      </c>
      <c r="BD89" s="59" t="s">
        <v>18</v>
      </c>
      <c r="BE89" s="59" t="s">
        <v>18</v>
      </c>
      <c r="BF89" s="59" t="s">
        <v>18</v>
      </c>
      <c r="BG89" s="59" t="s">
        <v>18</v>
      </c>
      <c r="BH89" s="59" t="s">
        <v>18</v>
      </c>
      <c r="BI89" s="59" t="s">
        <v>18</v>
      </c>
      <c r="BJ89" s="59" t="s">
        <v>18</v>
      </c>
      <c r="BK89" s="59" t="s">
        <v>18</v>
      </c>
      <c r="BL89" s="59" t="s">
        <v>18</v>
      </c>
      <c r="BM89" s="59" t="s">
        <v>18</v>
      </c>
      <c r="BN89" s="59" t="s">
        <v>18</v>
      </c>
      <c r="BO89" s="59" t="s">
        <v>18</v>
      </c>
      <c r="BP89" s="59" t="s">
        <v>18</v>
      </c>
      <c r="BQ89" s="59" t="s">
        <v>18</v>
      </c>
      <c r="BR89" s="59" t="s">
        <v>18</v>
      </c>
      <c r="BS89" s="59" t="s">
        <v>18</v>
      </c>
      <c r="BT89" s="59" t="s">
        <v>18</v>
      </c>
      <c r="BU89" s="59" t="s">
        <v>18</v>
      </c>
      <c r="BV89" s="59" t="s">
        <v>18</v>
      </c>
      <c r="BW89" s="59" t="s">
        <v>18</v>
      </c>
      <c r="BX89" s="59" t="s">
        <v>18</v>
      </c>
      <c r="BY89" s="59" t="s">
        <v>18</v>
      </c>
      <c r="BZ89" s="59" t="s">
        <v>18</v>
      </c>
      <c r="CA89" s="59" t="s">
        <v>18</v>
      </c>
      <c r="CB89" s="59" t="s">
        <v>18</v>
      </c>
      <c r="CC89" s="59" t="s">
        <v>18</v>
      </c>
    </row>
  </sheetData>
  <mergeCells count="351">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B5:I5"/>
    <mergeCell ref="AD5:AE5"/>
    <mergeCell ref="AF5:AI5"/>
    <mergeCell ref="AK5:AQ5"/>
    <mergeCell ref="AR5:AT5"/>
    <mergeCell ref="AW5:BA5"/>
    <mergeCell ref="BR2:BS2"/>
    <mergeCell ref="BT2:BV2"/>
    <mergeCell ref="BW2:BZ2"/>
    <mergeCell ref="B8:C8"/>
    <mergeCell ref="AH8:AL8"/>
    <mergeCell ref="AM8:AN8"/>
    <mergeCell ref="AO8:AP8"/>
    <mergeCell ref="AQ8:BQ8"/>
    <mergeCell ref="B9:C9"/>
    <mergeCell ref="AH9:AL9"/>
    <mergeCell ref="AM9:AN9"/>
    <mergeCell ref="AO9:AP9"/>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36:C36"/>
    <mergeCell ref="AH36:AL36"/>
    <mergeCell ref="AM36:AN36"/>
    <mergeCell ref="AO36:AP36"/>
    <mergeCell ref="B37:C37"/>
    <mergeCell ref="AH37:AL37"/>
    <mergeCell ref="AM37:AN37"/>
    <mergeCell ref="AO37:AP37"/>
    <mergeCell ref="B33:C33"/>
    <mergeCell ref="AH33:AL33"/>
    <mergeCell ref="AM33:AN33"/>
    <mergeCell ref="AO33:AP33"/>
    <mergeCell ref="B35:C35"/>
    <mergeCell ref="AH35:AL35"/>
    <mergeCell ref="AM35:AN35"/>
    <mergeCell ref="AO35:AP35"/>
    <mergeCell ref="B34:C34"/>
    <mergeCell ref="AH34:AL34"/>
    <mergeCell ref="AM34:AN34"/>
    <mergeCell ref="AO34:AP34"/>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8:C88"/>
    <mergeCell ref="AH88:AL88"/>
    <mergeCell ref="AM88:AN88"/>
    <mergeCell ref="AO88:AP88"/>
    <mergeCell ref="B86:C86"/>
    <mergeCell ref="AH86:AL86"/>
    <mergeCell ref="AM86:AN86"/>
    <mergeCell ref="AO86:AP86"/>
    <mergeCell ref="B87:C87"/>
    <mergeCell ref="AH87:AL87"/>
    <mergeCell ref="AM87:AN87"/>
    <mergeCell ref="AO87:AP87"/>
  </mergeCells>
  <phoneticPr fontId="9"/>
  <conditionalFormatting sqref="B8:C16 B18:C33 B35:C88">
    <cfRule type="expression" dxfId="173" priority="3">
      <formula>$S8&gt;0</formula>
    </cfRule>
  </conditionalFormatting>
  <conditionalFormatting sqref="B17:C17">
    <cfRule type="expression" dxfId="172" priority="2">
      <formula>$S17&gt;0</formula>
    </cfRule>
  </conditionalFormatting>
  <conditionalFormatting sqref="B34:C34">
    <cfRule type="expression" dxfId="171"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B1:CC28"/>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2161</v>
      </c>
      <c r="K2" s="314"/>
      <c r="L2" s="314"/>
      <c r="M2" s="314"/>
      <c r="N2" s="297"/>
      <c r="O2" s="295" t="s">
        <v>2162</v>
      </c>
      <c r="P2" s="314"/>
      <c r="Q2" s="314"/>
      <c r="R2" s="314"/>
      <c r="S2" s="297"/>
      <c r="T2" s="295" t="s">
        <v>2163</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2164</v>
      </c>
      <c r="K5" s="38"/>
      <c r="L5" s="38"/>
      <c r="M5" s="38"/>
      <c r="N5" s="38"/>
      <c r="O5" s="38"/>
      <c r="P5" s="38"/>
      <c r="Q5" s="38"/>
      <c r="R5" s="38"/>
      <c r="S5" s="38"/>
      <c r="T5" s="38"/>
      <c r="U5" s="39" t="s">
        <v>2165</v>
      </c>
      <c r="V5" s="38" t="s">
        <v>3605</v>
      </c>
      <c r="W5" s="38"/>
      <c r="X5" s="38"/>
      <c r="Y5" s="38"/>
      <c r="Z5" s="38"/>
      <c r="AA5" s="38"/>
      <c r="AB5" s="38"/>
      <c r="AC5" s="40"/>
      <c r="AD5" s="281" t="s">
        <v>2166</v>
      </c>
      <c r="AE5" s="282"/>
      <c r="AF5" s="283"/>
      <c r="AG5" s="312"/>
      <c r="AH5" s="312"/>
      <c r="AI5" s="285"/>
      <c r="AJ5" s="41"/>
      <c r="AK5" s="281" t="s">
        <v>103</v>
      </c>
      <c r="AL5" s="313"/>
      <c r="AM5" s="313"/>
      <c r="AN5" s="313"/>
      <c r="AO5" s="313"/>
      <c r="AP5" s="313"/>
      <c r="AQ5" s="282"/>
      <c r="AR5" s="287">
        <f ca="1">ROUNDUP((27+ROUNDUP((MAX(B:B)-COUNTIF(AB:AB,"○"))/8,0)+IF(AF5="",0,4))/8,0)*8+SUM(AO8:AO895)</f>
        <v>188</v>
      </c>
      <c r="AS5" s="312"/>
      <c r="AT5" s="285"/>
      <c r="AU5" s="41" t="s">
        <v>2167</v>
      </c>
      <c r="AV5" s="41"/>
      <c r="AW5" s="278" t="s">
        <v>138</v>
      </c>
      <c r="AX5" s="311"/>
      <c r="AY5" s="311"/>
      <c r="AZ5" s="311"/>
      <c r="BA5" s="311"/>
      <c r="BB5" s="37" t="s">
        <v>2168</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2169</v>
      </c>
      <c r="U7" s="48"/>
      <c r="V7" s="45" t="s">
        <v>2170</v>
      </c>
      <c r="W7" s="48"/>
      <c r="X7" s="45" t="s">
        <v>2171</v>
      </c>
      <c r="Y7" s="48"/>
      <c r="Z7" s="45" t="s">
        <v>2172</v>
      </c>
      <c r="AA7" s="48"/>
      <c r="AB7" s="45" t="s">
        <v>2173</v>
      </c>
      <c r="AC7" s="47"/>
      <c r="AD7" s="48"/>
      <c r="AE7" s="47" t="s">
        <v>2174</v>
      </c>
      <c r="AF7" s="47"/>
      <c r="AG7" s="48"/>
      <c r="AH7" s="47" t="s">
        <v>2175</v>
      </c>
      <c r="AI7" s="47"/>
      <c r="AJ7" s="47"/>
      <c r="AK7" s="47"/>
      <c r="AL7" s="48"/>
      <c r="AM7" s="45" t="s">
        <v>31</v>
      </c>
      <c r="AN7" s="48"/>
      <c r="AO7" s="45" t="s">
        <v>2176</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05" t="s">
        <v>2177</v>
      </c>
      <c r="E8" s="50"/>
      <c r="F8" s="50"/>
      <c r="G8" s="50"/>
      <c r="H8" s="50"/>
      <c r="I8" s="50"/>
      <c r="J8" s="50"/>
      <c r="K8" s="52"/>
      <c r="L8" s="49" t="str">
        <f>VLOOKUP(D8,カラムID辞書!$C$4:$D$474,2,FALSE)</f>
        <v>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105" t="s">
        <v>2178</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t="s">
        <v>2179</v>
      </c>
      <c r="BS8" s="50"/>
      <c r="BT8" s="50"/>
      <c r="BU8" s="50"/>
      <c r="BV8" s="50"/>
      <c r="BW8" s="50"/>
      <c r="BX8" s="50"/>
      <c r="BY8" s="50"/>
      <c r="BZ8" s="50"/>
      <c r="CA8" s="50"/>
      <c r="CB8" s="50"/>
      <c r="CC8" s="52"/>
    </row>
    <row r="9" spans="2:81" ht="12" customHeight="1">
      <c r="B9" s="273">
        <f ca="1">IF($D9="","",MAX(OFFSET($B$8,0,0,ROW()-ROW($B$8),2))+1)</f>
        <v>2</v>
      </c>
      <c r="C9" s="274"/>
      <c r="D9" s="110" t="s">
        <v>2180</v>
      </c>
      <c r="E9" s="50"/>
      <c r="F9" s="50"/>
      <c r="G9" s="50"/>
      <c r="H9" s="50"/>
      <c r="I9" s="50"/>
      <c r="J9" s="50"/>
      <c r="K9" s="52"/>
      <c r="L9" s="49" t="str">
        <f>VLOOKUP(D9,カラムID辞書!$C$4:$D$474,2,FALSE)</f>
        <v>YM</v>
      </c>
      <c r="M9" s="50"/>
      <c r="N9" s="50"/>
      <c r="O9" s="50"/>
      <c r="P9" s="50"/>
      <c r="Q9" s="50"/>
      <c r="R9" s="50"/>
      <c r="S9" s="52"/>
      <c r="T9" s="106">
        <v>2</v>
      </c>
      <c r="U9" s="53"/>
      <c r="V9" s="49"/>
      <c r="W9" s="52"/>
      <c r="X9" s="49"/>
      <c r="Y9" s="52"/>
      <c r="Z9" s="49"/>
      <c r="AA9" s="52"/>
      <c r="AB9" s="107" t="str">
        <f>IF(L9="DELDTE","","○")</f>
        <v>○</v>
      </c>
      <c r="AC9" s="54"/>
      <c r="AD9" s="53"/>
      <c r="AE9" s="55" t="str">
        <f t="shared" ref="AE9:AE27" si="0">IF(AB9="○",IF(AH9="timestamp","now()",IF(LEFT(AH9,9)="character","' '","0")),"")</f>
        <v>0</v>
      </c>
      <c r="AF9" s="50"/>
      <c r="AG9" s="52"/>
      <c r="AH9" s="266" t="str">
        <f>VLOOKUP(D9,カラムID辞書!C:H,3,FALSE)</f>
        <v>numeric</v>
      </c>
      <c r="AI9" s="267"/>
      <c r="AJ9" s="267"/>
      <c r="AK9" s="267"/>
      <c r="AL9" s="268"/>
      <c r="AM9" s="269">
        <f>VLOOKUP(D9,カラムID辞書!C:H,4,FALSE)</f>
        <v>6</v>
      </c>
      <c r="AN9" s="270"/>
      <c r="AO9" s="271">
        <f>VLOOKUP(D9,カラムID辞書!C:H,6,FALSE)</f>
        <v>6</v>
      </c>
      <c r="AP9" s="272"/>
      <c r="AQ9" s="110" t="s">
        <v>2181</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2182</v>
      </c>
      <c r="BS9" s="50"/>
      <c r="BT9" s="50"/>
      <c r="BU9" s="50"/>
      <c r="BV9" s="50"/>
      <c r="BW9" s="50"/>
      <c r="BX9" s="50"/>
      <c r="BY9" s="50"/>
      <c r="BZ9" s="50"/>
      <c r="CA9" s="50"/>
      <c r="CB9" s="50"/>
      <c r="CC9" s="52"/>
    </row>
    <row r="10" spans="2:81" ht="12" customHeight="1">
      <c r="B10" s="273">
        <f t="shared" ref="B10:B27" ca="1" si="1">IF($D10="","",MAX(OFFSET($B$8,0,0,ROW()-ROW($B$8),2))+1)</f>
        <v>3</v>
      </c>
      <c r="C10" s="274"/>
      <c r="D10" s="105" t="s">
        <v>1163</v>
      </c>
      <c r="E10" s="50"/>
      <c r="F10" s="50"/>
      <c r="G10" s="50"/>
      <c r="H10" s="50"/>
      <c r="I10" s="50"/>
      <c r="J10" s="50"/>
      <c r="K10" s="52"/>
      <c r="L10" s="49" t="str">
        <f>VLOOKUP(D10,カラムID辞書!$C$4:$D$474,2,FALSE)</f>
        <v>SYSGRPCD</v>
      </c>
      <c r="M10" s="50"/>
      <c r="N10" s="50"/>
      <c r="O10" s="50"/>
      <c r="P10" s="50"/>
      <c r="Q10" s="50"/>
      <c r="R10" s="50"/>
      <c r="S10" s="52"/>
      <c r="T10" s="106">
        <v>3</v>
      </c>
      <c r="U10" s="53"/>
      <c r="V10" s="49"/>
      <c r="W10" s="52"/>
      <c r="X10" s="49"/>
      <c r="Y10" s="52"/>
      <c r="Z10" s="49"/>
      <c r="AA10" s="52"/>
      <c r="AB10" s="107" t="str">
        <f t="shared" ref="AB10:AB27"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t="s">
        <v>39</v>
      </c>
      <c r="BS10" s="50"/>
      <c r="BT10" s="50"/>
      <c r="BU10" s="50"/>
      <c r="BV10" s="50"/>
      <c r="BW10" s="50"/>
      <c r="BX10" s="50"/>
      <c r="BY10" s="50"/>
      <c r="BZ10" s="50"/>
      <c r="CA10" s="50"/>
      <c r="CB10" s="50"/>
      <c r="CC10" s="52"/>
    </row>
    <row r="11" spans="2:81" ht="12" customHeight="1">
      <c r="B11" s="273">
        <f t="shared" ca="1" si="1"/>
        <v>4</v>
      </c>
      <c r="C11" s="274"/>
      <c r="D11" s="110" t="s">
        <v>2183</v>
      </c>
      <c r="E11" s="50"/>
      <c r="F11" s="50"/>
      <c r="G11" s="50"/>
      <c r="H11" s="50"/>
      <c r="I11" s="50"/>
      <c r="J11" s="50"/>
      <c r="K11" s="52"/>
      <c r="L11" s="49" t="str">
        <f>VLOOKUP(D11,カラムID辞書!$C$4:$D$474,2,FALSE)</f>
        <v>KGYGRPCD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3</v>
      </c>
      <c r="AN11" s="270"/>
      <c r="AO11" s="271">
        <f>VLOOKUP(D11,カラムID辞書!C:H,6,FALSE)</f>
        <v>3</v>
      </c>
      <c r="AP11" s="272"/>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73">
        <f t="shared" ca="1" si="1"/>
        <v>5</v>
      </c>
      <c r="C12" s="274"/>
      <c r="D12" s="110" t="s">
        <v>2184</v>
      </c>
      <c r="E12" s="50"/>
      <c r="F12" s="50"/>
      <c r="G12" s="50"/>
      <c r="H12" s="50"/>
      <c r="I12" s="50"/>
      <c r="J12" s="50"/>
      <c r="K12" s="52"/>
      <c r="L12" s="49" t="str">
        <f>VLOOKUP(D12,カラムID辞書!$C$4:$D$474,2,FALSE)</f>
        <v>TENCD</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10" t="s">
        <v>2185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73">
        <f t="shared" ca="1" si="1"/>
        <v>6</v>
      </c>
      <c r="C13" s="274"/>
      <c r="D13" s="110" t="s">
        <v>2186</v>
      </c>
      <c r="E13" s="50"/>
      <c r="F13" s="50"/>
      <c r="G13" s="50"/>
      <c r="H13" s="50"/>
      <c r="I13" s="50"/>
      <c r="J13" s="50"/>
      <c r="K13" s="52"/>
      <c r="L13" s="49" t="str">
        <f>VLOOKUP(D13,カラムID辞書!$C$4:$D$474,2,FALSE)</f>
        <v>GAISYO_TANTO_NO</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6</v>
      </c>
      <c r="AN13" s="270"/>
      <c r="AO13" s="271">
        <f>VLOOKUP(D13,カラムID辞書!C:H,6,FALSE)</f>
        <v>6</v>
      </c>
      <c r="AP13" s="272"/>
      <c r="AQ13" s="110" t="s">
        <v>2187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64">
        <f t="shared" ca="1" si="1"/>
        <v>7</v>
      </c>
      <c r="C14" s="265"/>
      <c r="D14" s="105" t="s">
        <v>2069</v>
      </c>
      <c r="E14" s="50"/>
      <c r="F14" s="50"/>
      <c r="G14" s="50"/>
      <c r="H14" s="50"/>
      <c r="I14" s="50"/>
      <c r="J14" s="50"/>
      <c r="K14" s="52"/>
      <c r="L14" s="49" t="str">
        <f>VLOOKUP(D14,カラムID辞書!$C$4:$D$474,2,FALSE)</f>
        <v>URI_TOTAL</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66" t="str">
        <f>VLOOKUP(D14,カラムID辞書!C:H,3,FALSE)</f>
        <v>numeric</v>
      </c>
      <c r="AI14" s="267"/>
      <c r="AJ14" s="267"/>
      <c r="AK14" s="267"/>
      <c r="AL14" s="268"/>
      <c r="AM14" s="269">
        <f>VLOOKUP(D14,カラムID辞書!C:H,4,FALSE)</f>
        <v>13</v>
      </c>
      <c r="AN14" s="270"/>
      <c r="AO14" s="271">
        <f>VLOOKUP(D14,カラムID辞書!C:H,6,FALSE)</f>
        <v>13</v>
      </c>
      <c r="AP14" s="272"/>
      <c r="AQ14" s="110" t="s">
        <v>2188</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73">
        <f t="shared" ca="1" si="1"/>
        <v>8</v>
      </c>
      <c r="C15" s="274"/>
      <c r="D15" s="105" t="s">
        <v>3931</v>
      </c>
      <c r="E15" s="50"/>
      <c r="F15" s="50"/>
      <c r="G15" s="50"/>
      <c r="H15" s="50"/>
      <c r="I15" s="50"/>
      <c r="J15" s="50"/>
      <c r="K15" s="52"/>
      <c r="L15" s="193" t="str">
        <f>VLOOKUP(D15,カラムID辞書!$C$4:$D$1242,2,FALSE)</f>
        <v>SHOHINSHUBETU</v>
      </c>
      <c r="M15" s="50"/>
      <c r="N15" s="50"/>
      <c r="O15" s="50"/>
      <c r="P15" s="50"/>
      <c r="Q15" s="50"/>
      <c r="R15" s="50"/>
      <c r="S15" s="52"/>
      <c r="T15" s="106">
        <v>7</v>
      </c>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2</v>
      </c>
      <c r="AN15" s="270"/>
      <c r="AO15" s="271">
        <f>VLOOKUP(D15,カラムID辞書!C:H,6,FALSE)</f>
        <v>2</v>
      </c>
      <c r="AP15" s="272"/>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73">
        <f t="shared" ca="1" si="1"/>
        <v>9</v>
      </c>
      <c r="C16" s="274"/>
      <c r="D16" s="110" t="s">
        <v>2189</v>
      </c>
      <c r="E16" s="50"/>
      <c r="F16" s="50"/>
      <c r="G16" s="50"/>
      <c r="H16" s="50"/>
      <c r="I16" s="50"/>
      <c r="J16" s="50"/>
      <c r="K16" s="52"/>
      <c r="L16" s="49" t="str">
        <f>VLOOKUP(D16,カラムID辞書!$C$4:$D$474,2,FALSE)</f>
        <v>GAISYO_TORIHIKI</v>
      </c>
      <c r="M16" s="50"/>
      <c r="N16" s="50"/>
      <c r="O16" s="50"/>
      <c r="P16" s="50"/>
      <c r="Q16" s="50"/>
      <c r="R16" s="50"/>
      <c r="S16" s="52"/>
      <c r="T16" s="106">
        <v>8</v>
      </c>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1</v>
      </c>
      <c r="AN16" s="270"/>
      <c r="AO16" s="271">
        <f>VLOOKUP(D16,カラムID辞書!C:H,6,FALSE)</f>
        <v>1</v>
      </c>
      <c r="AP16" s="272"/>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73">
        <f t="shared" ca="1" si="1"/>
        <v>10</v>
      </c>
      <c r="C17" s="274"/>
      <c r="D17" s="110" t="s">
        <v>2190</v>
      </c>
      <c r="E17" s="50"/>
      <c r="F17" s="50"/>
      <c r="G17" s="50"/>
      <c r="H17" s="50"/>
      <c r="I17" s="50"/>
      <c r="J17" s="50"/>
      <c r="K17" s="52"/>
      <c r="L17" s="49" t="str">
        <f>VLOOKUP(D17,カラムID辞書!$C$4:$D$474,2,FALSE)</f>
        <v>TENTO_UTIWAKE_KBN</v>
      </c>
      <c r="M17" s="50"/>
      <c r="N17" s="50"/>
      <c r="O17" s="50"/>
      <c r="P17" s="50"/>
      <c r="Q17" s="50"/>
      <c r="R17" s="50"/>
      <c r="S17" s="52"/>
      <c r="T17" s="106">
        <v>9</v>
      </c>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v>
      </c>
      <c r="AN17" s="270"/>
      <c r="AO17" s="271">
        <f>VLOOKUP(D17,カラムID辞書!C:H,6,FALSE)</f>
        <v>1</v>
      </c>
      <c r="AP17" s="272"/>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c r="BS17" s="50"/>
      <c r="BT17" s="50"/>
      <c r="BU17" s="50"/>
      <c r="BV17" s="50"/>
      <c r="BW17" s="50"/>
      <c r="BX17" s="50"/>
      <c r="BY17" s="50"/>
      <c r="BZ17" s="50"/>
      <c r="CA17" s="50"/>
      <c r="CB17" s="50"/>
      <c r="CC17" s="52"/>
    </row>
    <row r="18" spans="2:81" ht="12" customHeight="1">
      <c r="B18" s="273">
        <f t="shared" ca="1" si="1"/>
        <v>11</v>
      </c>
      <c r="C18" s="274"/>
      <c r="D18" s="110" t="s">
        <v>2191</v>
      </c>
      <c r="E18" s="50"/>
      <c r="F18" s="50"/>
      <c r="G18" s="50"/>
      <c r="H18" s="50"/>
      <c r="I18" s="50"/>
      <c r="J18" s="50"/>
      <c r="K18" s="52"/>
      <c r="L18" s="49" t="str">
        <f>VLOOKUP(D18,カラムID辞書!$C$4:$D$474,2,FALSE)</f>
        <v>HITENTO_UTIWAKE_KBN</v>
      </c>
      <c r="M18" s="50"/>
      <c r="N18" s="50"/>
      <c r="O18" s="50"/>
      <c r="P18" s="50"/>
      <c r="Q18" s="50"/>
      <c r="R18" s="50"/>
      <c r="S18" s="52"/>
      <c r="T18" s="106">
        <v>10</v>
      </c>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1</v>
      </c>
      <c r="AN18" s="270"/>
      <c r="AO18" s="271">
        <f>VLOOKUP(D18,カラムID辞書!C:H,6,FALSE)</f>
        <v>1</v>
      </c>
      <c r="AP18" s="272"/>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c r="BS18" s="50"/>
      <c r="BT18" s="50"/>
      <c r="BU18" s="50"/>
      <c r="BV18" s="50"/>
      <c r="BW18" s="50"/>
      <c r="BX18" s="50"/>
      <c r="BY18" s="50"/>
      <c r="BZ18" s="50"/>
      <c r="CA18" s="50"/>
      <c r="CB18" s="50"/>
      <c r="CC18" s="52"/>
    </row>
    <row r="19" spans="2:81" ht="12" customHeight="1">
      <c r="B19" s="264">
        <f t="shared" ca="1" si="1"/>
        <v>12</v>
      </c>
      <c r="C19" s="265"/>
      <c r="D19" s="105" t="s">
        <v>2192</v>
      </c>
      <c r="E19" s="50"/>
      <c r="F19" s="50"/>
      <c r="G19" s="50"/>
      <c r="H19" s="50"/>
      <c r="I19" s="50"/>
      <c r="J19" s="50"/>
      <c r="K19" s="52"/>
      <c r="L19" s="49" t="str">
        <f>VLOOKUP(D19,カラムID辞書!$C$4:$D$474,2,FALSE)</f>
        <v>DELDTE</v>
      </c>
      <c r="M19" s="50"/>
      <c r="N19" s="50"/>
      <c r="O19" s="50"/>
      <c r="P19" s="50"/>
      <c r="Q19" s="50"/>
      <c r="R19" s="50"/>
      <c r="S19" s="52"/>
      <c r="T19" s="106"/>
      <c r="U19" s="53"/>
      <c r="V19" s="49"/>
      <c r="W19" s="52"/>
      <c r="X19" s="49"/>
      <c r="Y19" s="52"/>
      <c r="Z19" s="49"/>
      <c r="AA19" s="52"/>
      <c r="AB19" s="107" t="str">
        <f t="shared" si="2"/>
        <v/>
      </c>
      <c r="AC19" s="54"/>
      <c r="AD19" s="53"/>
      <c r="AE19" s="55" t="str">
        <f t="shared" si="0"/>
        <v/>
      </c>
      <c r="AF19" s="50"/>
      <c r="AG19" s="52"/>
      <c r="AH19" s="266" t="str">
        <f>VLOOKUP(D19,カラムID辞書!C:H,3,FALSE)</f>
        <v>timestamp</v>
      </c>
      <c r="AI19" s="267"/>
      <c r="AJ19" s="267"/>
      <c r="AK19" s="267"/>
      <c r="AL19" s="268"/>
      <c r="AM19" s="269">
        <f>VLOOKUP(D19,カラムID辞書!C:H,4,FALSE)</f>
        <v>0</v>
      </c>
      <c r="AN19" s="270"/>
      <c r="AO19" s="271">
        <f>VLOOKUP(D19,カラムID辞書!C:H,6,FALSE)</f>
        <v>7</v>
      </c>
      <c r="AP19" s="272"/>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64">
        <f t="shared" ca="1" si="1"/>
        <v>13</v>
      </c>
      <c r="C20" s="265"/>
      <c r="D20" s="105" t="s">
        <v>2193</v>
      </c>
      <c r="E20" s="68"/>
      <c r="F20" s="68"/>
      <c r="G20" s="68"/>
      <c r="H20" s="68"/>
      <c r="I20" s="68"/>
      <c r="J20" s="68"/>
      <c r="K20" s="69"/>
      <c r="L20" s="121" t="str">
        <f>VLOOKUP(D20,カラムID辞書!$C$4:$D$474,2,FALSE)</f>
        <v>INSTDTE</v>
      </c>
      <c r="M20" s="68"/>
      <c r="N20" s="68"/>
      <c r="O20" s="68"/>
      <c r="P20" s="68"/>
      <c r="Q20" s="68"/>
      <c r="R20" s="68"/>
      <c r="S20" s="69"/>
      <c r="T20" s="122"/>
      <c r="U20" s="123"/>
      <c r="V20" s="121"/>
      <c r="W20" s="69"/>
      <c r="X20" s="121"/>
      <c r="Y20" s="69"/>
      <c r="Z20" s="121"/>
      <c r="AA20" s="69"/>
      <c r="AB20" s="124" t="str">
        <f t="shared" si="2"/>
        <v>○</v>
      </c>
      <c r="AC20" s="125"/>
      <c r="AD20" s="123"/>
      <c r="AE20" s="55" t="str">
        <f t="shared" si="0"/>
        <v>now()</v>
      </c>
      <c r="AF20" s="50"/>
      <c r="AG20" s="52"/>
      <c r="AH20" s="266" t="str">
        <f>VLOOKUP(D20,カラムID辞書!C:H,3,FALSE)</f>
        <v>timestamp</v>
      </c>
      <c r="AI20" s="267"/>
      <c r="AJ20" s="267"/>
      <c r="AK20" s="267"/>
      <c r="AL20" s="268"/>
      <c r="AM20" s="269">
        <f>VLOOKUP(D20,カラムID辞書!C:H,4,FALSE)</f>
        <v>0</v>
      </c>
      <c r="AN20" s="270"/>
      <c r="AO20" s="271">
        <f>VLOOKUP(D20,カラムID辞書!C:H,6,FALSE)</f>
        <v>7</v>
      </c>
      <c r="AP20" s="272"/>
      <c r="AQ20" s="126"/>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c r="BP20" s="68"/>
      <c r="BQ20" s="69"/>
      <c r="BR20" s="126"/>
      <c r="BS20" s="68"/>
      <c r="BT20" s="68"/>
      <c r="BU20" s="68"/>
      <c r="BV20" s="68"/>
      <c r="BW20" s="68"/>
      <c r="BX20" s="68"/>
      <c r="BY20" s="68"/>
      <c r="BZ20" s="68"/>
      <c r="CA20" s="68"/>
      <c r="CB20" s="68"/>
      <c r="CC20" s="69"/>
    </row>
    <row r="21" spans="2:81" ht="12" customHeight="1">
      <c r="B21" s="264">
        <f t="shared" ca="1" si="1"/>
        <v>14</v>
      </c>
      <c r="C21" s="265"/>
      <c r="D21" s="105" t="s">
        <v>2194</v>
      </c>
      <c r="E21" s="68"/>
      <c r="F21" s="68"/>
      <c r="G21" s="68"/>
      <c r="H21" s="68"/>
      <c r="I21" s="68"/>
      <c r="J21" s="68"/>
      <c r="K21" s="69"/>
      <c r="L21" s="121" t="str">
        <f>VLOOKUP(D21,カラムID辞書!$C$4:$D$474,2,FALSE)</f>
        <v>INSTUSRID</v>
      </c>
      <c r="M21" s="68"/>
      <c r="N21" s="68"/>
      <c r="O21" s="68"/>
      <c r="P21" s="68"/>
      <c r="Q21" s="68"/>
      <c r="R21" s="68"/>
      <c r="S21" s="69"/>
      <c r="T21" s="122"/>
      <c r="U21" s="123"/>
      <c r="V21" s="121"/>
      <c r="W21" s="69"/>
      <c r="X21" s="121"/>
      <c r="Y21" s="69"/>
      <c r="Z21" s="121"/>
      <c r="AA21" s="69"/>
      <c r="AB21" s="124" t="str">
        <f t="shared" si="2"/>
        <v>○</v>
      </c>
      <c r="AC21" s="125"/>
      <c r="AD21" s="123"/>
      <c r="AE21" s="55" t="str">
        <f t="shared" si="0"/>
        <v>' '</v>
      </c>
      <c r="AF21" s="50"/>
      <c r="AG21" s="52"/>
      <c r="AH21" s="266" t="str">
        <f>VLOOKUP(D21,カラムID辞書!C:H,3,FALSE)</f>
        <v>character varying</v>
      </c>
      <c r="AI21" s="267"/>
      <c r="AJ21" s="267"/>
      <c r="AK21" s="267"/>
      <c r="AL21" s="268"/>
      <c r="AM21" s="269">
        <f>VLOOKUP(D21,カラムID辞書!C:H,4,FALSE)</f>
        <v>20</v>
      </c>
      <c r="AN21" s="270"/>
      <c r="AO21" s="271">
        <f>VLOOKUP(D21,カラムID辞書!C:H,6,FALSE)</f>
        <v>20</v>
      </c>
      <c r="AP21" s="272"/>
      <c r="AQ21" s="126"/>
      <c r="AR21" s="68"/>
      <c r="AS21" s="68"/>
      <c r="AT21" s="68"/>
      <c r="AU21" s="68"/>
      <c r="AV21" s="68"/>
      <c r="AW21" s="68"/>
      <c r="AX21" s="68"/>
      <c r="AY21" s="68"/>
      <c r="AZ21" s="68"/>
      <c r="BA21" s="68"/>
      <c r="BB21" s="68"/>
      <c r="BC21" s="68"/>
      <c r="BD21" s="68"/>
      <c r="BE21" s="68"/>
      <c r="BF21" s="68"/>
      <c r="BG21" s="68"/>
      <c r="BH21" s="68"/>
      <c r="BI21" s="68"/>
      <c r="BJ21" s="68"/>
      <c r="BK21" s="68"/>
      <c r="BL21" s="68"/>
      <c r="BM21" s="68"/>
      <c r="BN21" s="68"/>
      <c r="BO21" s="68"/>
      <c r="BP21" s="68"/>
      <c r="BQ21" s="69"/>
      <c r="BR21" s="126"/>
      <c r="BS21" s="68"/>
      <c r="BT21" s="68"/>
      <c r="BU21" s="68"/>
      <c r="BV21" s="68"/>
      <c r="BW21" s="68"/>
      <c r="BX21" s="68"/>
      <c r="BY21" s="68"/>
      <c r="BZ21" s="68"/>
      <c r="CA21" s="68"/>
      <c r="CB21" s="68"/>
      <c r="CC21" s="69"/>
    </row>
    <row r="22" spans="2:81" ht="12" customHeight="1">
      <c r="B22" s="264">
        <f t="shared" ca="1" si="1"/>
        <v>15</v>
      </c>
      <c r="C22" s="265"/>
      <c r="D22" s="105" t="s">
        <v>2195</v>
      </c>
      <c r="E22" s="68"/>
      <c r="F22" s="68"/>
      <c r="G22" s="68"/>
      <c r="H22" s="68"/>
      <c r="I22" s="68"/>
      <c r="J22" s="68"/>
      <c r="K22" s="69"/>
      <c r="L22" s="121" t="str">
        <f>VLOOKUP(D22,カラムID辞書!$C$4:$D$474,2,FALSE)</f>
        <v>INSTPRGID</v>
      </c>
      <c r="M22" s="68"/>
      <c r="N22" s="68"/>
      <c r="O22" s="68"/>
      <c r="P22" s="68"/>
      <c r="Q22" s="68"/>
      <c r="R22" s="68"/>
      <c r="S22" s="69"/>
      <c r="T22" s="122"/>
      <c r="U22" s="123"/>
      <c r="V22" s="121"/>
      <c r="W22" s="69"/>
      <c r="X22" s="121"/>
      <c r="Y22" s="69"/>
      <c r="Z22" s="121"/>
      <c r="AA22" s="69"/>
      <c r="AB22" s="124" t="str">
        <f t="shared" si="2"/>
        <v>○</v>
      </c>
      <c r="AC22" s="125"/>
      <c r="AD22" s="123"/>
      <c r="AE22" s="55" t="str">
        <f t="shared" si="0"/>
        <v>' '</v>
      </c>
      <c r="AF22" s="50"/>
      <c r="AG22" s="52"/>
      <c r="AH22" s="266" t="str">
        <f>VLOOKUP(D22,カラムID辞書!C:H,3,FALSE)</f>
        <v>character varying</v>
      </c>
      <c r="AI22" s="267"/>
      <c r="AJ22" s="267"/>
      <c r="AK22" s="267"/>
      <c r="AL22" s="268"/>
      <c r="AM22" s="269">
        <f>VLOOKUP(D22,カラムID辞書!C:H,4,FALSE)</f>
        <v>8</v>
      </c>
      <c r="AN22" s="270"/>
      <c r="AO22" s="271">
        <f>VLOOKUP(D22,カラムID辞書!C:H,6,FALSE)</f>
        <v>8</v>
      </c>
      <c r="AP22" s="272"/>
      <c r="AQ22" s="126"/>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9"/>
      <c r="BR22" s="126"/>
      <c r="BS22" s="127"/>
      <c r="BT22" s="127"/>
      <c r="BU22" s="127"/>
      <c r="BV22" s="127"/>
      <c r="BW22" s="127"/>
      <c r="BX22" s="127"/>
      <c r="BY22" s="127"/>
      <c r="BZ22" s="127"/>
      <c r="CA22" s="127"/>
      <c r="CB22" s="127"/>
      <c r="CC22" s="128"/>
    </row>
    <row r="23" spans="2:81" ht="12" customHeight="1">
      <c r="B23" s="264">
        <f t="shared" ca="1" si="1"/>
        <v>16</v>
      </c>
      <c r="C23" s="265"/>
      <c r="D23" s="105" t="s">
        <v>2196</v>
      </c>
      <c r="E23" s="68"/>
      <c r="F23" s="68"/>
      <c r="G23" s="68"/>
      <c r="H23" s="68"/>
      <c r="I23" s="68"/>
      <c r="J23" s="68"/>
      <c r="K23" s="69"/>
      <c r="L23" s="121" t="str">
        <f>VLOOKUP(D23,カラムID辞書!$C$4:$D$474,2,FALSE)</f>
        <v>INSIPADDR</v>
      </c>
      <c r="M23" s="68"/>
      <c r="N23" s="68"/>
      <c r="O23" s="68"/>
      <c r="P23" s="68"/>
      <c r="Q23" s="68"/>
      <c r="R23" s="68"/>
      <c r="S23" s="69"/>
      <c r="T23" s="122"/>
      <c r="U23" s="123"/>
      <c r="V23" s="121"/>
      <c r="W23" s="69"/>
      <c r="X23" s="121"/>
      <c r="Y23" s="69"/>
      <c r="Z23" s="121"/>
      <c r="AA23" s="69"/>
      <c r="AB23" s="124" t="str">
        <f t="shared" si="2"/>
        <v>○</v>
      </c>
      <c r="AC23" s="125"/>
      <c r="AD23" s="123"/>
      <c r="AE23" s="55" t="str">
        <f t="shared" si="0"/>
        <v>' '</v>
      </c>
      <c r="AF23" s="50"/>
      <c r="AG23" s="52"/>
      <c r="AH23" s="266" t="str">
        <f>VLOOKUP(D23,カラムID辞書!C:H,3,FALSE)</f>
        <v>character varying</v>
      </c>
      <c r="AI23" s="267"/>
      <c r="AJ23" s="267"/>
      <c r="AK23" s="267"/>
      <c r="AL23" s="268"/>
      <c r="AM23" s="269">
        <f>VLOOKUP(D23,カラムID辞書!C:H,4,FALSE)</f>
        <v>15</v>
      </c>
      <c r="AN23" s="270"/>
      <c r="AO23" s="271">
        <f>VLOOKUP(D23,カラムID辞書!C:H,6,FALSE)</f>
        <v>15</v>
      </c>
      <c r="AP23" s="272"/>
      <c r="AQ23" s="126"/>
      <c r="AR23" s="68"/>
      <c r="AS23" s="68"/>
      <c r="AT23" s="68"/>
      <c r="AU23" s="68"/>
      <c r="AV23" s="68"/>
      <c r="AW23" s="68"/>
      <c r="AX23" s="68"/>
      <c r="AY23" s="68"/>
      <c r="AZ23" s="68"/>
      <c r="BA23" s="68"/>
      <c r="BB23" s="68"/>
      <c r="BC23" s="68"/>
      <c r="BD23" s="68"/>
      <c r="BE23" s="68"/>
      <c r="BF23" s="68"/>
      <c r="BG23" s="68"/>
      <c r="BH23" s="68"/>
      <c r="BI23" s="68"/>
      <c r="BJ23" s="68"/>
      <c r="BK23" s="68"/>
      <c r="BL23" s="68"/>
      <c r="BM23" s="68"/>
      <c r="BN23" s="68"/>
      <c r="BO23" s="68"/>
      <c r="BP23" s="68"/>
      <c r="BQ23" s="69"/>
      <c r="BR23" s="126"/>
      <c r="BS23" s="68"/>
      <c r="BT23" s="68"/>
      <c r="BU23" s="68"/>
      <c r="BV23" s="68"/>
      <c r="BW23" s="68"/>
      <c r="BX23" s="68"/>
      <c r="BY23" s="68"/>
      <c r="BZ23" s="68"/>
      <c r="CA23" s="68"/>
      <c r="CB23" s="68"/>
      <c r="CC23" s="69"/>
    </row>
    <row r="24" spans="2:81" ht="12" customHeight="1">
      <c r="B24" s="264">
        <f ca="1">IF($D24="","",MAX(OFFSET($B$8,0,0,ROW()-ROW($B$8),2))+1)</f>
        <v>17</v>
      </c>
      <c r="C24" s="265"/>
      <c r="D24" s="105" t="s">
        <v>2197</v>
      </c>
      <c r="E24" s="68"/>
      <c r="F24" s="68"/>
      <c r="G24" s="68"/>
      <c r="H24" s="68"/>
      <c r="I24" s="68"/>
      <c r="J24" s="68"/>
      <c r="K24" s="69"/>
      <c r="L24" s="121" t="str">
        <f>VLOOKUP(D24,カラムID辞書!$C$4:$D$474,2,FALSE)</f>
        <v>UPDDTE</v>
      </c>
      <c r="M24" s="68"/>
      <c r="N24" s="68"/>
      <c r="O24" s="68"/>
      <c r="P24" s="68"/>
      <c r="Q24" s="68"/>
      <c r="R24" s="68"/>
      <c r="S24" s="69"/>
      <c r="T24" s="122"/>
      <c r="U24" s="123"/>
      <c r="V24" s="121"/>
      <c r="W24" s="69"/>
      <c r="X24" s="121"/>
      <c r="Y24" s="69"/>
      <c r="Z24" s="121"/>
      <c r="AA24" s="69"/>
      <c r="AB24" s="124" t="str">
        <f t="shared" si="2"/>
        <v>○</v>
      </c>
      <c r="AC24" s="125"/>
      <c r="AD24" s="123"/>
      <c r="AE24" s="55" t="str">
        <f t="shared" si="0"/>
        <v>now()</v>
      </c>
      <c r="AF24" s="50"/>
      <c r="AG24" s="52"/>
      <c r="AH24" s="266" t="str">
        <f>VLOOKUP(D24,カラムID辞書!C:H,3,FALSE)</f>
        <v>timestamp</v>
      </c>
      <c r="AI24" s="267"/>
      <c r="AJ24" s="267"/>
      <c r="AK24" s="267"/>
      <c r="AL24" s="268"/>
      <c r="AM24" s="269">
        <f>VLOOKUP(D24,カラムID辞書!C:H,4,FALSE)</f>
        <v>0</v>
      </c>
      <c r="AN24" s="270"/>
      <c r="AO24" s="271">
        <f>VLOOKUP(D24,カラムID辞書!C:H,6,FALSE)</f>
        <v>7</v>
      </c>
      <c r="AP24" s="272"/>
      <c r="AQ24" s="126"/>
      <c r="AR24" s="68"/>
      <c r="AS24" s="68"/>
      <c r="AT24" s="68"/>
      <c r="AU24" s="68"/>
      <c r="AV24" s="68"/>
      <c r="AW24" s="68"/>
      <c r="AX24" s="68"/>
      <c r="AY24" s="68"/>
      <c r="AZ24" s="68"/>
      <c r="BA24" s="68"/>
      <c r="BB24" s="68"/>
      <c r="BC24" s="68"/>
      <c r="BD24" s="68"/>
      <c r="BE24" s="68"/>
      <c r="BF24" s="68"/>
      <c r="BG24" s="68"/>
      <c r="BH24" s="68"/>
      <c r="BI24" s="68"/>
      <c r="BJ24" s="68"/>
      <c r="BK24" s="68"/>
      <c r="BL24" s="68"/>
      <c r="BM24" s="68"/>
      <c r="BN24" s="68"/>
      <c r="BO24" s="68"/>
      <c r="BP24" s="68"/>
      <c r="BQ24" s="69"/>
      <c r="BR24" s="126"/>
      <c r="BS24" s="68"/>
      <c r="BT24" s="68"/>
      <c r="BU24" s="68"/>
      <c r="BV24" s="68"/>
      <c r="BW24" s="68"/>
      <c r="BX24" s="68"/>
      <c r="BY24" s="68"/>
      <c r="BZ24" s="68"/>
      <c r="CA24" s="68"/>
      <c r="CB24" s="68"/>
      <c r="CC24" s="69"/>
    </row>
    <row r="25" spans="2:81" ht="12" customHeight="1">
      <c r="B25" s="264">
        <f t="shared" ca="1" si="1"/>
        <v>18</v>
      </c>
      <c r="C25" s="265"/>
      <c r="D25" s="105" t="s">
        <v>2198</v>
      </c>
      <c r="E25" s="68"/>
      <c r="F25" s="68"/>
      <c r="G25" s="68"/>
      <c r="H25" s="68"/>
      <c r="I25" s="68"/>
      <c r="J25" s="68"/>
      <c r="K25" s="69"/>
      <c r="L25" s="121" t="str">
        <f>VLOOKUP(D25,カラムID辞書!$C$4:$D$474,2,FALSE)</f>
        <v>UPDUSRID</v>
      </c>
      <c r="M25" s="68"/>
      <c r="N25" s="68"/>
      <c r="O25" s="68"/>
      <c r="P25" s="68"/>
      <c r="Q25" s="68"/>
      <c r="R25" s="68"/>
      <c r="S25" s="69"/>
      <c r="T25" s="122"/>
      <c r="U25" s="123"/>
      <c r="V25" s="121"/>
      <c r="W25" s="69"/>
      <c r="X25" s="121"/>
      <c r="Y25" s="69"/>
      <c r="Z25" s="121"/>
      <c r="AA25" s="69"/>
      <c r="AB25" s="124" t="str">
        <f t="shared" si="2"/>
        <v>○</v>
      </c>
      <c r="AC25" s="125"/>
      <c r="AD25" s="123"/>
      <c r="AE25" s="67" t="str">
        <f t="shared" si="0"/>
        <v>' '</v>
      </c>
      <c r="AF25" s="68"/>
      <c r="AG25" s="69"/>
      <c r="AH25" s="336" t="str">
        <f>VLOOKUP(D25,カラムID辞書!C:H,3,FALSE)</f>
        <v>character varying</v>
      </c>
      <c r="AI25" s="337"/>
      <c r="AJ25" s="337"/>
      <c r="AK25" s="337"/>
      <c r="AL25" s="338"/>
      <c r="AM25" s="339">
        <f>VLOOKUP(D25,カラムID辞書!C:H,4,FALSE)</f>
        <v>20</v>
      </c>
      <c r="AN25" s="340"/>
      <c r="AO25" s="341">
        <f>VLOOKUP(D25,カラムID辞書!C:H,6,FALSE)</f>
        <v>20</v>
      </c>
      <c r="AP25" s="342"/>
      <c r="AQ25" s="126"/>
      <c r="AR25" s="68"/>
      <c r="AS25" s="68"/>
      <c r="AT25" s="68"/>
      <c r="AU25" s="68"/>
      <c r="AV25" s="68"/>
      <c r="AW25" s="68"/>
      <c r="AX25" s="68"/>
      <c r="AY25" s="68"/>
      <c r="AZ25" s="68"/>
      <c r="BA25" s="68"/>
      <c r="BB25" s="68"/>
      <c r="BC25" s="68"/>
      <c r="BD25" s="68"/>
      <c r="BE25" s="68"/>
      <c r="BF25" s="68"/>
      <c r="BG25" s="68"/>
      <c r="BH25" s="68"/>
      <c r="BI25" s="68"/>
      <c r="BJ25" s="68"/>
      <c r="BK25" s="68"/>
      <c r="BL25" s="68"/>
      <c r="BM25" s="68"/>
      <c r="BN25" s="68"/>
      <c r="BO25" s="68"/>
      <c r="BP25" s="68"/>
      <c r="BQ25" s="69"/>
      <c r="BR25" s="126"/>
      <c r="BS25" s="68"/>
      <c r="BT25" s="68"/>
      <c r="BU25" s="68"/>
      <c r="BV25" s="68"/>
      <c r="BW25" s="68"/>
      <c r="BX25" s="68"/>
      <c r="BY25" s="68"/>
      <c r="BZ25" s="68"/>
      <c r="CA25" s="68"/>
      <c r="CB25" s="68"/>
      <c r="CC25" s="69"/>
    </row>
    <row r="26" spans="2:81" ht="12" customHeight="1">
      <c r="B26" s="264">
        <f t="shared" ca="1" si="1"/>
        <v>19</v>
      </c>
      <c r="C26" s="265"/>
      <c r="D26" s="105" t="s">
        <v>229</v>
      </c>
      <c r="E26" s="68"/>
      <c r="F26" s="68"/>
      <c r="G26" s="68"/>
      <c r="H26" s="68"/>
      <c r="I26" s="68"/>
      <c r="J26" s="68"/>
      <c r="K26" s="69"/>
      <c r="L26" s="121" t="str">
        <f>VLOOKUP(D26,カラムID辞書!$C$4:$D$474,2,FALSE)</f>
        <v>UPDPRGID</v>
      </c>
      <c r="M26" s="68"/>
      <c r="N26" s="68"/>
      <c r="O26" s="68"/>
      <c r="P26" s="68"/>
      <c r="Q26" s="68"/>
      <c r="R26" s="68"/>
      <c r="S26" s="69"/>
      <c r="T26" s="121"/>
      <c r="U26" s="69"/>
      <c r="V26" s="121"/>
      <c r="W26" s="69"/>
      <c r="X26" s="121"/>
      <c r="Y26" s="69"/>
      <c r="Z26" s="121"/>
      <c r="AA26" s="69"/>
      <c r="AB26" s="124" t="str">
        <f t="shared" si="2"/>
        <v>○</v>
      </c>
      <c r="AC26" s="125"/>
      <c r="AD26" s="123"/>
      <c r="AE26" s="67" t="str">
        <f t="shared" si="0"/>
        <v>' '</v>
      </c>
      <c r="AF26" s="68"/>
      <c r="AG26" s="69"/>
      <c r="AH26" s="336" t="str">
        <f>VLOOKUP(D26,カラムID辞書!C:H,3,FALSE)</f>
        <v>character varying</v>
      </c>
      <c r="AI26" s="337"/>
      <c r="AJ26" s="337"/>
      <c r="AK26" s="337"/>
      <c r="AL26" s="338"/>
      <c r="AM26" s="339">
        <f>VLOOKUP(D26,カラムID辞書!C:H,4,FALSE)</f>
        <v>8</v>
      </c>
      <c r="AN26" s="340"/>
      <c r="AO26" s="341">
        <f>VLOOKUP(D26,カラムID辞書!C:H,6,FALSE)</f>
        <v>8</v>
      </c>
      <c r="AP26" s="342"/>
      <c r="AQ26" s="126"/>
      <c r="AR26" s="68"/>
      <c r="AS26" s="68"/>
      <c r="AT26" s="68"/>
      <c r="AU26" s="68"/>
      <c r="AV26" s="68"/>
      <c r="AW26" s="68"/>
      <c r="AX26" s="68"/>
      <c r="AY26" s="68"/>
      <c r="AZ26" s="68"/>
      <c r="BA26" s="68"/>
      <c r="BB26" s="68"/>
      <c r="BC26" s="68"/>
      <c r="BD26" s="68"/>
      <c r="BE26" s="68"/>
      <c r="BF26" s="68"/>
      <c r="BG26" s="68"/>
      <c r="BH26" s="68"/>
      <c r="BI26" s="68"/>
      <c r="BJ26" s="68"/>
      <c r="BK26" s="68"/>
      <c r="BL26" s="68"/>
      <c r="BM26" s="68"/>
      <c r="BN26" s="68"/>
      <c r="BO26" s="68"/>
      <c r="BP26" s="68"/>
      <c r="BQ26" s="69"/>
      <c r="BR26" s="126"/>
      <c r="BS26" s="68"/>
      <c r="BT26" s="68"/>
      <c r="BU26" s="68"/>
      <c r="BV26" s="68"/>
      <c r="BW26" s="68"/>
      <c r="BX26" s="68"/>
      <c r="BY26" s="68"/>
      <c r="BZ26" s="68"/>
      <c r="CA26" s="68"/>
      <c r="CB26" s="68"/>
      <c r="CC26" s="69"/>
    </row>
    <row r="27" spans="2:81" ht="12" customHeight="1">
      <c r="B27" s="264">
        <f t="shared" ca="1" si="1"/>
        <v>20</v>
      </c>
      <c r="C27" s="265"/>
      <c r="D27" s="105" t="s">
        <v>2199</v>
      </c>
      <c r="E27" s="68"/>
      <c r="F27" s="68"/>
      <c r="G27" s="68"/>
      <c r="H27" s="68"/>
      <c r="I27" s="68"/>
      <c r="J27" s="68"/>
      <c r="K27" s="69"/>
      <c r="L27" s="121" t="str">
        <f>VLOOKUP(D27,カラムID辞書!$C$4:$D$474,2,FALSE)</f>
        <v>UPDIPADDR</v>
      </c>
      <c r="M27" s="68"/>
      <c r="N27" s="68"/>
      <c r="O27" s="68"/>
      <c r="P27" s="68"/>
      <c r="Q27" s="68"/>
      <c r="R27" s="68"/>
      <c r="S27" s="69"/>
      <c r="T27" s="121"/>
      <c r="U27" s="69"/>
      <c r="V27" s="121"/>
      <c r="W27" s="69"/>
      <c r="X27" s="121"/>
      <c r="Y27" s="69"/>
      <c r="Z27" s="121"/>
      <c r="AA27" s="69"/>
      <c r="AB27" s="124" t="str">
        <f t="shared" si="2"/>
        <v>○</v>
      </c>
      <c r="AC27" s="125"/>
      <c r="AD27" s="123"/>
      <c r="AE27" s="67" t="str">
        <f t="shared" si="0"/>
        <v>' '</v>
      </c>
      <c r="AF27" s="68"/>
      <c r="AG27" s="69"/>
      <c r="AH27" s="336" t="str">
        <f>VLOOKUP(D27,カラムID辞書!C:H,3,FALSE)</f>
        <v>character varying</v>
      </c>
      <c r="AI27" s="337"/>
      <c r="AJ27" s="337"/>
      <c r="AK27" s="337"/>
      <c r="AL27" s="338"/>
      <c r="AM27" s="339">
        <f>VLOOKUP(D27,カラムID辞書!C:H,4,FALSE)</f>
        <v>15</v>
      </c>
      <c r="AN27" s="340"/>
      <c r="AO27" s="341">
        <f>VLOOKUP(D27,カラムID辞書!C:H,6,FALSE)</f>
        <v>15</v>
      </c>
      <c r="AP27" s="342"/>
      <c r="AQ27" s="126"/>
      <c r="AR27" s="68"/>
      <c r="AS27" s="68"/>
      <c r="AT27" s="68"/>
      <c r="AU27" s="68"/>
      <c r="AV27" s="68"/>
      <c r="AW27" s="68"/>
      <c r="AX27" s="68"/>
      <c r="AY27" s="68"/>
      <c r="AZ27" s="68"/>
      <c r="BA27" s="68"/>
      <c r="BB27" s="68"/>
      <c r="BC27" s="68"/>
      <c r="BD27" s="68"/>
      <c r="BE27" s="68"/>
      <c r="BF27" s="68"/>
      <c r="BG27" s="68"/>
      <c r="BH27" s="68"/>
      <c r="BI27" s="68"/>
      <c r="BJ27" s="68"/>
      <c r="BK27" s="68"/>
      <c r="BL27" s="68"/>
      <c r="BM27" s="68"/>
      <c r="BN27" s="68"/>
      <c r="BO27" s="68"/>
      <c r="BP27" s="68"/>
      <c r="BQ27" s="69"/>
      <c r="BR27" s="126"/>
      <c r="BS27" s="68"/>
      <c r="BT27" s="68"/>
      <c r="BU27" s="68"/>
      <c r="BV27" s="68"/>
      <c r="BW27" s="68"/>
      <c r="BX27" s="68"/>
      <c r="BY27" s="68"/>
      <c r="BZ27" s="68"/>
      <c r="CA27" s="68"/>
      <c r="CB27" s="68"/>
      <c r="CC27" s="69"/>
    </row>
    <row r="28" spans="2:81" ht="12" customHeight="1">
      <c r="B28" s="59" t="s">
        <v>2200</v>
      </c>
      <c r="C28" s="59" t="s">
        <v>2200</v>
      </c>
      <c r="D28" s="59" t="s">
        <v>2200</v>
      </c>
      <c r="E28" s="59" t="s">
        <v>2200</v>
      </c>
      <c r="F28" s="59" t="s">
        <v>2200</v>
      </c>
      <c r="G28" s="59" t="s">
        <v>2200</v>
      </c>
      <c r="H28" s="59" t="s">
        <v>2200</v>
      </c>
      <c r="I28" s="59" t="s">
        <v>2200</v>
      </c>
      <c r="J28" s="59" t="s">
        <v>2200</v>
      </c>
      <c r="K28" s="59" t="s">
        <v>2200</v>
      </c>
      <c r="L28" s="59" t="s">
        <v>2200</v>
      </c>
      <c r="M28" s="59" t="s">
        <v>2200</v>
      </c>
      <c r="N28" s="59" t="s">
        <v>2200</v>
      </c>
      <c r="O28" s="59" t="s">
        <v>2200</v>
      </c>
      <c r="P28" s="59" t="s">
        <v>2200</v>
      </c>
      <c r="Q28" s="59" t="s">
        <v>2200</v>
      </c>
      <c r="R28" s="59" t="s">
        <v>2200</v>
      </c>
      <c r="S28" s="59" t="s">
        <v>2200</v>
      </c>
      <c r="T28" s="59" t="s">
        <v>2200</v>
      </c>
      <c r="U28" s="59" t="s">
        <v>2200</v>
      </c>
      <c r="V28" s="59" t="s">
        <v>2200</v>
      </c>
      <c r="W28" s="59" t="s">
        <v>2200</v>
      </c>
      <c r="X28" s="59" t="s">
        <v>2200</v>
      </c>
      <c r="Y28" s="59" t="s">
        <v>2200</v>
      </c>
      <c r="Z28" s="59" t="s">
        <v>2200</v>
      </c>
      <c r="AA28" s="59" t="s">
        <v>2200</v>
      </c>
      <c r="AB28" s="59" t="s">
        <v>2200</v>
      </c>
      <c r="AC28" s="59" t="s">
        <v>2200</v>
      </c>
      <c r="AD28" s="59" t="s">
        <v>2200</v>
      </c>
      <c r="AE28" s="59" t="s">
        <v>2200</v>
      </c>
      <c r="AF28" s="59" t="s">
        <v>2200</v>
      </c>
      <c r="AG28" s="59" t="s">
        <v>2200</v>
      </c>
      <c r="AH28" s="59" t="s">
        <v>2200</v>
      </c>
      <c r="AI28" s="59" t="s">
        <v>2200</v>
      </c>
      <c r="AJ28" s="59"/>
      <c r="AK28" s="59" t="s">
        <v>2200</v>
      </c>
      <c r="AL28" s="59" t="s">
        <v>2200</v>
      </c>
      <c r="AM28" s="59" t="s">
        <v>2200</v>
      </c>
      <c r="AN28" s="59" t="s">
        <v>2200</v>
      </c>
      <c r="AO28" s="59" t="s">
        <v>2200</v>
      </c>
      <c r="AP28" s="59" t="s">
        <v>2200</v>
      </c>
      <c r="AQ28" s="59" t="s">
        <v>2200</v>
      </c>
      <c r="AR28" s="59" t="s">
        <v>2200</v>
      </c>
      <c r="AS28" s="59" t="s">
        <v>2200</v>
      </c>
      <c r="AT28" s="59" t="s">
        <v>2200</v>
      </c>
      <c r="AU28" s="59" t="s">
        <v>2200</v>
      </c>
      <c r="AV28" s="59" t="s">
        <v>2200</v>
      </c>
      <c r="AW28" s="59" t="s">
        <v>2200</v>
      </c>
      <c r="AX28" s="59" t="s">
        <v>2200</v>
      </c>
      <c r="AY28" s="59" t="s">
        <v>2200</v>
      </c>
      <c r="AZ28" s="59" t="s">
        <v>2200</v>
      </c>
      <c r="BA28" s="59" t="s">
        <v>2200</v>
      </c>
      <c r="BB28" s="59" t="s">
        <v>2200</v>
      </c>
      <c r="BC28" s="59" t="s">
        <v>2200</v>
      </c>
      <c r="BD28" s="59" t="s">
        <v>2200</v>
      </c>
      <c r="BE28" s="59" t="s">
        <v>2200</v>
      </c>
      <c r="BF28" s="59" t="s">
        <v>2200</v>
      </c>
      <c r="BG28" s="59" t="s">
        <v>2200</v>
      </c>
      <c r="BH28" s="59" t="s">
        <v>2200</v>
      </c>
      <c r="BI28" s="59" t="s">
        <v>2200</v>
      </c>
      <c r="BJ28" s="59" t="s">
        <v>2200</v>
      </c>
      <c r="BK28" s="59" t="s">
        <v>2200</v>
      </c>
      <c r="BL28" s="59" t="s">
        <v>2200</v>
      </c>
      <c r="BM28" s="59" t="s">
        <v>2200</v>
      </c>
      <c r="BN28" s="59" t="s">
        <v>2200</v>
      </c>
      <c r="BO28" s="59" t="s">
        <v>2200</v>
      </c>
      <c r="BP28" s="59" t="s">
        <v>2200</v>
      </c>
      <c r="BQ28" s="59" t="s">
        <v>2200</v>
      </c>
      <c r="BR28" s="59" t="s">
        <v>2200</v>
      </c>
      <c r="BS28" s="59" t="s">
        <v>2200</v>
      </c>
      <c r="BT28" s="59" t="s">
        <v>2200</v>
      </c>
      <c r="BU28" s="59" t="s">
        <v>2200</v>
      </c>
      <c r="BV28" s="59" t="s">
        <v>2200</v>
      </c>
      <c r="BW28" s="59" t="s">
        <v>2200</v>
      </c>
      <c r="BX28" s="59" t="s">
        <v>2200</v>
      </c>
      <c r="BY28" s="59" t="s">
        <v>2200</v>
      </c>
      <c r="BZ28" s="59" t="s">
        <v>2200</v>
      </c>
      <c r="CA28" s="59" t="s">
        <v>2200</v>
      </c>
      <c r="CB28" s="59" t="s">
        <v>2200</v>
      </c>
      <c r="CC28" s="59" t="s">
        <v>2200</v>
      </c>
    </row>
  </sheetData>
  <mergeCells count="104">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2:I3"/>
    <mergeCell ref="BR2:BS2"/>
    <mergeCell ref="BT2:BV2"/>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s>
  <phoneticPr fontId="9"/>
  <conditionalFormatting sqref="B8:C11 B22:C22 B24:C24 B13:C17">
    <cfRule type="expression" dxfId="170" priority="15">
      <formula>$S8&gt;0</formula>
    </cfRule>
  </conditionalFormatting>
  <conditionalFormatting sqref="B21:C21">
    <cfRule type="expression" dxfId="169" priority="10">
      <formula>$S21&gt;0</formula>
    </cfRule>
  </conditionalFormatting>
  <conditionalFormatting sqref="B23:C23">
    <cfRule type="expression" dxfId="168" priority="9">
      <formula>$S23&gt;0</formula>
    </cfRule>
  </conditionalFormatting>
  <conditionalFormatting sqref="B19:C19">
    <cfRule type="expression" dxfId="167" priority="8">
      <formula>$S19&gt;0</formula>
    </cfRule>
  </conditionalFormatting>
  <conditionalFormatting sqref="B18:C18">
    <cfRule type="expression" dxfId="166" priority="7">
      <formula>$S18&gt;0</formula>
    </cfRule>
  </conditionalFormatting>
  <conditionalFormatting sqref="B20:C20">
    <cfRule type="expression" dxfId="165" priority="6">
      <formula>$S20&gt;0</formula>
    </cfRule>
  </conditionalFormatting>
  <conditionalFormatting sqref="B25:C25">
    <cfRule type="expression" dxfId="164" priority="5">
      <formula>$S25&gt;0</formula>
    </cfRule>
  </conditionalFormatting>
  <conditionalFormatting sqref="B27:C27">
    <cfRule type="expression" dxfId="163" priority="3">
      <formula>$S27&gt;0</formula>
    </cfRule>
  </conditionalFormatting>
  <conditionalFormatting sqref="B26:C26">
    <cfRule type="expression" dxfId="162" priority="2">
      <formula>$S26&gt;0</formula>
    </cfRule>
  </conditionalFormatting>
  <conditionalFormatting sqref="B12:C12">
    <cfRule type="expression" dxfId="161" priority="1">
      <formula>$S12&gt;0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B1:CC271"/>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0</v>
      </c>
      <c r="K2" s="314"/>
      <c r="L2" s="314"/>
      <c r="M2" s="314"/>
      <c r="N2" s="297"/>
      <c r="O2" s="295" t="s">
        <v>1</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3228</v>
      </c>
      <c r="K5" s="38"/>
      <c r="L5" s="38"/>
      <c r="M5" s="38"/>
      <c r="N5" s="38"/>
      <c r="O5" s="38"/>
      <c r="P5" s="38"/>
      <c r="Q5" s="38"/>
      <c r="R5" s="38"/>
      <c r="S5" s="38"/>
      <c r="T5" s="38"/>
      <c r="U5" s="39" t="s">
        <v>102</v>
      </c>
      <c r="V5" s="38" t="s">
        <v>3607</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ROUNDUP((27+ROUNDUP((MAX(B:B)-COUNTIF(AB:AB,"○"))/8,0)+IF(AF5="",0,4))/8,0)*8+SUM(AO8:AO1037)</f>
        <v>2339</v>
      </c>
      <c r="AS5" s="312"/>
      <c r="AT5" s="285"/>
      <c r="AU5" s="41" t="s">
        <v>32</v>
      </c>
      <c r="AV5" s="41"/>
      <c r="AW5" s="278" t="s">
        <v>138</v>
      </c>
      <c r="AX5" s="311"/>
      <c r="AY5" s="311"/>
      <c r="AZ5" s="311"/>
      <c r="BA5" s="311"/>
      <c r="BB5" s="37"/>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2034</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10" t="s">
        <v>1115</v>
      </c>
      <c r="E8" s="50"/>
      <c r="F8" s="50"/>
      <c r="G8" s="50"/>
      <c r="H8" s="50"/>
      <c r="I8" s="50"/>
      <c r="J8" s="50"/>
      <c r="K8" s="52"/>
      <c r="L8" s="49" t="str">
        <f>VLOOKUP(D8,カラムID辞書!$C$4:$D$1266,2,FALSE)</f>
        <v>DSKGY_GLN</v>
      </c>
      <c r="M8" s="50"/>
      <c r="N8" s="50"/>
      <c r="O8" s="50"/>
      <c r="P8" s="50"/>
      <c r="Q8" s="50"/>
      <c r="R8" s="50"/>
      <c r="S8" s="52"/>
      <c r="T8" s="106"/>
      <c r="U8" s="53"/>
      <c r="V8" s="49"/>
      <c r="W8" s="52"/>
      <c r="X8" s="49"/>
      <c r="Y8" s="52"/>
      <c r="Z8" s="49"/>
      <c r="AA8" s="52"/>
      <c r="AB8" s="107" t="str">
        <f>IF(L8="DELDTE","","○")</f>
        <v>○</v>
      </c>
      <c r="AC8" s="54"/>
      <c r="AD8" s="53"/>
      <c r="AE8" s="55" t="str">
        <f>IF(AB8="○",IF(AH8="timestamp","now()",IF(LEFT(AH8,9)="character","' '","0")),"")</f>
        <v>' '</v>
      </c>
      <c r="AF8" s="50"/>
      <c r="AG8" s="52"/>
      <c r="AH8" s="266" t="str">
        <f>VLOOKUP(D8,カラムID辞書!C:H,3,FALSE)</f>
        <v>character varying</v>
      </c>
      <c r="AI8" s="267"/>
      <c r="AJ8" s="267"/>
      <c r="AK8" s="267"/>
      <c r="AL8" s="268"/>
      <c r="AM8" s="269">
        <f>VLOOKUP(D8,カラムID辞書!C:H,4,FALSE)</f>
        <v>13</v>
      </c>
      <c r="AN8" s="270"/>
      <c r="AO8" s="271">
        <f>VLOOKUP(D8,カラムID辞書!C:H,6,FALSE)</f>
        <v>13</v>
      </c>
      <c r="AP8" s="272"/>
      <c r="AQ8" s="11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t="s">
        <v>3232</v>
      </c>
      <c r="BS8" s="50"/>
      <c r="BT8" s="50"/>
      <c r="BU8" s="50"/>
      <c r="BV8" s="50"/>
      <c r="BW8" s="50"/>
      <c r="BX8" s="50"/>
      <c r="BY8" s="50"/>
      <c r="BZ8" s="50"/>
      <c r="CA8" s="50"/>
      <c r="CB8" s="50"/>
      <c r="CC8" s="52"/>
    </row>
    <row r="9" spans="2:81" ht="12" customHeight="1">
      <c r="B9" s="264">
        <f ca="1">IF($D9="","",MAX(OFFSET($B$8,0,0,ROW()-ROW($B$8),2))+1)</f>
        <v>2</v>
      </c>
      <c r="C9" s="265"/>
      <c r="D9" s="110" t="s">
        <v>1116</v>
      </c>
      <c r="E9" s="50"/>
      <c r="F9" s="50"/>
      <c r="G9" s="50"/>
      <c r="H9" s="50"/>
      <c r="I9" s="50"/>
      <c r="J9" s="50"/>
      <c r="K9" s="52"/>
      <c r="L9" s="49" t="str">
        <f>VLOOKUP(D9,カラムID辞書!$C$4:$D$1266,2,FALSE)</f>
        <v>DSKGY_CD</v>
      </c>
      <c r="M9" s="50"/>
      <c r="N9" s="50"/>
      <c r="O9" s="50"/>
      <c r="P9" s="50"/>
      <c r="Q9" s="50"/>
      <c r="R9" s="50"/>
      <c r="S9" s="52"/>
      <c r="T9" s="106"/>
      <c r="U9" s="53"/>
      <c r="V9" s="49"/>
      <c r="W9" s="52"/>
      <c r="X9" s="49"/>
      <c r="Y9" s="52"/>
      <c r="Z9" s="49"/>
      <c r="AA9" s="52"/>
      <c r="AB9" s="107" t="str">
        <f>IF(L9="DELDTE","","○")</f>
        <v>○</v>
      </c>
      <c r="AC9" s="54"/>
      <c r="AD9" s="53"/>
      <c r="AE9" s="55" t="str">
        <f t="shared" ref="AE9:AE120" si="0">IF(AB9="○",IF(AH9="timestamp","now()",IF(LEFT(AH9,9)="character","' '","0")),"")</f>
        <v>' '</v>
      </c>
      <c r="AF9" s="50"/>
      <c r="AG9" s="52"/>
      <c r="AH9" s="266" t="str">
        <f>VLOOKUP(D9,カラムID辞書!C:H,3,FALSE)</f>
        <v>character varying</v>
      </c>
      <c r="AI9" s="267"/>
      <c r="AJ9" s="267"/>
      <c r="AK9" s="267"/>
      <c r="AL9" s="268"/>
      <c r="AM9" s="269">
        <f>VLOOKUP(D9,カラムID辞書!C:H,4,FALSE)</f>
        <v>3</v>
      </c>
      <c r="AN9" s="270"/>
      <c r="AO9" s="271">
        <f>VLOOKUP(D9,カラムID辞書!C:H,6,FALSE)</f>
        <v>3</v>
      </c>
      <c r="AP9" s="272"/>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64">
        <f t="shared" ref="B10:B120" ca="1" si="1">IF($D10="","",MAX(OFFSET($B$8,0,0,ROW()-ROW($B$8),2))+1)</f>
        <v>3</v>
      </c>
      <c r="C10" s="265"/>
      <c r="D10" s="110" t="s">
        <v>1117</v>
      </c>
      <c r="E10" s="50"/>
      <c r="F10" s="50"/>
      <c r="G10" s="50"/>
      <c r="H10" s="50"/>
      <c r="I10" s="50"/>
      <c r="J10" s="50"/>
      <c r="K10" s="52"/>
      <c r="L10" s="49" t="str">
        <f>VLOOKUP(D10,カラムID辞書!$C$4:$D$1266,2,FALSE)</f>
        <v>DSKGY_NM</v>
      </c>
      <c r="M10" s="50"/>
      <c r="N10" s="50"/>
      <c r="O10" s="50"/>
      <c r="P10" s="50"/>
      <c r="Q10" s="50"/>
      <c r="R10" s="50"/>
      <c r="S10" s="52"/>
      <c r="T10" s="106"/>
      <c r="U10" s="53"/>
      <c r="V10" s="49"/>
      <c r="W10" s="52"/>
      <c r="X10" s="49"/>
      <c r="Y10" s="52"/>
      <c r="Z10" s="49"/>
      <c r="AA10" s="52"/>
      <c r="AB10" s="107" t="str">
        <f t="shared" ref="AB10:AB7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60</v>
      </c>
      <c r="AN10" s="270"/>
      <c r="AO10" s="271">
        <f>VLOOKUP(D10,カラムID辞書!C:H,6,FALSE)</f>
        <v>60</v>
      </c>
      <c r="AP10" s="272"/>
      <c r="AQ10" s="11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t="s">
        <v>3232</v>
      </c>
      <c r="BS10" s="50"/>
      <c r="BT10" s="50"/>
      <c r="BU10" s="50"/>
      <c r="BV10" s="50"/>
      <c r="BW10" s="50"/>
      <c r="BX10" s="50"/>
      <c r="BY10" s="50"/>
      <c r="BZ10" s="50"/>
      <c r="CA10" s="50"/>
      <c r="CB10" s="50"/>
      <c r="CC10" s="52"/>
    </row>
    <row r="11" spans="2:81" ht="12" customHeight="1">
      <c r="B11" s="264">
        <f t="shared" ca="1" si="1"/>
        <v>4</v>
      </c>
      <c r="C11" s="265"/>
      <c r="D11" s="110" t="s">
        <v>1118</v>
      </c>
      <c r="E11" s="50"/>
      <c r="F11" s="50"/>
      <c r="G11" s="50"/>
      <c r="H11" s="50"/>
      <c r="I11" s="50"/>
      <c r="J11" s="50"/>
      <c r="K11" s="52"/>
      <c r="L11" s="49" t="str">
        <f>VLOOKUP(D11,カラムID辞書!$C$4:$D$1266,2,FALSE)</f>
        <v>SHIIREKGYGLN</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13</v>
      </c>
      <c r="AN11" s="270"/>
      <c r="AO11" s="271">
        <f>VLOOKUP(D11,カラムID辞書!C:H,6,FALSE)</f>
        <v>13</v>
      </c>
      <c r="AP11" s="272"/>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64">
        <f t="shared" ca="1" si="1"/>
        <v>5</v>
      </c>
      <c r="C12" s="265"/>
      <c r="D12" s="110" t="s">
        <v>1119</v>
      </c>
      <c r="E12" s="50"/>
      <c r="F12" s="50"/>
      <c r="G12" s="50"/>
      <c r="H12" s="50"/>
      <c r="I12" s="50"/>
      <c r="J12" s="50"/>
      <c r="K12" s="52"/>
      <c r="L12" s="49" t="str">
        <f>VLOOKUP(D12,カラムID辞書!$C$4:$D$1266,2,FALSE)</f>
        <v>SHIIREKGYCD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6</v>
      </c>
      <c r="AN12" s="270"/>
      <c r="AO12" s="271">
        <f>VLOOKUP(D12,カラムID辞書!C:H,6,FALSE)</f>
        <v>6</v>
      </c>
      <c r="AP12" s="272"/>
      <c r="AQ12" s="11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3232</v>
      </c>
      <c r="BS12" s="50"/>
      <c r="BT12" s="50"/>
      <c r="BU12" s="50"/>
      <c r="BV12" s="50"/>
      <c r="BW12" s="50"/>
      <c r="BX12" s="50"/>
      <c r="BY12" s="50"/>
      <c r="BZ12" s="50"/>
      <c r="CA12" s="50"/>
      <c r="CB12" s="50"/>
      <c r="CC12" s="52"/>
    </row>
    <row r="13" spans="2:81" ht="12" customHeight="1">
      <c r="B13" s="264">
        <f t="shared" ca="1" si="1"/>
        <v>6</v>
      </c>
      <c r="C13" s="265"/>
      <c r="D13" s="110" t="s">
        <v>1120</v>
      </c>
      <c r="E13" s="50"/>
      <c r="F13" s="50"/>
      <c r="G13" s="50"/>
      <c r="H13" s="50"/>
      <c r="I13" s="50"/>
      <c r="J13" s="50"/>
      <c r="K13" s="52"/>
      <c r="L13" s="49" t="str">
        <f>VLOOKUP(D13,カラムID辞書!$C$4:$D$1266,2,FALSE)</f>
        <v>SHIIREKGYNM</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60</v>
      </c>
      <c r="AN13" s="270"/>
      <c r="AO13" s="271">
        <f>VLOOKUP(D13,カラムID辞書!C:H,6,FALSE)</f>
        <v>60</v>
      </c>
      <c r="AP13" s="272"/>
      <c r="AQ13" s="11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3232</v>
      </c>
      <c r="BS13" s="50"/>
      <c r="BT13" s="50"/>
      <c r="BU13" s="50"/>
      <c r="BV13" s="50"/>
      <c r="BW13" s="50"/>
      <c r="BX13" s="50"/>
      <c r="BY13" s="50"/>
      <c r="BZ13" s="50"/>
      <c r="CA13" s="50"/>
      <c r="CB13" s="50"/>
      <c r="CC13" s="52"/>
    </row>
    <row r="14" spans="2:81" ht="12" customHeight="1">
      <c r="B14" s="264">
        <f t="shared" ca="1" si="1"/>
        <v>7</v>
      </c>
      <c r="C14" s="265"/>
      <c r="D14" s="110" t="s">
        <v>1683</v>
      </c>
      <c r="E14" s="50"/>
      <c r="F14" s="50"/>
      <c r="G14" s="50"/>
      <c r="H14" s="50"/>
      <c r="I14" s="50"/>
      <c r="J14" s="50"/>
      <c r="K14" s="52"/>
      <c r="L14" s="49" t="str">
        <f>VLOOKUP(D14,カラムID辞書!$C$4:$D$1266,2,FALSE)</f>
        <v>SHHRIHOJIN_GLN</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13</v>
      </c>
      <c r="AN14" s="270"/>
      <c r="AO14" s="271">
        <f>VLOOKUP(D14,カラムID辞書!C:H,6,FALSE)</f>
        <v>13</v>
      </c>
      <c r="AP14" s="272"/>
      <c r="AQ14" s="11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3232</v>
      </c>
      <c r="BS14" s="50"/>
      <c r="BT14" s="50"/>
      <c r="BU14" s="50"/>
      <c r="BV14" s="50"/>
      <c r="BW14" s="50"/>
      <c r="BX14" s="50"/>
      <c r="BY14" s="50"/>
      <c r="BZ14" s="50"/>
      <c r="CA14" s="50"/>
      <c r="CB14" s="50"/>
      <c r="CC14" s="52"/>
    </row>
    <row r="15" spans="2:81" ht="12" customHeight="1">
      <c r="B15" s="264">
        <f t="shared" ca="1" si="1"/>
        <v>8</v>
      </c>
      <c r="C15" s="265"/>
      <c r="D15" s="110" t="s">
        <v>1684</v>
      </c>
      <c r="E15" s="50"/>
      <c r="F15" s="50"/>
      <c r="G15" s="50"/>
      <c r="H15" s="50"/>
      <c r="I15" s="50"/>
      <c r="J15" s="50"/>
      <c r="K15" s="52"/>
      <c r="L15" s="49" t="str">
        <f>VLOOKUP(D15,カラムID辞書!$C$4:$D$1266,2,FALSE)</f>
        <v>SHHRIHOJIN_NM</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60</v>
      </c>
      <c r="AN15" s="270"/>
      <c r="AO15" s="271">
        <f>VLOOKUP(D15,カラムID辞書!C:H,6,FALSE)</f>
        <v>60</v>
      </c>
      <c r="AP15" s="272"/>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3232</v>
      </c>
      <c r="BS15" s="50"/>
      <c r="BT15" s="50"/>
      <c r="BU15" s="50"/>
      <c r="BV15" s="50"/>
      <c r="BW15" s="50"/>
      <c r="BX15" s="50"/>
      <c r="BY15" s="50"/>
      <c r="BZ15" s="50"/>
      <c r="CA15" s="50"/>
      <c r="CB15" s="50"/>
      <c r="CC15" s="52"/>
    </row>
    <row r="16" spans="2:81" ht="12" customHeight="1">
      <c r="B16" s="264">
        <f t="shared" ca="1" si="1"/>
        <v>9</v>
      </c>
      <c r="C16" s="265"/>
      <c r="D16" s="110" t="s">
        <v>1121</v>
      </c>
      <c r="E16" s="50"/>
      <c r="F16" s="50"/>
      <c r="G16" s="50"/>
      <c r="H16" s="50"/>
      <c r="I16" s="50"/>
      <c r="J16" s="50"/>
      <c r="K16" s="52"/>
      <c r="L16" s="49" t="str">
        <f>VLOOKUP(D16,カラムID辞書!$C$4:$D$1266,2,FALSE)</f>
        <v>KEIJOTEN_GLN</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13</v>
      </c>
      <c r="AN16" s="270"/>
      <c r="AO16" s="271">
        <f>VLOOKUP(D16,カラムID辞書!C:H,6,FALSE)</f>
        <v>13</v>
      </c>
      <c r="AP16" s="272"/>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64">
        <f t="shared" ca="1" si="1"/>
        <v>10</v>
      </c>
      <c r="C17" s="265"/>
      <c r="D17" s="110" t="s">
        <v>1122</v>
      </c>
      <c r="E17" s="50"/>
      <c r="F17" s="50"/>
      <c r="G17" s="50"/>
      <c r="H17" s="50"/>
      <c r="I17" s="50"/>
      <c r="J17" s="50"/>
      <c r="K17" s="52"/>
      <c r="L17" s="49" t="str">
        <f>VLOOKUP(D17,カラムID辞書!$C$4:$D$1266,2,FALSE)</f>
        <v>KEIJOTEN_NM</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60</v>
      </c>
      <c r="AN17" s="270"/>
      <c r="AO17" s="271">
        <f>VLOOKUP(D17,カラムID辞書!C:H,6,FALSE)</f>
        <v>60</v>
      </c>
      <c r="AP17" s="272"/>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3232</v>
      </c>
      <c r="BS17" s="50"/>
      <c r="BT17" s="50"/>
      <c r="BU17" s="50"/>
      <c r="BV17" s="50"/>
      <c r="BW17" s="50"/>
      <c r="BX17" s="50"/>
      <c r="BY17" s="50"/>
      <c r="BZ17" s="50"/>
      <c r="CA17" s="50"/>
      <c r="CB17" s="50"/>
      <c r="CC17" s="52"/>
    </row>
    <row r="18" spans="2:81" ht="12" customHeight="1">
      <c r="B18" s="264">
        <f t="shared" ca="1" si="1"/>
        <v>11</v>
      </c>
      <c r="C18" s="265"/>
      <c r="D18" s="110" t="s">
        <v>1125</v>
      </c>
      <c r="E18" s="50"/>
      <c r="F18" s="50"/>
      <c r="G18" s="50"/>
      <c r="H18" s="50"/>
      <c r="I18" s="50"/>
      <c r="J18" s="50"/>
      <c r="K18" s="52"/>
      <c r="L18" s="49" t="str">
        <f>VLOOKUP(D18,カラムID辞書!$C$4:$D$1266,2,FALSE)</f>
        <v>SHRKGY_JGY_GLN</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13</v>
      </c>
      <c r="AN18" s="270"/>
      <c r="AO18" s="271">
        <f>VLOOKUP(D18,カラムID辞書!C:H,6,FALSE)</f>
        <v>13</v>
      </c>
      <c r="AP18" s="272"/>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3232</v>
      </c>
      <c r="BS18" s="50"/>
      <c r="BT18" s="50"/>
      <c r="BU18" s="50"/>
      <c r="BV18" s="50"/>
      <c r="BW18" s="50"/>
      <c r="BX18" s="50"/>
      <c r="BY18" s="50"/>
      <c r="BZ18" s="50"/>
      <c r="CA18" s="50"/>
      <c r="CB18" s="50"/>
      <c r="CC18" s="52"/>
    </row>
    <row r="19" spans="2:81" ht="12" customHeight="1">
      <c r="B19" s="264">
        <f t="shared" ca="1" si="1"/>
        <v>12</v>
      </c>
      <c r="C19" s="265"/>
      <c r="D19" s="110" t="s">
        <v>1126</v>
      </c>
      <c r="E19" s="50"/>
      <c r="F19" s="50"/>
      <c r="G19" s="50"/>
      <c r="H19" s="50"/>
      <c r="I19" s="50"/>
      <c r="J19" s="50"/>
      <c r="K19" s="52"/>
      <c r="L19" s="49" t="str">
        <f>VLOOKUP(D19,カラムID辞書!$C$4:$D$1266,2,FALSE)</f>
        <v>SHRKGY_JGY_CD</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8</v>
      </c>
      <c r="AN19" s="270"/>
      <c r="AO19" s="271">
        <f>VLOOKUP(D19,カラムID辞書!C:H,6,FALSE)</f>
        <v>8</v>
      </c>
      <c r="AP19" s="272"/>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3232</v>
      </c>
      <c r="BS19" s="50"/>
      <c r="BT19" s="50"/>
      <c r="BU19" s="50"/>
      <c r="BV19" s="50"/>
      <c r="BW19" s="50"/>
      <c r="BX19" s="50"/>
      <c r="BY19" s="50"/>
      <c r="BZ19" s="50"/>
      <c r="CA19" s="50"/>
      <c r="CB19" s="50"/>
      <c r="CC19" s="52"/>
    </row>
    <row r="20" spans="2:81" ht="12" customHeight="1">
      <c r="B20" s="264">
        <f t="shared" ca="1" si="1"/>
        <v>13</v>
      </c>
      <c r="C20" s="265"/>
      <c r="D20" s="110" t="s">
        <v>1685</v>
      </c>
      <c r="E20" s="50"/>
      <c r="F20" s="50"/>
      <c r="G20" s="50"/>
      <c r="H20" s="50"/>
      <c r="I20" s="50"/>
      <c r="J20" s="50"/>
      <c r="K20" s="52"/>
      <c r="L20" s="49" t="str">
        <f>VLOOKUP(D20,カラムID辞書!$C$4:$D$1266,2,FALSE)</f>
        <v>SHIIRETRHKKBN</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1</v>
      </c>
      <c r="AN20" s="270"/>
      <c r="AO20" s="271">
        <f>VLOOKUP(D20,カラムID辞書!C:H,6,FALSE)</f>
        <v>1</v>
      </c>
      <c r="AP20" s="272"/>
      <c r="AQ20" s="11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3232</v>
      </c>
      <c r="BS20" s="50"/>
      <c r="BT20" s="50"/>
      <c r="BU20" s="50"/>
      <c r="BV20" s="50"/>
      <c r="BW20" s="50"/>
      <c r="BX20" s="50"/>
      <c r="BY20" s="50"/>
      <c r="BZ20" s="50"/>
      <c r="CA20" s="50"/>
      <c r="CB20" s="50"/>
      <c r="CC20" s="52"/>
    </row>
    <row r="21" spans="2:81" ht="12" customHeight="1">
      <c r="B21" s="264">
        <f t="shared" ca="1" si="1"/>
        <v>14</v>
      </c>
      <c r="C21" s="265"/>
      <c r="D21" s="110" t="s">
        <v>1142</v>
      </c>
      <c r="E21" s="50"/>
      <c r="F21" s="50"/>
      <c r="G21" s="50"/>
      <c r="H21" s="50"/>
      <c r="I21" s="50"/>
      <c r="J21" s="50"/>
      <c r="K21" s="52"/>
      <c r="L21" s="49" t="str">
        <f>VLOOKUP(D21,カラムID辞書!$C$4:$D$1266,2,FALSE)</f>
        <v>SHIIREKBN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2</v>
      </c>
      <c r="AN21" s="270"/>
      <c r="AO21" s="271">
        <f>VLOOKUP(D21,カラムID辞書!C:H,6,FALSE)</f>
        <v>2</v>
      </c>
      <c r="AP21" s="272"/>
      <c r="AQ21" s="11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0"/>
      <c r="CC21" s="52"/>
    </row>
    <row r="22" spans="2:81" ht="12" customHeight="1">
      <c r="B22" s="264">
        <f t="shared" ca="1" si="1"/>
        <v>15</v>
      </c>
      <c r="C22" s="265"/>
      <c r="D22" s="110" t="s">
        <v>1686</v>
      </c>
      <c r="E22" s="50"/>
      <c r="F22" s="50"/>
      <c r="G22" s="50"/>
      <c r="H22" s="50"/>
      <c r="I22" s="50"/>
      <c r="J22" s="50"/>
      <c r="K22" s="52"/>
      <c r="L22" s="49" t="str">
        <f>VLOOKUP(D22,カラムID辞書!$C$4:$D$1266,2,FALSE)</f>
        <v>DENPYO_NO</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20</v>
      </c>
      <c r="AN22" s="270"/>
      <c r="AO22" s="271">
        <f>VLOOKUP(D22,カラムID辞書!C:H,6,FALSE)</f>
        <v>20</v>
      </c>
      <c r="AP22" s="272"/>
      <c r="AQ22" s="11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t="s">
        <v>3232</v>
      </c>
      <c r="BS22" s="50"/>
      <c r="BT22" s="50"/>
      <c r="BU22" s="50"/>
      <c r="BV22" s="50"/>
      <c r="BW22" s="50"/>
      <c r="BX22" s="50"/>
      <c r="BY22" s="50"/>
      <c r="BZ22" s="50"/>
      <c r="CA22" s="50"/>
      <c r="CB22" s="50"/>
      <c r="CC22" s="52"/>
    </row>
    <row r="23" spans="2:81" ht="12" customHeight="1">
      <c r="B23" s="264">
        <f t="shared" ca="1" si="1"/>
        <v>16</v>
      </c>
      <c r="C23" s="265"/>
      <c r="D23" s="110" t="s">
        <v>1687</v>
      </c>
      <c r="E23" s="50"/>
      <c r="F23" s="50"/>
      <c r="G23" s="50"/>
      <c r="H23" s="50"/>
      <c r="I23" s="50"/>
      <c r="J23" s="50"/>
      <c r="K23" s="52"/>
      <c r="L23" s="49" t="str">
        <f>VLOOKUP(D23,カラムID辞書!$C$4:$D$1266,2,FALSE)</f>
        <v>MTDENPYO_NO</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20</v>
      </c>
      <c r="AN23" s="270"/>
      <c r="AO23" s="271">
        <f>VLOOKUP(D23,カラムID辞書!C:H,6,FALSE)</f>
        <v>20</v>
      </c>
      <c r="AP23" s="272"/>
      <c r="AQ23" s="11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t="s">
        <v>3232</v>
      </c>
      <c r="BS23" s="50"/>
      <c r="BT23" s="50"/>
      <c r="BU23" s="50"/>
      <c r="BV23" s="50"/>
      <c r="BW23" s="50"/>
      <c r="BX23" s="50"/>
      <c r="BY23" s="50"/>
      <c r="BZ23" s="50"/>
      <c r="CA23" s="50"/>
      <c r="CB23" s="50"/>
      <c r="CC23" s="52"/>
    </row>
    <row r="24" spans="2:81" ht="12" customHeight="1">
      <c r="B24" s="264">
        <f t="shared" ca="1" si="1"/>
        <v>17</v>
      </c>
      <c r="C24" s="265"/>
      <c r="D24" s="110" t="s">
        <v>1688</v>
      </c>
      <c r="E24" s="50"/>
      <c r="F24" s="50"/>
      <c r="G24" s="50"/>
      <c r="H24" s="50"/>
      <c r="I24" s="50"/>
      <c r="J24" s="50"/>
      <c r="K24" s="52"/>
      <c r="L24" s="49" t="str">
        <f>VLOOKUP(D24,カラムID辞書!$C$4:$D$1266,2,FALSE)</f>
        <v>ORDDENPYO_NO</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13</v>
      </c>
      <c r="AN24" s="270"/>
      <c r="AO24" s="271">
        <f>VLOOKUP(D24,カラムID辞書!C:H,6,FALSE)</f>
        <v>13</v>
      </c>
      <c r="AP24" s="272"/>
      <c r="AQ24" s="11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t="s">
        <v>3232</v>
      </c>
      <c r="BS24" s="50"/>
      <c r="BT24" s="50"/>
      <c r="BU24" s="50"/>
      <c r="BV24" s="50"/>
      <c r="BW24" s="50"/>
      <c r="BX24" s="50"/>
      <c r="BY24" s="50"/>
      <c r="BZ24" s="50"/>
      <c r="CA24" s="50"/>
      <c r="CB24" s="50"/>
      <c r="CC24" s="52"/>
    </row>
    <row r="25" spans="2:81" ht="12" customHeight="1">
      <c r="B25" s="264">
        <f t="shared" ca="1" si="1"/>
        <v>18</v>
      </c>
      <c r="C25" s="265"/>
      <c r="D25" s="110" t="s">
        <v>1134</v>
      </c>
      <c r="E25" s="50"/>
      <c r="F25" s="50"/>
      <c r="G25" s="50"/>
      <c r="H25" s="50"/>
      <c r="I25" s="50"/>
      <c r="J25" s="50"/>
      <c r="K25" s="52"/>
      <c r="L25" s="49" t="str">
        <f>VLOOKUP(D25,カラムID辞書!$C$4:$D$1266,2,FALSE)</f>
        <v>SALE_PLACE_CD</v>
      </c>
      <c r="M25" s="50"/>
      <c r="N25" s="50"/>
      <c r="O25" s="50"/>
      <c r="P25" s="50"/>
      <c r="Q25" s="50"/>
      <c r="R25" s="50"/>
      <c r="S25" s="52"/>
      <c r="T25" s="106"/>
      <c r="U25" s="53"/>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10</v>
      </c>
      <c r="AN25" s="270"/>
      <c r="AO25" s="271">
        <f>VLOOKUP(D25,カラムID辞書!C:H,6,FALSE)</f>
        <v>10</v>
      </c>
      <c r="AP25" s="272"/>
      <c r="AQ25" s="11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64">
        <f t="shared" ca="1" si="1"/>
        <v>19</v>
      </c>
      <c r="C26" s="265"/>
      <c r="D26" s="110" t="s">
        <v>1135</v>
      </c>
      <c r="E26" s="50"/>
      <c r="F26" s="50"/>
      <c r="G26" s="50"/>
      <c r="H26" s="50"/>
      <c r="I26" s="50"/>
      <c r="J26" s="50"/>
      <c r="K26" s="52"/>
      <c r="L26" s="49" t="str">
        <f>VLOOKUP(D26,カラムID辞書!$C$4:$D$1266,2,FALSE)</f>
        <v>HNBT_NO</v>
      </c>
      <c r="M26" s="50"/>
      <c r="N26" s="50"/>
      <c r="O26" s="50"/>
      <c r="P26" s="50"/>
      <c r="Q26" s="50"/>
      <c r="R26" s="50"/>
      <c r="S26" s="52"/>
      <c r="T26" s="106"/>
      <c r="U26" s="53"/>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10</v>
      </c>
      <c r="AN26" s="270"/>
      <c r="AO26" s="271">
        <f>VLOOKUP(D26,カラムID辞書!C:H,6,FALSE)</f>
        <v>10</v>
      </c>
      <c r="AP26" s="272"/>
      <c r="AQ26" s="11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t="s">
        <v>2209</v>
      </c>
      <c r="BS26" s="50"/>
      <c r="BT26" s="50"/>
      <c r="BU26" s="50"/>
      <c r="BV26" s="50"/>
      <c r="BW26" s="50"/>
      <c r="BX26" s="50"/>
      <c r="BY26" s="50"/>
      <c r="BZ26" s="50"/>
      <c r="CA26" s="50"/>
      <c r="CB26" s="50"/>
      <c r="CC26" s="52"/>
    </row>
    <row r="27" spans="2:81" ht="12" customHeight="1">
      <c r="B27" s="264">
        <f t="shared" ca="1" si="1"/>
        <v>20</v>
      </c>
      <c r="C27" s="265"/>
      <c r="D27" s="110" t="s">
        <v>1689</v>
      </c>
      <c r="E27" s="50"/>
      <c r="F27" s="50"/>
      <c r="G27" s="50"/>
      <c r="H27" s="50"/>
      <c r="I27" s="50"/>
      <c r="J27" s="50"/>
      <c r="K27" s="52"/>
      <c r="L27" s="49" t="str">
        <f>VLOOKUP(D27,カラムID辞書!$C$4:$D$1266,2,FALSE)</f>
        <v>KIKK_KEIJO_YMD</v>
      </c>
      <c r="M27" s="50"/>
      <c r="N27" s="50"/>
      <c r="O27" s="50"/>
      <c r="P27" s="50"/>
      <c r="Q27" s="50"/>
      <c r="R27" s="50"/>
      <c r="S27" s="52"/>
      <c r="T27" s="106"/>
      <c r="U27" s="53"/>
      <c r="V27" s="49"/>
      <c r="W27" s="52"/>
      <c r="X27" s="49"/>
      <c r="Y27" s="52"/>
      <c r="Z27" s="49"/>
      <c r="AA27" s="52"/>
      <c r="AB27" s="107" t="str">
        <f t="shared" si="2"/>
        <v>○</v>
      </c>
      <c r="AC27" s="54"/>
      <c r="AD27" s="53"/>
      <c r="AE27" s="55" t="str">
        <f t="shared" si="0"/>
        <v>0</v>
      </c>
      <c r="AF27" s="50"/>
      <c r="AG27" s="52"/>
      <c r="AH27" s="266" t="str">
        <f>VLOOKUP(D27,カラムID辞書!C:H,3,FALSE)</f>
        <v>numeric</v>
      </c>
      <c r="AI27" s="267"/>
      <c r="AJ27" s="267"/>
      <c r="AK27" s="267"/>
      <c r="AL27" s="268"/>
      <c r="AM27" s="269">
        <f>VLOOKUP(D27,カラムID辞書!C:H,4,FALSE)</f>
        <v>8</v>
      </c>
      <c r="AN27" s="270"/>
      <c r="AO27" s="271">
        <f>VLOOKUP(D27,カラムID辞書!C:H,6,FALSE)</f>
        <v>8</v>
      </c>
      <c r="AP27" s="272"/>
      <c r="AQ27" s="11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64">
        <f t="shared" ca="1" si="1"/>
        <v>21</v>
      </c>
      <c r="C28" s="265"/>
      <c r="D28" s="110" t="s">
        <v>1690</v>
      </c>
      <c r="E28" s="56"/>
      <c r="F28" s="50"/>
      <c r="G28" s="50"/>
      <c r="H28" s="50"/>
      <c r="I28" s="50"/>
      <c r="J28" s="50"/>
      <c r="K28" s="52"/>
      <c r="L28" s="49" t="str">
        <f>VLOOKUP(D28,カラムID辞書!$C$4:$D$1266,2,FALSE)</f>
        <v>HENPIN_MEMO</v>
      </c>
      <c r="M28" s="50"/>
      <c r="N28" s="50"/>
      <c r="O28" s="50"/>
      <c r="P28" s="50"/>
      <c r="Q28" s="50"/>
      <c r="R28" s="50"/>
      <c r="S28" s="52"/>
      <c r="T28" s="106"/>
      <c r="U28" s="53"/>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120</v>
      </c>
      <c r="AN28" s="270"/>
      <c r="AO28" s="271">
        <f>VLOOKUP(D28,カラムID辞書!C:H,6,FALSE)</f>
        <v>120</v>
      </c>
      <c r="AP28" s="272"/>
      <c r="AQ28" s="11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t="s">
        <v>3232</v>
      </c>
      <c r="BS28" s="50"/>
      <c r="BT28" s="50"/>
      <c r="BU28" s="50"/>
      <c r="BV28" s="50"/>
      <c r="BW28" s="50"/>
      <c r="BX28" s="50"/>
      <c r="BY28" s="50"/>
      <c r="BZ28" s="50"/>
      <c r="CA28" s="50"/>
      <c r="CB28" s="50"/>
      <c r="CC28" s="52"/>
    </row>
    <row r="29" spans="2:81" ht="12" customHeight="1">
      <c r="B29" s="264">
        <f t="shared" ca="1" si="1"/>
        <v>22</v>
      </c>
      <c r="C29" s="265"/>
      <c r="D29" s="110" t="s">
        <v>1691</v>
      </c>
      <c r="E29" s="50"/>
      <c r="F29" s="50"/>
      <c r="G29" s="50"/>
      <c r="H29" s="50"/>
      <c r="I29" s="50"/>
      <c r="J29" s="50"/>
      <c r="K29" s="52"/>
      <c r="L29" s="49" t="str">
        <f>VLOOKUP(D29,カラムID辞書!$C$4:$D$1266,2,FALSE)</f>
        <v>ZEIKBN</v>
      </c>
      <c r="M29" s="50"/>
      <c r="N29" s="50"/>
      <c r="O29" s="50"/>
      <c r="P29" s="50"/>
      <c r="Q29" s="50"/>
      <c r="R29" s="50"/>
      <c r="S29" s="52"/>
      <c r="T29" s="106"/>
      <c r="U29" s="53"/>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1</v>
      </c>
      <c r="AN29" s="270"/>
      <c r="AO29" s="271">
        <f>VLOOKUP(D29,カラムID辞書!C:H,6,FALSE)</f>
        <v>1</v>
      </c>
      <c r="AP29" s="272"/>
      <c r="AQ29" s="11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t="s">
        <v>3233</v>
      </c>
      <c r="BS29" s="50"/>
      <c r="BT29" s="50"/>
      <c r="BU29" s="50"/>
      <c r="BV29" s="50"/>
      <c r="BW29" s="50"/>
      <c r="BX29" s="50"/>
      <c r="BY29" s="50"/>
      <c r="BZ29" s="50"/>
      <c r="CA29" s="50"/>
      <c r="CB29" s="50"/>
      <c r="CC29" s="52"/>
    </row>
    <row r="30" spans="2:81" ht="12" customHeight="1">
      <c r="B30" s="264">
        <f t="shared" ca="1" si="1"/>
        <v>23</v>
      </c>
      <c r="C30" s="265"/>
      <c r="D30" s="110" t="s">
        <v>1042</v>
      </c>
      <c r="E30" s="50"/>
      <c r="F30" s="50"/>
      <c r="G30" s="50"/>
      <c r="H30" s="50"/>
      <c r="I30" s="50"/>
      <c r="J30" s="50"/>
      <c r="K30" s="52"/>
      <c r="L30" s="49" t="str">
        <f>VLOOKUP(D30,カラムID辞書!$C$4:$D$1266,2,FALSE)</f>
        <v>ZEIRITSU</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t="str">
        <f>VLOOKUP(D30,カラムID辞書!C:H,4,FALSE)</f>
        <v>3,1</v>
      </c>
      <c r="AN30" s="270"/>
      <c r="AO30" s="271">
        <f>VLOOKUP(D30,カラムID辞書!C:H,6,FALSE)</f>
        <v>3</v>
      </c>
      <c r="AP30" s="272"/>
      <c r="AQ30" s="11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64">
        <f t="shared" ca="1" si="1"/>
        <v>24</v>
      </c>
      <c r="C31" s="265"/>
      <c r="D31" s="110" t="s">
        <v>1692</v>
      </c>
      <c r="E31" s="50"/>
      <c r="F31" s="50"/>
      <c r="G31" s="50"/>
      <c r="H31" s="50"/>
      <c r="I31" s="50"/>
      <c r="J31" s="50"/>
      <c r="K31" s="52"/>
      <c r="L31" s="49" t="str">
        <f>VLOOKUP(D31,カラムID辞書!$C$4:$D$1266,2,FALSE)</f>
        <v>DENPYO_BIK_TAXOUT</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f>VLOOKUP(D31,カラムID辞書!C:H,4,FALSE)</f>
        <v>10</v>
      </c>
      <c r="AN31" s="270"/>
      <c r="AO31" s="271">
        <f>VLOOKUP(D31,カラムID辞書!C:H,6,FALSE)</f>
        <v>10</v>
      </c>
      <c r="AP31" s="272"/>
      <c r="AQ31" s="11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t="s">
        <v>3232</v>
      </c>
      <c r="BS31" s="50"/>
      <c r="BT31" s="50"/>
      <c r="BU31" s="50"/>
      <c r="BV31" s="50"/>
      <c r="BW31" s="50"/>
      <c r="BX31" s="50"/>
      <c r="BY31" s="50"/>
      <c r="BZ31" s="50"/>
      <c r="CA31" s="50"/>
      <c r="CB31" s="50"/>
      <c r="CC31" s="52"/>
    </row>
    <row r="32" spans="2:81" ht="12" customHeight="1">
      <c r="B32" s="264">
        <f t="shared" ca="1" si="1"/>
        <v>25</v>
      </c>
      <c r="C32" s="265"/>
      <c r="D32" s="110" t="s">
        <v>1693</v>
      </c>
      <c r="E32" s="50"/>
      <c r="F32" s="50"/>
      <c r="G32" s="50"/>
      <c r="H32" s="50"/>
      <c r="I32" s="50"/>
      <c r="J32" s="50"/>
      <c r="K32" s="52"/>
      <c r="L32" s="49" t="str">
        <f>VLOOKUP(D32,カラムID辞書!$C$4:$D$1266,2,FALSE)</f>
        <v>DENPYO_GNK_TAXOUT</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f>VLOOKUP(D32,カラムID辞書!C:H,4,FALSE)</f>
        <v>10</v>
      </c>
      <c r="AN32" s="270"/>
      <c r="AO32" s="271">
        <f>VLOOKUP(D32,カラムID辞書!C:H,6,FALSE)</f>
        <v>10</v>
      </c>
      <c r="AP32" s="272"/>
      <c r="AQ32" s="11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t="s">
        <v>3232</v>
      </c>
      <c r="BS32" s="50"/>
      <c r="BT32" s="50"/>
      <c r="BU32" s="50"/>
      <c r="BV32" s="50"/>
      <c r="BW32" s="50"/>
      <c r="BX32" s="50"/>
      <c r="BY32" s="50"/>
      <c r="BZ32" s="50"/>
      <c r="CA32" s="50"/>
      <c r="CB32" s="50"/>
      <c r="CC32" s="52"/>
    </row>
    <row r="33" spans="2:81" ht="27.75" customHeight="1">
      <c r="B33" s="264">
        <f t="shared" ca="1" si="1"/>
        <v>26</v>
      </c>
      <c r="C33" s="265"/>
      <c r="D33" s="368" t="s">
        <v>1694</v>
      </c>
      <c r="E33" s="369"/>
      <c r="F33" s="369"/>
      <c r="G33" s="369"/>
      <c r="H33" s="369"/>
      <c r="I33" s="369"/>
      <c r="J33" s="369"/>
      <c r="K33" s="370"/>
      <c r="L33" s="49" t="str">
        <f>VLOOKUP(D33,カラムID辞書!$C$4:$D$1266,2,FALSE)</f>
        <v>DENPYO_TAX</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f>VLOOKUP(D33,カラムID辞書!C:H,4,FALSE)</f>
        <v>10</v>
      </c>
      <c r="AN33" s="270"/>
      <c r="AO33" s="271">
        <f>VLOOKUP(D33,カラムID辞書!C:H,6,FALSE)</f>
        <v>10</v>
      </c>
      <c r="AP33" s="272"/>
      <c r="AQ33" s="11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t="s">
        <v>3232</v>
      </c>
      <c r="BS33" s="50"/>
      <c r="BT33" s="50"/>
      <c r="BU33" s="50"/>
      <c r="BV33" s="50"/>
      <c r="BW33" s="50"/>
      <c r="BX33" s="50"/>
      <c r="BY33" s="50"/>
      <c r="BZ33" s="50"/>
      <c r="CA33" s="50"/>
      <c r="CB33" s="50"/>
      <c r="CC33" s="52"/>
    </row>
    <row r="34" spans="2:81" s="192" customFormat="1" ht="12" customHeight="1">
      <c r="B34" s="264">
        <f t="shared" ca="1" si="1"/>
        <v>27</v>
      </c>
      <c r="C34" s="265"/>
      <c r="D34" s="110" t="s">
        <v>1695</v>
      </c>
      <c r="E34" s="50"/>
      <c r="F34" s="50"/>
      <c r="G34" s="50"/>
      <c r="H34" s="50"/>
      <c r="I34" s="50"/>
      <c r="J34" s="50"/>
      <c r="K34" s="194"/>
      <c r="L34" s="193" t="str">
        <f>VLOOKUP(D34,カラムID辞書!$C$4:$D$1266,2,FALSE)</f>
        <v>DENPYO_SEQ</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66" t="str">
        <f>VLOOKUP(D34,カラムID辞書!C:H,3,FALSE)</f>
        <v>numeric</v>
      </c>
      <c r="AI34" s="267"/>
      <c r="AJ34" s="267"/>
      <c r="AK34" s="267"/>
      <c r="AL34" s="268"/>
      <c r="AM34" s="269">
        <f>VLOOKUP(D34,カラムID辞書!C:H,4,FALSE)</f>
        <v>3</v>
      </c>
      <c r="AN34" s="270"/>
      <c r="AO34" s="271">
        <f>VLOOKUP(D34,カラムID辞書!C:H,6,FALSE)</f>
        <v>3</v>
      </c>
      <c r="AP34" s="272"/>
      <c r="AQ34" s="11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t="s">
        <v>3232</v>
      </c>
      <c r="BS34" s="50"/>
      <c r="BT34" s="50"/>
      <c r="BU34" s="50"/>
      <c r="BV34" s="50"/>
      <c r="BW34" s="50"/>
      <c r="BX34" s="50"/>
      <c r="BY34" s="50"/>
      <c r="BZ34" s="50"/>
      <c r="CA34" s="50"/>
      <c r="CB34" s="50"/>
      <c r="CC34" s="194"/>
    </row>
    <row r="35" spans="2:81" ht="12" customHeight="1">
      <c r="B35" s="264">
        <f t="shared" ca="1" si="1"/>
        <v>28</v>
      </c>
      <c r="C35" s="265"/>
      <c r="D35" s="110" t="s">
        <v>1696</v>
      </c>
      <c r="E35" s="50"/>
      <c r="F35" s="50"/>
      <c r="G35" s="50"/>
      <c r="H35" s="50"/>
      <c r="I35" s="50"/>
      <c r="J35" s="50"/>
      <c r="K35" s="52"/>
      <c r="L35" s="49" t="str">
        <f>VLOOKUP(D35,カラムID辞書!$C$4:$D$1266,2,FALSE)</f>
        <v>HENPIN_RIYU</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1</v>
      </c>
      <c r="AN35" s="270"/>
      <c r="AO35" s="271">
        <f>VLOOKUP(D35,カラムID辞書!C:H,6,FALSE)</f>
        <v>1</v>
      </c>
      <c r="AP35" s="272"/>
      <c r="AQ35" s="11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t="s">
        <v>3232</v>
      </c>
      <c r="BS35" s="50"/>
      <c r="BT35" s="50"/>
      <c r="BU35" s="50"/>
      <c r="BV35" s="50"/>
      <c r="BW35" s="50"/>
      <c r="BX35" s="50"/>
      <c r="BY35" s="50"/>
      <c r="BZ35" s="50"/>
      <c r="CA35" s="50"/>
      <c r="CB35" s="50"/>
      <c r="CC35" s="52"/>
    </row>
    <row r="36" spans="2:81" ht="12" customHeight="1">
      <c r="B36" s="264">
        <f t="shared" ca="1" si="1"/>
        <v>29</v>
      </c>
      <c r="C36" s="265"/>
      <c r="D36" s="110" t="s">
        <v>1136</v>
      </c>
      <c r="E36" s="50"/>
      <c r="F36" s="50"/>
      <c r="G36" s="50"/>
      <c r="H36" s="50"/>
      <c r="I36" s="50"/>
      <c r="J36" s="50"/>
      <c r="K36" s="52"/>
      <c r="L36" s="49" t="str">
        <f>VLOOKUP(D36,カラムID辞書!$C$4:$D$1266,2,FALSE)</f>
        <v>DSSHOHIN_CD</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66" t="str">
        <f>VLOOKUP(D36,カラムID辞書!C:H,3,FALSE)</f>
        <v>character varying</v>
      </c>
      <c r="AI36" s="267"/>
      <c r="AJ36" s="267"/>
      <c r="AK36" s="267"/>
      <c r="AL36" s="268"/>
      <c r="AM36" s="269">
        <f>VLOOKUP(D36,カラムID辞書!C:H,4,FALSE)</f>
        <v>20</v>
      </c>
      <c r="AN36" s="270"/>
      <c r="AO36" s="271">
        <f>VLOOKUP(D36,カラムID辞書!C:H,6,FALSE)</f>
        <v>20</v>
      </c>
      <c r="AP36" s="272"/>
      <c r="AQ36" s="11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t="s">
        <v>2642</v>
      </c>
      <c r="BS36" s="50"/>
      <c r="BT36" s="50"/>
      <c r="BU36" s="50"/>
      <c r="BV36" s="50"/>
      <c r="BW36" s="50"/>
      <c r="BX36" s="50"/>
      <c r="BY36" s="50"/>
      <c r="BZ36" s="50"/>
      <c r="CA36" s="50"/>
      <c r="CB36" s="50"/>
      <c r="CC36" s="52"/>
    </row>
    <row r="37" spans="2:81" ht="12" customHeight="1">
      <c r="B37" s="264">
        <f t="shared" ca="1" si="1"/>
        <v>30</v>
      </c>
      <c r="C37" s="265"/>
      <c r="D37" s="110" t="s">
        <v>1137</v>
      </c>
      <c r="E37" s="50"/>
      <c r="F37" s="50"/>
      <c r="G37" s="50"/>
      <c r="H37" s="50"/>
      <c r="I37" s="50"/>
      <c r="J37" s="50"/>
      <c r="K37" s="52"/>
      <c r="L37" s="49" t="str">
        <f>VLOOKUP(D37,カラムID辞書!$C$4:$D$1266,2,FALSE)</f>
        <v>DSSHOHINHOJO_CD</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66" t="str">
        <f>VLOOKUP(D37,カラムID辞書!C:H,3,FALSE)</f>
        <v>character varying</v>
      </c>
      <c r="AI37" s="267"/>
      <c r="AJ37" s="267"/>
      <c r="AK37" s="267"/>
      <c r="AL37" s="268"/>
      <c r="AM37" s="269">
        <f>VLOOKUP(D37,カラムID辞書!C:H,4,FALSE)</f>
        <v>14</v>
      </c>
      <c r="AN37" s="270"/>
      <c r="AO37" s="271">
        <f>VLOOKUP(D37,カラムID辞書!C:H,6,FALSE)</f>
        <v>14</v>
      </c>
      <c r="AP37" s="272"/>
      <c r="AQ37" s="11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t="s">
        <v>3232</v>
      </c>
      <c r="BS37" s="50"/>
      <c r="BT37" s="50"/>
      <c r="BU37" s="50"/>
      <c r="BV37" s="50"/>
      <c r="BW37" s="50"/>
      <c r="BX37" s="50"/>
      <c r="BY37" s="50"/>
      <c r="BZ37" s="50"/>
      <c r="CA37" s="50"/>
      <c r="CB37" s="50"/>
      <c r="CC37" s="52"/>
    </row>
    <row r="38" spans="2:81" ht="12" customHeight="1">
      <c r="B38" s="264">
        <f t="shared" ca="1" si="1"/>
        <v>31</v>
      </c>
      <c r="C38" s="265"/>
      <c r="D38" s="110" t="s">
        <v>1138</v>
      </c>
      <c r="E38" s="50"/>
      <c r="F38" s="50"/>
      <c r="G38" s="50"/>
      <c r="H38" s="50"/>
      <c r="I38" s="50"/>
      <c r="J38" s="50"/>
      <c r="K38" s="52"/>
      <c r="L38" s="49" t="str">
        <f>VLOOKUP(D38,カラムID辞書!$C$4:$D$1266,2,FALSE)</f>
        <v>TORIHIKIJOKENCD</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66" t="str">
        <f>VLOOKUP(D38,カラムID辞書!C:H,3,FALSE)</f>
        <v>character varying</v>
      </c>
      <c r="AI38" s="267"/>
      <c r="AJ38" s="267"/>
      <c r="AK38" s="267"/>
      <c r="AL38" s="268"/>
      <c r="AM38" s="269">
        <f>VLOOKUP(D38,カラムID辞書!C:H,4,FALSE)</f>
        <v>10</v>
      </c>
      <c r="AN38" s="270"/>
      <c r="AO38" s="271">
        <f>VLOOKUP(D38,カラムID辞書!C:H,6,FALSE)</f>
        <v>10</v>
      </c>
      <c r="AP38" s="272"/>
      <c r="AQ38" s="11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c r="BS38" s="50"/>
      <c r="BT38" s="50"/>
      <c r="BU38" s="50"/>
      <c r="BV38" s="50"/>
      <c r="BW38" s="50"/>
      <c r="BX38" s="50"/>
      <c r="BY38" s="50"/>
      <c r="BZ38" s="50"/>
      <c r="CA38" s="50"/>
      <c r="CB38" s="50"/>
      <c r="CC38" s="52"/>
    </row>
    <row r="39" spans="2:81" ht="12" customHeight="1">
      <c r="B39" s="264">
        <f t="shared" ca="1" si="1"/>
        <v>32</v>
      </c>
      <c r="C39" s="265"/>
      <c r="D39" s="110" t="s">
        <v>1697</v>
      </c>
      <c r="E39" s="50"/>
      <c r="F39" s="50"/>
      <c r="G39" s="50"/>
      <c r="H39" s="50"/>
      <c r="I39" s="50"/>
      <c r="J39" s="50"/>
      <c r="K39" s="52"/>
      <c r="L39" s="49" t="str">
        <f>VLOOKUP(D39,カラムID辞書!$C$4:$D$1266,2,FALSE)</f>
        <v>GYO_BIK_TAXOUT</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10</v>
      </c>
      <c r="AN39" s="270"/>
      <c r="AO39" s="271">
        <f>VLOOKUP(D39,カラムID辞書!C:H,6,FALSE)</f>
        <v>10</v>
      </c>
      <c r="AP39" s="272"/>
      <c r="AQ39" s="11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t="s">
        <v>3232</v>
      </c>
      <c r="BS39" s="50"/>
      <c r="BT39" s="50"/>
      <c r="BU39" s="50"/>
      <c r="BV39" s="50"/>
      <c r="BW39" s="50"/>
      <c r="BX39" s="50"/>
      <c r="BY39" s="50"/>
      <c r="BZ39" s="50"/>
      <c r="CA39" s="50"/>
      <c r="CB39" s="50"/>
      <c r="CC39" s="52"/>
    </row>
    <row r="40" spans="2:81" ht="12" customHeight="1">
      <c r="B40" s="264">
        <f t="shared" ca="1" si="1"/>
        <v>33</v>
      </c>
      <c r="C40" s="265"/>
      <c r="D40" s="110" t="s">
        <v>1698</v>
      </c>
      <c r="E40" s="56"/>
      <c r="F40" s="50"/>
      <c r="G40" s="50"/>
      <c r="H40" s="50"/>
      <c r="I40" s="50"/>
      <c r="J40" s="50"/>
      <c r="K40" s="52"/>
      <c r="L40" s="49" t="str">
        <f>VLOOKUP(D40,カラムID辞書!$C$4:$D$1266,2,FALSE)</f>
        <v>GYO_GNK_TAXOUT</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10</v>
      </c>
      <c r="AN40" s="270"/>
      <c r="AO40" s="271">
        <f>VLOOKUP(D40,カラムID辞書!C:H,6,FALSE)</f>
        <v>10</v>
      </c>
      <c r="AP40" s="272"/>
      <c r="AQ40" s="11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t="s">
        <v>3232</v>
      </c>
      <c r="BS40" s="50"/>
      <c r="BT40" s="50"/>
      <c r="BU40" s="50"/>
      <c r="BV40" s="50"/>
      <c r="BW40" s="50"/>
      <c r="BX40" s="50"/>
      <c r="BY40" s="50"/>
      <c r="BZ40" s="50"/>
      <c r="CA40" s="50"/>
      <c r="CB40" s="50"/>
      <c r="CC40" s="52"/>
    </row>
    <row r="41" spans="2:81" ht="12" customHeight="1">
      <c r="B41" s="264">
        <f t="shared" ca="1" si="1"/>
        <v>34</v>
      </c>
      <c r="C41" s="265"/>
      <c r="D41" s="110" t="s">
        <v>1699</v>
      </c>
      <c r="E41" s="56"/>
      <c r="F41" s="50"/>
      <c r="G41" s="50"/>
      <c r="H41" s="50"/>
      <c r="I41" s="50"/>
      <c r="J41" s="50"/>
      <c r="K41" s="52"/>
      <c r="L41" s="49" t="str">
        <f>VLOOKUP(D41,カラムID辞書!$C$4:$D$1266,2,FALSE)</f>
        <v>GYO_TAX</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10</v>
      </c>
      <c r="AN41" s="270"/>
      <c r="AO41" s="271">
        <f>VLOOKUP(D41,カラムID辞書!C:H,6,FALSE)</f>
        <v>10</v>
      </c>
      <c r="AP41" s="272"/>
      <c r="AQ41" s="11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t="s">
        <v>3232</v>
      </c>
      <c r="BS41" s="50"/>
      <c r="BT41" s="50"/>
      <c r="BU41" s="50"/>
      <c r="BV41" s="50"/>
      <c r="BW41" s="50"/>
      <c r="BX41" s="50"/>
      <c r="BY41" s="50"/>
      <c r="BZ41" s="50"/>
      <c r="CA41" s="50"/>
      <c r="CB41" s="50"/>
      <c r="CC41" s="52"/>
    </row>
    <row r="42" spans="2:81" ht="12" customHeight="1">
      <c r="B42" s="264">
        <f t="shared" ca="1" si="1"/>
        <v>35</v>
      </c>
      <c r="C42" s="265"/>
      <c r="D42" s="110" t="s">
        <v>1261</v>
      </c>
      <c r="E42" s="50"/>
      <c r="F42" s="50"/>
      <c r="G42" s="50"/>
      <c r="H42" s="50"/>
      <c r="I42" s="50"/>
      <c r="J42" s="50"/>
      <c r="K42" s="52"/>
      <c r="L42" s="49" t="str">
        <f>VLOOKUP(D42,カラムID辞書!$C$4:$D$1266,2,FALSE)</f>
        <v>GENKA_RITSU</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t="str">
        <f>VLOOKUP(D42,カラムID辞書!C:H,4,FALSE)</f>
        <v>8,5</v>
      </c>
      <c r="AN42" s="270"/>
      <c r="AO42" s="271">
        <f>VLOOKUP(D42,カラムID辞書!C:H,6,FALSE)</f>
        <v>8</v>
      </c>
      <c r="AP42" s="272"/>
      <c r="AQ42" s="11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0"/>
      <c r="BS42" s="50"/>
      <c r="BT42" s="50"/>
      <c r="BU42" s="50"/>
      <c r="BV42" s="50"/>
      <c r="BW42" s="50"/>
      <c r="BX42" s="50"/>
      <c r="BY42" s="50"/>
      <c r="BZ42" s="50"/>
      <c r="CA42" s="50"/>
      <c r="CB42" s="50"/>
      <c r="CC42" s="52"/>
    </row>
    <row r="43" spans="2:81" ht="12" customHeight="1">
      <c r="B43" s="264">
        <f t="shared" ca="1" si="1"/>
        <v>36</v>
      </c>
      <c r="C43" s="265"/>
      <c r="D43" s="110" t="s">
        <v>1162</v>
      </c>
      <c r="E43" s="50"/>
      <c r="F43" s="50"/>
      <c r="G43" s="50"/>
      <c r="H43" s="50"/>
      <c r="I43" s="50"/>
      <c r="J43" s="50"/>
      <c r="K43" s="52"/>
      <c r="L43" s="49" t="str">
        <f>VLOOKUP(D43,カラムID辞書!$C$4:$D$1266,2,FALSE)</f>
        <v>HANBAIBASHOKBN</v>
      </c>
      <c r="M43" s="50"/>
      <c r="N43" s="50"/>
      <c r="O43" s="50"/>
      <c r="P43" s="50"/>
      <c r="Q43" s="50"/>
      <c r="R43" s="50"/>
      <c r="S43" s="52"/>
      <c r="T43" s="49"/>
      <c r="U43" s="52"/>
      <c r="V43" s="49"/>
      <c r="W43" s="52"/>
      <c r="X43" s="49"/>
      <c r="Y43" s="52"/>
      <c r="Z43" s="49"/>
      <c r="AA43" s="52"/>
      <c r="AB43" s="107" t="str">
        <f t="shared" si="2"/>
        <v>○</v>
      </c>
      <c r="AC43" s="54"/>
      <c r="AD43" s="53"/>
      <c r="AE43" s="55" t="str">
        <f t="shared" si="0"/>
        <v>' '</v>
      </c>
      <c r="AF43" s="50"/>
      <c r="AG43" s="52"/>
      <c r="AH43" s="266" t="str">
        <f>VLOOKUP(D43,カラムID辞書!C:H,3,FALSE)</f>
        <v>character varying</v>
      </c>
      <c r="AI43" s="267"/>
      <c r="AJ43" s="267"/>
      <c r="AK43" s="267"/>
      <c r="AL43" s="268"/>
      <c r="AM43" s="269">
        <f>VLOOKUP(D43,カラムID辞書!C:H,4,FALSE)</f>
        <v>1</v>
      </c>
      <c r="AN43" s="270"/>
      <c r="AO43" s="271">
        <f>VLOOKUP(D43,カラムID辞書!C:H,6,FALSE)</f>
        <v>1</v>
      </c>
      <c r="AP43" s="272"/>
      <c r="AQ43" s="11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0"/>
      <c r="BS43" s="50"/>
      <c r="BT43" s="50"/>
      <c r="BU43" s="50"/>
      <c r="BV43" s="50"/>
      <c r="BW43" s="50"/>
      <c r="BX43" s="50"/>
      <c r="BY43" s="50"/>
      <c r="BZ43" s="50"/>
      <c r="CA43" s="50"/>
      <c r="CB43" s="50"/>
      <c r="CC43" s="52"/>
    </row>
    <row r="44" spans="2:81" ht="12" customHeight="1">
      <c r="B44" s="264">
        <f t="shared" ca="1" si="1"/>
        <v>37</v>
      </c>
      <c r="C44" s="265"/>
      <c r="D44" s="110" t="s">
        <v>1143</v>
      </c>
      <c r="E44" s="50"/>
      <c r="F44" s="50"/>
      <c r="G44" s="50"/>
      <c r="H44" s="50"/>
      <c r="I44" s="50"/>
      <c r="J44" s="50"/>
      <c r="K44" s="52"/>
      <c r="L44" s="49" t="str">
        <f>VLOOKUP(D44,カラムID辞書!$C$4:$D$1266,2,FALSE)</f>
        <v>PSKBN</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66" t="str">
        <f>VLOOKUP(D44,カラムID辞書!C:H,3,FALSE)</f>
        <v>character varying</v>
      </c>
      <c r="AI44" s="267"/>
      <c r="AJ44" s="267"/>
      <c r="AK44" s="267"/>
      <c r="AL44" s="268"/>
      <c r="AM44" s="269">
        <f>VLOOKUP(D44,カラムID辞書!C:H,4,FALSE)</f>
        <v>1</v>
      </c>
      <c r="AN44" s="270"/>
      <c r="AO44" s="271">
        <f>VLOOKUP(D44,カラムID辞書!C:H,6,FALSE)</f>
        <v>1</v>
      </c>
      <c r="AP44" s="272"/>
      <c r="AQ44" s="11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c r="BS44" s="50"/>
      <c r="BT44" s="50"/>
      <c r="BU44" s="50"/>
      <c r="BV44" s="50"/>
      <c r="BW44" s="50"/>
      <c r="BX44" s="50"/>
      <c r="BY44" s="50"/>
      <c r="BZ44" s="50"/>
      <c r="CA44" s="50"/>
      <c r="CB44" s="50"/>
      <c r="CC44" s="52"/>
    </row>
    <row r="45" spans="2:81" ht="12" customHeight="1">
      <c r="B45" s="264">
        <f t="shared" ca="1" si="1"/>
        <v>38</v>
      </c>
      <c r="C45" s="265"/>
      <c r="D45" s="110" t="s">
        <v>1127</v>
      </c>
      <c r="E45" s="50"/>
      <c r="F45" s="50"/>
      <c r="G45" s="50"/>
      <c r="H45" s="50"/>
      <c r="I45" s="50"/>
      <c r="J45" s="50"/>
      <c r="K45" s="52"/>
      <c r="L45" s="49" t="str">
        <f>VLOOKUP(D45,カラムID辞書!$C$4:$D$1266,2,FALSE)</f>
        <v>DATA_SHORI_NO</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8</v>
      </c>
      <c r="AN45" s="270"/>
      <c r="AO45" s="271">
        <f>VLOOKUP(D45,カラムID辞書!C:H,6,FALSE)</f>
        <v>8</v>
      </c>
      <c r="AP45" s="272"/>
      <c r="AQ45" s="11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t="s">
        <v>3232</v>
      </c>
      <c r="BS45" s="50"/>
      <c r="BT45" s="50"/>
      <c r="BU45" s="50"/>
      <c r="BV45" s="50"/>
      <c r="BW45" s="50"/>
      <c r="BX45" s="50"/>
      <c r="BY45" s="50"/>
      <c r="BZ45" s="50"/>
      <c r="CA45" s="50"/>
      <c r="CB45" s="50"/>
      <c r="CC45" s="52"/>
    </row>
    <row r="46" spans="2:81" ht="12" customHeight="1">
      <c r="B46" s="264">
        <f t="shared" ca="1" si="1"/>
        <v>39</v>
      </c>
      <c r="C46" s="265"/>
      <c r="D46" s="110" t="s">
        <v>1132</v>
      </c>
      <c r="E46" s="50"/>
      <c r="F46" s="50"/>
      <c r="G46" s="50"/>
      <c r="H46" s="50"/>
      <c r="I46" s="50"/>
      <c r="J46" s="50"/>
      <c r="K46" s="52"/>
      <c r="L46" s="49" t="str">
        <f>VLOOKUP(D46,カラムID辞書!$C$4:$D$1266,2,FALSE)</f>
        <v>POS_NO</v>
      </c>
      <c r="M46" s="50"/>
      <c r="N46" s="50"/>
      <c r="O46" s="50"/>
      <c r="P46" s="50"/>
      <c r="Q46" s="50"/>
      <c r="R46" s="50"/>
      <c r="S46" s="52"/>
      <c r="T46" s="49"/>
      <c r="U46" s="52"/>
      <c r="V46" s="49"/>
      <c r="W46" s="52"/>
      <c r="X46" s="49"/>
      <c r="Y46" s="52"/>
      <c r="Z46" s="49"/>
      <c r="AA46" s="52"/>
      <c r="AB46" s="107" t="str">
        <f t="shared" si="2"/>
        <v>○</v>
      </c>
      <c r="AC46" s="54"/>
      <c r="AD46" s="53"/>
      <c r="AE46" s="55" t="str">
        <f t="shared" si="0"/>
        <v>' '</v>
      </c>
      <c r="AF46" s="50"/>
      <c r="AG46" s="52"/>
      <c r="AH46" s="266" t="str">
        <f>VLOOKUP(D46,カラムID辞書!C:H,3,FALSE)</f>
        <v>character varying</v>
      </c>
      <c r="AI46" s="267"/>
      <c r="AJ46" s="267"/>
      <c r="AK46" s="267"/>
      <c r="AL46" s="268"/>
      <c r="AM46" s="269">
        <f>VLOOKUP(D46,カラムID辞書!C:H,4,FALSE)</f>
        <v>8</v>
      </c>
      <c r="AN46" s="270"/>
      <c r="AO46" s="271">
        <f>VLOOKUP(D46,カラムID辞書!C:H,6,FALSE)</f>
        <v>8</v>
      </c>
      <c r="AP46" s="272"/>
      <c r="AQ46" s="11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64">
        <f t="shared" ca="1" si="1"/>
        <v>40</v>
      </c>
      <c r="C47" s="265"/>
      <c r="D47" s="110" t="s">
        <v>1133</v>
      </c>
      <c r="E47" s="50"/>
      <c r="F47" s="50"/>
      <c r="G47" s="50"/>
      <c r="H47" s="50"/>
      <c r="I47" s="50"/>
      <c r="J47" s="50"/>
      <c r="K47" s="52"/>
      <c r="L47" s="49" t="str">
        <f>VLOOKUP(D47,カラムID辞書!$C$4:$D$1266,2,FALSE)</f>
        <v>POSRECEIPT_NO</v>
      </c>
      <c r="M47" s="50"/>
      <c r="N47" s="50"/>
      <c r="O47" s="50"/>
      <c r="P47" s="50"/>
      <c r="Q47" s="50"/>
      <c r="R47" s="50"/>
      <c r="S47" s="52"/>
      <c r="T47" s="49"/>
      <c r="U47" s="52"/>
      <c r="V47" s="49"/>
      <c r="W47" s="52"/>
      <c r="X47" s="49"/>
      <c r="Y47" s="52"/>
      <c r="Z47" s="49"/>
      <c r="AA47" s="52"/>
      <c r="AB47" s="107" t="str">
        <f t="shared" si="2"/>
        <v>○</v>
      </c>
      <c r="AC47" s="54"/>
      <c r="AD47" s="53"/>
      <c r="AE47" s="55" t="str">
        <f t="shared" si="0"/>
        <v>' '</v>
      </c>
      <c r="AF47" s="50"/>
      <c r="AG47" s="52"/>
      <c r="AH47" s="266" t="str">
        <f>VLOOKUP(D47,カラムID辞書!C:H,3,FALSE)</f>
        <v>character varying</v>
      </c>
      <c r="AI47" s="267"/>
      <c r="AJ47" s="267"/>
      <c r="AK47" s="267"/>
      <c r="AL47" s="268"/>
      <c r="AM47" s="269">
        <f>VLOOKUP(D47,カラムID辞書!C:H,4,FALSE)</f>
        <v>15</v>
      </c>
      <c r="AN47" s="270"/>
      <c r="AO47" s="271">
        <f>VLOOKUP(D47,カラムID辞書!C:H,6,FALSE)</f>
        <v>15</v>
      </c>
      <c r="AP47" s="272"/>
      <c r="AQ47" s="11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64">
        <f t="shared" ca="1" si="1"/>
        <v>41</v>
      </c>
      <c r="C48" s="265"/>
      <c r="D48" s="110" t="s">
        <v>3437</v>
      </c>
      <c r="E48" s="56"/>
      <c r="F48" s="50"/>
      <c r="G48" s="50"/>
      <c r="H48" s="50"/>
      <c r="I48" s="50"/>
      <c r="J48" s="50"/>
      <c r="K48" s="52"/>
      <c r="L48" s="49" t="str">
        <f>VLOOKUP(D48,カラムID辞書!$C$4:$D$1266,2,FALSE)</f>
        <v>SHOHINCD</v>
      </c>
      <c r="M48" s="50"/>
      <c r="N48" s="50"/>
      <c r="O48" s="50"/>
      <c r="P48" s="50"/>
      <c r="Q48" s="50"/>
      <c r="R48" s="50"/>
      <c r="S48" s="52"/>
      <c r="T48" s="49"/>
      <c r="U48" s="52"/>
      <c r="V48" s="49"/>
      <c r="W48" s="52"/>
      <c r="X48" s="49"/>
      <c r="Y48" s="52"/>
      <c r="Z48" s="49"/>
      <c r="AA48" s="52"/>
      <c r="AB48" s="107" t="str">
        <f t="shared" si="2"/>
        <v>○</v>
      </c>
      <c r="AC48" s="54"/>
      <c r="AD48" s="53"/>
      <c r="AE48" s="55" t="str">
        <f t="shared" si="0"/>
        <v>' '</v>
      </c>
      <c r="AF48" s="50"/>
      <c r="AG48" s="52"/>
      <c r="AH48" s="266" t="str">
        <f>VLOOKUP(D48,カラムID辞書!C:H,3,FALSE)</f>
        <v>character varying</v>
      </c>
      <c r="AI48" s="267"/>
      <c r="AJ48" s="267"/>
      <c r="AK48" s="267"/>
      <c r="AL48" s="268"/>
      <c r="AM48" s="269">
        <f>VLOOKUP(D48,カラムID辞書!C:H,4,FALSE)</f>
        <v>14</v>
      </c>
      <c r="AN48" s="270"/>
      <c r="AO48" s="271">
        <f>VLOOKUP(D48,カラムID辞書!C:H,6,FALSE)</f>
        <v>14</v>
      </c>
      <c r="AP48" s="272"/>
      <c r="AQ48" s="11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49" t="s">
        <v>3232</v>
      </c>
      <c r="BS48" s="50"/>
      <c r="BT48" s="50"/>
      <c r="BU48" s="50"/>
      <c r="BV48" s="50"/>
      <c r="BW48" s="50"/>
      <c r="BX48" s="50"/>
      <c r="BY48" s="50"/>
      <c r="BZ48" s="50"/>
      <c r="CA48" s="50"/>
      <c r="CB48" s="50"/>
      <c r="CC48" s="52"/>
    </row>
    <row r="49" spans="2:81" ht="12" customHeight="1">
      <c r="B49" s="264">
        <f t="shared" ca="1" si="1"/>
        <v>42</v>
      </c>
      <c r="C49" s="265"/>
      <c r="D49" s="110" t="s">
        <v>1150</v>
      </c>
      <c r="E49" s="56"/>
      <c r="F49" s="50"/>
      <c r="G49" s="50"/>
      <c r="H49" s="50"/>
      <c r="I49" s="50"/>
      <c r="J49" s="50"/>
      <c r="K49" s="52"/>
      <c r="L49" s="49" t="str">
        <f>VLOOKUP(D49,カラムID辞書!$C$4:$D$1266,2,FALSE)</f>
        <v>SPL_MODEL_NO</v>
      </c>
      <c r="M49" s="50"/>
      <c r="N49" s="50"/>
      <c r="O49" s="50"/>
      <c r="P49" s="50"/>
      <c r="Q49" s="50"/>
      <c r="R49" s="50"/>
      <c r="S49" s="52"/>
      <c r="T49" s="49"/>
      <c r="U49" s="52"/>
      <c r="V49" s="49"/>
      <c r="W49" s="52"/>
      <c r="X49" s="49"/>
      <c r="Y49" s="52"/>
      <c r="Z49" s="49"/>
      <c r="AA49" s="52"/>
      <c r="AB49" s="107" t="str">
        <f t="shared" si="2"/>
        <v>○</v>
      </c>
      <c r="AC49" s="54"/>
      <c r="AD49" s="53"/>
      <c r="AE49" s="55" t="str">
        <f t="shared" si="0"/>
        <v>' '</v>
      </c>
      <c r="AF49" s="50"/>
      <c r="AG49" s="52"/>
      <c r="AH49" s="266" t="str">
        <f>VLOOKUP(D49,カラムID辞書!C:H,3,FALSE)</f>
        <v>character varying</v>
      </c>
      <c r="AI49" s="267"/>
      <c r="AJ49" s="267"/>
      <c r="AK49" s="267"/>
      <c r="AL49" s="268"/>
      <c r="AM49" s="269">
        <f>VLOOKUP(D49,カラムID辞書!C:H,4,FALSE)</f>
        <v>60</v>
      </c>
      <c r="AN49" s="270"/>
      <c r="AO49" s="271">
        <f>VLOOKUP(D49,カラムID辞書!C:H,6,FALSE)</f>
        <v>60</v>
      </c>
      <c r="AP49" s="272"/>
      <c r="AQ49" s="11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49" t="s">
        <v>3232</v>
      </c>
      <c r="BS49" s="50"/>
      <c r="BT49" s="50"/>
      <c r="BU49" s="50"/>
      <c r="BV49" s="50"/>
      <c r="BW49" s="50"/>
      <c r="BX49" s="50"/>
      <c r="BY49" s="50"/>
      <c r="BZ49" s="50"/>
      <c r="CA49" s="50"/>
      <c r="CB49" s="50"/>
      <c r="CC49" s="52"/>
    </row>
    <row r="50" spans="2:81" ht="12" customHeight="1">
      <c r="B50" s="264">
        <f t="shared" ca="1" si="1"/>
        <v>43</v>
      </c>
      <c r="C50" s="265"/>
      <c r="D50" s="110" t="s">
        <v>1151</v>
      </c>
      <c r="E50" s="56"/>
      <c r="F50" s="50"/>
      <c r="G50" s="50"/>
      <c r="H50" s="50"/>
      <c r="I50" s="50"/>
      <c r="J50" s="50"/>
      <c r="K50" s="52"/>
      <c r="L50" s="49" t="str">
        <f>VLOOKUP(D50,カラムID辞書!$C$4:$D$1266,2,FALSE)</f>
        <v>SPL_MODEL_NO_HOJO</v>
      </c>
      <c r="M50" s="50"/>
      <c r="N50" s="50"/>
      <c r="O50" s="50"/>
      <c r="P50" s="50"/>
      <c r="Q50" s="50"/>
      <c r="R50" s="50"/>
      <c r="S50" s="52"/>
      <c r="T50" s="49"/>
      <c r="U50" s="52"/>
      <c r="V50" s="49"/>
      <c r="W50" s="52"/>
      <c r="X50" s="49"/>
      <c r="Y50" s="52"/>
      <c r="Z50" s="49"/>
      <c r="AA50" s="52"/>
      <c r="AB50" s="107" t="str">
        <f t="shared" si="2"/>
        <v>○</v>
      </c>
      <c r="AC50" s="54"/>
      <c r="AD50" s="53"/>
      <c r="AE50" s="55" t="str">
        <f t="shared" si="0"/>
        <v>' '</v>
      </c>
      <c r="AF50" s="50"/>
      <c r="AG50" s="52"/>
      <c r="AH50" s="266" t="str">
        <f>VLOOKUP(D50,カラムID辞書!C:H,3,FALSE)</f>
        <v>character varying</v>
      </c>
      <c r="AI50" s="267"/>
      <c r="AJ50" s="267"/>
      <c r="AK50" s="267"/>
      <c r="AL50" s="268"/>
      <c r="AM50" s="269">
        <f>VLOOKUP(D50,カラムID辞書!C:H,4,FALSE)</f>
        <v>10</v>
      </c>
      <c r="AN50" s="270"/>
      <c r="AO50" s="271">
        <f>VLOOKUP(D50,カラムID辞書!C:H,6,FALSE)</f>
        <v>10</v>
      </c>
      <c r="AP50" s="272"/>
      <c r="AQ50" s="11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49" t="s">
        <v>3232</v>
      </c>
      <c r="BS50" s="50"/>
      <c r="BT50" s="50"/>
      <c r="BU50" s="50"/>
      <c r="BV50" s="50"/>
      <c r="BW50" s="50"/>
      <c r="BX50" s="50"/>
      <c r="BY50" s="50"/>
      <c r="BZ50" s="50"/>
      <c r="CA50" s="50"/>
      <c r="CB50" s="50"/>
      <c r="CC50" s="52"/>
    </row>
    <row r="51" spans="2:81" ht="12" customHeight="1">
      <c r="B51" s="264">
        <f t="shared" ca="1" si="1"/>
        <v>44</v>
      </c>
      <c r="C51" s="265"/>
      <c r="D51" s="110" t="s">
        <v>1152</v>
      </c>
      <c r="E51" s="50"/>
      <c r="F51" s="50"/>
      <c r="G51" s="50"/>
      <c r="H51" s="50"/>
      <c r="I51" s="50"/>
      <c r="J51" s="50"/>
      <c r="K51" s="52"/>
      <c r="L51" s="49" t="str">
        <f>VLOOKUP(D51,カラムID辞書!$C$4:$D$1266,2,FALSE)</f>
        <v>SHOHIN_NM</v>
      </c>
      <c r="M51" s="50"/>
      <c r="N51" s="50"/>
      <c r="O51" s="50"/>
      <c r="P51" s="50"/>
      <c r="Q51" s="50"/>
      <c r="R51" s="50"/>
      <c r="S51" s="52"/>
      <c r="T51" s="49"/>
      <c r="U51" s="52"/>
      <c r="V51" s="49"/>
      <c r="W51" s="52"/>
      <c r="X51" s="49"/>
      <c r="Y51" s="52"/>
      <c r="Z51" s="49"/>
      <c r="AA51" s="52"/>
      <c r="AB51" s="107" t="str">
        <f t="shared" si="2"/>
        <v>○</v>
      </c>
      <c r="AC51" s="54"/>
      <c r="AD51" s="53"/>
      <c r="AE51" s="55" t="str">
        <f t="shared" si="0"/>
        <v>' '</v>
      </c>
      <c r="AF51" s="50"/>
      <c r="AG51" s="52"/>
      <c r="AH51" s="266" t="str">
        <f>VLOOKUP(D51,カラムID辞書!C:H,3,FALSE)</f>
        <v>character varying</v>
      </c>
      <c r="AI51" s="267"/>
      <c r="AJ51" s="267"/>
      <c r="AK51" s="267"/>
      <c r="AL51" s="268"/>
      <c r="AM51" s="269">
        <f>VLOOKUP(D51,カラムID辞書!C:H,4,FALSE)</f>
        <v>50</v>
      </c>
      <c r="AN51" s="270"/>
      <c r="AO51" s="271">
        <f>VLOOKUP(D51,カラムID辞書!C:H,6,FALSE)</f>
        <v>50</v>
      </c>
      <c r="AP51" s="272"/>
      <c r="AQ51" s="11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t="s">
        <v>3232</v>
      </c>
      <c r="BS51" s="50"/>
      <c r="BT51" s="50"/>
      <c r="BU51" s="50"/>
      <c r="BV51" s="50"/>
      <c r="BW51" s="50"/>
      <c r="BX51" s="50"/>
      <c r="BY51" s="50"/>
      <c r="BZ51" s="50"/>
      <c r="CA51" s="50"/>
      <c r="CB51" s="50"/>
      <c r="CC51" s="52"/>
    </row>
    <row r="52" spans="2:81" ht="12" customHeight="1">
      <c r="B52" s="264">
        <f t="shared" ca="1" si="1"/>
        <v>45</v>
      </c>
      <c r="C52" s="265"/>
      <c r="D52" s="110" t="s">
        <v>1153</v>
      </c>
      <c r="E52" s="50"/>
      <c r="F52" s="50"/>
      <c r="G52" s="50"/>
      <c r="H52" s="50"/>
      <c r="I52" s="50"/>
      <c r="J52" s="50"/>
      <c r="K52" s="52"/>
      <c r="L52" s="49" t="str">
        <f>VLOOKUP(D52,カラムID辞書!$C$4:$D$1266,2,FALSE)</f>
        <v>SHOHIN_NM_KANA</v>
      </c>
      <c r="M52" s="50"/>
      <c r="N52" s="50"/>
      <c r="O52" s="50"/>
      <c r="P52" s="50"/>
      <c r="Q52" s="50"/>
      <c r="R52" s="50"/>
      <c r="S52" s="52"/>
      <c r="T52" s="49"/>
      <c r="U52" s="52"/>
      <c r="V52" s="49"/>
      <c r="W52" s="52"/>
      <c r="X52" s="49"/>
      <c r="Y52" s="52"/>
      <c r="Z52" s="49"/>
      <c r="AA52" s="52"/>
      <c r="AB52" s="107" t="str">
        <f t="shared" si="2"/>
        <v>○</v>
      </c>
      <c r="AC52" s="54"/>
      <c r="AD52" s="53"/>
      <c r="AE52" s="55" t="str">
        <f t="shared" si="0"/>
        <v>' '</v>
      </c>
      <c r="AF52" s="50"/>
      <c r="AG52" s="52"/>
      <c r="AH52" s="266" t="str">
        <f>VLOOKUP(D52,カラムID辞書!C:H,3,FALSE)</f>
        <v>character varying</v>
      </c>
      <c r="AI52" s="267"/>
      <c r="AJ52" s="267"/>
      <c r="AK52" s="267"/>
      <c r="AL52" s="268"/>
      <c r="AM52" s="269">
        <f>VLOOKUP(D52,カラムID辞書!C:H,4,FALSE)</f>
        <v>25</v>
      </c>
      <c r="AN52" s="270"/>
      <c r="AO52" s="271">
        <f>VLOOKUP(D52,カラムID辞書!C:H,6,FALSE)</f>
        <v>25</v>
      </c>
      <c r="AP52" s="272"/>
      <c r="AQ52" s="11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t="s">
        <v>3232</v>
      </c>
      <c r="BS52" s="50"/>
      <c r="BT52" s="50"/>
      <c r="BU52" s="50"/>
      <c r="BV52" s="50"/>
      <c r="BW52" s="50"/>
      <c r="BX52" s="50"/>
      <c r="BY52" s="50"/>
      <c r="BZ52" s="50"/>
      <c r="CA52" s="50"/>
      <c r="CB52" s="50"/>
      <c r="CC52" s="52"/>
    </row>
    <row r="53" spans="2:81" ht="12" customHeight="1">
      <c r="B53" s="264">
        <f t="shared" ca="1" si="1"/>
        <v>46</v>
      </c>
      <c r="C53" s="265"/>
      <c r="D53" s="110" t="s">
        <v>1154</v>
      </c>
      <c r="E53" s="50"/>
      <c r="F53" s="50"/>
      <c r="G53" s="50"/>
      <c r="H53" s="50"/>
      <c r="I53" s="50"/>
      <c r="J53" s="50"/>
      <c r="K53" s="52"/>
      <c r="L53" s="49" t="str">
        <f>VLOOKUP(D53,カラムID辞書!$C$4:$D$1266,2,FALSE)</f>
        <v>MAKER_COLOR_CD</v>
      </c>
      <c r="M53" s="50"/>
      <c r="N53" s="50"/>
      <c r="O53" s="50"/>
      <c r="P53" s="50"/>
      <c r="Q53" s="50"/>
      <c r="R53" s="50"/>
      <c r="S53" s="52"/>
      <c r="T53" s="49"/>
      <c r="U53" s="52"/>
      <c r="V53" s="49"/>
      <c r="W53" s="52"/>
      <c r="X53" s="49"/>
      <c r="Y53" s="52"/>
      <c r="Z53" s="49"/>
      <c r="AA53" s="52"/>
      <c r="AB53" s="107" t="str">
        <f t="shared" si="2"/>
        <v>○</v>
      </c>
      <c r="AC53" s="54"/>
      <c r="AD53" s="53"/>
      <c r="AE53" s="55" t="str">
        <f t="shared" si="0"/>
        <v>' '</v>
      </c>
      <c r="AF53" s="50"/>
      <c r="AG53" s="52"/>
      <c r="AH53" s="266" t="str">
        <f>VLOOKUP(D53,カラムID辞書!C:H,3,FALSE)</f>
        <v>character varying</v>
      </c>
      <c r="AI53" s="267"/>
      <c r="AJ53" s="267"/>
      <c r="AK53" s="267"/>
      <c r="AL53" s="268"/>
      <c r="AM53" s="269">
        <f>VLOOKUP(D53,カラムID辞書!C:H,4,FALSE)</f>
        <v>10</v>
      </c>
      <c r="AN53" s="270"/>
      <c r="AO53" s="271">
        <f>VLOOKUP(D53,カラムID辞書!C:H,6,FALSE)</f>
        <v>10</v>
      </c>
      <c r="AP53" s="272"/>
      <c r="AQ53" s="110"/>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t="s">
        <v>3232</v>
      </c>
      <c r="BS53" s="50"/>
      <c r="BT53" s="50"/>
      <c r="BU53" s="50"/>
      <c r="BV53" s="50"/>
      <c r="BW53" s="50"/>
      <c r="BX53" s="50"/>
      <c r="BY53" s="50"/>
      <c r="BZ53" s="50"/>
      <c r="CA53" s="50"/>
      <c r="CB53" s="50"/>
      <c r="CC53" s="52"/>
    </row>
    <row r="54" spans="2:81" ht="12" customHeight="1">
      <c r="B54" s="264">
        <f t="shared" ca="1" si="1"/>
        <v>47</v>
      </c>
      <c r="C54" s="265"/>
      <c r="D54" s="110" t="s">
        <v>1155</v>
      </c>
      <c r="E54" s="56"/>
      <c r="F54" s="50"/>
      <c r="G54" s="50"/>
      <c r="H54" s="50"/>
      <c r="I54" s="50"/>
      <c r="J54" s="50"/>
      <c r="K54" s="52"/>
      <c r="L54" s="49" t="str">
        <f>VLOOKUP(D54,カラムID辞書!$C$4:$D$1266,2,FALSE)</f>
        <v>COLOR_NM_KANA</v>
      </c>
      <c r="M54" s="50"/>
      <c r="N54" s="50"/>
      <c r="O54" s="50"/>
      <c r="P54" s="50"/>
      <c r="Q54" s="50"/>
      <c r="R54" s="50"/>
      <c r="S54" s="52"/>
      <c r="T54" s="49"/>
      <c r="U54" s="52"/>
      <c r="V54" s="49"/>
      <c r="W54" s="52"/>
      <c r="X54" s="49"/>
      <c r="Y54" s="52"/>
      <c r="Z54" s="49"/>
      <c r="AA54" s="52"/>
      <c r="AB54" s="107" t="str">
        <f t="shared" si="2"/>
        <v>○</v>
      </c>
      <c r="AC54" s="54"/>
      <c r="AD54" s="53"/>
      <c r="AE54" s="55" t="str">
        <f t="shared" si="0"/>
        <v>' '</v>
      </c>
      <c r="AF54" s="50"/>
      <c r="AG54" s="52"/>
      <c r="AH54" s="266" t="str">
        <f>VLOOKUP(D54,カラムID辞書!C:H,3,FALSE)</f>
        <v>character varying</v>
      </c>
      <c r="AI54" s="267"/>
      <c r="AJ54" s="267"/>
      <c r="AK54" s="267"/>
      <c r="AL54" s="268"/>
      <c r="AM54" s="269">
        <f>VLOOKUP(D54,カラムID辞書!C:H,4,FALSE)</f>
        <v>20</v>
      </c>
      <c r="AN54" s="270"/>
      <c r="AO54" s="271">
        <f>VLOOKUP(D54,カラムID辞書!C:H,6,FALSE)</f>
        <v>20</v>
      </c>
      <c r="AP54" s="272"/>
      <c r="AQ54" s="11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t="s">
        <v>3232</v>
      </c>
      <c r="BS54" s="50"/>
      <c r="BT54" s="50"/>
      <c r="BU54" s="50"/>
      <c r="BV54" s="50"/>
      <c r="BW54" s="50"/>
      <c r="BX54" s="50"/>
      <c r="BY54" s="50"/>
      <c r="BZ54" s="50"/>
      <c r="CA54" s="50"/>
      <c r="CB54" s="50"/>
      <c r="CC54" s="52"/>
    </row>
    <row r="55" spans="2:81" ht="12" customHeight="1">
      <c r="B55" s="264">
        <f t="shared" ca="1" si="1"/>
        <v>48</v>
      </c>
      <c r="C55" s="265"/>
      <c r="D55" s="110" t="s">
        <v>1156</v>
      </c>
      <c r="E55" s="50"/>
      <c r="F55" s="50"/>
      <c r="G55" s="50"/>
      <c r="H55" s="50"/>
      <c r="I55" s="50"/>
      <c r="J55" s="50"/>
      <c r="K55" s="52"/>
      <c r="L55" s="49" t="str">
        <f>VLOOKUP(D55,カラムID辞書!$C$4:$D$1266,2,FALSE)</f>
        <v>COLOR_NM</v>
      </c>
      <c r="M55" s="50"/>
      <c r="N55" s="50"/>
      <c r="O55" s="50"/>
      <c r="P55" s="50"/>
      <c r="Q55" s="50"/>
      <c r="R55" s="50"/>
      <c r="S55" s="52"/>
      <c r="T55" s="49"/>
      <c r="U55" s="52"/>
      <c r="V55" s="49"/>
      <c r="W55" s="52"/>
      <c r="X55" s="49"/>
      <c r="Y55" s="52"/>
      <c r="Z55" s="49"/>
      <c r="AA55" s="52"/>
      <c r="AB55" s="107" t="str">
        <f t="shared" si="2"/>
        <v>○</v>
      </c>
      <c r="AC55" s="54"/>
      <c r="AD55" s="53"/>
      <c r="AE55" s="55" t="str">
        <f t="shared" si="0"/>
        <v>' '</v>
      </c>
      <c r="AF55" s="50"/>
      <c r="AG55" s="52"/>
      <c r="AH55" s="266" t="str">
        <f>VLOOKUP(D55,カラムID辞書!C:H,3,FALSE)</f>
        <v>character varying</v>
      </c>
      <c r="AI55" s="267"/>
      <c r="AJ55" s="267"/>
      <c r="AK55" s="267"/>
      <c r="AL55" s="268"/>
      <c r="AM55" s="269">
        <f>VLOOKUP(D55,カラムID辞書!C:H,4,FALSE)</f>
        <v>20</v>
      </c>
      <c r="AN55" s="270"/>
      <c r="AO55" s="271">
        <f>VLOOKUP(D55,カラムID辞書!C:H,6,FALSE)</f>
        <v>20</v>
      </c>
      <c r="AP55" s="272"/>
      <c r="AQ55" s="11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t="s">
        <v>3232</v>
      </c>
      <c r="BS55" s="50"/>
      <c r="BT55" s="50"/>
      <c r="BU55" s="50"/>
      <c r="BV55" s="50"/>
      <c r="BW55" s="50"/>
      <c r="BX55" s="50"/>
      <c r="BY55" s="50"/>
      <c r="BZ55" s="50"/>
      <c r="CA55" s="50"/>
      <c r="CB55" s="50"/>
      <c r="CC55" s="52"/>
    </row>
    <row r="56" spans="2:81" ht="12" customHeight="1">
      <c r="B56" s="264">
        <f t="shared" ca="1" si="1"/>
        <v>49</v>
      </c>
      <c r="C56" s="265"/>
      <c r="D56" s="110" t="s">
        <v>1157</v>
      </c>
      <c r="E56" s="50"/>
      <c r="F56" s="50"/>
      <c r="G56" s="50"/>
      <c r="H56" s="50"/>
      <c r="I56" s="50"/>
      <c r="J56" s="50"/>
      <c r="K56" s="52"/>
      <c r="L56" s="49" t="str">
        <f>VLOOKUP(D56,カラムID辞書!$C$4:$D$1266,2,FALSE)</f>
        <v>MAKER_SIZE_CD</v>
      </c>
      <c r="M56" s="50"/>
      <c r="N56" s="50"/>
      <c r="O56" s="50"/>
      <c r="P56" s="50"/>
      <c r="Q56" s="50"/>
      <c r="R56" s="50"/>
      <c r="S56" s="52"/>
      <c r="T56" s="49"/>
      <c r="U56" s="52"/>
      <c r="V56" s="49"/>
      <c r="W56" s="52"/>
      <c r="X56" s="49"/>
      <c r="Y56" s="52"/>
      <c r="Z56" s="49"/>
      <c r="AA56" s="52"/>
      <c r="AB56" s="107" t="str">
        <f t="shared" si="2"/>
        <v>○</v>
      </c>
      <c r="AC56" s="54"/>
      <c r="AD56" s="53"/>
      <c r="AE56" s="55" t="str">
        <f t="shared" si="0"/>
        <v>' '</v>
      </c>
      <c r="AF56" s="50"/>
      <c r="AG56" s="52"/>
      <c r="AH56" s="266" t="str">
        <f>VLOOKUP(D56,カラムID辞書!C:H,3,FALSE)</f>
        <v>character varying</v>
      </c>
      <c r="AI56" s="267"/>
      <c r="AJ56" s="267"/>
      <c r="AK56" s="267"/>
      <c r="AL56" s="268"/>
      <c r="AM56" s="269">
        <f>VLOOKUP(D56,カラムID辞書!C:H,4,FALSE)</f>
        <v>20</v>
      </c>
      <c r="AN56" s="270"/>
      <c r="AO56" s="271">
        <f>VLOOKUP(D56,カラムID辞書!C:H,6,FALSE)</f>
        <v>20</v>
      </c>
      <c r="AP56" s="272"/>
      <c r="AQ56" s="11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t="s">
        <v>3232</v>
      </c>
      <c r="BS56" s="50"/>
      <c r="BT56" s="50"/>
      <c r="BU56" s="50"/>
      <c r="BV56" s="50"/>
      <c r="BW56" s="50"/>
      <c r="BX56" s="50"/>
      <c r="BY56" s="50"/>
      <c r="BZ56" s="50"/>
      <c r="CA56" s="50"/>
      <c r="CB56" s="50"/>
      <c r="CC56" s="52"/>
    </row>
    <row r="57" spans="2:81" ht="12" customHeight="1">
      <c r="B57" s="264">
        <f t="shared" ca="1" si="1"/>
        <v>50</v>
      </c>
      <c r="C57" s="265"/>
      <c r="D57" s="110" t="s">
        <v>1158</v>
      </c>
      <c r="E57" s="50"/>
      <c r="F57" s="50"/>
      <c r="G57" s="50"/>
      <c r="H57" s="50"/>
      <c r="I57" s="50"/>
      <c r="J57" s="50"/>
      <c r="K57" s="52"/>
      <c r="L57" s="49" t="str">
        <f>VLOOKUP(D57,カラムID辞書!$C$4:$D$1266,2,FALSE)</f>
        <v>SIZE_NM_KANA</v>
      </c>
      <c r="M57" s="50"/>
      <c r="N57" s="50"/>
      <c r="O57" s="50"/>
      <c r="P57" s="50"/>
      <c r="Q57" s="50"/>
      <c r="R57" s="50"/>
      <c r="S57" s="52"/>
      <c r="T57" s="49"/>
      <c r="U57" s="52"/>
      <c r="V57" s="49"/>
      <c r="W57" s="52"/>
      <c r="X57" s="49"/>
      <c r="Y57" s="52"/>
      <c r="Z57" s="49"/>
      <c r="AA57" s="52"/>
      <c r="AB57" s="107" t="str">
        <f t="shared" si="2"/>
        <v>○</v>
      </c>
      <c r="AC57" s="54"/>
      <c r="AD57" s="53"/>
      <c r="AE57" s="55" t="str">
        <f t="shared" si="0"/>
        <v>' '</v>
      </c>
      <c r="AF57" s="50"/>
      <c r="AG57" s="52"/>
      <c r="AH57" s="266" t="str">
        <f>VLOOKUP(D57,カラムID辞書!C:H,3,FALSE)</f>
        <v>character varying</v>
      </c>
      <c r="AI57" s="267"/>
      <c r="AJ57" s="267"/>
      <c r="AK57" s="267"/>
      <c r="AL57" s="268"/>
      <c r="AM57" s="269">
        <f>VLOOKUP(D57,カラムID辞書!C:H,4,FALSE)</f>
        <v>30</v>
      </c>
      <c r="AN57" s="270"/>
      <c r="AO57" s="271">
        <f>VLOOKUP(D57,カラムID辞書!C:H,6,FALSE)</f>
        <v>30</v>
      </c>
      <c r="AP57" s="272"/>
      <c r="AQ57" s="11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0" t="s">
        <v>3232</v>
      </c>
      <c r="BS57" s="50"/>
      <c r="BT57" s="50"/>
      <c r="BU57" s="50"/>
      <c r="BV57" s="50"/>
      <c r="BW57" s="50"/>
      <c r="BX57" s="50"/>
      <c r="BY57" s="50"/>
      <c r="BZ57" s="50"/>
      <c r="CA57" s="50"/>
      <c r="CB57" s="50"/>
      <c r="CC57" s="52"/>
    </row>
    <row r="58" spans="2:81" ht="12" customHeight="1">
      <c r="B58" s="264">
        <f t="shared" ca="1" si="1"/>
        <v>51</v>
      </c>
      <c r="C58" s="265"/>
      <c r="D58" s="110" t="s">
        <v>1159</v>
      </c>
      <c r="E58" s="56"/>
      <c r="F58" s="50"/>
      <c r="G58" s="50"/>
      <c r="H58" s="50"/>
      <c r="I58" s="50"/>
      <c r="J58" s="50"/>
      <c r="K58" s="52"/>
      <c r="L58" s="49" t="str">
        <f>VLOOKUP(D58,カラムID辞書!$C$4:$D$1266,2,FALSE)</f>
        <v>SIZE_NM</v>
      </c>
      <c r="M58" s="50"/>
      <c r="N58" s="50"/>
      <c r="O58" s="50"/>
      <c r="P58" s="50"/>
      <c r="Q58" s="50"/>
      <c r="R58" s="50"/>
      <c r="S58" s="52"/>
      <c r="T58" s="49"/>
      <c r="U58" s="52"/>
      <c r="V58" s="49"/>
      <c r="W58" s="52"/>
      <c r="X58" s="49"/>
      <c r="Y58" s="52"/>
      <c r="Z58" s="49"/>
      <c r="AA58" s="52"/>
      <c r="AB58" s="107" t="str">
        <f t="shared" si="2"/>
        <v>○</v>
      </c>
      <c r="AC58" s="54"/>
      <c r="AD58" s="53"/>
      <c r="AE58" s="55" t="str">
        <f t="shared" si="0"/>
        <v>' '</v>
      </c>
      <c r="AF58" s="50"/>
      <c r="AG58" s="52"/>
      <c r="AH58" s="266" t="str">
        <f>VLOOKUP(D58,カラムID辞書!C:H,3,FALSE)</f>
        <v>character varying</v>
      </c>
      <c r="AI58" s="267"/>
      <c r="AJ58" s="267"/>
      <c r="AK58" s="267"/>
      <c r="AL58" s="268"/>
      <c r="AM58" s="269">
        <f>VLOOKUP(D58,カラムID辞書!C:H,4,FALSE)</f>
        <v>30</v>
      </c>
      <c r="AN58" s="270"/>
      <c r="AO58" s="271">
        <f>VLOOKUP(D58,カラムID辞書!C:H,6,FALSE)</f>
        <v>30</v>
      </c>
      <c r="AP58" s="272"/>
      <c r="AQ58" s="11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0" t="s">
        <v>3232</v>
      </c>
      <c r="BS58" s="50"/>
      <c r="BT58" s="50"/>
      <c r="BU58" s="50"/>
      <c r="BV58" s="50"/>
      <c r="BW58" s="50"/>
      <c r="BX58" s="50"/>
      <c r="BY58" s="50"/>
      <c r="BZ58" s="50"/>
      <c r="CA58" s="50"/>
      <c r="CB58" s="50"/>
      <c r="CC58" s="52"/>
    </row>
    <row r="59" spans="2:81" ht="12" customHeight="1">
      <c r="B59" s="264">
        <f t="shared" ca="1" si="1"/>
        <v>52</v>
      </c>
      <c r="C59" s="265"/>
      <c r="D59" s="110" t="s">
        <v>1160</v>
      </c>
      <c r="E59" s="56"/>
      <c r="F59" s="50"/>
      <c r="G59" s="50"/>
      <c r="H59" s="50"/>
      <c r="I59" s="50"/>
      <c r="J59" s="50"/>
      <c r="K59" s="52"/>
      <c r="L59" s="49" t="str">
        <f>VLOOKUP(D59,カラムID辞書!$C$4:$D$1266,2,FALSE)</f>
        <v>KOURITNK_TAXOUT</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f>VLOOKUP(D59,カラムID辞書!C:H,4,FALSE)</f>
        <v>10</v>
      </c>
      <c r="AN59" s="270"/>
      <c r="AO59" s="271">
        <f>VLOOKUP(D59,カラムID辞書!C:H,6,FALSE)</f>
        <v>10</v>
      </c>
      <c r="AP59" s="272"/>
      <c r="AQ59" s="11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0" t="s">
        <v>3232</v>
      </c>
      <c r="BS59" s="50"/>
      <c r="BT59" s="50"/>
      <c r="BU59" s="50"/>
      <c r="BV59" s="50"/>
      <c r="BW59" s="50"/>
      <c r="BX59" s="50"/>
      <c r="BY59" s="50"/>
      <c r="BZ59" s="50"/>
      <c r="CA59" s="50"/>
      <c r="CB59" s="50"/>
      <c r="CC59" s="52"/>
    </row>
    <row r="60" spans="2:81" ht="12" customHeight="1">
      <c r="B60" s="264">
        <f t="shared" ca="1" si="1"/>
        <v>53</v>
      </c>
      <c r="C60" s="265"/>
      <c r="D60" s="110" t="s">
        <v>1161</v>
      </c>
      <c r="E60" s="56"/>
      <c r="F60" s="50"/>
      <c r="G60" s="50"/>
      <c r="H60" s="50"/>
      <c r="I60" s="50"/>
      <c r="J60" s="50"/>
      <c r="K60" s="52"/>
      <c r="L60" s="49" t="str">
        <f>VLOOKUP(D60,カラムID辞書!$C$4:$D$1266,2,FALSE)</f>
        <v>KOURITNK_TAXIN</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10</v>
      </c>
      <c r="AN60" s="270"/>
      <c r="AO60" s="271">
        <f>VLOOKUP(D60,カラムID辞書!C:H,6,FALSE)</f>
        <v>10</v>
      </c>
      <c r="AP60" s="272"/>
      <c r="AQ60" s="110"/>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0" t="s">
        <v>3232</v>
      </c>
      <c r="BS60" s="50"/>
      <c r="BT60" s="50"/>
      <c r="BU60" s="50"/>
      <c r="BV60" s="50"/>
      <c r="BW60" s="50"/>
      <c r="BX60" s="50"/>
      <c r="BY60" s="50"/>
      <c r="BZ60" s="50"/>
      <c r="CA60" s="50"/>
      <c r="CB60" s="50"/>
      <c r="CC60" s="52"/>
    </row>
    <row r="61" spans="2:81" ht="12" customHeight="1">
      <c r="B61" s="264">
        <f t="shared" ca="1" si="1"/>
        <v>54</v>
      </c>
      <c r="C61" s="265"/>
      <c r="D61" s="110" t="s">
        <v>1140</v>
      </c>
      <c r="E61" s="56"/>
      <c r="F61" s="50"/>
      <c r="G61" s="50"/>
      <c r="H61" s="50"/>
      <c r="I61" s="50"/>
      <c r="J61" s="50"/>
      <c r="K61" s="52"/>
      <c r="L61" s="49" t="str">
        <f>VLOOKUP(D61,カラムID辞書!$C$4:$D$1266,2,FALSE)</f>
        <v>JTBI_TNK_TAXOUT</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10</v>
      </c>
      <c r="AN61" s="270"/>
      <c r="AO61" s="271">
        <f>VLOOKUP(D61,カラムID辞書!C:H,6,FALSE)</f>
        <v>10</v>
      </c>
      <c r="AP61" s="272"/>
      <c r="AQ61" s="110"/>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0" t="s">
        <v>3232</v>
      </c>
      <c r="BS61" s="50"/>
      <c r="BT61" s="50"/>
      <c r="BU61" s="50"/>
      <c r="BV61" s="50"/>
      <c r="BW61" s="50"/>
      <c r="BX61" s="50"/>
      <c r="BY61" s="50"/>
      <c r="BZ61" s="50"/>
      <c r="CA61" s="50"/>
      <c r="CB61" s="50"/>
      <c r="CC61" s="52"/>
    </row>
    <row r="62" spans="2:81" ht="12" customHeight="1">
      <c r="B62" s="264">
        <f t="shared" ca="1" si="1"/>
        <v>55</v>
      </c>
      <c r="C62" s="265"/>
      <c r="D62" s="110" t="s">
        <v>1141</v>
      </c>
      <c r="E62" s="56"/>
      <c r="F62" s="50"/>
      <c r="G62" s="50"/>
      <c r="H62" s="50"/>
      <c r="I62" s="50"/>
      <c r="J62" s="50"/>
      <c r="K62" s="52"/>
      <c r="L62" s="49" t="str">
        <f>VLOOKUP(D62,カラムID辞書!$C$4:$D$1266,2,FALSE)</f>
        <v>JTBI_TNK_TAXIN</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10</v>
      </c>
      <c r="AN62" s="270"/>
      <c r="AO62" s="271">
        <f>VLOOKUP(D62,カラムID辞書!C:H,6,FALSE)</f>
        <v>10</v>
      </c>
      <c r="AP62" s="272"/>
      <c r="AQ62" s="11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49" t="s">
        <v>3232</v>
      </c>
      <c r="BS62" s="50"/>
      <c r="BT62" s="50"/>
      <c r="BU62" s="50"/>
      <c r="BV62" s="50"/>
      <c r="BW62" s="50"/>
      <c r="BX62" s="50"/>
      <c r="BY62" s="50"/>
      <c r="BZ62" s="50"/>
      <c r="CA62" s="50"/>
      <c r="CB62" s="50"/>
      <c r="CC62" s="52"/>
    </row>
    <row r="63" spans="2:81" ht="12" customHeight="1">
      <c r="B63" s="264">
        <f t="shared" ca="1" si="1"/>
        <v>56</v>
      </c>
      <c r="C63" s="265"/>
      <c r="D63" s="110" t="s">
        <v>1700</v>
      </c>
      <c r="E63" s="56"/>
      <c r="F63" s="50"/>
      <c r="G63" s="50"/>
      <c r="H63" s="50"/>
      <c r="I63" s="50"/>
      <c r="J63" s="50"/>
      <c r="K63" s="52"/>
      <c r="L63" s="49" t="str">
        <f>VLOOKUP(D63,カラムID辞書!$C$4:$D$1266,2,FALSE)</f>
        <v>GENTNK_TAXOUT</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t="str">
        <f>VLOOKUP(D63,カラムID辞書!C:H,4,FALSE)</f>
        <v>10,2</v>
      </c>
      <c r="AN63" s="270"/>
      <c r="AO63" s="271">
        <f>VLOOKUP(D63,カラムID辞書!C:H,6,FALSE)</f>
        <v>10</v>
      </c>
      <c r="AP63" s="272"/>
      <c r="AQ63" s="110"/>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49" t="s">
        <v>3232</v>
      </c>
      <c r="BS63" s="50"/>
      <c r="BT63" s="50"/>
      <c r="BU63" s="50"/>
      <c r="BV63" s="50"/>
      <c r="BW63" s="50"/>
      <c r="BX63" s="50"/>
      <c r="BY63" s="50"/>
      <c r="BZ63" s="50"/>
      <c r="CA63" s="50"/>
      <c r="CB63" s="50"/>
      <c r="CC63" s="52"/>
    </row>
    <row r="64" spans="2:81" ht="12" customHeight="1">
      <c r="B64" s="264">
        <f t="shared" ca="1" si="1"/>
        <v>57</v>
      </c>
      <c r="C64" s="265"/>
      <c r="D64" s="110" t="s">
        <v>1701</v>
      </c>
      <c r="E64" s="56"/>
      <c r="F64" s="50"/>
      <c r="G64" s="50"/>
      <c r="H64" s="50"/>
      <c r="I64" s="50"/>
      <c r="J64" s="50"/>
      <c r="K64" s="52"/>
      <c r="L64" s="49" t="str">
        <f>VLOOKUP(D64,カラムID辞書!$C$4:$D$1266,2,FALSE)</f>
        <v>GENTNK_TAXIN</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t="str">
        <f>VLOOKUP(D64,カラムID辞書!C:H,4,FALSE)</f>
        <v>10,2</v>
      </c>
      <c r="AN64" s="270"/>
      <c r="AO64" s="271">
        <f>VLOOKUP(D64,カラムID辞書!C:H,6,FALSE)</f>
        <v>10</v>
      </c>
      <c r="AP64" s="272"/>
      <c r="AQ64" s="11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49" t="s">
        <v>3232</v>
      </c>
      <c r="BS64" s="50"/>
      <c r="BT64" s="50"/>
      <c r="BU64" s="50"/>
      <c r="BV64" s="50"/>
      <c r="BW64" s="50"/>
      <c r="BX64" s="50"/>
      <c r="BY64" s="50"/>
      <c r="BZ64" s="50"/>
      <c r="CA64" s="50"/>
      <c r="CB64" s="50"/>
      <c r="CC64" s="52"/>
    </row>
    <row r="65" spans="2:81" ht="12" customHeight="1">
      <c r="B65" s="264">
        <f t="shared" ca="1" si="1"/>
        <v>58</v>
      </c>
      <c r="C65" s="265"/>
      <c r="D65" s="110" t="s">
        <v>1702</v>
      </c>
      <c r="E65" s="56"/>
      <c r="F65" s="50"/>
      <c r="G65" s="50"/>
      <c r="H65" s="50"/>
      <c r="I65" s="50"/>
      <c r="J65" s="50"/>
      <c r="K65" s="52"/>
      <c r="L65" s="49" t="str">
        <f>VLOOKUP(D65,カラムID辞書!$C$4:$D$1266,2,FALSE)</f>
        <v>GYO_SURYO</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t="str">
        <f>VLOOKUP(D65,カラムID辞書!C:H,4,FALSE)</f>
        <v>7,1</v>
      </c>
      <c r="AN65" s="270"/>
      <c r="AO65" s="271">
        <f>VLOOKUP(D65,カラムID辞書!C:H,6,FALSE)</f>
        <v>7</v>
      </c>
      <c r="AP65" s="272"/>
      <c r="AQ65" s="11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49"/>
      <c r="BS65" s="50"/>
      <c r="BT65" s="50"/>
      <c r="BU65" s="50"/>
      <c r="BV65" s="50"/>
      <c r="BW65" s="50"/>
      <c r="BX65" s="50"/>
      <c r="BY65" s="50"/>
      <c r="BZ65" s="50"/>
      <c r="CA65" s="50"/>
      <c r="CB65" s="50"/>
      <c r="CC65" s="52"/>
    </row>
    <row r="66" spans="2:81" ht="12" customHeight="1">
      <c r="B66" s="264">
        <f t="shared" ca="1" si="1"/>
        <v>59</v>
      </c>
      <c r="C66" s="265"/>
      <c r="D66" s="110" t="s">
        <v>1163</v>
      </c>
      <c r="E66" s="56"/>
      <c r="F66" s="50"/>
      <c r="G66" s="50"/>
      <c r="H66" s="50"/>
      <c r="I66" s="50"/>
      <c r="J66" s="50"/>
      <c r="K66" s="52"/>
      <c r="L66" s="49" t="str">
        <f>VLOOKUP(D66,カラムID辞書!$C$4:$D$1266,2,FALSE)</f>
        <v>SYSGRPCD</v>
      </c>
      <c r="M66" s="50"/>
      <c r="N66" s="50"/>
      <c r="O66" s="50"/>
      <c r="P66" s="50"/>
      <c r="Q66" s="50"/>
      <c r="R66" s="50"/>
      <c r="S66" s="52"/>
      <c r="T66" s="49"/>
      <c r="U66" s="52"/>
      <c r="V66" s="49"/>
      <c r="W66" s="52"/>
      <c r="X66" s="49"/>
      <c r="Y66" s="52"/>
      <c r="Z66" s="49"/>
      <c r="AA66" s="52"/>
      <c r="AB66" s="107" t="str">
        <f t="shared" si="2"/>
        <v>○</v>
      </c>
      <c r="AC66" s="54"/>
      <c r="AD66" s="53"/>
      <c r="AE66" s="55" t="str">
        <f t="shared" si="0"/>
        <v>' '</v>
      </c>
      <c r="AF66" s="50"/>
      <c r="AG66" s="52"/>
      <c r="AH66" s="266" t="str">
        <f>VLOOKUP(D66,カラムID辞書!C:H,3,FALSE)</f>
        <v>character varying</v>
      </c>
      <c r="AI66" s="267"/>
      <c r="AJ66" s="267"/>
      <c r="AK66" s="267"/>
      <c r="AL66" s="268"/>
      <c r="AM66" s="269">
        <f>VLOOKUP(D66,カラムID辞書!C:H,4,FALSE)</f>
        <v>4</v>
      </c>
      <c r="AN66" s="270"/>
      <c r="AO66" s="271">
        <f>VLOOKUP(D66,カラムID辞書!C:H,6,FALSE)</f>
        <v>4</v>
      </c>
      <c r="AP66" s="272"/>
      <c r="AQ66" s="110"/>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49"/>
      <c r="BS66" s="50"/>
      <c r="BT66" s="50"/>
      <c r="BU66" s="50"/>
      <c r="BV66" s="50"/>
      <c r="BW66" s="50"/>
      <c r="BX66" s="50"/>
      <c r="BY66" s="50"/>
      <c r="BZ66" s="50"/>
      <c r="CA66" s="50"/>
      <c r="CB66" s="50"/>
      <c r="CC66" s="52"/>
    </row>
    <row r="67" spans="2:81" ht="12" customHeight="1">
      <c r="B67" s="264">
        <f t="shared" ca="1" si="1"/>
        <v>60</v>
      </c>
      <c r="C67" s="265"/>
      <c r="D67" s="110" t="s">
        <v>1164</v>
      </c>
      <c r="E67" s="56"/>
      <c r="F67" s="50"/>
      <c r="G67" s="50"/>
      <c r="H67" s="50"/>
      <c r="I67" s="50"/>
      <c r="J67" s="50"/>
      <c r="K67" s="52"/>
      <c r="L67" s="49" t="str">
        <f>VLOOKUP(D67,カラムID辞書!$C$4:$D$1266,2,FALSE)</f>
        <v>INPUTSYS_KBN</v>
      </c>
      <c r="M67" s="50"/>
      <c r="N67" s="50"/>
      <c r="O67" s="50"/>
      <c r="P67" s="50"/>
      <c r="Q67" s="50"/>
      <c r="R67" s="50"/>
      <c r="S67" s="52"/>
      <c r="T67" s="49"/>
      <c r="U67" s="52"/>
      <c r="V67" s="49"/>
      <c r="W67" s="52"/>
      <c r="X67" s="49"/>
      <c r="Y67" s="52"/>
      <c r="Z67" s="49"/>
      <c r="AA67" s="52"/>
      <c r="AB67" s="107" t="str">
        <f t="shared" si="2"/>
        <v>○</v>
      </c>
      <c r="AC67" s="54"/>
      <c r="AD67" s="53"/>
      <c r="AE67" s="55" t="str">
        <f t="shared" si="0"/>
        <v>' '</v>
      </c>
      <c r="AF67" s="50"/>
      <c r="AG67" s="52"/>
      <c r="AH67" s="266" t="str">
        <f>VLOOKUP(D67,カラムID辞書!C:H,3,FALSE)</f>
        <v>character varying</v>
      </c>
      <c r="AI67" s="267"/>
      <c r="AJ67" s="267"/>
      <c r="AK67" s="267"/>
      <c r="AL67" s="268"/>
      <c r="AM67" s="269">
        <f>VLOOKUP(D67,カラムID辞書!C:H,4,FALSE)</f>
        <v>2</v>
      </c>
      <c r="AN67" s="270"/>
      <c r="AO67" s="271">
        <f>VLOOKUP(D67,カラムID辞書!C:H,6,FALSE)</f>
        <v>2</v>
      </c>
      <c r="AP67" s="272"/>
      <c r="AQ67" s="110"/>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49" t="s">
        <v>3234</v>
      </c>
      <c r="BS67" s="50"/>
      <c r="BT67" s="50"/>
      <c r="BU67" s="50"/>
      <c r="BV67" s="50"/>
      <c r="BW67" s="50"/>
      <c r="BX67" s="50"/>
      <c r="BY67" s="50"/>
      <c r="BZ67" s="50"/>
      <c r="CA67" s="50"/>
      <c r="CB67" s="50"/>
      <c r="CC67" s="52"/>
    </row>
    <row r="68" spans="2:81" ht="12" customHeight="1">
      <c r="B68" s="264">
        <f t="shared" ca="1" si="1"/>
        <v>61</v>
      </c>
      <c r="C68" s="265"/>
      <c r="D68" s="110" t="s">
        <v>1165</v>
      </c>
      <c r="E68" s="50"/>
      <c r="F68" s="50"/>
      <c r="G68" s="50"/>
      <c r="H68" s="50"/>
      <c r="I68" s="50"/>
      <c r="J68" s="50"/>
      <c r="K68" s="52"/>
      <c r="L68" s="49" t="str">
        <f>VLOOKUP(D68,カラムID辞書!$C$4:$D$1266,2,FALSE)</f>
        <v>DATA_BNRI_CD</v>
      </c>
      <c r="M68" s="50"/>
      <c r="N68" s="50"/>
      <c r="O68" s="50"/>
      <c r="P68" s="50"/>
      <c r="Q68" s="50"/>
      <c r="R68" s="50"/>
      <c r="S68" s="52"/>
      <c r="T68" s="49"/>
      <c r="U68" s="52"/>
      <c r="V68" s="49"/>
      <c r="W68" s="52"/>
      <c r="X68" s="49"/>
      <c r="Y68" s="52"/>
      <c r="Z68" s="49"/>
      <c r="AA68" s="52"/>
      <c r="AB68" s="107" t="str">
        <f t="shared" si="2"/>
        <v>○</v>
      </c>
      <c r="AC68" s="54"/>
      <c r="AD68" s="53"/>
      <c r="AE68" s="55" t="str">
        <f t="shared" si="0"/>
        <v>' '</v>
      </c>
      <c r="AF68" s="50"/>
      <c r="AG68" s="52"/>
      <c r="AH68" s="266" t="str">
        <f>VLOOKUP(D68,カラムID辞書!C:H,3,FALSE)</f>
        <v>character varying</v>
      </c>
      <c r="AI68" s="267"/>
      <c r="AJ68" s="267"/>
      <c r="AK68" s="267"/>
      <c r="AL68" s="268"/>
      <c r="AM68" s="269">
        <f>VLOOKUP(D68,カラムID辞書!C:H,4,FALSE)</f>
        <v>2</v>
      </c>
      <c r="AN68" s="270"/>
      <c r="AO68" s="271">
        <f>VLOOKUP(D68,カラムID辞書!C:H,6,FALSE)</f>
        <v>2</v>
      </c>
      <c r="AP68" s="272"/>
      <c r="AQ68" s="11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49" t="s">
        <v>3235</v>
      </c>
      <c r="BS68" s="50"/>
      <c r="BT68" s="50"/>
      <c r="BU68" s="50"/>
      <c r="BV68" s="50"/>
      <c r="BW68" s="50"/>
      <c r="BX68" s="50"/>
      <c r="BY68" s="50"/>
      <c r="BZ68" s="50"/>
      <c r="CA68" s="50"/>
      <c r="CB68" s="50"/>
      <c r="CC68" s="52"/>
    </row>
    <row r="69" spans="2:81" ht="12" customHeight="1">
      <c r="B69" s="264">
        <f t="shared" ca="1" si="1"/>
        <v>62</v>
      </c>
      <c r="C69" s="265"/>
      <c r="D69" s="110" t="s">
        <v>3018</v>
      </c>
      <c r="E69" s="50"/>
      <c r="F69" s="50"/>
      <c r="G69" s="50"/>
      <c r="H69" s="50"/>
      <c r="I69" s="50"/>
      <c r="J69" s="50"/>
      <c r="K69" s="52"/>
      <c r="L69" s="49" t="str">
        <f>VLOOKUP(D69,カラムID辞書!$C$4:$D$1266,2,FALSE)</f>
        <v>KEIJOBI_KBN</v>
      </c>
      <c r="M69" s="50"/>
      <c r="N69" s="50"/>
      <c r="O69" s="50"/>
      <c r="P69" s="50"/>
      <c r="Q69" s="50"/>
      <c r="R69" s="50"/>
      <c r="S69" s="52"/>
      <c r="T69" s="49"/>
      <c r="U69" s="52"/>
      <c r="V69" s="49"/>
      <c r="W69" s="52"/>
      <c r="X69" s="49"/>
      <c r="Y69" s="52"/>
      <c r="Z69" s="49"/>
      <c r="AA69" s="52"/>
      <c r="AB69" s="107" t="str">
        <f t="shared" si="2"/>
        <v>○</v>
      </c>
      <c r="AC69" s="54"/>
      <c r="AD69" s="53"/>
      <c r="AE69" s="55" t="str">
        <f t="shared" si="0"/>
        <v>' '</v>
      </c>
      <c r="AF69" s="50"/>
      <c r="AG69" s="52"/>
      <c r="AH69" s="266" t="str">
        <f>VLOOKUP(D69,カラムID辞書!C:H,3,FALSE)</f>
        <v>character varying</v>
      </c>
      <c r="AI69" s="267"/>
      <c r="AJ69" s="267"/>
      <c r="AK69" s="267"/>
      <c r="AL69" s="268"/>
      <c r="AM69" s="269">
        <f>VLOOKUP(D69,カラムID辞書!C:H,4,FALSE)</f>
        <v>1</v>
      </c>
      <c r="AN69" s="270"/>
      <c r="AO69" s="271">
        <f>VLOOKUP(D69,カラムID辞書!C:H,6,FALSE)</f>
        <v>1</v>
      </c>
      <c r="AP69" s="272"/>
      <c r="AQ69" s="11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49"/>
      <c r="BS69" s="50"/>
      <c r="BT69" s="50"/>
      <c r="BU69" s="50"/>
      <c r="BV69" s="50"/>
      <c r="BW69" s="50"/>
      <c r="BX69" s="50"/>
      <c r="BY69" s="50"/>
      <c r="BZ69" s="50"/>
      <c r="CA69" s="50"/>
      <c r="CB69" s="50"/>
      <c r="CC69" s="52"/>
    </row>
    <row r="70" spans="2:81" ht="12" customHeight="1">
      <c r="B70" s="264">
        <f ca="1">IF($D70="","",MAX(OFFSET($B$8,0,0,ROW()-ROW($B$8),2))+1)</f>
        <v>63</v>
      </c>
      <c r="C70" s="265"/>
      <c r="D70" s="110" t="s">
        <v>1167</v>
      </c>
      <c r="E70" s="50"/>
      <c r="F70" s="50"/>
      <c r="G70" s="50"/>
      <c r="H70" s="50"/>
      <c r="I70" s="50"/>
      <c r="J70" s="50"/>
      <c r="K70" s="52"/>
      <c r="L70" s="49" t="str">
        <f>VLOOKUP(D70,カラムID辞書!$C$4:$D$1266,2,FALSE)</f>
        <v>KEIJO_YMD</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8</v>
      </c>
      <c r="AN70" s="270"/>
      <c r="AO70" s="271">
        <f>VLOOKUP(D70,カラムID辞書!C:H,6,FALSE)</f>
        <v>8</v>
      </c>
      <c r="AP70" s="272"/>
      <c r="AQ70" s="11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49"/>
      <c r="BS70" s="50"/>
      <c r="BT70" s="50"/>
      <c r="BU70" s="50"/>
      <c r="BV70" s="50"/>
      <c r="BW70" s="50"/>
      <c r="BX70" s="50"/>
      <c r="BY70" s="50"/>
      <c r="BZ70" s="50"/>
      <c r="CA70" s="50"/>
      <c r="CB70" s="50"/>
      <c r="CC70" s="52"/>
    </row>
    <row r="71" spans="2:81" ht="12" customHeight="1">
      <c r="B71" s="264">
        <f t="shared" ca="1" si="1"/>
        <v>64</v>
      </c>
      <c r="C71" s="265"/>
      <c r="D71" s="110" t="s">
        <v>3019</v>
      </c>
      <c r="E71" s="50"/>
      <c r="F71" s="50"/>
      <c r="G71" s="50"/>
      <c r="H71" s="50"/>
      <c r="I71" s="50"/>
      <c r="J71" s="50"/>
      <c r="K71" s="52"/>
      <c r="L71" s="49" t="str">
        <f>VLOOKUP(D71,カラムID辞書!$C$4:$D$1266,2,FALSE)</f>
        <v>KEIJO_SEQ</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2</v>
      </c>
      <c r="AN71" s="270"/>
      <c r="AO71" s="271">
        <f>VLOOKUP(D71,カラムID辞書!C:H,6,FALSE)</f>
        <v>2</v>
      </c>
      <c r="AP71" s="272"/>
      <c r="AQ71" s="11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c r="BS71" s="50"/>
      <c r="BT71" s="50"/>
      <c r="BU71" s="50"/>
      <c r="BV71" s="50"/>
      <c r="BW71" s="50"/>
      <c r="BX71" s="50"/>
      <c r="BY71" s="50"/>
      <c r="BZ71" s="50"/>
      <c r="CA71" s="50"/>
      <c r="CB71" s="50"/>
      <c r="CC71" s="52"/>
    </row>
    <row r="72" spans="2:81" ht="12" customHeight="1">
      <c r="B72" s="264">
        <f t="shared" ca="1" si="1"/>
        <v>65</v>
      </c>
      <c r="C72" s="265"/>
      <c r="D72" s="110" t="s">
        <v>1705</v>
      </c>
      <c r="E72" s="50"/>
      <c r="F72" s="50"/>
      <c r="G72" s="50"/>
      <c r="H72" s="50"/>
      <c r="I72" s="50"/>
      <c r="J72" s="50"/>
      <c r="K72" s="52"/>
      <c r="L72" s="49" t="str">
        <f>VLOOKUP(D72,カラムID辞書!$C$4:$D$1266,2,FALSE)</f>
        <v>HASSEI_YMD</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8</v>
      </c>
      <c r="AN72" s="270"/>
      <c r="AO72" s="271">
        <f>VLOOKUP(D72,カラムID辞書!C:H,6,FALSE)</f>
        <v>8</v>
      </c>
      <c r="AP72" s="272"/>
      <c r="AQ72" s="110"/>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0"/>
      <c r="BS72" s="50"/>
      <c r="BT72" s="50"/>
      <c r="BU72" s="50"/>
      <c r="BV72" s="50"/>
      <c r="BW72" s="50"/>
      <c r="BX72" s="50"/>
      <c r="BY72" s="50"/>
      <c r="BZ72" s="50"/>
      <c r="CA72" s="50"/>
      <c r="CB72" s="50"/>
      <c r="CC72" s="52"/>
    </row>
    <row r="73" spans="2:81" ht="12" customHeight="1">
      <c r="B73" s="264">
        <f t="shared" ca="1" si="1"/>
        <v>66</v>
      </c>
      <c r="C73" s="265"/>
      <c r="D73" s="110" t="s">
        <v>1706</v>
      </c>
      <c r="E73" s="50"/>
      <c r="F73" s="50"/>
      <c r="G73" s="50"/>
      <c r="H73" s="50"/>
      <c r="I73" s="50"/>
      <c r="J73" s="50"/>
      <c r="K73" s="52"/>
      <c r="L73" s="49" t="str">
        <f>VLOOKUP(D73,カラムID辞書!$C$4:$D$1266,2,FALSE)</f>
        <v>HASSEI_HMS</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6</v>
      </c>
      <c r="AN73" s="270"/>
      <c r="AO73" s="271">
        <f>VLOOKUP(D73,カラムID辞書!C:H,6,FALSE)</f>
        <v>6</v>
      </c>
      <c r="AP73" s="272"/>
      <c r="AQ73" s="110"/>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t="s">
        <v>3236</v>
      </c>
      <c r="BS73" s="50"/>
      <c r="BT73" s="50"/>
      <c r="BU73" s="50"/>
      <c r="BV73" s="50"/>
      <c r="BW73" s="50"/>
      <c r="BX73" s="50"/>
      <c r="BY73" s="50"/>
      <c r="BZ73" s="50"/>
      <c r="CA73" s="50"/>
      <c r="CB73" s="50"/>
      <c r="CC73" s="52"/>
    </row>
    <row r="74" spans="2:81" ht="12" customHeight="1">
      <c r="B74" s="264">
        <f t="shared" ca="1" si="1"/>
        <v>67</v>
      </c>
      <c r="C74" s="265"/>
      <c r="D74" s="110" t="s">
        <v>1707</v>
      </c>
      <c r="E74" s="50"/>
      <c r="F74" s="50"/>
      <c r="G74" s="50"/>
      <c r="H74" s="50"/>
      <c r="I74" s="50"/>
      <c r="J74" s="50"/>
      <c r="K74" s="52"/>
      <c r="L74" s="49" t="str">
        <f>VLOOKUP(D74,カラムID辞書!$C$4:$D$1266,2,FALSE)</f>
        <v>KNPN_YMD</v>
      </c>
      <c r="M74" s="50"/>
      <c r="N74" s="50"/>
      <c r="O74" s="50"/>
      <c r="P74" s="50"/>
      <c r="Q74" s="50"/>
      <c r="R74" s="50"/>
      <c r="S74" s="52"/>
      <c r="T74" s="49"/>
      <c r="U74" s="52"/>
      <c r="V74" s="49"/>
      <c r="W74" s="52"/>
      <c r="X74" s="49"/>
      <c r="Y74" s="52"/>
      <c r="Z74" s="49"/>
      <c r="AA74" s="52"/>
      <c r="AB74" s="107" t="str">
        <f t="shared" ref="AB74:AB137" si="5">IF(L74="DELDTE","","○")</f>
        <v>○</v>
      </c>
      <c r="AC74" s="54"/>
      <c r="AD74" s="53"/>
      <c r="AE74" s="55" t="str">
        <f t="shared" si="0"/>
        <v>0</v>
      </c>
      <c r="AF74" s="50"/>
      <c r="AG74" s="52"/>
      <c r="AH74" s="266" t="str">
        <f>VLOOKUP(D74,カラムID辞書!C:H,3,FALSE)</f>
        <v>numeric</v>
      </c>
      <c r="AI74" s="267"/>
      <c r="AJ74" s="267"/>
      <c r="AK74" s="267"/>
      <c r="AL74" s="268"/>
      <c r="AM74" s="269">
        <f>VLOOKUP(D74,カラムID辞書!C:H,4,FALSE)</f>
        <v>8</v>
      </c>
      <c r="AN74" s="270"/>
      <c r="AO74" s="271">
        <f>VLOOKUP(D74,カラムID辞書!C:H,6,FALSE)</f>
        <v>8</v>
      </c>
      <c r="AP74" s="272"/>
      <c r="AQ74" s="110"/>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c r="BS74" s="50"/>
      <c r="BT74" s="50"/>
      <c r="BU74" s="50"/>
      <c r="BV74" s="50"/>
      <c r="BW74" s="50"/>
      <c r="BX74" s="50"/>
      <c r="BY74" s="50"/>
      <c r="BZ74" s="50"/>
      <c r="CA74" s="50"/>
      <c r="CB74" s="50"/>
      <c r="CC74" s="52"/>
    </row>
    <row r="75" spans="2:81" ht="12" customHeight="1">
      <c r="B75" s="264">
        <f t="shared" ca="1" si="1"/>
        <v>68</v>
      </c>
      <c r="C75" s="265"/>
      <c r="D75" s="110" t="s">
        <v>1708</v>
      </c>
      <c r="E75" s="50"/>
      <c r="F75" s="50"/>
      <c r="G75" s="50"/>
      <c r="H75" s="50"/>
      <c r="I75" s="50"/>
      <c r="J75" s="50"/>
      <c r="K75" s="52"/>
      <c r="L75" s="49" t="str">
        <f>VLOOKUP(D75,カラムID辞書!$C$4:$D$1266,2,FALSE)</f>
        <v>KNPN_HMS</v>
      </c>
      <c r="M75" s="50"/>
      <c r="N75" s="50"/>
      <c r="O75" s="50"/>
      <c r="P75" s="50"/>
      <c r="Q75" s="50"/>
      <c r="R75" s="50"/>
      <c r="S75" s="52"/>
      <c r="T75" s="49"/>
      <c r="U75" s="52"/>
      <c r="V75" s="49"/>
      <c r="W75" s="52"/>
      <c r="X75" s="49"/>
      <c r="Y75" s="52"/>
      <c r="Z75" s="49"/>
      <c r="AA75" s="52"/>
      <c r="AB75" s="107" t="str">
        <f t="shared" si="5"/>
        <v>○</v>
      </c>
      <c r="AC75" s="54"/>
      <c r="AD75" s="53"/>
      <c r="AE75" s="55" t="str">
        <f t="shared" si="0"/>
        <v>0</v>
      </c>
      <c r="AF75" s="50"/>
      <c r="AG75" s="52"/>
      <c r="AH75" s="266" t="str">
        <f>VLOOKUP(D75,カラムID辞書!C:H,3,FALSE)</f>
        <v>numeric</v>
      </c>
      <c r="AI75" s="267"/>
      <c r="AJ75" s="267"/>
      <c r="AK75" s="267"/>
      <c r="AL75" s="268"/>
      <c r="AM75" s="269">
        <f>VLOOKUP(D75,カラムID辞書!C:H,4,FALSE)</f>
        <v>6</v>
      </c>
      <c r="AN75" s="270"/>
      <c r="AO75" s="271">
        <f>VLOOKUP(D75,カラムID辞書!C:H,6,FALSE)</f>
        <v>6</v>
      </c>
      <c r="AP75" s="272"/>
      <c r="AQ75" s="110"/>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t="s">
        <v>3236</v>
      </c>
      <c r="BS75" s="50"/>
      <c r="BT75" s="50"/>
      <c r="BU75" s="50"/>
      <c r="BV75" s="50"/>
      <c r="BW75" s="50"/>
      <c r="BX75" s="50"/>
      <c r="BY75" s="50"/>
      <c r="BZ75" s="50"/>
      <c r="CA75" s="50"/>
      <c r="CB75" s="50"/>
      <c r="CC75" s="52"/>
    </row>
    <row r="76" spans="2:81" ht="12" customHeight="1">
      <c r="B76" s="264">
        <f t="shared" ca="1" si="1"/>
        <v>69</v>
      </c>
      <c r="C76" s="265"/>
      <c r="D76" s="110" t="s">
        <v>1170</v>
      </c>
      <c r="E76" s="50"/>
      <c r="F76" s="50"/>
      <c r="G76" s="50"/>
      <c r="H76" s="50"/>
      <c r="I76" s="50"/>
      <c r="J76" s="50"/>
      <c r="K76" s="52"/>
      <c r="L76" s="49" t="str">
        <f>VLOOKUP(D76,カラムID辞書!$C$4:$D$1266,2,FALSE)</f>
        <v>INPUT_YMD</v>
      </c>
      <c r="M76" s="50"/>
      <c r="N76" s="50"/>
      <c r="O76" s="50"/>
      <c r="P76" s="50"/>
      <c r="Q76" s="50"/>
      <c r="R76" s="50"/>
      <c r="S76" s="52"/>
      <c r="T76" s="49"/>
      <c r="U76" s="52"/>
      <c r="V76" s="49"/>
      <c r="W76" s="52"/>
      <c r="X76" s="49"/>
      <c r="Y76" s="52"/>
      <c r="Z76" s="49"/>
      <c r="AA76" s="52"/>
      <c r="AB76" s="107" t="str">
        <f t="shared" si="5"/>
        <v>○</v>
      </c>
      <c r="AC76" s="54"/>
      <c r="AD76" s="53"/>
      <c r="AE76" s="55" t="str">
        <f t="shared" si="0"/>
        <v>0</v>
      </c>
      <c r="AF76" s="50"/>
      <c r="AG76" s="52"/>
      <c r="AH76" s="266" t="str">
        <f>VLOOKUP(D76,カラムID辞書!C:H,3,FALSE)</f>
        <v>numeric</v>
      </c>
      <c r="AI76" s="267"/>
      <c r="AJ76" s="267"/>
      <c r="AK76" s="267"/>
      <c r="AL76" s="268"/>
      <c r="AM76" s="269">
        <f>VLOOKUP(D76,カラムID辞書!C:H,4,FALSE)</f>
        <v>8</v>
      </c>
      <c r="AN76" s="270"/>
      <c r="AO76" s="271">
        <f>VLOOKUP(D76,カラムID辞書!C:H,6,FALSE)</f>
        <v>8</v>
      </c>
      <c r="AP76" s="272"/>
      <c r="AQ76" s="110"/>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c r="BS76" s="50"/>
      <c r="BT76" s="50"/>
      <c r="BU76" s="50"/>
      <c r="BV76" s="50"/>
      <c r="BW76" s="50"/>
      <c r="BX76" s="50"/>
      <c r="BY76" s="50"/>
      <c r="BZ76" s="50"/>
      <c r="CA76" s="50"/>
      <c r="CB76" s="50"/>
      <c r="CC76" s="52"/>
    </row>
    <row r="77" spans="2:81" ht="12" customHeight="1">
      <c r="B77" s="264">
        <f t="shared" ca="1" si="1"/>
        <v>70</v>
      </c>
      <c r="C77" s="265"/>
      <c r="D77" s="110" t="s">
        <v>1171</v>
      </c>
      <c r="E77" s="50"/>
      <c r="F77" s="50"/>
      <c r="G77" s="50"/>
      <c r="H77" s="50"/>
      <c r="I77" s="50"/>
      <c r="J77" s="50"/>
      <c r="K77" s="52"/>
      <c r="L77" s="49" t="str">
        <f>VLOOKUP(D77,カラムID辞書!$C$4:$D$1266,2,FALSE)</f>
        <v>INPUT_HMS</v>
      </c>
      <c r="M77" s="50"/>
      <c r="N77" s="50"/>
      <c r="O77" s="50"/>
      <c r="P77" s="50"/>
      <c r="Q77" s="50"/>
      <c r="R77" s="50"/>
      <c r="S77" s="52"/>
      <c r="T77" s="49"/>
      <c r="U77" s="52"/>
      <c r="V77" s="49"/>
      <c r="W77" s="52"/>
      <c r="X77" s="49"/>
      <c r="Y77" s="52"/>
      <c r="Z77" s="49"/>
      <c r="AA77" s="52"/>
      <c r="AB77" s="107" t="str">
        <f t="shared" si="5"/>
        <v>○</v>
      </c>
      <c r="AC77" s="54"/>
      <c r="AD77" s="53"/>
      <c r="AE77" s="55" t="str">
        <f t="shared" si="0"/>
        <v>0</v>
      </c>
      <c r="AF77" s="50"/>
      <c r="AG77" s="52"/>
      <c r="AH77" s="266" t="str">
        <f>VLOOKUP(D77,カラムID辞書!C:H,3,FALSE)</f>
        <v>numeric</v>
      </c>
      <c r="AI77" s="267"/>
      <c r="AJ77" s="267"/>
      <c r="AK77" s="267"/>
      <c r="AL77" s="268"/>
      <c r="AM77" s="269">
        <f>VLOOKUP(D77,カラムID辞書!C:H,4,FALSE)</f>
        <v>6</v>
      </c>
      <c r="AN77" s="270"/>
      <c r="AO77" s="271">
        <f>VLOOKUP(D77,カラムID辞書!C:H,6,FALSE)</f>
        <v>6</v>
      </c>
      <c r="AP77" s="272"/>
      <c r="AQ77" s="110"/>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t="s">
        <v>3236</v>
      </c>
      <c r="BS77" s="50"/>
      <c r="BT77" s="50"/>
      <c r="BU77" s="50"/>
      <c r="BV77" s="50"/>
      <c r="BW77" s="50"/>
      <c r="BX77" s="50"/>
      <c r="BY77" s="50"/>
      <c r="BZ77" s="50"/>
      <c r="CA77" s="50"/>
      <c r="CB77" s="50"/>
      <c r="CC77" s="52"/>
    </row>
    <row r="78" spans="2:81" ht="12" customHeight="1">
      <c r="B78" s="264">
        <f t="shared" ca="1" si="1"/>
        <v>71</v>
      </c>
      <c r="C78" s="265"/>
      <c r="D78" s="110" t="s">
        <v>1172</v>
      </c>
      <c r="E78" s="50"/>
      <c r="F78" s="50"/>
      <c r="G78" s="50"/>
      <c r="H78" s="50"/>
      <c r="I78" s="50"/>
      <c r="J78" s="50"/>
      <c r="K78" s="52"/>
      <c r="L78" s="49" t="str">
        <f>VLOOKUP(D78,カラムID辞書!$C$4:$D$1266,2,FALSE)</f>
        <v>KAISHACD</v>
      </c>
      <c r="M78" s="50"/>
      <c r="N78" s="50"/>
      <c r="O78" s="50"/>
      <c r="P78" s="50"/>
      <c r="Q78" s="50"/>
      <c r="R78" s="50"/>
      <c r="S78" s="52"/>
      <c r="T78" s="49"/>
      <c r="U78" s="52"/>
      <c r="V78" s="49"/>
      <c r="W78" s="52"/>
      <c r="X78" s="49"/>
      <c r="Y78" s="52"/>
      <c r="Z78" s="49"/>
      <c r="AA78" s="52"/>
      <c r="AB78" s="107" t="str">
        <f t="shared" si="5"/>
        <v>○</v>
      </c>
      <c r="AC78" s="54"/>
      <c r="AD78" s="53"/>
      <c r="AE78" s="55" t="str">
        <f t="shared" si="0"/>
        <v>' '</v>
      </c>
      <c r="AF78" s="50"/>
      <c r="AG78" s="52"/>
      <c r="AH78" s="266" t="str">
        <f>VLOOKUP(D78,カラムID辞書!C:H,3,FALSE)</f>
        <v>character varying</v>
      </c>
      <c r="AI78" s="267"/>
      <c r="AJ78" s="267"/>
      <c r="AK78" s="267"/>
      <c r="AL78" s="268"/>
      <c r="AM78" s="269">
        <f>VLOOKUP(D78,カラムID辞書!C:H,4,FALSE)</f>
        <v>4</v>
      </c>
      <c r="AN78" s="270"/>
      <c r="AO78" s="271">
        <f>VLOOKUP(D78,カラムID辞書!C:H,6,FALSE)</f>
        <v>4</v>
      </c>
      <c r="AP78" s="272"/>
      <c r="AQ78" s="110"/>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49" t="s">
        <v>3232</v>
      </c>
      <c r="BS78" s="50"/>
      <c r="BT78" s="50"/>
      <c r="BU78" s="50"/>
      <c r="BV78" s="50"/>
      <c r="BW78" s="50"/>
      <c r="BX78" s="50"/>
      <c r="BY78" s="50"/>
      <c r="BZ78" s="50"/>
      <c r="CA78" s="50"/>
      <c r="CB78" s="50"/>
      <c r="CC78" s="52"/>
    </row>
    <row r="79" spans="2:81" ht="12" customHeight="1">
      <c r="B79" s="264">
        <f t="shared" ca="1" si="1"/>
        <v>72</v>
      </c>
      <c r="C79" s="265"/>
      <c r="D79" s="110" t="s">
        <v>1173</v>
      </c>
      <c r="E79" s="56"/>
      <c r="F79" s="50"/>
      <c r="G79" s="50"/>
      <c r="H79" s="50"/>
      <c r="I79" s="50"/>
      <c r="J79" s="50"/>
      <c r="K79" s="52"/>
      <c r="L79" s="49" t="str">
        <f>VLOOKUP(D79,カラムID辞書!$C$4:$D$1266,2,FALSE)</f>
        <v>BOTEN_CD</v>
      </c>
      <c r="M79" s="50"/>
      <c r="N79" s="50"/>
      <c r="O79" s="50"/>
      <c r="P79" s="50"/>
      <c r="Q79" s="50"/>
      <c r="R79" s="50"/>
      <c r="S79" s="52"/>
      <c r="T79" s="49"/>
      <c r="U79" s="52"/>
      <c r="V79" s="49"/>
      <c r="W79" s="52"/>
      <c r="X79" s="49"/>
      <c r="Y79" s="52"/>
      <c r="Z79" s="49"/>
      <c r="AA79" s="52"/>
      <c r="AB79" s="107" t="str">
        <f t="shared" si="5"/>
        <v>○</v>
      </c>
      <c r="AC79" s="54"/>
      <c r="AD79" s="53"/>
      <c r="AE79" s="55" t="str">
        <f t="shared" si="0"/>
        <v>' '</v>
      </c>
      <c r="AF79" s="50"/>
      <c r="AG79" s="52"/>
      <c r="AH79" s="266" t="str">
        <f>VLOOKUP(D79,カラムID辞書!C:H,3,FALSE)</f>
        <v>character varying</v>
      </c>
      <c r="AI79" s="267"/>
      <c r="AJ79" s="267"/>
      <c r="AK79" s="267"/>
      <c r="AL79" s="268"/>
      <c r="AM79" s="269">
        <f>VLOOKUP(D79,カラムID辞書!C:H,4,FALSE)</f>
        <v>4</v>
      </c>
      <c r="AN79" s="270"/>
      <c r="AO79" s="271">
        <f>VLOOKUP(D79,カラムID辞書!C:H,6,FALSE)</f>
        <v>4</v>
      </c>
      <c r="AP79" s="272"/>
      <c r="AQ79" s="110"/>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49" t="s">
        <v>3232</v>
      </c>
      <c r="BS79" s="50"/>
      <c r="BT79" s="50"/>
      <c r="BU79" s="50"/>
      <c r="BV79" s="50"/>
      <c r="BW79" s="50"/>
      <c r="BX79" s="50"/>
      <c r="BY79" s="50"/>
      <c r="BZ79" s="50"/>
      <c r="CA79" s="50"/>
      <c r="CB79" s="50"/>
      <c r="CC79" s="52"/>
    </row>
    <row r="80" spans="2:81" ht="12" customHeight="1">
      <c r="B80" s="264">
        <f t="shared" ca="1" si="1"/>
        <v>73</v>
      </c>
      <c r="C80" s="265"/>
      <c r="D80" s="110" t="s">
        <v>1174</v>
      </c>
      <c r="E80" s="56"/>
      <c r="F80" s="50"/>
      <c r="G80" s="50"/>
      <c r="H80" s="50"/>
      <c r="I80" s="50"/>
      <c r="J80" s="50"/>
      <c r="K80" s="52"/>
      <c r="L80" s="49" t="str">
        <f>VLOOKUP(D80,カラムID辞書!$C$4:$D$1266,2,FALSE)</f>
        <v>TEN_KBN</v>
      </c>
      <c r="M80" s="50"/>
      <c r="N80" s="50"/>
      <c r="O80" s="50"/>
      <c r="P80" s="50"/>
      <c r="Q80" s="50"/>
      <c r="R80" s="50"/>
      <c r="S80" s="52"/>
      <c r="T80" s="49"/>
      <c r="U80" s="52"/>
      <c r="V80" s="49"/>
      <c r="W80" s="52"/>
      <c r="X80" s="49"/>
      <c r="Y80" s="52"/>
      <c r="Z80" s="49"/>
      <c r="AA80" s="52"/>
      <c r="AB80" s="107" t="str">
        <f t="shared" si="5"/>
        <v>○</v>
      </c>
      <c r="AC80" s="54"/>
      <c r="AD80" s="53"/>
      <c r="AE80" s="55" t="str">
        <f t="shared" si="0"/>
        <v>' '</v>
      </c>
      <c r="AF80" s="50"/>
      <c r="AG80" s="52"/>
      <c r="AH80" s="266" t="str">
        <f>VLOOKUP(D80,カラムID辞書!C:H,3,FALSE)</f>
        <v>character varying</v>
      </c>
      <c r="AI80" s="267"/>
      <c r="AJ80" s="267"/>
      <c r="AK80" s="267"/>
      <c r="AL80" s="268"/>
      <c r="AM80" s="269">
        <f>VLOOKUP(D80,カラムID辞書!C:H,4,FALSE)</f>
        <v>1</v>
      </c>
      <c r="AN80" s="270"/>
      <c r="AO80" s="271">
        <f>VLOOKUP(D80,カラムID辞書!C:H,6,FALSE)</f>
        <v>1</v>
      </c>
      <c r="AP80" s="272"/>
      <c r="AQ80" s="11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49" t="s">
        <v>3232</v>
      </c>
      <c r="BS80" s="50"/>
      <c r="BT80" s="50"/>
      <c r="BU80" s="50"/>
      <c r="BV80" s="50"/>
      <c r="BW80" s="50"/>
      <c r="BX80" s="50"/>
      <c r="BY80" s="50"/>
      <c r="BZ80" s="50"/>
      <c r="CA80" s="50"/>
      <c r="CB80" s="50"/>
      <c r="CC80" s="52"/>
    </row>
    <row r="81" spans="2:81" ht="12" customHeight="1">
      <c r="B81" s="264">
        <f t="shared" ca="1" si="1"/>
        <v>74</v>
      </c>
      <c r="C81" s="265"/>
      <c r="D81" s="110" t="s">
        <v>1175</v>
      </c>
      <c r="E81" s="50"/>
      <c r="F81" s="50"/>
      <c r="G81" s="50"/>
      <c r="H81" s="50"/>
      <c r="I81" s="50"/>
      <c r="J81" s="50"/>
      <c r="K81" s="52"/>
      <c r="L81" s="49" t="str">
        <f>VLOOKUP(D81,カラムID辞書!$C$4:$D$1266,2,FALSE)</f>
        <v>BLOCKCD</v>
      </c>
      <c r="M81" s="50"/>
      <c r="N81" s="50"/>
      <c r="O81" s="50"/>
      <c r="P81" s="50"/>
      <c r="Q81" s="50"/>
      <c r="R81" s="50"/>
      <c r="S81" s="52"/>
      <c r="T81" s="49"/>
      <c r="U81" s="52"/>
      <c r="V81" s="49"/>
      <c r="W81" s="52"/>
      <c r="X81" s="49"/>
      <c r="Y81" s="52"/>
      <c r="Z81" s="49"/>
      <c r="AA81" s="52"/>
      <c r="AB81" s="107" t="str">
        <f t="shared" si="5"/>
        <v>○</v>
      </c>
      <c r="AC81" s="54"/>
      <c r="AD81" s="53"/>
      <c r="AE81" s="55" t="str">
        <f t="shared" si="0"/>
        <v>' '</v>
      </c>
      <c r="AF81" s="50"/>
      <c r="AG81" s="52"/>
      <c r="AH81" s="266" t="str">
        <f>VLOOKUP(D81,カラムID辞書!C:H,3,FALSE)</f>
        <v>character varying</v>
      </c>
      <c r="AI81" s="267"/>
      <c r="AJ81" s="267"/>
      <c r="AK81" s="267"/>
      <c r="AL81" s="268"/>
      <c r="AM81" s="269">
        <f>VLOOKUP(D81,カラムID辞書!C:H,4,FALSE)</f>
        <v>1</v>
      </c>
      <c r="AN81" s="270"/>
      <c r="AO81" s="271">
        <f>VLOOKUP(D81,カラムID辞書!C:H,6,FALSE)</f>
        <v>1</v>
      </c>
      <c r="AP81" s="272"/>
      <c r="AQ81" s="11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49" t="s">
        <v>3232</v>
      </c>
      <c r="BS81" s="50"/>
      <c r="BT81" s="50"/>
      <c r="BU81" s="50"/>
      <c r="BV81" s="50"/>
      <c r="BW81" s="50"/>
      <c r="BX81" s="50"/>
      <c r="BY81" s="50"/>
      <c r="BZ81" s="50"/>
      <c r="CA81" s="50"/>
      <c r="CB81" s="50"/>
      <c r="CC81" s="52"/>
    </row>
    <row r="82" spans="2:81" ht="12" customHeight="1">
      <c r="B82" s="264">
        <f t="shared" ca="1" si="1"/>
        <v>75</v>
      </c>
      <c r="C82" s="265"/>
      <c r="D82" s="110" t="s">
        <v>1176</v>
      </c>
      <c r="E82" s="50"/>
      <c r="F82" s="50"/>
      <c r="G82" s="50"/>
      <c r="H82" s="50"/>
      <c r="I82" s="50"/>
      <c r="J82" s="50"/>
      <c r="K82" s="52"/>
      <c r="L82" s="49" t="str">
        <f>VLOOKUP(D82,カラムID辞書!$C$4:$D$1266,2,FALSE)</f>
        <v>SOSHIKICD1</v>
      </c>
      <c r="M82" s="50"/>
      <c r="N82" s="50"/>
      <c r="O82" s="50"/>
      <c r="P82" s="50"/>
      <c r="Q82" s="50"/>
      <c r="R82" s="50"/>
      <c r="S82" s="52"/>
      <c r="T82" s="49"/>
      <c r="U82" s="52"/>
      <c r="V82" s="49"/>
      <c r="W82" s="52"/>
      <c r="X82" s="49"/>
      <c r="Y82" s="52"/>
      <c r="Z82" s="49"/>
      <c r="AA82" s="52"/>
      <c r="AB82" s="107" t="str">
        <f t="shared" si="5"/>
        <v>○</v>
      </c>
      <c r="AC82" s="54"/>
      <c r="AD82" s="53"/>
      <c r="AE82" s="55" t="str">
        <f t="shared" si="0"/>
        <v>' '</v>
      </c>
      <c r="AF82" s="50"/>
      <c r="AG82" s="52"/>
      <c r="AH82" s="266" t="str">
        <f>VLOOKUP(D82,カラムID辞書!C:H,3,FALSE)</f>
        <v>character varying</v>
      </c>
      <c r="AI82" s="267"/>
      <c r="AJ82" s="267"/>
      <c r="AK82" s="267"/>
      <c r="AL82" s="268"/>
      <c r="AM82" s="269">
        <f>VLOOKUP(D82,カラムID辞書!C:H,4,FALSE)</f>
        <v>6</v>
      </c>
      <c r="AN82" s="270"/>
      <c r="AO82" s="271">
        <f>VLOOKUP(D82,カラムID辞書!C:H,6,FALSE)</f>
        <v>6</v>
      </c>
      <c r="AP82" s="272"/>
      <c r="AQ82" s="11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49" t="s">
        <v>3237</v>
      </c>
      <c r="BS82" s="50"/>
      <c r="BT82" s="50"/>
      <c r="BU82" s="50"/>
      <c r="BV82" s="50"/>
      <c r="BW82" s="50"/>
      <c r="BX82" s="50"/>
      <c r="BY82" s="50"/>
      <c r="BZ82" s="50"/>
      <c r="CA82" s="50"/>
      <c r="CB82" s="50"/>
      <c r="CC82" s="52"/>
    </row>
    <row r="83" spans="2:81" ht="12" customHeight="1">
      <c r="B83" s="264">
        <f t="shared" ca="1" si="1"/>
        <v>76</v>
      </c>
      <c r="C83" s="265"/>
      <c r="D83" s="110" t="s">
        <v>1177</v>
      </c>
      <c r="E83" s="50"/>
      <c r="F83" s="50"/>
      <c r="G83" s="50"/>
      <c r="H83" s="50"/>
      <c r="I83" s="50"/>
      <c r="J83" s="50"/>
      <c r="K83" s="52"/>
      <c r="L83" s="49" t="str">
        <f>VLOOKUP(D83,カラムID辞書!$C$4:$D$1266,2,FALSE)</f>
        <v>SOSHIKICD2</v>
      </c>
      <c r="M83" s="50"/>
      <c r="N83" s="50"/>
      <c r="O83" s="50"/>
      <c r="P83" s="50"/>
      <c r="Q83" s="50"/>
      <c r="R83" s="50"/>
      <c r="S83" s="52"/>
      <c r="T83" s="49"/>
      <c r="U83" s="52"/>
      <c r="V83" s="49"/>
      <c r="W83" s="52"/>
      <c r="X83" s="49"/>
      <c r="Y83" s="52"/>
      <c r="Z83" s="49"/>
      <c r="AA83" s="52"/>
      <c r="AB83" s="107" t="str">
        <f t="shared" si="5"/>
        <v>○</v>
      </c>
      <c r="AC83" s="54"/>
      <c r="AD83" s="53"/>
      <c r="AE83" s="55" t="str">
        <f t="shared" si="0"/>
        <v>' '</v>
      </c>
      <c r="AF83" s="50"/>
      <c r="AG83" s="52"/>
      <c r="AH83" s="266" t="str">
        <f>VLOOKUP(D83,カラムID辞書!C:H,3,FALSE)</f>
        <v>character varying</v>
      </c>
      <c r="AI83" s="267"/>
      <c r="AJ83" s="267"/>
      <c r="AK83" s="267"/>
      <c r="AL83" s="268"/>
      <c r="AM83" s="269">
        <f>VLOOKUP(D83,カラムID辞書!C:H,4,FALSE)</f>
        <v>6</v>
      </c>
      <c r="AN83" s="270"/>
      <c r="AO83" s="271">
        <f>VLOOKUP(D83,カラムID辞書!C:H,6,FALSE)</f>
        <v>6</v>
      </c>
      <c r="AP83" s="272"/>
      <c r="AQ83" s="11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49" t="s">
        <v>3238</v>
      </c>
      <c r="BS83" s="50"/>
      <c r="BT83" s="50"/>
      <c r="BU83" s="50"/>
      <c r="BV83" s="50"/>
      <c r="BW83" s="50"/>
      <c r="BX83" s="50"/>
      <c r="BY83" s="50"/>
      <c r="BZ83" s="50"/>
      <c r="CA83" s="50"/>
      <c r="CB83" s="50"/>
      <c r="CC83" s="52"/>
    </row>
    <row r="84" spans="2:81" ht="12" customHeight="1">
      <c r="B84" s="264">
        <f t="shared" ca="1" si="1"/>
        <v>77</v>
      </c>
      <c r="C84" s="265"/>
      <c r="D84" s="110" t="s">
        <v>1178</v>
      </c>
      <c r="E84" s="50"/>
      <c r="F84" s="50"/>
      <c r="G84" s="50"/>
      <c r="H84" s="50"/>
      <c r="I84" s="50"/>
      <c r="J84" s="50"/>
      <c r="K84" s="52"/>
      <c r="L84" s="49" t="str">
        <f>VLOOKUP(D84,カラムID辞書!$C$4:$D$1266,2,FALSE)</f>
        <v>SOSHIKICD3</v>
      </c>
      <c r="M84" s="50"/>
      <c r="N84" s="50"/>
      <c r="O84" s="50"/>
      <c r="P84" s="50"/>
      <c r="Q84" s="50"/>
      <c r="R84" s="50"/>
      <c r="S84" s="52"/>
      <c r="T84" s="49"/>
      <c r="U84" s="52"/>
      <c r="V84" s="49"/>
      <c r="W84" s="52"/>
      <c r="X84" s="49"/>
      <c r="Y84" s="52"/>
      <c r="Z84" s="49"/>
      <c r="AA84" s="52"/>
      <c r="AB84" s="107" t="str">
        <f t="shared" si="5"/>
        <v>○</v>
      </c>
      <c r="AC84" s="54"/>
      <c r="AD84" s="53"/>
      <c r="AE84" s="55" t="str">
        <f t="shared" si="0"/>
        <v>' '</v>
      </c>
      <c r="AF84" s="50"/>
      <c r="AG84" s="52"/>
      <c r="AH84" s="266" t="str">
        <f>VLOOKUP(D84,カラムID辞書!C:H,3,FALSE)</f>
        <v>character varying</v>
      </c>
      <c r="AI84" s="267"/>
      <c r="AJ84" s="267"/>
      <c r="AK84" s="267"/>
      <c r="AL84" s="268"/>
      <c r="AM84" s="269">
        <f>VLOOKUP(D84,カラムID辞書!C:H,4,FALSE)</f>
        <v>6</v>
      </c>
      <c r="AN84" s="270"/>
      <c r="AO84" s="271">
        <f>VLOOKUP(D84,カラムID辞書!C:H,6,FALSE)</f>
        <v>6</v>
      </c>
      <c r="AP84" s="272"/>
      <c r="AQ84" s="11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49" t="s">
        <v>3239</v>
      </c>
      <c r="BS84" s="50"/>
      <c r="BT84" s="50"/>
      <c r="BU84" s="50"/>
      <c r="BV84" s="50"/>
      <c r="BW84" s="50"/>
      <c r="BX84" s="50"/>
      <c r="BY84" s="50"/>
      <c r="BZ84" s="50"/>
      <c r="CA84" s="50"/>
      <c r="CB84" s="50"/>
      <c r="CC84" s="52"/>
    </row>
    <row r="85" spans="2:81" ht="12" customHeight="1">
      <c r="B85" s="264">
        <f t="shared" ca="1" si="1"/>
        <v>78</v>
      </c>
      <c r="C85" s="265"/>
      <c r="D85" s="110" t="s">
        <v>1179</v>
      </c>
      <c r="E85" s="50"/>
      <c r="F85" s="50"/>
      <c r="G85" s="50"/>
      <c r="H85" s="50"/>
      <c r="I85" s="50"/>
      <c r="J85" s="50"/>
      <c r="K85" s="52"/>
      <c r="L85" s="49" t="str">
        <f>VLOOKUP(D85,カラムID辞書!$C$4:$D$1266,2,FALSE)</f>
        <v>SOSHIKICD4</v>
      </c>
      <c r="M85" s="50"/>
      <c r="N85" s="50"/>
      <c r="O85" s="50"/>
      <c r="P85" s="50"/>
      <c r="Q85" s="50"/>
      <c r="R85" s="50"/>
      <c r="S85" s="52"/>
      <c r="T85" s="49"/>
      <c r="U85" s="52"/>
      <c r="V85" s="49"/>
      <c r="W85" s="52"/>
      <c r="X85" s="49"/>
      <c r="Y85" s="52"/>
      <c r="Z85" s="49"/>
      <c r="AA85" s="52"/>
      <c r="AB85" s="107" t="str">
        <f t="shared" si="5"/>
        <v>○</v>
      </c>
      <c r="AC85" s="54"/>
      <c r="AD85" s="53"/>
      <c r="AE85" s="55" t="str">
        <f t="shared" si="0"/>
        <v>' '</v>
      </c>
      <c r="AF85" s="50"/>
      <c r="AG85" s="52"/>
      <c r="AH85" s="266" t="str">
        <f>VLOOKUP(D85,カラムID辞書!C:H,3,FALSE)</f>
        <v>character varying</v>
      </c>
      <c r="AI85" s="267"/>
      <c r="AJ85" s="267"/>
      <c r="AK85" s="267"/>
      <c r="AL85" s="268"/>
      <c r="AM85" s="269">
        <f>VLOOKUP(D85,カラムID辞書!C:H,4,FALSE)</f>
        <v>6</v>
      </c>
      <c r="AN85" s="270"/>
      <c r="AO85" s="271">
        <f>VLOOKUP(D85,カラムID辞書!C:H,6,FALSE)</f>
        <v>6</v>
      </c>
      <c r="AP85" s="272"/>
      <c r="AQ85" s="11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49" t="s">
        <v>3232</v>
      </c>
      <c r="BS85" s="50"/>
      <c r="BT85" s="50"/>
      <c r="BU85" s="50"/>
      <c r="BV85" s="50"/>
      <c r="BW85" s="50"/>
      <c r="BX85" s="50"/>
      <c r="BY85" s="50"/>
      <c r="BZ85" s="50"/>
      <c r="CA85" s="50"/>
      <c r="CB85" s="50"/>
      <c r="CC85" s="52"/>
    </row>
    <row r="86" spans="2:81" ht="12" customHeight="1">
      <c r="B86" s="264">
        <f t="shared" ca="1" si="1"/>
        <v>79</v>
      </c>
      <c r="C86" s="265"/>
      <c r="D86" s="110" t="s">
        <v>1180</v>
      </c>
      <c r="E86" s="50"/>
      <c r="F86" s="50"/>
      <c r="G86" s="50"/>
      <c r="H86" s="50"/>
      <c r="I86" s="50"/>
      <c r="J86" s="50"/>
      <c r="K86" s="52"/>
      <c r="L86" s="49" t="str">
        <f>VLOOKUP(D86,カラムID辞書!$C$4:$D$1266,2,FALSE)</f>
        <v>SOSHIKICD5</v>
      </c>
      <c r="M86" s="50"/>
      <c r="N86" s="50"/>
      <c r="O86" s="50"/>
      <c r="P86" s="50"/>
      <c r="Q86" s="50"/>
      <c r="R86" s="50"/>
      <c r="S86" s="52"/>
      <c r="T86" s="49"/>
      <c r="U86" s="52"/>
      <c r="V86" s="49"/>
      <c r="W86" s="52"/>
      <c r="X86" s="49"/>
      <c r="Y86" s="52"/>
      <c r="Z86" s="49"/>
      <c r="AA86" s="52"/>
      <c r="AB86" s="107" t="str">
        <f t="shared" si="5"/>
        <v>○</v>
      </c>
      <c r="AC86" s="54"/>
      <c r="AD86" s="53"/>
      <c r="AE86" s="55" t="str">
        <f t="shared" si="0"/>
        <v>' '</v>
      </c>
      <c r="AF86" s="50"/>
      <c r="AG86" s="52"/>
      <c r="AH86" s="266" t="str">
        <f>VLOOKUP(D86,カラムID辞書!C:H,3,FALSE)</f>
        <v>character varying</v>
      </c>
      <c r="AI86" s="267"/>
      <c r="AJ86" s="267"/>
      <c r="AK86" s="267"/>
      <c r="AL86" s="268"/>
      <c r="AM86" s="269">
        <f>VLOOKUP(D86,カラムID辞書!C:H,4,FALSE)</f>
        <v>6</v>
      </c>
      <c r="AN86" s="270"/>
      <c r="AO86" s="271">
        <f>VLOOKUP(D86,カラムID辞書!C:H,6,FALSE)</f>
        <v>6</v>
      </c>
      <c r="AP86" s="272"/>
      <c r="AQ86" s="11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49" t="s">
        <v>3232</v>
      </c>
      <c r="BS86" s="50"/>
      <c r="BT86" s="50"/>
      <c r="BU86" s="50"/>
      <c r="BV86" s="50"/>
      <c r="BW86" s="50"/>
      <c r="BX86" s="50"/>
      <c r="BY86" s="50"/>
      <c r="BZ86" s="50"/>
      <c r="CA86" s="50"/>
      <c r="CB86" s="50"/>
      <c r="CC86" s="52"/>
    </row>
    <row r="87" spans="2:81" ht="12" customHeight="1">
      <c r="B87" s="264">
        <f t="shared" ca="1" si="1"/>
        <v>80</v>
      </c>
      <c r="C87" s="265"/>
      <c r="D87" s="110" t="s">
        <v>1215</v>
      </c>
      <c r="E87" s="56"/>
      <c r="F87" s="50"/>
      <c r="G87" s="50"/>
      <c r="H87" s="50"/>
      <c r="I87" s="50"/>
      <c r="J87" s="50"/>
      <c r="K87" s="52"/>
      <c r="L87" s="49" t="str">
        <f>VLOOKUP(D87,カラムID辞書!$C$4:$D$1266,2,FALSE)</f>
        <v>DENPYO_CD</v>
      </c>
      <c r="M87" s="50"/>
      <c r="N87" s="50"/>
      <c r="O87" s="50"/>
      <c r="P87" s="50"/>
      <c r="Q87" s="50"/>
      <c r="R87" s="50"/>
      <c r="S87" s="52"/>
      <c r="T87" s="49"/>
      <c r="U87" s="52"/>
      <c r="V87" s="49"/>
      <c r="W87" s="52"/>
      <c r="X87" s="49"/>
      <c r="Y87" s="52"/>
      <c r="Z87" s="49"/>
      <c r="AA87" s="52"/>
      <c r="AB87" s="107" t="str">
        <f t="shared" si="5"/>
        <v>○</v>
      </c>
      <c r="AC87" s="54"/>
      <c r="AD87" s="53"/>
      <c r="AE87" s="55" t="str">
        <f t="shared" si="0"/>
        <v>' '</v>
      </c>
      <c r="AF87" s="50"/>
      <c r="AG87" s="52"/>
      <c r="AH87" s="266" t="str">
        <f>VLOOKUP(D87,カラムID辞書!C:H,3,FALSE)</f>
        <v>character varying</v>
      </c>
      <c r="AI87" s="267"/>
      <c r="AJ87" s="267"/>
      <c r="AK87" s="267"/>
      <c r="AL87" s="268"/>
      <c r="AM87" s="269">
        <f>VLOOKUP(D87,カラムID辞書!C:H,4,FALSE)</f>
        <v>4</v>
      </c>
      <c r="AN87" s="270"/>
      <c r="AO87" s="271">
        <f>VLOOKUP(D87,カラムID辞書!C:H,6,FALSE)</f>
        <v>4</v>
      </c>
      <c r="AP87" s="272"/>
      <c r="AQ87" s="11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49" t="s">
        <v>3232</v>
      </c>
      <c r="BS87" s="50"/>
      <c r="BT87" s="50"/>
      <c r="BU87" s="50"/>
      <c r="BV87" s="50"/>
      <c r="BW87" s="50"/>
      <c r="BX87" s="50"/>
      <c r="BY87" s="50"/>
      <c r="BZ87" s="50"/>
      <c r="CA87" s="50"/>
      <c r="CB87" s="50"/>
      <c r="CC87" s="52"/>
    </row>
    <row r="88" spans="2:81" ht="12" customHeight="1">
      <c r="B88" s="264">
        <f t="shared" ca="1" si="1"/>
        <v>81</v>
      </c>
      <c r="C88" s="265"/>
      <c r="D88" s="110" t="s">
        <v>1709</v>
      </c>
      <c r="E88" s="56"/>
      <c r="F88" s="50"/>
      <c r="G88" s="50"/>
      <c r="H88" s="50"/>
      <c r="I88" s="50"/>
      <c r="J88" s="50"/>
      <c r="K88" s="52"/>
      <c r="L88" s="49" t="str">
        <f>VLOOKUP(D88,カラムID辞書!$C$4:$D$1266,2,FALSE)</f>
        <v>MTDENPYO_CD</v>
      </c>
      <c r="M88" s="50"/>
      <c r="N88" s="50"/>
      <c r="O88" s="50"/>
      <c r="P88" s="50"/>
      <c r="Q88" s="50"/>
      <c r="R88" s="50"/>
      <c r="S88" s="52"/>
      <c r="T88" s="49"/>
      <c r="U88" s="52"/>
      <c r="V88" s="49"/>
      <c r="W88" s="52"/>
      <c r="X88" s="49"/>
      <c r="Y88" s="52"/>
      <c r="Z88" s="49"/>
      <c r="AA88" s="52"/>
      <c r="AB88" s="107" t="str">
        <f t="shared" si="5"/>
        <v>○</v>
      </c>
      <c r="AC88" s="54"/>
      <c r="AD88" s="53"/>
      <c r="AE88" s="55" t="str">
        <f t="shared" si="0"/>
        <v>' '</v>
      </c>
      <c r="AF88" s="50"/>
      <c r="AG88" s="52"/>
      <c r="AH88" s="266" t="str">
        <f>VLOOKUP(D88,カラムID辞書!C:H,3,FALSE)</f>
        <v>character varying</v>
      </c>
      <c r="AI88" s="267"/>
      <c r="AJ88" s="267"/>
      <c r="AK88" s="267"/>
      <c r="AL88" s="268"/>
      <c r="AM88" s="269">
        <f>VLOOKUP(D88,カラムID辞書!C:H,4,FALSE)</f>
        <v>4</v>
      </c>
      <c r="AN88" s="270"/>
      <c r="AO88" s="271">
        <f>VLOOKUP(D88,カラムID辞書!C:H,6,FALSE)</f>
        <v>4</v>
      </c>
      <c r="AP88" s="272"/>
      <c r="AQ88" s="11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49" t="s">
        <v>3232</v>
      </c>
      <c r="BS88" s="50"/>
      <c r="BT88" s="50"/>
      <c r="BU88" s="50"/>
      <c r="BV88" s="50"/>
      <c r="BW88" s="50"/>
      <c r="BX88" s="50"/>
      <c r="BY88" s="50"/>
      <c r="BZ88" s="50"/>
      <c r="CA88" s="50"/>
      <c r="CB88" s="50"/>
      <c r="CC88" s="52"/>
    </row>
    <row r="89" spans="2:81" ht="12" customHeight="1">
      <c r="B89" s="264">
        <f t="shared" ca="1" si="1"/>
        <v>82</v>
      </c>
      <c r="C89" s="265"/>
      <c r="D89" s="110" t="s">
        <v>1710</v>
      </c>
      <c r="E89" s="56"/>
      <c r="F89" s="50"/>
      <c r="G89" s="50"/>
      <c r="H89" s="50"/>
      <c r="I89" s="50"/>
      <c r="J89" s="50"/>
      <c r="K89" s="52"/>
      <c r="L89" s="49" t="str">
        <f>VLOOKUP(D89,カラムID辞書!$C$4:$D$1266,2,FALSE)</f>
        <v>DENPYO_BNRI</v>
      </c>
      <c r="M89" s="50"/>
      <c r="N89" s="50"/>
      <c r="O89" s="50"/>
      <c r="P89" s="50"/>
      <c r="Q89" s="50"/>
      <c r="R89" s="50"/>
      <c r="S89" s="52"/>
      <c r="T89" s="49"/>
      <c r="U89" s="52"/>
      <c r="V89" s="49"/>
      <c r="W89" s="52"/>
      <c r="X89" s="49"/>
      <c r="Y89" s="52"/>
      <c r="Z89" s="49"/>
      <c r="AA89" s="52"/>
      <c r="AB89" s="107" t="str">
        <f t="shared" si="5"/>
        <v>○</v>
      </c>
      <c r="AC89" s="54"/>
      <c r="AD89" s="53"/>
      <c r="AE89" s="55" t="str">
        <f t="shared" si="0"/>
        <v>' '</v>
      </c>
      <c r="AF89" s="50"/>
      <c r="AG89" s="52"/>
      <c r="AH89" s="266" t="str">
        <f>VLOOKUP(D89,カラムID辞書!C:H,3,FALSE)</f>
        <v>character varying</v>
      </c>
      <c r="AI89" s="267"/>
      <c r="AJ89" s="267"/>
      <c r="AK89" s="267"/>
      <c r="AL89" s="268"/>
      <c r="AM89" s="269">
        <f>VLOOKUP(D89,カラムID辞書!C:H,4,FALSE)</f>
        <v>1</v>
      </c>
      <c r="AN89" s="270"/>
      <c r="AO89" s="271">
        <f>VLOOKUP(D89,カラムID辞書!C:H,6,FALSE)</f>
        <v>1</v>
      </c>
      <c r="AP89" s="272"/>
      <c r="AQ89" s="11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49" t="s">
        <v>3232</v>
      </c>
      <c r="BS89" s="50"/>
      <c r="BT89" s="50"/>
      <c r="BU89" s="50"/>
      <c r="BV89" s="50"/>
      <c r="BW89" s="50"/>
      <c r="BX89" s="50"/>
      <c r="BY89" s="50"/>
      <c r="BZ89" s="50"/>
      <c r="CA89" s="50"/>
      <c r="CB89" s="50"/>
      <c r="CC89" s="52"/>
    </row>
    <row r="90" spans="2:81" ht="12" customHeight="1">
      <c r="B90" s="264">
        <f t="shared" ca="1" si="1"/>
        <v>83</v>
      </c>
      <c r="C90" s="265"/>
      <c r="D90" s="110" t="s">
        <v>1711</v>
      </c>
      <c r="E90" s="50"/>
      <c r="F90" s="50"/>
      <c r="G90" s="50"/>
      <c r="H90" s="50"/>
      <c r="I90" s="50"/>
      <c r="J90" s="50"/>
      <c r="K90" s="52"/>
      <c r="L90" s="49" t="str">
        <f>VLOOKUP(D90,カラムID辞書!$C$4:$D$1266,2,FALSE)</f>
        <v>NOHIN_PLACE_CD</v>
      </c>
      <c r="M90" s="50"/>
      <c r="N90" s="50"/>
      <c r="O90" s="50"/>
      <c r="P90" s="50"/>
      <c r="Q90" s="50"/>
      <c r="R90" s="50"/>
      <c r="S90" s="52"/>
      <c r="T90" s="49"/>
      <c r="U90" s="52"/>
      <c r="V90" s="49"/>
      <c r="W90" s="52"/>
      <c r="X90" s="49"/>
      <c r="Y90" s="52"/>
      <c r="Z90" s="49"/>
      <c r="AA90" s="52"/>
      <c r="AB90" s="107" t="str">
        <f t="shared" si="5"/>
        <v>○</v>
      </c>
      <c r="AC90" s="54"/>
      <c r="AD90" s="53"/>
      <c r="AE90" s="55" t="str">
        <f t="shared" si="0"/>
        <v>' '</v>
      </c>
      <c r="AF90" s="50"/>
      <c r="AG90" s="52"/>
      <c r="AH90" s="266" t="str">
        <f>VLOOKUP(D90,カラムID辞書!C:H,3,FALSE)</f>
        <v>character varying</v>
      </c>
      <c r="AI90" s="267"/>
      <c r="AJ90" s="267"/>
      <c r="AK90" s="267"/>
      <c r="AL90" s="268"/>
      <c r="AM90" s="269">
        <f>VLOOKUP(D90,カラムID辞書!C:H,4,FALSE)</f>
        <v>10</v>
      </c>
      <c r="AN90" s="270"/>
      <c r="AO90" s="271">
        <f>VLOOKUP(D90,カラムID辞書!C:H,6,FALSE)</f>
        <v>10</v>
      </c>
      <c r="AP90" s="272"/>
      <c r="AQ90" s="11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c r="BS90" s="50"/>
      <c r="BT90" s="50"/>
      <c r="BU90" s="50"/>
      <c r="BV90" s="50"/>
      <c r="BW90" s="50"/>
      <c r="BX90" s="50"/>
      <c r="BY90" s="50"/>
      <c r="BZ90" s="50"/>
      <c r="CA90" s="50"/>
      <c r="CB90" s="50"/>
      <c r="CC90" s="52"/>
    </row>
    <row r="91" spans="2:81" ht="12" customHeight="1">
      <c r="B91" s="264">
        <f t="shared" ca="1" si="1"/>
        <v>84</v>
      </c>
      <c r="C91" s="265"/>
      <c r="D91" s="110" t="s">
        <v>1712</v>
      </c>
      <c r="E91" s="50"/>
      <c r="F91" s="50"/>
      <c r="G91" s="50"/>
      <c r="H91" s="50"/>
      <c r="I91" s="50"/>
      <c r="J91" s="50"/>
      <c r="K91" s="52"/>
      <c r="L91" s="49" t="str">
        <f>VLOOKUP(D91,カラムID辞書!$C$4:$D$1266,2,FALSE)</f>
        <v>DENPYO_GNK_RITSU</v>
      </c>
      <c r="M91" s="50"/>
      <c r="N91" s="50"/>
      <c r="O91" s="50"/>
      <c r="P91" s="50"/>
      <c r="Q91" s="50"/>
      <c r="R91" s="50"/>
      <c r="S91" s="52"/>
      <c r="T91" s="49"/>
      <c r="U91" s="52"/>
      <c r="V91" s="49"/>
      <c r="W91" s="52"/>
      <c r="X91" s="49"/>
      <c r="Y91" s="52"/>
      <c r="Z91" s="49"/>
      <c r="AA91" s="52"/>
      <c r="AB91" s="107" t="str">
        <f t="shared" si="5"/>
        <v>○</v>
      </c>
      <c r="AC91" s="54"/>
      <c r="AD91" s="53"/>
      <c r="AE91" s="55" t="str">
        <f t="shared" si="0"/>
        <v>0</v>
      </c>
      <c r="AF91" s="50"/>
      <c r="AG91" s="52"/>
      <c r="AH91" s="266" t="str">
        <f>VLOOKUP(D91,カラムID辞書!C:H,3,FALSE)</f>
        <v>numeric</v>
      </c>
      <c r="AI91" s="267"/>
      <c r="AJ91" s="267"/>
      <c r="AK91" s="267"/>
      <c r="AL91" s="268"/>
      <c r="AM91" s="269" t="str">
        <f>VLOOKUP(D91,カラムID辞書!C:H,4,FALSE)</f>
        <v>9,5</v>
      </c>
      <c r="AN91" s="270"/>
      <c r="AO91" s="271">
        <f>VLOOKUP(D91,カラムID辞書!C:H,6,FALSE)</f>
        <v>9</v>
      </c>
      <c r="AP91" s="272"/>
      <c r="AQ91" s="11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t="s">
        <v>3232</v>
      </c>
      <c r="BS91" s="50"/>
      <c r="BT91" s="50"/>
      <c r="BU91" s="50"/>
      <c r="BV91" s="50"/>
      <c r="BW91" s="50"/>
      <c r="BX91" s="50"/>
      <c r="BY91" s="50"/>
      <c r="BZ91" s="50"/>
      <c r="CA91" s="50"/>
      <c r="CB91" s="50"/>
      <c r="CC91" s="52"/>
    </row>
    <row r="92" spans="2:81" ht="12" customHeight="1">
      <c r="B92" s="264">
        <f t="shared" ca="1" si="1"/>
        <v>85</v>
      </c>
      <c r="C92" s="265"/>
      <c r="D92" s="110" t="s">
        <v>1713</v>
      </c>
      <c r="E92" s="50"/>
      <c r="F92" s="50"/>
      <c r="G92" s="50"/>
      <c r="H92" s="50"/>
      <c r="I92" s="50"/>
      <c r="J92" s="50"/>
      <c r="K92" s="52"/>
      <c r="L92" s="49" t="str">
        <f>VLOOKUP(D92,カラムID辞書!$C$4:$D$1266,2,FALSE)</f>
        <v>TRK_TANTOCD</v>
      </c>
      <c r="M92" s="50"/>
      <c r="N92" s="50"/>
      <c r="O92" s="50"/>
      <c r="P92" s="50"/>
      <c r="Q92" s="50"/>
      <c r="R92" s="50"/>
      <c r="S92" s="52"/>
      <c r="T92" s="49"/>
      <c r="U92" s="52"/>
      <c r="V92" s="49"/>
      <c r="W92" s="52"/>
      <c r="X92" s="49"/>
      <c r="Y92" s="52"/>
      <c r="Z92" s="49"/>
      <c r="AA92" s="52"/>
      <c r="AB92" s="107" t="str">
        <f t="shared" si="5"/>
        <v>○</v>
      </c>
      <c r="AC92" s="54"/>
      <c r="AD92" s="53"/>
      <c r="AE92" s="55" t="str">
        <f t="shared" si="0"/>
        <v>' '</v>
      </c>
      <c r="AF92" s="50"/>
      <c r="AG92" s="52"/>
      <c r="AH92" s="266" t="str">
        <f>VLOOKUP(D92,カラムID辞書!C:H,3,FALSE)</f>
        <v>character varying</v>
      </c>
      <c r="AI92" s="267"/>
      <c r="AJ92" s="267"/>
      <c r="AK92" s="267"/>
      <c r="AL92" s="268"/>
      <c r="AM92" s="269">
        <f>VLOOKUP(D92,カラムID辞書!C:H,4,FALSE)</f>
        <v>10</v>
      </c>
      <c r="AN92" s="270"/>
      <c r="AO92" s="271">
        <f>VLOOKUP(D92,カラムID辞書!C:H,6,FALSE)</f>
        <v>10</v>
      </c>
      <c r="AP92" s="272"/>
      <c r="AQ92" s="11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t="s">
        <v>3232</v>
      </c>
      <c r="BS92" s="50"/>
      <c r="BT92" s="50"/>
      <c r="BU92" s="50"/>
      <c r="BV92" s="50"/>
      <c r="BW92" s="50"/>
      <c r="BX92" s="50"/>
      <c r="BY92" s="50"/>
      <c r="BZ92" s="50"/>
      <c r="CA92" s="50"/>
      <c r="CB92" s="50"/>
      <c r="CC92" s="52"/>
    </row>
    <row r="93" spans="2:81" ht="12" customHeight="1">
      <c r="B93" s="264">
        <f t="shared" ca="1" si="1"/>
        <v>86</v>
      </c>
      <c r="C93" s="265"/>
      <c r="D93" s="110" t="s">
        <v>1714</v>
      </c>
      <c r="E93" s="56"/>
      <c r="F93" s="50"/>
      <c r="G93" s="50"/>
      <c r="H93" s="50"/>
      <c r="I93" s="50"/>
      <c r="J93" s="50"/>
      <c r="K93" s="52"/>
      <c r="L93" s="49" t="str">
        <f>VLOOKUP(D93,カラムID辞書!$C$4:$D$1266,2,FALSE)</f>
        <v>KNPN_TANTOCD</v>
      </c>
      <c r="M93" s="50"/>
      <c r="N93" s="50"/>
      <c r="O93" s="50"/>
      <c r="P93" s="50"/>
      <c r="Q93" s="50"/>
      <c r="R93" s="50"/>
      <c r="S93" s="52"/>
      <c r="T93" s="49"/>
      <c r="U93" s="52"/>
      <c r="V93" s="49"/>
      <c r="W93" s="52"/>
      <c r="X93" s="49"/>
      <c r="Y93" s="52"/>
      <c r="Z93" s="49"/>
      <c r="AA93" s="52"/>
      <c r="AB93" s="107" t="str">
        <f t="shared" si="5"/>
        <v>○</v>
      </c>
      <c r="AC93" s="54"/>
      <c r="AD93" s="53"/>
      <c r="AE93" s="55" t="str">
        <f t="shared" si="0"/>
        <v>' '</v>
      </c>
      <c r="AF93" s="50"/>
      <c r="AG93" s="52"/>
      <c r="AH93" s="266" t="str">
        <f>VLOOKUP(D93,カラムID辞書!C:H,3,FALSE)</f>
        <v>character varying</v>
      </c>
      <c r="AI93" s="267"/>
      <c r="AJ93" s="267"/>
      <c r="AK93" s="267"/>
      <c r="AL93" s="268"/>
      <c r="AM93" s="269">
        <f>VLOOKUP(D93,カラムID辞書!C:H,4,FALSE)</f>
        <v>10</v>
      </c>
      <c r="AN93" s="270"/>
      <c r="AO93" s="271">
        <f>VLOOKUP(D93,カラムID辞書!C:H,6,FALSE)</f>
        <v>10</v>
      </c>
      <c r="AP93" s="272"/>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t="s">
        <v>3232</v>
      </c>
      <c r="BS93" s="50"/>
      <c r="BT93" s="50"/>
      <c r="BU93" s="50"/>
      <c r="BV93" s="50"/>
      <c r="BW93" s="50"/>
      <c r="BX93" s="50"/>
      <c r="BY93" s="50"/>
      <c r="BZ93" s="50"/>
      <c r="CA93" s="50"/>
      <c r="CB93" s="50"/>
      <c r="CC93" s="52"/>
    </row>
    <row r="94" spans="2:81" ht="12" customHeight="1">
      <c r="B94" s="264">
        <f t="shared" ca="1" si="1"/>
        <v>87</v>
      </c>
      <c r="C94" s="265"/>
      <c r="D94" s="110" t="s">
        <v>1715</v>
      </c>
      <c r="E94" s="50"/>
      <c r="F94" s="50"/>
      <c r="G94" s="50"/>
      <c r="H94" s="50"/>
      <c r="I94" s="50"/>
      <c r="J94" s="50"/>
      <c r="K94" s="52"/>
      <c r="L94" s="49" t="str">
        <f>VLOOKUP(D94,カラムID辞書!$C$4:$D$1266,2,FALSE)</f>
        <v>KEIJO_CTRL_KNJ</v>
      </c>
      <c r="M94" s="50"/>
      <c r="N94" s="50"/>
      <c r="O94" s="50"/>
      <c r="P94" s="50"/>
      <c r="Q94" s="50"/>
      <c r="R94" s="50"/>
      <c r="S94" s="52"/>
      <c r="T94" s="49"/>
      <c r="U94" s="52"/>
      <c r="V94" s="49"/>
      <c r="W94" s="52"/>
      <c r="X94" s="49"/>
      <c r="Y94" s="52"/>
      <c r="Z94" s="49"/>
      <c r="AA94" s="52"/>
      <c r="AB94" s="107" t="str">
        <f t="shared" si="5"/>
        <v>○</v>
      </c>
      <c r="AC94" s="54"/>
      <c r="AD94" s="53"/>
      <c r="AE94" s="55" t="str">
        <f t="shared" si="0"/>
        <v>' '</v>
      </c>
      <c r="AF94" s="50"/>
      <c r="AG94" s="52"/>
      <c r="AH94" s="266" t="str">
        <f>VLOOKUP(D94,カラムID辞書!C:H,3,FALSE)</f>
        <v>character varying</v>
      </c>
      <c r="AI94" s="267"/>
      <c r="AJ94" s="267"/>
      <c r="AK94" s="267"/>
      <c r="AL94" s="268"/>
      <c r="AM94" s="269">
        <f>VLOOKUP(D94,カラムID辞書!C:H,4,FALSE)</f>
        <v>1</v>
      </c>
      <c r="AN94" s="270"/>
      <c r="AO94" s="271">
        <f>VLOOKUP(D94,カラムID辞書!C:H,6,FALSE)</f>
        <v>1</v>
      </c>
      <c r="AP94" s="272"/>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t="s">
        <v>3240</v>
      </c>
      <c r="BS94" s="50"/>
      <c r="BT94" s="50"/>
      <c r="BU94" s="50"/>
      <c r="BV94" s="50"/>
      <c r="BW94" s="50"/>
      <c r="BX94" s="50"/>
      <c r="BY94" s="50"/>
      <c r="BZ94" s="50"/>
      <c r="CA94" s="50"/>
      <c r="CB94" s="50"/>
      <c r="CC94" s="52"/>
    </row>
    <row r="95" spans="2:81" ht="12" customHeight="1">
      <c r="B95" s="264">
        <f t="shared" ca="1" si="1"/>
        <v>88</v>
      </c>
      <c r="C95" s="265"/>
      <c r="D95" s="110" t="s">
        <v>1716</v>
      </c>
      <c r="E95" s="50"/>
      <c r="F95" s="50"/>
      <c r="G95" s="50"/>
      <c r="H95" s="50"/>
      <c r="I95" s="50"/>
      <c r="J95" s="50"/>
      <c r="K95" s="52"/>
      <c r="L95" s="49" t="str">
        <f>VLOOKUP(D95,カラムID辞書!$C$4:$D$1266,2,FALSE)</f>
        <v>KEIJO_CTRL_KIKK</v>
      </c>
      <c r="M95" s="50"/>
      <c r="N95" s="50"/>
      <c r="O95" s="50"/>
      <c r="P95" s="50"/>
      <c r="Q95" s="50"/>
      <c r="R95" s="50"/>
      <c r="S95" s="52"/>
      <c r="T95" s="49"/>
      <c r="U95" s="52"/>
      <c r="V95" s="49"/>
      <c r="W95" s="52"/>
      <c r="X95" s="49"/>
      <c r="Y95" s="52"/>
      <c r="Z95" s="49"/>
      <c r="AA95" s="52"/>
      <c r="AB95" s="107" t="str">
        <f t="shared" si="5"/>
        <v>○</v>
      </c>
      <c r="AC95" s="54"/>
      <c r="AD95" s="53"/>
      <c r="AE95" s="55" t="str">
        <f t="shared" si="0"/>
        <v>' '</v>
      </c>
      <c r="AF95" s="50"/>
      <c r="AG95" s="52"/>
      <c r="AH95" s="266" t="str">
        <f>VLOOKUP(D95,カラムID辞書!C:H,3,FALSE)</f>
        <v>character varying</v>
      </c>
      <c r="AI95" s="267"/>
      <c r="AJ95" s="267"/>
      <c r="AK95" s="267"/>
      <c r="AL95" s="268"/>
      <c r="AM95" s="269">
        <f>VLOOKUP(D95,カラムID辞書!C:H,4,FALSE)</f>
        <v>1</v>
      </c>
      <c r="AN95" s="270"/>
      <c r="AO95" s="271">
        <f>VLOOKUP(D95,カラムID辞書!C:H,6,FALSE)</f>
        <v>1</v>
      </c>
      <c r="AP95" s="272"/>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t="s">
        <v>3241</v>
      </c>
      <c r="BS95" s="50"/>
      <c r="BT95" s="50"/>
      <c r="BU95" s="50"/>
      <c r="BV95" s="50"/>
      <c r="BW95" s="50"/>
      <c r="BX95" s="50"/>
      <c r="BY95" s="50"/>
      <c r="BZ95" s="50"/>
      <c r="CA95" s="50"/>
      <c r="CB95" s="50"/>
      <c r="CC95" s="52"/>
    </row>
    <row r="96" spans="2:81" ht="24" customHeight="1">
      <c r="B96" s="264">
        <f t="shared" ca="1" si="1"/>
        <v>89</v>
      </c>
      <c r="C96" s="265"/>
      <c r="D96" s="371" t="s">
        <v>3022</v>
      </c>
      <c r="E96" s="372"/>
      <c r="F96" s="372"/>
      <c r="G96" s="372"/>
      <c r="H96" s="372"/>
      <c r="I96" s="372"/>
      <c r="J96" s="372"/>
      <c r="K96" s="373"/>
      <c r="L96" s="49" t="str">
        <f>VLOOKUP(D96,カラムID辞書!$C$4:$D$1266,2,FALSE)</f>
        <v>DENPYO_BIK_TAXIN</v>
      </c>
      <c r="M96" s="50"/>
      <c r="N96" s="50"/>
      <c r="O96" s="50"/>
      <c r="P96" s="50"/>
      <c r="Q96" s="50"/>
      <c r="R96" s="50"/>
      <c r="S96" s="52"/>
      <c r="T96" s="49"/>
      <c r="U96" s="52"/>
      <c r="V96" s="49"/>
      <c r="W96" s="52"/>
      <c r="X96" s="49"/>
      <c r="Y96" s="52"/>
      <c r="Z96" s="49"/>
      <c r="AA96" s="52"/>
      <c r="AB96" s="107" t="str">
        <f t="shared" si="5"/>
        <v>○</v>
      </c>
      <c r="AC96" s="54"/>
      <c r="AD96" s="53"/>
      <c r="AE96" s="55" t="str">
        <f t="shared" si="0"/>
        <v>0</v>
      </c>
      <c r="AF96" s="50"/>
      <c r="AG96" s="52"/>
      <c r="AH96" s="266" t="str">
        <f>VLOOKUP(D96,カラムID辞書!C:H,3,FALSE)</f>
        <v>numeric</v>
      </c>
      <c r="AI96" s="267"/>
      <c r="AJ96" s="267"/>
      <c r="AK96" s="267"/>
      <c r="AL96" s="268"/>
      <c r="AM96" s="269">
        <f>VLOOKUP(D96,カラムID辞書!C:H,4,FALSE)</f>
        <v>10</v>
      </c>
      <c r="AN96" s="270"/>
      <c r="AO96" s="271">
        <f>VLOOKUP(D96,カラムID辞書!C:H,6,FALSE)</f>
        <v>10</v>
      </c>
      <c r="AP96" s="272"/>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t="s">
        <v>3232</v>
      </c>
      <c r="BS96" s="50"/>
      <c r="BT96" s="50"/>
      <c r="BU96" s="50"/>
      <c r="BV96" s="50"/>
      <c r="BW96" s="50"/>
      <c r="BX96" s="50"/>
      <c r="BY96" s="50"/>
      <c r="BZ96" s="50"/>
      <c r="CA96" s="50"/>
      <c r="CB96" s="50"/>
      <c r="CC96" s="52"/>
    </row>
    <row r="97" spans="2:81" ht="24" customHeight="1">
      <c r="B97" s="264">
        <f t="shared" ca="1" si="1"/>
        <v>90</v>
      </c>
      <c r="C97" s="265"/>
      <c r="D97" s="371" t="s">
        <v>1717</v>
      </c>
      <c r="E97" s="372"/>
      <c r="F97" s="372"/>
      <c r="G97" s="372"/>
      <c r="H97" s="372"/>
      <c r="I97" s="372"/>
      <c r="J97" s="372"/>
      <c r="K97" s="373"/>
      <c r="L97" s="49" t="str">
        <f>VLOOKUP(D97,カラムID辞書!$C$4:$D$1266,2,FALSE)</f>
        <v>DENPYO_GNK_TAXIN</v>
      </c>
      <c r="M97" s="50"/>
      <c r="N97" s="50"/>
      <c r="O97" s="50"/>
      <c r="P97" s="50"/>
      <c r="Q97" s="50"/>
      <c r="R97" s="50"/>
      <c r="S97" s="52"/>
      <c r="T97" s="49"/>
      <c r="U97" s="52"/>
      <c r="V97" s="49"/>
      <c r="W97" s="52"/>
      <c r="X97" s="49"/>
      <c r="Y97" s="52"/>
      <c r="Z97" s="49"/>
      <c r="AA97" s="52"/>
      <c r="AB97" s="107" t="str">
        <f t="shared" si="5"/>
        <v>○</v>
      </c>
      <c r="AC97" s="54"/>
      <c r="AD97" s="53"/>
      <c r="AE97" s="55" t="str">
        <f t="shared" si="0"/>
        <v>0</v>
      </c>
      <c r="AF97" s="50"/>
      <c r="AG97" s="52"/>
      <c r="AH97" s="266" t="str">
        <f>VLOOKUP(D97,カラムID辞書!C:H,3,FALSE)</f>
        <v>numeric</v>
      </c>
      <c r="AI97" s="267"/>
      <c r="AJ97" s="267"/>
      <c r="AK97" s="267"/>
      <c r="AL97" s="268"/>
      <c r="AM97" s="269">
        <f>VLOOKUP(D97,カラムID辞書!C:H,4,FALSE)</f>
        <v>10</v>
      </c>
      <c r="AN97" s="270"/>
      <c r="AO97" s="271">
        <f>VLOOKUP(D97,カラムID辞書!C:H,6,FALSE)</f>
        <v>10</v>
      </c>
      <c r="AP97" s="272"/>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t="s">
        <v>3232</v>
      </c>
      <c r="BS97" s="50"/>
      <c r="BT97" s="50"/>
      <c r="BU97" s="50"/>
      <c r="BV97" s="50"/>
      <c r="BW97" s="50"/>
      <c r="BX97" s="50"/>
      <c r="BY97" s="50"/>
      <c r="BZ97" s="50"/>
      <c r="CA97" s="50"/>
      <c r="CB97" s="50"/>
      <c r="CC97" s="52"/>
    </row>
    <row r="98" spans="2:81" ht="23.25" customHeight="1">
      <c r="B98" s="264">
        <f t="shared" ca="1" si="1"/>
        <v>91</v>
      </c>
      <c r="C98" s="265"/>
      <c r="D98" s="371" t="s">
        <v>1718</v>
      </c>
      <c r="E98" s="372"/>
      <c r="F98" s="372"/>
      <c r="G98" s="372"/>
      <c r="H98" s="372"/>
      <c r="I98" s="372"/>
      <c r="J98" s="372"/>
      <c r="K98" s="373"/>
      <c r="L98" s="49" t="str">
        <f>VLOOKUP(D98,カラムID辞書!$C$4:$D$1266,2,FALSE)</f>
        <v>DENPYO_BIK_TAX</v>
      </c>
      <c r="M98" s="50"/>
      <c r="N98" s="50"/>
      <c r="O98" s="50"/>
      <c r="P98" s="50"/>
      <c r="Q98" s="50"/>
      <c r="R98" s="50"/>
      <c r="S98" s="52"/>
      <c r="T98" s="49"/>
      <c r="U98" s="52"/>
      <c r="V98" s="49"/>
      <c r="W98" s="52"/>
      <c r="X98" s="49"/>
      <c r="Y98" s="52"/>
      <c r="Z98" s="49"/>
      <c r="AA98" s="52"/>
      <c r="AB98" s="107" t="str">
        <f t="shared" si="5"/>
        <v>○</v>
      </c>
      <c r="AC98" s="54"/>
      <c r="AD98" s="53"/>
      <c r="AE98" s="55" t="str">
        <f t="shared" si="0"/>
        <v>0</v>
      </c>
      <c r="AF98" s="50"/>
      <c r="AG98" s="52"/>
      <c r="AH98" s="266" t="str">
        <f>VLOOKUP(D98,カラムID辞書!C:H,3,FALSE)</f>
        <v>numeric</v>
      </c>
      <c r="AI98" s="267"/>
      <c r="AJ98" s="267"/>
      <c r="AK98" s="267"/>
      <c r="AL98" s="268"/>
      <c r="AM98" s="269">
        <f>VLOOKUP(D98,カラムID辞書!C:H,4,FALSE)</f>
        <v>10</v>
      </c>
      <c r="AN98" s="270"/>
      <c r="AO98" s="271">
        <f>VLOOKUP(D98,カラムID辞書!C:H,6,FALSE)</f>
        <v>10</v>
      </c>
      <c r="AP98" s="272"/>
      <c r="AQ98" s="11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3232</v>
      </c>
      <c r="BS98" s="50"/>
      <c r="BT98" s="50"/>
      <c r="BU98" s="50"/>
      <c r="BV98" s="50"/>
      <c r="BW98" s="50"/>
      <c r="BX98" s="50"/>
      <c r="BY98" s="50"/>
      <c r="BZ98" s="50"/>
      <c r="CA98" s="50"/>
      <c r="CB98" s="50"/>
      <c r="CC98" s="52"/>
    </row>
    <row r="99" spans="2:81" ht="12" customHeight="1">
      <c r="B99" s="264">
        <f t="shared" ca="1" si="1"/>
        <v>92</v>
      </c>
      <c r="C99" s="265"/>
      <c r="D99" s="110" t="s">
        <v>1719</v>
      </c>
      <c r="E99" s="56"/>
      <c r="F99" s="50"/>
      <c r="G99" s="50"/>
      <c r="H99" s="50"/>
      <c r="I99" s="50"/>
      <c r="J99" s="50"/>
      <c r="K99" s="52"/>
      <c r="L99" s="49" t="str">
        <f>VLOOKUP(D99,カラムID辞書!$C$4:$D$1266,2,FALSE)</f>
        <v>DENPYO_SURYO</v>
      </c>
      <c r="M99" s="50"/>
      <c r="N99" s="50"/>
      <c r="O99" s="50"/>
      <c r="P99" s="50"/>
      <c r="Q99" s="50"/>
      <c r="R99" s="50"/>
      <c r="S99" s="52"/>
      <c r="T99" s="49"/>
      <c r="U99" s="52"/>
      <c r="V99" s="49"/>
      <c r="W99" s="52"/>
      <c r="X99" s="49"/>
      <c r="Y99" s="52"/>
      <c r="Z99" s="49"/>
      <c r="AA99" s="52"/>
      <c r="AB99" s="107" t="str">
        <f t="shared" si="5"/>
        <v>○</v>
      </c>
      <c r="AC99" s="54"/>
      <c r="AD99" s="53"/>
      <c r="AE99" s="55" t="str">
        <f t="shared" si="0"/>
        <v>0</v>
      </c>
      <c r="AF99" s="50"/>
      <c r="AG99" s="52"/>
      <c r="AH99" s="266" t="str">
        <f>VLOOKUP(D99,カラムID辞書!C:H,3,FALSE)</f>
        <v>numeric</v>
      </c>
      <c r="AI99" s="267"/>
      <c r="AJ99" s="267"/>
      <c r="AK99" s="267"/>
      <c r="AL99" s="268"/>
      <c r="AM99" s="269" t="str">
        <f>VLOOKUP(D99,カラムID辞書!C:H,4,FALSE)</f>
        <v>7,1</v>
      </c>
      <c r="AN99" s="270"/>
      <c r="AO99" s="271">
        <f>VLOOKUP(D99,カラムID辞書!C:H,6,FALSE)</f>
        <v>7</v>
      </c>
      <c r="AP99" s="272"/>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3232</v>
      </c>
      <c r="BS99" s="50"/>
      <c r="BT99" s="50"/>
      <c r="BU99" s="50"/>
      <c r="BV99" s="50"/>
      <c r="BW99" s="50"/>
      <c r="BX99" s="50"/>
      <c r="BY99" s="50"/>
      <c r="BZ99" s="50"/>
      <c r="CA99" s="50"/>
      <c r="CB99" s="50"/>
      <c r="CC99" s="52"/>
    </row>
    <row r="100" spans="2:81" ht="12" customHeight="1">
      <c r="B100" s="264">
        <f t="shared" ca="1" si="1"/>
        <v>93</v>
      </c>
      <c r="C100" s="265"/>
      <c r="D100" s="110" t="s">
        <v>1250</v>
      </c>
      <c r="E100" s="56"/>
      <c r="F100" s="50"/>
      <c r="G100" s="50"/>
      <c r="H100" s="50"/>
      <c r="I100" s="50"/>
      <c r="J100" s="50"/>
      <c r="K100" s="52"/>
      <c r="L100" s="49" t="str">
        <f>VLOOKUP(D100,カラムID辞書!$C$4:$D$1266,2,FALSE)</f>
        <v>MEISAI_SHBT</v>
      </c>
      <c r="M100" s="50"/>
      <c r="N100" s="50"/>
      <c r="O100" s="50"/>
      <c r="P100" s="50"/>
      <c r="Q100" s="50"/>
      <c r="R100" s="50"/>
      <c r="S100" s="52"/>
      <c r="T100" s="49"/>
      <c r="U100" s="52"/>
      <c r="V100" s="49"/>
      <c r="W100" s="52"/>
      <c r="X100" s="49"/>
      <c r="Y100" s="52"/>
      <c r="Z100" s="49"/>
      <c r="AA100" s="52"/>
      <c r="AB100" s="107" t="str">
        <f t="shared" si="5"/>
        <v>○</v>
      </c>
      <c r="AC100" s="54"/>
      <c r="AD100" s="53"/>
      <c r="AE100" s="55" t="str">
        <f t="shared" si="0"/>
        <v>' '</v>
      </c>
      <c r="AF100" s="50"/>
      <c r="AG100" s="52"/>
      <c r="AH100" s="266" t="str">
        <f>VLOOKUP(D100,カラムID辞書!C:H,3,FALSE)</f>
        <v>character varying</v>
      </c>
      <c r="AI100" s="267"/>
      <c r="AJ100" s="267"/>
      <c r="AK100" s="267"/>
      <c r="AL100" s="268"/>
      <c r="AM100" s="269">
        <f>VLOOKUP(D100,カラムID辞書!C:H,4,FALSE)</f>
        <v>2</v>
      </c>
      <c r="AN100" s="270"/>
      <c r="AO100" s="271">
        <f>VLOOKUP(D100,カラムID辞書!C:H,6,FALSE)</f>
        <v>2</v>
      </c>
      <c r="AP100" s="272"/>
      <c r="AQ100" s="11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3242</v>
      </c>
      <c r="BS100" s="50"/>
      <c r="BT100" s="50"/>
      <c r="BU100" s="50"/>
      <c r="BV100" s="50"/>
      <c r="BW100" s="50"/>
      <c r="BX100" s="50"/>
      <c r="BY100" s="50"/>
      <c r="BZ100" s="50"/>
      <c r="CA100" s="50"/>
      <c r="CB100" s="50"/>
      <c r="CC100" s="52"/>
    </row>
    <row r="101" spans="2:81" ht="12" customHeight="1">
      <c r="B101" s="264">
        <f t="shared" ca="1" si="1"/>
        <v>94</v>
      </c>
      <c r="C101" s="265"/>
      <c r="D101" s="110" t="s">
        <v>1253</v>
      </c>
      <c r="E101" s="56"/>
      <c r="F101" s="50"/>
      <c r="G101" s="50"/>
      <c r="H101" s="50"/>
      <c r="I101" s="50"/>
      <c r="J101" s="50"/>
      <c r="K101" s="52"/>
      <c r="L101" s="49" t="str">
        <f>VLOOKUP(D101,カラムID辞書!$C$4:$D$1266,2,FALSE)</f>
        <v>IN_DSSHOHIN_CD</v>
      </c>
      <c r="M101" s="50"/>
      <c r="N101" s="50"/>
      <c r="O101" s="50"/>
      <c r="P101" s="50"/>
      <c r="Q101" s="50"/>
      <c r="R101" s="50"/>
      <c r="S101" s="52"/>
      <c r="T101" s="49"/>
      <c r="U101" s="52"/>
      <c r="V101" s="49"/>
      <c r="W101" s="52"/>
      <c r="X101" s="49"/>
      <c r="Y101" s="52"/>
      <c r="Z101" s="49"/>
      <c r="AA101" s="52"/>
      <c r="AB101" s="107" t="str">
        <f t="shared" si="5"/>
        <v>○</v>
      </c>
      <c r="AC101" s="54"/>
      <c r="AD101" s="53"/>
      <c r="AE101" s="55" t="str">
        <f t="shared" si="0"/>
        <v>' '</v>
      </c>
      <c r="AF101" s="50"/>
      <c r="AG101" s="52"/>
      <c r="AH101" s="266" t="str">
        <f>VLOOKUP(D101,カラムID辞書!C:H,3,FALSE)</f>
        <v>character varying</v>
      </c>
      <c r="AI101" s="267"/>
      <c r="AJ101" s="267"/>
      <c r="AK101" s="267"/>
      <c r="AL101" s="268"/>
      <c r="AM101" s="269">
        <f>VLOOKUP(D101,カラムID辞書!C:H,4,FALSE)</f>
        <v>20</v>
      </c>
      <c r="AN101" s="270"/>
      <c r="AO101" s="271">
        <f>VLOOKUP(D101,カラムID辞書!C:H,6,FALSE)</f>
        <v>20</v>
      </c>
      <c r="AP101" s="272"/>
      <c r="AQ101" s="11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c r="BS101" s="50"/>
      <c r="BT101" s="50"/>
      <c r="BU101" s="50"/>
      <c r="BV101" s="50"/>
      <c r="BW101" s="50"/>
      <c r="BX101" s="50"/>
      <c r="BY101" s="50"/>
      <c r="BZ101" s="50"/>
      <c r="CA101" s="50"/>
      <c r="CB101" s="50"/>
      <c r="CC101" s="52"/>
    </row>
    <row r="102" spans="2:81" ht="12" customHeight="1">
      <c r="B102" s="264">
        <f t="shared" ca="1" si="1"/>
        <v>95</v>
      </c>
      <c r="C102" s="265"/>
      <c r="D102" s="110" t="s">
        <v>1254</v>
      </c>
      <c r="E102" s="56"/>
      <c r="F102" s="50"/>
      <c r="G102" s="50"/>
      <c r="H102" s="50"/>
      <c r="I102" s="50"/>
      <c r="J102" s="50"/>
      <c r="K102" s="52"/>
      <c r="L102" s="49" t="str">
        <f>VLOOKUP(D102,カラムID辞書!$C$4:$D$1266,2,FALSE)</f>
        <v>IN_TORIHIKIJOKENCD</v>
      </c>
      <c r="M102" s="50"/>
      <c r="N102" s="50"/>
      <c r="O102" s="50"/>
      <c r="P102" s="50"/>
      <c r="Q102" s="50"/>
      <c r="R102" s="50"/>
      <c r="S102" s="52"/>
      <c r="T102" s="49"/>
      <c r="U102" s="52"/>
      <c r="V102" s="49"/>
      <c r="W102" s="52"/>
      <c r="X102" s="49"/>
      <c r="Y102" s="52"/>
      <c r="Z102" s="49"/>
      <c r="AA102" s="52"/>
      <c r="AB102" s="107" t="str">
        <f t="shared" si="5"/>
        <v>○</v>
      </c>
      <c r="AC102" s="54"/>
      <c r="AD102" s="53"/>
      <c r="AE102" s="55" t="str">
        <f t="shared" si="0"/>
        <v>' '</v>
      </c>
      <c r="AF102" s="50"/>
      <c r="AG102" s="52"/>
      <c r="AH102" s="266" t="str">
        <f>VLOOKUP(D102,カラムID辞書!C:H,3,FALSE)</f>
        <v>character varying</v>
      </c>
      <c r="AI102" s="267"/>
      <c r="AJ102" s="267"/>
      <c r="AK102" s="267"/>
      <c r="AL102" s="268"/>
      <c r="AM102" s="269">
        <f>VLOOKUP(D102,カラムID辞書!C:H,4,FALSE)</f>
        <v>10</v>
      </c>
      <c r="AN102" s="270"/>
      <c r="AO102" s="271">
        <f>VLOOKUP(D102,カラムID辞書!C:H,6,FALSE)</f>
        <v>10</v>
      </c>
      <c r="AP102" s="272"/>
      <c r="AQ102" s="11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c r="BS102" s="50"/>
      <c r="BT102" s="50"/>
      <c r="BU102" s="50"/>
      <c r="BV102" s="50"/>
      <c r="BW102" s="50"/>
      <c r="BX102" s="50"/>
      <c r="BY102" s="50"/>
      <c r="BZ102" s="50"/>
      <c r="CA102" s="50"/>
      <c r="CB102" s="50"/>
      <c r="CC102" s="52"/>
    </row>
    <row r="103" spans="2:81" ht="12" customHeight="1">
      <c r="B103" s="264">
        <f t="shared" ca="1" si="1"/>
        <v>96</v>
      </c>
      <c r="C103" s="265"/>
      <c r="D103" s="110" t="s">
        <v>1255</v>
      </c>
      <c r="E103" s="56"/>
      <c r="F103" s="50"/>
      <c r="G103" s="50"/>
      <c r="H103" s="50"/>
      <c r="I103" s="50"/>
      <c r="J103" s="50"/>
      <c r="K103" s="52"/>
      <c r="L103" s="49" t="str">
        <f>VLOOKUP(D103,カラムID辞書!$C$4:$D$1266,2,FALSE)</f>
        <v>BRANDCD</v>
      </c>
      <c r="M103" s="50"/>
      <c r="N103" s="50"/>
      <c r="O103" s="50"/>
      <c r="P103" s="50"/>
      <c r="Q103" s="50"/>
      <c r="R103" s="50"/>
      <c r="S103" s="52"/>
      <c r="T103" s="49"/>
      <c r="U103" s="52"/>
      <c r="V103" s="49"/>
      <c r="W103" s="52"/>
      <c r="X103" s="49"/>
      <c r="Y103" s="52"/>
      <c r="Z103" s="49"/>
      <c r="AA103" s="52"/>
      <c r="AB103" s="107" t="str">
        <f t="shared" si="5"/>
        <v>○</v>
      </c>
      <c r="AC103" s="54"/>
      <c r="AD103" s="53"/>
      <c r="AE103" s="55" t="str">
        <f t="shared" si="0"/>
        <v>' '</v>
      </c>
      <c r="AF103" s="50"/>
      <c r="AG103" s="52"/>
      <c r="AH103" s="266" t="str">
        <f>VLOOKUP(D103,カラムID辞書!C:H,3,FALSE)</f>
        <v>character varying</v>
      </c>
      <c r="AI103" s="267"/>
      <c r="AJ103" s="267"/>
      <c r="AK103" s="267"/>
      <c r="AL103" s="268"/>
      <c r="AM103" s="269">
        <f>VLOOKUP(D103,カラムID辞書!C:H,4,FALSE)</f>
        <v>6</v>
      </c>
      <c r="AN103" s="270"/>
      <c r="AO103" s="271">
        <f>VLOOKUP(D103,カラムID辞書!C:H,6,FALSE)</f>
        <v>6</v>
      </c>
      <c r="AP103" s="272"/>
      <c r="AQ103" s="11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c r="BS103" s="50"/>
      <c r="BT103" s="50"/>
      <c r="BU103" s="50"/>
      <c r="BV103" s="50"/>
      <c r="BW103" s="50"/>
      <c r="BX103" s="50"/>
      <c r="BY103" s="50"/>
      <c r="BZ103" s="50"/>
      <c r="CA103" s="50"/>
      <c r="CB103" s="50"/>
      <c r="CC103" s="52"/>
    </row>
    <row r="104" spans="2:81" ht="24" customHeight="1">
      <c r="B104" s="264">
        <f t="shared" ca="1" si="1"/>
        <v>97</v>
      </c>
      <c r="C104" s="265"/>
      <c r="D104" s="371" t="s">
        <v>1720</v>
      </c>
      <c r="E104" s="372"/>
      <c r="F104" s="372"/>
      <c r="G104" s="372"/>
      <c r="H104" s="372"/>
      <c r="I104" s="372"/>
      <c r="J104" s="372"/>
      <c r="K104" s="373"/>
      <c r="L104" s="49" t="str">
        <f>VLOOKUP(D104,カラムID辞書!$C$4:$D$1266,2,FALSE)</f>
        <v>GYO_BIK_TAXIN</v>
      </c>
      <c r="M104" s="50"/>
      <c r="N104" s="50"/>
      <c r="O104" s="50"/>
      <c r="P104" s="50"/>
      <c r="Q104" s="50"/>
      <c r="R104" s="50"/>
      <c r="S104" s="52"/>
      <c r="T104" s="49"/>
      <c r="U104" s="52"/>
      <c r="V104" s="49"/>
      <c r="W104" s="52"/>
      <c r="X104" s="49"/>
      <c r="Y104" s="52"/>
      <c r="Z104" s="49"/>
      <c r="AA104" s="52"/>
      <c r="AB104" s="107" t="str">
        <f t="shared" si="5"/>
        <v>○</v>
      </c>
      <c r="AC104" s="54"/>
      <c r="AD104" s="53"/>
      <c r="AE104" s="55" t="str">
        <f t="shared" si="0"/>
        <v>0</v>
      </c>
      <c r="AF104" s="50"/>
      <c r="AG104" s="52"/>
      <c r="AH104" s="266" t="str">
        <f>VLOOKUP(D104,カラムID辞書!C:H,3,FALSE)</f>
        <v>numeric</v>
      </c>
      <c r="AI104" s="267"/>
      <c r="AJ104" s="267"/>
      <c r="AK104" s="267"/>
      <c r="AL104" s="268"/>
      <c r="AM104" s="269">
        <f>VLOOKUP(D104,カラムID辞書!C:H,4,FALSE)</f>
        <v>10</v>
      </c>
      <c r="AN104" s="270"/>
      <c r="AO104" s="271">
        <f>VLOOKUP(D104,カラムID辞書!C:H,6,FALSE)</f>
        <v>10</v>
      </c>
      <c r="AP104" s="272"/>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3243</v>
      </c>
      <c r="BS104" s="50"/>
      <c r="BT104" s="50"/>
      <c r="BU104" s="50"/>
      <c r="BV104" s="50"/>
      <c r="BW104" s="50"/>
      <c r="BX104" s="50"/>
      <c r="BY104" s="50"/>
      <c r="BZ104" s="50"/>
      <c r="CA104" s="50"/>
      <c r="CB104" s="50"/>
      <c r="CC104" s="52"/>
    </row>
    <row r="105" spans="2:81" ht="12" customHeight="1">
      <c r="B105" s="264">
        <f t="shared" ca="1" si="1"/>
        <v>98</v>
      </c>
      <c r="C105" s="265"/>
      <c r="D105" s="110" t="s">
        <v>2617</v>
      </c>
      <c r="E105" s="56"/>
      <c r="F105" s="50"/>
      <c r="G105" s="50"/>
      <c r="H105" s="50"/>
      <c r="I105" s="50"/>
      <c r="J105" s="50"/>
      <c r="K105" s="52"/>
      <c r="L105" s="49" t="str">
        <f>VLOOKUP(D105,カラムID辞書!$C$4:$D$1266,2,FALSE)</f>
        <v>FUTANGAK</v>
      </c>
      <c r="M105" s="50"/>
      <c r="N105" s="50"/>
      <c r="O105" s="50"/>
      <c r="P105" s="50"/>
      <c r="Q105" s="50"/>
      <c r="R105" s="50"/>
      <c r="S105" s="52"/>
      <c r="T105" s="49"/>
      <c r="U105" s="52"/>
      <c r="V105" s="49"/>
      <c r="W105" s="52"/>
      <c r="X105" s="49"/>
      <c r="Y105" s="52"/>
      <c r="Z105" s="49"/>
      <c r="AA105" s="52"/>
      <c r="AB105" s="107" t="str">
        <f t="shared" si="5"/>
        <v>○</v>
      </c>
      <c r="AC105" s="54"/>
      <c r="AD105" s="53"/>
      <c r="AE105" s="55" t="str">
        <f t="shared" si="0"/>
        <v>0</v>
      </c>
      <c r="AF105" s="50"/>
      <c r="AG105" s="52"/>
      <c r="AH105" s="266" t="str">
        <f>VLOOKUP(D105,カラムID辞書!C:H,3,FALSE)</f>
        <v>numeric</v>
      </c>
      <c r="AI105" s="267"/>
      <c r="AJ105" s="267"/>
      <c r="AK105" s="267"/>
      <c r="AL105" s="268"/>
      <c r="AM105" s="269" t="str">
        <f>VLOOKUP(D105,カラムID辞書!C:H,4,FALSE)</f>
        <v>11,3</v>
      </c>
      <c r="AN105" s="270"/>
      <c r="AO105" s="271">
        <f>VLOOKUP(D105,カラムID辞書!C:H,6,FALSE)</f>
        <v>11</v>
      </c>
      <c r="AP105" s="272"/>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3244</v>
      </c>
      <c r="BS105" s="50"/>
      <c r="BT105" s="50"/>
      <c r="BU105" s="50"/>
      <c r="BV105" s="50"/>
      <c r="BW105" s="50"/>
      <c r="BX105" s="50"/>
      <c r="BY105" s="50"/>
      <c r="BZ105" s="50"/>
      <c r="CA105" s="50"/>
      <c r="CB105" s="50"/>
      <c r="CC105" s="52"/>
    </row>
    <row r="106" spans="2:81" ht="12" customHeight="1">
      <c r="B106" s="264">
        <f t="shared" ca="1" si="1"/>
        <v>99</v>
      </c>
      <c r="C106" s="265"/>
      <c r="D106" s="110" t="s">
        <v>1722</v>
      </c>
      <c r="E106" s="50"/>
      <c r="F106" s="50"/>
      <c r="G106" s="50"/>
      <c r="H106" s="50"/>
      <c r="I106" s="50"/>
      <c r="J106" s="50"/>
      <c r="K106" s="52"/>
      <c r="L106" s="49" t="str">
        <f>VLOOKUP(D106,カラムID辞書!$C$4:$D$1266,2,FALSE)</f>
        <v>GYO_BIK_TAX</v>
      </c>
      <c r="M106" s="50"/>
      <c r="N106" s="50"/>
      <c r="O106" s="50"/>
      <c r="P106" s="50"/>
      <c r="Q106" s="50"/>
      <c r="R106" s="50"/>
      <c r="S106" s="52"/>
      <c r="T106" s="49"/>
      <c r="U106" s="52"/>
      <c r="V106" s="49"/>
      <c r="W106" s="52"/>
      <c r="X106" s="49"/>
      <c r="Y106" s="52"/>
      <c r="Z106" s="49"/>
      <c r="AA106" s="52"/>
      <c r="AB106" s="107" t="str">
        <f t="shared" si="5"/>
        <v>○</v>
      </c>
      <c r="AC106" s="54"/>
      <c r="AD106" s="53"/>
      <c r="AE106" s="55" t="str">
        <f t="shared" si="0"/>
        <v>0</v>
      </c>
      <c r="AF106" s="50"/>
      <c r="AG106" s="52"/>
      <c r="AH106" s="266" t="str">
        <f>VLOOKUP(D106,カラムID辞書!C:H,3,FALSE)</f>
        <v>numeric</v>
      </c>
      <c r="AI106" s="267"/>
      <c r="AJ106" s="267"/>
      <c r="AK106" s="267"/>
      <c r="AL106" s="268"/>
      <c r="AM106" s="269">
        <f>VLOOKUP(D106,カラムID辞書!C:H,4,FALSE)</f>
        <v>10</v>
      </c>
      <c r="AN106" s="270"/>
      <c r="AO106" s="271">
        <f>VLOOKUP(D106,カラムID辞書!C:H,6,FALSE)</f>
        <v>10</v>
      </c>
      <c r="AP106" s="272"/>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3232</v>
      </c>
      <c r="BS106" s="50"/>
      <c r="BT106" s="50"/>
      <c r="BU106" s="50"/>
      <c r="BV106" s="50"/>
      <c r="BW106" s="50"/>
      <c r="BX106" s="50"/>
      <c r="BY106" s="50"/>
      <c r="BZ106" s="50"/>
      <c r="CA106" s="50"/>
      <c r="CB106" s="50"/>
      <c r="CC106" s="52"/>
    </row>
    <row r="107" spans="2:81" ht="12" customHeight="1">
      <c r="B107" s="264">
        <f t="shared" ca="1" si="1"/>
        <v>100</v>
      </c>
      <c r="C107" s="265"/>
      <c r="D107" s="110" t="s">
        <v>1256</v>
      </c>
      <c r="E107" s="50"/>
      <c r="F107" s="50"/>
      <c r="G107" s="50"/>
      <c r="H107" s="50"/>
      <c r="I107" s="50"/>
      <c r="J107" s="50"/>
      <c r="K107" s="52"/>
      <c r="L107" s="49" t="str">
        <f>VLOOKUP(D107,カラムID辞書!$C$4:$D$1266,2,FALSE)</f>
        <v>RIEKICMPKBN</v>
      </c>
      <c r="M107" s="50"/>
      <c r="N107" s="50"/>
      <c r="O107" s="50"/>
      <c r="P107" s="50"/>
      <c r="Q107" s="50"/>
      <c r="R107" s="50"/>
      <c r="S107" s="52"/>
      <c r="T107" s="49"/>
      <c r="U107" s="52"/>
      <c r="V107" s="49"/>
      <c r="W107" s="52"/>
      <c r="X107" s="49"/>
      <c r="Y107" s="52"/>
      <c r="Z107" s="49"/>
      <c r="AA107" s="52"/>
      <c r="AB107" s="107" t="str">
        <f t="shared" si="5"/>
        <v>○</v>
      </c>
      <c r="AC107" s="54"/>
      <c r="AD107" s="53"/>
      <c r="AE107" s="55" t="str">
        <f t="shared" si="0"/>
        <v>' '</v>
      </c>
      <c r="AF107" s="50"/>
      <c r="AG107" s="52"/>
      <c r="AH107" s="266" t="str">
        <f>VLOOKUP(D107,カラムID辞書!C:H,3,FALSE)</f>
        <v>character varying</v>
      </c>
      <c r="AI107" s="267"/>
      <c r="AJ107" s="267"/>
      <c r="AK107" s="267"/>
      <c r="AL107" s="268"/>
      <c r="AM107" s="269">
        <f>VLOOKUP(D107,カラムID辞書!C:H,4,FALSE)</f>
        <v>1</v>
      </c>
      <c r="AN107" s="270"/>
      <c r="AO107" s="271">
        <f>VLOOKUP(D107,カラムID辞書!C:H,6,FALSE)</f>
        <v>1</v>
      </c>
      <c r="AP107" s="272"/>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3245</v>
      </c>
      <c r="BS107" s="50"/>
      <c r="BT107" s="50"/>
      <c r="BU107" s="50"/>
      <c r="BV107" s="50"/>
      <c r="BW107" s="50"/>
      <c r="BX107" s="50"/>
      <c r="BY107" s="50"/>
      <c r="BZ107" s="50"/>
      <c r="CA107" s="50"/>
      <c r="CB107" s="50"/>
      <c r="CC107" s="52"/>
    </row>
    <row r="108" spans="2:81" ht="12" customHeight="1">
      <c r="B108" s="264">
        <f t="shared" ca="1" si="1"/>
        <v>101</v>
      </c>
      <c r="C108" s="265"/>
      <c r="D108" s="110" t="s">
        <v>1258</v>
      </c>
      <c r="E108" s="50"/>
      <c r="F108" s="50"/>
      <c r="G108" s="50"/>
      <c r="H108" s="50"/>
      <c r="I108" s="50"/>
      <c r="J108" s="50"/>
      <c r="K108" s="52"/>
      <c r="L108" s="49" t="str">
        <f>VLOOKUP(D108,カラムID辞書!$C$4:$D$1266,2,FALSE)</f>
        <v>GNKKBN</v>
      </c>
      <c r="M108" s="50"/>
      <c r="N108" s="50"/>
      <c r="O108" s="50"/>
      <c r="P108" s="50"/>
      <c r="Q108" s="50"/>
      <c r="R108" s="50"/>
      <c r="S108" s="52"/>
      <c r="T108" s="49"/>
      <c r="U108" s="52"/>
      <c r="V108" s="49"/>
      <c r="W108" s="52"/>
      <c r="X108" s="49"/>
      <c r="Y108" s="52"/>
      <c r="Z108" s="49"/>
      <c r="AA108" s="52"/>
      <c r="AB108" s="107" t="str">
        <f t="shared" si="5"/>
        <v>○</v>
      </c>
      <c r="AC108" s="54"/>
      <c r="AD108" s="53"/>
      <c r="AE108" s="55" t="str">
        <f t="shared" si="0"/>
        <v>' '</v>
      </c>
      <c r="AF108" s="50"/>
      <c r="AG108" s="52"/>
      <c r="AH108" s="266" t="str">
        <f>VLOOKUP(D108,カラムID辞書!C:H,3,FALSE)</f>
        <v>character varying</v>
      </c>
      <c r="AI108" s="267"/>
      <c r="AJ108" s="267"/>
      <c r="AK108" s="267"/>
      <c r="AL108" s="268"/>
      <c r="AM108" s="269">
        <f>VLOOKUP(D108,カラムID辞書!C:H,4,FALSE)</f>
        <v>1</v>
      </c>
      <c r="AN108" s="270"/>
      <c r="AO108" s="271">
        <f>VLOOKUP(D108,カラムID辞書!C:H,6,FALSE)</f>
        <v>1</v>
      </c>
      <c r="AP108" s="272"/>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3246</v>
      </c>
      <c r="BS108" s="50"/>
      <c r="BT108" s="50"/>
      <c r="BU108" s="50"/>
      <c r="BV108" s="50"/>
      <c r="BW108" s="50"/>
      <c r="BX108" s="50"/>
      <c r="BY108" s="50"/>
      <c r="BZ108" s="50"/>
      <c r="CA108" s="50"/>
      <c r="CB108" s="50"/>
      <c r="CC108" s="52"/>
    </row>
    <row r="109" spans="2:81" ht="12" customHeight="1">
      <c r="B109" s="264">
        <f t="shared" ca="1" si="1"/>
        <v>102</v>
      </c>
      <c r="C109" s="265"/>
      <c r="D109" s="110" t="s">
        <v>1280</v>
      </c>
      <c r="E109" s="50"/>
      <c r="F109" s="50"/>
      <c r="G109" s="50"/>
      <c r="H109" s="50"/>
      <c r="I109" s="50"/>
      <c r="J109" s="50"/>
      <c r="K109" s="52"/>
      <c r="L109" s="49" t="str">
        <f>VLOOKUP(D109,カラムID辞書!$C$4:$D$1266,2,FALSE)</f>
        <v>HNBNSIKK</v>
      </c>
      <c r="M109" s="50"/>
      <c r="N109" s="50"/>
      <c r="O109" s="50"/>
      <c r="P109" s="50"/>
      <c r="Q109" s="50"/>
      <c r="R109" s="50"/>
      <c r="S109" s="52"/>
      <c r="T109" s="49"/>
      <c r="U109" s="52"/>
      <c r="V109" s="49"/>
      <c r="W109" s="52"/>
      <c r="X109" s="49"/>
      <c r="Y109" s="52"/>
      <c r="Z109" s="49"/>
      <c r="AA109" s="52"/>
      <c r="AB109" s="107" t="str">
        <f t="shared" si="5"/>
        <v>○</v>
      </c>
      <c r="AC109" s="54"/>
      <c r="AD109" s="53"/>
      <c r="AE109" s="55" t="str">
        <f t="shared" si="0"/>
        <v>' '</v>
      </c>
      <c r="AF109" s="50"/>
      <c r="AG109" s="52"/>
      <c r="AH109" s="266" t="str">
        <f>VLOOKUP(D109,カラムID辞書!C:H,3,FALSE)</f>
        <v>character varying</v>
      </c>
      <c r="AI109" s="267"/>
      <c r="AJ109" s="267"/>
      <c r="AK109" s="267"/>
      <c r="AL109" s="268"/>
      <c r="AM109" s="269">
        <f>VLOOKUP(D109,カラムID辞書!C:H,4,FALSE)</f>
        <v>1</v>
      </c>
      <c r="AN109" s="270"/>
      <c r="AO109" s="271">
        <f>VLOOKUP(D109,カラムID辞書!C:H,6,FALSE)</f>
        <v>1</v>
      </c>
      <c r="AP109" s="272"/>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c r="BS109" s="50"/>
      <c r="BT109" s="50"/>
      <c r="BU109" s="50"/>
      <c r="BV109" s="50"/>
      <c r="BW109" s="50"/>
      <c r="BX109" s="50"/>
      <c r="BY109" s="50"/>
      <c r="BZ109" s="50"/>
      <c r="CA109" s="50"/>
      <c r="CB109" s="50"/>
      <c r="CC109" s="52"/>
    </row>
    <row r="110" spans="2:81" ht="12" customHeight="1">
      <c r="B110" s="264">
        <f t="shared" ca="1" si="1"/>
        <v>103</v>
      </c>
      <c r="C110" s="265"/>
      <c r="D110" s="110" t="s">
        <v>1281</v>
      </c>
      <c r="E110" s="50"/>
      <c r="F110" s="50"/>
      <c r="G110" s="50"/>
      <c r="H110" s="50"/>
      <c r="I110" s="50"/>
      <c r="J110" s="50"/>
      <c r="K110" s="52"/>
      <c r="L110" s="49" t="str">
        <f>VLOOKUP(D110,カラムID辞書!$C$4:$D$1266,2,FALSE)</f>
        <v>HNBNZKSI1</v>
      </c>
      <c r="M110" s="50"/>
      <c r="N110" s="50"/>
      <c r="O110" s="50"/>
      <c r="P110" s="50"/>
      <c r="Q110" s="50"/>
      <c r="R110" s="50"/>
      <c r="S110" s="52"/>
      <c r="T110" s="49"/>
      <c r="U110" s="52"/>
      <c r="V110" s="49"/>
      <c r="W110" s="52"/>
      <c r="X110" s="49"/>
      <c r="Y110" s="52"/>
      <c r="Z110" s="49"/>
      <c r="AA110" s="52"/>
      <c r="AB110" s="107" t="str">
        <f t="shared" si="5"/>
        <v>○</v>
      </c>
      <c r="AC110" s="54"/>
      <c r="AD110" s="53"/>
      <c r="AE110" s="55" t="str">
        <f t="shared" si="0"/>
        <v>' '</v>
      </c>
      <c r="AF110" s="50"/>
      <c r="AG110" s="52"/>
      <c r="AH110" s="266" t="str">
        <f>VLOOKUP(D110,カラムID辞書!C:H,3,FALSE)</f>
        <v>character varying</v>
      </c>
      <c r="AI110" s="267"/>
      <c r="AJ110" s="267"/>
      <c r="AK110" s="267"/>
      <c r="AL110" s="268"/>
      <c r="AM110" s="269">
        <f>VLOOKUP(D110,カラムID辞書!C:H,4,FALSE)</f>
        <v>5</v>
      </c>
      <c r="AN110" s="270"/>
      <c r="AO110" s="271">
        <f>VLOOKUP(D110,カラムID辞書!C:H,6,FALSE)</f>
        <v>5</v>
      </c>
      <c r="AP110" s="272"/>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3232</v>
      </c>
      <c r="BS110" s="50"/>
      <c r="BT110" s="50"/>
      <c r="BU110" s="50"/>
      <c r="BV110" s="50"/>
      <c r="BW110" s="50"/>
      <c r="BX110" s="50"/>
      <c r="BY110" s="50"/>
      <c r="BZ110" s="50"/>
      <c r="CA110" s="50"/>
      <c r="CB110" s="50"/>
      <c r="CC110" s="52"/>
    </row>
    <row r="111" spans="2:81" ht="12" customHeight="1">
      <c r="B111" s="264">
        <f t="shared" ca="1" si="1"/>
        <v>104</v>
      </c>
      <c r="C111" s="265"/>
      <c r="D111" s="110" t="s">
        <v>1282</v>
      </c>
      <c r="E111" s="50"/>
      <c r="F111" s="50"/>
      <c r="G111" s="50"/>
      <c r="H111" s="50"/>
      <c r="I111" s="50"/>
      <c r="J111" s="50"/>
      <c r="K111" s="52"/>
      <c r="L111" s="49" t="str">
        <f>VLOOKUP(D111,カラムID辞書!$C$4:$D$1266,2,FALSE)</f>
        <v>HNBNZKSI2</v>
      </c>
      <c r="M111" s="50"/>
      <c r="N111" s="50"/>
      <c r="O111" s="50"/>
      <c r="P111" s="50"/>
      <c r="Q111" s="50"/>
      <c r="R111" s="50"/>
      <c r="S111" s="52"/>
      <c r="T111" s="49"/>
      <c r="U111" s="52"/>
      <c r="V111" s="49"/>
      <c r="W111" s="52"/>
      <c r="X111" s="49"/>
      <c r="Y111" s="52"/>
      <c r="Z111" s="49"/>
      <c r="AA111" s="52"/>
      <c r="AB111" s="107" t="str">
        <f t="shared" si="5"/>
        <v>○</v>
      </c>
      <c r="AC111" s="54"/>
      <c r="AD111" s="53"/>
      <c r="AE111" s="55" t="str">
        <f t="shared" si="0"/>
        <v>' '</v>
      </c>
      <c r="AF111" s="50"/>
      <c r="AG111" s="52"/>
      <c r="AH111" s="266" t="str">
        <f>VLOOKUP(D111,カラムID辞書!C:H,3,FALSE)</f>
        <v>character varying</v>
      </c>
      <c r="AI111" s="267"/>
      <c r="AJ111" s="267"/>
      <c r="AK111" s="267"/>
      <c r="AL111" s="268"/>
      <c r="AM111" s="269">
        <f>VLOOKUP(D111,カラムID辞書!C:H,4,FALSE)</f>
        <v>5</v>
      </c>
      <c r="AN111" s="270"/>
      <c r="AO111" s="271">
        <f>VLOOKUP(D111,カラムID辞書!C:H,6,FALSE)</f>
        <v>5</v>
      </c>
      <c r="AP111" s="272"/>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3232</v>
      </c>
      <c r="BS111" s="50"/>
      <c r="BT111" s="50"/>
      <c r="BU111" s="50"/>
      <c r="BV111" s="50"/>
      <c r="BW111" s="50"/>
      <c r="BX111" s="50"/>
      <c r="BY111" s="50"/>
      <c r="BZ111" s="50"/>
      <c r="CA111" s="50"/>
      <c r="CB111" s="50"/>
      <c r="CC111" s="52"/>
    </row>
    <row r="112" spans="2:81" ht="12" customHeight="1">
      <c r="B112" s="264">
        <f t="shared" ca="1" si="1"/>
        <v>105</v>
      </c>
      <c r="C112" s="265"/>
      <c r="D112" s="110" t="s">
        <v>1283</v>
      </c>
      <c r="E112" s="50"/>
      <c r="F112" s="50"/>
      <c r="G112" s="50"/>
      <c r="H112" s="50"/>
      <c r="I112" s="50"/>
      <c r="J112" s="50"/>
      <c r="K112" s="52"/>
      <c r="L112" s="49" t="str">
        <f>VLOOKUP(D112,カラムID辞書!$C$4:$D$1266,2,FALSE)</f>
        <v>HNBNZKSI3</v>
      </c>
      <c r="M112" s="50"/>
      <c r="N112" s="50"/>
      <c r="O112" s="50"/>
      <c r="P112" s="50"/>
      <c r="Q112" s="50"/>
      <c r="R112" s="50"/>
      <c r="S112" s="52"/>
      <c r="T112" s="49"/>
      <c r="U112" s="52"/>
      <c r="V112" s="49"/>
      <c r="W112" s="52"/>
      <c r="X112" s="49"/>
      <c r="Y112" s="52"/>
      <c r="Z112" s="49"/>
      <c r="AA112" s="52"/>
      <c r="AB112" s="107" t="str">
        <f t="shared" si="5"/>
        <v>○</v>
      </c>
      <c r="AC112" s="54"/>
      <c r="AD112" s="53"/>
      <c r="AE112" s="55" t="str">
        <f t="shared" si="0"/>
        <v>' '</v>
      </c>
      <c r="AF112" s="50"/>
      <c r="AG112" s="52"/>
      <c r="AH112" s="266" t="str">
        <f>VLOOKUP(D112,カラムID辞書!C:H,3,FALSE)</f>
        <v>character varying</v>
      </c>
      <c r="AI112" s="267"/>
      <c r="AJ112" s="267"/>
      <c r="AK112" s="267"/>
      <c r="AL112" s="268"/>
      <c r="AM112" s="269">
        <f>VLOOKUP(D112,カラムID辞書!C:H,4,FALSE)</f>
        <v>5</v>
      </c>
      <c r="AN112" s="270"/>
      <c r="AO112" s="271">
        <f>VLOOKUP(D112,カラムID辞書!C:H,6,FALSE)</f>
        <v>5</v>
      </c>
      <c r="AP112" s="272"/>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3232</v>
      </c>
      <c r="BS112" s="50"/>
      <c r="BT112" s="50"/>
      <c r="BU112" s="50"/>
      <c r="BV112" s="50"/>
      <c r="BW112" s="50"/>
      <c r="BX112" s="50"/>
      <c r="BY112" s="50"/>
      <c r="BZ112" s="50"/>
      <c r="CA112" s="50"/>
      <c r="CB112" s="50"/>
      <c r="CC112" s="52"/>
    </row>
    <row r="113" spans="2:81" ht="12" customHeight="1">
      <c r="B113" s="264">
        <f t="shared" ca="1" si="1"/>
        <v>106</v>
      </c>
      <c r="C113" s="265"/>
      <c r="D113" s="110" t="s">
        <v>1284</v>
      </c>
      <c r="E113" s="50"/>
      <c r="F113" s="50"/>
      <c r="G113" s="50"/>
      <c r="H113" s="50"/>
      <c r="I113" s="50"/>
      <c r="J113" s="50"/>
      <c r="K113" s="52"/>
      <c r="L113" s="49" t="str">
        <f>VLOOKUP(D113,カラムID辞書!$C$4:$D$1266,2,FALSE)</f>
        <v>HNBNZKSI4</v>
      </c>
      <c r="M113" s="50"/>
      <c r="N113" s="50"/>
      <c r="O113" s="50"/>
      <c r="P113" s="50"/>
      <c r="Q113" s="50"/>
      <c r="R113" s="50"/>
      <c r="S113" s="52"/>
      <c r="T113" s="49"/>
      <c r="U113" s="52"/>
      <c r="V113" s="49"/>
      <c r="W113" s="52"/>
      <c r="X113" s="49"/>
      <c r="Y113" s="52"/>
      <c r="Z113" s="49"/>
      <c r="AA113" s="52"/>
      <c r="AB113" s="107" t="str">
        <f t="shared" si="5"/>
        <v>○</v>
      </c>
      <c r="AC113" s="54"/>
      <c r="AD113" s="53"/>
      <c r="AE113" s="55" t="str">
        <f t="shared" si="0"/>
        <v>' '</v>
      </c>
      <c r="AF113" s="50"/>
      <c r="AG113" s="52"/>
      <c r="AH113" s="266" t="str">
        <f>VLOOKUP(D113,カラムID辞書!C:H,3,FALSE)</f>
        <v>character varying</v>
      </c>
      <c r="AI113" s="267"/>
      <c r="AJ113" s="267"/>
      <c r="AK113" s="267"/>
      <c r="AL113" s="268"/>
      <c r="AM113" s="269">
        <f>VLOOKUP(D113,カラムID辞書!C:H,4,FALSE)</f>
        <v>5</v>
      </c>
      <c r="AN113" s="270"/>
      <c r="AO113" s="271">
        <f>VLOOKUP(D113,カラムID辞書!C:H,6,FALSE)</f>
        <v>5</v>
      </c>
      <c r="AP113" s="272"/>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3232</v>
      </c>
      <c r="BS113" s="50"/>
      <c r="BT113" s="50"/>
      <c r="BU113" s="50"/>
      <c r="BV113" s="50"/>
      <c r="BW113" s="50"/>
      <c r="BX113" s="50"/>
      <c r="BY113" s="50"/>
      <c r="BZ113" s="50"/>
      <c r="CA113" s="50"/>
      <c r="CB113" s="50"/>
      <c r="CC113" s="52"/>
    </row>
    <row r="114" spans="2:81" ht="12" customHeight="1">
      <c r="B114" s="264">
        <f t="shared" ca="1" si="1"/>
        <v>107</v>
      </c>
      <c r="C114" s="265"/>
      <c r="D114" s="110" t="s">
        <v>1285</v>
      </c>
      <c r="E114" s="50"/>
      <c r="F114" s="50"/>
      <c r="G114" s="50"/>
      <c r="H114" s="50"/>
      <c r="I114" s="50"/>
      <c r="J114" s="50"/>
      <c r="K114" s="52"/>
      <c r="L114" s="49" t="str">
        <f>VLOOKUP(D114,カラムID辞書!$C$4:$D$1266,2,FALSE)</f>
        <v>HNBNZKSI5</v>
      </c>
      <c r="M114" s="50"/>
      <c r="N114" s="50"/>
      <c r="O114" s="50"/>
      <c r="P114" s="50"/>
      <c r="Q114" s="50"/>
      <c r="R114" s="50"/>
      <c r="S114" s="52"/>
      <c r="T114" s="49"/>
      <c r="U114" s="52"/>
      <c r="V114" s="49"/>
      <c r="W114" s="52"/>
      <c r="X114" s="49"/>
      <c r="Y114" s="52"/>
      <c r="Z114" s="49"/>
      <c r="AA114" s="52"/>
      <c r="AB114" s="107" t="str">
        <f t="shared" si="5"/>
        <v>○</v>
      </c>
      <c r="AC114" s="54"/>
      <c r="AD114" s="53"/>
      <c r="AE114" s="55" t="str">
        <f t="shared" si="0"/>
        <v>' '</v>
      </c>
      <c r="AF114" s="50"/>
      <c r="AG114" s="52"/>
      <c r="AH114" s="266" t="str">
        <f>VLOOKUP(D114,カラムID辞書!C:H,3,FALSE)</f>
        <v>character varying</v>
      </c>
      <c r="AI114" s="267"/>
      <c r="AJ114" s="267"/>
      <c r="AK114" s="267"/>
      <c r="AL114" s="268"/>
      <c r="AM114" s="269">
        <f>VLOOKUP(D114,カラムID辞書!C:H,4,FALSE)</f>
        <v>5</v>
      </c>
      <c r="AN114" s="270"/>
      <c r="AO114" s="271">
        <f>VLOOKUP(D114,カラムID辞書!C:H,6,FALSE)</f>
        <v>5</v>
      </c>
      <c r="AP114" s="272"/>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3232</v>
      </c>
      <c r="BS114" s="50"/>
      <c r="BT114" s="50"/>
      <c r="BU114" s="50"/>
      <c r="BV114" s="50"/>
      <c r="BW114" s="50"/>
      <c r="BX114" s="50"/>
      <c r="BY114" s="50"/>
      <c r="BZ114" s="50"/>
      <c r="CA114" s="50"/>
      <c r="CB114" s="50"/>
      <c r="CC114" s="52"/>
    </row>
    <row r="115" spans="2:81" ht="12" customHeight="1">
      <c r="B115" s="264">
        <f t="shared" ca="1" si="1"/>
        <v>108</v>
      </c>
      <c r="C115" s="265"/>
      <c r="D115" s="110" t="s">
        <v>1286</v>
      </c>
      <c r="E115" s="50"/>
      <c r="F115" s="50"/>
      <c r="G115" s="50"/>
      <c r="H115" s="50"/>
      <c r="I115" s="50"/>
      <c r="J115" s="50"/>
      <c r="K115" s="52"/>
      <c r="L115" s="49" t="str">
        <f>VLOOKUP(D115,カラムID辞書!$C$4:$D$1266,2,FALSE)</f>
        <v>ITEMZKSI1</v>
      </c>
      <c r="M115" s="50"/>
      <c r="N115" s="50"/>
      <c r="O115" s="50"/>
      <c r="P115" s="50"/>
      <c r="Q115" s="50"/>
      <c r="R115" s="50"/>
      <c r="S115" s="52"/>
      <c r="T115" s="49"/>
      <c r="U115" s="52"/>
      <c r="V115" s="49"/>
      <c r="W115" s="52"/>
      <c r="X115" s="49"/>
      <c r="Y115" s="52"/>
      <c r="Z115" s="49"/>
      <c r="AA115" s="52"/>
      <c r="AB115" s="107" t="str">
        <f t="shared" si="5"/>
        <v>○</v>
      </c>
      <c r="AC115" s="54"/>
      <c r="AD115" s="53"/>
      <c r="AE115" s="55" t="str">
        <f t="shared" si="0"/>
        <v>' '</v>
      </c>
      <c r="AF115" s="50"/>
      <c r="AG115" s="52"/>
      <c r="AH115" s="266" t="str">
        <f>VLOOKUP(D115,カラムID辞書!C:H,3,FALSE)</f>
        <v>character varying</v>
      </c>
      <c r="AI115" s="267"/>
      <c r="AJ115" s="267"/>
      <c r="AK115" s="267"/>
      <c r="AL115" s="268"/>
      <c r="AM115" s="269">
        <f>VLOOKUP(D115,カラムID辞書!C:H,4,FALSE)</f>
        <v>5</v>
      </c>
      <c r="AN115" s="270"/>
      <c r="AO115" s="271">
        <f>VLOOKUP(D115,カラムID辞書!C:H,6,FALSE)</f>
        <v>5</v>
      </c>
      <c r="AP115" s="272"/>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3232</v>
      </c>
      <c r="BS115" s="50"/>
      <c r="BT115" s="50"/>
      <c r="BU115" s="50"/>
      <c r="BV115" s="50"/>
      <c r="BW115" s="50"/>
      <c r="BX115" s="50"/>
      <c r="BY115" s="50"/>
      <c r="BZ115" s="50"/>
      <c r="CA115" s="50"/>
      <c r="CB115" s="50"/>
      <c r="CC115" s="52"/>
    </row>
    <row r="116" spans="2:81" ht="12" customHeight="1">
      <c r="B116" s="264">
        <f t="shared" ca="1" si="1"/>
        <v>109</v>
      </c>
      <c r="C116" s="265"/>
      <c r="D116" s="110" t="s">
        <v>1287</v>
      </c>
      <c r="E116" s="56"/>
      <c r="F116" s="50"/>
      <c r="G116" s="50"/>
      <c r="H116" s="50"/>
      <c r="I116" s="50"/>
      <c r="J116" s="50"/>
      <c r="K116" s="52"/>
      <c r="L116" s="49" t="str">
        <f>VLOOKUP(D116,カラムID辞書!$C$4:$D$1266,2,FALSE)</f>
        <v>ITEMZKSI2</v>
      </c>
      <c r="M116" s="50"/>
      <c r="N116" s="50"/>
      <c r="O116" s="50"/>
      <c r="P116" s="50"/>
      <c r="Q116" s="50"/>
      <c r="R116" s="50"/>
      <c r="S116" s="52"/>
      <c r="T116" s="49"/>
      <c r="U116" s="52"/>
      <c r="V116" s="49"/>
      <c r="W116" s="52"/>
      <c r="X116" s="49"/>
      <c r="Y116" s="52"/>
      <c r="Z116" s="49"/>
      <c r="AA116" s="52"/>
      <c r="AB116" s="107" t="str">
        <f t="shared" si="5"/>
        <v>○</v>
      </c>
      <c r="AC116" s="54"/>
      <c r="AD116" s="53"/>
      <c r="AE116" s="55" t="str">
        <f t="shared" si="0"/>
        <v>' '</v>
      </c>
      <c r="AF116" s="50"/>
      <c r="AG116" s="52"/>
      <c r="AH116" s="266" t="str">
        <f>VLOOKUP(D116,カラムID辞書!C:H,3,FALSE)</f>
        <v>character varying</v>
      </c>
      <c r="AI116" s="267"/>
      <c r="AJ116" s="267"/>
      <c r="AK116" s="267"/>
      <c r="AL116" s="268"/>
      <c r="AM116" s="269">
        <f>VLOOKUP(D116,カラムID辞書!C:H,4,FALSE)</f>
        <v>5</v>
      </c>
      <c r="AN116" s="270"/>
      <c r="AO116" s="271">
        <f>VLOOKUP(D116,カラムID辞書!C:H,6,FALSE)</f>
        <v>5</v>
      </c>
      <c r="AP116" s="272"/>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3232</v>
      </c>
      <c r="BS116" s="50"/>
      <c r="BT116" s="50"/>
      <c r="BU116" s="50"/>
      <c r="BV116" s="50"/>
      <c r="BW116" s="50"/>
      <c r="BX116" s="50"/>
      <c r="BY116" s="50"/>
      <c r="BZ116" s="50"/>
      <c r="CA116" s="50"/>
      <c r="CB116" s="50"/>
      <c r="CC116" s="52"/>
    </row>
    <row r="117" spans="2:81" ht="12" customHeight="1">
      <c r="B117" s="264">
        <f t="shared" ca="1" si="1"/>
        <v>110</v>
      </c>
      <c r="C117" s="265"/>
      <c r="D117" s="110" t="s">
        <v>1288</v>
      </c>
      <c r="E117" s="56"/>
      <c r="F117" s="50"/>
      <c r="G117" s="50"/>
      <c r="H117" s="50"/>
      <c r="I117" s="50"/>
      <c r="J117" s="50"/>
      <c r="K117" s="52"/>
      <c r="L117" s="49" t="str">
        <f>VLOOKUP(D117,カラムID辞書!$C$4:$D$1266,2,FALSE)</f>
        <v>ITEMZKSI3</v>
      </c>
      <c r="M117" s="50"/>
      <c r="N117" s="50"/>
      <c r="O117" s="50"/>
      <c r="P117" s="50"/>
      <c r="Q117" s="50"/>
      <c r="R117" s="50"/>
      <c r="S117" s="52"/>
      <c r="T117" s="49"/>
      <c r="U117" s="52"/>
      <c r="V117" s="49"/>
      <c r="W117" s="52"/>
      <c r="X117" s="49"/>
      <c r="Y117" s="52"/>
      <c r="Z117" s="49"/>
      <c r="AA117" s="52"/>
      <c r="AB117" s="107" t="str">
        <f t="shared" si="5"/>
        <v>○</v>
      </c>
      <c r="AC117" s="54"/>
      <c r="AD117" s="53"/>
      <c r="AE117" s="55" t="str">
        <f t="shared" si="0"/>
        <v>' '</v>
      </c>
      <c r="AF117" s="50"/>
      <c r="AG117" s="52"/>
      <c r="AH117" s="266" t="str">
        <f>VLOOKUP(D117,カラムID辞書!C:H,3,FALSE)</f>
        <v>character varying</v>
      </c>
      <c r="AI117" s="267"/>
      <c r="AJ117" s="267"/>
      <c r="AK117" s="267"/>
      <c r="AL117" s="268"/>
      <c r="AM117" s="269">
        <f>VLOOKUP(D117,カラムID辞書!C:H,4,FALSE)</f>
        <v>5</v>
      </c>
      <c r="AN117" s="270"/>
      <c r="AO117" s="271">
        <f>VLOOKUP(D117,カラムID辞書!C:H,6,FALSE)</f>
        <v>5</v>
      </c>
      <c r="AP117" s="272"/>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3232</v>
      </c>
      <c r="BS117" s="50"/>
      <c r="BT117" s="50"/>
      <c r="BU117" s="50"/>
      <c r="BV117" s="50"/>
      <c r="BW117" s="50"/>
      <c r="BX117" s="50"/>
      <c r="BY117" s="50"/>
      <c r="BZ117" s="50"/>
      <c r="CA117" s="50"/>
      <c r="CB117" s="50"/>
      <c r="CC117" s="52"/>
    </row>
    <row r="118" spans="2:81" ht="12" customHeight="1">
      <c r="B118" s="264">
        <f t="shared" ca="1" si="1"/>
        <v>111</v>
      </c>
      <c r="C118" s="265"/>
      <c r="D118" s="110" t="s">
        <v>1289</v>
      </c>
      <c r="E118" s="50"/>
      <c r="F118" s="50"/>
      <c r="G118" s="50"/>
      <c r="H118" s="50"/>
      <c r="I118" s="50"/>
      <c r="J118" s="50"/>
      <c r="K118" s="52"/>
      <c r="L118" s="49" t="str">
        <f>VLOOKUP(D118,カラムID辞書!$C$4:$D$1266,2,FALSE)</f>
        <v>ITEMZKSI4</v>
      </c>
      <c r="M118" s="50"/>
      <c r="N118" s="50"/>
      <c r="O118" s="50"/>
      <c r="P118" s="50"/>
      <c r="Q118" s="50"/>
      <c r="R118" s="50"/>
      <c r="S118" s="52"/>
      <c r="T118" s="49"/>
      <c r="U118" s="52"/>
      <c r="V118" s="49"/>
      <c r="W118" s="52"/>
      <c r="X118" s="49"/>
      <c r="Y118" s="52"/>
      <c r="Z118" s="49"/>
      <c r="AA118" s="52"/>
      <c r="AB118" s="107" t="str">
        <f t="shared" si="5"/>
        <v>○</v>
      </c>
      <c r="AC118" s="54"/>
      <c r="AD118" s="53"/>
      <c r="AE118" s="55" t="str">
        <f t="shared" si="0"/>
        <v>' '</v>
      </c>
      <c r="AF118" s="50"/>
      <c r="AG118" s="52"/>
      <c r="AH118" s="266" t="str">
        <f>VLOOKUP(D118,カラムID辞書!C:H,3,FALSE)</f>
        <v>character varying</v>
      </c>
      <c r="AI118" s="267"/>
      <c r="AJ118" s="267"/>
      <c r="AK118" s="267"/>
      <c r="AL118" s="268"/>
      <c r="AM118" s="269">
        <f>VLOOKUP(D118,カラムID辞書!C:H,4,FALSE)</f>
        <v>5</v>
      </c>
      <c r="AN118" s="270"/>
      <c r="AO118" s="271">
        <f>VLOOKUP(D118,カラムID辞書!C:H,6,FALSE)</f>
        <v>5</v>
      </c>
      <c r="AP118" s="272"/>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3232</v>
      </c>
      <c r="BS118" s="50"/>
      <c r="BT118" s="50"/>
      <c r="BU118" s="50"/>
      <c r="BV118" s="50"/>
      <c r="BW118" s="50"/>
      <c r="BX118" s="50"/>
      <c r="BY118" s="50"/>
      <c r="BZ118" s="50"/>
      <c r="CA118" s="50"/>
      <c r="CB118" s="50"/>
      <c r="CC118" s="52"/>
    </row>
    <row r="119" spans="2:81" ht="12" customHeight="1">
      <c r="B119" s="264">
        <f t="shared" ca="1" si="1"/>
        <v>112</v>
      </c>
      <c r="C119" s="265"/>
      <c r="D119" s="110" t="s">
        <v>1290</v>
      </c>
      <c r="E119" s="50"/>
      <c r="F119" s="50"/>
      <c r="G119" s="50"/>
      <c r="H119" s="50"/>
      <c r="I119" s="50"/>
      <c r="J119" s="50"/>
      <c r="K119" s="52"/>
      <c r="L119" s="49" t="str">
        <f>VLOOKUP(D119,カラムID辞書!$C$4:$D$1266,2,FALSE)</f>
        <v>ITEMZKSI5</v>
      </c>
      <c r="M119" s="50"/>
      <c r="N119" s="50"/>
      <c r="O119" s="50"/>
      <c r="P119" s="50"/>
      <c r="Q119" s="50"/>
      <c r="R119" s="50"/>
      <c r="S119" s="52"/>
      <c r="T119" s="49"/>
      <c r="U119" s="52"/>
      <c r="V119" s="49"/>
      <c r="W119" s="52"/>
      <c r="X119" s="49"/>
      <c r="Y119" s="52"/>
      <c r="Z119" s="49"/>
      <c r="AA119" s="52"/>
      <c r="AB119" s="107" t="str">
        <f t="shared" si="5"/>
        <v>○</v>
      </c>
      <c r="AC119" s="54"/>
      <c r="AD119" s="53"/>
      <c r="AE119" s="55" t="str">
        <f t="shared" si="0"/>
        <v>' '</v>
      </c>
      <c r="AF119" s="50"/>
      <c r="AG119" s="52"/>
      <c r="AH119" s="266" t="str">
        <f>VLOOKUP(D119,カラムID辞書!C:H,3,FALSE)</f>
        <v>character varying</v>
      </c>
      <c r="AI119" s="267"/>
      <c r="AJ119" s="267"/>
      <c r="AK119" s="267"/>
      <c r="AL119" s="268"/>
      <c r="AM119" s="269">
        <f>VLOOKUP(D119,カラムID辞書!C:H,4,FALSE)</f>
        <v>5</v>
      </c>
      <c r="AN119" s="270"/>
      <c r="AO119" s="271">
        <f>VLOOKUP(D119,カラムID辞書!C:H,6,FALSE)</f>
        <v>5</v>
      </c>
      <c r="AP119" s="272"/>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3232</v>
      </c>
      <c r="BS119" s="50"/>
      <c r="BT119" s="50"/>
      <c r="BU119" s="50"/>
      <c r="BV119" s="50"/>
      <c r="BW119" s="50"/>
      <c r="BX119" s="50"/>
      <c r="BY119" s="50"/>
      <c r="BZ119" s="50"/>
      <c r="CA119" s="50"/>
      <c r="CB119" s="50"/>
      <c r="CC119" s="52"/>
    </row>
    <row r="120" spans="2:81" ht="12" customHeight="1">
      <c r="B120" s="264">
        <f t="shared" ca="1" si="1"/>
        <v>113</v>
      </c>
      <c r="C120" s="265"/>
      <c r="D120" s="110" t="s">
        <v>1291</v>
      </c>
      <c r="E120" s="50"/>
      <c r="F120" s="50"/>
      <c r="G120" s="50"/>
      <c r="H120" s="50"/>
      <c r="I120" s="50"/>
      <c r="J120" s="50"/>
      <c r="K120" s="52"/>
      <c r="L120" s="49" t="str">
        <f>VLOOKUP(D120,カラムID辞書!$C$4:$D$1266,2,FALSE)</f>
        <v>TRHKZKSI1</v>
      </c>
      <c r="M120" s="50"/>
      <c r="N120" s="50"/>
      <c r="O120" s="50"/>
      <c r="P120" s="50"/>
      <c r="Q120" s="50"/>
      <c r="R120" s="50"/>
      <c r="S120" s="52"/>
      <c r="T120" s="49"/>
      <c r="U120" s="52"/>
      <c r="V120" s="49"/>
      <c r="W120" s="52"/>
      <c r="X120" s="49"/>
      <c r="Y120" s="52"/>
      <c r="Z120" s="49"/>
      <c r="AA120" s="52"/>
      <c r="AB120" s="107" t="str">
        <f t="shared" si="5"/>
        <v>○</v>
      </c>
      <c r="AC120" s="54"/>
      <c r="AD120" s="53"/>
      <c r="AE120" s="55" t="str">
        <f t="shared" si="0"/>
        <v>' '</v>
      </c>
      <c r="AF120" s="50"/>
      <c r="AG120" s="52"/>
      <c r="AH120" s="266" t="str">
        <f>VLOOKUP(D120,カラムID辞書!C:H,3,FALSE)</f>
        <v>character varying</v>
      </c>
      <c r="AI120" s="267"/>
      <c r="AJ120" s="267"/>
      <c r="AK120" s="267"/>
      <c r="AL120" s="268"/>
      <c r="AM120" s="269">
        <f>VLOOKUP(D120,カラムID辞書!C:H,4,FALSE)</f>
        <v>5</v>
      </c>
      <c r="AN120" s="270"/>
      <c r="AO120" s="271">
        <f>VLOOKUP(D120,カラムID辞書!C:H,6,FALSE)</f>
        <v>5</v>
      </c>
      <c r="AP120" s="272"/>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3232</v>
      </c>
      <c r="BS120" s="50"/>
      <c r="BT120" s="50"/>
      <c r="BU120" s="50"/>
      <c r="BV120" s="50"/>
      <c r="BW120" s="50"/>
      <c r="BX120" s="50"/>
      <c r="BY120" s="50"/>
      <c r="BZ120" s="50"/>
      <c r="CA120" s="50"/>
      <c r="CB120" s="50"/>
      <c r="CC120" s="52"/>
    </row>
    <row r="121" spans="2:81" ht="12" customHeight="1">
      <c r="B121" s="264">
        <f t="shared" ref="B121:B186" ca="1" si="6">IF($D121="","",MAX(OFFSET($B$8,0,0,ROW()-ROW($B$8),2))+1)</f>
        <v>114</v>
      </c>
      <c r="C121" s="265"/>
      <c r="D121" s="110" t="s">
        <v>1292</v>
      </c>
      <c r="E121" s="50"/>
      <c r="F121" s="50"/>
      <c r="G121" s="50"/>
      <c r="H121" s="50"/>
      <c r="I121" s="50"/>
      <c r="J121" s="50"/>
      <c r="K121" s="52"/>
      <c r="L121" s="49" t="str">
        <f>VLOOKUP(D121,カラムID辞書!$C$4:$D$1266,2,FALSE)</f>
        <v>TRHKZKSI2</v>
      </c>
      <c r="M121" s="50"/>
      <c r="N121" s="50"/>
      <c r="O121" s="50"/>
      <c r="P121" s="50"/>
      <c r="Q121" s="50"/>
      <c r="R121" s="50"/>
      <c r="S121" s="52"/>
      <c r="T121" s="49"/>
      <c r="U121" s="52"/>
      <c r="V121" s="49"/>
      <c r="W121" s="52"/>
      <c r="X121" s="49"/>
      <c r="Y121" s="52"/>
      <c r="Z121" s="49"/>
      <c r="AA121" s="52"/>
      <c r="AB121" s="107" t="str">
        <f t="shared" si="5"/>
        <v>○</v>
      </c>
      <c r="AC121" s="54"/>
      <c r="AD121" s="53"/>
      <c r="AE121" s="55" t="str">
        <f t="shared" ref="AE121:AE186" si="7">IF(AB121="○",IF(AH121="timestamp","now()",IF(LEFT(AH121,9)="character","' '","0")),"")</f>
        <v>' '</v>
      </c>
      <c r="AF121" s="50"/>
      <c r="AG121" s="52"/>
      <c r="AH121" s="266" t="str">
        <f>VLOOKUP(D121,カラムID辞書!C:H,3,FALSE)</f>
        <v>character varying</v>
      </c>
      <c r="AI121" s="267"/>
      <c r="AJ121" s="267"/>
      <c r="AK121" s="267"/>
      <c r="AL121" s="268"/>
      <c r="AM121" s="269">
        <f>VLOOKUP(D121,カラムID辞書!C:H,4,FALSE)</f>
        <v>5</v>
      </c>
      <c r="AN121" s="270"/>
      <c r="AO121" s="271">
        <f>VLOOKUP(D121,カラムID辞書!C:H,6,FALSE)</f>
        <v>5</v>
      </c>
      <c r="AP121" s="272"/>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3232</v>
      </c>
      <c r="BS121" s="50"/>
      <c r="BT121" s="50"/>
      <c r="BU121" s="50"/>
      <c r="BV121" s="50"/>
      <c r="BW121" s="50"/>
      <c r="BX121" s="50"/>
      <c r="BY121" s="50"/>
      <c r="BZ121" s="50"/>
      <c r="CA121" s="50"/>
      <c r="CB121" s="50"/>
      <c r="CC121" s="52"/>
    </row>
    <row r="122" spans="2:81" ht="12" customHeight="1">
      <c r="B122" s="264">
        <f t="shared" ca="1" si="6"/>
        <v>115</v>
      </c>
      <c r="C122" s="265"/>
      <c r="D122" s="110" t="s">
        <v>1293</v>
      </c>
      <c r="E122" s="50"/>
      <c r="F122" s="50"/>
      <c r="G122" s="50"/>
      <c r="H122" s="50"/>
      <c r="I122" s="50"/>
      <c r="J122" s="50"/>
      <c r="K122" s="52"/>
      <c r="L122" s="49" t="str">
        <f>VLOOKUP(D122,カラムID辞書!$C$4:$D$1266,2,FALSE)</f>
        <v>TRHKZKSI3</v>
      </c>
      <c r="M122" s="50"/>
      <c r="N122" s="50"/>
      <c r="O122" s="50"/>
      <c r="P122" s="50"/>
      <c r="Q122" s="50"/>
      <c r="R122" s="50"/>
      <c r="S122" s="52"/>
      <c r="T122" s="49"/>
      <c r="U122" s="52"/>
      <c r="V122" s="49"/>
      <c r="W122" s="52"/>
      <c r="X122" s="49"/>
      <c r="Y122" s="52"/>
      <c r="Z122" s="49"/>
      <c r="AA122" s="52"/>
      <c r="AB122" s="107" t="str">
        <f t="shared" si="5"/>
        <v>○</v>
      </c>
      <c r="AC122" s="54"/>
      <c r="AD122" s="53"/>
      <c r="AE122" s="55" t="str">
        <f t="shared" si="7"/>
        <v>' '</v>
      </c>
      <c r="AF122" s="50"/>
      <c r="AG122" s="52"/>
      <c r="AH122" s="266" t="str">
        <f>VLOOKUP(D122,カラムID辞書!C:H,3,FALSE)</f>
        <v>character varying</v>
      </c>
      <c r="AI122" s="267"/>
      <c r="AJ122" s="267"/>
      <c r="AK122" s="267"/>
      <c r="AL122" s="268"/>
      <c r="AM122" s="269">
        <f>VLOOKUP(D122,カラムID辞書!C:H,4,FALSE)</f>
        <v>5</v>
      </c>
      <c r="AN122" s="270"/>
      <c r="AO122" s="271">
        <f>VLOOKUP(D122,カラムID辞書!C:H,6,FALSE)</f>
        <v>5</v>
      </c>
      <c r="AP122" s="272"/>
      <c r="AQ122" s="11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t="s">
        <v>3232</v>
      </c>
      <c r="BS122" s="50"/>
      <c r="BT122" s="50"/>
      <c r="BU122" s="50"/>
      <c r="BV122" s="50"/>
      <c r="BW122" s="50"/>
      <c r="BX122" s="50"/>
      <c r="BY122" s="50"/>
      <c r="BZ122" s="50"/>
      <c r="CA122" s="50"/>
      <c r="CB122" s="50"/>
      <c r="CC122" s="52"/>
    </row>
    <row r="123" spans="2:81" ht="12" customHeight="1">
      <c r="B123" s="264">
        <f t="shared" ca="1" si="6"/>
        <v>116</v>
      </c>
      <c r="C123" s="265"/>
      <c r="D123" s="110" t="s">
        <v>1294</v>
      </c>
      <c r="E123" s="50"/>
      <c r="F123" s="50"/>
      <c r="G123" s="50"/>
      <c r="H123" s="50"/>
      <c r="I123" s="50"/>
      <c r="J123" s="50"/>
      <c r="K123" s="52"/>
      <c r="L123" s="49" t="str">
        <f>VLOOKUP(D123,カラムID辞書!$C$4:$D$1266,2,FALSE)</f>
        <v>TRHKZKSI4</v>
      </c>
      <c r="M123" s="50"/>
      <c r="N123" s="50"/>
      <c r="O123" s="50"/>
      <c r="P123" s="50"/>
      <c r="Q123" s="50"/>
      <c r="R123" s="50"/>
      <c r="S123" s="52"/>
      <c r="T123" s="49"/>
      <c r="U123" s="52"/>
      <c r="V123" s="49"/>
      <c r="W123" s="52"/>
      <c r="X123" s="49"/>
      <c r="Y123" s="52"/>
      <c r="Z123" s="49"/>
      <c r="AA123" s="52"/>
      <c r="AB123" s="107" t="str">
        <f t="shared" si="5"/>
        <v>○</v>
      </c>
      <c r="AC123" s="54"/>
      <c r="AD123" s="53"/>
      <c r="AE123" s="55" t="str">
        <f t="shared" si="7"/>
        <v>' '</v>
      </c>
      <c r="AF123" s="50"/>
      <c r="AG123" s="52"/>
      <c r="AH123" s="266" t="str">
        <f>VLOOKUP(D123,カラムID辞書!C:H,3,FALSE)</f>
        <v>character varying</v>
      </c>
      <c r="AI123" s="267"/>
      <c r="AJ123" s="267"/>
      <c r="AK123" s="267"/>
      <c r="AL123" s="268"/>
      <c r="AM123" s="269">
        <f>VLOOKUP(D123,カラムID辞書!C:H,4,FALSE)</f>
        <v>5</v>
      </c>
      <c r="AN123" s="270"/>
      <c r="AO123" s="271">
        <f>VLOOKUP(D123,カラムID辞書!C:H,6,FALSE)</f>
        <v>5</v>
      </c>
      <c r="AP123" s="272"/>
      <c r="AQ123" s="11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t="s">
        <v>3232</v>
      </c>
      <c r="BS123" s="50"/>
      <c r="BT123" s="50"/>
      <c r="BU123" s="50"/>
      <c r="BV123" s="50"/>
      <c r="BW123" s="50"/>
      <c r="BX123" s="50"/>
      <c r="BY123" s="50"/>
      <c r="BZ123" s="50"/>
      <c r="CA123" s="50"/>
      <c r="CB123" s="50"/>
      <c r="CC123" s="52"/>
    </row>
    <row r="124" spans="2:81" ht="12" customHeight="1">
      <c r="B124" s="264">
        <f t="shared" ca="1" si="6"/>
        <v>117</v>
      </c>
      <c r="C124" s="265"/>
      <c r="D124" s="110" t="s">
        <v>1295</v>
      </c>
      <c r="E124" s="56"/>
      <c r="F124" s="50"/>
      <c r="G124" s="50"/>
      <c r="H124" s="50"/>
      <c r="I124" s="50"/>
      <c r="J124" s="50"/>
      <c r="K124" s="52"/>
      <c r="L124" s="49" t="str">
        <f>VLOOKUP(D124,カラムID辞書!$C$4:$D$1266,2,FALSE)</f>
        <v>TRHKZKSI5</v>
      </c>
      <c r="M124" s="50"/>
      <c r="N124" s="50"/>
      <c r="O124" s="50"/>
      <c r="P124" s="50"/>
      <c r="Q124" s="50"/>
      <c r="R124" s="50"/>
      <c r="S124" s="52"/>
      <c r="T124" s="49"/>
      <c r="U124" s="52"/>
      <c r="V124" s="49"/>
      <c r="W124" s="52"/>
      <c r="X124" s="49"/>
      <c r="Y124" s="52"/>
      <c r="Z124" s="49"/>
      <c r="AA124" s="52"/>
      <c r="AB124" s="107" t="str">
        <f t="shared" si="5"/>
        <v>○</v>
      </c>
      <c r="AC124" s="54"/>
      <c r="AD124" s="53"/>
      <c r="AE124" s="55" t="str">
        <f t="shared" si="7"/>
        <v>' '</v>
      </c>
      <c r="AF124" s="50"/>
      <c r="AG124" s="52"/>
      <c r="AH124" s="266" t="str">
        <f>VLOOKUP(D124,カラムID辞書!C:H,3,FALSE)</f>
        <v>character varying</v>
      </c>
      <c r="AI124" s="267"/>
      <c r="AJ124" s="267"/>
      <c r="AK124" s="267"/>
      <c r="AL124" s="268"/>
      <c r="AM124" s="269">
        <f>VLOOKUP(D124,カラムID辞書!C:H,4,FALSE)</f>
        <v>5</v>
      </c>
      <c r="AN124" s="270"/>
      <c r="AO124" s="271">
        <f>VLOOKUP(D124,カラムID辞書!C:H,6,FALSE)</f>
        <v>5</v>
      </c>
      <c r="AP124" s="272"/>
      <c r="AQ124" s="11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t="s">
        <v>3232</v>
      </c>
      <c r="BS124" s="50"/>
      <c r="BT124" s="50"/>
      <c r="BU124" s="50"/>
      <c r="BV124" s="50"/>
      <c r="BW124" s="50"/>
      <c r="BX124" s="50"/>
      <c r="BY124" s="50"/>
      <c r="BZ124" s="50"/>
      <c r="CA124" s="50"/>
      <c r="CB124" s="50"/>
      <c r="CC124" s="52"/>
    </row>
    <row r="125" spans="2:81" ht="12" customHeight="1">
      <c r="B125" s="264">
        <f t="shared" ca="1" si="6"/>
        <v>118</v>
      </c>
      <c r="C125" s="265"/>
      <c r="D125" s="110" t="s">
        <v>1297</v>
      </c>
      <c r="E125" s="56"/>
      <c r="F125" s="50"/>
      <c r="G125" s="50"/>
      <c r="H125" s="50"/>
      <c r="I125" s="50"/>
      <c r="J125" s="50"/>
      <c r="K125" s="52"/>
      <c r="L125" s="49" t="str">
        <f>VLOOKUP(D125,カラムID辞書!$C$4:$D$1266,2,FALSE)</f>
        <v>SIWAKE_CD</v>
      </c>
      <c r="M125" s="50"/>
      <c r="N125" s="50"/>
      <c r="O125" s="50"/>
      <c r="P125" s="50"/>
      <c r="Q125" s="50"/>
      <c r="R125" s="50"/>
      <c r="S125" s="52"/>
      <c r="T125" s="49"/>
      <c r="U125" s="52"/>
      <c r="V125" s="49"/>
      <c r="W125" s="52"/>
      <c r="X125" s="49"/>
      <c r="Y125" s="52"/>
      <c r="Z125" s="49"/>
      <c r="AA125" s="52"/>
      <c r="AB125" s="107" t="str">
        <f t="shared" si="5"/>
        <v>○</v>
      </c>
      <c r="AC125" s="54"/>
      <c r="AD125" s="53"/>
      <c r="AE125" s="55" t="str">
        <f t="shared" si="7"/>
        <v>' '</v>
      </c>
      <c r="AF125" s="50"/>
      <c r="AG125" s="52"/>
      <c r="AH125" s="266" t="str">
        <f>VLOOKUP(D125,カラムID辞書!C:H,3,FALSE)</f>
        <v>character varying</v>
      </c>
      <c r="AI125" s="267"/>
      <c r="AJ125" s="267"/>
      <c r="AK125" s="267"/>
      <c r="AL125" s="268"/>
      <c r="AM125" s="269">
        <f>VLOOKUP(D125,カラムID辞書!C:H,4,FALSE)</f>
        <v>10</v>
      </c>
      <c r="AN125" s="270"/>
      <c r="AO125" s="271">
        <f>VLOOKUP(D125,カラムID辞書!C:H,6,FALSE)</f>
        <v>10</v>
      </c>
      <c r="AP125" s="272"/>
      <c r="AQ125" s="11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t="s">
        <v>3232</v>
      </c>
      <c r="BS125" s="50"/>
      <c r="BT125" s="50"/>
      <c r="BU125" s="50"/>
      <c r="BV125" s="50"/>
      <c r="BW125" s="50"/>
      <c r="BX125" s="50"/>
      <c r="BY125" s="50"/>
      <c r="BZ125" s="50"/>
      <c r="CA125" s="50"/>
      <c r="CB125" s="57"/>
      <c r="CC125" s="58"/>
    </row>
    <row r="126" spans="2:81" ht="12" customHeight="1">
      <c r="B126" s="264">
        <f t="shared" ca="1" si="6"/>
        <v>119</v>
      </c>
      <c r="C126" s="265"/>
      <c r="D126" s="110" t="s">
        <v>1723</v>
      </c>
      <c r="E126" s="56"/>
      <c r="F126" s="50"/>
      <c r="G126" s="50"/>
      <c r="H126" s="50"/>
      <c r="I126" s="50"/>
      <c r="J126" s="50"/>
      <c r="K126" s="52"/>
      <c r="L126" s="49" t="str">
        <f>VLOOKUP(D126,カラムID辞書!$C$4:$D$1266,2,FALSE)</f>
        <v>RCV_DSKGY_CD</v>
      </c>
      <c r="M126" s="50"/>
      <c r="N126" s="50"/>
      <c r="O126" s="50"/>
      <c r="P126" s="50"/>
      <c r="Q126" s="50"/>
      <c r="R126" s="50"/>
      <c r="S126" s="52"/>
      <c r="T126" s="49"/>
      <c r="U126" s="52"/>
      <c r="V126" s="49"/>
      <c r="W126" s="52"/>
      <c r="X126" s="49"/>
      <c r="Y126" s="52"/>
      <c r="Z126" s="49"/>
      <c r="AA126" s="52"/>
      <c r="AB126" s="107" t="str">
        <f t="shared" si="5"/>
        <v>○</v>
      </c>
      <c r="AC126" s="54"/>
      <c r="AD126" s="53"/>
      <c r="AE126" s="55" t="str">
        <f t="shared" si="7"/>
        <v>' '</v>
      </c>
      <c r="AF126" s="50"/>
      <c r="AG126" s="52"/>
      <c r="AH126" s="266" t="str">
        <f>VLOOKUP(D126,カラムID辞書!C:H,3,FALSE)</f>
        <v>character varying</v>
      </c>
      <c r="AI126" s="267"/>
      <c r="AJ126" s="267"/>
      <c r="AK126" s="267"/>
      <c r="AL126" s="268"/>
      <c r="AM126" s="269">
        <f>VLOOKUP(D126,カラムID辞書!C:H,4,FALSE)</f>
        <v>3</v>
      </c>
      <c r="AN126" s="270"/>
      <c r="AO126" s="271">
        <f>VLOOKUP(D126,カラムID辞書!C:H,6,FALSE)</f>
        <v>3</v>
      </c>
      <c r="AP126" s="272"/>
      <c r="AQ126" s="11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t="s">
        <v>3232</v>
      </c>
      <c r="BS126" s="50"/>
      <c r="BT126" s="50"/>
      <c r="BU126" s="50"/>
      <c r="BV126" s="50"/>
      <c r="BW126" s="50"/>
      <c r="BX126" s="50"/>
      <c r="BY126" s="50"/>
      <c r="BZ126" s="50"/>
      <c r="CA126" s="50"/>
      <c r="CB126" s="50"/>
      <c r="CC126" s="52"/>
    </row>
    <row r="127" spans="2:81" ht="12" customHeight="1">
      <c r="B127" s="264">
        <f t="shared" ca="1" si="6"/>
        <v>120</v>
      </c>
      <c r="C127" s="265"/>
      <c r="D127" s="110" t="s">
        <v>1724</v>
      </c>
      <c r="E127" s="50"/>
      <c r="F127" s="50"/>
      <c r="G127" s="50"/>
      <c r="H127" s="50"/>
      <c r="I127" s="50"/>
      <c r="J127" s="50"/>
      <c r="K127" s="52"/>
      <c r="L127" s="49" t="str">
        <f>VLOOKUP(D127,カラムID辞書!$C$4:$D$1266,2,FALSE)</f>
        <v>RCV_KAISHACD</v>
      </c>
      <c r="M127" s="50"/>
      <c r="N127" s="50"/>
      <c r="O127" s="50"/>
      <c r="P127" s="50"/>
      <c r="Q127" s="50"/>
      <c r="R127" s="50"/>
      <c r="S127" s="52"/>
      <c r="T127" s="49"/>
      <c r="U127" s="52"/>
      <c r="V127" s="49"/>
      <c r="W127" s="52"/>
      <c r="X127" s="49"/>
      <c r="Y127" s="52"/>
      <c r="Z127" s="49"/>
      <c r="AA127" s="52"/>
      <c r="AB127" s="107" t="str">
        <f t="shared" si="5"/>
        <v>○</v>
      </c>
      <c r="AC127" s="54"/>
      <c r="AD127" s="53"/>
      <c r="AE127" s="55" t="str">
        <f t="shared" si="7"/>
        <v>' '</v>
      </c>
      <c r="AF127" s="50"/>
      <c r="AG127" s="52"/>
      <c r="AH127" s="266" t="str">
        <f>VLOOKUP(D127,カラムID辞書!C:H,3,FALSE)</f>
        <v>character varying</v>
      </c>
      <c r="AI127" s="267"/>
      <c r="AJ127" s="267"/>
      <c r="AK127" s="267"/>
      <c r="AL127" s="268"/>
      <c r="AM127" s="269">
        <f>VLOOKUP(D127,カラムID辞書!C:H,4,FALSE)</f>
        <v>4</v>
      </c>
      <c r="AN127" s="270"/>
      <c r="AO127" s="271">
        <f>VLOOKUP(D127,カラムID辞書!C:H,6,FALSE)</f>
        <v>4</v>
      </c>
      <c r="AP127" s="272"/>
      <c r="AQ127" s="11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t="s">
        <v>3232</v>
      </c>
      <c r="BS127" s="50"/>
      <c r="BT127" s="50"/>
      <c r="BU127" s="50"/>
      <c r="BV127" s="50"/>
      <c r="BW127" s="50"/>
      <c r="BX127" s="50"/>
      <c r="BY127" s="50"/>
      <c r="BZ127" s="50"/>
      <c r="CA127" s="50"/>
      <c r="CB127" s="50"/>
      <c r="CC127" s="52"/>
    </row>
    <row r="128" spans="2:81" ht="12" customHeight="1">
      <c r="B128" s="264">
        <f t="shared" ca="1" si="6"/>
        <v>121</v>
      </c>
      <c r="C128" s="265"/>
      <c r="D128" s="110" t="s">
        <v>1725</v>
      </c>
      <c r="E128" s="50"/>
      <c r="F128" s="50"/>
      <c r="G128" s="50"/>
      <c r="H128" s="50"/>
      <c r="I128" s="50"/>
      <c r="J128" s="50"/>
      <c r="K128" s="52"/>
      <c r="L128" s="49" t="str">
        <f>VLOOKUP(D128,カラムID辞書!$C$4:$D$1266,2,FALSE)</f>
        <v>RCV_BOTEN_CD</v>
      </c>
      <c r="M128" s="50"/>
      <c r="N128" s="50"/>
      <c r="O128" s="50"/>
      <c r="P128" s="50"/>
      <c r="Q128" s="50"/>
      <c r="R128" s="50"/>
      <c r="S128" s="52"/>
      <c r="T128" s="49"/>
      <c r="U128" s="52"/>
      <c r="V128" s="49"/>
      <c r="W128" s="52"/>
      <c r="X128" s="49"/>
      <c r="Y128" s="52"/>
      <c r="Z128" s="49"/>
      <c r="AA128" s="52"/>
      <c r="AB128" s="107" t="str">
        <f t="shared" si="5"/>
        <v>○</v>
      </c>
      <c r="AC128" s="54"/>
      <c r="AD128" s="53"/>
      <c r="AE128" s="55" t="str">
        <f t="shared" si="7"/>
        <v>' '</v>
      </c>
      <c r="AF128" s="50"/>
      <c r="AG128" s="52"/>
      <c r="AH128" s="266" t="str">
        <f>VLOOKUP(D128,カラムID辞書!C:H,3,FALSE)</f>
        <v>character varying</v>
      </c>
      <c r="AI128" s="267"/>
      <c r="AJ128" s="267"/>
      <c r="AK128" s="267"/>
      <c r="AL128" s="268"/>
      <c r="AM128" s="269">
        <f>VLOOKUP(D128,カラムID辞書!C:H,4,FALSE)</f>
        <v>4</v>
      </c>
      <c r="AN128" s="270"/>
      <c r="AO128" s="271">
        <f>VLOOKUP(D128,カラムID辞書!C:H,6,FALSE)</f>
        <v>4</v>
      </c>
      <c r="AP128" s="272"/>
      <c r="AQ128" s="11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t="s">
        <v>3232</v>
      </c>
      <c r="BS128" s="50"/>
      <c r="BT128" s="50"/>
      <c r="BU128" s="50"/>
      <c r="BV128" s="50"/>
      <c r="BW128" s="50"/>
      <c r="BX128" s="50"/>
      <c r="BY128" s="50"/>
      <c r="BZ128" s="50"/>
      <c r="CA128" s="50"/>
      <c r="CB128" s="50"/>
      <c r="CC128" s="52"/>
    </row>
    <row r="129" spans="2:81" ht="12" customHeight="1">
      <c r="B129" s="264">
        <f t="shared" ca="1" si="6"/>
        <v>122</v>
      </c>
      <c r="C129" s="265"/>
      <c r="D129" s="110" t="s">
        <v>3023</v>
      </c>
      <c r="E129" s="50"/>
      <c r="F129" s="50"/>
      <c r="G129" s="50"/>
      <c r="H129" s="50"/>
      <c r="I129" s="50"/>
      <c r="J129" s="50"/>
      <c r="K129" s="52"/>
      <c r="L129" s="49" t="str">
        <f>VLOOKUP(D129,カラムID辞書!$C$4:$D$1266,2,FALSE)</f>
        <v>RCV_TEN_CD</v>
      </c>
      <c r="M129" s="50"/>
      <c r="N129" s="50"/>
      <c r="O129" s="50"/>
      <c r="P129" s="50"/>
      <c r="Q129" s="50"/>
      <c r="R129" s="50"/>
      <c r="S129" s="52"/>
      <c r="T129" s="49"/>
      <c r="U129" s="52"/>
      <c r="V129" s="49"/>
      <c r="W129" s="52"/>
      <c r="X129" s="49"/>
      <c r="Y129" s="52"/>
      <c r="Z129" s="49"/>
      <c r="AA129" s="52"/>
      <c r="AB129" s="107" t="str">
        <f t="shared" si="5"/>
        <v>○</v>
      </c>
      <c r="AC129" s="54"/>
      <c r="AD129" s="53"/>
      <c r="AE129" s="55" t="str">
        <f t="shared" si="7"/>
        <v>' '</v>
      </c>
      <c r="AF129" s="50"/>
      <c r="AG129" s="52"/>
      <c r="AH129" s="266" t="str">
        <f>VLOOKUP(D129,カラムID辞書!C:H,3,FALSE)</f>
        <v>character varying</v>
      </c>
      <c r="AI129" s="267"/>
      <c r="AJ129" s="267"/>
      <c r="AK129" s="267"/>
      <c r="AL129" s="268"/>
      <c r="AM129" s="269">
        <f>VLOOKUP(D129,カラムID辞書!C:H,4,FALSE)</f>
        <v>4</v>
      </c>
      <c r="AN129" s="270"/>
      <c r="AO129" s="271">
        <f>VLOOKUP(D129,カラムID辞書!C:H,6,FALSE)</f>
        <v>4</v>
      </c>
      <c r="AP129" s="272"/>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t="s">
        <v>3232</v>
      </c>
      <c r="BS129" s="50"/>
      <c r="BT129" s="50"/>
      <c r="BU129" s="50"/>
      <c r="BV129" s="50"/>
      <c r="BW129" s="50"/>
      <c r="BX129" s="50"/>
      <c r="BY129" s="50"/>
      <c r="BZ129" s="50"/>
      <c r="CA129" s="50"/>
      <c r="CB129" s="50"/>
      <c r="CC129" s="52"/>
    </row>
    <row r="130" spans="2:81" ht="12" customHeight="1">
      <c r="B130" s="264">
        <f t="shared" ca="1" si="6"/>
        <v>123</v>
      </c>
      <c r="C130" s="265"/>
      <c r="D130" s="110" t="s">
        <v>1727</v>
      </c>
      <c r="E130" s="56"/>
      <c r="F130" s="50"/>
      <c r="G130" s="50"/>
      <c r="H130" s="50"/>
      <c r="I130" s="50"/>
      <c r="J130" s="50"/>
      <c r="K130" s="52"/>
      <c r="L130" s="49" t="str">
        <f>VLOOKUP(D130,カラムID辞書!$C$4:$D$1266,2,FALSE)</f>
        <v>RCV_TEN_KBN</v>
      </c>
      <c r="M130" s="50"/>
      <c r="N130" s="50"/>
      <c r="O130" s="50"/>
      <c r="P130" s="50"/>
      <c r="Q130" s="50"/>
      <c r="R130" s="50"/>
      <c r="S130" s="52"/>
      <c r="T130" s="49"/>
      <c r="U130" s="52"/>
      <c r="V130" s="49"/>
      <c r="W130" s="52"/>
      <c r="X130" s="49"/>
      <c r="Y130" s="52"/>
      <c r="Z130" s="49"/>
      <c r="AA130" s="52"/>
      <c r="AB130" s="107" t="str">
        <f t="shared" si="5"/>
        <v>○</v>
      </c>
      <c r="AC130" s="54"/>
      <c r="AD130" s="53"/>
      <c r="AE130" s="55" t="str">
        <f t="shared" si="7"/>
        <v>' '</v>
      </c>
      <c r="AF130" s="50"/>
      <c r="AG130" s="52"/>
      <c r="AH130" s="266" t="str">
        <f>VLOOKUP(D130,カラムID辞書!C:H,3,FALSE)</f>
        <v>character varying</v>
      </c>
      <c r="AI130" s="267"/>
      <c r="AJ130" s="267"/>
      <c r="AK130" s="267"/>
      <c r="AL130" s="268"/>
      <c r="AM130" s="269">
        <f>VLOOKUP(D130,カラムID辞書!C:H,4,FALSE)</f>
        <v>1</v>
      </c>
      <c r="AN130" s="270"/>
      <c r="AO130" s="271">
        <f>VLOOKUP(D130,カラムID辞書!C:H,6,FALSE)</f>
        <v>1</v>
      </c>
      <c r="AP130" s="272"/>
      <c r="AQ130" s="11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t="s">
        <v>3232</v>
      </c>
      <c r="BS130" s="50"/>
      <c r="BT130" s="50"/>
      <c r="BU130" s="50"/>
      <c r="BV130" s="50"/>
      <c r="BW130" s="50"/>
      <c r="BX130" s="50"/>
      <c r="BY130" s="50"/>
      <c r="BZ130" s="50"/>
      <c r="CA130" s="50"/>
      <c r="CB130" s="50"/>
      <c r="CC130" s="52"/>
    </row>
    <row r="131" spans="2:81" ht="12" customHeight="1">
      <c r="B131" s="264">
        <f t="shared" ca="1" si="6"/>
        <v>124</v>
      </c>
      <c r="C131" s="265"/>
      <c r="D131" s="110" t="s">
        <v>1728</v>
      </c>
      <c r="E131" s="50"/>
      <c r="F131" s="50"/>
      <c r="G131" s="50"/>
      <c r="H131" s="50"/>
      <c r="I131" s="50"/>
      <c r="J131" s="50"/>
      <c r="K131" s="52"/>
      <c r="L131" s="49" t="str">
        <f>VLOOKUP(D131,カラムID辞書!$C$4:$D$1266,2,FALSE)</f>
        <v>RCV_BLOCK_CD</v>
      </c>
      <c r="M131" s="50"/>
      <c r="N131" s="50"/>
      <c r="O131" s="50"/>
      <c r="P131" s="50"/>
      <c r="Q131" s="50"/>
      <c r="R131" s="50"/>
      <c r="S131" s="52"/>
      <c r="T131" s="49"/>
      <c r="U131" s="52"/>
      <c r="V131" s="49"/>
      <c r="W131" s="52"/>
      <c r="X131" s="49"/>
      <c r="Y131" s="52"/>
      <c r="Z131" s="49"/>
      <c r="AA131" s="52"/>
      <c r="AB131" s="107" t="str">
        <f t="shared" si="5"/>
        <v>○</v>
      </c>
      <c r="AC131" s="54"/>
      <c r="AD131" s="53"/>
      <c r="AE131" s="55" t="str">
        <f t="shared" si="7"/>
        <v>' '</v>
      </c>
      <c r="AF131" s="50"/>
      <c r="AG131" s="52"/>
      <c r="AH131" s="266" t="str">
        <f>VLOOKUP(D131,カラムID辞書!C:H,3,FALSE)</f>
        <v>character varying</v>
      </c>
      <c r="AI131" s="267"/>
      <c r="AJ131" s="267"/>
      <c r="AK131" s="267"/>
      <c r="AL131" s="268"/>
      <c r="AM131" s="269">
        <f>VLOOKUP(D131,カラムID辞書!C:H,4,FALSE)</f>
        <v>1</v>
      </c>
      <c r="AN131" s="270"/>
      <c r="AO131" s="271">
        <f>VLOOKUP(D131,カラムID辞書!C:H,6,FALSE)</f>
        <v>1</v>
      </c>
      <c r="AP131" s="272"/>
      <c r="AQ131" s="11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t="s">
        <v>3232</v>
      </c>
      <c r="BS131" s="50"/>
      <c r="BT131" s="50"/>
      <c r="BU131" s="50"/>
      <c r="BV131" s="50"/>
      <c r="BW131" s="50"/>
      <c r="BX131" s="50"/>
      <c r="BY131" s="50"/>
      <c r="BZ131" s="50"/>
      <c r="CA131" s="50"/>
      <c r="CB131" s="50"/>
      <c r="CC131" s="52"/>
    </row>
    <row r="132" spans="2:81" ht="12" customHeight="1">
      <c r="B132" s="264">
        <f t="shared" ca="1" si="6"/>
        <v>125</v>
      </c>
      <c r="C132" s="265"/>
      <c r="D132" s="110" t="s">
        <v>1729</v>
      </c>
      <c r="E132" s="50"/>
      <c r="F132" s="50"/>
      <c r="G132" s="50"/>
      <c r="H132" s="50"/>
      <c r="I132" s="50"/>
      <c r="J132" s="50"/>
      <c r="K132" s="52"/>
      <c r="L132" s="49" t="str">
        <f>VLOOKUP(D132,カラムID辞書!$C$4:$D$1266,2,FALSE)</f>
        <v>RCV_SOSHIKICD1</v>
      </c>
      <c r="M132" s="50"/>
      <c r="N132" s="50"/>
      <c r="O132" s="50"/>
      <c r="P132" s="50"/>
      <c r="Q132" s="50"/>
      <c r="R132" s="50"/>
      <c r="S132" s="52"/>
      <c r="T132" s="49"/>
      <c r="U132" s="52"/>
      <c r="V132" s="49"/>
      <c r="W132" s="52"/>
      <c r="X132" s="49"/>
      <c r="Y132" s="52"/>
      <c r="Z132" s="49"/>
      <c r="AA132" s="52"/>
      <c r="AB132" s="107" t="str">
        <f t="shared" si="5"/>
        <v>○</v>
      </c>
      <c r="AC132" s="54"/>
      <c r="AD132" s="53"/>
      <c r="AE132" s="55" t="str">
        <f t="shared" si="7"/>
        <v>' '</v>
      </c>
      <c r="AF132" s="50"/>
      <c r="AG132" s="52"/>
      <c r="AH132" s="266" t="str">
        <f>VLOOKUP(D132,カラムID辞書!C:H,3,FALSE)</f>
        <v>character varying</v>
      </c>
      <c r="AI132" s="267"/>
      <c r="AJ132" s="267"/>
      <c r="AK132" s="267"/>
      <c r="AL132" s="268"/>
      <c r="AM132" s="269">
        <f>VLOOKUP(D132,カラムID辞書!C:H,4,FALSE)</f>
        <v>6</v>
      </c>
      <c r="AN132" s="270"/>
      <c r="AO132" s="271">
        <f>VLOOKUP(D132,カラムID辞書!C:H,6,FALSE)</f>
        <v>6</v>
      </c>
      <c r="AP132" s="272"/>
      <c r="AQ132" s="11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t="s">
        <v>3232</v>
      </c>
      <c r="BS132" s="50"/>
      <c r="BT132" s="50"/>
      <c r="BU132" s="50"/>
      <c r="BV132" s="50"/>
      <c r="BW132" s="50"/>
      <c r="BX132" s="50"/>
      <c r="BY132" s="50"/>
      <c r="BZ132" s="50"/>
      <c r="CA132" s="50"/>
      <c r="CB132" s="50"/>
      <c r="CC132" s="52"/>
    </row>
    <row r="133" spans="2:81" ht="12" customHeight="1">
      <c r="B133" s="264">
        <f t="shared" ca="1" si="6"/>
        <v>126</v>
      </c>
      <c r="C133" s="265"/>
      <c r="D133" s="110" t="s">
        <v>1730</v>
      </c>
      <c r="E133" s="50"/>
      <c r="F133" s="50"/>
      <c r="G133" s="50"/>
      <c r="H133" s="50"/>
      <c r="I133" s="50"/>
      <c r="J133" s="50"/>
      <c r="K133" s="52"/>
      <c r="L133" s="49" t="str">
        <f>VLOOKUP(D133,カラムID辞書!$C$4:$D$1266,2,FALSE)</f>
        <v>RCV_SOSHIKICD2</v>
      </c>
      <c r="M133" s="50"/>
      <c r="N133" s="50"/>
      <c r="O133" s="50"/>
      <c r="P133" s="50"/>
      <c r="Q133" s="50"/>
      <c r="R133" s="50"/>
      <c r="S133" s="52"/>
      <c r="T133" s="49"/>
      <c r="U133" s="52"/>
      <c r="V133" s="49"/>
      <c r="W133" s="52"/>
      <c r="X133" s="49"/>
      <c r="Y133" s="52"/>
      <c r="Z133" s="49"/>
      <c r="AA133" s="52"/>
      <c r="AB133" s="107" t="str">
        <f t="shared" si="5"/>
        <v>○</v>
      </c>
      <c r="AC133" s="54"/>
      <c r="AD133" s="53"/>
      <c r="AE133" s="55" t="str">
        <f t="shared" si="7"/>
        <v>' '</v>
      </c>
      <c r="AF133" s="50"/>
      <c r="AG133" s="52"/>
      <c r="AH133" s="266" t="str">
        <f>VLOOKUP(D133,カラムID辞書!C:H,3,FALSE)</f>
        <v>character varying</v>
      </c>
      <c r="AI133" s="267"/>
      <c r="AJ133" s="267"/>
      <c r="AK133" s="267"/>
      <c r="AL133" s="268"/>
      <c r="AM133" s="269">
        <f>VLOOKUP(D133,カラムID辞書!C:H,4,FALSE)</f>
        <v>6</v>
      </c>
      <c r="AN133" s="270"/>
      <c r="AO133" s="271">
        <f>VLOOKUP(D133,カラムID辞書!C:H,6,FALSE)</f>
        <v>6</v>
      </c>
      <c r="AP133" s="272"/>
      <c r="AQ133" s="11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t="s">
        <v>3232</v>
      </c>
      <c r="BS133" s="50"/>
      <c r="BT133" s="50"/>
      <c r="BU133" s="50"/>
      <c r="BV133" s="50"/>
      <c r="BW133" s="50"/>
      <c r="BX133" s="50"/>
      <c r="BY133" s="50"/>
      <c r="BZ133" s="50"/>
      <c r="CA133" s="50"/>
      <c r="CB133" s="50"/>
      <c r="CC133" s="52"/>
    </row>
    <row r="134" spans="2:81" ht="12" customHeight="1">
      <c r="B134" s="264">
        <f t="shared" ca="1" si="6"/>
        <v>127</v>
      </c>
      <c r="C134" s="265"/>
      <c r="D134" s="110" t="s">
        <v>1731</v>
      </c>
      <c r="E134" s="56"/>
      <c r="F134" s="50"/>
      <c r="G134" s="50"/>
      <c r="H134" s="50"/>
      <c r="I134" s="50"/>
      <c r="J134" s="50"/>
      <c r="K134" s="52"/>
      <c r="L134" s="49" t="str">
        <f>VLOOKUP(D134,カラムID辞書!$C$4:$D$1266,2,FALSE)</f>
        <v>RCV_SOSHIKICD3</v>
      </c>
      <c r="M134" s="50"/>
      <c r="N134" s="50"/>
      <c r="O134" s="50"/>
      <c r="P134" s="50"/>
      <c r="Q134" s="50"/>
      <c r="R134" s="50"/>
      <c r="S134" s="52"/>
      <c r="T134" s="49"/>
      <c r="U134" s="52"/>
      <c r="V134" s="49"/>
      <c r="W134" s="52"/>
      <c r="X134" s="49"/>
      <c r="Y134" s="52"/>
      <c r="Z134" s="49"/>
      <c r="AA134" s="52"/>
      <c r="AB134" s="107" t="str">
        <f t="shared" si="5"/>
        <v>○</v>
      </c>
      <c r="AC134" s="54"/>
      <c r="AD134" s="53"/>
      <c r="AE134" s="55" t="str">
        <f t="shared" si="7"/>
        <v>' '</v>
      </c>
      <c r="AF134" s="50"/>
      <c r="AG134" s="52"/>
      <c r="AH134" s="266" t="str">
        <f>VLOOKUP(D134,カラムID辞書!C:H,3,FALSE)</f>
        <v>character varying</v>
      </c>
      <c r="AI134" s="267"/>
      <c r="AJ134" s="267"/>
      <c r="AK134" s="267"/>
      <c r="AL134" s="268"/>
      <c r="AM134" s="269">
        <f>VLOOKUP(D134,カラムID辞書!C:H,4,FALSE)</f>
        <v>6</v>
      </c>
      <c r="AN134" s="270"/>
      <c r="AO134" s="271">
        <f>VLOOKUP(D134,カラムID辞書!C:H,6,FALSE)</f>
        <v>6</v>
      </c>
      <c r="AP134" s="272"/>
      <c r="AQ134" s="11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t="s">
        <v>3232</v>
      </c>
      <c r="BS134" s="50"/>
      <c r="BT134" s="50"/>
      <c r="BU134" s="50"/>
      <c r="BV134" s="50"/>
      <c r="BW134" s="50"/>
      <c r="BX134" s="50"/>
      <c r="BY134" s="50"/>
      <c r="BZ134" s="50"/>
      <c r="CA134" s="50"/>
      <c r="CB134" s="50"/>
      <c r="CC134" s="52"/>
    </row>
    <row r="135" spans="2:81" ht="12" customHeight="1">
      <c r="B135" s="264">
        <f t="shared" ca="1" si="6"/>
        <v>128</v>
      </c>
      <c r="C135" s="265"/>
      <c r="D135" s="110" t="s">
        <v>1732</v>
      </c>
      <c r="E135" s="56"/>
      <c r="F135" s="50"/>
      <c r="G135" s="50"/>
      <c r="H135" s="50"/>
      <c r="I135" s="50"/>
      <c r="J135" s="50"/>
      <c r="K135" s="52"/>
      <c r="L135" s="49" t="str">
        <f>VLOOKUP(D135,カラムID辞書!$C$4:$D$1266,2,FALSE)</f>
        <v>RCV_SOSHIKICD4</v>
      </c>
      <c r="M135" s="50"/>
      <c r="N135" s="50"/>
      <c r="O135" s="50"/>
      <c r="P135" s="50"/>
      <c r="Q135" s="50"/>
      <c r="R135" s="50"/>
      <c r="S135" s="52"/>
      <c r="T135" s="49"/>
      <c r="U135" s="52"/>
      <c r="V135" s="49"/>
      <c r="W135" s="52"/>
      <c r="X135" s="49"/>
      <c r="Y135" s="52"/>
      <c r="Z135" s="49"/>
      <c r="AA135" s="52"/>
      <c r="AB135" s="107" t="str">
        <f t="shared" si="5"/>
        <v>○</v>
      </c>
      <c r="AC135" s="54"/>
      <c r="AD135" s="53"/>
      <c r="AE135" s="55" t="str">
        <f t="shared" si="7"/>
        <v>' '</v>
      </c>
      <c r="AF135" s="50"/>
      <c r="AG135" s="52"/>
      <c r="AH135" s="266" t="str">
        <f>VLOOKUP(D135,カラムID辞書!C:H,3,FALSE)</f>
        <v>character varying</v>
      </c>
      <c r="AI135" s="267"/>
      <c r="AJ135" s="267"/>
      <c r="AK135" s="267"/>
      <c r="AL135" s="268"/>
      <c r="AM135" s="269">
        <f>VLOOKUP(D135,カラムID辞書!C:H,4,FALSE)</f>
        <v>6</v>
      </c>
      <c r="AN135" s="270"/>
      <c r="AO135" s="271">
        <f>VLOOKUP(D135,カラムID辞書!C:H,6,FALSE)</f>
        <v>6</v>
      </c>
      <c r="AP135" s="272"/>
      <c r="AQ135" s="11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t="s">
        <v>3232</v>
      </c>
      <c r="BS135" s="50"/>
      <c r="BT135" s="50"/>
      <c r="BU135" s="50"/>
      <c r="BV135" s="50"/>
      <c r="BW135" s="50"/>
      <c r="BX135" s="50"/>
      <c r="BY135" s="50"/>
      <c r="BZ135" s="50"/>
      <c r="CA135" s="50"/>
      <c r="CB135" s="50"/>
      <c r="CC135" s="52"/>
    </row>
    <row r="136" spans="2:81" ht="12" customHeight="1">
      <c r="B136" s="264">
        <f t="shared" ca="1" si="6"/>
        <v>129</v>
      </c>
      <c r="C136" s="265"/>
      <c r="D136" s="110" t="s">
        <v>1733</v>
      </c>
      <c r="E136" s="56"/>
      <c r="F136" s="50"/>
      <c r="G136" s="50"/>
      <c r="H136" s="50"/>
      <c r="I136" s="50"/>
      <c r="J136" s="50"/>
      <c r="K136" s="52"/>
      <c r="L136" s="49" t="str">
        <f>VLOOKUP(D136,カラムID辞書!$C$4:$D$1266,2,FALSE)</f>
        <v>RCV_SOSHIKICD5</v>
      </c>
      <c r="M136" s="50"/>
      <c r="N136" s="50"/>
      <c r="O136" s="50"/>
      <c r="P136" s="50"/>
      <c r="Q136" s="50"/>
      <c r="R136" s="50"/>
      <c r="S136" s="52"/>
      <c r="T136" s="49"/>
      <c r="U136" s="52"/>
      <c r="V136" s="49"/>
      <c r="W136" s="52"/>
      <c r="X136" s="49"/>
      <c r="Y136" s="52"/>
      <c r="Z136" s="49"/>
      <c r="AA136" s="52"/>
      <c r="AB136" s="107" t="str">
        <f t="shared" si="5"/>
        <v>○</v>
      </c>
      <c r="AC136" s="54"/>
      <c r="AD136" s="53"/>
      <c r="AE136" s="55" t="str">
        <f t="shared" si="7"/>
        <v>' '</v>
      </c>
      <c r="AF136" s="50"/>
      <c r="AG136" s="52"/>
      <c r="AH136" s="266" t="str">
        <f>VLOOKUP(D136,カラムID辞書!C:H,3,FALSE)</f>
        <v>character varying</v>
      </c>
      <c r="AI136" s="267"/>
      <c r="AJ136" s="267"/>
      <c r="AK136" s="267"/>
      <c r="AL136" s="268"/>
      <c r="AM136" s="269">
        <f>VLOOKUP(D136,カラムID辞書!C:H,4,FALSE)</f>
        <v>6</v>
      </c>
      <c r="AN136" s="270"/>
      <c r="AO136" s="271">
        <f>VLOOKUP(D136,カラムID辞書!C:H,6,FALSE)</f>
        <v>6</v>
      </c>
      <c r="AP136" s="272"/>
      <c r="AQ136" s="11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t="s">
        <v>3232</v>
      </c>
      <c r="BS136" s="50"/>
      <c r="BT136" s="50"/>
      <c r="BU136" s="50"/>
      <c r="BV136" s="50"/>
      <c r="BW136" s="50"/>
      <c r="BX136" s="50"/>
      <c r="BY136" s="50"/>
      <c r="BZ136" s="50"/>
      <c r="CA136" s="50"/>
      <c r="CB136" s="50"/>
      <c r="CC136" s="52"/>
    </row>
    <row r="137" spans="2:81" ht="12" customHeight="1">
      <c r="B137" s="264">
        <f t="shared" ca="1" si="6"/>
        <v>130</v>
      </c>
      <c r="C137" s="265"/>
      <c r="D137" s="110" t="s">
        <v>1734</v>
      </c>
      <c r="E137" s="56"/>
      <c r="F137" s="50"/>
      <c r="G137" s="50"/>
      <c r="H137" s="50"/>
      <c r="I137" s="50"/>
      <c r="J137" s="50"/>
      <c r="K137" s="52"/>
      <c r="L137" s="49" t="str">
        <f>VLOOKUP(D137,カラムID辞書!$C$4:$D$1266,2,FALSE)</f>
        <v>RCV_HNBT_NO</v>
      </c>
      <c r="M137" s="50"/>
      <c r="N137" s="50"/>
      <c r="O137" s="50"/>
      <c r="P137" s="50"/>
      <c r="Q137" s="50"/>
      <c r="R137" s="50"/>
      <c r="S137" s="52"/>
      <c r="T137" s="49"/>
      <c r="U137" s="52"/>
      <c r="V137" s="49"/>
      <c r="W137" s="52"/>
      <c r="X137" s="49"/>
      <c r="Y137" s="52"/>
      <c r="Z137" s="49"/>
      <c r="AA137" s="52"/>
      <c r="AB137" s="107" t="str">
        <f t="shared" si="5"/>
        <v>○</v>
      </c>
      <c r="AC137" s="54"/>
      <c r="AD137" s="53"/>
      <c r="AE137" s="55" t="str">
        <f t="shared" si="7"/>
        <v>' '</v>
      </c>
      <c r="AF137" s="50"/>
      <c r="AG137" s="52"/>
      <c r="AH137" s="266" t="str">
        <f>VLOOKUP(D137,カラムID辞書!C:H,3,FALSE)</f>
        <v>character varying</v>
      </c>
      <c r="AI137" s="267"/>
      <c r="AJ137" s="267"/>
      <c r="AK137" s="267"/>
      <c r="AL137" s="268"/>
      <c r="AM137" s="269">
        <f>VLOOKUP(D137,カラムID辞書!C:H,4,FALSE)</f>
        <v>10</v>
      </c>
      <c r="AN137" s="270"/>
      <c r="AO137" s="271">
        <f>VLOOKUP(D137,カラムID辞書!C:H,6,FALSE)</f>
        <v>10</v>
      </c>
      <c r="AP137" s="272"/>
      <c r="AQ137" s="11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3232</v>
      </c>
      <c r="BS137" s="50"/>
      <c r="BT137" s="50"/>
      <c r="BU137" s="50"/>
      <c r="BV137" s="50"/>
      <c r="BW137" s="50"/>
      <c r="BX137" s="50"/>
      <c r="BY137" s="50"/>
      <c r="BZ137" s="50"/>
      <c r="CA137" s="50"/>
      <c r="CB137" s="50"/>
      <c r="CC137" s="52"/>
    </row>
    <row r="138" spans="2:81" ht="12" customHeight="1">
      <c r="B138" s="264">
        <f t="shared" ca="1" si="6"/>
        <v>131</v>
      </c>
      <c r="C138" s="265"/>
      <c r="D138" s="110" t="s">
        <v>1735</v>
      </c>
      <c r="E138" s="56"/>
      <c r="F138" s="50"/>
      <c r="G138" s="50"/>
      <c r="H138" s="50"/>
      <c r="I138" s="50"/>
      <c r="J138" s="50"/>
      <c r="K138" s="52"/>
      <c r="L138" s="49" t="str">
        <f>VLOOKUP(D138,カラムID辞書!$C$4:$D$1266,2,FALSE)</f>
        <v>RCV_DSSHOHIN_CD</v>
      </c>
      <c r="M138" s="50"/>
      <c r="N138" s="50"/>
      <c r="O138" s="50"/>
      <c r="P138" s="50"/>
      <c r="Q138" s="50"/>
      <c r="R138" s="50"/>
      <c r="S138" s="52"/>
      <c r="T138" s="49"/>
      <c r="U138" s="52"/>
      <c r="V138" s="49"/>
      <c r="W138" s="52"/>
      <c r="X138" s="49"/>
      <c r="Y138" s="52"/>
      <c r="Z138" s="49"/>
      <c r="AA138" s="52"/>
      <c r="AB138" s="107" t="str">
        <f t="shared" ref="AB138:AB202" si="8">IF(L138="DELDTE","","○")</f>
        <v>○</v>
      </c>
      <c r="AC138" s="54"/>
      <c r="AD138" s="53"/>
      <c r="AE138" s="55" t="str">
        <f t="shared" si="7"/>
        <v>' '</v>
      </c>
      <c r="AF138" s="50"/>
      <c r="AG138" s="52"/>
      <c r="AH138" s="266" t="str">
        <f>VLOOKUP(D138,カラムID辞書!C:H,3,FALSE)</f>
        <v>character varying</v>
      </c>
      <c r="AI138" s="267"/>
      <c r="AJ138" s="267"/>
      <c r="AK138" s="267"/>
      <c r="AL138" s="268"/>
      <c r="AM138" s="269">
        <f>VLOOKUP(D138,カラムID辞書!C:H,4,FALSE)</f>
        <v>20</v>
      </c>
      <c r="AN138" s="270"/>
      <c r="AO138" s="271">
        <f>VLOOKUP(D138,カラムID辞書!C:H,6,FALSE)</f>
        <v>20</v>
      </c>
      <c r="AP138" s="272"/>
      <c r="AQ138" s="11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3232</v>
      </c>
      <c r="BS138" s="50"/>
      <c r="BT138" s="50"/>
      <c r="BU138" s="50"/>
      <c r="BV138" s="50"/>
      <c r="BW138" s="50"/>
      <c r="BX138" s="50"/>
      <c r="BY138" s="50"/>
      <c r="BZ138" s="50"/>
      <c r="CA138" s="50"/>
      <c r="CB138" s="50"/>
      <c r="CC138" s="52"/>
    </row>
    <row r="139" spans="2:81" ht="12" customHeight="1">
      <c r="B139" s="264">
        <f t="shared" ca="1" si="6"/>
        <v>132</v>
      </c>
      <c r="C139" s="265"/>
      <c r="D139" s="110" t="s">
        <v>1736</v>
      </c>
      <c r="E139" s="56"/>
      <c r="F139" s="50"/>
      <c r="G139" s="50"/>
      <c r="H139" s="50"/>
      <c r="I139" s="50"/>
      <c r="J139" s="50"/>
      <c r="K139" s="52"/>
      <c r="L139" s="49" t="str">
        <f>VLOOKUP(D139,カラムID辞書!$C$4:$D$1266,2,FALSE)</f>
        <v>RCV_DSSHOHINHOJO_CD</v>
      </c>
      <c r="M139" s="50"/>
      <c r="N139" s="50"/>
      <c r="O139" s="50"/>
      <c r="P139" s="50"/>
      <c r="Q139" s="50"/>
      <c r="R139" s="50"/>
      <c r="S139" s="52"/>
      <c r="T139" s="49"/>
      <c r="U139" s="52"/>
      <c r="V139" s="49"/>
      <c r="W139" s="52"/>
      <c r="X139" s="49"/>
      <c r="Y139" s="52"/>
      <c r="Z139" s="49"/>
      <c r="AA139" s="52"/>
      <c r="AB139" s="107" t="str">
        <f t="shared" si="8"/>
        <v>○</v>
      </c>
      <c r="AC139" s="54"/>
      <c r="AD139" s="53"/>
      <c r="AE139" s="55" t="str">
        <f t="shared" si="7"/>
        <v>' '</v>
      </c>
      <c r="AF139" s="50"/>
      <c r="AG139" s="52"/>
      <c r="AH139" s="266" t="str">
        <f>VLOOKUP(D139,カラムID辞書!C:H,3,FALSE)</f>
        <v>character varying</v>
      </c>
      <c r="AI139" s="267"/>
      <c r="AJ139" s="267"/>
      <c r="AK139" s="267"/>
      <c r="AL139" s="268"/>
      <c r="AM139" s="269">
        <f>VLOOKUP(D139,カラムID辞書!C:H,4,FALSE)</f>
        <v>14</v>
      </c>
      <c r="AN139" s="270"/>
      <c r="AO139" s="271">
        <f>VLOOKUP(D139,カラムID辞書!C:H,6,FALSE)</f>
        <v>14</v>
      </c>
      <c r="AP139" s="272"/>
      <c r="AQ139" s="11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3232</v>
      </c>
      <c r="BS139" s="50"/>
      <c r="BT139" s="50"/>
      <c r="BU139" s="50"/>
      <c r="BV139" s="50"/>
      <c r="BW139" s="50"/>
      <c r="BX139" s="50"/>
      <c r="BY139" s="50"/>
      <c r="BZ139" s="50"/>
      <c r="CA139" s="50"/>
      <c r="CB139" s="50"/>
      <c r="CC139" s="52"/>
    </row>
    <row r="140" spans="2:81" ht="12" customHeight="1">
      <c r="B140" s="264">
        <f t="shared" ca="1" si="6"/>
        <v>133</v>
      </c>
      <c r="C140" s="265"/>
      <c r="D140" s="110" t="s">
        <v>1737</v>
      </c>
      <c r="E140" s="56"/>
      <c r="F140" s="50"/>
      <c r="G140" s="50"/>
      <c r="H140" s="50"/>
      <c r="I140" s="50"/>
      <c r="J140" s="50"/>
      <c r="K140" s="52"/>
      <c r="L140" s="49" t="str">
        <f>VLOOKUP(D140,カラムID辞書!$C$4:$D$1266,2,FALSE)</f>
        <v>RCV_TORIHIKIJOKENCD</v>
      </c>
      <c r="M140" s="50"/>
      <c r="N140" s="50"/>
      <c r="O140" s="50"/>
      <c r="P140" s="50"/>
      <c r="Q140" s="50"/>
      <c r="R140" s="50"/>
      <c r="S140" s="52"/>
      <c r="T140" s="49"/>
      <c r="U140" s="52"/>
      <c r="V140" s="49"/>
      <c r="W140" s="52"/>
      <c r="X140" s="49"/>
      <c r="Y140" s="52"/>
      <c r="Z140" s="49"/>
      <c r="AA140" s="52"/>
      <c r="AB140" s="107" t="str">
        <f t="shared" si="8"/>
        <v>○</v>
      </c>
      <c r="AC140" s="54"/>
      <c r="AD140" s="53"/>
      <c r="AE140" s="55" t="str">
        <f t="shared" si="7"/>
        <v>' '</v>
      </c>
      <c r="AF140" s="50"/>
      <c r="AG140" s="52"/>
      <c r="AH140" s="266" t="str">
        <f>VLOOKUP(D140,カラムID辞書!C:H,3,FALSE)</f>
        <v>character varying</v>
      </c>
      <c r="AI140" s="267"/>
      <c r="AJ140" s="267"/>
      <c r="AK140" s="267"/>
      <c r="AL140" s="268"/>
      <c r="AM140" s="269">
        <f>VLOOKUP(D140,カラムID辞書!C:H,4,FALSE)</f>
        <v>10</v>
      </c>
      <c r="AN140" s="270"/>
      <c r="AO140" s="271">
        <f>VLOOKUP(D140,カラムID辞書!C:H,6,FALSE)</f>
        <v>10</v>
      </c>
      <c r="AP140" s="272"/>
      <c r="AQ140" s="11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t="s">
        <v>3232</v>
      </c>
      <c r="BS140" s="50"/>
      <c r="BT140" s="50"/>
      <c r="BU140" s="50"/>
      <c r="BV140" s="50"/>
      <c r="BW140" s="50"/>
      <c r="BX140" s="50"/>
      <c r="BY140" s="50"/>
      <c r="BZ140" s="50"/>
      <c r="CA140" s="50"/>
      <c r="CB140" s="50"/>
      <c r="CC140" s="52"/>
    </row>
    <row r="141" spans="2:81" ht="12" customHeight="1">
      <c r="B141" s="264">
        <f t="shared" ca="1" si="6"/>
        <v>134</v>
      </c>
      <c r="C141" s="265"/>
      <c r="D141" s="110" t="s">
        <v>1738</v>
      </c>
      <c r="E141" s="56"/>
      <c r="F141" s="50"/>
      <c r="G141" s="50"/>
      <c r="H141" s="50"/>
      <c r="I141" s="50"/>
      <c r="J141" s="50"/>
      <c r="K141" s="52"/>
      <c r="L141" s="49" t="str">
        <f>VLOOKUP(D141,カラムID辞書!$C$4:$D$1266,2,FALSE)</f>
        <v>RCV_SHOHINCD</v>
      </c>
      <c r="M141" s="50"/>
      <c r="N141" s="50"/>
      <c r="O141" s="50"/>
      <c r="P141" s="50"/>
      <c r="Q141" s="50"/>
      <c r="R141" s="50"/>
      <c r="S141" s="52"/>
      <c r="T141" s="49"/>
      <c r="U141" s="52"/>
      <c r="V141" s="49"/>
      <c r="W141" s="52"/>
      <c r="X141" s="49"/>
      <c r="Y141" s="52"/>
      <c r="Z141" s="49"/>
      <c r="AA141" s="52"/>
      <c r="AB141" s="107" t="str">
        <f t="shared" si="8"/>
        <v>○</v>
      </c>
      <c r="AC141" s="54"/>
      <c r="AD141" s="53"/>
      <c r="AE141" s="55" t="str">
        <f t="shared" si="7"/>
        <v>' '</v>
      </c>
      <c r="AF141" s="50"/>
      <c r="AG141" s="52"/>
      <c r="AH141" s="266" t="str">
        <f>VLOOKUP(D141,カラムID辞書!C:H,3,FALSE)</f>
        <v>character varying</v>
      </c>
      <c r="AI141" s="267"/>
      <c r="AJ141" s="267"/>
      <c r="AK141" s="267"/>
      <c r="AL141" s="268"/>
      <c r="AM141" s="269">
        <f>VLOOKUP(D141,カラムID辞書!C:H,4,FALSE)</f>
        <v>14</v>
      </c>
      <c r="AN141" s="270"/>
      <c r="AO141" s="271">
        <f>VLOOKUP(D141,カラムID辞書!C:H,6,FALSE)</f>
        <v>14</v>
      </c>
      <c r="AP141" s="272"/>
      <c r="AQ141" s="11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t="s">
        <v>3232</v>
      </c>
      <c r="BS141" s="50"/>
      <c r="BT141" s="50"/>
      <c r="BU141" s="50"/>
      <c r="BV141" s="50"/>
      <c r="BW141" s="50"/>
      <c r="BX141" s="50"/>
      <c r="BY141" s="50"/>
      <c r="BZ141" s="50"/>
      <c r="CA141" s="50"/>
      <c r="CB141" s="50"/>
      <c r="CC141" s="52"/>
    </row>
    <row r="142" spans="2:81" ht="12" customHeight="1">
      <c r="B142" s="264">
        <f t="shared" ca="1" si="6"/>
        <v>135</v>
      </c>
      <c r="C142" s="265"/>
      <c r="D142" s="110" t="s">
        <v>1739</v>
      </c>
      <c r="E142" s="56"/>
      <c r="F142" s="50"/>
      <c r="G142" s="50"/>
      <c r="H142" s="50"/>
      <c r="I142" s="50"/>
      <c r="J142" s="50"/>
      <c r="K142" s="52"/>
      <c r="L142" s="49" t="str">
        <f>VLOOKUP(D142,カラムID辞書!$C$4:$D$1266,2,FALSE)</f>
        <v>RCV_IN_DSSHOHIN_CD</v>
      </c>
      <c r="M142" s="50"/>
      <c r="N142" s="50"/>
      <c r="O142" s="50"/>
      <c r="P142" s="50"/>
      <c r="Q142" s="50"/>
      <c r="R142" s="50"/>
      <c r="S142" s="52"/>
      <c r="T142" s="49"/>
      <c r="U142" s="52"/>
      <c r="V142" s="49"/>
      <c r="W142" s="52"/>
      <c r="X142" s="49"/>
      <c r="Y142" s="52"/>
      <c r="Z142" s="49"/>
      <c r="AA142" s="52"/>
      <c r="AB142" s="107" t="str">
        <f t="shared" si="8"/>
        <v>○</v>
      </c>
      <c r="AC142" s="54"/>
      <c r="AD142" s="53"/>
      <c r="AE142" s="55" t="str">
        <f t="shared" si="7"/>
        <v>' '</v>
      </c>
      <c r="AF142" s="50"/>
      <c r="AG142" s="52"/>
      <c r="AH142" s="266" t="str">
        <f>VLOOKUP(D142,カラムID辞書!C:H,3,FALSE)</f>
        <v>character varying</v>
      </c>
      <c r="AI142" s="267"/>
      <c r="AJ142" s="267"/>
      <c r="AK142" s="267"/>
      <c r="AL142" s="268"/>
      <c r="AM142" s="269">
        <f>VLOOKUP(D142,カラムID辞書!C:H,4,FALSE)</f>
        <v>20</v>
      </c>
      <c r="AN142" s="270"/>
      <c r="AO142" s="271">
        <f>VLOOKUP(D142,カラムID辞書!C:H,6,FALSE)</f>
        <v>20</v>
      </c>
      <c r="AP142" s="272"/>
      <c r="AQ142" s="11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0" t="s">
        <v>3232</v>
      </c>
      <c r="BS142" s="50"/>
      <c r="BT142" s="50"/>
      <c r="BU142" s="50"/>
      <c r="BV142" s="50"/>
      <c r="BW142" s="50"/>
      <c r="BX142" s="50"/>
      <c r="BY142" s="50"/>
      <c r="BZ142" s="50"/>
      <c r="CA142" s="50"/>
      <c r="CB142" s="50"/>
      <c r="CC142" s="52"/>
    </row>
    <row r="143" spans="2:81" ht="12" customHeight="1">
      <c r="B143" s="264">
        <f t="shared" ca="1" si="6"/>
        <v>136</v>
      </c>
      <c r="C143" s="265"/>
      <c r="D143" s="110" t="s">
        <v>1740</v>
      </c>
      <c r="E143" s="50"/>
      <c r="F143" s="50"/>
      <c r="G143" s="50"/>
      <c r="H143" s="50"/>
      <c r="I143" s="50"/>
      <c r="J143" s="50"/>
      <c r="K143" s="52"/>
      <c r="L143" s="49" t="str">
        <f>VLOOKUP(D143,カラムID辞書!$C$4:$D$1266,2,FALSE)</f>
        <v>RCV_IN_TORIHIKIJOKENCD</v>
      </c>
      <c r="M143" s="50"/>
      <c r="N143" s="50"/>
      <c r="O143" s="50"/>
      <c r="P143" s="50"/>
      <c r="Q143" s="50"/>
      <c r="R143" s="50"/>
      <c r="S143" s="52"/>
      <c r="T143" s="49"/>
      <c r="U143" s="52"/>
      <c r="V143" s="49"/>
      <c r="W143" s="52"/>
      <c r="X143" s="49"/>
      <c r="Y143" s="52"/>
      <c r="Z143" s="49"/>
      <c r="AA143" s="52"/>
      <c r="AB143" s="107" t="str">
        <f t="shared" si="8"/>
        <v>○</v>
      </c>
      <c r="AC143" s="54"/>
      <c r="AD143" s="53"/>
      <c r="AE143" s="55" t="str">
        <f t="shared" si="7"/>
        <v>' '</v>
      </c>
      <c r="AF143" s="50"/>
      <c r="AG143" s="52"/>
      <c r="AH143" s="266" t="str">
        <f>VLOOKUP(D143,カラムID辞書!C:H,3,FALSE)</f>
        <v>character varying</v>
      </c>
      <c r="AI143" s="267"/>
      <c r="AJ143" s="267"/>
      <c r="AK143" s="267"/>
      <c r="AL143" s="268"/>
      <c r="AM143" s="269">
        <f>VLOOKUP(D143,カラムID辞書!C:H,4,FALSE)</f>
        <v>10</v>
      </c>
      <c r="AN143" s="270"/>
      <c r="AO143" s="271">
        <f>VLOOKUP(D143,カラムID辞書!C:H,6,FALSE)</f>
        <v>10</v>
      </c>
      <c r="AP143" s="272"/>
      <c r="AQ143" s="11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t="s">
        <v>3232</v>
      </c>
      <c r="BS143" s="50"/>
      <c r="BT143" s="50"/>
      <c r="BU143" s="50"/>
      <c r="BV143" s="50"/>
      <c r="BW143" s="50"/>
      <c r="BX143" s="50"/>
      <c r="BY143" s="50"/>
      <c r="BZ143" s="50"/>
      <c r="CA143" s="50"/>
      <c r="CB143" s="50"/>
      <c r="CC143" s="52"/>
    </row>
    <row r="144" spans="2:81" ht="12" customHeight="1">
      <c r="B144" s="264">
        <f t="shared" ca="1" si="6"/>
        <v>137</v>
      </c>
      <c r="C144" s="265"/>
      <c r="D144" s="110" t="s">
        <v>3024</v>
      </c>
      <c r="E144" s="56"/>
      <c r="F144" s="50"/>
      <c r="G144" s="50"/>
      <c r="H144" s="50"/>
      <c r="I144" s="50"/>
      <c r="J144" s="50"/>
      <c r="K144" s="52"/>
      <c r="L144" s="49" t="str">
        <f>VLOOKUP(D144,カラムID辞書!$C$4:$D$1266,2,FALSE)</f>
        <v>RCV_BRANDCD</v>
      </c>
      <c r="M144" s="50"/>
      <c r="N144" s="50"/>
      <c r="O144" s="50"/>
      <c r="P144" s="50"/>
      <c r="Q144" s="50"/>
      <c r="R144" s="50"/>
      <c r="S144" s="52"/>
      <c r="T144" s="49"/>
      <c r="U144" s="52"/>
      <c r="V144" s="49"/>
      <c r="W144" s="52"/>
      <c r="X144" s="49"/>
      <c r="Y144" s="52"/>
      <c r="Z144" s="49"/>
      <c r="AA144" s="52"/>
      <c r="AB144" s="107" t="str">
        <f t="shared" si="8"/>
        <v>○</v>
      </c>
      <c r="AC144" s="54"/>
      <c r="AD144" s="53"/>
      <c r="AE144" s="55" t="str">
        <f t="shared" si="7"/>
        <v>' '</v>
      </c>
      <c r="AF144" s="50"/>
      <c r="AG144" s="52"/>
      <c r="AH144" s="266" t="str">
        <f>VLOOKUP(D144,カラムID辞書!C:H,3,FALSE)</f>
        <v>character varying</v>
      </c>
      <c r="AI144" s="267"/>
      <c r="AJ144" s="267"/>
      <c r="AK144" s="267"/>
      <c r="AL144" s="268"/>
      <c r="AM144" s="269">
        <f>VLOOKUP(D144,カラムID辞書!C:H,4,FALSE)</f>
        <v>6</v>
      </c>
      <c r="AN144" s="270"/>
      <c r="AO144" s="271">
        <f>VLOOKUP(D144,カラムID辞書!C:H,6,FALSE)</f>
        <v>6</v>
      </c>
      <c r="AP144" s="272"/>
      <c r="AQ144" s="11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0" t="s">
        <v>3232</v>
      </c>
      <c r="BS144" s="50"/>
      <c r="BT144" s="50"/>
      <c r="BU144" s="50"/>
      <c r="BV144" s="50"/>
      <c r="BW144" s="50"/>
      <c r="BX144" s="50"/>
      <c r="BY144" s="50"/>
      <c r="BZ144" s="50"/>
      <c r="CA144" s="50"/>
      <c r="CB144" s="50"/>
      <c r="CC144" s="52"/>
    </row>
    <row r="145" spans="2:81" ht="12" customHeight="1">
      <c r="B145" s="264">
        <f t="shared" ca="1" si="6"/>
        <v>138</v>
      </c>
      <c r="C145" s="265"/>
      <c r="D145" s="110" t="s">
        <v>1742</v>
      </c>
      <c r="E145" s="50"/>
      <c r="F145" s="50"/>
      <c r="G145" s="50"/>
      <c r="H145" s="50"/>
      <c r="I145" s="50"/>
      <c r="J145" s="50"/>
      <c r="K145" s="52"/>
      <c r="L145" s="49" t="str">
        <f>VLOOKUP(D145,カラムID辞書!$C$4:$D$1266,2,FALSE)</f>
        <v>RCV_SHIIREKBN</v>
      </c>
      <c r="M145" s="50"/>
      <c r="N145" s="50"/>
      <c r="O145" s="50"/>
      <c r="P145" s="50"/>
      <c r="Q145" s="50"/>
      <c r="R145" s="50"/>
      <c r="S145" s="52"/>
      <c r="T145" s="49"/>
      <c r="U145" s="52"/>
      <c r="V145" s="49"/>
      <c r="W145" s="52"/>
      <c r="X145" s="49"/>
      <c r="Y145" s="52"/>
      <c r="Z145" s="49"/>
      <c r="AA145" s="52"/>
      <c r="AB145" s="107" t="str">
        <f t="shared" si="8"/>
        <v>○</v>
      </c>
      <c r="AC145" s="54"/>
      <c r="AD145" s="53"/>
      <c r="AE145" s="55" t="str">
        <f t="shared" si="7"/>
        <v>' '</v>
      </c>
      <c r="AF145" s="50"/>
      <c r="AG145" s="52"/>
      <c r="AH145" s="266" t="str">
        <f>VLOOKUP(D145,カラムID辞書!C:H,3,FALSE)</f>
        <v>character varying</v>
      </c>
      <c r="AI145" s="267"/>
      <c r="AJ145" s="267"/>
      <c r="AK145" s="267"/>
      <c r="AL145" s="268"/>
      <c r="AM145" s="269">
        <f>VLOOKUP(D145,カラムID辞書!C:H,4,FALSE)</f>
        <v>2</v>
      </c>
      <c r="AN145" s="270"/>
      <c r="AO145" s="271">
        <f>VLOOKUP(D145,カラムID辞書!C:H,6,FALSE)</f>
        <v>2</v>
      </c>
      <c r="AP145" s="272"/>
      <c r="AQ145" s="11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0" t="s">
        <v>3232</v>
      </c>
      <c r="BS145" s="50"/>
      <c r="BT145" s="50"/>
      <c r="BU145" s="50"/>
      <c r="BV145" s="50"/>
      <c r="BW145" s="50"/>
      <c r="BX145" s="50"/>
      <c r="BY145" s="50"/>
      <c r="BZ145" s="50"/>
      <c r="CA145" s="50"/>
      <c r="CB145" s="50"/>
      <c r="CC145" s="52"/>
    </row>
    <row r="146" spans="2:81" ht="12" customHeight="1">
      <c r="B146" s="264">
        <f t="shared" ca="1" si="6"/>
        <v>139</v>
      </c>
      <c r="C146" s="265"/>
      <c r="D146" s="110" t="s">
        <v>1743</v>
      </c>
      <c r="E146" s="50"/>
      <c r="F146" s="50"/>
      <c r="G146" s="50"/>
      <c r="H146" s="50"/>
      <c r="I146" s="50"/>
      <c r="J146" s="50"/>
      <c r="K146" s="52"/>
      <c r="L146" s="49" t="str">
        <f>VLOOKUP(D146,カラムID辞書!$C$4:$D$1266,2,FALSE)</f>
        <v>RCV_RIEKICMPKBN</v>
      </c>
      <c r="M146" s="50"/>
      <c r="N146" s="50"/>
      <c r="O146" s="50"/>
      <c r="P146" s="50"/>
      <c r="Q146" s="50"/>
      <c r="R146" s="50"/>
      <c r="S146" s="52"/>
      <c r="T146" s="49"/>
      <c r="U146" s="52"/>
      <c r="V146" s="49"/>
      <c r="W146" s="52"/>
      <c r="X146" s="49"/>
      <c r="Y146" s="52"/>
      <c r="Z146" s="49"/>
      <c r="AA146" s="52"/>
      <c r="AB146" s="107" t="str">
        <f t="shared" si="8"/>
        <v>○</v>
      </c>
      <c r="AC146" s="54"/>
      <c r="AD146" s="53"/>
      <c r="AE146" s="55" t="str">
        <f t="shared" si="7"/>
        <v>' '</v>
      </c>
      <c r="AF146" s="50"/>
      <c r="AG146" s="52"/>
      <c r="AH146" s="266" t="str">
        <f>VLOOKUP(D146,カラムID辞書!C:H,3,FALSE)</f>
        <v>character varying</v>
      </c>
      <c r="AI146" s="267"/>
      <c r="AJ146" s="267"/>
      <c r="AK146" s="267"/>
      <c r="AL146" s="268"/>
      <c r="AM146" s="269">
        <f>VLOOKUP(D146,カラムID辞書!C:H,4,FALSE)</f>
        <v>1</v>
      </c>
      <c r="AN146" s="270"/>
      <c r="AO146" s="271">
        <f>VLOOKUP(D146,カラムID辞書!C:H,6,FALSE)</f>
        <v>1</v>
      </c>
      <c r="AP146" s="272"/>
      <c r="AQ146" s="11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0" t="s">
        <v>3232</v>
      </c>
      <c r="BS146" s="50"/>
      <c r="BT146" s="50"/>
      <c r="BU146" s="50"/>
      <c r="BV146" s="50"/>
      <c r="BW146" s="50"/>
      <c r="BX146" s="50"/>
      <c r="BY146" s="50"/>
      <c r="BZ146" s="50"/>
      <c r="CA146" s="50"/>
      <c r="CB146" s="50"/>
      <c r="CC146" s="52"/>
    </row>
    <row r="147" spans="2:81" ht="12" customHeight="1">
      <c r="B147" s="264">
        <f t="shared" ca="1" si="6"/>
        <v>140</v>
      </c>
      <c r="C147" s="265"/>
      <c r="D147" s="110" t="s">
        <v>1744</v>
      </c>
      <c r="E147" s="50"/>
      <c r="F147" s="50"/>
      <c r="G147" s="50"/>
      <c r="H147" s="50"/>
      <c r="I147" s="50"/>
      <c r="J147" s="50"/>
      <c r="K147" s="52"/>
      <c r="L147" s="49" t="str">
        <f>VLOOKUP(D147,カラムID辞書!$C$4:$D$1266,2,FALSE)</f>
        <v>RCV_GNKKBN</v>
      </c>
      <c r="M147" s="50"/>
      <c r="N147" s="50"/>
      <c r="O147" s="50"/>
      <c r="P147" s="50"/>
      <c r="Q147" s="50"/>
      <c r="R147" s="50"/>
      <c r="S147" s="52"/>
      <c r="T147" s="49"/>
      <c r="U147" s="52"/>
      <c r="V147" s="49"/>
      <c r="W147" s="52"/>
      <c r="X147" s="49"/>
      <c r="Y147" s="52"/>
      <c r="Z147" s="49"/>
      <c r="AA147" s="52"/>
      <c r="AB147" s="107" t="str">
        <f t="shared" si="8"/>
        <v>○</v>
      </c>
      <c r="AC147" s="54"/>
      <c r="AD147" s="53"/>
      <c r="AE147" s="55" t="str">
        <f t="shared" si="7"/>
        <v>' '</v>
      </c>
      <c r="AF147" s="50"/>
      <c r="AG147" s="52"/>
      <c r="AH147" s="266" t="str">
        <f>VLOOKUP(D147,カラムID辞書!C:H,3,FALSE)</f>
        <v>character varying</v>
      </c>
      <c r="AI147" s="267"/>
      <c r="AJ147" s="267"/>
      <c r="AK147" s="267"/>
      <c r="AL147" s="268"/>
      <c r="AM147" s="269">
        <f>VLOOKUP(D147,カラムID辞書!C:H,4,FALSE)</f>
        <v>1</v>
      </c>
      <c r="AN147" s="270"/>
      <c r="AO147" s="271">
        <f>VLOOKUP(D147,カラムID辞書!C:H,6,FALSE)</f>
        <v>1</v>
      </c>
      <c r="AP147" s="272"/>
      <c r="AQ147" s="110"/>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10" t="s">
        <v>3232</v>
      </c>
      <c r="BS147" s="50"/>
      <c r="BT147" s="50"/>
      <c r="BU147" s="50"/>
      <c r="BV147" s="50"/>
      <c r="BW147" s="50"/>
      <c r="BX147" s="50"/>
      <c r="BY147" s="50"/>
      <c r="BZ147" s="50"/>
      <c r="CA147" s="50"/>
      <c r="CB147" s="50"/>
      <c r="CC147" s="52"/>
    </row>
    <row r="148" spans="2:81" ht="12" customHeight="1">
      <c r="B148" s="264">
        <f t="shared" ca="1" si="6"/>
        <v>141</v>
      </c>
      <c r="C148" s="265"/>
      <c r="D148" s="110" t="s">
        <v>1745</v>
      </c>
      <c r="E148" s="56"/>
      <c r="F148" s="50"/>
      <c r="G148" s="50"/>
      <c r="H148" s="50"/>
      <c r="I148" s="50"/>
      <c r="J148" s="50"/>
      <c r="K148" s="52"/>
      <c r="L148" s="49" t="str">
        <f>VLOOKUP(D148,カラムID辞書!$C$4:$D$1266,2,FALSE)</f>
        <v>RCV_PSKBN</v>
      </c>
      <c r="M148" s="50"/>
      <c r="N148" s="50"/>
      <c r="O148" s="50"/>
      <c r="P148" s="50"/>
      <c r="Q148" s="50"/>
      <c r="R148" s="50"/>
      <c r="S148" s="52"/>
      <c r="T148" s="49"/>
      <c r="U148" s="52"/>
      <c r="V148" s="49"/>
      <c r="W148" s="52"/>
      <c r="X148" s="49"/>
      <c r="Y148" s="52"/>
      <c r="Z148" s="49"/>
      <c r="AA148" s="52"/>
      <c r="AB148" s="107" t="str">
        <f t="shared" si="8"/>
        <v>○</v>
      </c>
      <c r="AC148" s="54"/>
      <c r="AD148" s="53"/>
      <c r="AE148" s="55" t="str">
        <f t="shared" si="7"/>
        <v>' '</v>
      </c>
      <c r="AF148" s="50"/>
      <c r="AG148" s="52"/>
      <c r="AH148" s="266" t="str">
        <f>VLOOKUP(D148,カラムID辞書!C:H,3,FALSE)</f>
        <v>character varying</v>
      </c>
      <c r="AI148" s="267"/>
      <c r="AJ148" s="267"/>
      <c r="AK148" s="267"/>
      <c r="AL148" s="268"/>
      <c r="AM148" s="269">
        <f>VLOOKUP(D148,カラムID辞書!C:H,4,FALSE)</f>
        <v>1</v>
      </c>
      <c r="AN148" s="270"/>
      <c r="AO148" s="271">
        <f>VLOOKUP(D148,カラムID辞書!C:H,6,FALSE)</f>
        <v>1</v>
      </c>
      <c r="AP148" s="272"/>
      <c r="AQ148" s="110"/>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10" t="s">
        <v>3232</v>
      </c>
      <c r="BS148" s="50"/>
      <c r="BT148" s="50"/>
      <c r="BU148" s="50"/>
      <c r="BV148" s="50"/>
      <c r="BW148" s="50"/>
      <c r="BX148" s="50"/>
      <c r="BY148" s="50"/>
      <c r="BZ148" s="50"/>
      <c r="CA148" s="50"/>
      <c r="CB148" s="50"/>
      <c r="CC148" s="52"/>
    </row>
    <row r="149" spans="2:81" ht="12" customHeight="1">
      <c r="B149" s="264">
        <f ca="1">IF($D149="","",MAX(OFFSET($B$8,0,0,ROW()-ROW($B$8),2))+1)</f>
        <v>142</v>
      </c>
      <c r="C149" s="265"/>
      <c r="D149" s="110" t="s">
        <v>1746</v>
      </c>
      <c r="E149" s="56"/>
      <c r="F149" s="50"/>
      <c r="G149" s="50"/>
      <c r="H149" s="50"/>
      <c r="I149" s="50"/>
      <c r="J149" s="50"/>
      <c r="K149" s="52"/>
      <c r="L149" s="49" t="str">
        <f>VLOOKUP(D149,カラムID辞書!$C$4:$D$1266,2,FALSE)</f>
        <v>RSV_HNBNSIKK</v>
      </c>
      <c r="M149" s="50"/>
      <c r="N149" s="50"/>
      <c r="O149" s="50"/>
      <c r="P149" s="50"/>
      <c r="Q149" s="50"/>
      <c r="R149" s="50"/>
      <c r="S149" s="52"/>
      <c r="T149" s="49"/>
      <c r="U149" s="52"/>
      <c r="V149" s="49"/>
      <c r="W149" s="52"/>
      <c r="X149" s="49"/>
      <c r="Y149" s="52"/>
      <c r="Z149" s="49"/>
      <c r="AA149" s="52"/>
      <c r="AB149" s="107" t="str">
        <f t="shared" si="8"/>
        <v>○</v>
      </c>
      <c r="AC149" s="54"/>
      <c r="AD149" s="53"/>
      <c r="AE149" s="55" t="str">
        <f t="shared" si="7"/>
        <v>' '</v>
      </c>
      <c r="AF149" s="50"/>
      <c r="AG149" s="52"/>
      <c r="AH149" s="266" t="str">
        <f>VLOOKUP(D149,カラムID辞書!C:H,3,FALSE)</f>
        <v>character varying</v>
      </c>
      <c r="AI149" s="267"/>
      <c r="AJ149" s="267"/>
      <c r="AK149" s="267"/>
      <c r="AL149" s="268"/>
      <c r="AM149" s="269">
        <f>VLOOKUP(D149,カラムID辞書!C:H,4,FALSE)</f>
        <v>1</v>
      </c>
      <c r="AN149" s="270"/>
      <c r="AO149" s="271">
        <f>VLOOKUP(D149,カラムID辞書!C:H,6,FALSE)</f>
        <v>1</v>
      </c>
      <c r="AP149" s="272"/>
      <c r="AQ149" s="11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10" t="s">
        <v>3232</v>
      </c>
      <c r="BS149" s="50"/>
      <c r="BT149" s="50"/>
      <c r="BU149" s="50"/>
      <c r="BV149" s="50"/>
      <c r="BW149" s="50"/>
      <c r="BX149" s="50"/>
      <c r="BY149" s="50"/>
      <c r="BZ149" s="50"/>
      <c r="CA149" s="50"/>
      <c r="CB149" s="50"/>
      <c r="CC149" s="52"/>
    </row>
    <row r="150" spans="2:81" ht="12" customHeight="1">
      <c r="B150" s="264">
        <f ca="1">IF($D150="","",MAX(OFFSET($B$8,0,0,ROW()-ROW($B$8),2))+1)</f>
        <v>143</v>
      </c>
      <c r="C150" s="265"/>
      <c r="D150" s="105" t="s">
        <v>1747</v>
      </c>
      <c r="E150" s="56"/>
      <c r="F150" s="50"/>
      <c r="G150" s="50"/>
      <c r="H150" s="50"/>
      <c r="I150" s="50"/>
      <c r="J150" s="50"/>
      <c r="K150" s="52"/>
      <c r="L150" s="49" t="str">
        <f>VLOOKUP(D150,カラムID辞書!$C$4:$D$1266,2,FALSE)</f>
        <v>RSV_HNBNZKSI1</v>
      </c>
      <c r="M150" s="50"/>
      <c r="N150" s="50"/>
      <c r="O150" s="50"/>
      <c r="P150" s="50"/>
      <c r="Q150" s="50"/>
      <c r="R150" s="50"/>
      <c r="S150" s="52"/>
      <c r="T150" s="49"/>
      <c r="U150" s="52"/>
      <c r="V150" s="49"/>
      <c r="W150" s="52"/>
      <c r="X150" s="49"/>
      <c r="Y150" s="52"/>
      <c r="Z150" s="49"/>
      <c r="AA150" s="52"/>
      <c r="AB150" s="107" t="str">
        <f t="shared" si="8"/>
        <v>○</v>
      </c>
      <c r="AC150" s="54"/>
      <c r="AD150" s="53"/>
      <c r="AE150" s="55" t="str">
        <f t="shared" si="7"/>
        <v>' '</v>
      </c>
      <c r="AF150" s="50"/>
      <c r="AG150" s="52"/>
      <c r="AH150" s="266" t="str">
        <f>VLOOKUP(D150,カラムID辞書!C:H,3,FALSE)</f>
        <v>character varying</v>
      </c>
      <c r="AI150" s="267"/>
      <c r="AJ150" s="267"/>
      <c r="AK150" s="267"/>
      <c r="AL150" s="268"/>
      <c r="AM150" s="269">
        <f>VLOOKUP(D150,カラムID辞書!C:H,4,FALSE)</f>
        <v>5</v>
      </c>
      <c r="AN150" s="270"/>
      <c r="AO150" s="271">
        <f>VLOOKUP(D150,カラムID辞書!C:H,6,FALSE)</f>
        <v>5</v>
      </c>
      <c r="AP150" s="272"/>
      <c r="AQ150" s="105"/>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105" t="s">
        <v>3232</v>
      </c>
      <c r="BS150" s="50"/>
      <c r="BT150" s="50"/>
      <c r="BU150" s="50"/>
      <c r="BV150" s="50"/>
      <c r="BW150" s="50"/>
      <c r="BX150" s="50"/>
      <c r="BY150" s="50"/>
      <c r="BZ150" s="50"/>
      <c r="CA150" s="50"/>
      <c r="CB150" s="50"/>
      <c r="CC150" s="52"/>
    </row>
    <row r="151" spans="2:81" ht="12" customHeight="1">
      <c r="B151" s="264">
        <f ca="1">IF($D151="","",MAX(OFFSET($B$8,0,0,ROW()-ROW($B$8),2))+1)</f>
        <v>144</v>
      </c>
      <c r="C151" s="265"/>
      <c r="D151" s="110" t="s">
        <v>1748</v>
      </c>
      <c r="E151" s="56"/>
      <c r="F151" s="50"/>
      <c r="G151" s="50"/>
      <c r="H151" s="50"/>
      <c r="I151" s="50"/>
      <c r="J151" s="50"/>
      <c r="K151" s="52"/>
      <c r="L151" s="49" t="str">
        <f>VLOOKUP(D151,カラムID辞書!$C$4:$D$1266,2,FALSE)</f>
        <v>RSV_HNBNZKSI2</v>
      </c>
      <c r="M151" s="50"/>
      <c r="N151" s="50"/>
      <c r="O151" s="50"/>
      <c r="P151" s="50"/>
      <c r="Q151" s="50"/>
      <c r="R151" s="50"/>
      <c r="S151" s="52"/>
      <c r="T151" s="49"/>
      <c r="U151" s="52"/>
      <c r="V151" s="49"/>
      <c r="W151" s="52"/>
      <c r="X151" s="49"/>
      <c r="Y151" s="52"/>
      <c r="Z151" s="49"/>
      <c r="AA151" s="52"/>
      <c r="AB151" s="107" t="str">
        <f t="shared" si="8"/>
        <v>○</v>
      </c>
      <c r="AC151" s="54"/>
      <c r="AD151" s="53"/>
      <c r="AE151" s="55" t="str">
        <f t="shared" si="7"/>
        <v>' '</v>
      </c>
      <c r="AF151" s="50"/>
      <c r="AG151" s="52"/>
      <c r="AH151" s="266" t="str">
        <f>VLOOKUP(D151,カラムID辞書!C:H,3,FALSE)</f>
        <v>character varying</v>
      </c>
      <c r="AI151" s="267"/>
      <c r="AJ151" s="267"/>
      <c r="AK151" s="267"/>
      <c r="AL151" s="268"/>
      <c r="AM151" s="269">
        <f>VLOOKUP(D151,カラムID辞書!C:H,4,FALSE)</f>
        <v>5</v>
      </c>
      <c r="AN151" s="270"/>
      <c r="AO151" s="271">
        <f>VLOOKUP(D151,カラムID辞書!C:H,6,FALSE)</f>
        <v>5</v>
      </c>
      <c r="AP151" s="272"/>
      <c r="AQ151" s="11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110" t="s">
        <v>3232</v>
      </c>
      <c r="BS151" s="50"/>
      <c r="BT151" s="50"/>
      <c r="BU151" s="50"/>
      <c r="BV151" s="50"/>
      <c r="BW151" s="50"/>
      <c r="BX151" s="50"/>
      <c r="BY151" s="50"/>
      <c r="BZ151" s="50"/>
      <c r="CA151" s="50"/>
      <c r="CB151" s="50"/>
      <c r="CC151" s="52"/>
    </row>
    <row r="152" spans="2:81" ht="12" customHeight="1">
      <c r="B152" s="264">
        <f ca="1">IF($D152="","",MAX(OFFSET($B$8,0,0,ROW()-ROW($B$8),2))+1)</f>
        <v>145</v>
      </c>
      <c r="C152" s="265"/>
      <c r="D152" s="110" t="s">
        <v>1749</v>
      </c>
      <c r="E152" s="50"/>
      <c r="F152" s="50"/>
      <c r="G152" s="50"/>
      <c r="H152" s="50"/>
      <c r="I152" s="50"/>
      <c r="J152" s="50"/>
      <c r="K152" s="52"/>
      <c r="L152" s="49" t="str">
        <f>VLOOKUP(D152,カラムID辞書!$C$4:$D$1266,2,FALSE)</f>
        <v>RSV_HNBNZKSI3</v>
      </c>
      <c r="M152" s="50"/>
      <c r="N152" s="50"/>
      <c r="O152" s="50"/>
      <c r="P152" s="50"/>
      <c r="Q152" s="50"/>
      <c r="R152" s="50"/>
      <c r="S152" s="52"/>
      <c r="T152" s="49"/>
      <c r="U152" s="52"/>
      <c r="V152" s="49"/>
      <c r="W152" s="52"/>
      <c r="X152" s="49"/>
      <c r="Y152" s="52"/>
      <c r="Z152" s="49"/>
      <c r="AA152" s="52"/>
      <c r="AB152" s="107" t="str">
        <f t="shared" si="8"/>
        <v>○</v>
      </c>
      <c r="AC152" s="54"/>
      <c r="AD152" s="53"/>
      <c r="AE152" s="55" t="str">
        <f t="shared" si="7"/>
        <v>' '</v>
      </c>
      <c r="AF152" s="50"/>
      <c r="AG152" s="52"/>
      <c r="AH152" s="266" t="str">
        <f>VLOOKUP(D152,カラムID辞書!C:H,3,FALSE)</f>
        <v>character varying</v>
      </c>
      <c r="AI152" s="267"/>
      <c r="AJ152" s="267"/>
      <c r="AK152" s="267"/>
      <c r="AL152" s="268"/>
      <c r="AM152" s="269">
        <f>VLOOKUP(D152,カラムID辞書!C:H,4,FALSE)</f>
        <v>5</v>
      </c>
      <c r="AN152" s="270"/>
      <c r="AO152" s="271">
        <f>VLOOKUP(D152,カラムID辞書!C:H,6,FALSE)</f>
        <v>5</v>
      </c>
      <c r="AP152" s="272"/>
      <c r="AQ152" s="11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110" t="s">
        <v>3232</v>
      </c>
      <c r="BS152" s="50"/>
      <c r="BT152" s="50"/>
      <c r="BU152" s="50"/>
      <c r="BV152" s="50"/>
      <c r="BW152" s="50"/>
      <c r="BX152" s="50"/>
      <c r="BY152" s="50"/>
      <c r="BZ152" s="50"/>
      <c r="CA152" s="50"/>
      <c r="CB152" s="50"/>
      <c r="CC152" s="52"/>
    </row>
    <row r="153" spans="2:81" s="192" customFormat="1" ht="12" customHeight="1">
      <c r="B153" s="264">
        <f t="shared" ca="1" si="6"/>
        <v>146</v>
      </c>
      <c r="C153" s="265"/>
      <c r="D153" s="110" t="s">
        <v>3843</v>
      </c>
      <c r="E153" s="50"/>
      <c r="F153" s="50"/>
      <c r="G153" s="50"/>
      <c r="H153" s="50"/>
      <c r="I153" s="50"/>
      <c r="J153" s="50"/>
      <c r="K153" s="194"/>
      <c r="L153" s="193" t="str">
        <f>VLOOKUP(D153,カラムID辞書!$C$4:$D$1266,2,FALSE)</f>
        <v>RSV_HNBNZKSI4</v>
      </c>
      <c r="M153" s="50"/>
      <c r="N153" s="50"/>
      <c r="O153" s="50"/>
      <c r="P153" s="50"/>
      <c r="Q153" s="50"/>
      <c r="R153" s="50"/>
      <c r="S153" s="194"/>
      <c r="T153" s="193"/>
      <c r="U153" s="194"/>
      <c r="V153" s="193"/>
      <c r="W153" s="194"/>
      <c r="X153" s="193"/>
      <c r="Y153" s="194"/>
      <c r="Z153" s="193"/>
      <c r="AA153" s="194"/>
      <c r="AB153" s="107" t="str">
        <f t="shared" ref="AB153" si="9">IF(L153="DELDTE","","○")</f>
        <v>○</v>
      </c>
      <c r="AC153" s="54"/>
      <c r="AD153" s="195"/>
      <c r="AE153" s="55" t="str">
        <f t="shared" ref="AE153" si="10">IF(AB153="○",IF(AH153="timestamp","now()",IF(LEFT(AH153,9)="character","' '","0")),"")</f>
        <v>' '</v>
      </c>
      <c r="AF153" s="50"/>
      <c r="AG153" s="194"/>
      <c r="AH153" s="266" t="str">
        <f>VLOOKUP(D153,カラムID辞書!C:H,3,FALSE)</f>
        <v>character varying</v>
      </c>
      <c r="AI153" s="267"/>
      <c r="AJ153" s="267"/>
      <c r="AK153" s="267"/>
      <c r="AL153" s="268"/>
      <c r="AM153" s="269">
        <f>VLOOKUP(D153,カラムID辞書!C:H,4,FALSE)</f>
        <v>5</v>
      </c>
      <c r="AN153" s="270"/>
      <c r="AO153" s="271">
        <f>VLOOKUP(D153,カラムID辞書!C:H,6,FALSE)</f>
        <v>5</v>
      </c>
      <c r="AP153" s="272"/>
      <c r="AQ153" s="110"/>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194"/>
      <c r="BR153" s="110" t="s">
        <v>3232</v>
      </c>
      <c r="BS153" s="50"/>
      <c r="BT153" s="50"/>
      <c r="BU153" s="50"/>
      <c r="BV153" s="50"/>
      <c r="BW153" s="50"/>
      <c r="BX153" s="50"/>
      <c r="BY153" s="50"/>
      <c r="BZ153" s="50"/>
      <c r="CA153" s="50"/>
      <c r="CB153" s="50"/>
      <c r="CC153" s="194"/>
    </row>
    <row r="154" spans="2:81" ht="12" customHeight="1">
      <c r="B154" s="264">
        <f t="shared" ca="1" si="6"/>
        <v>147</v>
      </c>
      <c r="C154" s="265"/>
      <c r="D154" s="110" t="s">
        <v>1751</v>
      </c>
      <c r="E154" s="50"/>
      <c r="F154" s="50"/>
      <c r="G154" s="50"/>
      <c r="H154" s="50"/>
      <c r="I154" s="50"/>
      <c r="J154" s="50"/>
      <c r="K154" s="52"/>
      <c r="L154" s="49" t="str">
        <f>VLOOKUP(D154,カラムID辞書!$C$4:$D$1266,2,FALSE)</f>
        <v>RSV_HNBNZKSI5</v>
      </c>
      <c r="M154" s="50"/>
      <c r="N154" s="50"/>
      <c r="O154" s="50"/>
      <c r="P154" s="50"/>
      <c r="Q154" s="50"/>
      <c r="R154" s="50"/>
      <c r="S154" s="52"/>
      <c r="T154" s="49"/>
      <c r="U154" s="52"/>
      <c r="V154" s="49"/>
      <c r="W154" s="52"/>
      <c r="X154" s="49"/>
      <c r="Y154" s="52"/>
      <c r="Z154" s="49"/>
      <c r="AA154" s="52"/>
      <c r="AB154" s="107" t="str">
        <f t="shared" si="8"/>
        <v>○</v>
      </c>
      <c r="AC154" s="54"/>
      <c r="AD154" s="53"/>
      <c r="AE154" s="55" t="str">
        <f t="shared" si="7"/>
        <v>' '</v>
      </c>
      <c r="AF154" s="50"/>
      <c r="AG154" s="52"/>
      <c r="AH154" s="266" t="str">
        <f>VLOOKUP(D154,カラムID辞書!C:H,3,FALSE)</f>
        <v>character varying</v>
      </c>
      <c r="AI154" s="267"/>
      <c r="AJ154" s="267"/>
      <c r="AK154" s="267"/>
      <c r="AL154" s="268"/>
      <c r="AM154" s="269">
        <f>VLOOKUP(D154,カラムID辞書!C:H,4,FALSE)</f>
        <v>5</v>
      </c>
      <c r="AN154" s="270"/>
      <c r="AO154" s="271">
        <f>VLOOKUP(D154,カラムID辞書!C:H,6,FALSE)</f>
        <v>5</v>
      </c>
      <c r="AP154" s="272"/>
      <c r="AQ154" s="110"/>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2"/>
      <c r="BR154" s="110" t="s">
        <v>3232</v>
      </c>
      <c r="BS154" s="50"/>
      <c r="BT154" s="50"/>
      <c r="BU154" s="50"/>
      <c r="BV154" s="50"/>
      <c r="BW154" s="50"/>
      <c r="BX154" s="50"/>
      <c r="BY154" s="50"/>
      <c r="BZ154" s="50"/>
      <c r="CA154" s="50"/>
      <c r="CB154" s="50"/>
      <c r="CC154" s="52"/>
    </row>
    <row r="155" spans="2:81" ht="12" customHeight="1">
      <c r="B155" s="264">
        <f t="shared" ca="1" si="6"/>
        <v>148</v>
      </c>
      <c r="C155" s="265"/>
      <c r="D155" s="110" t="s">
        <v>1752</v>
      </c>
      <c r="E155" s="56"/>
      <c r="F155" s="50"/>
      <c r="G155" s="50"/>
      <c r="H155" s="50"/>
      <c r="I155" s="50"/>
      <c r="J155" s="50"/>
      <c r="K155" s="52"/>
      <c r="L155" s="49" t="str">
        <f>VLOOKUP(D155,カラムID辞書!$C$4:$D$1266,2,FALSE)</f>
        <v>RSV_ITEMZKSI1</v>
      </c>
      <c r="M155" s="50"/>
      <c r="N155" s="50"/>
      <c r="O155" s="50"/>
      <c r="P155" s="50"/>
      <c r="Q155" s="50"/>
      <c r="R155" s="50"/>
      <c r="S155" s="52"/>
      <c r="T155" s="49"/>
      <c r="U155" s="52"/>
      <c r="V155" s="49"/>
      <c r="W155" s="52"/>
      <c r="X155" s="49"/>
      <c r="Y155" s="52"/>
      <c r="Z155" s="49"/>
      <c r="AA155" s="52"/>
      <c r="AB155" s="107" t="str">
        <f t="shared" si="8"/>
        <v>○</v>
      </c>
      <c r="AC155" s="54"/>
      <c r="AD155" s="53"/>
      <c r="AE155" s="55" t="str">
        <f t="shared" si="7"/>
        <v>' '</v>
      </c>
      <c r="AF155" s="50"/>
      <c r="AG155" s="52"/>
      <c r="AH155" s="266" t="str">
        <f>VLOOKUP(D155,カラムID辞書!C:H,3,FALSE)</f>
        <v>character varying</v>
      </c>
      <c r="AI155" s="267"/>
      <c r="AJ155" s="267"/>
      <c r="AK155" s="267"/>
      <c r="AL155" s="268"/>
      <c r="AM155" s="269">
        <f>VLOOKUP(D155,カラムID辞書!C:H,4,FALSE)</f>
        <v>5</v>
      </c>
      <c r="AN155" s="270"/>
      <c r="AO155" s="271">
        <f>VLOOKUP(D155,カラムID辞書!C:H,6,FALSE)</f>
        <v>5</v>
      </c>
      <c r="AP155" s="272"/>
      <c r="AQ155" s="110"/>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2"/>
      <c r="BR155" s="110" t="s">
        <v>3232</v>
      </c>
      <c r="BS155" s="50"/>
      <c r="BT155" s="50"/>
      <c r="BU155" s="50"/>
      <c r="BV155" s="50"/>
      <c r="BW155" s="50"/>
      <c r="BX155" s="50"/>
      <c r="BY155" s="50"/>
      <c r="BZ155" s="50"/>
      <c r="CA155" s="50"/>
      <c r="CB155" s="50"/>
      <c r="CC155" s="52"/>
    </row>
    <row r="156" spans="2:81" s="192" customFormat="1" ht="12" customHeight="1">
      <c r="B156" s="264">
        <f t="shared" ca="1" si="6"/>
        <v>149</v>
      </c>
      <c r="C156" s="265"/>
      <c r="D156" s="110" t="s">
        <v>3844</v>
      </c>
      <c r="E156" s="56"/>
      <c r="F156" s="50"/>
      <c r="G156" s="50"/>
      <c r="H156" s="50"/>
      <c r="I156" s="50"/>
      <c r="J156" s="50"/>
      <c r="K156" s="194"/>
      <c r="L156" s="193" t="str">
        <f>VLOOKUP(D156,カラムID辞書!$C$4:$D$1266,2,FALSE)</f>
        <v>RSV_ITEMZKSI2</v>
      </c>
      <c r="M156" s="50"/>
      <c r="N156" s="50"/>
      <c r="O156" s="50"/>
      <c r="P156" s="50"/>
      <c r="Q156" s="50"/>
      <c r="R156" s="50"/>
      <c r="S156" s="194"/>
      <c r="T156" s="193"/>
      <c r="U156" s="194"/>
      <c r="V156" s="193"/>
      <c r="W156" s="194"/>
      <c r="X156" s="193"/>
      <c r="Y156" s="194"/>
      <c r="Z156" s="193"/>
      <c r="AA156" s="194"/>
      <c r="AB156" s="107" t="str">
        <f t="shared" ref="AB156" si="11">IF(L156="DELDTE","","○")</f>
        <v>○</v>
      </c>
      <c r="AC156" s="54"/>
      <c r="AD156" s="195"/>
      <c r="AE156" s="55" t="str">
        <f t="shared" ref="AE156" si="12">IF(AB156="○",IF(AH156="timestamp","now()",IF(LEFT(AH156,9)="character","' '","0")),"")</f>
        <v>' '</v>
      </c>
      <c r="AF156" s="50"/>
      <c r="AG156" s="194"/>
      <c r="AH156" s="266" t="str">
        <f>VLOOKUP(D156,カラムID辞書!C:H,3,FALSE)</f>
        <v>character varying</v>
      </c>
      <c r="AI156" s="267"/>
      <c r="AJ156" s="267"/>
      <c r="AK156" s="267"/>
      <c r="AL156" s="268"/>
      <c r="AM156" s="269">
        <f>VLOOKUP(D156,カラムID辞書!C:H,4,FALSE)</f>
        <v>5</v>
      </c>
      <c r="AN156" s="270"/>
      <c r="AO156" s="271">
        <f>VLOOKUP(D156,カラムID辞書!C:H,6,FALSE)</f>
        <v>5</v>
      </c>
      <c r="AP156" s="272"/>
      <c r="AQ156" s="193"/>
      <c r="AR156" s="50"/>
      <c r="AS156" s="50"/>
      <c r="AT156" s="50"/>
      <c r="AU156" s="50"/>
      <c r="AV156" s="50"/>
      <c r="AW156" s="50"/>
      <c r="AX156" s="50"/>
      <c r="AY156" s="50"/>
      <c r="AZ156" s="50"/>
      <c r="BA156" s="50"/>
      <c r="BB156" s="50"/>
      <c r="BC156" s="50"/>
      <c r="BD156" s="50"/>
      <c r="BE156" s="50"/>
      <c r="BF156" s="50"/>
      <c r="BG156" s="50"/>
      <c r="BH156" s="50"/>
      <c r="BI156" s="50"/>
      <c r="BJ156" s="50"/>
      <c r="BK156" s="50"/>
      <c r="BL156" s="50"/>
      <c r="BM156" s="50"/>
      <c r="BN156" s="50"/>
      <c r="BO156" s="50"/>
      <c r="BP156" s="50"/>
      <c r="BQ156" s="194"/>
      <c r="BR156" s="193" t="s">
        <v>3232</v>
      </c>
      <c r="BS156" s="50"/>
      <c r="BT156" s="50"/>
      <c r="BU156" s="50"/>
      <c r="BV156" s="50"/>
      <c r="BW156" s="50"/>
      <c r="BX156" s="50"/>
      <c r="BY156" s="50"/>
      <c r="BZ156" s="50"/>
      <c r="CA156" s="50"/>
      <c r="CB156" s="50"/>
      <c r="CC156" s="194"/>
    </row>
    <row r="157" spans="2:81" ht="12" customHeight="1">
      <c r="B157" s="264">
        <f t="shared" ca="1" si="6"/>
        <v>150</v>
      </c>
      <c r="C157" s="265"/>
      <c r="D157" s="110" t="s">
        <v>1754</v>
      </c>
      <c r="E157" s="56"/>
      <c r="F157" s="50"/>
      <c r="G157" s="50"/>
      <c r="H157" s="50"/>
      <c r="I157" s="50"/>
      <c r="J157" s="50"/>
      <c r="K157" s="52"/>
      <c r="L157" s="49" t="str">
        <f>VLOOKUP(D157,カラムID辞書!$C$4:$D$1266,2,FALSE)</f>
        <v>RSV_ITEMZKSI3</v>
      </c>
      <c r="M157" s="50"/>
      <c r="N157" s="50"/>
      <c r="O157" s="50"/>
      <c r="P157" s="50"/>
      <c r="Q157" s="50"/>
      <c r="R157" s="50"/>
      <c r="S157" s="52"/>
      <c r="T157" s="49"/>
      <c r="U157" s="52"/>
      <c r="V157" s="49"/>
      <c r="W157" s="52"/>
      <c r="X157" s="49"/>
      <c r="Y157" s="52"/>
      <c r="Z157" s="49"/>
      <c r="AA157" s="52"/>
      <c r="AB157" s="107" t="str">
        <f t="shared" si="8"/>
        <v>○</v>
      </c>
      <c r="AC157" s="54"/>
      <c r="AD157" s="53"/>
      <c r="AE157" s="55" t="str">
        <f t="shared" si="7"/>
        <v>' '</v>
      </c>
      <c r="AF157" s="50"/>
      <c r="AG157" s="52"/>
      <c r="AH157" s="266" t="str">
        <f>VLOOKUP(D157,カラムID辞書!C:H,3,FALSE)</f>
        <v>character varying</v>
      </c>
      <c r="AI157" s="267"/>
      <c r="AJ157" s="267"/>
      <c r="AK157" s="267"/>
      <c r="AL157" s="268"/>
      <c r="AM157" s="269">
        <f>VLOOKUP(D157,カラムID辞書!C:H,4,FALSE)</f>
        <v>5</v>
      </c>
      <c r="AN157" s="270"/>
      <c r="AO157" s="271">
        <f>VLOOKUP(D157,カラムID辞書!C:H,6,FALSE)</f>
        <v>5</v>
      </c>
      <c r="AP157" s="272"/>
      <c r="AQ157" s="49"/>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2"/>
      <c r="BR157" s="49" t="s">
        <v>3232</v>
      </c>
      <c r="BS157" s="50"/>
      <c r="BT157" s="50"/>
      <c r="BU157" s="50"/>
      <c r="BV157" s="50"/>
      <c r="BW157" s="50"/>
      <c r="BX157" s="50"/>
      <c r="BY157" s="50"/>
      <c r="BZ157" s="50"/>
      <c r="CA157" s="50"/>
      <c r="CB157" s="50"/>
      <c r="CC157" s="52"/>
    </row>
    <row r="158" spans="2:81" s="192" customFormat="1" ht="12" customHeight="1">
      <c r="B158" s="264">
        <f t="shared" ca="1" si="6"/>
        <v>151</v>
      </c>
      <c r="C158" s="265"/>
      <c r="D158" s="193" t="s">
        <v>3845</v>
      </c>
      <c r="E158" s="50"/>
      <c r="F158" s="50"/>
      <c r="G158" s="50"/>
      <c r="H158" s="50"/>
      <c r="I158" s="50"/>
      <c r="J158" s="50"/>
      <c r="K158" s="51"/>
      <c r="L158" s="193" t="str">
        <f>VLOOKUP(D158,カラムID辞書!$C$4:$D$1266,2,FALSE)</f>
        <v>RSV_ITEMZKSI4</v>
      </c>
      <c r="M158" s="50"/>
      <c r="N158" s="50"/>
      <c r="O158" s="50"/>
      <c r="P158" s="50"/>
      <c r="Q158" s="50"/>
      <c r="R158" s="50"/>
      <c r="S158" s="194"/>
      <c r="T158" s="193"/>
      <c r="U158" s="194"/>
      <c r="V158" s="193"/>
      <c r="W158" s="194"/>
      <c r="X158" s="193"/>
      <c r="Y158" s="194"/>
      <c r="Z158" s="193"/>
      <c r="AA158" s="194"/>
      <c r="AB158" s="107" t="str">
        <f t="shared" ref="AB158" si="13">IF(L158="DELDTE","","○")</f>
        <v>○</v>
      </c>
      <c r="AC158" s="54"/>
      <c r="AD158" s="195"/>
      <c r="AE158" s="55" t="str">
        <f t="shared" ref="AE158" si="14">IF(AB158="○",IF(AH158="timestamp","now()",IF(LEFT(AH158,9)="character","' '","0")),"")</f>
        <v>' '</v>
      </c>
      <c r="AF158" s="50"/>
      <c r="AG158" s="194"/>
      <c r="AH158" s="266" t="str">
        <f>VLOOKUP(D158,カラムID辞書!C:H,3,FALSE)</f>
        <v>character varying</v>
      </c>
      <c r="AI158" s="267"/>
      <c r="AJ158" s="267"/>
      <c r="AK158" s="267"/>
      <c r="AL158" s="268"/>
      <c r="AM158" s="269">
        <f>VLOOKUP(D158,カラムID辞書!C:H,4,FALSE)</f>
        <v>5</v>
      </c>
      <c r="AN158" s="270"/>
      <c r="AO158" s="271">
        <f>VLOOKUP(D158,カラムID辞書!C:H,6,FALSE)</f>
        <v>5</v>
      </c>
      <c r="AP158" s="272"/>
      <c r="AQ158" s="193"/>
      <c r="AR158" s="50"/>
      <c r="AS158" s="50"/>
      <c r="AT158" s="50"/>
      <c r="AU158" s="50"/>
      <c r="AV158" s="50"/>
      <c r="AW158" s="50"/>
      <c r="AX158" s="50"/>
      <c r="AY158" s="50"/>
      <c r="AZ158" s="50"/>
      <c r="BA158" s="50"/>
      <c r="BB158" s="50"/>
      <c r="BC158" s="50"/>
      <c r="BD158" s="50"/>
      <c r="BE158" s="50"/>
      <c r="BF158" s="50"/>
      <c r="BG158" s="50"/>
      <c r="BH158" s="50"/>
      <c r="BI158" s="50"/>
      <c r="BJ158" s="50"/>
      <c r="BK158" s="50"/>
      <c r="BL158" s="50"/>
      <c r="BM158" s="50"/>
      <c r="BN158" s="50"/>
      <c r="BO158" s="50"/>
      <c r="BP158" s="50"/>
      <c r="BQ158" s="194"/>
      <c r="BR158" s="193" t="s">
        <v>3232</v>
      </c>
      <c r="BS158" s="50"/>
      <c r="BT158" s="50"/>
      <c r="BU158" s="50"/>
      <c r="BV158" s="50"/>
      <c r="BW158" s="50"/>
      <c r="BX158" s="50"/>
      <c r="BY158" s="50"/>
      <c r="BZ158" s="50"/>
      <c r="CA158" s="50"/>
      <c r="CB158" s="50"/>
      <c r="CC158" s="194"/>
    </row>
    <row r="159" spans="2:81" ht="12" customHeight="1">
      <c r="B159" s="264">
        <f t="shared" ca="1" si="6"/>
        <v>152</v>
      </c>
      <c r="C159" s="265"/>
      <c r="D159" s="49" t="s">
        <v>1756</v>
      </c>
      <c r="E159" s="50"/>
      <c r="F159" s="50"/>
      <c r="G159" s="50"/>
      <c r="H159" s="50"/>
      <c r="I159" s="50"/>
      <c r="J159" s="50"/>
      <c r="K159" s="51"/>
      <c r="L159" s="49" t="str">
        <f>VLOOKUP(D159,カラムID辞書!$C$4:$D$1266,2,FALSE)</f>
        <v>RSV_ITEMZKSI5</v>
      </c>
      <c r="M159" s="50"/>
      <c r="N159" s="50"/>
      <c r="O159" s="50"/>
      <c r="P159" s="50"/>
      <c r="Q159" s="50"/>
      <c r="R159" s="50"/>
      <c r="S159" s="52"/>
      <c r="T159" s="49"/>
      <c r="U159" s="52"/>
      <c r="V159" s="49"/>
      <c r="W159" s="52"/>
      <c r="X159" s="49"/>
      <c r="Y159" s="52"/>
      <c r="Z159" s="49"/>
      <c r="AA159" s="52"/>
      <c r="AB159" s="107" t="str">
        <f t="shared" si="8"/>
        <v>○</v>
      </c>
      <c r="AC159" s="54"/>
      <c r="AD159" s="53"/>
      <c r="AE159" s="55" t="str">
        <f t="shared" si="7"/>
        <v>' '</v>
      </c>
      <c r="AF159" s="50"/>
      <c r="AG159" s="52"/>
      <c r="AH159" s="266" t="str">
        <f>VLOOKUP(D159,カラムID辞書!C:H,3,FALSE)</f>
        <v>character varying</v>
      </c>
      <c r="AI159" s="267"/>
      <c r="AJ159" s="267"/>
      <c r="AK159" s="267"/>
      <c r="AL159" s="268"/>
      <c r="AM159" s="269">
        <f>VLOOKUP(D159,カラムID辞書!C:H,4,FALSE)</f>
        <v>5</v>
      </c>
      <c r="AN159" s="270"/>
      <c r="AO159" s="271">
        <f>VLOOKUP(D159,カラムID辞書!C:H,6,FALSE)</f>
        <v>5</v>
      </c>
      <c r="AP159" s="272"/>
      <c r="AQ159" s="49"/>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2"/>
      <c r="BR159" s="49" t="s">
        <v>3232</v>
      </c>
      <c r="BS159" s="50"/>
      <c r="BT159" s="50"/>
      <c r="BU159" s="50"/>
      <c r="BV159" s="50"/>
      <c r="BW159" s="50"/>
      <c r="BX159" s="50"/>
      <c r="BY159" s="50"/>
      <c r="BZ159" s="50"/>
      <c r="CA159" s="50"/>
      <c r="CB159" s="50"/>
      <c r="CC159" s="52"/>
    </row>
    <row r="160" spans="2:81" ht="12" customHeight="1">
      <c r="B160" s="264">
        <f t="shared" ca="1" si="6"/>
        <v>153</v>
      </c>
      <c r="C160" s="265"/>
      <c r="D160" s="49" t="s">
        <v>1757</v>
      </c>
      <c r="E160" s="50"/>
      <c r="F160" s="50"/>
      <c r="G160" s="50"/>
      <c r="H160" s="50"/>
      <c r="I160" s="50"/>
      <c r="J160" s="50"/>
      <c r="K160" s="51"/>
      <c r="L160" s="49" t="str">
        <f>VLOOKUP(D160,カラムID辞書!$C$4:$D$1266,2,FALSE)</f>
        <v>RSV_TRHKZKSI1</v>
      </c>
      <c r="M160" s="50"/>
      <c r="N160" s="50"/>
      <c r="O160" s="50"/>
      <c r="P160" s="50"/>
      <c r="Q160" s="50"/>
      <c r="R160" s="50"/>
      <c r="S160" s="52"/>
      <c r="T160" s="49"/>
      <c r="U160" s="52"/>
      <c r="V160" s="49"/>
      <c r="W160" s="52"/>
      <c r="X160" s="49"/>
      <c r="Y160" s="52"/>
      <c r="Z160" s="49"/>
      <c r="AA160" s="52"/>
      <c r="AB160" s="107" t="str">
        <f t="shared" si="8"/>
        <v>○</v>
      </c>
      <c r="AC160" s="54"/>
      <c r="AD160" s="53"/>
      <c r="AE160" s="55" t="str">
        <f t="shared" si="7"/>
        <v>' '</v>
      </c>
      <c r="AF160" s="50"/>
      <c r="AG160" s="52"/>
      <c r="AH160" s="266" t="str">
        <f>VLOOKUP(D160,カラムID辞書!C:H,3,FALSE)</f>
        <v>character varying</v>
      </c>
      <c r="AI160" s="267"/>
      <c r="AJ160" s="267"/>
      <c r="AK160" s="267"/>
      <c r="AL160" s="268"/>
      <c r="AM160" s="269">
        <f>VLOOKUP(D160,カラムID辞書!C:H,4,FALSE)</f>
        <v>5</v>
      </c>
      <c r="AN160" s="270"/>
      <c r="AO160" s="271">
        <f>VLOOKUP(D160,カラムID辞書!C:H,6,FALSE)</f>
        <v>5</v>
      </c>
      <c r="AP160" s="272"/>
      <c r="AQ160" s="49"/>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2"/>
      <c r="BR160" s="49" t="s">
        <v>3232</v>
      </c>
      <c r="BS160" s="50"/>
      <c r="BT160" s="50"/>
      <c r="BU160" s="50"/>
      <c r="BV160" s="50"/>
      <c r="BW160" s="50"/>
      <c r="BX160" s="50"/>
      <c r="BY160" s="50"/>
      <c r="BZ160" s="50"/>
      <c r="CA160" s="50"/>
      <c r="CB160" s="50"/>
      <c r="CC160" s="52"/>
    </row>
    <row r="161" spans="2:81" ht="12" customHeight="1">
      <c r="B161" s="264">
        <f t="shared" ca="1" si="6"/>
        <v>154</v>
      </c>
      <c r="C161" s="265"/>
      <c r="D161" s="49" t="s">
        <v>1758</v>
      </c>
      <c r="E161" s="50"/>
      <c r="F161" s="50"/>
      <c r="G161" s="50"/>
      <c r="H161" s="50"/>
      <c r="I161" s="50"/>
      <c r="J161" s="50"/>
      <c r="K161" s="51"/>
      <c r="L161" s="49" t="str">
        <f>VLOOKUP(D161,カラムID辞書!$C$4:$D$1266,2,FALSE)</f>
        <v>RSV_TRHKZKSI2</v>
      </c>
      <c r="M161" s="50"/>
      <c r="N161" s="50"/>
      <c r="O161" s="50"/>
      <c r="P161" s="50"/>
      <c r="Q161" s="50"/>
      <c r="R161" s="50"/>
      <c r="S161" s="52"/>
      <c r="T161" s="49"/>
      <c r="U161" s="52"/>
      <c r="V161" s="49"/>
      <c r="W161" s="52"/>
      <c r="X161" s="49"/>
      <c r="Y161" s="52"/>
      <c r="Z161" s="49"/>
      <c r="AA161" s="52"/>
      <c r="AB161" s="107" t="str">
        <f t="shared" si="8"/>
        <v>○</v>
      </c>
      <c r="AC161" s="54"/>
      <c r="AD161" s="53"/>
      <c r="AE161" s="55" t="str">
        <f t="shared" si="7"/>
        <v>' '</v>
      </c>
      <c r="AF161" s="50"/>
      <c r="AG161" s="52"/>
      <c r="AH161" s="266" t="str">
        <f>VLOOKUP(D161,カラムID辞書!C:H,3,FALSE)</f>
        <v>character varying</v>
      </c>
      <c r="AI161" s="267"/>
      <c r="AJ161" s="267"/>
      <c r="AK161" s="267"/>
      <c r="AL161" s="268"/>
      <c r="AM161" s="269">
        <f>VLOOKUP(D161,カラムID辞書!C:H,4,FALSE)</f>
        <v>5</v>
      </c>
      <c r="AN161" s="270"/>
      <c r="AO161" s="271">
        <f>VLOOKUP(D161,カラムID辞書!C:H,6,FALSE)</f>
        <v>5</v>
      </c>
      <c r="AP161" s="272"/>
      <c r="AQ161" s="49"/>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2"/>
      <c r="BR161" s="49" t="s">
        <v>3232</v>
      </c>
      <c r="BS161" s="50"/>
      <c r="BT161" s="50"/>
      <c r="BU161" s="50"/>
      <c r="BV161" s="50"/>
      <c r="BW161" s="50"/>
      <c r="BX161" s="50"/>
      <c r="BY161" s="50"/>
      <c r="BZ161" s="50"/>
      <c r="CA161" s="50"/>
      <c r="CB161" s="50"/>
      <c r="CC161" s="52"/>
    </row>
    <row r="162" spans="2:81" ht="12" customHeight="1">
      <c r="B162" s="264">
        <f t="shared" ca="1" si="6"/>
        <v>155</v>
      </c>
      <c r="C162" s="265"/>
      <c r="D162" s="49" t="s">
        <v>1759</v>
      </c>
      <c r="E162" s="50"/>
      <c r="F162" s="50"/>
      <c r="G162" s="50"/>
      <c r="H162" s="50"/>
      <c r="I162" s="50"/>
      <c r="J162" s="50"/>
      <c r="K162" s="51"/>
      <c r="L162" s="49" t="str">
        <f>VLOOKUP(D162,カラムID辞書!$C$4:$D$1266,2,FALSE)</f>
        <v>RSV_TRHKZKSI3</v>
      </c>
      <c r="M162" s="50"/>
      <c r="N162" s="50"/>
      <c r="O162" s="50"/>
      <c r="P162" s="50"/>
      <c r="Q162" s="50"/>
      <c r="R162" s="50"/>
      <c r="S162" s="52"/>
      <c r="T162" s="49"/>
      <c r="U162" s="52"/>
      <c r="V162" s="49"/>
      <c r="W162" s="52"/>
      <c r="X162" s="49"/>
      <c r="Y162" s="52"/>
      <c r="Z162" s="49"/>
      <c r="AA162" s="52"/>
      <c r="AB162" s="107" t="str">
        <f t="shared" si="8"/>
        <v>○</v>
      </c>
      <c r="AC162" s="54"/>
      <c r="AD162" s="53"/>
      <c r="AE162" s="55" t="str">
        <f t="shared" si="7"/>
        <v>' '</v>
      </c>
      <c r="AF162" s="50"/>
      <c r="AG162" s="52"/>
      <c r="AH162" s="266" t="str">
        <f>VLOOKUP(D162,カラムID辞書!C:H,3,FALSE)</f>
        <v>character varying</v>
      </c>
      <c r="AI162" s="267"/>
      <c r="AJ162" s="267"/>
      <c r="AK162" s="267"/>
      <c r="AL162" s="268"/>
      <c r="AM162" s="269">
        <f>VLOOKUP(D162,カラムID辞書!C:H,4,FALSE)</f>
        <v>5</v>
      </c>
      <c r="AN162" s="270"/>
      <c r="AO162" s="271">
        <f>VLOOKUP(D162,カラムID辞書!C:H,6,FALSE)</f>
        <v>5</v>
      </c>
      <c r="AP162" s="272"/>
      <c r="AQ162" s="49"/>
      <c r="AR162" s="50"/>
      <c r="AS162" s="50"/>
      <c r="AT162" s="50"/>
      <c r="AU162" s="50"/>
      <c r="AV162" s="50"/>
      <c r="AW162" s="50"/>
      <c r="AX162" s="50"/>
      <c r="AY162" s="50"/>
      <c r="AZ162" s="50"/>
      <c r="BA162" s="50"/>
      <c r="BB162" s="50"/>
      <c r="BC162" s="50"/>
      <c r="BD162" s="50"/>
      <c r="BE162" s="50"/>
      <c r="BF162" s="50"/>
      <c r="BG162" s="50"/>
      <c r="BH162" s="50"/>
      <c r="BI162" s="50"/>
      <c r="BJ162" s="50"/>
      <c r="BK162" s="50"/>
      <c r="BL162" s="50"/>
      <c r="BM162" s="50"/>
      <c r="BN162" s="50"/>
      <c r="BO162" s="50"/>
      <c r="BP162" s="50"/>
      <c r="BQ162" s="52"/>
      <c r="BR162" s="49" t="s">
        <v>3232</v>
      </c>
      <c r="BS162" s="50"/>
      <c r="BT162" s="50"/>
      <c r="BU162" s="50"/>
      <c r="BV162" s="50"/>
      <c r="BW162" s="50"/>
      <c r="BX162" s="50"/>
      <c r="BY162" s="50"/>
      <c r="BZ162" s="50"/>
      <c r="CA162" s="50"/>
      <c r="CB162" s="50"/>
      <c r="CC162" s="52"/>
    </row>
    <row r="163" spans="2:81" s="192" customFormat="1" ht="12" customHeight="1">
      <c r="B163" s="264">
        <f t="shared" ca="1" si="6"/>
        <v>156</v>
      </c>
      <c r="C163" s="265"/>
      <c r="D163" s="96" t="s">
        <v>3846</v>
      </c>
      <c r="E163" s="94"/>
      <c r="F163" s="94"/>
      <c r="G163" s="94"/>
      <c r="H163" s="94"/>
      <c r="I163" s="94"/>
      <c r="J163" s="94"/>
      <c r="K163" s="95"/>
      <c r="L163" s="193" t="str">
        <f>VLOOKUP(D163,カラムID辞書!$C$4:$D$1266,2,FALSE)</f>
        <v>RSV_TRHKZKSI4</v>
      </c>
      <c r="M163" s="94"/>
      <c r="N163" s="94"/>
      <c r="O163" s="94"/>
      <c r="P163" s="94"/>
      <c r="Q163" s="94"/>
      <c r="R163" s="94"/>
      <c r="S163" s="95"/>
      <c r="T163" s="93"/>
      <c r="U163" s="95"/>
      <c r="V163" s="93"/>
      <c r="W163" s="95"/>
      <c r="X163" s="93"/>
      <c r="Y163" s="95"/>
      <c r="Z163" s="93"/>
      <c r="AA163" s="95"/>
      <c r="AB163" s="111" t="str">
        <f t="shared" ref="AB163" si="15">IF(L163="DELDTE","","○")</f>
        <v>○</v>
      </c>
      <c r="AC163" s="101"/>
      <c r="AD163" s="102"/>
      <c r="AE163" s="99" t="str">
        <f t="shared" ref="AE163" si="16">IF(AB163="○",IF(AH163="timestamp","now()",IF(LEFT(AH163,9)="character","' '","0")),"")</f>
        <v>' '</v>
      </c>
      <c r="AF163" s="94"/>
      <c r="AG163" s="95"/>
      <c r="AH163" s="266" t="str">
        <f>VLOOKUP(D163,カラムID辞書!C:H,3,FALSE)</f>
        <v>character varying</v>
      </c>
      <c r="AI163" s="267"/>
      <c r="AJ163" s="267"/>
      <c r="AK163" s="267"/>
      <c r="AL163" s="268"/>
      <c r="AM163" s="269">
        <f>VLOOKUP(D163,カラムID辞書!C:H,4,FALSE)</f>
        <v>5</v>
      </c>
      <c r="AN163" s="270"/>
      <c r="AO163" s="271">
        <f>VLOOKUP(D163,カラムID辞書!C:H,6,FALSE)</f>
        <v>5</v>
      </c>
      <c r="AP163" s="272"/>
      <c r="AQ163" s="93"/>
      <c r="AR163" s="94"/>
      <c r="AS163" s="94"/>
      <c r="AT163" s="94"/>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5"/>
      <c r="BR163" s="96" t="s">
        <v>3232</v>
      </c>
      <c r="BS163" s="94"/>
      <c r="BT163" s="94"/>
      <c r="BU163" s="94"/>
      <c r="BV163" s="94"/>
      <c r="BW163" s="94"/>
      <c r="BX163" s="94"/>
      <c r="BY163" s="94"/>
      <c r="BZ163" s="94"/>
      <c r="CA163" s="94"/>
      <c r="CB163" s="94"/>
      <c r="CC163" s="95"/>
    </row>
    <row r="164" spans="2:81" ht="12" customHeight="1">
      <c r="B164" s="264">
        <f t="shared" ca="1" si="6"/>
        <v>157</v>
      </c>
      <c r="C164" s="265"/>
      <c r="D164" s="96" t="s">
        <v>3229</v>
      </c>
      <c r="E164" s="94"/>
      <c r="F164" s="94"/>
      <c r="G164" s="94"/>
      <c r="H164" s="94"/>
      <c r="I164" s="94"/>
      <c r="J164" s="94"/>
      <c r="K164" s="95"/>
      <c r="L164" s="49" t="str">
        <f>VLOOKUP(D164,カラムID辞書!$C$4:$D$1266,2,FALSE)</f>
        <v>RSV_TRHKZKSI5</v>
      </c>
      <c r="M164" s="94"/>
      <c r="N164" s="94"/>
      <c r="O164" s="94"/>
      <c r="P164" s="94"/>
      <c r="Q164" s="94"/>
      <c r="R164" s="94"/>
      <c r="S164" s="95"/>
      <c r="T164" s="93"/>
      <c r="U164" s="95"/>
      <c r="V164" s="93"/>
      <c r="W164" s="95"/>
      <c r="X164" s="93"/>
      <c r="Y164" s="95"/>
      <c r="Z164" s="93"/>
      <c r="AA164" s="95"/>
      <c r="AB164" s="111" t="str">
        <f t="shared" si="8"/>
        <v>○</v>
      </c>
      <c r="AC164" s="101"/>
      <c r="AD164" s="102"/>
      <c r="AE164" s="99" t="str">
        <f t="shared" si="7"/>
        <v>' '</v>
      </c>
      <c r="AF164" s="94"/>
      <c r="AG164" s="95"/>
      <c r="AH164" s="266" t="str">
        <f>VLOOKUP(D164,カラムID辞書!C:H,3,FALSE)</f>
        <v>character varying</v>
      </c>
      <c r="AI164" s="267"/>
      <c r="AJ164" s="267"/>
      <c r="AK164" s="267"/>
      <c r="AL164" s="268"/>
      <c r="AM164" s="269">
        <f>VLOOKUP(D164,カラムID辞書!C:H,4,FALSE)</f>
        <v>5</v>
      </c>
      <c r="AN164" s="270"/>
      <c r="AO164" s="271">
        <f>VLOOKUP(D164,カラムID辞書!C:H,6,FALSE)</f>
        <v>5</v>
      </c>
      <c r="AP164" s="272"/>
      <c r="AQ164" s="93"/>
      <c r="AR164" s="94"/>
      <c r="AS164" s="94"/>
      <c r="AT164" s="94"/>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5"/>
      <c r="BR164" s="96" t="s">
        <v>3232</v>
      </c>
      <c r="BS164" s="94"/>
      <c r="BT164" s="94"/>
      <c r="BU164" s="94"/>
      <c r="BV164" s="94"/>
      <c r="BW164" s="94"/>
      <c r="BX164" s="94"/>
      <c r="BY164" s="94"/>
      <c r="BZ164" s="94"/>
      <c r="CA164" s="94"/>
      <c r="CB164" s="94"/>
      <c r="CC164" s="95"/>
    </row>
    <row r="165" spans="2:81" ht="12" customHeight="1">
      <c r="B165" s="264">
        <f t="shared" ca="1" si="6"/>
        <v>158</v>
      </c>
      <c r="C165" s="265"/>
      <c r="D165" s="96" t="s">
        <v>1762</v>
      </c>
      <c r="E165" s="97"/>
      <c r="F165" s="97"/>
      <c r="G165" s="97"/>
      <c r="H165" s="97"/>
      <c r="I165" s="97"/>
      <c r="J165" s="97"/>
      <c r="K165" s="98"/>
      <c r="L165" s="49" t="str">
        <f>VLOOKUP(D165,カラムID辞書!$C$4:$D$1266,2,FALSE)</f>
        <v>RCV_SIWAKE_CD</v>
      </c>
      <c r="M165" s="100"/>
      <c r="N165" s="97"/>
      <c r="O165" s="97"/>
      <c r="P165" s="97"/>
      <c r="Q165" s="97"/>
      <c r="R165" s="97"/>
      <c r="S165" s="98"/>
      <c r="T165" s="96"/>
      <c r="U165" s="98"/>
      <c r="V165" s="96"/>
      <c r="W165" s="98"/>
      <c r="X165" s="96"/>
      <c r="Y165" s="98"/>
      <c r="Z165" s="96"/>
      <c r="AA165" s="98"/>
      <c r="AB165" s="111" t="str">
        <f t="shared" si="8"/>
        <v>○</v>
      </c>
      <c r="AC165" s="103"/>
      <c r="AD165" s="104"/>
      <c r="AE165" s="99" t="str">
        <f t="shared" si="7"/>
        <v>' '</v>
      </c>
      <c r="AF165" s="97"/>
      <c r="AG165" s="98"/>
      <c r="AH165" s="266" t="str">
        <f>VLOOKUP(D165,カラムID辞書!C:H,3,FALSE)</f>
        <v>character varying</v>
      </c>
      <c r="AI165" s="267"/>
      <c r="AJ165" s="267"/>
      <c r="AK165" s="267"/>
      <c r="AL165" s="268"/>
      <c r="AM165" s="269">
        <f>VLOOKUP(D165,カラムID辞書!C:H,4,FALSE)</f>
        <v>10</v>
      </c>
      <c r="AN165" s="270"/>
      <c r="AO165" s="271">
        <f>VLOOKUP(D165,カラムID辞書!C:H,6,FALSE)</f>
        <v>10</v>
      </c>
      <c r="AP165" s="272"/>
      <c r="AQ165" s="96"/>
      <c r="AR165" s="97"/>
      <c r="AS165" s="97"/>
      <c r="AT165" s="97"/>
      <c r="AU165" s="97"/>
      <c r="AV165" s="97"/>
      <c r="AW165" s="97"/>
      <c r="AX165" s="97"/>
      <c r="AY165" s="97"/>
      <c r="AZ165" s="97"/>
      <c r="BA165" s="97"/>
      <c r="BB165" s="97"/>
      <c r="BC165" s="97"/>
      <c r="BD165" s="97"/>
      <c r="BE165" s="97"/>
      <c r="BF165" s="97"/>
      <c r="BG165" s="97"/>
      <c r="BH165" s="97"/>
      <c r="BI165" s="97"/>
      <c r="BJ165" s="97"/>
      <c r="BK165" s="97"/>
      <c r="BL165" s="97"/>
      <c r="BM165" s="97"/>
      <c r="BN165" s="97"/>
      <c r="BO165" s="97"/>
      <c r="BP165" s="97"/>
      <c r="BQ165" s="98"/>
      <c r="BR165" s="96" t="s">
        <v>3232</v>
      </c>
      <c r="BS165" s="97"/>
      <c r="BT165" s="97"/>
      <c r="BU165" s="97"/>
      <c r="BV165" s="97"/>
      <c r="BW165" s="97"/>
      <c r="BX165" s="97"/>
      <c r="BY165" s="97"/>
      <c r="BZ165" s="97"/>
      <c r="CA165" s="97"/>
      <c r="CB165" s="97"/>
      <c r="CC165" s="98"/>
    </row>
    <row r="166" spans="2:81" ht="12" customHeight="1">
      <c r="B166" s="264">
        <f t="shared" ca="1" si="6"/>
        <v>159</v>
      </c>
      <c r="C166" s="265"/>
      <c r="D166" s="96" t="s">
        <v>1299</v>
      </c>
      <c r="E166" s="97"/>
      <c r="F166" s="97"/>
      <c r="G166" s="97"/>
      <c r="H166" s="97"/>
      <c r="I166" s="97"/>
      <c r="J166" s="97"/>
      <c r="K166" s="98"/>
      <c r="L166" s="49" t="str">
        <f>VLOOKUP(D166,カラムID辞書!$C$4:$D$1266,2,FALSE)</f>
        <v>JIDONGE_SHORI_KBN</v>
      </c>
      <c r="M166" s="100"/>
      <c r="N166" s="97"/>
      <c r="O166" s="97"/>
      <c r="P166" s="97"/>
      <c r="Q166" s="97"/>
      <c r="R166" s="97"/>
      <c r="S166" s="98"/>
      <c r="T166" s="96"/>
      <c r="U166" s="98"/>
      <c r="V166" s="96"/>
      <c r="W166" s="98"/>
      <c r="X166" s="96"/>
      <c r="Y166" s="98"/>
      <c r="Z166" s="96"/>
      <c r="AA166" s="98"/>
      <c r="AB166" s="111" t="str">
        <f t="shared" si="8"/>
        <v>○</v>
      </c>
      <c r="AC166" s="103"/>
      <c r="AD166" s="104"/>
      <c r="AE166" s="99" t="str">
        <f t="shared" si="7"/>
        <v>' '</v>
      </c>
      <c r="AF166" s="97"/>
      <c r="AG166" s="98"/>
      <c r="AH166" s="266" t="str">
        <f>VLOOKUP(D166,カラムID辞書!C:H,3,FALSE)</f>
        <v>character varying</v>
      </c>
      <c r="AI166" s="267"/>
      <c r="AJ166" s="267"/>
      <c r="AK166" s="267"/>
      <c r="AL166" s="268"/>
      <c r="AM166" s="269">
        <f>VLOOKUP(D166,カラムID辞書!C:H,4,FALSE)</f>
        <v>1</v>
      </c>
      <c r="AN166" s="270"/>
      <c r="AO166" s="271">
        <f>VLOOKUP(D166,カラムID辞書!C:H,6,FALSE)</f>
        <v>1</v>
      </c>
      <c r="AP166" s="272"/>
      <c r="AQ166" s="96"/>
      <c r="AR166" s="97"/>
      <c r="AS166" s="97"/>
      <c r="AT166" s="97"/>
      <c r="AU166" s="97"/>
      <c r="AV166" s="97"/>
      <c r="AW166" s="97"/>
      <c r="AX166" s="97"/>
      <c r="AY166" s="97"/>
      <c r="AZ166" s="97"/>
      <c r="BA166" s="97"/>
      <c r="BB166" s="97"/>
      <c r="BC166" s="97"/>
      <c r="BD166" s="97"/>
      <c r="BE166" s="97"/>
      <c r="BF166" s="97"/>
      <c r="BG166" s="97"/>
      <c r="BH166" s="97"/>
      <c r="BI166" s="97"/>
      <c r="BJ166" s="97"/>
      <c r="BK166" s="97"/>
      <c r="BL166" s="97"/>
      <c r="BM166" s="97"/>
      <c r="BN166" s="97"/>
      <c r="BO166" s="97"/>
      <c r="BP166" s="97"/>
      <c r="BQ166" s="98"/>
      <c r="BR166" s="96" t="s">
        <v>3232</v>
      </c>
      <c r="BS166" s="97"/>
      <c r="BT166" s="97"/>
      <c r="BU166" s="97"/>
      <c r="BV166" s="97"/>
      <c r="BW166" s="97"/>
      <c r="BX166" s="97"/>
      <c r="BY166" s="97"/>
      <c r="BZ166" s="97"/>
      <c r="CA166" s="97"/>
      <c r="CB166" s="97"/>
      <c r="CC166" s="98"/>
    </row>
    <row r="167" spans="2:81" ht="12" customHeight="1">
      <c r="B167" s="264">
        <f t="shared" ca="1" si="6"/>
        <v>160</v>
      </c>
      <c r="C167" s="265"/>
      <c r="D167" s="96" t="s">
        <v>1269</v>
      </c>
      <c r="E167" s="97"/>
      <c r="F167" s="97"/>
      <c r="G167" s="97"/>
      <c r="H167" s="97"/>
      <c r="I167" s="97"/>
      <c r="J167" s="97"/>
      <c r="K167" s="98"/>
      <c r="L167" s="49" t="str">
        <f>VLOOKUP(D167,カラムID辞書!$C$4:$D$1266,2,FALSE)</f>
        <v>NEBIKISHBT</v>
      </c>
      <c r="M167" s="100"/>
      <c r="N167" s="97"/>
      <c r="O167" s="97"/>
      <c r="P167" s="97"/>
      <c r="Q167" s="97"/>
      <c r="R167" s="97"/>
      <c r="S167" s="98"/>
      <c r="T167" s="96"/>
      <c r="U167" s="98"/>
      <c r="V167" s="96"/>
      <c r="W167" s="98"/>
      <c r="X167" s="96"/>
      <c r="Y167" s="98"/>
      <c r="Z167" s="96"/>
      <c r="AA167" s="98"/>
      <c r="AB167" s="111" t="str">
        <f t="shared" si="8"/>
        <v>○</v>
      </c>
      <c r="AC167" s="103"/>
      <c r="AD167" s="104"/>
      <c r="AE167" s="99" t="str">
        <f t="shared" si="7"/>
        <v>' '</v>
      </c>
      <c r="AF167" s="97"/>
      <c r="AG167" s="98"/>
      <c r="AH167" s="266" t="str">
        <f>VLOOKUP(D167,カラムID辞書!C:H,3,FALSE)</f>
        <v>character varying</v>
      </c>
      <c r="AI167" s="267"/>
      <c r="AJ167" s="267"/>
      <c r="AK167" s="267"/>
      <c r="AL167" s="268"/>
      <c r="AM167" s="269">
        <f>VLOOKUP(D167,カラムID辞書!C:H,4,FALSE)</f>
        <v>4</v>
      </c>
      <c r="AN167" s="270"/>
      <c r="AO167" s="271">
        <f>VLOOKUP(D167,カラムID辞書!C:H,6,FALSE)</f>
        <v>4</v>
      </c>
      <c r="AP167" s="272"/>
      <c r="AQ167" s="96"/>
      <c r="AR167" s="97"/>
      <c r="AS167" s="97"/>
      <c r="AT167" s="97"/>
      <c r="AU167" s="97"/>
      <c r="AV167" s="97"/>
      <c r="AW167" s="97"/>
      <c r="AX167" s="97"/>
      <c r="AY167" s="97"/>
      <c r="AZ167" s="97"/>
      <c r="BA167" s="97"/>
      <c r="BB167" s="97"/>
      <c r="BC167" s="97"/>
      <c r="BD167" s="97"/>
      <c r="BE167" s="97"/>
      <c r="BF167" s="97"/>
      <c r="BG167" s="97"/>
      <c r="BH167" s="97"/>
      <c r="BI167" s="97"/>
      <c r="BJ167" s="97"/>
      <c r="BK167" s="97"/>
      <c r="BL167" s="97"/>
      <c r="BM167" s="97"/>
      <c r="BN167" s="97"/>
      <c r="BO167" s="97"/>
      <c r="BP167" s="97"/>
      <c r="BQ167" s="98"/>
      <c r="BR167" s="96" t="s">
        <v>3232</v>
      </c>
      <c r="BS167" s="97"/>
      <c r="BT167" s="97"/>
      <c r="BU167" s="97"/>
      <c r="BV167" s="97"/>
      <c r="BW167" s="97"/>
      <c r="BX167" s="97"/>
      <c r="BY167" s="97"/>
      <c r="BZ167" s="97"/>
      <c r="CA167" s="97"/>
      <c r="CB167" s="97"/>
      <c r="CC167" s="98"/>
    </row>
    <row r="168" spans="2:81" ht="12" customHeight="1">
      <c r="B168" s="264">
        <f t="shared" ca="1" si="6"/>
        <v>161</v>
      </c>
      <c r="C168" s="265"/>
      <c r="D168" s="96" t="s">
        <v>1263</v>
      </c>
      <c r="E168" s="97"/>
      <c r="F168" s="97"/>
      <c r="G168" s="97"/>
      <c r="H168" s="97"/>
      <c r="I168" s="97"/>
      <c r="J168" s="97"/>
      <c r="K168" s="98"/>
      <c r="L168" s="49" t="str">
        <f>VLOOKUP(D168,カラムID辞書!$C$4:$D$1266,2,FALSE)</f>
        <v>OLD_GENKA_RITSU</v>
      </c>
      <c r="M168" s="100"/>
      <c r="N168" s="97"/>
      <c r="O168" s="97"/>
      <c r="P168" s="97"/>
      <c r="Q168" s="97"/>
      <c r="R168" s="97"/>
      <c r="S168" s="98"/>
      <c r="T168" s="96"/>
      <c r="U168" s="98"/>
      <c r="V168" s="96"/>
      <c r="W168" s="98"/>
      <c r="X168" s="96"/>
      <c r="Y168" s="98"/>
      <c r="Z168" s="96"/>
      <c r="AA168" s="98"/>
      <c r="AB168" s="111" t="str">
        <f t="shared" si="8"/>
        <v>○</v>
      </c>
      <c r="AC168" s="103"/>
      <c r="AD168" s="104"/>
      <c r="AE168" s="99" t="str">
        <f t="shared" si="7"/>
        <v>0</v>
      </c>
      <c r="AF168" s="97"/>
      <c r="AG168" s="98"/>
      <c r="AH168" s="266" t="str">
        <f>VLOOKUP(D168,カラムID辞書!C:H,3,FALSE)</f>
        <v>numeric</v>
      </c>
      <c r="AI168" s="267"/>
      <c r="AJ168" s="267"/>
      <c r="AK168" s="267"/>
      <c r="AL168" s="268"/>
      <c r="AM168" s="269" t="str">
        <f>VLOOKUP(D168,カラムID辞書!C:H,4,FALSE)</f>
        <v>9,5</v>
      </c>
      <c r="AN168" s="270"/>
      <c r="AO168" s="271">
        <f>VLOOKUP(D168,カラムID辞書!C:H,6,FALSE)</f>
        <v>9</v>
      </c>
      <c r="AP168" s="272"/>
      <c r="AQ168" s="96"/>
      <c r="AR168" s="97"/>
      <c r="AS168" s="97"/>
      <c r="AT168" s="97"/>
      <c r="AU168" s="97"/>
      <c r="AV168" s="97"/>
      <c r="AW168" s="97"/>
      <c r="AX168" s="97"/>
      <c r="AY168" s="97"/>
      <c r="AZ168" s="97"/>
      <c r="BA168" s="97"/>
      <c r="BB168" s="97"/>
      <c r="BC168" s="97"/>
      <c r="BD168" s="97"/>
      <c r="BE168" s="97"/>
      <c r="BF168" s="97"/>
      <c r="BG168" s="97"/>
      <c r="BH168" s="97"/>
      <c r="BI168" s="97"/>
      <c r="BJ168" s="97"/>
      <c r="BK168" s="97"/>
      <c r="BL168" s="97"/>
      <c r="BM168" s="97"/>
      <c r="BN168" s="97"/>
      <c r="BO168" s="97"/>
      <c r="BP168" s="97"/>
      <c r="BQ168" s="98"/>
      <c r="BR168" s="96" t="s">
        <v>3232</v>
      </c>
      <c r="BS168" s="97"/>
      <c r="BT168" s="97"/>
      <c r="BU168" s="97"/>
      <c r="BV168" s="97"/>
      <c r="BW168" s="97"/>
      <c r="BX168" s="97"/>
      <c r="BY168" s="97"/>
      <c r="BZ168" s="97"/>
      <c r="CA168" s="97"/>
      <c r="CB168" s="97"/>
      <c r="CC168" s="98"/>
    </row>
    <row r="169" spans="2:81" ht="24" customHeight="1">
      <c r="B169" s="264">
        <f t="shared" ca="1" si="6"/>
        <v>162</v>
      </c>
      <c r="C169" s="265"/>
      <c r="D169" s="362" t="s">
        <v>1763</v>
      </c>
      <c r="E169" s="363"/>
      <c r="F169" s="363"/>
      <c r="G169" s="363"/>
      <c r="H169" s="363"/>
      <c r="I169" s="363"/>
      <c r="J169" s="363"/>
      <c r="K169" s="364"/>
      <c r="L169" s="49" t="str">
        <f>VLOOKUP(D169,カラムID辞書!$C$4:$D$1266,2,FALSE)</f>
        <v>NGE_OLD_BIK_TAXIN</v>
      </c>
      <c r="M169" s="100"/>
      <c r="N169" s="97"/>
      <c r="O169" s="97"/>
      <c r="P169" s="97"/>
      <c r="Q169" s="97"/>
      <c r="R169" s="97"/>
      <c r="S169" s="98"/>
      <c r="T169" s="96"/>
      <c r="U169" s="98"/>
      <c r="V169" s="96"/>
      <c r="W169" s="98"/>
      <c r="X169" s="96"/>
      <c r="Y169" s="98"/>
      <c r="Z169" s="96"/>
      <c r="AA169" s="98"/>
      <c r="AB169" s="111" t="str">
        <f t="shared" si="8"/>
        <v>○</v>
      </c>
      <c r="AC169" s="103"/>
      <c r="AD169" s="104"/>
      <c r="AE169" s="99" t="str">
        <f t="shared" si="7"/>
        <v>0</v>
      </c>
      <c r="AF169" s="97"/>
      <c r="AG169" s="98"/>
      <c r="AH169" s="266" t="str">
        <f>VLOOKUP(D169,カラムID辞書!C:H,3,FALSE)</f>
        <v>numeric</v>
      </c>
      <c r="AI169" s="267"/>
      <c r="AJ169" s="267"/>
      <c r="AK169" s="267"/>
      <c r="AL169" s="268"/>
      <c r="AM169" s="269">
        <f>VLOOKUP(D169,カラムID辞書!C:H,4,FALSE)</f>
        <v>10</v>
      </c>
      <c r="AN169" s="270"/>
      <c r="AO169" s="271">
        <f>VLOOKUP(D169,カラムID辞書!C:H,6,FALSE)</f>
        <v>10</v>
      </c>
      <c r="AP169" s="272"/>
      <c r="AQ169" s="96"/>
      <c r="AR169" s="97"/>
      <c r="AS169" s="97"/>
      <c r="AT169" s="97"/>
      <c r="AU169" s="97"/>
      <c r="AV169" s="97"/>
      <c r="AW169" s="97"/>
      <c r="AX169" s="97"/>
      <c r="AY169" s="97"/>
      <c r="AZ169" s="97"/>
      <c r="BA169" s="97"/>
      <c r="BB169" s="97"/>
      <c r="BC169" s="97"/>
      <c r="BD169" s="97"/>
      <c r="BE169" s="97"/>
      <c r="BF169" s="97"/>
      <c r="BG169" s="97"/>
      <c r="BH169" s="97"/>
      <c r="BI169" s="97"/>
      <c r="BJ169" s="97"/>
      <c r="BK169" s="97"/>
      <c r="BL169" s="97"/>
      <c r="BM169" s="97"/>
      <c r="BN169" s="97"/>
      <c r="BO169" s="97"/>
      <c r="BP169" s="97"/>
      <c r="BQ169" s="98"/>
      <c r="BR169" s="96" t="s">
        <v>3232</v>
      </c>
      <c r="BS169" s="97"/>
      <c r="BT169" s="97"/>
      <c r="BU169" s="97"/>
      <c r="BV169" s="97"/>
      <c r="BW169" s="97"/>
      <c r="BX169" s="97"/>
      <c r="BY169" s="97"/>
      <c r="BZ169" s="97"/>
      <c r="CA169" s="97"/>
      <c r="CB169" s="97"/>
      <c r="CC169" s="98"/>
    </row>
    <row r="170" spans="2:81" ht="24" customHeight="1">
      <c r="B170" s="264">
        <f t="shared" ca="1" si="6"/>
        <v>163</v>
      </c>
      <c r="C170" s="265"/>
      <c r="D170" s="362" t="s">
        <v>1764</v>
      </c>
      <c r="E170" s="363"/>
      <c r="F170" s="363"/>
      <c r="G170" s="363"/>
      <c r="H170" s="363"/>
      <c r="I170" s="363"/>
      <c r="J170" s="363"/>
      <c r="K170" s="364"/>
      <c r="L170" s="49" t="str">
        <f>VLOOKUP(D170,カラムID辞書!$C$4:$D$1266,2,FALSE)</f>
        <v>NGE_OLD_GNK_TAXIN</v>
      </c>
      <c r="M170" s="100"/>
      <c r="N170" s="97"/>
      <c r="O170" s="97"/>
      <c r="P170" s="97"/>
      <c r="Q170" s="97"/>
      <c r="R170" s="97"/>
      <c r="S170" s="98"/>
      <c r="T170" s="96"/>
      <c r="U170" s="98"/>
      <c r="V170" s="96"/>
      <c r="W170" s="98"/>
      <c r="X170" s="96"/>
      <c r="Y170" s="98"/>
      <c r="Z170" s="96"/>
      <c r="AA170" s="98"/>
      <c r="AB170" s="111" t="str">
        <f t="shared" si="8"/>
        <v>○</v>
      </c>
      <c r="AC170" s="103"/>
      <c r="AD170" s="104"/>
      <c r="AE170" s="99" t="str">
        <f t="shared" si="7"/>
        <v>0</v>
      </c>
      <c r="AF170" s="97"/>
      <c r="AG170" s="98"/>
      <c r="AH170" s="266" t="str">
        <f>VLOOKUP(D170,カラムID辞書!C:H,3,FALSE)</f>
        <v>numeric</v>
      </c>
      <c r="AI170" s="267"/>
      <c r="AJ170" s="267"/>
      <c r="AK170" s="267"/>
      <c r="AL170" s="268"/>
      <c r="AM170" s="269">
        <f>VLOOKUP(D170,カラムID辞書!C:H,4,FALSE)</f>
        <v>10</v>
      </c>
      <c r="AN170" s="270"/>
      <c r="AO170" s="271">
        <f>VLOOKUP(D170,カラムID辞書!C:H,6,FALSE)</f>
        <v>10</v>
      </c>
      <c r="AP170" s="272"/>
      <c r="AQ170" s="96"/>
      <c r="AR170" s="97"/>
      <c r="AS170" s="97"/>
      <c r="AT170" s="97"/>
      <c r="AU170" s="97"/>
      <c r="AV170" s="97"/>
      <c r="AW170" s="97"/>
      <c r="AX170" s="97"/>
      <c r="AY170" s="97"/>
      <c r="AZ170" s="97"/>
      <c r="BA170" s="97"/>
      <c r="BB170" s="97"/>
      <c r="BC170" s="97"/>
      <c r="BD170" s="97"/>
      <c r="BE170" s="97"/>
      <c r="BF170" s="97"/>
      <c r="BG170" s="97"/>
      <c r="BH170" s="97"/>
      <c r="BI170" s="97"/>
      <c r="BJ170" s="97"/>
      <c r="BK170" s="97"/>
      <c r="BL170" s="97"/>
      <c r="BM170" s="97"/>
      <c r="BN170" s="97"/>
      <c r="BO170" s="97"/>
      <c r="BP170" s="97"/>
      <c r="BQ170" s="98"/>
      <c r="BR170" s="96" t="s">
        <v>3232</v>
      </c>
      <c r="BS170" s="97"/>
      <c r="BT170" s="97"/>
      <c r="BU170" s="97"/>
      <c r="BV170" s="97"/>
      <c r="BW170" s="97"/>
      <c r="BX170" s="97"/>
      <c r="BY170" s="97"/>
      <c r="BZ170" s="97"/>
      <c r="CA170" s="97"/>
      <c r="CB170" s="97"/>
      <c r="CC170" s="98"/>
    </row>
    <row r="171" spans="2:81" ht="24" customHeight="1">
      <c r="B171" s="264">
        <f t="shared" ca="1" si="6"/>
        <v>164</v>
      </c>
      <c r="C171" s="265"/>
      <c r="D171" s="362" t="s">
        <v>1765</v>
      </c>
      <c r="E171" s="363"/>
      <c r="F171" s="363"/>
      <c r="G171" s="363"/>
      <c r="H171" s="363"/>
      <c r="I171" s="363"/>
      <c r="J171" s="363"/>
      <c r="K171" s="364"/>
      <c r="L171" s="49" t="str">
        <f>VLOOKUP(D171,カラムID辞書!$C$4:$D$1266,2,FALSE)</f>
        <v>NGE_NEW_BIK_TAXIN</v>
      </c>
      <c r="M171" s="100"/>
      <c r="N171" s="97"/>
      <c r="O171" s="97"/>
      <c r="P171" s="97"/>
      <c r="Q171" s="97"/>
      <c r="R171" s="97"/>
      <c r="S171" s="98"/>
      <c r="T171" s="96"/>
      <c r="U171" s="98"/>
      <c r="V171" s="96"/>
      <c r="W171" s="98"/>
      <c r="X171" s="96"/>
      <c r="Y171" s="98"/>
      <c r="Z171" s="96"/>
      <c r="AA171" s="98"/>
      <c r="AB171" s="111" t="str">
        <f t="shared" si="8"/>
        <v>○</v>
      </c>
      <c r="AC171" s="103"/>
      <c r="AD171" s="104"/>
      <c r="AE171" s="99" t="str">
        <f t="shared" si="7"/>
        <v>0</v>
      </c>
      <c r="AF171" s="97"/>
      <c r="AG171" s="98"/>
      <c r="AH171" s="266" t="str">
        <f>VLOOKUP(D171,カラムID辞書!C:H,3,FALSE)</f>
        <v>numeric</v>
      </c>
      <c r="AI171" s="267"/>
      <c r="AJ171" s="267"/>
      <c r="AK171" s="267"/>
      <c r="AL171" s="268"/>
      <c r="AM171" s="269">
        <f>VLOOKUP(D171,カラムID辞書!C:H,4,FALSE)</f>
        <v>10</v>
      </c>
      <c r="AN171" s="270"/>
      <c r="AO171" s="271">
        <f>VLOOKUP(D171,カラムID辞書!C:H,6,FALSE)</f>
        <v>10</v>
      </c>
      <c r="AP171" s="272"/>
      <c r="AQ171" s="96"/>
      <c r="AR171" s="97"/>
      <c r="AS171" s="97"/>
      <c r="AT171" s="97"/>
      <c r="AU171" s="97"/>
      <c r="AV171" s="97"/>
      <c r="AW171" s="97"/>
      <c r="AX171" s="97"/>
      <c r="AY171" s="97"/>
      <c r="AZ171" s="97"/>
      <c r="BA171" s="97"/>
      <c r="BB171" s="97"/>
      <c r="BC171" s="97"/>
      <c r="BD171" s="97"/>
      <c r="BE171" s="97"/>
      <c r="BF171" s="97"/>
      <c r="BG171" s="97"/>
      <c r="BH171" s="97"/>
      <c r="BI171" s="97"/>
      <c r="BJ171" s="97"/>
      <c r="BK171" s="97"/>
      <c r="BL171" s="97"/>
      <c r="BM171" s="97"/>
      <c r="BN171" s="97"/>
      <c r="BO171" s="97"/>
      <c r="BP171" s="97"/>
      <c r="BQ171" s="98"/>
      <c r="BR171" s="96" t="s">
        <v>3232</v>
      </c>
      <c r="BS171" s="97"/>
      <c r="BT171" s="97"/>
      <c r="BU171" s="97"/>
      <c r="BV171" s="97"/>
      <c r="BW171" s="97"/>
      <c r="BX171" s="97"/>
      <c r="BY171" s="97"/>
      <c r="BZ171" s="97"/>
      <c r="CA171" s="97"/>
      <c r="CB171" s="97"/>
      <c r="CC171" s="98"/>
    </row>
    <row r="172" spans="2:81" ht="24" customHeight="1">
      <c r="B172" s="264">
        <f t="shared" ca="1" si="6"/>
        <v>165</v>
      </c>
      <c r="C172" s="265"/>
      <c r="D172" s="362" t="s">
        <v>1766</v>
      </c>
      <c r="E172" s="363"/>
      <c r="F172" s="363"/>
      <c r="G172" s="363"/>
      <c r="H172" s="363"/>
      <c r="I172" s="363"/>
      <c r="J172" s="363"/>
      <c r="K172" s="364"/>
      <c r="L172" s="49" t="str">
        <f>VLOOKUP(D172,カラムID辞書!$C$4:$D$1266,2,FALSE)</f>
        <v>NGE_NEW_GNK_TAXIN</v>
      </c>
      <c r="M172" s="100"/>
      <c r="N172" s="97"/>
      <c r="O172" s="97"/>
      <c r="P172" s="97"/>
      <c r="Q172" s="97"/>
      <c r="R172" s="97"/>
      <c r="S172" s="98"/>
      <c r="T172" s="96"/>
      <c r="U172" s="98"/>
      <c r="V172" s="96"/>
      <c r="W172" s="98"/>
      <c r="X172" s="96"/>
      <c r="Y172" s="98"/>
      <c r="Z172" s="96"/>
      <c r="AA172" s="98"/>
      <c r="AB172" s="111" t="str">
        <f t="shared" si="8"/>
        <v>○</v>
      </c>
      <c r="AC172" s="103"/>
      <c r="AD172" s="104"/>
      <c r="AE172" s="99" t="str">
        <f t="shared" si="7"/>
        <v>0</v>
      </c>
      <c r="AF172" s="97"/>
      <c r="AG172" s="98"/>
      <c r="AH172" s="266" t="str">
        <f>VLOOKUP(D172,カラムID辞書!C:H,3,FALSE)</f>
        <v>numeric</v>
      </c>
      <c r="AI172" s="267"/>
      <c r="AJ172" s="267"/>
      <c r="AK172" s="267"/>
      <c r="AL172" s="268"/>
      <c r="AM172" s="269">
        <f>VLOOKUP(D172,カラムID辞書!C:H,4,FALSE)</f>
        <v>10</v>
      </c>
      <c r="AN172" s="270"/>
      <c r="AO172" s="271">
        <f>VLOOKUP(D172,カラムID辞書!C:H,6,FALSE)</f>
        <v>10</v>
      </c>
      <c r="AP172" s="272"/>
      <c r="AQ172" s="96"/>
      <c r="AR172" s="97"/>
      <c r="AS172" s="97"/>
      <c r="AT172" s="97"/>
      <c r="AU172" s="97"/>
      <c r="AV172" s="97"/>
      <c r="AW172" s="97"/>
      <c r="AX172" s="97"/>
      <c r="AY172" s="97"/>
      <c r="AZ172" s="97"/>
      <c r="BA172" s="97"/>
      <c r="BB172" s="97"/>
      <c r="BC172" s="97"/>
      <c r="BD172" s="97"/>
      <c r="BE172" s="97"/>
      <c r="BF172" s="97"/>
      <c r="BG172" s="97"/>
      <c r="BH172" s="97"/>
      <c r="BI172" s="97"/>
      <c r="BJ172" s="97"/>
      <c r="BK172" s="97"/>
      <c r="BL172" s="97"/>
      <c r="BM172" s="97"/>
      <c r="BN172" s="97"/>
      <c r="BO172" s="97"/>
      <c r="BP172" s="97"/>
      <c r="BQ172" s="98"/>
      <c r="BR172" s="96" t="s">
        <v>3232</v>
      </c>
      <c r="BS172" s="97"/>
      <c r="BT172" s="97"/>
      <c r="BU172" s="97"/>
      <c r="BV172" s="97"/>
      <c r="BW172" s="97"/>
      <c r="BX172" s="97"/>
      <c r="BY172" s="97"/>
      <c r="BZ172" s="97"/>
      <c r="CA172" s="97"/>
      <c r="CB172" s="97"/>
      <c r="CC172" s="98"/>
    </row>
    <row r="173" spans="2:81" s="192" customFormat="1" ht="24" customHeight="1">
      <c r="B173" s="264">
        <f t="shared" ca="1" si="6"/>
        <v>166</v>
      </c>
      <c r="C173" s="265"/>
      <c r="D173" s="196" t="s">
        <v>4043</v>
      </c>
      <c r="E173" s="214"/>
      <c r="F173" s="214"/>
      <c r="G173" s="214"/>
      <c r="H173" s="214"/>
      <c r="I173" s="214"/>
      <c r="J173" s="214"/>
      <c r="K173" s="215"/>
      <c r="L173" s="193" t="str">
        <f>VLOOKUP(D173,カラムID辞書!$C$4:$D$1266,2,FALSE)</f>
        <v>NGE_NEW_BIK_TAX</v>
      </c>
      <c r="M173" s="100"/>
      <c r="N173" s="97"/>
      <c r="O173" s="97"/>
      <c r="P173" s="97"/>
      <c r="Q173" s="97"/>
      <c r="R173" s="97"/>
      <c r="S173" s="98"/>
      <c r="T173" s="96"/>
      <c r="U173" s="98"/>
      <c r="V173" s="96"/>
      <c r="W173" s="98"/>
      <c r="X173" s="96"/>
      <c r="Y173" s="98"/>
      <c r="Z173" s="96"/>
      <c r="AA173" s="98"/>
      <c r="AB173" s="111" t="str">
        <f t="shared" si="8"/>
        <v>○</v>
      </c>
      <c r="AC173" s="103"/>
      <c r="AD173" s="104"/>
      <c r="AE173" s="99" t="str">
        <f t="shared" si="7"/>
        <v>0</v>
      </c>
      <c r="AF173" s="97"/>
      <c r="AG173" s="98"/>
      <c r="AH173" s="266" t="str">
        <f>VLOOKUP(D173,カラムID辞書!C:H,3,FALSE)</f>
        <v>numeric</v>
      </c>
      <c r="AI173" s="267"/>
      <c r="AJ173" s="267"/>
      <c r="AK173" s="267"/>
      <c r="AL173" s="268"/>
      <c r="AM173" s="269">
        <f>VLOOKUP(D173,カラムID辞書!C:H,4,FALSE)</f>
        <v>10</v>
      </c>
      <c r="AN173" s="270"/>
      <c r="AO173" s="271">
        <f>VLOOKUP(D173,カラムID辞書!C:H,6,FALSE)</f>
        <v>10</v>
      </c>
      <c r="AP173" s="272"/>
      <c r="AQ173" s="96"/>
      <c r="AR173" s="97"/>
      <c r="AS173" s="97"/>
      <c r="AT173" s="97"/>
      <c r="AU173" s="97"/>
      <c r="AV173" s="97"/>
      <c r="AW173" s="97"/>
      <c r="AX173" s="97"/>
      <c r="AY173" s="97"/>
      <c r="AZ173" s="97"/>
      <c r="BA173" s="97"/>
      <c r="BB173" s="97"/>
      <c r="BC173" s="97"/>
      <c r="BD173" s="97"/>
      <c r="BE173" s="97"/>
      <c r="BF173" s="97"/>
      <c r="BG173" s="97"/>
      <c r="BH173" s="97"/>
      <c r="BI173" s="97"/>
      <c r="BJ173" s="97"/>
      <c r="BK173" s="97"/>
      <c r="BL173" s="97"/>
      <c r="BM173" s="97"/>
      <c r="BN173" s="97"/>
      <c r="BO173" s="97"/>
      <c r="BP173" s="97"/>
      <c r="BQ173" s="98"/>
      <c r="BR173" s="96"/>
      <c r="BS173" s="97"/>
      <c r="BT173" s="97"/>
      <c r="BU173" s="97"/>
      <c r="BV173" s="97"/>
      <c r="BW173" s="97"/>
      <c r="BX173" s="97"/>
      <c r="BY173" s="97"/>
      <c r="BZ173" s="97"/>
      <c r="CA173" s="97"/>
      <c r="CB173" s="97"/>
      <c r="CC173" s="98"/>
    </row>
    <row r="174" spans="2:81" s="192" customFormat="1" ht="24" customHeight="1">
      <c r="B174" s="264">
        <f t="shared" ca="1" si="6"/>
        <v>167</v>
      </c>
      <c r="C174" s="265"/>
      <c r="D174" s="196" t="s">
        <v>4044</v>
      </c>
      <c r="E174" s="214"/>
      <c r="F174" s="214"/>
      <c r="G174" s="214"/>
      <c r="H174" s="214"/>
      <c r="I174" s="214"/>
      <c r="J174" s="214"/>
      <c r="K174" s="215"/>
      <c r="L174" s="193" t="str">
        <f>VLOOKUP(D174,カラムID辞書!$C$4:$D$1266,2,FALSE)</f>
        <v>NGE_NEW_GNK_TAX</v>
      </c>
      <c r="M174" s="100"/>
      <c r="N174" s="97"/>
      <c r="O174" s="97"/>
      <c r="P174" s="97"/>
      <c r="Q174" s="97"/>
      <c r="R174" s="97"/>
      <c r="S174" s="98"/>
      <c r="T174" s="96"/>
      <c r="U174" s="98"/>
      <c r="V174" s="96"/>
      <c r="W174" s="98"/>
      <c r="X174" s="96"/>
      <c r="Y174" s="98"/>
      <c r="Z174" s="96"/>
      <c r="AA174" s="98"/>
      <c r="AB174" s="111" t="str">
        <f t="shared" si="8"/>
        <v>○</v>
      </c>
      <c r="AC174" s="103"/>
      <c r="AD174" s="104"/>
      <c r="AE174" s="99" t="str">
        <f t="shared" si="7"/>
        <v>0</v>
      </c>
      <c r="AF174" s="97"/>
      <c r="AG174" s="98"/>
      <c r="AH174" s="266" t="str">
        <f>VLOOKUP(D174,カラムID辞書!C:H,3,FALSE)</f>
        <v>numeric</v>
      </c>
      <c r="AI174" s="267"/>
      <c r="AJ174" s="267"/>
      <c r="AK174" s="267"/>
      <c r="AL174" s="268"/>
      <c r="AM174" s="269">
        <f>VLOOKUP(D174,カラムID辞書!C:H,4,FALSE)</f>
        <v>10</v>
      </c>
      <c r="AN174" s="270"/>
      <c r="AO174" s="271">
        <f>VLOOKUP(D174,カラムID辞書!C:H,6,FALSE)</f>
        <v>10</v>
      </c>
      <c r="AP174" s="272"/>
      <c r="AQ174" s="96"/>
      <c r="AR174" s="97"/>
      <c r="AS174" s="97"/>
      <c r="AT174" s="97"/>
      <c r="AU174" s="97"/>
      <c r="AV174" s="97"/>
      <c r="AW174" s="97"/>
      <c r="AX174" s="97"/>
      <c r="AY174" s="97"/>
      <c r="AZ174" s="97"/>
      <c r="BA174" s="97"/>
      <c r="BB174" s="97"/>
      <c r="BC174" s="97"/>
      <c r="BD174" s="97"/>
      <c r="BE174" s="97"/>
      <c r="BF174" s="97"/>
      <c r="BG174" s="97"/>
      <c r="BH174" s="97"/>
      <c r="BI174" s="97"/>
      <c r="BJ174" s="97"/>
      <c r="BK174" s="97"/>
      <c r="BL174" s="97"/>
      <c r="BM174" s="97"/>
      <c r="BN174" s="97"/>
      <c r="BO174" s="97"/>
      <c r="BP174" s="97"/>
      <c r="BQ174" s="98"/>
      <c r="BR174" s="96"/>
      <c r="BS174" s="97"/>
      <c r="BT174" s="97"/>
      <c r="BU174" s="97"/>
      <c r="BV174" s="97"/>
      <c r="BW174" s="97"/>
      <c r="BX174" s="97"/>
      <c r="BY174" s="97"/>
      <c r="BZ174" s="97"/>
      <c r="CA174" s="97"/>
      <c r="CB174" s="97"/>
      <c r="CC174" s="98"/>
    </row>
    <row r="175" spans="2:81" ht="12" customHeight="1">
      <c r="B175" s="264">
        <f t="shared" ca="1" si="6"/>
        <v>168</v>
      </c>
      <c r="C175" s="265"/>
      <c r="D175" s="96" t="s">
        <v>1767</v>
      </c>
      <c r="E175" s="97"/>
      <c r="F175" s="97"/>
      <c r="G175" s="97"/>
      <c r="H175" s="97"/>
      <c r="I175" s="97"/>
      <c r="J175" s="97"/>
      <c r="K175" s="98"/>
      <c r="L175" s="49" t="str">
        <f>VLOOKUP(D175,カラムID辞書!$C$4:$D$1266,2,FALSE)</f>
        <v>NEW_BAITNK_TAXIN</v>
      </c>
      <c r="M175" s="100"/>
      <c r="N175" s="97"/>
      <c r="O175" s="97"/>
      <c r="P175" s="97"/>
      <c r="Q175" s="97"/>
      <c r="R175" s="97"/>
      <c r="S175" s="98"/>
      <c r="T175" s="96"/>
      <c r="U175" s="98"/>
      <c r="V175" s="96"/>
      <c r="W175" s="98"/>
      <c r="X175" s="96"/>
      <c r="Y175" s="98"/>
      <c r="Z175" s="96"/>
      <c r="AA175" s="98"/>
      <c r="AB175" s="111" t="str">
        <f t="shared" si="8"/>
        <v>○</v>
      </c>
      <c r="AC175" s="103"/>
      <c r="AD175" s="104"/>
      <c r="AE175" s="99" t="str">
        <f t="shared" si="7"/>
        <v>0</v>
      </c>
      <c r="AF175" s="97"/>
      <c r="AG175" s="98"/>
      <c r="AH175" s="266" t="str">
        <f>VLOOKUP(D175,カラムID辞書!C:H,3,FALSE)</f>
        <v>numeric</v>
      </c>
      <c r="AI175" s="267"/>
      <c r="AJ175" s="267"/>
      <c r="AK175" s="267"/>
      <c r="AL175" s="268"/>
      <c r="AM175" s="269">
        <f>VLOOKUP(D175,カラムID辞書!C:H,4,FALSE)</f>
        <v>10</v>
      </c>
      <c r="AN175" s="270"/>
      <c r="AO175" s="271">
        <f>VLOOKUP(D175,カラムID辞書!C:H,6,FALSE)</f>
        <v>10</v>
      </c>
      <c r="AP175" s="272"/>
      <c r="AQ175" s="96"/>
      <c r="AR175" s="97"/>
      <c r="AS175" s="97"/>
      <c r="AT175" s="97"/>
      <c r="AU175" s="97"/>
      <c r="AV175" s="97"/>
      <c r="AW175" s="97"/>
      <c r="AX175" s="97"/>
      <c r="AY175" s="97"/>
      <c r="AZ175" s="97"/>
      <c r="BA175" s="97"/>
      <c r="BB175" s="97"/>
      <c r="BC175" s="97"/>
      <c r="BD175" s="97"/>
      <c r="BE175" s="97"/>
      <c r="BF175" s="97"/>
      <c r="BG175" s="97"/>
      <c r="BH175" s="97"/>
      <c r="BI175" s="97"/>
      <c r="BJ175" s="97"/>
      <c r="BK175" s="97"/>
      <c r="BL175" s="97"/>
      <c r="BM175" s="97"/>
      <c r="BN175" s="97"/>
      <c r="BO175" s="97"/>
      <c r="BP175" s="97"/>
      <c r="BQ175" s="98"/>
      <c r="BR175" s="96" t="s">
        <v>3232</v>
      </c>
      <c r="BS175" s="97"/>
      <c r="BT175" s="97"/>
      <c r="BU175" s="97"/>
      <c r="BV175" s="97"/>
      <c r="BW175" s="97"/>
      <c r="BX175" s="97"/>
      <c r="BY175" s="97"/>
      <c r="BZ175" s="97"/>
      <c r="CA175" s="97"/>
      <c r="CB175" s="97"/>
      <c r="CC175" s="98"/>
    </row>
    <row r="176" spans="2:81" ht="12" customHeight="1">
      <c r="B176" s="264">
        <f t="shared" ca="1" si="6"/>
        <v>169</v>
      </c>
      <c r="C176" s="265"/>
      <c r="D176" s="96" t="s">
        <v>1768</v>
      </c>
      <c r="E176" s="97"/>
      <c r="F176" s="97"/>
      <c r="G176" s="97"/>
      <c r="H176" s="97"/>
      <c r="I176" s="97"/>
      <c r="J176" s="97"/>
      <c r="K176" s="98"/>
      <c r="L176" s="49" t="str">
        <f>VLOOKUP(D176,カラムID辞書!$C$4:$D$1266,2,FALSE)</f>
        <v>NEW_GENTNK_TAXIN</v>
      </c>
      <c r="M176" s="100"/>
      <c r="N176" s="97"/>
      <c r="O176" s="97"/>
      <c r="P176" s="97"/>
      <c r="Q176" s="97"/>
      <c r="R176" s="97"/>
      <c r="S176" s="98"/>
      <c r="T176" s="96"/>
      <c r="U176" s="98"/>
      <c r="V176" s="96"/>
      <c r="W176" s="98"/>
      <c r="X176" s="96"/>
      <c r="Y176" s="98"/>
      <c r="Z176" s="96"/>
      <c r="AA176" s="98"/>
      <c r="AB176" s="111" t="str">
        <f t="shared" si="8"/>
        <v>○</v>
      </c>
      <c r="AC176" s="103"/>
      <c r="AD176" s="104"/>
      <c r="AE176" s="99" t="str">
        <f t="shared" si="7"/>
        <v>0</v>
      </c>
      <c r="AF176" s="97"/>
      <c r="AG176" s="98"/>
      <c r="AH176" s="266" t="str">
        <f>VLOOKUP(D176,カラムID辞書!C:H,3,FALSE)</f>
        <v>numeric</v>
      </c>
      <c r="AI176" s="267"/>
      <c r="AJ176" s="267"/>
      <c r="AK176" s="267"/>
      <c r="AL176" s="268"/>
      <c r="AM176" s="269" t="str">
        <f>VLOOKUP(D176,カラムID辞書!C:H,4,FALSE)</f>
        <v>10,2</v>
      </c>
      <c r="AN176" s="270"/>
      <c r="AO176" s="271">
        <f>VLOOKUP(D176,カラムID辞書!C:H,6,FALSE)</f>
        <v>10</v>
      </c>
      <c r="AP176" s="272"/>
      <c r="AQ176" s="96"/>
      <c r="AR176" s="97"/>
      <c r="AS176" s="97"/>
      <c r="AT176" s="97"/>
      <c r="AU176" s="97"/>
      <c r="AV176" s="97"/>
      <c r="AW176" s="97"/>
      <c r="AX176" s="97"/>
      <c r="AY176" s="97"/>
      <c r="AZ176" s="97"/>
      <c r="BA176" s="97"/>
      <c r="BB176" s="97"/>
      <c r="BC176" s="97"/>
      <c r="BD176" s="97"/>
      <c r="BE176" s="97"/>
      <c r="BF176" s="97"/>
      <c r="BG176" s="97"/>
      <c r="BH176" s="97"/>
      <c r="BI176" s="97"/>
      <c r="BJ176" s="97"/>
      <c r="BK176" s="97"/>
      <c r="BL176" s="97"/>
      <c r="BM176" s="97"/>
      <c r="BN176" s="97"/>
      <c r="BO176" s="97"/>
      <c r="BP176" s="97"/>
      <c r="BQ176" s="98"/>
      <c r="BR176" s="96" t="s">
        <v>3232</v>
      </c>
      <c r="BS176" s="97"/>
      <c r="BT176" s="97"/>
      <c r="BU176" s="97"/>
      <c r="BV176" s="97"/>
      <c r="BW176" s="97"/>
      <c r="BX176" s="97"/>
      <c r="BY176" s="97"/>
      <c r="BZ176" s="97"/>
      <c r="CA176" s="97"/>
      <c r="CB176" s="97"/>
      <c r="CC176" s="98"/>
    </row>
    <row r="177" spans="2:81" ht="12" customHeight="1">
      <c r="B177" s="264">
        <f t="shared" ca="1" si="6"/>
        <v>170</v>
      </c>
      <c r="C177" s="265"/>
      <c r="D177" s="96" t="s">
        <v>1313</v>
      </c>
      <c r="E177" s="97"/>
      <c r="F177" s="97"/>
      <c r="G177" s="97"/>
      <c r="H177" s="97"/>
      <c r="I177" s="97"/>
      <c r="J177" s="97"/>
      <c r="K177" s="98"/>
      <c r="L177" s="49" t="str">
        <f>VLOOKUP(D177,カラムID辞書!$C$4:$D$1266,2,FALSE)</f>
        <v>NTV_ZEIKBN</v>
      </c>
      <c r="M177" s="100"/>
      <c r="N177" s="97"/>
      <c r="O177" s="97"/>
      <c r="P177" s="97"/>
      <c r="Q177" s="97"/>
      <c r="R177" s="97"/>
      <c r="S177" s="98"/>
      <c r="T177" s="96"/>
      <c r="U177" s="98"/>
      <c r="V177" s="96"/>
      <c r="W177" s="98"/>
      <c r="X177" s="96"/>
      <c r="Y177" s="98"/>
      <c r="Z177" s="96"/>
      <c r="AA177" s="98"/>
      <c r="AB177" s="111" t="str">
        <f t="shared" si="8"/>
        <v>○</v>
      </c>
      <c r="AC177" s="103"/>
      <c r="AD177" s="104"/>
      <c r="AE177" s="99" t="str">
        <f t="shared" si="7"/>
        <v>' '</v>
      </c>
      <c r="AF177" s="97"/>
      <c r="AG177" s="98"/>
      <c r="AH177" s="266" t="str">
        <f>VLOOKUP(D177,カラムID辞書!C:H,3,FALSE)</f>
        <v>character varying</v>
      </c>
      <c r="AI177" s="267"/>
      <c r="AJ177" s="267"/>
      <c r="AK177" s="267"/>
      <c r="AL177" s="268"/>
      <c r="AM177" s="269">
        <f>VLOOKUP(D177,カラムID辞書!C:H,4,FALSE)</f>
        <v>1</v>
      </c>
      <c r="AN177" s="270"/>
      <c r="AO177" s="271">
        <f>VLOOKUP(D177,カラムID辞書!C:H,6,FALSE)</f>
        <v>1</v>
      </c>
      <c r="AP177" s="272"/>
      <c r="AQ177" s="96"/>
      <c r="AR177" s="97"/>
      <c r="AS177" s="97"/>
      <c r="AT177" s="97"/>
      <c r="AU177" s="97"/>
      <c r="AV177" s="97"/>
      <c r="AW177" s="97"/>
      <c r="AX177" s="97"/>
      <c r="AY177" s="97"/>
      <c r="AZ177" s="97"/>
      <c r="BA177" s="97"/>
      <c r="BB177" s="97"/>
      <c r="BC177" s="97"/>
      <c r="BD177" s="97"/>
      <c r="BE177" s="97"/>
      <c r="BF177" s="97"/>
      <c r="BG177" s="97"/>
      <c r="BH177" s="97"/>
      <c r="BI177" s="97"/>
      <c r="BJ177" s="97"/>
      <c r="BK177" s="97"/>
      <c r="BL177" s="97"/>
      <c r="BM177" s="97"/>
      <c r="BN177" s="97"/>
      <c r="BO177" s="97"/>
      <c r="BP177" s="97"/>
      <c r="BQ177" s="98"/>
      <c r="BR177" s="96" t="s">
        <v>3233</v>
      </c>
      <c r="BS177" s="97"/>
      <c r="BT177" s="97"/>
      <c r="BU177" s="97"/>
      <c r="BV177" s="97"/>
      <c r="BW177" s="97"/>
      <c r="BX177" s="97"/>
      <c r="BY177" s="97"/>
      <c r="BZ177" s="97"/>
      <c r="CA177" s="97"/>
      <c r="CB177" s="97"/>
      <c r="CC177" s="98"/>
    </row>
    <row r="178" spans="2:81" ht="12" customHeight="1">
      <c r="B178" s="264">
        <f t="shared" ca="1" si="6"/>
        <v>171</v>
      </c>
      <c r="C178" s="265"/>
      <c r="D178" s="96" t="s">
        <v>1769</v>
      </c>
      <c r="E178" s="97"/>
      <c r="F178" s="97"/>
      <c r="G178" s="97"/>
      <c r="H178" s="97"/>
      <c r="I178" s="97"/>
      <c r="J178" s="97"/>
      <c r="K178" s="98"/>
      <c r="L178" s="49" t="str">
        <f>VLOOKUP(D178,カラムID辞書!$C$4:$D$1266,2,FALSE)</f>
        <v>DENPYO_SHBT</v>
      </c>
      <c r="M178" s="100"/>
      <c r="N178" s="97"/>
      <c r="O178" s="97"/>
      <c r="P178" s="97"/>
      <c r="Q178" s="97"/>
      <c r="R178" s="97"/>
      <c r="S178" s="98"/>
      <c r="T178" s="96"/>
      <c r="U178" s="98"/>
      <c r="V178" s="96"/>
      <c r="W178" s="98"/>
      <c r="X178" s="96"/>
      <c r="Y178" s="98"/>
      <c r="Z178" s="96"/>
      <c r="AA178" s="98"/>
      <c r="AB178" s="111" t="str">
        <f t="shared" si="8"/>
        <v>○</v>
      </c>
      <c r="AC178" s="103"/>
      <c r="AD178" s="104"/>
      <c r="AE178" s="99" t="str">
        <f t="shared" si="7"/>
        <v>' '</v>
      </c>
      <c r="AF178" s="97"/>
      <c r="AG178" s="98"/>
      <c r="AH178" s="266" t="str">
        <f>VLOOKUP(D178,カラムID辞書!C:H,3,FALSE)</f>
        <v>character varying</v>
      </c>
      <c r="AI178" s="267"/>
      <c r="AJ178" s="267"/>
      <c r="AK178" s="267"/>
      <c r="AL178" s="268"/>
      <c r="AM178" s="269">
        <f>VLOOKUP(D178,カラムID辞書!C:H,4,FALSE)</f>
        <v>4</v>
      </c>
      <c r="AN178" s="270"/>
      <c r="AO178" s="271">
        <f>VLOOKUP(D178,カラムID辞書!C:H,6,FALSE)</f>
        <v>4</v>
      </c>
      <c r="AP178" s="272"/>
      <c r="AQ178" s="96"/>
      <c r="AR178" s="97"/>
      <c r="AS178" s="97"/>
      <c r="AT178" s="97"/>
      <c r="AU178" s="97"/>
      <c r="AV178" s="97"/>
      <c r="AW178" s="97"/>
      <c r="AX178" s="97"/>
      <c r="AY178" s="97"/>
      <c r="AZ178" s="97"/>
      <c r="BA178" s="97"/>
      <c r="BB178" s="97"/>
      <c r="BC178" s="97"/>
      <c r="BD178" s="97"/>
      <c r="BE178" s="97"/>
      <c r="BF178" s="97"/>
      <c r="BG178" s="97"/>
      <c r="BH178" s="97"/>
      <c r="BI178" s="97"/>
      <c r="BJ178" s="97"/>
      <c r="BK178" s="97"/>
      <c r="BL178" s="97"/>
      <c r="BM178" s="97"/>
      <c r="BN178" s="97"/>
      <c r="BO178" s="97"/>
      <c r="BP178" s="97"/>
      <c r="BQ178" s="98"/>
      <c r="BR178" s="96" t="s">
        <v>3247</v>
      </c>
      <c r="BS178" s="97"/>
      <c r="BT178" s="97"/>
      <c r="BU178" s="97"/>
      <c r="BV178" s="97"/>
      <c r="BW178" s="97"/>
      <c r="BX178" s="97"/>
      <c r="BY178" s="97"/>
      <c r="BZ178" s="97"/>
      <c r="CA178" s="97"/>
      <c r="CB178" s="97"/>
      <c r="CC178" s="98"/>
    </row>
    <row r="179" spans="2:81" ht="12" customHeight="1">
      <c r="B179" s="264">
        <f t="shared" ca="1" si="6"/>
        <v>172</v>
      </c>
      <c r="C179" s="265"/>
      <c r="D179" s="96" t="s">
        <v>3025</v>
      </c>
      <c r="E179" s="97"/>
      <c r="F179" s="97"/>
      <c r="G179" s="97"/>
      <c r="H179" s="97"/>
      <c r="I179" s="97"/>
      <c r="J179" s="97"/>
      <c r="K179" s="98"/>
      <c r="L179" s="49" t="str">
        <f>VLOOKUP(D179,カラムID辞書!$C$4:$D$1266,2,FALSE)</f>
        <v>NEAGESAGEKBN</v>
      </c>
      <c r="M179" s="100"/>
      <c r="N179" s="97"/>
      <c r="O179" s="97"/>
      <c r="P179" s="97"/>
      <c r="Q179" s="97"/>
      <c r="R179" s="97"/>
      <c r="S179" s="98"/>
      <c r="T179" s="96"/>
      <c r="U179" s="98"/>
      <c r="V179" s="96"/>
      <c r="W179" s="98"/>
      <c r="X179" s="96"/>
      <c r="Y179" s="98"/>
      <c r="Z179" s="96"/>
      <c r="AA179" s="98"/>
      <c r="AB179" s="111" t="str">
        <f t="shared" si="8"/>
        <v>○</v>
      </c>
      <c r="AC179" s="103"/>
      <c r="AD179" s="104"/>
      <c r="AE179" s="99" t="str">
        <f t="shared" si="7"/>
        <v>' '</v>
      </c>
      <c r="AF179" s="97"/>
      <c r="AG179" s="98"/>
      <c r="AH179" s="266" t="str">
        <f>VLOOKUP(D179,カラムID辞書!C:H,3,FALSE)</f>
        <v>character varying</v>
      </c>
      <c r="AI179" s="267"/>
      <c r="AJ179" s="267"/>
      <c r="AK179" s="267"/>
      <c r="AL179" s="268"/>
      <c r="AM179" s="269">
        <f>VLOOKUP(D179,カラムID辞書!C:H,4,FALSE)</f>
        <v>1</v>
      </c>
      <c r="AN179" s="270"/>
      <c r="AO179" s="271">
        <f>VLOOKUP(D179,カラムID辞書!C:H,6,FALSE)</f>
        <v>1</v>
      </c>
      <c r="AP179" s="272"/>
      <c r="AQ179" s="96"/>
      <c r="AR179" s="97"/>
      <c r="AS179" s="97"/>
      <c r="AT179" s="97"/>
      <c r="AU179" s="97"/>
      <c r="AV179" s="97"/>
      <c r="AW179" s="97"/>
      <c r="AX179" s="97"/>
      <c r="AY179" s="97"/>
      <c r="AZ179" s="97"/>
      <c r="BA179" s="97"/>
      <c r="BB179" s="97"/>
      <c r="BC179" s="97"/>
      <c r="BD179" s="97"/>
      <c r="BE179" s="97"/>
      <c r="BF179" s="97"/>
      <c r="BG179" s="97"/>
      <c r="BH179" s="97"/>
      <c r="BI179" s="97"/>
      <c r="BJ179" s="97"/>
      <c r="BK179" s="97"/>
      <c r="BL179" s="97"/>
      <c r="BM179" s="97"/>
      <c r="BN179" s="97"/>
      <c r="BO179" s="97"/>
      <c r="BP179" s="97"/>
      <c r="BQ179" s="98"/>
      <c r="BR179" s="96" t="s">
        <v>3232</v>
      </c>
      <c r="BS179" s="97"/>
      <c r="BT179" s="97"/>
      <c r="BU179" s="97"/>
      <c r="BV179" s="97"/>
      <c r="BW179" s="97"/>
      <c r="BX179" s="97"/>
      <c r="BY179" s="97"/>
      <c r="BZ179" s="97"/>
      <c r="CA179" s="97"/>
      <c r="CB179" s="97"/>
      <c r="CC179" s="98"/>
    </row>
    <row r="180" spans="2:81" ht="12" customHeight="1">
      <c r="B180" s="264">
        <f t="shared" ca="1" si="6"/>
        <v>173</v>
      </c>
      <c r="C180" s="265"/>
      <c r="D180" s="96" t="s">
        <v>1771</v>
      </c>
      <c r="E180" s="97"/>
      <c r="F180" s="97"/>
      <c r="G180" s="97"/>
      <c r="H180" s="97"/>
      <c r="I180" s="97"/>
      <c r="J180" s="97"/>
      <c r="K180" s="98"/>
      <c r="L180" s="49" t="str">
        <f>VLOOKUP(D180,カラムID辞書!$C$4:$D$1266,2,FALSE)</f>
        <v>MTDENPYO_SHBT</v>
      </c>
      <c r="M180" s="100"/>
      <c r="N180" s="97"/>
      <c r="O180" s="97"/>
      <c r="P180" s="97"/>
      <c r="Q180" s="97"/>
      <c r="R180" s="97"/>
      <c r="S180" s="98"/>
      <c r="T180" s="96"/>
      <c r="U180" s="98"/>
      <c r="V180" s="96"/>
      <c r="W180" s="98"/>
      <c r="X180" s="96"/>
      <c r="Y180" s="98"/>
      <c r="Z180" s="96"/>
      <c r="AA180" s="98"/>
      <c r="AB180" s="111" t="str">
        <f t="shared" si="8"/>
        <v>○</v>
      </c>
      <c r="AC180" s="103"/>
      <c r="AD180" s="104"/>
      <c r="AE180" s="99" t="str">
        <f t="shared" si="7"/>
        <v>' '</v>
      </c>
      <c r="AF180" s="97"/>
      <c r="AG180" s="98"/>
      <c r="AH180" s="266" t="str">
        <f>VLOOKUP(D180,カラムID辞書!C:H,3,FALSE)</f>
        <v>character varying</v>
      </c>
      <c r="AI180" s="267"/>
      <c r="AJ180" s="267"/>
      <c r="AK180" s="267"/>
      <c r="AL180" s="268"/>
      <c r="AM180" s="269">
        <f>VLOOKUP(D180,カラムID辞書!C:H,4,FALSE)</f>
        <v>4</v>
      </c>
      <c r="AN180" s="270"/>
      <c r="AO180" s="271">
        <f>VLOOKUP(D180,カラムID辞書!C:H,6,FALSE)</f>
        <v>4</v>
      </c>
      <c r="AP180" s="272"/>
      <c r="AQ180" s="96"/>
      <c r="AR180" s="97"/>
      <c r="AS180" s="97"/>
      <c r="AT180" s="97"/>
      <c r="AU180" s="97"/>
      <c r="AV180" s="97"/>
      <c r="AW180" s="97"/>
      <c r="AX180" s="97"/>
      <c r="AY180" s="97"/>
      <c r="AZ180" s="97"/>
      <c r="BA180" s="97"/>
      <c r="BB180" s="97"/>
      <c r="BC180" s="97"/>
      <c r="BD180" s="97"/>
      <c r="BE180" s="97"/>
      <c r="BF180" s="97"/>
      <c r="BG180" s="97"/>
      <c r="BH180" s="97"/>
      <c r="BI180" s="97"/>
      <c r="BJ180" s="97"/>
      <c r="BK180" s="97"/>
      <c r="BL180" s="97"/>
      <c r="BM180" s="97"/>
      <c r="BN180" s="97"/>
      <c r="BO180" s="97"/>
      <c r="BP180" s="97"/>
      <c r="BQ180" s="98"/>
      <c r="BR180" s="96" t="s">
        <v>3247</v>
      </c>
      <c r="BS180" s="97"/>
      <c r="BT180" s="97"/>
      <c r="BU180" s="97"/>
      <c r="BV180" s="97"/>
      <c r="BW180" s="97"/>
      <c r="BX180" s="97"/>
      <c r="BY180" s="97"/>
      <c r="BZ180" s="97"/>
      <c r="CA180" s="97"/>
      <c r="CB180" s="97"/>
      <c r="CC180" s="98"/>
    </row>
    <row r="181" spans="2:81" ht="12" customHeight="1">
      <c r="B181" s="264">
        <f t="shared" ca="1" si="6"/>
        <v>174</v>
      </c>
      <c r="C181" s="265"/>
      <c r="D181" s="96" t="s">
        <v>1311</v>
      </c>
      <c r="E181" s="97"/>
      <c r="F181" s="97"/>
      <c r="G181" s="97"/>
      <c r="H181" s="97"/>
      <c r="I181" s="97"/>
      <c r="J181" s="97"/>
      <c r="K181" s="98"/>
      <c r="L181" s="49" t="str">
        <f>VLOOKUP(D181,カラムID辞書!$C$4:$D$1266,2,FALSE)</f>
        <v>NTV_SHIIREKBN</v>
      </c>
      <c r="M181" s="100"/>
      <c r="N181" s="97"/>
      <c r="O181" s="97"/>
      <c r="P181" s="97"/>
      <c r="Q181" s="97"/>
      <c r="R181" s="97"/>
      <c r="S181" s="98"/>
      <c r="T181" s="96"/>
      <c r="U181" s="98"/>
      <c r="V181" s="96"/>
      <c r="W181" s="98"/>
      <c r="X181" s="96"/>
      <c r="Y181" s="98"/>
      <c r="Z181" s="96"/>
      <c r="AA181" s="98"/>
      <c r="AB181" s="111" t="str">
        <f t="shared" si="8"/>
        <v>○</v>
      </c>
      <c r="AC181" s="103"/>
      <c r="AD181" s="104"/>
      <c r="AE181" s="99" t="str">
        <f t="shared" si="7"/>
        <v>' '</v>
      </c>
      <c r="AF181" s="97"/>
      <c r="AG181" s="98"/>
      <c r="AH181" s="266" t="str">
        <f>VLOOKUP(D181,カラムID辞書!C:H,3,FALSE)</f>
        <v>character varying</v>
      </c>
      <c r="AI181" s="267"/>
      <c r="AJ181" s="267"/>
      <c r="AK181" s="267"/>
      <c r="AL181" s="268"/>
      <c r="AM181" s="269">
        <f>VLOOKUP(D181,カラムID辞書!C:H,4,FALSE)</f>
        <v>2</v>
      </c>
      <c r="AN181" s="270"/>
      <c r="AO181" s="271">
        <f>VLOOKUP(D181,カラムID辞書!C:H,6,FALSE)</f>
        <v>2</v>
      </c>
      <c r="AP181" s="272"/>
      <c r="AQ181" s="96"/>
      <c r="AR181" s="97"/>
      <c r="AS181" s="97"/>
      <c r="AT181" s="97"/>
      <c r="AU181" s="97"/>
      <c r="AV181" s="97"/>
      <c r="AW181" s="97"/>
      <c r="AX181" s="97"/>
      <c r="AY181" s="97"/>
      <c r="AZ181" s="97"/>
      <c r="BA181" s="97"/>
      <c r="BB181" s="97"/>
      <c r="BC181" s="97"/>
      <c r="BD181" s="97"/>
      <c r="BE181" s="97"/>
      <c r="BF181" s="97"/>
      <c r="BG181" s="97"/>
      <c r="BH181" s="97"/>
      <c r="BI181" s="97"/>
      <c r="BJ181" s="97"/>
      <c r="BK181" s="97"/>
      <c r="BL181" s="97"/>
      <c r="BM181" s="97"/>
      <c r="BN181" s="97"/>
      <c r="BO181" s="97"/>
      <c r="BP181" s="97"/>
      <c r="BQ181" s="98"/>
      <c r="BR181" s="96"/>
      <c r="BS181" s="97"/>
      <c r="BT181" s="97"/>
      <c r="BU181" s="97"/>
      <c r="BV181" s="97"/>
      <c r="BW181" s="97"/>
      <c r="BX181" s="97"/>
      <c r="BY181" s="97"/>
      <c r="BZ181" s="97"/>
      <c r="CA181" s="97"/>
      <c r="CB181" s="97"/>
      <c r="CC181" s="98"/>
    </row>
    <row r="182" spans="2:81" ht="12" customHeight="1">
      <c r="B182" s="264">
        <f t="shared" ca="1" si="6"/>
        <v>175</v>
      </c>
      <c r="C182" s="265"/>
      <c r="D182" s="96" t="s">
        <v>1312</v>
      </c>
      <c r="E182" s="97"/>
      <c r="F182" s="97"/>
      <c r="G182" s="97"/>
      <c r="H182" s="97"/>
      <c r="I182" s="97"/>
      <c r="J182" s="97"/>
      <c r="K182" s="98"/>
      <c r="L182" s="49" t="str">
        <f>VLOOKUP(D182,カラムID辞書!$C$4:$D$1266,2,FALSE)</f>
        <v>NTV_PSKBN</v>
      </c>
      <c r="M182" s="100"/>
      <c r="N182" s="97"/>
      <c r="O182" s="97"/>
      <c r="P182" s="97"/>
      <c r="Q182" s="97"/>
      <c r="R182" s="97"/>
      <c r="S182" s="98"/>
      <c r="T182" s="96"/>
      <c r="U182" s="98"/>
      <c r="V182" s="96"/>
      <c r="W182" s="98"/>
      <c r="X182" s="96"/>
      <c r="Y182" s="98"/>
      <c r="Z182" s="96"/>
      <c r="AA182" s="98"/>
      <c r="AB182" s="111" t="str">
        <f t="shared" si="8"/>
        <v>○</v>
      </c>
      <c r="AC182" s="103"/>
      <c r="AD182" s="104"/>
      <c r="AE182" s="99" t="str">
        <f t="shared" si="7"/>
        <v>' '</v>
      </c>
      <c r="AF182" s="97"/>
      <c r="AG182" s="98"/>
      <c r="AH182" s="266" t="str">
        <f>VLOOKUP(D182,カラムID辞書!C:H,3,FALSE)</f>
        <v>character varying</v>
      </c>
      <c r="AI182" s="267"/>
      <c r="AJ182" s="267"/>
      <c r="AK182" s="267"/>
      <c r="AL182" s="268"/>
      <c r="AM182" s="269">
        <f>VLOOKUP(D182,カラムID辞書!C:H,4,FALSE)</f>
        <v>1</v>
      </c>
      <c r="AN182" s="270"/>
      <c r="AO182" s="271">
        <f>VLOOKUP(D182,カラムID辞書!C:H,6,FALSE)</f>
        <v>1</v>
      </c>
      <c r="AP182" s="272"/>
      <c r="AQ182" s="96"/>
      <c r="AR182" s="97"/>
      <c r="AS182" s="97"/>
      <c r="AT182" s="97"/>
      <c r="AU182" s="97"/>
      <c r="AV182" s="97"/>
      <c r="AW182" s="97"/>
      <c r="AX182" s="97"/>
      <c r="AY182" s="97"/>
      <c r="AZ182" s="97"/>
      <c r="BA182" s="97"/>
      <c r="BB182" s="97"/>
      <c r="BC182" s="97"/>
      <c r="BD182" s="97"/>
      <c r="BE182" s="97"/>
      <c r="BF182" s="97"/>
      <c r="BG182" s="97"/>
      <c r="BH182" s="97"/>
      <c r="BI182" s="97"/>
      <c r="BJ182" s="97"/>
      <c r="BK182" s="97"/>
      <c r="BL182" s="97"/>
      <c r="BM182" s="97"/>
      <c r="BN182" s="97"/>
      <c r="BO182" s="97"/>
      <c r="BP182" s="97"/>
      <c r="BQ182" s="98"/>
      <c r="BR182" s="96"/>
      <c r="BS182" s="97"/>
      <c r="BT182" s="97"/>
      <c r="BU182" s="97"/>
      <c r="BV182" s="97"/>
      <c r="BW182" s="97"/>
      <c r="BX182" s="97"/>
      <c r="BY182" s="97"/>
      <c r="BZ182" s="97"/>
      <c r="CA182" s="97"/>
      <c r="CB182" s="97"/>
      <c r="CC182" s="98"/>
    </row>
    <row r="183" spans="2:81" ht="12" customHeight="1">
      <c r="B183" s="264">
        <f t="shared" ca="1" si="6"/>
        <v>176</v>
      </c>
      <c r="C183" s="265"/>
      <c r="D183" s="96" t="s">
        <v>1772</v>
      </c>
      <c r="E183" s="97"/>
      <c r="F183" s="97"/>
      <c r="G183" s="97"/>
      <c r="H183" s="97"/>
      <c r="I183" s="97"/>
      <c r="J183" s="97"/>
      <c r="K183" s="98"/>
      <c r="L183" s="49" t="str">
        <f>VLOOKUP(D183,カラムID辞書!$C$4:$D$1266,2,FALSE)</f>
        <v>NTV_RCV_SHIIREKBN</v>
      </c>
      <c r="M183" s="100"/>
      <c r="N183" s="97"/>
      <c r="O183" s="97"/>
      <c r="P183" s="97"/>
      <c r="Q183" s="97"/>
      <c r="R183" s="97"/>
      <c r="S183" s="98"/>
      <c r="T183" s="96"/>
      <c r="U183" s="98"/>
      <c r="V183" s="96"/>
      <c r="W183" s="98"/>
      <c r="X183" s="96"/>
      <c r="Y183" s="98"/>
      <c r="Z183" s="96"/>
      <c r="AA183" s="98"/>
      <c r="AB183" s="111" t="str">
        <f t="shared" si="8"/>
        <v>○</v>
      </c>
      <c r="AC183" s="103"/>
      <c r="AD183" s="104"/>
      <c r="AE183" s="99" t="str">
        <f t="shared" si="7"/>
        <v>' '</v>
      </c>
      <c r="AF183" s="97"/>
      <c r="AG183" s="98"/>
      <c r="AH183" s="266" t="str">
        <f>VLOOKUP(D183,カラムID辞書!C:H,3,FALSE)</f>
        <v>character varying</v>
      </c>
      <c r="AI183" s="267"/>
      <c r="AJ183" s="267"/>
      <c r="AK183" s="267"/>
      <c r="AL183" s="268"/>
      <c r="AM183" s="269">
        <f>VLOOKUP(D183,カラムID辞書!C:H,4,FALSE)</f>
        <v>2</v>
      </c>
      <c r="AN183" s="270"/>
      <c r="AO183" s="271">
        <f>VLOOKUP(D183,カラムID辞書!C:H,6,FALSE)</f>
        <v>2</v>
      </c>
      <c r="AP183" s="272"/>
      <c r="AQ183" s="96"/>
      <c r="AR183" s="97"/>
      <c r="AS183" s="97"/>
      <c r="AT183" s="97"/>
      <c r="AU183" s="97"/>
      <c r="AV183" s="97"/>
      <c r="AW183" s="97"/>
      <c r="AX183" s="97"/>
      <c r="AY183" s="97"/>
      <c r="AZ183" s="97"/>
      <c r="BA183" s="97"/>
      <c r="BB183" s="97"/>
      <c r="BC183" s="97"/>
      <c r="BD183" s="97"/>
      <c r="BE183" s="97"/>
      <c r="BF183" s="97"/>
      <c r="BG183" s="97"/>
      <c r="BH183" s="97"/>
      <c r="BI183" s="97"/>
      <c r="BJ183" s="97"/>
      <c r="BK183" s="97"/>
      <c r="BL183" s="97"/>
      <c r="BM183" s="97"/>
      <c r="BN183" s="97"/>
      <c r="BO183" s="97"/>
      <c r="BP183" s="97"/>
      <c r="BQ183" s="98"/>
      <c r="BR183" s="96" t="s">
        <v>3232</v>
      </c>
      <c r="BS183" s="97"/>
      <c r="BT183" s="97"/>
      <c r="BU183" s="97"/>
      <c r="BV183" s="97"/>
      <c r="BW183" s="97"/>
      <c r="BX183" s="97"/>
      <c r="BY183" s="97"/>
      <c r="BZ183" s="97"/>
      <c r="CA183" s="97"/>
      <c r="CB183" s="97"/>
      <c r="CC183" s="98"/>
    </row>
    <row r="184" spans="2:81" ht="12" customHeight="1">
      <c r="B184" s="264">
        <f t="shared" ca="1" si="6"/>
        <v>177</v>
      </c>
      <c r="C184" s="265"/>
      <c r="D184" s="365" t="s">
        <v>1773</v>
      </c>
      <c r="E184" s="366"/>
      <c r="F184" s="366"/>
      <c r="G184" s="366"/>
      <c r="H184" s="366"/>
      <c r="I184" s="366"/>
      <c r="J184" s="366"/>
      <c r="K184" s="367"/>
      <c r="L184" s="49" t="str">
        <f>VLOOKUP(D184,カラムID辞書!$C$4:$D$1266,2,FALSE)</f>
        <v>NTV_RCV_PSKBN</v>
      </c>
      <c r="M184" s="100"/>
      <c r="N184" s="97"/>
      <c r="O184" s="97"/>
      <c r="P184" s="97"/>
      <c r="Q184" s="97"/>
      <c r="R184" s="97"/>
      <c r="S184" s="98"/>
      <c r="T184" s="96"/>
      <c r="U184" s="98"/>
      <c r="V184" s="96"/>
      <c r="W184" s="98"/>
      <c r="X184" s="96"/>
      <c r="Y184" s="98"/>
      <c r="Z184" s="96"/>
      <c r="AA184" s="98"/>
      <c r="AB184" s="111" t="str">
        <f t="shared" si="8"/>
        <v>○</v>
      </c>
      <c r="AC184" s="103"/>
      <c r="AD184" s="104"/>
      <c r="AE184" s="99" t="str">
        <f t="shared" si="7"/>
        <v>' '</v>
      </c>
      <c r="AF184" s="97"/>
      <c r="AG184" s="98"/>
      <c r="AH184" s="266" t="str">
        <f>VLOOKUP(D184,カラムID辞書!C:H,3,FALSE)</f>
        <v>character varying</v>
      </c>
      <c r="AI184" s="267"/>
      <c r="AJ184" s="267"/>
      <c r="AK184" s="267"/>
      <c r="AL184" s="268"/>
      <c r="AM184" s="269">
        <f>VLOOKUP(D184,カラムID辞書!C:H,4,FALSE)</f>
        <v>1</v>
      </c>
      <c r="AN184" s="270"/>
      <c r="AO184" s="271">
        <f>VLOOKUP(D184,カラムID辞書!C:H,6,FALSE)</f>
        <v>1</v>
      </c>
      <c r="AP184" s="272"/>
      <c r="AQ184" s="96"/>
      <c r="AR184" s="97"/>
      <c r="AS184" s="97"/>
      <c r="AT184" s="97"/>
      <c r="AU184" s="97"/>
      <c r="AV184" s="97"/>
      <c r="AW184" s="97"/>
      <c r="AX184" s="97"/>
      <c r="AY184" s="97"/>
      <c r="AZ184" s="97"/>
      <c r="BA184" s="97"/>
      <c r="BB184" s="97"/>
      <c r="BC184" s="97"/>
      <c r="BD184" s="97"/>
      <c r="BE184" s="97"/>
      <c r="BF184" s="97"/>
      <c r="BG184" s="97"/>
      <c r="BH184" s="97"/>
      <c r="BI184" s="97"/>
      <c r="BJ184" s="97"/>
      <c r="BK184" s="97"/>
      <c r="BL184" s="97"/>
      <c r="BM184" s="97"/>
      <c r="BN184" s="97"/>
      <c r="BO184" s="97"/>
      <c r="BP184" s="97"/>
      <c r="BQ184" s="98"/>
      <c r="BR184" s="96" t="s">
        <v>3232</v>
      </c>
      <c r="BS184" s="97"/>
      <c r="BT184" s="97"/>
      <c r="BU184" s="97"/>
      <c r="BV184" s="97"/>
      <c r="BW184" s="97"/>
      <c r="BX184" s="97"/>
      <c r="BY184" s="97"/>
      <c r="BZ184" s="97"/>
      <c r="CA184" s="97"/>
      <c r="CB184" s="97"/>
      <c r="CC184" s="98"/>
    </row>
    <row r="185" spans="2:81" ht="12" customHeight="1">
      <c r="B185" s="264">
        <f t="shared" ca="1" si="6"/>
        <v>178</v>
      </c>
      <c r="C185" s="265"/>
      <c r="D185" s="96" t="s">
        <v>1774</v>
      </c>
      <c r="E185" s="97"/>
      <c r="F185" s="97"/>
      <c r="G185" s="97"/>
      <c r="H185" s="97"/>
      <c r="I185" s="97"/>
      <c r="J185" s="97"/>
      <c r="K185" s="98"/>
      <c r="L185" s="49" t="str">
        <f>VLOOKUP(D185,カラムID辞書!$C$4:$D$1266,2,FALSE)</f>
        <v>VAN_FLG</v>
      </c>
      <c r="M185" s="100"/>
      <c r="N185" s="97"/>
      <c r="O185" s="97"/>
      <c r="P185" s="97"/>
      <c r="Q185" s="97"/>
      <c r="R185" s="97"/>
      <c r="S185" s="98"/>
      <c r="T185" s="96"/>
      <c r="U185" s="98"/>
      <c r="V185" s="96"/>
      <c r="W185" s="98"/>
      <c r="X185" s="96"/>
      <c r="Y185" s="98"/>
      <c r="Z185" s="96"/>
      <c r="AA185" s="98"/>
      <c r="AB185" s="111" t="str">
        <f t="shared" si="8"/>
        <v>○</v>
      </c>
      <c r="AC185" s="103"/>
      <c r="AD185" s="104"/>
      <c r="AE185" s="99" t="str">
        <f t="shared" si="7"/>
        <v>' '</v>
      </c>
      <c r="AF185" s="97"/>
      <c r="AG185" s="98"/>
      <c r="AH185" s="266" t="str">
        <f>VLOOKUP(D185,カラムID辞書!C:H,3,FALSE)</f>
        <v>character varying</v>
      </c>
      <c r="AI185" s="267"/>
      <c r="AJ185" s="267"/>
      <c r="AK185" s="267"/>
      <c r="AL185" s="268"/>
      <c r="AM185" s="269">
        <f>VLOOKUP(D185,カラムID辞書!C:H,4,FALSE)</f>
        <v>1</v>
      </c>
      <c r="AN185" s="270"/>
      <c r="AO185" s="271">
        <f>VLOOKUP(D185,カラムID辞書!C:H,6,FALSE)</f>
        <v>1</v>
      </c>
      <c r="AP185" s="272"/>
      <c r="AQ185" s="96"/>
      <c r="AR185" s="97"/>
      <c r="AS185" s="97"/>
      <c r="AT185" s="97"/>
      <c r="AU185" s="97"/>
      <c r="AV185" s="97"/>
      <c r="AW185" s="97"/>
      <c r="AX185" s="97"/>
      <c r="AY185" s="97"/>
      <c r="AZ185" s="97"/>
      <c r="BA185" s="97"/>
      <c r="BB185" s="97"/>
      <c r="BC185" s="97"/>
      <c r="BD185" s="97"/>
      <c r="BE185" s="97"/>
      <c r="BF185" s="97"/>
      <c r="BG185" s="97"/>
      <c r="BH185" s="97"/>
      <c r="BI185" s="97"/>
      <c r="BJ185" s="97"/>
      <c r="BK185" s="97"/>
      <c r="BL185" s="97"/>
      <c r="BM185" s="97"/>
      <c r="BN185" s="97"/>
      <c r="BO185" s="97"/>
      <c r="BP185" s="97"/>
      <c r="BQ185" s="98"/>
      <c r="BR185" s="96" t="s">
        <v>3232</v>
      </c>
      <c r="BS185" s="97"/>
      <c r="BT185" s="97"/>
      <c r="BU185" s="97"/>
      <c r="BV185" s="97"/>
      <c r="BW185" s="97"/>
      <c r="BX185" s="97"/>
      <c r="BY185" s="97"/>
      <c r="BZ185" s="97"/>
      <c r="CA185" s="97"/>
      <c r="CB185" s="97"/>
      <c r="CC185" s="98"/>
    </row>
    <row r="186" spans="2:81" ht="12" customHeight="1">
      <c r="B186" s="264">
        <f t="shared" ca="1" si="6"/>
        <v>179</v>
      </c>
      <c r="C186" s="265"/>
      <c r="D186" s="96" t="s">
        <v>1775</v>
      </c>
      <c r="E186" s="97"/>
      <c r="F186" s="97"/>
      <c r="G186" s="97"/>
      <c r="H186" s="97"/>
      <c r="I186" s="97"/>
      <c r="J186" s="97"/>
      <c r="K186" s="98"/>
      <c r="L186" s="49" t="str">
        <f>VLOOKUP(D186,カラムID辞書!$C$4:$D$1266,2,FALSE)</f>
        <v>KEIRI_INPUT_FLG</v>
      </c>
      <c r="M186" s="100"/>
      <c r="N186" s="97"/>
      <c r="O186" s="97"/>
      <c r="P186" s="97"/>
      <c r="Q186" s="97"/>
      <c r="R186" s="97"/>
      <c r="S186" s="98"/>
      <c r="T186" s="96"/>
      <c r="U186" s="98"/>
      <c r="V186" s="96"/>
      <c r="W186" s="98"/>
      <c r="X186" s="96"/>
      <c r="Y186" s="98"/>
      <c r="Z186" s="96"/>
      <c r="AA186" s="98"/>
      <c r="AB186" s="111" t="str">
        <f t="shared" si="8"/>
        <v>○</v>
      </c>
      <c r="AC186" s="103"/>
      <c r="AD186" s="104"/>
      <c r="AE186" s="99" t="str">
        <f t="shared" si="7"/>
        <v>' '</v>
      </c>
      <c r="AF186" s="97"/>
      <c r="AG186" s="98"/>
      <c r="AH186" s="266" t="str">
        <f>VLOOKUP(D186,カラムID辞書!C:H,3,FALSE)</f>
        <v>character varying</v>
      </c>
      <c r="AI186" s="267"/>
      <c r="AJ186" s="267"/>
      <c r="AK186" s="267"/>
      <c r="AL186" s="268"/>
      <c r="AM186" s="269">
        <f>VLOOKUP(D186,カラムID辞書!C:H,4,FALSE)</f>
        <v>1</v>
      </c>
      <c r="AN186" s="270"/>
      <c r="AO186" s="271">
        <f>VLOOKUP(D186,カラムID辞書!C:H,6,FALSE)</f>
        <v>1</v>
      </c>
      <c r="AP186" s="272"/>
      <c r="AQ186" s="96"/>
      <c r="AR186" s="97"/>
      <c r="AS186" s="97"/>
      <c r="AT186" s="97"/>
      <c r="AU186" s="97"/>
      <c r="AV186" s="97"/>
      <c r="AW186" s="97"/>
      <c r="AX186" s="97"/>
      <c r="AY186" s="97"/>
      <c r="AZ186" s="97"/>
      <c r="BA186" s="97"/>
      <c r="BB186" s="97"/>
      <c r="BC186" s="97"/>
      <c r="BD186" s="97"/>
      <c r="BE186" s="97"/>
      <c r="BF186" s="97"/>
      <c r="BG186" s="97"/>
      <c r="BH186" s="97"/>
      <c r="BI186" s="97"/>
      <c r="BJ186" s="97"/>
      <c r="BK186" s="97"/>
      <c r="BL186" s="97"/>
      <c r="BM186" s="97"/>
      <c r="BN186" s="97"/>
      <c r="BO186" s="97"/>
      <c r="BP186" s="97"/>
      <c r="BQ186" s="98"/>
      <c r="BR186" s="96" t="s">
        <v>3232</v>
      </c>
      <c r="BS186" s="97"/>
      <c r="BT186" s="97"/>
      <c r="BU186" s="97"/>
      <c r="BV186" s="97"/>
      <c r="BW186" s="97"/>
      <c r="BX186" s="97"/>
      <c r="BY186" s="97"/>
      <c r="BZ186" s="97"/>
      <c r="CA186" s="97"/>
      <c r="CB186" s="97"/>
      <c r="CC186" s="98"/>
    </row>
    <row r="187" spans="2:81" ht="12" customHeight="1">
      <c r="B187" s="264">
        <f t="shared" ref="B187:B237" ca="1" si="17">IF($D187="","",MAX(OFFSET($B$8,0,0,ROW()-ROW($B$8),2))+1)</f>
        <v>180</v>
      </c>
      <c r="C187" s="265"/>
      <c r="D187" s="96" t="s">
        <v>1317</v>
      </c>
      <c r="E187" s="97"/>
      <c r="F187" s="97"/>
      <c r="G187" s="97"/>
      <c r="H187" s="97"/>
      <c r="I187" s="97"/>
      <c r="J187" s="97"/>
      <c r="K187" s="98"/>
      <c r="L187" s="49" t="str">
        <f>VLOOKUP(D187,カラムID辞書!$C$4:$D$1266,2,FALSE)</f>
        <v>RSV_AREA</v>
      </c>
      <c r="M187" s="100"/>
      <c r="N187" s="97"/>
      <c r="O187" s="97"/>
      <c r="P187" s="97"/>
      <c r="Q187" s="97"/>
      <c r="R187" s="97"/>
      <c r="S187" s="98"/>
      <c r="T187" s="96"/>
      <c r="U187" s="98"/>
      <c r="V187" s="96"/>
      <c r="W187" s="98"/>
      <c r="X187" s="96"/>
      <c r="Y187" s="98"/>
      <c r="Z187" s="96"/>
      <c r="AA187" s="98"/>
      <c r="AB187" s="111" t="str">
        <f t="shared" si="8"/>
        <v>○</v>
      </c>
      <c r="AC187" s="103"/>
      <c r="AD187" s="104"/>
      <c r="AE187" s="99" t="str">
        <f t="shared" ref="AE187:AE237" si="18">IF(AB187="○",IF(AH187="timestamp","now()",IF(LEFT(AH187,9)="character","' '","0")),"")</f>
        <v>' '</v>
      </c>
      <c r="AF187" s="97"/>
      <c r="AG187" s="98"/>
      <c r="AH187" s="266" t="str">
        <f>VLOOKUP(D187,カラムID辞書!C:H,3,FALSE)</f>
        <v>character varying</v>
      </c>
      <c r="AI187" s="267"/>
      <c r="AJ187" s="267"/>
      <c r="AK187" s="267"/>
      <c r="AL187" s="268"/>
      <c r="AM187" s="269">
        <f>VLOOKUP(D187,カラムID辞書!C:H,4,FALSE)</f>
        <v>425</v>
      </c>
      <c r="AN187" s="270"/>
      <c r="AO187" s="271">
        <f>VLOOKUP(D187,カラムID辞書!C:H,6,FALSE)</f>
        <v>425</v>
      </c>
      <c r="AP187" s="272"/>
      <c r="AQ187" s="96"/>
      <c r="AR187" s="97"/>
      <c r="AS187" s="97"/>
      <c r="AT187" s="97"/>
      <c r="AU187" s="97"/>
      <c r="AV187" s="97"/>
      <c r="AW187" s="97"/>
      <c r="AX187" s="97"/>
      <c r="AY187" s="97"/>
      <c r="AZ187" s="97"/>
      <c r="BA187" s="97"/>
      <c r="BB187" s="97"/>
      <c r="BC187" s="97"/>
      <c r="BD187" s="97"/>
      <c r="BE187" s="97"/>
      <c r="BF187" s="97"/>
      <c r="BG187" s="97"/>
      <c r="BH187" s="97"/>
      <c r="BI187" s="97"/>
      <c r="BJ187" s="97"/>
      <c r="BK187" s="97"/>
      <c r="BL187" s="97"/>
      <c r="BM187" s="97"/>
      <c r="BN187" s="97"/>
      <c r="BO187" s="97"/>
      <c r="BP187" s="97"/>
      <c r="BQ187" s="98"/>
      <c r="BR187" s="96" t="s">
        <v>3232</v>
      </c>
      <c r="BS187" s="97"/>
      <c r="BT187" s="97"/>
      <c r="BU187" s="97"/>
      <c r="BV187" s="97"/>
      <c r="BW187" s="97"/>
      <c r="BX187" s="97"/>
      <c r="BY187" s="97"/>
      <c r="BZ187" s="97"/>
      <c r="CA187" s="97"/>
      <c r="CB187" s="97"/>
      <c r="CC187" s="98"/>
    </row>
    <row r="188" spans="2:81" ht="12" customHeight="1">
      <c r="B188" s="264">
        <f t="shared" ca="1" si="17"/>
        <v>181</v>
      </c>
      <c r="C188" s="265"/>
      <c r="D188" s="96" t="s">
        <v>1318</v>
      </c>
      <c r="E188" s="97"/>
      <c r="F188" s="97"/>
      <c r="G188" s="97"/>
      <c r="H188" s="97"/>
      <c r="I188" s="97"/>
      <c r="J188" s="97"/>
      <c r="K188" s="98"/>
      <c r="L188" s="49" t="str">
        <f>VLOOKUP(D188,カラムID辞書!$C$4:$D$1266,2,FALSE)</f>
        <v>ERR_LV</v>
      </c>
      <c r="M188" s="100"/>
      <c r="N188" s="97"/>
      <c r="O188" s="97"/>
      <c r="P188" s="97"/>
      <c r="Q188" s="97"/>
      <c r="R188" s="97"/>
      <c r="S188" s="98"/>
      <c r="T188" s="96"/>
      <c r="U188" s="98"/>
      <c r="V188" s="96"/>
      <c r="W188" s="98"/>
      <c r="X188" s="96"/>
      <c r="Y188" s="98"/>
      <c r="Z188" s="96"/>
      <c r="AA188" s="98"/>
      <c r="AB188" s="111" t="str">
        <f t="shared" si="8"/>
        <v>○</v>
      </c>
      <c r="AC188" s="103"/>
      <c r="AD188" s="104"/>
      <c r="AE188" s="99" t="str">
        <f t="shared" si="18"/>
        <v>0</v>
      </c>
      <c r="AF188" s="97"/>
      <c r="AG188" s="98"/>
      <c r="AH188" s="266" t="str">
        <f>VLOOKUP(D188,カラムID辞書!C:H,3,FALSE)</f>
        <v>numeric</v>
      </c>
      <c r="AI188" s="267"/>
      <c r="AJ188" s="267"/>
      <c r="AK188" s="267"/>
      <c r="AL188" s="268"/>
      <c r="AM188" s="269">
        <f>VLOOKUP(D188,カラムID辞書!C:H,4,FALSE)</f>
        <v>1</v>
      </c>
      <c r="AN188" s="270"/>
      <c r="AO188" s="271">
        <f>VLOOKUP(D188,カラムID辞書!C:H,6,FALSE)</f>
        <v>1</v>
      </c>
      <c r="AP188" s="272"/>
      <c r="AQ188" s="96"/>
      <c r="AR188" s="97"/>
      <c r="AS188" s="97"/>
      <c r="AT188" s="97"/>
      <c r="AU188" s="97"/>
      <c r="AV188" s="97"/>
      <c r="AW188" s="97"/>
      <c r="AX188" s="97"/>
      <c r="AY188" s="97"/>
      <c r="AZ188" s="97"/>
      <c r="BA188" s="97"/>
      <c r="BB188" s="97"/>
      <c r="BC188" s="97"/>
      <c r="BD188" s="97"/>
      <c r="BE188" s="97"/>
      <c r="BF188" s="97"/>
      <c r="BG188" s="97"/>
      <c r="BH188" s="97"/>
      <c r="BI188" s="97"/>
      <c r="BJ188" s="97"/>
      <c r="BK188" s="97"/>
      <c r="BL188" s="97"/>
      <c r="BM188" s="97"/>
      <c r="BN188" s="97"/>
      <c r="BO188" s="97"/>
      <c r="BP188" s="97"/>
      <c r="BQ188" s="98"/>
      <c r="BR188" s="96" t="s">
        <v>3243</v>
      </c>
      <c r="BS188" s="97"/>
      <c r="BT188" s="97"/>
      <c r="BU188" s="97"/>
      <c r="BV188" s="97"/>
      <c r="BW188" s="97"/>
      <c r="BX188" s="97"/>
      <c r="BY188" s="97"/>
      <c r="BZ188" s="97"/>
      <c r="CA188" s="97"/>
      <c r="CB188" s="97"/>
      <c r="CC188" s="98"/>
    </row>
    <row r="189" spans="2:81" ht="12" customHeight="1">
      <c r="B189" s="264">
        <f t="shared" ca="1" si="17"/>
        <v>182</v>
      </c>
      <c r="C189" s="265"/>
      <c r="D189" s="96" t="s">
        <v>1319</v>
      </c>
      <c r="E189" s="97"/>
      <c r="F189" s="97"/>
      <c r="G189" s="97"/>
      <c r="H189" s="97"/>
      <c r="I189" s="97"/>
      <c r="J189" s="97"/>
      <c r="K189" s="98"/>
      <c r="L189" s="49" t="str">
        <f>VLOOKUP(D189,カラムID辞書!$C$4:$D$1266,2,FALSE)</f>
        <v>ERR_FLG_C1</v>
      </c>
      <c r="M189" s="100"/>
      <c r="N189" s="97"/>
      <c r="O189" s="97"/>
      <c r="P189" s="97"/>
      <c r="Q189" s="97"/>
      <c r="R189" s="97"/>
      <c r="S189" s="98"/>
      <c r="T189" s="96"/>
      <c r="U189" s="98"/>
      <c r="V189" s="96"/>
      <c r="W189" s="98"/>
      <c r="X189" s="96"/>
      <c r="Y189" s="98"/>
      <c r="Z189" s="96"/>
      <c r="AA189" s="98"/>
      <c r="AB189" s="111" t="str">
        <f t="shared" si="8"/>
        <v>○</v>
      </c>
      <c r="AC189" s="103"/>
      <c r="AD189" s="104"/>
      <c r="AE189" s="99" t="str">
        <f t="shared" si="18"/>
        <v>' '</v>
      </c>
      <c r="AF189" s="97"/>
      <c r="AG189" s="98"/>
      <c r="AH189" s="266" t="str">
        <f>VLOOKUP(D189,カラムID辞書!C:H,3,FALSE)</f>
        <v>character varying</v>
      </c>
      <c r="AI189" s="267"/>
      <c r="AJ189" s="267"/>
      <c r="AK189" s="267"/>
      <c r="AL189" s="268"/>
      <c r="AM189" s="269">
        <f>VLOOKUP(D189,カラムID辞書!C:H,4,FALSE)</f>
        <v>1</v>
      </c>
      <c r="AN189" s="270"/>
      <c r="AO189" s="271">
        <f>VLOOKUP(D189,カラムID辞書!C:H,6,FALSE)</f>
        <v>1</v>
      </c>
      <c r="AP189" s="272"/>
      <c r="AQ189" s="96"/>
      <c r="AR189" s="97"/>
      <c r="AS189" s="97"/>
      <c r="AT189" s="97"/>
      <c r="AU189" s="97"/>
      <c r="AV189" s="97"/>
      <c r="AW189" s="97"/>
      <c r="AX189" s="97"/>
      <c r="AY189" s="97"/>
      <c r="AZ189" s="97"/>
      <c r="BA189" s="97"/>
      <c r="BB189" s="97"/>
      <c r="BC189" s="97"/>
      <c r="BD189" s="97"/>
      <c r="BE189" s="97"/>
      <c r="BF189" s="97"/>
      <c r="BG189" s="97"/>
      <c r="BH189" s="97"/>
      <c r="BI189" s="97"/>
      <c r="BJ189" s="97"/>
      <c r="BK189" s="97"/>
      <c r="BL189" s="97"/>
      <c r="BM189" s="97"/>
      <c r="BN189" s="97"/>
      <c r="BO189" s="97"/>
      <c r="BP189" s="97"/>
      <c r="BQ189" s="98"/>
      <c r="BR189" s="96" t="s">
        <v>3243</v>
      </c>
      <c r="BS189" s="97"/>
      <c r="BT189" s="97"/>
      <c r="BU189" s="97"/>
      <c r="BV189" s="97"/>
      <c r="BW189" s="97"/>
      <c r="BX189" s="97"/>
      <c r="BY189" s="97"/>
      <c r="BZ189" s="97"/>
      <c r="CA189" s="97"/>
      <c r="CB189" s="97"/>
      <c r="CC189" s="98"/>
    </row>
    <row r="190" spans="2:81" ht="12" customHeight="1">
      <c r="B190" s="264">
        <f t="shared" ca="1" si="17"/>
        <v>183</v>
      </c>
      <c r="C190" s="265"/>
      <c r="D190" s="96" t="s">
        <v>1320</v>
      </c>
      <c r="E190" s="97"/>
      <c r="F190" s="97"/>
      <c r="G190" s="97"/>
      <c r="H190" s="97"/>
      <c r="I190" s="97"/>
      <c r="J190" s="97"/>
      <c r="K190" s="98"/>
      <c r="L190" s="49" t="str">
        <f>VLOOKUP(D190,カラムID辞書!$C$4:$D$1266,2,FALSE)</f>
        <v>ERR_FLG_C2</v>
      </c>
      <c r="M190" s="100"/>
      <c r="N190" s="97"/>
      <c r="O190" s="97"/>
      <c r="P190" s="97"/>
      <c r="Q190" s="97"/>
      <c r="R190" s="97"/>
      <c r="S190" s="98"/>
      <c r="T190" s="96"/>
      <c r="U190" s="98"/>
      <c r="V190" s="96"/>
      <c r="W190" s="98"/>
      <c r="X190" s="96"/>
      <c r="Y190" s="98"/>
      <c r="Z190" s="96"/>
      <c r="AA190" s="98"/>
      <c r="AB190" s="111" t="str">
        <f t="shared" si="8"/>
        <v>○</v>
      </c>
      <c r="AC190" s="103"/>
      <c r="AD190" s="104"/>
      <c r="AE190" s="99" t="str">
        <f t="shared" si="18"/>
        <v>' '</v>
      </c>
      <c r="AF190" s="97"/>
      <c r="AG190" s="98"/>
      <c r="AH190" s="266" t="str">
        <f>VLOOKUP(D190,カラムID辞書!C:H,3,FALSE)</f>
        <v>character varying</v>
      </c>
      <c r="AI190" s="267"/>
      <c r="AJ190" s="267"/>
      <c r="AK190" s="267"/>
      <c r="AL190" s="268"/>
      <c r="AM190" s="269">
        <f>VLOOKUP(D190,カラムID辞書!C:H,4,FALSE)</f>
        <v>1</v>
      </c>
      <c r="AN190" s="270"/>
      <c r="AO190" s="271">
        <f>VLOOKUP(D190,カラムID辞書!C:H,6,FALSE)</f>
        <v>1</v>
      </c>
      <c r="AP190" s="272"/>
      <c r="AQ190" s="96"/>
      <c r="AR190" s="97"/>
      <c r="AS190" s="97"/>
      <c r="AT190" s="97"/>
      <c r="AU190" s="97"/>
      <c r="AV190" s="97"/>
      <c r="AW190" s="97"/>
      <c r="AX190" s="97"/>
      <c r="AY190" s="97"/>
      <c r="AZ190" s="97"/>
      <c r="BA190" s="97"/>
      <c r="BB190" s="97"/>
      <c r="BC190" s="97"/>
      <c r="BD190" s="97"/>
      <c r="BE190" s="97"/>
      <c r="BF190" s="97"/>
      <c r="BG190" s="97"/>
      <c r="BH190" s="97"/>
      <c r="BI190" s="97"/>
      <c r="BJ190" s="97"/>
      <c r="BK190" s="97"/>
      <c r="BL190" s="97"/>
      <c r="BM190" s="97"/>
      <c r="BN190" s="97"/>
      <c r="BO190" s="97"/>
      <c r="BP190" s="97"/>
      <c r="BQ190" s="98"/>
      <c r="BR190" s="96" t="s">
        <v>3243</v>
      </c>
      <c r="BS190" s="97"/>
      <c r="BT190" s="97"/>
      <c r="BU190" s="97"/>
      <c r="BV190" s="97"/>
      <c r="BW190" s="97"/>
      <c r="BX190" s="97"/>
      <c r="BY190" s="97"/>
      <c r="BZ190" s="97"/>
      <c r="CA190" s="97"/>
      <c r="CB190" s="97"/>
      <c r="CC190" s="98"/>
    </row>
    <row r="191" spans="2:81" ht="12" customHeight="1">
      <c r="B191" s="264">
        <f t="shared" ca="1" si="17"/>
        <v>184</v>
      </c>
      <c r="C191" s="265"/>
      <c r="D191" s="96" t="s">
        <v>1321</v>
      </c>
      <c r="E191" s="97"/>
      <c r="F191" s="97"/>
      <c r="G191" s="97"/>
      <c r="H191" s="97"/>
      <c r="I191" s="97"/>
      <c r="J191" s="97"/>
      <c r="K191" s="98"/>
      <c r="L191" s="49" t="str">
        <f>VLOOKUP(D191,カラムID辞書!$C$4:$D$1266,2,FALSE)</f>
        <v>ERR_FLG_C3</v>
      </c>
      <c r="M191" s="100"/>
      <c r="N191" s="97"/>
      <c r="O191" s="97"/>
      <c r="P191" s="97"/>
      <c r="Q191" s="97"/>
      <c r="R191" s="97"/>
      <c r="S191" s="98"/>
      <c r="T191" s="96"/>
      <c r="U191" s="98"/>
      <c r="V191" s="96"/>
      <c r="W191" s="98"/>
      <c r="X191" s="96"/>
      <c r="Y191" s="98"/>
      <c r="Z191" s="96"/>
      <c r="AA191" s="98"/>
      <c r="AB191" s="111" t="str">
        <f t="shared" si="8"/>
        <v>○</v>
      </c>
      <c r="AC191" s="103"/>
      <c r="AD191" s="104"/>
      <c r="AE191" s="99" t="str">
        <f t="shared" si="18"/>
        <v>' '</v>
      </c>
      <c r="AF191" s="97"/>
      <c r="AG191" s="98"/>
      <c r="AH191" s="266" t="str">
        <f>VLOOKUP(D191,カラムID辞書!C:H,3,FALSE)</f>
        <v>character varying</v>
      </c>
      <c r="AI191" s="267"/>
      <c r="AJ191" s="267"/>
      <c r="AK191" s="267"/>
      <c r="AL191" s="268"/>
      <c r="AM191" s="269">
        <f>VLOOKUP(D191,カラムID辞書!C:H,4,FALSE)</f>
        <v>1</v>
      </c>
      <c r="AN191" s="270"/>
      <c r="AO191" s="271">
        <f>VLOOKUP(D191,カラムID辞書!C:H,6,FALSE)</f>
        <v>1</v>
      </c>
      <c r="AP191" s="272"/>
      <c r="AQ191" s="96"/>
      <c r="AR191" s="97"/>
      <c r="AS191" s="97"/>
      <c r="AT191" s="97"/>
      <c r="AU191" s="97"/>
      <c r="AV191" s="97"/>
      <c r="AW191" s="97"/>
      <c r="AX191" s="97"/>
      <c r="AY191" s="97"/>
      <c r="AZ191" s="97"/>
      <c r="BA191" s="97"/>
      <c r="BB191" s="97"/>
      <c r="BC191" s="97"/>
      <c r="BD191" s="97"/>
      <c r="BE191" s="97"/>
      <c r="BF191" s="97"/>
      <c r="BG191" s="97"/>
      <c r="BH191" s="97"/>
      <c r="BI191" s="97"/>
      <c r="BJ191" s="97"/>
      <c r="BK191" s="97"/>
      <c r="BL191" s="97"/>
      <c r="BM191" s="97"/>
      <c r="BN191" s="97"/>
      <c r="BO191" s="97"/>
      <c r="BP191" s="97"/>
      <c r="BQ191" s="98"/>
      <c r="BR191" s="96" t="s">
        <v>3243</v>
      </c>
      <c r="BS191" s="97"/>
      <c r="BT191" s="97"/>
      <c r="BU191" s="97"/>
      <c r="BV191" s="97"/>
      <c r="BW191" s="97"/>
      <c r="BX191" s="97"/>
      <c r="BY191" s="97"/>
      <c r="BZ191" s="97"/>
      <c r="CA191" s="97"/>
      <c r="CB191" s="97"/>
      <c r="CC191" s="98"/>
    </row>
    <row r="192" spans="2:81" ht="12" customHeight="1">
      <c r="B192" s="264">
        <f t="shared" ca="1" si="17"/>
        <v>185</v>
      </c>
      <c r="C192" s="265"/>
      <c r="D192" s="96" t="s">
        <v>1322</v>
      </c>
      <c r="E192" s="97"/>
      <c r="F192" s="97"/>
      <c r="G192" s="97"/>
      <c r="H192" s="97"/>
      <c r="I192" s="97"/>
      <c r="J192" s="97"/>
      <c r="K192" s="98"/>
      <c r="L192" s="49" t="str">
        <f>VLOOKUP(D192,カラムID辞書!$C$4:$D$1266,2,FALSE)</f>
        <v>ERR_FLG_C4</v>
      </c>
      <c r="M192" s="100"/>
      <c r="N192" s="97"/>
      <c r="O192" s="97"/>
      <c r="P192" s="97"/>
      <c r="Q192" s="97"/>
      <c r="R192" s="97"/>
      <c r="S192" s="98"/>
      <c r="T192" s="96"/>
      <c r="U192" s="98"/>
      <c r="V192" s="96"/>
      <c r="W192" s="98"/>
      <c r="X192" s="96"/>
      <c r="Y192" s="98"/>
      <c r="Z192" s="96"/>
      <c r="AA192" s="98"/>
      <c r="AB192" s="111" t="str">
        <f t="shared" si="8"/>
        <v>○</v>
      </c>
      <c r="AC192" s="103"/>
      <c r="AD192" s="104"/>
      <c r="AE192" s="99" t="str">
        <f t="shared" si="18"/>
        <v>' '</v>
      </c>
      <c r="AF192" s="97"/>
      <c r="AG192" s="98"/>
      <c r="AH192" s="266" t="str">
        <f>VLOOKUP(D192,カラムID辞書!C:H,3,FALSE)</f>
        <v>character varying</v>
      </c>
      <c r="AI192" s="267"/>
      <c r="AJ192" s="267"/>
      <c r="AK192" s="267"/>
      <c r="AL192" s="268"/>
      <c r="AM192" s="269">
        <f>VLOOKUP(D192,カラムID辞書!C:H,4,FALSE)</f>
        <v>1</v>
      </c>
      <c r="AN192" s="270"/>
      <c r="AO192" s="271">
        <f>VLOOKUP(D192,カラムID辞書!C:H,6,FALSE)</f>
        <v>1</v>
      </c>
      <c r="AP192" s="272"/>
      <c r="AQ192" s="96"/>
      <c r="AR192" s="97"/>
      <c r="AS192" s="97"/>
      <c r="AT192" s="97"/>
      <c r="AU192" s="97"/>
      <c r="AV192" s="97"/>
      <c r="AW192" s="97"/>
      <c r="AX192" s="97"/>
      <c r="AY192" s="97"/>
      <c r="AZ192" s="97"/>
      <c r="BA192" s="97"/>
      <c r="BB192" s="97"/>
      <c r="BC192" s="97"/>
      <c r="BD192" s="97"/>
      <c r="BE192" s="97"/>
      <c r="BF192" s="97"/>
      <c r="BG192" s="97"/>
      <c r="BH192" s="97"/>
      <c r="BI192" s="97"/>
      <c r="BJ192" s="97"/>
      <c r="BK192" s="97"/>
      <c r="BL192" s="97"/>
      <c r="BM192" s="97"/>
      <c r="BN192" s="97"/>
      <c r="BO192" s="97"/>
      <c r="BP192" s="97"/>
      <c r="BQ192" s="98"/>
      <c r="BR192" s="96" t="s">
        <v>3243</v>
      </c>
      <c r="BS192" s="97"/>
      <c r="BT192" s="97"/>
      <c r="BU192" s="97"/>
      <c r="BV192" s="97"/>
      <c r="BW192" s="97"/>
      <c r="BX192" s="97"/>
      <c r="BY192" s="97"/>
      <c r="BZ192" s="97"/>
      <c r="CA192" s="97"/>
      <c r="CB192" s="97"/>
      <c r="CC192" s="98"/>
    </row>
    <row r="193" spans="2:81" ht="12" customHeight="1">
      <c r="B193" s="264">
        <f t="shared" ca="1" si="17"/>
        <v>186</v>
      </c>
      <c r="C193" s="265"/>
      <c r="D193" s="96" t="s">
        <v>1323</v>
      </c>
      <c r="E193" s="97"/>
      <c r="F193" s="97"/>
      <c r="G193" s="97"/>
      <c r="H193" s="97"/>
      <c r="I193" s="97"/>
      <c r="J193" s="97"/>
      <c r="K193" s="98"/>
      <c r="L193" s="49" t="str">
        <f>VLOOKUP(D193,カラムID辞書!$C$4:$D$1266,2,FALSE)</f>
        <v>ERR_FLG_C5</v>
      </c>
      <c r="M193" s="100"/>
      <c r="N193" s="97"/>
      <c r="O193" s="97"/>
      <c r="P193" s="97"/>
      <c r="Q193" s="97"/>
      <c r="R193" s="97"/>
      <c r="S193" s="98"/>
      <c r="T193" s="96"/>
      <c r="U193" s="98"/>
      <c r="V193" s="96"/>
      <c r="W193" s="98"/>
      <c r="X193" s="96"/>
      <c r="Y193" s="98"/>
      <c r="Z193" s="96"/>
      <c r="AA193" s="98"/>
      <c r="AB193" s="111" t="str">
        <f t="shared" si="8"/>
        <v>○</v>
      </c>
      <c r="AC193" s="103"/>
      <c r="AD193" s="104"/>
      <c r="AE193" s="99" t="str">
        <f t="shared" si="18"/>
        <v>' '</v>
      </c>
      <c r="AF193" s="97"/>
      <c r="AG193" s="98"/>
      <c r="AH193" s="266" t="str">
        <f>VLOOKUP(D193,カラムID辞書!C:H,3,FALSE)</f>
        <v>character varying</v>
      </c>
      <c r="AI193" s="267"/>
      <c r="AJ193" s="267"/>
      <c r="AK193" s="267"/>
      <c r="AL193" s="268"/>
      <c r="AM193" s="269">
        <f>VLOOKUP(D193,カラムID辞書!C:H,4,FALSE)</f>
        <v>1</v>
      </c>
      <c r="AN193" s="270"/>
      <c r="AO193" s="271">
        <f>VLOOKUP(D193,カラムID辞書!C:H,6,FALSE)</f>
        <v>1</v>
      </c>
      <c r="AP193" s="272"/>
      <c r="AQ193" s="96"/>
      <c r="AR193" s="97"/>
      <c r="AS193" s="97"/>
      <c r="AT193" s="97"/>
      <c r="AU193" s="97"/>
      <c r="AV193" s="97"/>
      <c r="AW193" s="97"/>
      <c r="AX193" s="97"/>
      <c r="AY193" s="97"/>
      <c r="AZ193" s="97"/>
      <c r="BA193" s="97"/>
      <c r="BB193" s="97"/>
      <c r="BC193" s="97"/>
      <c r="BD193" s="97"/>
      <c r="BE193" s="97"/>
      <c r="BF193" s="97"/>
      <c r="BG193" s="97"/>
      <c r="BH193" s="97"/>
      <c r="BI193" s="97"/>
      <c r="BJ193" s="97"/>
      <c r="BK193" s="97"/>
      <c r="BL193" s="97"/>
      <c r="BM193" s="97"/>
      <c r="BN193" s="97"/>
      <c r="BO193" s="97"/>
      <c r="BP193" s="97"/>
      <c r="BQ193" s="98"/>
      <c r="BR193" s="96" t="s">
        <v>3243</v>
      </c>
      <c r="BS193" s="97"/>
      <c r="BT193" s="97"/>
      <c r="BU193" s="97"/>
      <c r="BV193" s="97"/>
      <c r="BW193" s="97"/>
      <c r="BX193" s="97"/>
      <c r="BY193" s="97"/>
      <c r="BZ193" s="97"/>
      <c r="CA193" s="97"/>
      <c r="CB193" s="97"/>
      <c r="CC193" s="98"/>
    </row>
    <row r="194" spans="2:81" ht="12" customHeight="1">
      <c r="B194" s="264">
        <f t="shared" ca="1" si="17"/>
        <v>187</v>
      </c>
      <c r="C194" s="265"/>
      <c r="D194" s="96" t="s">
        <v>1324</v>
      </c>
      <c r="E194" s="97"/>
      <c r="F194" s="97"/>
      <c r="G194" s="97"/>
      <c r="H194" s="97"/>
      <c r="I194" s="97"/>
      <c r="J194" s="97"/>
      <c r="K194" s="98"/>
      <c r="L194" s="49" t="str">
        <f>VLOOKUP(D194,カラムID辞書!$C$4:$D$1266,2,FALSE)</f>
        <v>ERR_FLG_C6</v>
      </c>
      <c r="M194" s="100"/>
      <c r="N194" s="97"/>
      <c r="O194" s="97"/>
      <c r="P194" s="97"/>
      <c r="Q194" s="97"/>
      <c r="R194" s="97"/>
      <c r="S194" s="98"/>
      <c r="T194" s="96"/>
      <c r="U194" s="98"/>
      <c r="V194" s="96"/>
      <c r="W194" s="98"/>
      <c r="X194" s="96"/>
      <c r="Y194" s="98"/>
      <c r="Z194" s="96"/>
      <c r="AA194" s="98"/>
      <c r="AB194" s="111" t="str">
        <f t="shared" si="8"/>
        <v>○</v>
      </c>
      <c r="AC194" s="103"/>
      <c r="AD194" s="104"/>
      <c r="AE194" s="99" t="str">
        <f t="shared" si="18"/>
        <v>' '</v>
      </c>
      <c r="AF194" s="97"/>
      <c r="AG194" s="98"/>
      <c r="AH194" s="266" t="str">
        <f>VLOOKUP(D194,カラムID辞書!C:H,3,FALSE)</f>
        <v>character varying</v>
      </c>
      <c r="AI194" s="267"/>
      <c r="AJ194" s="267"/>
      <c r="AK194" s="267"/>
      <c r="AL194" s="268"/>
      <c r="AM194" s="269">
        <f>VLOOKUP(D194,カラムID辞書!C:H,4,FALSE)</f>
        <v>1</v>
      </c>
      <c r="AN194" s="270"/>
      <c r="AO194" s="271">
        <f>VLOOKUP(D194,カラムID辞書!C:H,6,FALSE)</f>
        <v>1</v>
      </c>
      <c r="AP194" s="272"/>
      <c r="AQ194" s="96"/>
      <c r="AR194" s="97"/>
      <c r="AS194" s="97"/>
      <c r="AT194" s="97"/>
      <c r="AU194" s="97"/>
      <c r="AV194" s="97"/>
      <c r="AW194" s="97"/>
      <c r="AX194" s="97"/>
      <c r="AY194" s="97"/>
      <c r="AZ194" s="97"/>
      <c r="BA194" s="97"/>
      <c r="BB194" s="97"/>
      <c r="BC194" s="97"/>
      <c r="BD194" s="97"/>
      <c r="BE194" s="97"/>
      <c r="BF194" s="97"/>
      <c r="BG194" s="97"/>
      <c r="BH194" s="97"/>
      <c r="BI194" s="97"/>
      <c r="BJ194" s="97"/>
      <c r="BK194" s="97"/>
      <c r="BL194" s="97"/>
      <c r="BM194" s="97"/>
      <c r="BN194" s="97"/>
      <c r="BO194" s="97"/>
      <c r="BP194" s="97"/>
      <c r="BQ194" s="98"/>
      <c r="BR194" s="96" t="s">
        <v>3243</v>
      </c>
      <c r="BS194" s="97"/>
      <c r="BT194" s="97"/>
      <c r="BU194" s="97"/>
      <c r="BV194" s="97"/>
      <c r="BW194" s="97"/>
      <c r="BX194" s="97"/>
      <c r="BY194" s="97"/>
      <c r="BZ194" s="97"/>
      <c r="CA194" s="97"/>
      <c r="CB194" s="97"/>
      <c r="CC194" s="98"/>
    </row>
    <row r="195" spans="2:81" ht="12" customHeight="1">
      <c r="B195" s="264">
        <f t="shared" ca="1" si="17"/>
        <v>188</v>
      </c>
      <c r="C195" s="265"/>
      <c r="D195" s="96" t="s">
        <v>1325</v>
      </c>
      <c r="E195" s="97"/>
      <c r="F195" s="97"/>
      <c r="G195" s="97"/>
      <c r="H195" s="97"/>
      <c r="I195" s="97"/>
      <c r="J195" s="97"/>
      <c r="K195" s="98"/>
      <c r="L195" s="49" t="str">
        <f>VLOOKUP(D195,カラムID辞書!$C$4:$D$1266,2,FALSE)</f>
        <v>ERR_FLG_C7</v>
      </c>
      <c r="M195" s="100"/>
      <c r="N195" s="97"/>
      <c r="O195" s="97"/>
      <c r="P195" s="97"/>
      <c r="Q195" s="97"/>
      <c r="R195" s="97"/>
      <c r="S195" s="98"/>
      <c r="T195" s="96"/>
      <c r="U195" s="98"/>
      <c r="V195" s="96"/>
      <c r="W195" s="98"/>
      <c r="X195" s="96"/>
      <c r="Y195" s="98"/>
      <c r="Z195" s="96"/>
      <c r="AA195" s="98"/>
      <c r="AB195" s="111" t="str">
        <f t="shared" si="8"/>
        <v>○</v>
      </c>
      <c r="AC195" s="103"/>
      <c r="AD195" s="104"/>
      <c r="AE195" s="99" t="str">
        <f t="shared" si="18"/>
        <v>' '</v>
      </c>
      <c r="AF195" s="97"/>
      <c r="AG195" s="98"/>
      <c r="AH195" s="266" t="str">
        <f>VLOOKUP(D195,カラムID辞書!C:H,3,FALSE)</f>
        <v>character varying</v>
      </c>
      <c r="AI195" s="267"/>
      <c r="AJ195" s="267"/>
      <c r="AK195" s="267"/>
      <c r="AL195" s="268"/>
      <c r="AM195" s="269">
        <f>VLOOKUP(D195,カラムID辞書!C:H,4,FALSE)</f>
        <v>1</v>
      </c>
      <c r="AN195" s="270"/>
      <c r="AO195" s="271">
        <f>VLOOKUP(D195,カラムID辞書!C:H,6,FALSE)</f>
        <v>1</v>
      </c>
      <c r="AP195" s="272"/>
      <c r="AQ195" s="96"/>
      <c r="AR195" s="97"/>
      <c r="AS195" s="97"/>
      <c r="AT195" s="97"/>
      <c r="AU195" s="97"/>
      <c r="AV195" s="97"/>
      <c r="AW195" s="97"/>
      <c r="AX195" s="97"/>
      <c r="AY195" s="97"/>
      <c r="AZ195" s="97"/>
      <c r="BA195" s="97"/>
      <c r="BB195" s="97"/>
      <c r="BC195" s="97"/>
      <c r="BD195" s="97"/>
      <c r="BE195" s="97"/>
      <c r="BF195" s="97"/>
      <c r="BG195" s="97"/>
      <c r="BH195" s="97"/>
      <c r="BI195" s="97"/>
      <c r="BJ195" s="97"/>
      <c r="BK195" s="97"/>
      <c r="BL195" s="97"/>
      <c r="BM195" s="97"/>
      <c r="BN195" s="97"/>
      <c r="BO195" s="97"/>
      <c r="BP195" s="97"/>
      <c r="BQ195" s="98"/>
      <c r="BR195" s="96" t="s">
        <v>3243</v>
      </c>
      <c r="BS195" s="97"/>
      <c r="BT195" s="97"/>
      <c r="BU195" s="97"/>
      <c r="BV195" s="97"/>
      <c r="BW195" s="97"/>
      <c r="BX195" s="97"/>
      <c r="BY195" s="97"/>
      <c r="BZ195" s="97"/>
      <c r="CA195" s="97"/>
      <c r="CB195" s="97"/>
      <c r="CC195" s="98"/>
    </row>
    <row r="196" spans="2:81" ht="12" customHeight="1">
      <c r="B196" s="264">
        <f t="shared" ca="1" si="17"/>
        <v>189</v>
      </c>
      <c r="C196" s="265"/>
      <c r="D196" s="96" t="s">
        <v>1326</v>
      </c>
      <c r="E196" s="97"/>
      <c r="F196" s="97"/>
      <c r="G196" s="97"/>
      <c r="H196" s="97"/>
      <c r="I196" s="97"/>
      <c r="J196" s="97"/>
      <c r="K196" s="98"/>
      <c r="L196" s="49" t="str">
        <f>VLOOKUP(D196,カラムID辞書!$C$4:$D$1266,2,FALSE)</f>
        <v>ERR_FLG_C8</v>
      </c>
      <c r="M196" s="100"/>
      <c r="N196" s="97"/>
      <c r="O196" s="97"/>
      <c r="P196" s="97"/>
      <c r="Q196" s="97"/>
      <c r="R196" s="97"/>
      <c r="S196" s="98"/>
      <c r="T196" s="96"/>
      <c r="U196" s="98"/>
      <c r="V196" s="96"/>
      <c r="W196" s="98"/>
      <c r="X196" s="96"/>
      <c r="Y196" s="98"/>
      <c r="Z196" s="96"/>
      <c r="AA196" s="98"/>
      <c r="AB196" s="111" t="str">
        <f t="shared" si="8"/>
        <v>○</v>
      </c>
      <c r="AC196" s="103"/>
      <c r="AD196" s="104"/>
      <c r="AE196" s="99" t="str">
        <f t="shared" si="18"/>
        <v>' '</v>
      </c>
      <c r="AF196" s="97"/>
      <c r="AG196" s="98"/>
      <c r="AH196" s="266" t="str">
        <f>VLOOKUP(D196,カラムID辞書!C:H,3,FALSE)</f>
        <v>character varying</v>
      </c>
      <c r="AI196" s="267"/>
      <c r="AJ196" s="267"/>
      <c r="AK196" s="267"/>
      <c r="AL196" s="268"/>
      <c r="AM196" s="269">
        <f>VLOOKUP(D196,カラムID辞書!C:H,4,FALSE)</f>
        <v>1</v>
      </c>
      <c r="AN196" s="270"/>
      <c r="AO196" s="271">
        <f>VLOOKUP(D196,カラムID辞書!C:H,6,FALSE)</f>
        <v>1</v>
      </c>
      <c r="AP196" s="272"/>
      <c r="AQ196" s="96"/>
      <c r="AR196" s="97"/>
      <c r="AS196" s="97"/>
      <c r="AT196" s="97"/>
      <c r="AU196" s="97"/>
      <c r="AV196" s="97"/>
      <c r="AW196" s="97"/>
      <c r="AX196" s="97"/>
      <c r="AY196" s="97"/>
      <c r="AZ196" s="97"/>
      <c r="BA196" s="97"/>
      <c r="BB196" s="97"/>
      <c r="BC196" s="97"/>
      <c r="BD196" s="97"/>
      <c r="BE196" s="97"/>
      <c r="BF196" s="97"/>
      <c r="BG196" s="97"/>
      <c r="BH196" s="97"/>
      <c r="BI196" s="97"/>
      <c r="BJ196" s="97"/>
      <c r="BK196" s="97"/>
      <c r="BL196" s="97"/>
      <c r="BM196" s="97"/>
      <c r="BN196" s="97"/>
      <c r="BO196" s="97"/>
      <c r="BP196" s="97"/>
      <c r="BQ196" s="98"/>
      <c r="BR196" s="96" t="s">
        <v>3243</v>
      </c>
      <c r="BS196" s="97"/>
      <c r="BT196" s="97"/>
      <c r="BU196" s="97"/>
      <c r="BV196" s="97"/>
      <c r="BW196" s="97"/>
      <c r="BX196" s="97"/>
      <c r="BY196" s="97"/>
      <c r="BZ196" s="97"/>
      <c r="CA196" s="97"/>
      <c r="CB196" s="97"/>
      <c r="CC196" s="98"/>
    </row>
    <row r="197" spans="2:81" ht="12" customHeight="1">
      <c r="B197" s="264">
        <f t="shared" ca="1" si="17"/>
        <v>190</v>
      </c>
      <c r="C197" s="265"/>
      <c r="D197" s="96" t="s">
        <v>1327</v>
      </c>
      <c r="E197" s="97"/>
      <c r="F197" s="97"/>
      <c r="G197" s="97"/>
      <c r="H197" s="97"/>
      <c r="I197" s="97"/>
      <c r="J197" s="97"/>
      <c r="K197" s="98"/>
      <c r="L197" s="49" t="str">
        <f>VLOOKUP(D197,カラムID辞書!$C$4:$D$1266,2,FALSE)</f>
        <v>ERR_FLG_C9</v>
      </c>
      <c r="M197" s="100"/>
      <c r="N197" s="97"/>
      <c r="O197" s="97"/>
      <c r="P197" s="97"/>
      <c r="Q197" s="97"/>
      <c r="R197" s="97"/>
      <c r="S197" s="98"/>
      <c r="T197" s="96"/>
      <c r="U197" s="98"/>
      <c r="V197" s="96"/>
      <c r="W197" s="98"/>
      <c r="X197" s="96"/>
      <c r="Y197" s="98"/>
      <c r="Z197" s="96"/>
      <c r="AA197" s="98"/>
      <c r="AB197" s="111" t="str">
        <f t="shared" si="8"/>
        <v>○</v>
      </c>
      <c r="AC197" s="103"/>
      <c r="AD197" s="104"/>
      <c r="AE197" s="99" t="str">
        <f t="shared" si="18"/>
        <v>' '</v>
      </c>
      <c r="AF197" s="97"/>
      <c r="AG197" s="98"/>
      <c r="AH197" s="266" t="str">
        <f>VLOOKUP(D197,カラムID辞書!C:H,3,FALSE)</f>
        <v>character varying</v>
      </c>
      <c r="AI197" s="267"/>
      <c r="AJ197" s="267"/>
      <c r="AK197" s="267"/>
      <c r="AL197" s="268"/>
      <c r="AM197" s="269">
        <f>VLOOKUP(D197,カラムID辞書!C:H,4,FALSE)</f>
        <v>1</v>
      </c>
      <c r="AN197" s="270"/>
      <c r="AO197" s="271">
        <f>VLOOKUP(D197,カラムID辞書!C:H,6,FALSE)</f>
        <v>1</v>
      </c>
      <c r="AP197" s="272"/>
      <c r="AQ197" s="96"/>
      <c r="AR197" s="97"/>
      <c r="AS197" s="97"/>
      <c r="AT197" s="97"/>
      <c r="AU197" s="97"/>
      <c r="AV197" s="97"/>
      <c r="AW197" s="97"/>
      <c r="AX197" s="97"/>
      <c r="AY197" s="97"/>
      <c r="AZ197" s="97"/>
      <c r="BA197" s="97"/>
      <c r="BB197" s="97"/>
      <c r="BC197" s="97"/>
      <c r="BD197" s="97"/>
      <c r="BE197" s="97"/>
      <c r="BF197" s="97"/>
      <c r="BG197" s="97"/>
      <c r="BH197" s="97"/>
      <c r="BI197" s="97"/>
      <c r="BJ197" s="97"/>
      <c r="BK197" s="97"/>
      <c r="BL197" s="97"/>
      <c r="BM197" s="97"/>
      <c r="BN197" s="97"/>
      <c r="BO197" s="97"/>
      <c r="BP197" s="97"/>
      <c r="BQ197" s="98"/>
      <c r="BR197" s="96" t="s">
        <v>3243</v>
      </c>
      <c r="BS197" s="97"/>
      <c r="BT197" s="97"/>
      <c r="BU197" s="97"/>
      <c r="BV197" s="97"/>
      <c r="BW197" s="97"/>
      <c r="BX197" s="97"/>
      <c r="BY197" s="97"/>
      <c r="BZ197" s="97"/>
      <c r="CA197" s="97"/>
      <c r="CB197" s="97"/>
      <c r="CC197" s="98"/>
    </row>
    <row r="198" spans="2:81" ht="12" customHeight="1">
      <c r="B198" s="264">
        <f t="shared" ca="1" si="17"/>
        <v>191</v>
      </c>
      <c r="C198" s="265"/>
      <c r="D198" s="96" t="s">
        <v>1328</v>
      </c>
      <c r="E198" s="97"/>
      <c r="F198" s="97"/>
      <c r="G198" s="97"/>
      <c r="H198" s="97"/>
      <c r="I198" s="97"/>
      <c r="J198" s="97"/>
      <c r="K198" s="98"/>
      <c r="L198" s="49" t="str">
        <f>VLOOKUP(D198,カラムID辞書!$C$4:$D$1266,2,FALSE)</f>
        <v>ERR_FLG_C10</v>
      </c>
      <c r="M198" s="100"/>
      <c r="N198" s="97"/>
      <c r="O198" s="97"/>
      <c r="P198" s="97"/>
      <c r="Q198" s="97"/>
      <c r="R198" s="97"/>
      <c r="S198" s="98"/>
      <c r="T198" s="96"/>
      <c r="U198" s="98"/>
      <c r="V198" s="96"/>
      <c r="W198" s="98"/>
      <c r="X198" s="96"/>
      <c r="Y198" s="98"/>
      <c r="Z198" s="96"/>
      <c r="AA198" s="98"/>
      <c r="AB198" s="111" t="str">
        <f t="shared" si="8"/>
        <v>○</v>
      </c>
      <c r="AC198" s="103"/>
      <c r="AD198" s="104"/>
      <c r="AE198" s="99" t="str">
        <f t="shared" si="18"/>
        <v>' '</v>
      </c>
      <c r="AF198" s="97"/>
      <c r="AG198" s="98"/>
      <c r="AH198" s="266" t="str">
        <f>VLOOKUP(D198,カラムID辞書!C:H,3,FALSE)</f>
        <v>character varying</v>
      </c>
      <c r="AI198" s="267"/>
      <c r="AJ198" s="267"/>
      <c r="AK198" s="267"/>
      <c r="AL198" s="268"/>
      <c r="AM198" s="269">
        <f>VLOOKUP(D198,カラムID辞書!C:H,4,FALSE)</f>
        <v>1</v>
      </c>
      <c r="AN198" s="270"/>
      <c r="AO198" s="271">
        <f>VLOOKUP(D198,カラムID辞書!C:H,6,FALSE)</f>
        <v>1</v>
      </c>
      <c r="AP198" s="272"/>
      <c r="AQ198" s="96"/>
      <c r="AR198" s="97"/>
      <c r="AS198" s="97"/>
      <c r="AT198" s="97"/>
      <c r="AU198" s="97"/>
      <c r="AV198" s="97"/>
      <c r="AW198" s="97"/>
      <c r="AX198" s="97"/>
      <c r="AY198" s="97"/>
      <c r="AZ198" s="97"/>
      <c r="BA198" s="97"/>
      <c r="BB198" s="97"/>
      <c r="BC198" s="97"/>
      <c r="BD198" s="97"/>
      <c r="BE198" s="97"/>
      <c r="BF198" s="97"/>
      <c r="BG198" s="97"/>
      <c r="BH198" s="97"/>
      <c r="BI198" s="97"/>
      <c r="BJ198" s="97"/>
      <c r="BK198" s="97"/>
      <c r="BL198" s="97"/>
      <c r="BM198" s="97"/>
      <c r="BN198" s="97"/>
      <c r="BO198" s="97"/>
      <c r="BP198" s="97"/>
      <c r="BQ198" s="98"/>
      <c r="BR198" s="96" t="s">
        <v>3243</v>
      </c>
      <c r="BS198" s="97"/>
      <c r="BT198" s="97"/>
      <c r="BU198" s="97"/>
      <c r="BV198" s="97"/>
      <c r="BW198" s="97"/>
      <c r="BX198" s="97"/>
      <c r="BY198" s="97"/>
      <c r="BZ198" s="97"/>
      <c r="CA198" s="97"/>
      <c r="CB198" s="97"/>
      <c r="CC198" s="98"/>
    </row>
    <row r="199" spans="2:81" ht="12" customHeight="1">
      <c r="B199" s="264">
        <f t="shared" ca="1" si="17"/>
        <v>192</v>
      </c>
      <c r="C199" s="265"/>
      <c r="D199" s="96" t="s">
        <v>1329</v>
      </c>
      <c r="E199" s="97"/>
      <c r="F199" s="97"/>
      <c r="G199" s="97"/>
      <c r="H199" s="97"/>
      <c r="I199" s="97"/>
      <c r="J199" s="97"/>
      <c r="K199" s="98"/>
      <c r="L199" s="49" t="str">
        <f>VLOOKUP(D199,カラムID辞書!$C$4:$D$1266,2,FALSE)</f>
        <v>ERR_FLG_C11</v>
      </c>
      <c r="M199" s="100"/>
      <c r="N199" s="97"/>
      <c r="O199" s="97"/>
      <c r="P199" s="97"/>
      <c r="Q199" s="97"/>
      <c r="R199" s="97"/>
      <c r="S199" s="98"/>
      <c r="T199" s="96"/>
      <c r="U199" s="98"/>
      <c r="V199" s="96"/>
      <c r="W199" s="98"/>
      <c r="X199" s="96"/>
      <c r="Y199" s="98"/>
      <c r="Z199" s="96"/>
      <c r="AA199" s="98"/>
      <c r="AB199" s="111" t="str">
        <f t="shared" si="8"/>
        <v>○</v>
      </c>
      <c r="AC199" s="103"/>
      <c r="AD199" s="104"/>
      <c r="AE199" s="99" t="str">
        <f t="shared" si="18"/>
        <v>' '</v>
      </c>
      <c r="AF199" s="97"/>
      <c r="AG199" s="98"/>
      <c r="AH199" s="266" t="str">
        <f>VLOOKUP(D199,カラムID辞書!C:H,3,FALSE)</f>
        <v>character varying</v>
      </c>
      <c r="AI199" s="267"/>
      <c r="AJ199" s="267"/>
      <c r="AK199" s="267"/>
      <c r="AL199" s="268"/>
      <c r="AM199" s="269">
        <f>VLOOKUP(D199,カラムID辞書!C:H,4,FALSE)</f>
        <v>1</v>
      </c>
      <c r="AN199" s="270"/>
      <c r="AO199" s="271">
        <f>VLOOKUP(D199,カラムID辞書!C:H,6,FALSE)</f>
        <v>1</v>
      </c>
      <c r="AP199" s="272"/>
      <c r="AQ199" s="96"/>
      <c r="AR199" s="97"/>
      <c r="AS199" s="97"/>
      <c r="AT199" s="97"/>
      <c r="AU199" s="97"/>
      <c r="AV199" s="97"/>
      <c r="AW199" s="97"/>
      <c r="AX199" s="97"/>
      <c r="AY199" s="97"/>
      <c r="AZ199" s="97"/>
      <c r="BA199" s="97"/>
      <c r="BB199" s="97"/>
      <c r="BC199" s="97"/>
      <c r="BD199" s="97"/>
      <c r="BE199" s="97"/>
      <c r="BF199" s="97"/>
      <c r="BG199" s="97"/>
      <c r="BH199" s="97"/>
      <c r="BI199" s="97"/>
      <c r="BJ199" s="97"/>
      <c r="BK199" s="97"/>
      <c r="BL199" s="97"/>
      <c r="BM199" s="97"/>
      <c r="BN199" s="97"/>
      <c r="BO199" s="97"/>
      <c r="BP199" s="97"/>
      <c r="BQ199" s="98"/>
      <c r="BR199" s="96" t="s">
        <v>3243</v>
      </c>
      <c r="BS199" s="97"/>
      <c r="BT199" s="97"/>
      <c r="BU199" s="97"/>
      <c r="BV199" s="97"/>
      <c r="BW199" s="97"/>
      <c r="BX199" s="97"/>
      <c r="BY199" s="97"/>
      <c r="BZ199" s="97"/>
      <c r="CA199" s="97"/>
      <c r="CB199" s="97"/>
      <c r="CC199" s="98"/>
    </row>
    <row r="200" spans="2:81" ht="12" customHeight="1">
      <c r="B200" s="264">
        <f t="shared" ca="1" si="17"/>
        <v>193</v>
      </c>
      <c r="C200" s="265"/>
      <c r="D200" s="96" t="s">
        <v>1330</v>
      </c>
      <c r="E200" s="97"/>
      <c r="F200" s="97"/>
      <c r="G200" s="97"/>
      <c r="H200" s="97"/>
      <c r="I200" s="97"/>
      <c r="J200" s="97"/>
      <c r="K200" s="98"/>
      <c r="L200" s="49" t="str">
        <f>VLOOKUP(D200,カラムID辞書!$C$4:$D$1266,2,FALSE)</f>
        <v>ERR_FLG_C12</v>
      </c>
      <c r="M200" s="100"/>
      <c r="N200" s="97"/>
      <c r="O200" s="97"/>
      <c r="P200" s="97"/>
      <c r="Q200" s="97"/>
      <c r="R200" s="97"/>
      <c r="S200" s="98"/>
      <c r="T200" s="96"/>
      <c r="U200" s="98"/>
      <c r="V200" s="96"/>
      <c r="W200" s="98"/>
      <c r="X200" s="96"/>
      <c r="Y200" s="98"/>
      <c r="Z200" s="96"/>
      <c r="AA200" s="98"/>
      <c r="AB200" s="111" t="str">
        <f t="shared" si="8"/>
        <v>○</v>
      </c>
      <c r="AC200" s="103"/>
      <c r="AD200" s="104"/>
      <c r="AE200" s="99" t="str">
        <f t="shared" si="18"/>
        <v>' '</v>
      </c>
      <c r="AF200" s="97"/>
      <c r="AG200" s="98"/>
      <c r="AH200" s="266" t="str">
        <f>VLOOKUP(D200,カラムID辞書!C:H,3,FALSE)</f>
        <v>character varying</v>
      </c>
      <c r="AI200" s="267"/>
      <c r="AJ200" s="267"/>
      <c r="AK200" s="267"/>
      <c r="AL200" s="268"/>
      <c r="AM200" s="269">
        <f>VLOOKUP(D200,カラムID辞書!C:H,4,FALSE)</f>
        <v>1</v>
      </c>
      <c r="AN200" s="270"/>
      <c r="AO200" s="271">
        <f>VLOOKUP(D200,カラムID辞書!C:H,6,FALSE)</f>
        <v>1</v>
      </c>
      <c r="AP200" s="272"/>
      <c r="AQ200" s="96"/>
      <c r="AR200" s="97"/>
      <c r="AS200" s="97"/>
      <c r="AT200" s="97"/>
      <c r="AU200" s="97"/>
      <c r="AV200" s="97"/>
      <c r="AW200" s="97"/>
      <c r="AX200" s="97"/>
      <c r="AY200" s="97"/>
      <c r="AZ200" s="97"/>
      <c r="BA200" s="97"/>
      <c r="BB200" s="97"/>
      <c r="BC200" s="97"/>
      <c r="BD200" s="97"/>
      <c r="BE200" s="97"/>
      <c r="BF200" s="97"/>
      <c r="BG200" s="97"/>
      <c r="BH200" s="97"/>
      <c r="BI200" s="97"/>
      <c r="BJ200" s="97"/>
      <c r="BK200" s="97"/>
      <c r="BL200" s="97"/>
      <c r="BM200" s="97"/>
      <c r="BN200" s="97"/>
      <c r="BO200" s="97"/>
      <c r="BP200" s="97"/>
      <c r="BQ200" s="98"/>
      <c r="BR200" s="96" t="s">
        <v>3243</v>
      </c>
      <c r="BS200" s="97"/>
      <c r="BT200" s="97"/>
      <c r="BU200" s="97"/>
      <c r="BV200" s="97"/>
      <c r="BW200" s="97"/>
      <c r="BX200" s="97"/>
      <c r="BY200" s="97"/>
      <c r="BZ200" s="97"/>
      <c r="CA200" s="97"/>
      <c r="CB200" s="97"/>
      <c r="CC200" s="98"/>
    </row>
    <row r="201" spans="2:81" ht="12" customHeight="1">
      <c r="B201" s="264">
        <f t="shared" ca="1" si="17"/>
        <v>194</v>
      </c>
      <c r="C201" s="265"/>
      <c r="D201" s="96" t="s">
        <v>1331</v>
      </c>
      <c r="E201" s="97"/>
      <c r="F201" s="97"/>
      <c r="G201" s="97"/>
      <c r="H201" s="97"/>
      <c r="I201" s="97"/>
      <c r="J201" s="97"/>
      <c r="K201" s="98"/>
      <c r="L201" s="49" t="str">
        <f>VLOOKUP(D201,カラムID辞書!$C$4:$D$1266,2,FALSE)</f>
        <v>ERR_FLG_C13</v>
      </c>
      <c r="M201" s="100"/>
      <c r="N201" s="97"/>
      <c r="O201" s="97"/>
      <c r="P201" s="97"/>
      <c r="Q201" s="97"/>
      <c r="R201" s="97"/>
      <c r="S201" s="98"/>
      <c r="T201" s="96"/>
      <c r="U201" s="98"/>
      <c r="V201" s="96"/>
      <c r="W201" s="98"/>
      <c r="X201" s="96"/>
      <c r="Y201" s="98"/>
      <c r="Z201" s="96"/>
      <c r="AA201" s="98"/>
      <c r="AB201" s="111" t="str">
        <f t="shared" si="8"/>
        <v>○</v>
      </c>
      <c r="AC201" s="103"/>
      <c r="AD201" s="104"/>
      <c r="AE201" s="99" t="str">
        <f t="shared" si="18"/>
        <v>' '</v>
      </c>
      <c r="AF201" s="97"/>
      <c r="AG201" s="98"/>
      <c r="AH201" s="266" t="str">
        <f>VLOOKUP(D201,カラムID辞書!C:H,3,FALSE)</f>
        <v>character varying</v>
      </c>
      <c r="AI201" s="267"/>
      <c r="AJ201" s="267"/>
      <c r="AK201" s="267"/>
      <c r="AL201" s="268"/>
      <c r="AM201" s="269">
        <f>VLOOKUP(D201,カラムID辞書!C:H,4,FALSE)</f>
        <v>1</v>
      </c>
      <c r="AN201" s="270"/>
      <c r="AO201" s="271">
        <f>VLOOKUP(D201,カラムID辞書!C:H,6,FALSE)</f>
        <v>1</v>
      </c>
      <c r="AP201" s="272"/>
      <c r="AQ201" s="96"/>
      <c r="AR201" s="97"/>
      <c r="AS201" s="97"/>
      <c r="AT201" s="97"/>
      <c r="AU201" s="97"/>
      <c r="AV201" s="97"/>
      <c r="AW201" s="97"/>
      <c r="AX201" s="97"/>
      <c r="AY201" s="97"/>
      <c r="AZ201" s="97"/>
      <c r="BA201" s="97"/>
      <c r="BB201" s="97"/>
      <c r="BC201" s="97"/>
      <c r="BD201" s="97"/>
      <c r="BE201" s="97"/>
      <c r="BF201" s="97"/>
      <c r="BG201" s="97"/>
      <c r="BH201" s="97"/>
      <c r="BI201" s="97"/>
      <c r="BJ201" s="97"/>
      <c r="BK201" s="97"/>
      <c r="BL201" s="97"/>
      <c r="BM201" s="97"/>
      <c r="BN201" s="97"/>
      <c r="BO201" s="97"/>
      <c r="BP201" s="97"/>
      <c r="BQ201" s="98"/>
      <c r="BR201" s="96" t="s">
        <v>3243</v>
      </c>
      <c r="BS201" s="97"/>
      <c r="BT201" s="97"/>
      <c r="BU201" s="97"/>
      <c r="BV201" s="97"/>
      <c r="BW201" s="97"/>
      <c r="BX201" s="97"/>
      <c r="BY201" s="97"/>
      <c r="BZ201" s="97"/>
      <c r="CA201" s="97"/>
      <c r="CB201" s="97"/>
      <c r="CC201" s="98"/>
    </row>
    <row r="202" spans="2:81" ht="12" customHeight="1">
      <c r="B202" s="264">
        <f t="shared" ca="1" si="17"/>
        <v>195</v>
      </c>
      <c r="C202" s="265"/>
      <c r="D202" s="96" t="s">
        <v>1332</v>
      </c>
      <c r="E202" s="97"/>
      <c r="F202" s="97"/>
      <c r="G202" s="97"/>
      <c r="H202" s="97"/>
      <c r="I202" s="97"/>
      <c r="J202" s="97"/>
      <c r="K202" s="98"/>
      <c r="L202" s="49" t="str">
        <f>VLOOKUP(D202,カラムID辞書!$C$4:$D$1266,2,FALSE)</f>
        <v>ERR_FLG_C14</v>
      </c>
      <c r="M202" s="100"/>
      <c r="N202" s="97"/>
      <c r="O202" s="97"/>
      <c r="P202" s="97"/>
      <c r="Q202" s="97"/>
      <c r="R202" s="97"/>
      <c r="S202" s="98"/>
      <c r="T202" s="96"/>
      <c r="U202" s="98"/>
      <c r="V202" s="96"/>
      <c r="W202" s="98"/>
      <c r="X202" s="96"/>
      <c r="Y202" s="98"/>
      <c r="Z202" s="96"/>
      <c r="AA202" s="98"/>
      <c r="AB202" s="111" t="str">
        <f t="shared" si="8"/>
        <v>○</v>
      </c>
      <c r="AC202" s="103"/>
      <c r="AD202" s="104"/>
      <c r="AE202" s="99" t="str">
        <f t="shared" si="18"/>
        <v>' '</v>
      </c>
      <c r="AF202" s="97"/>
      <c r="AG202" s="98"/>
      <c r="AH202" s="266" t="str">
        <f>VLOOKUP(D202,カラムID辞書!C:H,3,FALSE)</f>
        <v>character varying</v>
      </c>
      <c r="AI202" s="267"/>
      <c r="AJ202" s="267"/>
      <c r="AK202" s="267"/>
      <c r="AL202" s="268"/>
      <c r="AM202" s="269">
        <f>VLOOKUP(D202,カラムID辞書!C:H,4,FALSE)</f>
        <v>1</v>
      </c>
      <c r="AN202" s="270"/>
      <c r="AO202" s="271">
        <f>VLOOKUP(D202,カラムID辞書!C:H,6,FALSE)</f>
        <v>1</v>
      </c>
      <c r="AP202" s="272"/>
      <c r="AQ202" s="96"/>
      <c r="AR202" s="97"/>
      <c r="AS202" s="97"/>
      <c r="AT202" s="97"/>
      <c r="AU202" s="97"/>
      <c r="AV202" s="97"/>
      <c r="AW202" s="97"/>
      <c r="AX202" s="97"/>
      <c r="AY202" s="97"/>
      <c r="AZ202" s="97"/>
      <c r="BA202" s="97"/>
      <c r="BB202" s="97"/>
      <c r="BC202" s="97"/>
      <c r="BD202" s="97"/>
      <c r="BE202" s="97"/>
      <c r="BF202" s="97"/>
      <c r="BG202" s="97"/>
      <c r="BH202" s="97"/>
      <c r="BI202" s="97"/>
      <c r="BJ202" s="97"/>
      <c r="BK202" s="97"/>
      <c r="BL202" s="97"/>
      <c r="BM202" s="97"/>
      <c r="BN202" s="97"/>
      <c r="BO202" s="97"/>
      <c r="BP202" s="97"/>
      <c r="BQ202" s="98"/>
      <c r="BR202" s="96" t="s">
        <v>3243</v>
      </c>
      <c r="BS202" s="97"/>
      <c r="BT202" s="97"/>
      <c r="BU202" s="97"/>
      <c r="BV202" s="97"/>
      <c r="BW202" s="97"/>
      <c r="BX202" s="97"/>
      <c r="BY202" s="97"/>
      <c r="BZ202" s="97"/>
      <c r="CA202" s="97"/>
      <c r="CB202" s="97"/>
      <c r="CC202" s="98"/>
    </row>
    <row r="203" spans="2:81" ht="12" customHeight="1">
      <c r="B203" s="264">
        <f t="shared" ca="1" si="17"/>
        <v>196</v>
      </c>
      <c r="C203" s="265"/>
      <c r="D203" s="96" t="s">
        <v>1333</v>
      </c>
      <c r="E203" s="97"/>
      <c r="F203" s="97"/>
      <c r="G203" s="97"/>
      <c r="H203" s="97"/>
      <c r="I203" s="97"/>
      <c r="J203" s="97"/>
      <c r="K203" s="98"/>
      <c r="L203" s="49" t="str">
        <f>VLOOKUP(D203,カラムID辞書!$C$4:$D$1266,2,FALSE)</f>
        <v>ERR_FLG_C15</v>
      </c>
      <c r="M203" s="100"/>
      <c r="N203" s="97"/>
      <c r="O203" s="97"/>
      <c r="P203" s="97"/>
      <c r="Q203" s="97"/>
      <c r="R203" s="97"/>
      <c r="S203" s="98"/>
      <c r="T203" s="96"/>
      <c r="U203" s="98"/>
      <c r="V203" s="96"/>
      <c r="W203" s="98"/>
      <c r="X203" s="96"/>
      <c r="Y203" s="98"/>
      <c r="Z203" s="96"/>
      <c r="AA203" s="98"/>
      <c r="AB203" s="111" t="str">
        <f t="shared" ref="AB203:AB237" si="19">IF(L203="DELDTE","","○")</f>
        <v>○</v>
      </c>
      <c r="AC203" s="103"/>
      <c r="AD203" s="104"/>
      <c r="AE203" s="99" t="str">
        <f t="shared" si="18"/>
        <v>' '</v>
      </c>
      <c r="AF203" s="97"/>
      <c r="AG203" s="98"/>
      <c r="AH203" s="266" t="str">
        <f>VLOOKUP(D203,カラムID辞書!C:H,3,FALSE)</f>
        <v>character varying</v>
      </c>
      <c r="AI203" s="267"/>
      <c r="AJ203" s="267"/>
      <c r="AK203" s="267"/>
      <c r="AL203" s="268"/>
      <c r="AM203" s="269">
        <f>VLOOKUP(D203,カラムID辞書!C:H,4,FALSE)</f>
        <v>1</v>
      </c>
      <c r="AN203" s="270"/>
      <c r="AO203" s="271">
        <f>VLOOKUP(D203,カラムID辞書!C:H,6,FALSE)</f>
        <v>1</v>
      </c>
      <c r="AP203" s="272"/>
      <c r="AQ203" s="96"/>
      <c r="AR203" s="97"/>
      <c r="AS203" s="97"/>
      <c r="AT203" s="97"/>
      <c r="AU203" s="97"/>
      <c r="AV203" s="97"/>
      <c r="AW203" s="97"/>
      <c r="AX203" s="97"/>
      <c r="AY203" s="97"/>
      <c r="AZ203" s="97"/>
      <c r="BA203" s="97"/>
      <c r="BB203" s="97"/>
      <c r="BC203" s="97"/>
      <c r="BD203" s="97"/>
      <c r="BE203" s="97"/>
      <c r="BF203" s="97"/>
      <c r="BG203" s="97"/>
      <c r="BH203" s="97"/>
      <c r="BI203" s="97"/>
      <c r="BJ203" s="97"/>
      <c r="BK203" s="97"/>
      <c r="BL203" s="97"/>
      <c r="BM203" s="97"/>
      <c r="BN203" s="97"/>
      <c r="BO203" s="97"/>
      <c r="BP203" s="97"/>
      <c r="BQ203" s="98"/>
      <c r="BR203" s="96" t="s">
        <v>3243</v>
      </c>
      <c r="BS203" s="97"/>
      <c r="BT203" s="97"/>
      <c r="BU203" s="97"/>
      <c r="BV203" s="97"/>
      <c r="BW203" s="97"/>
      <c r="BX203" s="97"/>
      <c r="BY203" s="97"/>
      <c r="BZ203" s="97"/>
      <c r="CA203" s="97"/>
      <c r="CB203" s="97"/>
      <c r="CC203" s="98"/>
    </row>
    <row r="204" spans="2:81" ht="12" customHeight="1">
      <c r="B204" s="264">
        <f t="shared" ca="1" si="17"/>
        <v>197</v>
      </c>
      <c r="C204" s="265"/>
      <c r="D204" s="96" t="s">
        <v>1334</v>
      </c>
      <c r="E204" s="97"/>
      <c r="F204" s="97"/>
      <c r="G204" s="97"/>
      <c r="H204" s="97"/>
      <c r="I204" s="97"/>
      <c r="J204" s="97"/>
      <c r="K204" s="98"/>
      <c r="L204" s="49" t="str">
        <f>VLOOKUP(D204,カラムID辞書!$C$4:$D$1266,2,FALSE)</f>
        <v>ERR_FLG_C16</v>
      </c>
      <c r="M204" s="100"/>
      <c r="N204" s="97"/>
      <c r="O204" s="97"/>
      <c r="P204" s="97"/>
      <c r="Q204" s="97"/>
      <c r="R204" s="97"/>
      <c r="S204" s="98"/>
      <c r="T204" s="96"/>
      <c r="U204" s="98"/>
      <c r="V204" s="96"/>
      <c r="W204" s="98"/>
      <c r="X204" s="96"/>
      <c r="Y204" s="98"/>
      <c r="Z204" s="96"/>
      <c r="AA204" s="98"/>
      <c r="AB204" s="111" t="str">
        <f t="shared" si="19"/>
        <v>○</v>
      </c>
      <c r="AC204" s="103"/>
      <c r="AD204" s="104"/>
      <c r="AE204" s="99" t="str">
        <f t="shared" si="18"/>
        <v>' '</v>
      </c>
      <c r="AF204" s="97"/>
      <c r="AG204" s="98"/>
      <c r="AH204" s="266" t="str">
        <f>VLOOKUP(D204,カラムID辞書!C:H,3,FALSE)</f>
        <v>character varying</v>
      </c>
      <c r="AI204" s="267"/>
      <c r="AJ204" s="267"/>
      <c r="AK204" s="267"/>
      <c r="AL204" s="268"/>
      <c r="AM204" s="269">
        <f>VLOOKUP(D204,カラムID辞書!C:H,4,FALSE)</f>
        <v>1</v>
      </c>
      <c r="AN204" s="270"/>
      <c r="AO204" s="271">
        <f>VLOOKUP(D204,カラムID辞書!C:H,6,FALSE)</f>
        <v>1</v>
      </c>
      <c r="AP204" s="272"/>
      <c r="AQ204" s="96"/>
      <c r="AR204" s="97"/>
      <c r="AS204" s="97"/>
      <c r="AT204" s="97"/>
      <c r="AU204" s="97"/>
      <c r="AV204" s="97"/>
      <c r="AW204" s="97"/>
      <c r="AX204" s="97"/>
      <c r="AY204" s="97"/>
      <c r="AZ204" s="97"/>
      <c r="BA204" s="97"/>
      <c r="BB204" s="97"/>
      <c r="BC204" s="97"/>
      <c r="BD204" s="97"/>
      <c r="BE204" s="97"/>
      <c r="BF204" s="97"/>
      <c r="BG204" s="97"/>
      <c r="BH204" s="97"/>
      <c r="BI204" s="97"/>
      <c r="BJ204" s="97"/>
      <c r="BK204" s="97"/>
      <c r="BL204" s="97"/>
      <c r="BM204" s="97"/>
      <c r="BN204" s="97"/>
      <c r="BO204" s="97"/>
      <c r="BP204" s="97"/>
      <c r="BQ204" s="98"/>
      <c r="BR204" s="96" t="s">
        <v>3243</v>
      </c>
      <c r="BS204" s="97"/>
      <c r="BT204" s="97"/>
      <c r="BU204" s="97"/>
      <c r="BV204" s="97"/>
      <c r="BW204" s="97"/>
      <c r="BX204" s="97"/>
      <c r="BY204" s="97"/>
      <c r="BZ204" s="97"/>
      <c r="CA204" s="97"/>
      <c r="CB204" s="97"/>
      <c r="CC204" s="98"/>
    </row>
    <row r="205" spans="2:81" ht="12" customHeight="1">
      <c r="B205" s="264">
        <f t="shared" ca="1" si="17"/>
        <v>198</v>
      </c>
      <c r="C205" s="265"/>
      <c r="D205" s="96" t="s">
        <v>1335</v>
      </c>
      <c r="E205" s="97"/>
      <c r="F205" s="97"/>
      <c r="G205" s="97"/>
      <c r="H205" s="97"/>
      <c r="I205" s="97"/>
      <c r="J205" s="97"/>
      <c r="K205" s="98"/>
      <c r="L205" s="49" t="str">
        <f>VLOOKUP(D205,カラムID辞書!$C$4:$D$1266,2,FALSE)</f>
        <v>ERR_FLG_C17</v>
      </c>
      <c r="M205" s="100"/>
      <c r="N205" s="97"/>
      <c r="O205" s="97"/>
      <c r="P205" s="97"/>
      <c r="Q205" s="97"/>
      <c r="R205" s="97"/>
      <c r="S205" s="98"/>
      <c r="T205" s="96"/>
      <c r="U205" s="98"/>
      <c r="V205" s="96"/>
      <c r="W205" s="98"/>
      <c r="X205" s="96"/>
      <c r="Y205" s="98"/>
      <c r="Z205" s="96"/>
      <c r="AA205" s="98"/>
      <c r="AB205" s="111" t="str">
        <f t="shared" si="19"/>
        <v>○</v>
      </c>
      <c r="AC205" s="103"/>
      <c r="AD205" s="104"/>
      <c r="AE205" s="99" t="str">
        <f t="shared" si="18"/>
        <v>' '</v>
      </c>
      <c r="AF205" s="97"/>
      <c r="AG205" s="98"/>
      <c r="AH205" s="266" t="str">
        <f>VLOOKUP(D205,カラムID辞書!C:H,3,FALSE)</f>
        <v>character varying</v>
      </c>
      <c r="AI205" s="267"/>
      <c r="AJ205" s="267"/>
      <c r="AK205" s="267"/>
      <c r="AL205" s="268"/>
      <c r="AM205" s="269">
        <f>VLOOKUP(D205,カラムID辞書!C:H,4,FALSE)</f>
        <v>1</v>
      </c>
      <c r="AN205" s="270"/>
      <c r="AO205" s="271">
        <f>VLOOKUP(D205,カラムID辞書!C:H,6,FALSE)</f>
        <v>1</v>
      </c>
      <c r="AP205" s="272"/>
      <c r="AQ205" s="96"/>
      <c r="AR205" s="97"/>
      <c r="AS205" s="97"/>
      <c r="AT205" s="97"/>
      <c r="AU205" s="97"/>
      <c r="AV205" s="97"/>
      <c r="AW205" s="97"/>
      <c r="AX205" s="97"/>
      <c r="AY205" s="97"/>
      <c r="AZ205" s="97"/>
      <c r="BA205" s="97"/>
      <c r="BB205" s="97"/>
      <c r="BC205" s="97"/>
      <c r="BD205" s="97"/>
      <c r="BE205" s="97"/>
      <c r="BF205" s="97"/>
      <c r="BG205" s="97"/>
      <c r="BH205" s="97"/>
      <c r="BI205" s="97"/>
      <c r="BJ205" s="97"/>
      <c r="BK205" s="97"/>
      <c r="BL205" s="97"/>
      <c r="BM205" s="97"/>
      <c r="BN205" s="97"/>
      <c r="BO205" s="97"/>
      <c r="BP205" s="97"/>
      <c r="BQ205" s="98"/>
      <c r="BR205" s="96" t="s">
        <v>3243</v>
      </c>
      <c r="BS205" s="97"/>
      <c r="BT205" s="97"/>
      <c r="BU205" s="97"/>
      <c r="BV205" s="97"/>
      <c r="BW205" s="97"/>
      <c r="BX205" s="97"/>
      <c r="BY205" s="97"/>
      <c r="BZ205" s="97"/>
      <c r="CA205" s="97"/>
      <c r="CB205" s="97"/>
      <c r="CC205" s="98"/>
    </row>
    <row r="206" spans="2:81" ht="12" customHeight="1">
      <c r="B206" s="264">
        <f t="shared" ca="1" si="17"/>
        <v>199</v>
      </c>
      <c r="C206" s="265"/>
      <c r="D206" s="96" t="s">
        <v>1336</v>
      </c>
      <c r="E206" s="97"/>
      <c r="F206" s="97"/>
      <c r="G206" s="97"/>
      <c r="H206" s="97"/>
      <c r="I206" s="97"/>
      <c r="J206" s="97"/>
      <c r="K206" s="98"/>
      <c r="L206" s="49" t="str">
        <f>VLOOKUP(D206,カラムID辞書!$C$4:$D$1266,2,FALSE)</f>
        <v>ERR_FLG_C18</v>
      </c>
      <c r="M206" s="100"/>
      <c r="N206" s="97"/>
      <c r="O206" s="97"/>
      <c r="P206" s="97"/>
      <c r="Q206" s="97"/>
      <c r="R206" s="97"/>
      <c r="S206" s="98"/>
      <c r="T206" s="96"/>
      <c r="U206" s="98"/>
      <c r="V206" s="96"/>
      <c r="W206" s="98"/>
      <c r="X206" s="96"/>
      <c r="Y206" s="98"/>
      <c r="Z206" s="96"/>
      <c r="AA206" s="98"/>
      <c r="AB206" s="111" t="str">
        <f t="shared" si="19"/>
        <v>○</v>
      </c>
      <c r="AC206" s="103"/>
      <c r="AD206" s="104"/>
      <c r="AE206" s="99" t="str">
        <f t="shared" si="18"/>
        <v>' '</v>
      </c>
      <c r="AF206" s="97"/>
      <c r="AG206" s="98"/>
      <c r="AH206" s="266" t="str">
        <f>VLOOKUP(D206,カラムID辞書!C:H,3,FALSE)</f>
        <v>character varying</v>
      </c>
      <c r="AI206" s="267"/>
      <c r="AJ206" s="267"/>
      <c r="AK206" s="267"/>
      <c r="AL206" s="268"/>
      <c r="AM206" s="269">
        <f>VLOOKUP(D206,カラムID辞書!C:H,4,FALSE)</f>
        <v>1</v>
      </c>
      <c r="AN206" s="270"/>
      <c r="AO206" s="271">
        <f>VLOOKUP(D206,カラムID辞書!C:H,6,FALSE)</f>
        <v>1</v>
      </c>
      <c r="AP206" s="272"/>
      <c r="AQ206" s="96"/>
      <c r="AR206" s="97"/>
      <c r="AS206" s="97"/>
      <c r="AT206" s="97"/>
      <c r="AU206" s="97"/>
      <c r="AV206" s="97"/>
      <c r="AW206" s="97"/>
      <c r="AX206" s="97"/>
      <c r="AY206" s="97"/>
      <c r="AZ206" s="97"/>
      <c r="BA206" s="97"/>
      <c r="BB206" s="97"/>
      <c r="BC206" s="97"/>
      <c r="BD206" s="97"/>
      <c r="BE206" s="97"/>
      <c r="BF206" s="97"/>
      <c r="BG206" s="97"/>
      <c r="BH206" s="97"/>
      <c r="BI206" s="97"/>
      <c r="BJ206" s="97"/>
      <c r="BK206" s="97"/>
      <c r="BL206" s="97"/>
      <c r="BM206" s="97"/>
      <c r="BN206" s="97"/>
      <c r="BO206" s="97"/>
      <c r="BP206" s="97"/>
      <c r="BQ206" s="98"/>
      <c r="BR206" s="96" t="s">
        <v>3243</v>
      </c>
      <c r="BS206" s="97"/>
      <c r="BT206" s="97"/>
      <c r="BU206" s="97"/>
      <c r="BV206" s="97"/>
      <c r="BW206" s="97"/>
      <c r="BX206" s="97"/>
      <c r="BY206" s="97"/>
      <c r="BZ206" s="97"/>
      <c r="CA206" s="97"/>
      <c r="CB206" s="97"/>
      <c r="CC206" s="98"/>
    </row>
    <row r="207" spans="2:81" ht="12" customHeight="1">
      <c r="B207" s="264">
        <f t="shared" ca="1" si="17"/>
        <v>200</v>
      </c>
      <c r="C207" s="265"/>
      <c r="D207" s="96" t="s">
        <v>1337</v>
      </c>
      <c r="E207" s="97"/>
      <c r="F207" s="97"/>
      <c r="G207" s="97"/>
      <c r="H207" s="97"/>
      <c r="I207" s="97"/>
      <c r="J207" s="97"/>
      <c r="K207" s="98"/>
      <c r="L207" s="49" t="str">
        <f>VLOOKUP(D207,カラムID辞書!$C$4:$D$1266,2,FALSE)</f>
        <v>ERR_FLG_C19</v>
      </c>
      <c r="M207" s="100"/>
      <c r="N207" s="97"/>
      <c r="O207" s="97"/>
      <c r="P207" s="97"/>
      <c r="Q207" s="97"/>
      <c r="R207" s="97"/>
      <c r="S207" s="98"/>
      <c r="T207" s="96"/>
      <c r="U207" s="98"/>
      <c r="V207" s="96"/>
      <c r="W207" s="98"/>
      <c r="X207" s="96"/>
      <c r="Y207" s="98"/>
      <c r="Z207" s="96"/>
      <c r="AA207" s="98"/>
      <c r="AB207" s="111" t="str">
        <f t="shared" si="19"/>
        <v>○</v>
      </c>
      <c r="AC207" s="103"/>
      <c r="AD207" s="104"/>
      <c r="AE207" s="99" t="str">
        <f t="shared" si="18"/>
        <v>' '</v>
      </c>
      <c r="AF207" s="97"/>
      <c r="AG207" s="98"/>
      <c r="AH207" s="266" t="str">
        <f>VLOOKUP(D207,カラムID辞書!C:H,3,FALSE)</f>
        <v>character varying</v>
      </c>
      <c r="AI207" s="267"/>
      <c r="AJ207" s="267"/>
      <c r="AK207" s="267"/>
      <c r="AL207" s="268"/>
      <c r="AM207" s="269">
        <f>VLOOKUP(D207,カラムID辞書!C:H,4,FALSE)</f>
        <v>1</v>
      </c>
      <c r="AN207" s="270"/>
      <c r="AO207" s="271">
        <f>VLOOKUP(D207,カラムID辞書!C:H,6,FALSE)</f>
        <v>1</v>
      </c>
      <c r="AP207" s="272"/>
      <c r="AQ207" s="96"/>
      <c r="AR207" s="97"/>
      <c r="AS207" s="97"/>
      <c r="AT207" s="97"/>
      <c r="AU207" s="97"/>
      <c r="AV207" s="97"/>
      <c r="AW207" s="97"/>
      <c r="AX207" s="97"/>
      <c r="AY207" s="97"/>
      <c r="AZ207" s="97"/>
      <c r="BA207" s="97"/>
      <c r="BB207" s="97"/>
      <c r="BC207" s="97"/>
      <c r="BD207" s="97"/>
      <c r="BE207" s="97"/>
      <c r="BF207" s="97"/>
      <c r="BG207" s="97"/>
      <c r="BH207" s="97"/>
      <c r="BI207" s="97"/>
      <c r="BJ207" s="97"/>
      <c r="BK207" s="97"/>
      <c r="BL207" s="97"/>
      <c r="BM207" s="97"/>
      <c r="BN207" s="97"/>
      <c r="BO207" s="97"/>
      <c r="BP207" s="97"/>
      <c r="BQ207" s="98"/>
      <c r="BR207" s="96" t="s">
        <v>3243</v>
      </c>
      <c r="BS207" s="97"/>
      <c r="BT207" s="97"/>
      <c r="BU207" s="97"/>
      <c r="BV207" s="97"/>
      <c r="BW207" s="97"/>
      <c r="BX207" s="97"/>
      <c r="BY207" s="97"/>
      <c r="BZ207" s="97"/>
      <c r="CA207" s="97"/>
      <c r="CB207" s="97"/>
      <c r="CC207" s="98"/>
    </row>
    <row r="208" spans="2:81" ht="12" customHeight="1">
      <c r="B208" s="264">
        <f t="shared" ca="1" si="17"/>
        <v>201</v>
      </c>
      <c r="C208" s="265"/>
      <c r="D208" s="96" t="s">
        <v>1338</v>
      </c>
      <c r="E208" s="97"/>
      <c r="F208" s="97"/>
      <c r="G208" s="97"/>
      <c r="H208" s="97"/>
      <c r="I208" s="97"/>
      <c r="J208" s="97"/>
      <c r="K208" s="98"/>
      <c r="L208" s="49" t="str">
        <f>VLOOKUP(D208,カラムID辞書!$C$4:$D$1266,2,FALSE)</f>
        <v>ERR_FLG_C20</v>
      </c>
      <c r="M208" s="100"/>
      <c r="N208" s="97"/>
      <c r="O208" s="97"/>
      <c r="P208" s="97"/>
      <c r="Q208" s="97"/>
      <c r="R208" s="97"/>
      <c r="S208" s="98"/>
      <c r="T208" s="96"/>
      <c r="U208" s="98"/>
      <c r="V208" s="96"/>
      <c r="W208" s="98"/>
      <c r="X208" s="96"/>
      <c r="Y208" s="98"/>
      <c r="Z208" s="96"/>
      <c r="AA208" s="98"/>
      <c r="AB208" s="111" t="str">
        <f t="shared" si="19"/>
        <v>○</v>
      </c>
      <c r="AC208" s="103"/>
      <c r="AD208" s="104"/>
      <c r="AE208" s="99" t="str">
        <f t="shared" si="18"/>
        <v>' '</v>
      </c>
      <c r="AF208" s="97"/>
      <c r="AG208" s="98"/>
      <c r="AH208" s="266" t="str">
        <f>VLOOKUP(D208,カラムID辞書!C:H,3,FALSE)</f>
        <v>character varying</v>
      </c>
      <c r="AI208" s="267"/>
      <c r="AJ208" s="267"/>
      <c r="AK208" s="267"/>
      <c r="AL208" s="268"/>
      <c r="AM208" s="269">
        <f>VLOOKUP(D208,カラムID辞書!C:H,4,FALSE)</f>
        <v>1</v>
      </c>
      <c r="AN208" s="270"/>
      <c r="AO208" s="271">
        <f>VLOOKUP(D208,カラムID辞書!C:H,6,FALSE)</f>
        <v>1</v>
      </c>
      <c r="AP208" s="272"/>
      <c r="AQ208" s="96"/>
      <c r="AR208" s="97"/>
      <c r="AS208" s="97"/>
      <c r="AT208" s="97"/>
      <c r="AU208" s="97"/>
      <c r="AV208" s="97"/>
      <c r="AW208" s="97"/>
      <c r="AX208" s="97"/>
      <c r="AY208" s="97"/>
      <c r="AZ208" s="97"/>
      <c r="BA208" s="97"/>
      <c r="BB208" s="97"/>
      <c r="BC208" s="97"/>
      <c r="BD208" s="97"/>
      <c r="BE208" s="97"/>
      <c r="BF208" s="97"/>
      <c r="BG208" s="97"/>
      <c r="BH208" s="97"/>
      <c r="BI208" s="97"/>
      <c r="BJ208" s="97"/>
      <c r="BK208" s="97"/>
      <c r="BL208" s="97"/>
      <c r="BM208" s="97"/>
      <c r="BN208" s="97"/>
      <c r="BO208" s="97"/>
      <c r="BP208" s="97"/>
      <c r="BQ208" s="98"/>
      <c r="BR208" s="96" t="s">
        <v>3243</v>
      </c>
      <c r="BS208" s="97"/>
      <c r="BT208" s="97"/>
      <c r="BU208" s="97"/>
      <c r="BV208" s="97"/>
      <c r="BW208" s="97"/>
      <c r="BX208" s="97"/>
      <c r="BY208" s="97"/>
      <c r="BZ208" s="97"/>
      <c r="CA208" s="97"/>
      <c r="CB208" s="97"/>
      <c r="CC208" s="98"/>
    </row>
    <row r="209" spans="2:81" ht="12" customHeight="1">
      <c r="B209" s="264">
        <f t="shared" ca="1" si="17"/>
        <v>202</v>
      </c>
      <c r="C209" s="265"/>
      <c r="D209" s="96" t="s">
        <v>1339</v>
      </c>
      <c r="E209" s="97"/>
      <c r="F209" s="97"/>
      <c r="G209" s="97"/>
      <c r="H209" s="97"/>
      <c r="I209" s="97"/>
      <c r="J209" s="97"/>
      <c r="K209" s="98"/>
      <c r="L209" s="49" t="str">
        <f>VLOOKUP(D209,カラムID辞書!$C$4:$D$1266,2,FALSE)</f>
        <v>ERR_FLG_W1</v>
      </c>
      <c r="M209" s="100"/>
      <c r="N209" s="97"/>
      <c r="O209" s="97"/>
      <c r="P209" s="97"/>
      <c r="Q209" s="97"/>
      <c r="R209" s="97"/>
      <c r="S209" s="98"/>
      <c r="T209" s="96"/>
      <c r="U209" s="98"/>
      <c r="V209" s="96"/>
      <c r="W209" s="98"/>
      <c r="X209" s="96"/>
      <c r="Y209" s="98"/>
      <c r="Z209" s="96"/>
      <c r="AA209" s="98"/>
      <c r="AB209" s="111" t="str">
        <f t="shared" si="19"/>
        <v>○</v>
      </c>
      <c r="AC209" s="103"/>
      <c r="AD209" s="104"/>
      <c r="AE209" s="99" t="str">
        <f t="shared" si="18"/>
        <v>' '</v>
      </c>
      <c r="AF209" s="97"/>
      <c r="AG209" s="98"/>
      <c r="AH209" s="266" t="str">
        <f>VLOOKUP(D209,カラムID辞書!C:H,3,FALSE)</f>
        <v>character varying</v>
      </c>
      <c r="AI209" s="267"/>
      <c r="AJ209" s="267"/>
      <c r="AK209" s="267"/>
      <c r="AL209" s="268"/>
      <c r="AM209" s="269">
        <f>VLOOKUP(D209,カラムID辞書!C:H,4,FALSE)</f>
        <v>1</v>
      </c>
      <c r="AN209" s="270"/>
      <c r="AO209" s="271">
        <f>VLOOKUP(D209,カラムID辞書!C:H,6,FALSE)</f>
        <v>1</v>
      </c>
      <c r="AP209" s="272"/>
      <c r="AQ209" s="96"/>
      <c r="AR209" s="97"/>
      <c r="AS209" s="97"/>
      <c r="AT209" s="97"/>
      <c r="AU209" s="97"/>
      <c r="AV209" s="97"/>
      <c r="AW209" s="97"/>
      <c r="AX209" s="97"/>
      <c r="AY209" s="97"/>
      <c r="AZ209" s="97"/>
      <c r="BA209" s="97"/>
      <c r="BB209" s="97"/>
      <c r="BC209" s="97"/>
      <c r="BD209" s="97"/>
      <c r="BE209" s="97"/>
      <c r="BF209" s="97"/>
      <c r="BG209" s="97"/>
      <c r="BH209" s="97"/>
      <c r="BI209" s="97"/>
      <c r="BJ209" s="97"/>
      <c r="BK209" s="97"/>
      <c r="BL209" s="97"/>
      <c r="BM209" s="97"/>
      <c r="BN209" s="97"/>
      <c r="BO209" s="97"/>
      <c r="BP209" s="97"/>
      <c r="BQ209" s="98"/>
      <c r="BR209" s="96" t="s">
        <v>3243</v>
      </c>
      <c r="BS209" s="97"/>
      <c r="BT209" s="97"/>
      <c r="BU209" s="97"/>
      <c r="BV209" s="97"/>
      <c r="BW209" s="97"/>
      <c r="BX209" s="97"/>
      <c r="BY209" s="97"/>
      <c r="BZ209" s="97"/>
      <c r="CA209" s="97"/>
      <c r="CB209" s="97"/>
      <c r="CC209" s="98"/>
    </row>
    <row r="210" spans="2:81" ht="12" customHeight="1">
      <c r="B210" s="264">
        <f t="shared" ca="1" si="17"/>
        <v>203</v>
      </c>
      <c r="C210" s="265"/>
      <c r="D210" s="96" t="s">
        <v>1340</v>
      </c>
      <c r="E210" s="97"/>
      <c r="F210" s="97"/>
      <c r="G210" s="97"/>
      <c r="H210" s="97"/>
      <c r="I210" s="97"/>
      <c r="J210" s="97"/>
      <c r="K210" s="98"/>
      <c r="L210" s="49" t="str">
        <f>VLOOKUP(D210,カラムID辞書!$C$4:$D$1266,2,FALSE)</f>
        <v>ERR_FLG_W2</v>
      </c>
      <c r="M210" s="100"/>
      <c r="N210" s="97"/>
      <c r="O210" s="97"/>
      <c r="P210" s="97"/>
      <c r="Q210" s="97"/>
      <c r="R210" s="97"/>
      <c r="S210" s="98"/>
      <c r="T210" s="96"/>
      <c r="U210" s="98"/>
      <c r="V210" s="96"/>
      <c r="W210" s="98"/>
      <c r="X210" s="96"/>
      <c r="Y210" s="98"/>
      <c r="Z210" s="96"/>
      <c r="AA210" s="98"/>
      <c r="AB210" s="111" t="str">
        <f t="shared" si="19"/>
        <v>○</v>
      </c>
      <c r="AC210" s="103"/>
      <c r="AD210" s="104"/>
      <c r="AE210" s="99" t="str">
        <f t="shared" si="18"/>
        <v>' '</v>
      </c>
      <c r="AF210" s="97"/>
      <c r="AG210" s="98"/>
      <c r="AH210" s="266" t="str">
        <f>VLOOKUP(D210,カラムID辞書!C:H,3,FALSE)</f>
        <v>character varying</v>
      </c>
      <c r="AI210" s="267"/>
      <c r="AJ210" s="267"/>
      <c r="AK210" s="267"/>
      <c r="AL210" s="268"/>
      <c r="AM210" s="269">
        <f>VLOOKUP(D210,カラムID辞書!C:H,4,FALSE)</f>
        <v>1</v>
      </c>
      <c r="AN210" s="270"/>
      <c r="AO210" s="271">
        <f>VLOOKUP(D210,カラムID辞書!C:H,6,FALSE)</f>
        <v>1</v>
      </c>
      <c r="AP210" s="272"/>
      <c r="AQ210" s="96"/>
      <c r="AR210" s="97"/>
      <c r="AS210" s="97"/>
      <c r="AT210" s="97"/>
      <c r="AU210" s="97"/>
      <c r="AV210" s="97"/>
      <c r="AW210" s="97"/>
      <c r="AX210" s="97"/>
      <c r="AY210" s="97"/>
      <c r="AZ210" s="97"/>
      <c r="BA210" s="97"/>
      <c r="BB210" s="97"/>
      <c r="BC210" s="97"/>
      <c r="BD210" s="97"/>
      <c r="BE210" s="97"/>
      <c r="BF210" s="97"/>
      <c r="BG210" s="97"/>
      <c r="BH210" s="97"/>
      <c r="BI210" s="97"/>
      <c r="BJ210" s="97"/>
      <c r="BK210" s="97"/>
      <c r="BL210" s="97"/>
      <c r="BM210" s="97"/>
      <c r="BN210" s="97"/>
      <c r="BO210" s="97"/>
      <c r="BP210" s="97"/>
      <c r="BQ210" s="98"/>
      <c r="BR210" s="96" t="s">
        <v>3243</v>
      </c>
      <c r="BS210" s="97"/>
      <c r="BT210" s="97"/>
      <c r="BU210" s="97"/>
      <c r="BV210" s="97"/>
      <c r="BW210" s="97"/>
      <c r="BX210" s="97"/>
      <c r="BY210" s="97"/>
      <c r="BZ210" s="97"/>
      <c r="CA210" s="97"/>
      <c r="CB210" s="97"/>
      <c r="CC210" s="98"/>
    </row>
    <row r="211" spans="2:81" ht="12" customHeight="1">
      <c r="B211" s="264">
        <f t="shared" ca="1" si="17"/>
        <v>204</v>
      </c>
      <c r="C211" s="265"/>
      <c r="D211" s="96" t="s">
        <v>1341</v>
      </c>
      <c r="E211" s="97"/>
      <c r="F211" s="97"/>
      <c r="G211" s="97"/>
      <c r="H211" s="97"/>
      <c r="I211" s="97"/>
      <c r="J211" s="97"/>
      <c r="K211" s="98"/>
      <c r="L211" s="49" t="str">
        <f>VLOOKUP(D211,カラムID辞書!$C$4:$D$1266,2,FALSE)</f>
        <v>ERR_FLG_W3</v>
      </c>
      <c r="M211" s="100"/>
      <c r="N211" s="97"/>
      <c r="O211" s="97"/>
      <c r="P211" s="97"/>
      <c r="Q211" s="97"/>
      <c r="R211" s="97"/>
      <c r="S211" s="98"/>
      <c r="T211" s="96"/>
      <c r="U211" s="98"/>
      <c r="V211" s="96"/>
      <c r="W211" s="98"/>
      <c r="X211" s="96"/>
      <c r="Y211" s="98"/>
      <c r="Z211" s="96"/>
      <c r="AA211" s="98"/>
      <c r="AB211" s="111" t="str">
        <f t="shared" si="19"/>
        <v>○</v>
      </c>
      <c r="AC211" s="103"/>
      <c r="AD211" s="104"/>
      <c r="AE211" s="99" t="str">
        <f t="shared" si="18"/>
        <v>' '</v>
      </c>
      <c r="AF211" s="97"/>
      <c r="AG211" s="98"/>
      <c r="AH211" s="266" t="str">
        <f>VLOOKUP(D211,カラムID辞書!C:H,3,FALSE)</f>
        <v>character varying</v>
      </c>
      <c r="AI211" s="267"/>
      <c r="AJ211" s="267"/>
      <c r="AK211" s="267"/>
      <c r="AL211" s="268"/>
      <c r="AM211" s="269">
        <f>VLOOKUP(D211,カラムID辞書!C:H,4,FALSE)</f>
        <v>1</v>
      </c>
      <c r="AN211" s="270"/>
      <c r="AO211" s="271">
        <f>VLOOKUP(D211,カラムID辞書!C:H,6,FALSE)</f>
        <v>1</v>
      </c>
      <c r="AP211" s="272"/>
      <c r="AQ211" s="96"/>
      <c r="AR211" s="97"/>
      <c r="AS211" s="97"/>
      <c r="AT211" s="97"/>
      <c r="AU211" s="97"/>
      <c r="AV211" s="97"/>
      <c r="AW211" s="97"/>
      <c r="AX211" s="97"/>
      <c r="AY211" s="97"/>
      <c r="AZ211" s="97"/>
      <c r="BA211" s="97"/>
      <c r="BB211" s="97"/>
      <c r="BC211" s="97"/>
      <c r="BD211" s="97"/>
      <c r="BE211" s="97"/>
      <c r="BF211" s="97"/>
      <c r="BG211" s="97"/>
      <c r="BH211" s="97"/>
      <c r="BI211" s="97"/>
      <c r="BJ211" s="97"/>
      <c r="BK211" s="97"/>
      <c r="BL211" s="97"/>
      <c r="BM211" s="97"/>
      <c r="BN211" s="97"/>
      <c r="BO211" s="97"/>
      <c r="BP211" s="97"/>
      <c r="BQ211" s="98"/>
      <c r="BR211" s="96" t="s">
        <v>3243</v>
      </c>
      <c r="BS211" s="97"/>
      <c r="BT211" s="97"/>
      <c r="BU211" s="97"/>
      <c r="BV211" s="97"/>
      <c r="BW211" s="97"/>
      <c r="BX211" s="97"/>
      <c r="BY211" s="97"/>
      <c r="BZ211" s="97"/>
      <c r="CA211" s="97"/>
      <c r="CB211" s="97"/>
      <c r="CC211" s="98"/>
    </row>
    <row r="212" spans="2:81" ht="12" customHeight="1">
      <c r="B212" s="264">
        <f t="shared" ca="1" si="17"/>
        <v>205</v>
      </c>
      <c r="C212" s="265"/>
      <c r="D212" s="96" t="s">
        <v>1342</v>
      </c>
      <c r="E212" s="97"/>
      <c r="F212" s="97"/>
      <c r="G212" s="97"/>
      <c r="H212" s="97"/>
      <c r="I212" s="97"/>
      <c r="J212" s="97"/>
      <c r="K212" s="98"/>
      <c r="L212" s="49" t="str">
        <f>VLOOKUP(D212,カラムID辞書!$C$4:$D$1266,2,FALSE)</f>
        <v>ERR_FLG_W4</v>
      </c>
      <c r="M212" s="100"/>
      <c r="N212" s="97"/>
      <c r="O212" s="97"/>
      <c r="P212" s="97"/>
      <c r="Q212" s="97"/>
      <c r="R212" s="97"/>
      <c r="S212" s="98"/>
      <c r="T212" s="96"/>
      <c r="U212" s="98"/>
      <c r="V212" s="96"/>
      <c r="W212" s="98"/>
      <c r="X212" s="96"/>
      <c r="Y212" s="98"/>
      <c r="Z212" s="96"/>
      <c r="AA212" s="98"/>
      <c r="AB212" s="111" t="str">
        <f t="shared" si="19"/>
        <v>○</v>
      </c>
      <c r="AC212" s="103"/>
      <c r="AD212" s="104"/>
      <c r="AE212" s="99" t="str">
        <f t="shared" si="18"/>
        <v>' '</v>
      </c>
      <c r="AF212" s="97"/>
      <c r="AG212" s="98"/>
      <c r="AH212" s="266" t="str">
        <f>VLOOKUP(D212,カラムID辞書!C:H,3,FALSE)</f>
        <v>character varying</v>
      </c>
      <c r="AI212" s="267"/>
      <c r="AJ212" s="267"/>
      <c r="AK212" s="267"/>
      <c r="AL212" s="268"/>
      <c r="AM212" s="269">
        <f>VLOOKUP(D212,カラムID辞書!C:H,4,FALSE)</f>
        <v>1</v>
      </c>
      <c r="AN212" s="270"/>
      <c r="AO212" s="271">
        <f>VLOOKUP(D212,カラムID辞書!C:H,6,FALSE)</f>
        <v>1</v>
      </c>
      <c r="AP212" s="272"/>
      <c r="AQ212" s="96"/>
      <c r="AR212" s="97"/>
      <c r="AS212" s="97"/>
      <c r="AT212" s="97"/>
      <c r="AU212" s="97"/>
      <c r="AV212" s="97"/>
      <c r="AW212" s="97"/>
      <c r="AX212" s="97"/>
      <c r="AY212" s="97"/>
      <c r="AZ212" s="97"/>
      <c r="BA212" s="97"/>
      <c r="BB212" s="97"/>
      <c r="BC212" s="97"/>
      <c r="BD212" s="97"/>
      <c r="BE212" s="97"/>
      <c r="BF212" s="97"/>
      <c r="BG212" s="97"/>
      <c r="BH212" s="97"/>
      <c r="BI212" s="97"/>
      <c r="BJ212" s="97"/>
      <c r="BK212" s="97"/>
      <c r="BL212" s="97"/>
      <c r="BM212" s="97"/>
      <c r="BN212" s="97"/>
      <c r="BO212" s="97"/>
      <c r="BP212" s="97"/>
      <c r="BQ212" s="98"/>
      <c r="BR212" s="96" t="s">
        <v>3243</v>
      </c>
      <c r="BS212" s="97"/>
      <c r="BT212" s="97"/>
      <c r="BU212" s="97"/>
      <c r="BV212" s="97"/>
      <c r="BW212" s="97"/>
      <c r="BX212" s="97"/>
      <c r="BY212" s="97"/>
      <c r="BZ212" s="97"/>
      <c r="CA212" s="97"/>
      <c r="CB212" s="97"/>
      <c r="CC212" s="98"/>
    </row>
    <row r="213" spans="2:81" ht="12" customHeight="1">
      <c r="B213" s="264">
        <f t="shared" ca="1" si="17"/>
        <v>206</v>
      </c>
      <c r="C213" s="265"/>
      <c r="D213" s="96" t="s">
        <v>1343</v>
      </c>
      <c r="E213" s="97"/>
      <c r="F213" s="97"/>
      <c r="G213" s="97"/>
      <c r="H213" s="97"/>
      <c r="I213" s="97"/>
      <c r="J213" s="97"/>
      <c r="K213" s="98"/>
      <c r="L213" s="49" t="str">
        <f>VLOOKUP(D213,カラムID辞書!$C$4:$D$1266,2,FALSE)</f>
        <v>ERR_FLG_W5</v>
      </c>
      <c r="M213" s="100"/>
      <c r="N213" s="97"/>
      <c r="O213" s="97"/>
      <c r="P213" s="97"/>
      <c r="Q213" s="97"/>
      <c r="R213" s="97"/>
      <c r="S213" s="98"/>
      <c r="T213" s="96"/>
      <c r="U213" s="98"/>
      <c r="V213" s="96"/>
      <c r="W213" s="98"/>
      <c r="X213" s="96"/>
      <c r="Y213" s="98"/>
      <c r="Z213" s="96"/>
      <c r="AA213" s="98"/>
      <c r="AB213" s="111" t="str">
        <f t="shared" si="19"/>
        <v>○</v>
      </c>
      <c r="AC213" s="103"/>
      <c r="AD213" s="104"/>
      <c r="AE213" s="99" t="str">
        <f t="shared" si="18"/>
        <v>' '</v>
      </c>
      <c r="AF213" s="97"/>
      <c r="AG213" s="98"/>
      <c r="AH213" s="266" t="str">
        <f>VLOOKUP(D213,カラムID辞書!C:H,3,FALSE)</f>
        <v>character varying</v>
      </c>
      <c r="AI213" s="267"/>
      <c r="AJ213" s="267"/>
      <c r="AK213" s="267"/>
      <c r="AL213" s="268"/>
      <c r="AM213" s="269">
        <f>VLOOKUP(D213,カラムID辞書!C:H,4,FALSE)</f>
        <v>1</v>
      </c>
      <c r="AN213" s="270"/>
      <c r="AO213" s="271">
        <f>VLOOKUP(D213,カラムID辞書!C:H,6,FALSE)</f>
        <v>1</v>
      </c>
      <c r="AP213" s="272"/>
      <c r="AQ213" s="96"/>
      <c r="AR213" s="97"/>
      <c r="AS213" s="97"/>
      <c r="AT213" s="97"/>
      <c r="AU213" s="97"/>
      <c r="AV213" s="97"/>
      <c r="AW213" s="97"/>
      <c r="AX213" s="97"/>
      <c r="AY213" s="97"/>
      <c r="AZ213" s="97"/>
      <c r="BA213" s="97"/>
      <c r="BB213" s="97"/>
      <c r="BC213" s="97"/>
      <c r="BD213" s="97"/>
      <c r="BE213" s="97"/>
      <c r="BF213" s="97"/>
      <c r="BG213" s="97"/>
      <c r="BH213" s="97"/>
      <c r="BI213" s="97"/>
      <c r="BJ213" s="97"/>
      <c r="BK213" s="97"/>
      <c r="BL213" s="97"/>
      <c r="BM213" s="97"/>
      <c r="BN213" s="97"/>
      <c r="BO213" s="97"/>
      <c r="BP213" s="97"/>
      <c r="BQ213" s="98"/>
      <c r="BR213" s="96" t="s">
        <v>3243</v>
      </c>
      <c r="BS213" s="97"/>
      <c r="BT213" s="97"/>
      <c r="BU213" s="97"/>
      <c r="BV213" s="97"/>
      <c r="BW213" s="97"/>
      <c r="BX213" s="97"/>
      <c r="BY213" s="97"/>
      <c r="BZ213" s="97"/>
      <c r="CA213" s="97"/>
      <c r="CB213" s="97"/>
      <c r="CC213" s="98"/>
    </row>
    <row r="214" spans="2:81" ht="12" customHeight="1">
      <c r="B214" s="264">
        <f t="shared" ca="1" si="17"/>
        <v>207</v>
      </c>
      <c r="C214" s="265"/>
      <c r="D214" s="96" t="s">
        <v>1344</v>
      </c>
      <c r="E214" s="97"/>
      <c r="F214" s="97"/>
      <c r="G214" s="97"/>
      <c r="H214" s="97"/>
      <c r="I214" s="97"/>
      <c r="J214" s="97"/>
      <c r="K214" s="98"/>
      <c r="L214" s="49" t="str">
        <f>VLOOKUP(D214,カラムID辞書!$C$4:$D$1266,2,FALSE)</f>
        <v>ERR_FLG_W6</v>
      </c>
      <c r="M214" s="100"/>
      <c r="N214" s="97"/>
      <c r="O214" s="97"/>
      <c r="P214" s="97"/>
      <c r="Q214" s="97"/>
      <c r="R214" s="97"/>
      <c r="S214" s="98"/>
      <c r="T214" s="96"/>
      <c r="U214" s="98"/>
      <c r="V214" s="96"/>
      <c r="W214" s="98"/>
      <c r="X214" s="96"/>
      <c r="Y214" s="98"/>
      <c r="Z214" s="96"/>
      <c r="AA214" s="98"/>
      <c r="AB214" s="111" t="str">
        <f t="shared" si="19"/>
        <v>○</v>
      </c>
      <c r="AC214" s="103"/>
      <c r="AD214" s="104"/>
      <c r="AE214" s="99" t="str">
        <f t="shared" si="18"/>
        <v>' '</v>
      </c>
      <c r="AF214" s="97"/>
      <c r="AG214" s="98"/>
      <c r="AH214" s="266" t="str">
        <f>VLOOKUP(D214,カラムID辞書!C:H,3,FALSE)</f>
        <v>character varying</v>
      </c>
      <c r="AI214" s="267"/>
      <c r="AJ214" s="267"/>
      <c r="AK214" s="267"/>
      <c r="AL214" s="268"/>
      <c r="AM214" s="269">
        <f>VLOOKUP(D214,カラムID辞書!C:H,4,FALSE)</f>
        <v>1</v>
      </c>
      <c r="AN214" s="270"/>
      <c r="AO214" s="271">
        <f>VLOOKUP(D214,カラムID辞書!C:H,6,FALSE)</f>
        <v>1</v>
      </c>
      <c r="AP214" s="272"/>
      <c r="AQ214" s="96"/>
      <c r="AR214" s="97"/>
      <c r="AS214" s="97"/>
      <c r="AT214" s="97"/>
      <c r="AU214" s="97"/>
      <c r="AV214" s="97"/>
      <c r="AW214" s="97"/>
      <c r="AX214" s="97"/>
      <c r="AY214" s="97"/>
      <c r="AZ214" s="97"/>
      <c r="BA214" s="97"/>
      <c r="BB214" s="97"/>
      <c r="BC214" s="97"/>
      <c r="BD214" s="97"/>
      <c r="BE214" s="97"/>
      <c r="BF214" s="97"/>
      <c r="BG214" s="97"/>
      <c r="BH214" s="97"/>
      <c r="BI214" s="97"/>
      <c r="BJ214" s="97"/>
      <c r="BK214" s="97"/>
      <c r="BL214" s="97"/>
      <c r="BM214" s="97"/>
      <c r="BN214" s="97"/>
      <c r="BO214" s="97"/>
      <c r="BP214" s="97"/>
      <c r="BQ214" s="98"/>
      <c r="BR214" s="96" t="s">
        <v>3243</v>
      </c>
      <c r="BS214" s="97"/>
      <c r="BT214" s="97"/>
      <c r="BU214" s="97"/>
      <c r="BV214" s="97"/>
      <c r="BW214" s="97"/>
      <c r="BX214" s="97"/>
      <c r="BY214" s="97"/>
      <c r="BZ214" s="97"/>
      <c r="CA214" s="97"/>
      <c r="CB214" s="97"/>
      <c r="CC214" s="98"/>
    </row>
    <row r="215" spans="2:81" ht="12" customHeight="1">
      <c r="B215" s="264">
        <f t="shared" ca="1" si="17"/>
        <v>208</v>
      </c>
      <c r="C215" s="265"/>
      <c r="D215" s="96" t="s">
        <v>1345</v>
      </c>
      <c r="E215" s="97"/>
      <c r="F215" s="97"/>
      <c r="G215" s="97"/>
      <c r="H215" s="97"/>
      <c r="I215" s="97"/>
      <c r="J215" s="97"/>
      <c r="K215" s="98"/>
      <c r="L215" s="49" t="str">
        <f>VLOOKUP(D215,カラムID辞書!$C$4:$D$1266,2,FALSE)</f>
        <v>ERR_FLG_W7</v>
      </c>
      <c r="M215" s="100"/>
      <c r="N215" s="97"/>
      <c r="O215" s="97"/>
      <c r="P215" s="97"/>
      <c r="Q215" s="97"/>
      <c r="R215" s="97"/>
      <c r="S215" s="98"/>
      <c r="T215" s="96"/>
      <c r="U215" s="98"/>
      <c r="V215" s="96"/>
      <c r="W215" s="98"/>
      <c r="X215" s="96"/>
      <c r="Y215" s="98"/>
      <c r="Z215" s="96"/>
      <c r="AA215" s="98"/>
      <c r="AB215" s="111" t="str">
        <f t="shared" si="19"/>
        <v>○</v>
      </c>
      <c r="AC215" s="103"/>
      <c r="AD215" s="104"/>
      <c r="AE215" s="99" t="str">
        <f t="shared" si="18"/>
        <v>' '</v>
      </c>
      <c r="AF215" s="97"/>
      <c r="AG215" s="98"/>
      <c r="AH215" s="266" t="str">
        <f>VLOOKUP(D215,カラムID辞書!C:H,3,FALSE)</f>
        <v>character varying</v>
      </c>
      <c r="AI215" s="267"/>
      <c r="AJ215" s="267"/>
      <c r="AK215" s="267"/>
      <c r="AL215" s="268"/>
      <c r="AM215" s="269">
        <f>VLOOKUP(D215,カラムID辞書!C:H,4,FALSE)</f>
        <v>1</v>
      </c>
      <c r="AN215" s="270"/>
      <c r="AO215" s="271">
        <f>VLOOKUP(D215,カラムID辞書!C:H,6,FALSE)</f>
        <v>1</v>
      </c>
      <c r="AP215" s="272"/>
      <c r="AQ215" s="96"/>
      <c r="AR215" s="97"/>
      <c r="AS215" s="97"/>
      <c r="AT215" s="97"/>
      <c r="AU215" s="97"/>
      <c r="AV215" s="97"/>
      <c r="AW215" s="97"/>
      <c r="AX215" s="97"/>
      <c r="AY215" s="97"/>
      <c r="AZ215" s="97"/>
      <c r="BA215" s="97"/>
      <c r="BB215" s="97"/>
      <c r="BC215" s="97"/>
      <c r="BD215" s="97"/>
      <c r="BE215" s="97"/>
      <c r="BF215" s="97"/>
      <c r="BG215" s="97"/>
      <c r="BH215" s="97"/>
      <c r="BI215" s="97"/>
      <c r="BJ215" s="97"/>
      <c r="BK215" s="97"/>
      <c r="BL215" s="97"/>
      <c r="BM215" s="97"/>
      <c r="BN215" s="97"/>
      <c r="BO215" s="97"/>
      <c r="BP215" s="97"/>
      <c r="BQ215" s="98"/>
      <c r="BR215" s="96" t="s">
        <v>3243</v>
      </c>
      <c r="BS215" s="97"/>
      <c r="BT215" s="97"/>
      <c r="BU215" s="97"/>
      <c r="BV215" s="97"/>
      <c r="BW215" s="97"/>
      <c r="BX215" s="97"/>
      <c r="BY215" s="97"/>
      <c r="BZ215" s="97"/>
      <c r="CA215" s="97"/>
      <c r="CB215" s="97"/>
      <c r="CC215" s="98"/>
    </row>
    <row r="216" spans="2:81" ht="12" customHeight="1">
      <c r="B216" s="264">
        <f t="shared" ca="1" si="17"/>
        <v>209</v>
      </c>
      <c r="C216" s="265"/>
      <c r="D216" s="96" t="s">
        <v>1346</v>
      </c>
      <c r="E216" s="97"/>
      <c r="F216" s="97"/>
      <c r="G216" s="97"/>
      <c r="H216" s="97"/>
      <c r="I216" s="97"/>
      <c r="J216" s="97"/>
      <c r="K216" s="98"/>
      <c r="L216" s="49" t="str">
        <f>VLOOKUP(D216,カラムID辞書!$C$4:$D$1266,2,FALSE)</f>
        <v>ERR_FLG_W8</v>
      </c>
      <c r="M216" s="100"/>
      <c r="N216" s="97"/>
      <c r="O216" s="97"/>
      <c r="P216" s="97"/>
      <c r="Q216" s="97"/>
      <c r="R216" s="97"/>
      <c r="S216" s="98"/>
      <c r="T216" s="96"/>
      <c r="U216" s="98"/>
      <c r="V216" s="96"/>
      <c r="W216" s="98"/>
      <c r="X216" s="96"/>
      <c r="Y216" s="98"/>
      <c r="Z216" s="96"/>
      <c r="AA216" s="98"/>
      <c r="AB216" s="111" t="str">
        <f t="shared" si="19"/>
        <v>○</v>
      </c>
      <c r="AC216" s="103"/>
      <c r="AD216" s="104"/>
      <c r="AE216" s="99" t="str">
        <f t="shared" si="18"/>
        <v>' '</v>
      </c>
      <c r="AF216" s="97"/>
      <c r="AG216" s="98"/>
      <c r="AH216" s="266" t="str">
        <f>VLOOKUP(D216,カラムID辞書!C:H,3,FALSE)</f>
        <v>character varying</v>
      </c>
      <c r="AI216" s="267"/>
      <c r="AJ216" s="267"/>
      <c r="AK216" s="267"/>
      <c r="AL216" s="268"/>
      <c r="AM216" s="269">
        <f>VLOOKUP(D216,カラムID辞書!C:H,4,FALSE)</f>
        <v>1</v>
      </c>
      <c r="AN216" s="270"/>
      <c r="AO216" s="271">
        <f>VLOOKUP(D216,カラムID辞書!C:H,6,FALSE)</f>
        <v>1</v>
      </c>
      <c r="AP216" s="272"/>
      <c r="AQ216" s="96"/>
      <c r="AR216" s="97"/>
      <c r="AS216" s="97"/>
      <c r="AT216" s="97"/>
      <c r="AU216" s="97"/>
      <c r="AV216" s="97"/>
      <c r="AW216" s="97"/>
      <c r="AX216" s="97"/>
      <c r="AY216" s="97"/>
      <c r="AZ216" s="97"/>
      <c r="BA216" s="97"/>
      <c r="BB216" s="97"/>
      <c r="BC216" s="97"/>
      <c r="BD216" s="97"/>
      <c r="BE216" s="97"/>
      <c r="BF216" s="97"/>
      <c r="BG216" s="97"/>
      <c r="BH216" s="97"/>
      <c r="BI216" s="97"/>
      <c r="BJ216" s="97"/>
      <c r="BK216" s="97"/>
      <c r="BL216" s="97"/>
      <c r="BM216" s="97"/>
      <c r="BN216" s="97"/>
      <c r="BO216" s="97"/>
      <c r="BP216" s="97"/>
      <c r="BQ216" s="98"/>
      <c r="BR216" s="96" t="s">
        <v>3243</v>
      </c>
      <c r="BS216" s="97"/>
      <c r="BT216" s="97"/>
      <c r="BU216" s="97"/>
      <c r="BV216" s="97"/>
      <c r="BW216" s="97"/>
      <c r="BX216" s="97"/>
      <c r="BY216" s="97"/>
      <c r="BZ216" s="97"/>
      <c r="CA216" s="97"/>
      <c r="CB216" s="97"/>
      <c r="CC216" s="98"/>
    </row>
    <row r="217" spans="2:81" ht="12" customHeight="1">
      <c r="B217" s="264">
        <f t="shared" ca="1" si="17"/>
        <v>210</v>
      </c>
      <c r="C217" s="265"/>
      <c r="D217" s="96" t="s">
        <v>1347</v>
      </c>
      <c r="E217" s="97"/>
      <c r="F217" s="97"/>
      <c r="G217" s="97"/>
      <c r="H217" s="97"/>
      <c r="I217" s="97"/>
      <c r="J217" s="97"/>
      <c r="K217" s="98"/>
      <c r="L217" s="49" t="str">
        <f>VLOOKUP(D217,カラムID辞書!$C$4:$D$1266,2,FALSE)</f>
        <v>ERR_FLG_W9</v>
      </c>
      <c r="M217" s="100"/>
      <c r="N217" s="97"/>
      <c r="O217" s="97"/>
      <c r="P217" s="97"/>
      <c r="Q217" s="97"/>
      <c r="R217" s="97"/>
      <c r="S217" s="98"/>
      <c r="T217" s="96"/>
      <c r="U217" s="98"/>
      <c r="V217" s="96"/>
      <c r="W217" s="98"/>
      <c r="X217" s="96"/>
      <c r="Y217" s="98"/>
      <c r="Z217" s="96"/>
      <c r="AA217" s="98"/>
      <c r="AB217" s="111" t="str">
        <f t="shared" si="19"/>
        <v>○</v>
      </c>
      <c r="AC217" s="103"/>
      <c r="AD217" s="104"/>
      <c r="AE217" s="99" t="str">
        <f t="shared" si="18"/>
        <v>' '</v>
      </c>
      <c r="AF217" s="97"/>
      <c r="AG217" s="98"/>
      <c r="AH217" s="266" t="str">
        <f>VLOOKUP(D217,カラムID辞書!C:H,3,FALSE)</f>
        <v>character varying</v>
      </c>
      <c r="AI217" s="267"/>
      <c r="AJ217" s="267"/>
      <c r="AK217" s="267"/>
      <c r="AL217" s="268"/>
      <c r="AM217" s="269">
        <f>VLOOKUP(D217,カラムID辞書!C:H,4,FALSE)</f>
        <v>1</v>
      </c>
      <c r="AN217" s="270"/>
      <c r="AO217" s="271">
        <f>VLOOKUP(D217,カラムID辞書!C:H,6,FALSE)</f>
        <v>1</v>
      </c>
      <c r="AP217" s="272"/>
      <c r="AQ217" s="96"/>
      <c r="AR217" s="97"/>
      <c r="AS217" s="97"/>
      <c r="AT217" s="97"/>
      <c r="AU217" s="97"/>
      <c r="AV217" s="97"/>
      <c r="AW217" s="97"/>
      <c r="AX217" s="97"/>
      <c r="AY217" s="97"/>
      <c r="AZ217" s="97"/>
      <c r="BA217" s="97"/>
      <c r="BB217" s="97"/>
      <c r="BC217" s="97"/>
      <c r="BD217" s="97"/>
      <c r="BE217" s="97"/>
      <c r="BF217" s="97"/>
      <c r="BG217" s="97"/>
      <c r="BH217" s="97"/>
      <c r="BI217" s="97"/>
      <c r="BJ217" s="97"/>
      <c r="BK217" s="97"/>
      <c r="BL217" s="97"/>
      <c r="BM217" s="97"/>
      <c r="BN217" s="97"/>
      <c r="BO217" s="97"/>
      <c r="BP217" s="97"/>
      <c r="BQ217" s="98"/>
      <c r="BR217" s="96" t="s">
        <v>3243</v>
      </c>
      <c r="BS217" s="97"/>
      <c r="BT217" s="97"/>
      <c r="BU217" s="97"/>
      <c r="BV217" s="97"/>
      <c r="BW217" s="97"/>
      <c r="BX217" s="97"/>
      <c r="BY217" s="97"/>
      <c r="BZ217" s="97"/>
      <c r="CA217" s="97"/>
      <c r="CB217" s="97"/>
      <c r="CC217" s="98"/>
    </row>
    <row r="218" spans="2:81" ht="12" customHeight="1">
      <c r="B218" s="264">
        <f t="shared" ca="1" si="17"/>
        <v>211</v>
      </c>
      <c r="C218" s="265"/>
      <c r="D218" s="96" t="s">
        <v>1348</v>
      </c>
      <c r="E218" s="97"/>
      <c r="F218" s="97"/>
      <c r="G218" s="97"/>
      <c r="H218" s="97"/>
      <c r="I218" s="97"/>
      <c r="J218" s="97"/>
      <c r="K218" s="98"/>
      <c r="L218" s="49" t="str">
        <f>VLOOKUP(D218,カラムID辞書!$C$4:$D$1266,2,FALSE)</f>
        <v>ERR_FLG_W10</v>
      </c>
      <c r="M218" s="100"/>
      <c r="N218" s="97"/>
      <c r="O218" s="97"/>
      <c r="P218" s="97"/>
      <c r="Q218" s="97"/>
      <c r="R218" s="97"/>
      <c r="S218" s="98"/>
      <c r="T218" s="96"/>
      <c r="U218" s="98"/>
      <c r="V218" s="96"/>
      <c r="W218" s="98"/>
      <c r="X218" s="96"/>
      <c r="Y218" s="98"/>
      <c r="Z218" s="96"/>
      <c r="AA218" s="98"/>
      <c r="AB218" s="111" t="str">
        <f t="shared" si="19"/>
        <v>○</v>
      </c>
      <c r="AC218" s="103"/>
      <c r="AD218" s="104"/>
      <c r="AE218" s="99" t="str">
        <f t="shared" si="18"/>
        <v>' '</v>
      </c>
      <c r="AF218" s="97"/>
      <c r="AG218" s="98"/>
      <c r="AH218" s="266" t="str">
        <f>VLOOKUP(D218,カラムID辞書!C:H,3,FALSE)</f>
        <v>character varying</v>
      </c>
      <c r="AI218" s="267"/>
      <c r="AJ218" s="267"/>
      <c r="AK218" s="267"/>
      <c r="AL218" s="268"/>
      <c r="AM218" s="269">
        <f>VLOOKUP(D218,カラムID辞書!C:H,4,FALSE)</f>
        <v>1</v>
      </c>
      <c r="AN218" s="270"/>
      <c r="AO218" s="271">
        <f>VLOOKUP(D218,カラムID辞書!C:H,6,FALSE)</f>
        <v>1</v>
      </c>
      <c r="AP218" s="272"/>
      <c r="AQ218" s="96"/>
      <c r="AR218" s="97"/>
      <c r="AS218" s="97"/>
      <c r="AT218" s="97"/>
      <c r="AU218" s="97"/>
      <c r="AV218" s="97"/>
      <c r="AW218" s="97"/>
      <c r="AX218" s="97"/>
      <c r="AY218" s="97"/>
      <c r="AZ218" s="97"/>
      <c r="BA218" s="97"/>
      <c r="BB218" s="97"/>
      <c r="BC218" s="97"/>
      <c r="BD218" s="97"/>
      <c r="BE218" s="97"/>
      <c r="BF218" s="97"/>
      <c r="BG218" s="97"/>
      <c r="BH218" s="97"/>
      <c r="BI218" s="97"/>
      <c r="BJ218" s="97"/>
      <c r="BK218" s="97"/>
      <c r="BL218" s="97"/>
      <c r="BM218" s="97"/>
      <c r="BN218" s="97"/>
      <c r="BO218" s="97"/>
      <c r="BP218" s="97"/>
      <c r="BQ218" s="98"/>
      <c r="BR218" s="96" t="s">
        <v>3243</v>
      </c>
      <c r="BS218" s="97"/>
      <c r="BT218" s="97"/>
      <c r="BU218" s="97"/>
      <c r="BV218" s="97"/>
      <c r="BW218" s="97"/>
      <c r="BX218" s="97"/>
      <c r="BY218" s="97"/>
      <c r="BZ218" s="97"/>
      <c r="CA218" s="97"/>
      <c r="CB218" s="97"/>
      <c r="CC218" s="98"/>
    </row>
    <row r="219" spans="2:81" ht="12" customHeight="1">
      <c r="B219" s="264">
        <f t="shared" ca="1" si="17"/>
        <v>212</v>
      </c>
      <c r="C219" s="265"/>
      <c r="D219" s="96" t="s">
        <v>1349</v>
      </c>
      <c r="E219" s="97"/>
      <c r="F219" s="97"/>
      <c r="G219" s="97"/>
      <c r="H219" s="97"/>
      <c r="I219" s="97"/>
      <c r="J219" s="97"/>
      <c r="K219" s="98"/>
      <c r="L219" s="49" t="str">
        <f>VLOOKUP(D219,カラムID辞書!$C$4:$D$1266,2,FALSE)</f>
        <v>ERR_FLG_W11</v>
      </c>
      <c r="M219" s="100"/>
      <c r="N219" s="97"/>
      <c r="O219" s="97"/>
      <c r="P219" s="97"/>
      <c r="Q219" s="97"/>
      <c r="R219" s="97"/>
      <c r="S219" s="98"/>
      <c r="T219" s="96"/>
      <c r="U219" s="98"/>
      <c r="V219" s="96"/>
      <c r="W219" s="98"/>
      <c r="X219" s="96"/>
      <c r="Y219" s="98"/>
      <c r="Z219" s="96"/>
      <c r="AA219" s="98"/>
      <c r="AB219" s="111" t="str">
        <f t="shared" si="19"/>
        <v>○</v>
      </c>
      <c r="AC219" s="103"/>
      <c r="AD219" s="104"/>
      <c r="AE219" s="99" t="str">
        <f t="shared" si="18"/>
        <v>' '</v>
      </c>
      <c r="AF219" s="97"/>
      <c r="AG219" s="98"/>
      <c r="AH219" s="266" t="str">
        <f>VLOOKUP(D219,カラムID辞書!C:H,3,FALSE)</f>
        <v>character varying</v>
      </c>
      <c r="AI219" s="267"/>
      <c r="AJ219" s="267"/>
      <c r="AK219" s="267"/>
      <c r="AL219" s="268"/>
      <c r="AM219" s="269">
        <f>VLOOKUP(D219,カラムID辞書!C:H,4,FALSE)</f>
        <v>1</v>
      </c>
      <c r="AN219" s="270"/>
      <c r="AO219" s="271">
        <f>VLOOKUP(D219,カラムID辞書!C:H,6,FALSE)</f>
        <v>1</v>
      </c>
      <c r="AP219" s="272"/>
      <c r="AQ219" s="96"/>
      <c r="AR219" s="97"/>
      <c r="AS219" s="97"/>
      <c r="AT219" s="97"/>
      <c r="AU219" s="97"/>
      <c r="AV219" s="97"/>
      <c r="AW219" s="97"/>
      <c r="AX219" s="97"/>
      <c r="AY219" s="97"/>
      <c r="AZ219" s="97"/>
      <c r="BA219" s="97"/>
      <c r="BB219" s="97"/>
      <c r="BC219" s="97"/>
      <c r="BD219" s="97"/>
      <c r="BE219" s="97"/>
      <c r="BF219" s="97"/>
      <c r="BG219" s="97"/>
      <c r="BH219" s="97"/>
      <c r="BI219" s="97"/>
      <c r="BJ219" s="97"/>
      <c r="BK219" s="97"/>
      <c r="BL219" s="97"/>
      <c r="BM219" s="97"/>
      <c r="BN219" s="97"/>
      <c r="BO219" s="97"/>
      <c r="BP219" s="97"/>
      <c r="BQ219" s="98"/>
      <c r="BR219" s="96" t="s">
        <v>3243</v>
      </c>
      <c r="BS219" s="97"/>
      <c r="BT219" s="97"/>
      <c r="BU219" s="97"/>
      <c r="BV219" s="97"/>
      <c r="BW219" s="97"/>
      <c r="BX219" s="97"/>
      <c r="BY219" s="97"/>
      <c r="BZ219" s="97"/>
      <c r="CA219" s="97"/>
      <c r="CB219" s="97"/>
      <c r="CC219" s="98"/>
    </row>
    <row r="220" spans="2:81" ht="12" customHeight="1">
      <c r="B220" s="264">
        <f t="shared" ca="1" si="17"/>
        <v>213</v>
      </c>
      <c r="C220" s="265"/>
      <c r="D220" s="96" t="s">
        <v>1350</v>
      </c>
      <c r="E220" s="97"/>
      <c r="F220" s="97"/>
      <c r="G220" s="97"/>
      <c r="H220" s="97"/>
      <c r="I220" s="97"/>
      <c r="J220" s="97"/>
      <c r="K220" s="98"/>
      <c r="L220" s="49" t="str">
        <f>VLOOKUP(D220,カラムID辞書!$C$4:$D$1266,2,FALSE)</f>
        <v>ERR_FLG_W12</v>
      </c>
      <c r="M220" s="100"/>
      <c r="N220" s="97"/>
      <c r="O220" s="97"/>
      <c r="P220" s="97"/>
      <c r="Q220" s="97"/>
      <c r="R220" s="97"/>
      <c r="S220" s="98"/>
      <c r="T220" s="96"/>
      <c r="U220" s="98"/>
      <c r="V220" s="96"/>
      <c r="W220" s="98"/>
      <c r="X220" s="96"/>
      <c r="Y220" s="98"/>
      <c r="Z220" s="96"/>
      <c r="AA220" s="98"/>
      <c r="AB220" s="111" t="str">
        <f t="shared" si="19"/>
        <v>○</v>
      </c>
      <c r="AC220" s="103"/>
      <c r="AD220" s="104"/>
      <c r="AE220" s="99" t="str">
        <f t="shared" si="18"/>
        <v>' '</v>
      </c>
      <c r="AF220" s="97"/>
      <c r="AG220" s="98"/>
      <c r="AH220" s="266" t="str">
        <f>VLOOKUP(D220,カラムID辞書!C:H,3,FALSE)</f>
        <v>character varying</v>
      </c>
      <c r="AI220" s="267"/>
      <c r="AJ220" s="267"/>
      <c r="AK220" s="267"/>
      <c r="AL220" s="268"/>
      <c r="AM220" s="269">
        <f>VLOOKUP(D220,カラムID辞書!C:H,4,FALSE)</f>
        <v>1</v>
      </c>
      <c r="AN220" s="270"/>
      <c r="AO220" s="271">
        <f>VLOOKUP(D220,カラムID辞書!C:H,6,FALSE)</f>
        <v>1</v>
      </c>
      <c r="AP220" s="272"/>
      <c r="AQ220" s="96"/>
      <c r="AR220" s="97"/>
      <c r="AS220" s="97"/>
      <c r="AT220" s="97"/>
      <c r="AU220" s="97"/>
      <c r="AV220" s="97"/>
      <c r="AW220" s="97"/>
      <c r="AX220" s="97"/>
      <c r="AY220" s="97"/>
      <c r="AZ220" s="97"/>
      <c r="BA220" s="97"/>
      <c r="BB220" s="97"/>
      <c r="BC220" s="97"/>
      <c r="BD220" s="97"/>
      <c r="BE220" s="97"/>
      <c r="BF220" s="97"/>
      <c r="BG220" s="97"/>
      <c r="BH220" s="97"/>
      <c r="BI220" s="97"/>
      <c r="BJ220" s="97"/>
      <c r="BK220" s="97"/>
      <c r="BL220" s="97"/>
      <c r="BM220" s="97"/>
      <c r="BN220" s="97"/>
      <c r="BO220" s="97"/>
      <c r="BP220" s="97"/>
      <c r="BQ220" s="98"/>
      <c r="BR220" s="96" t="s">
        <v>3243</v>
      </c>
      <c r="BS220" s="97"/>
      <c r="BT220" s="97"/>
      <c r="BU220" s="97"/>
      <c r="BV220" s="97"/>
      <c r="BW220" s="97"/>
      <c r="BX220" s="97"/>
      <c r="BY220" s="97"/>
      <c r="BZ220" s="97"/>
      <c r="CA220" s="97"/>
      <c r="CB220" s="97"/>
      <c r="CC220" s="98"/>
    </row>
    <row r="221" spans="2:81" ht="12" customHeight="1">
      <c r="B221" s="264">
        <f t="shared" ca="1" si="17"/>
        <v>214</v>
      </c>
      <c r="C221" s="265"/>
      <c r="D221" s="96" t="s">
        <v>1351</v>
      </c>
      <c r="E221" s="97"/>
      <c r="F221" s="97"/>
      <c r="G221" s="97"/>
      <c r="H221" s="97"/>
      <c r="I221" s="97"/>
      <c r="J221" s="97"/>
      <c r="K221" s="98"/>
      <c r="L221" s="49" t="str">
        <f>VLOOKUP(D221,カラムID辞書!$C$4:$D$1266,2,FALSE)</f>
        <v>ERR_FLG_W13</v>
      </c>
      <c r="M221" s="100"/>
      <c r="N221" s="97"/>
      <c r="O221" s="97"/>
      <c r="P221" s="97"/>
      <c r="Q221" s="97"/>
      <c r="R221" s="97"/>
      <c r="S221" s="98"/>
      <c r="T221" s="96"/>
      <c r="U221" s="98"/>
      <c r="V221" s="96"/>
      <c r="W221" s="98"/>
      <c r="X221" s="96"/>
      <c r="Y221" s="98"/>
      <c r="Z221" s="96"/>
      <c r="AA221" s="98"/>
      <c r="AB221" s="111" t="str">
        <f t="shared" si="19"/>
        <v>○</v>
      </c>
      <c r="AC221" s="103"/>
      <c r="AD221" s="104"/>
      <c r="AE221" s="99" t="str">
        <f t="shared" si="18"/>
        <v>' '</v>
      </c>
      <c r="AF221" s="97"/>
      <c r="AG221" s="98"/>
      <c r="AH221" s="266" t="str">
        <f>VLOOKUP(D221,カラムID辞書!C:H,3,FALSE)</f>
        <v>character varying</v>
      </c>
      <c r="AI221" s="267"/>
      <c r="AJ221" s="267"/>
      <c r="AK221" s="267"/>
      <c r="AL221" s="268"/>
      <c r="AM221" s="269">
        <f>VLOOKUP(D221,カラムID辞書!C:H,4,FALSE)</f>
        <v>1</v>
      </c>
      <c r="AN221" s="270"/>
      <c r="AO221" s="271">
        <f>VLOOKUP(D221,カラムID辞書!C:H,6,FALSE)</f>
        <v>1</v>
      </c>
      <c r="AP221" s="272"/>
      <c r="AQ221" s="96"/>
      <c r="AR221" s="97"/>
      <c r="AS221" s="97"/>
      <c r="AT221" s="97"/>
      <c r="AU221" s="97"/>
      <c r="AV221" s="97"/>
      <c r="AW221" s="97"/>
      <c r="AX221" s="97"/>
      <c r="AY221" s="97"/>
      <c r="AZ221" s="97"/>
      <c r="BA221" s="97"/>
      <c r="BB221" s="97"/>
      <c r="BC221" s="97"/>
      <c r="BD221" s="97"/>
      <c r="BE221" s="97"/>
      <c r="BF221" s="97"/>
      <c r="BG221" s="97"/>
      <c r="BH221" s="97"/>
      <c r="BI221" s="97"/>
      <c r="BJ221" s="97"/>
      <c r="BK221" s="97"/>
      <c r="BL221" s="97"/>
      <c r="BM221" s="97"/>
      <c r="BN221" s="97"/>
      <c r="BO221" s="97"/>
      <c r="BP221" s="97"/>
      <c r="BQ221" s="98"/>
      <c r="BR221" s="96" t="s">
        <v>3243</v>
      </c>
      <c r="BS221" s="97"/>
      <c r="BT221" s="97"/>
      <c r="BU221" s="97"/>
      <c r="BV221" s="97"/>
      <c r="BW221" s="97"/>
      <c r="BX221" s="97"/>
      <c r="BY221" s="97"/>
      <c r="BZ221" s="97"/>
      <c r="CA221" s="97"/>
      <c r="CB221" s="97"/>
      <c r="CC221" s="98"/>
    </row>
    <row r="222" spans="2:81" ht="12" customHeight="1">
      <c r="B222" s="264">
        <f t="shared" ca="1" si="17"/>
        <v>215</v>
      </c>
      <c r="C222" s="265"/>
      <c r="D222" s="96" t="s">
        <v>1352</v>
      </c>
      <c r="E222" s="97"/>
      <c r="F222" s="97"/>
      <c r="G222" s="97"/>
      <c r="H222" s="97"/>
      <c r="I222" s="97"/>
      <c r="J222" s="97"/>
      <c r="K222" s="98"/>
      <c r="L222" s="49" t="str">
        <f>VLOOKUP(D222,カラムID辞書!$C$4:$D$1266,2,FALSE)</f>
        <v>ERR_FLG_W14</v>
      </c>
      <c r="M222" s="100"/>
      <c r="N222" s="97"/>
      <c r="O222" s="97"/>
      <c r="P222" s="97"/>
      <c r="Q222" s="97"/>
      <c r="R222" s="97"/>
      <c r="S222" s="98"/>
      <c r="T222" s="96"/>
      <c r="U222" s="98"/>
      <c r="V222" s="96"/>
      <c r="W222" s="98"/>
      <c r="X222" s="96"/>
      <c r="Y222" s="98"/>
      <c r="Z222" s="96"/>
      <c r="AA222" s="98"/>
      <c r="AB222" s="111" t="str">
        <f t="shared" si="19"/>
        <v>○</v>
      </c>
      <c r="AC222" s="103"/>
      <c r="AD222" s="104"/>
      <c r="AE222" s="99" t="str">
        <f t="shared" si="18"/>
        <v>' '</v>
      </c>
      <c r="AF222" s="97"/>
      <c r="AG222" s="98"/>
      <c r="AH222" s="266" t="str">
        <f>VLOOKUP(D222,カラムID辞書!C:H,3,FALSE)</f>
        <v>character varying</v>
      </c>
      <c r="AI222" s="267"/>
      <c r="AJ222" s="267"/>
      <c r="AK222" s="267"/>
      <c r="AL222" s="268"/>
      <c r="AM222" s="269">
        <f>VLOOKUP(D222,カラムID辞書!C:H,4,FALSE)</f>
        <v>1</v>
      </c>
      <c r="AN222" s="270"/>
      <c r="AO222" s="271">
        <f>VLOOKUP(D222,カラムID辞書!C:H,6,FALSE)</f>
        <v>1</v>
      </c>
      <c r="AP222" s="272"/>
      <c r="AQ222" s="96"/>
      <c r="AR222" s="97"/>
      <c r="AS222" s="97"/>
      <c r="AT222" s="97"/>
      <c r="AU222" s="97"/>
      <c r="AV222" s="97"/>
      <c r="AW222" s="97"/>
      <c r="AX222" s="97"/>
      <c r="AY222" s="97"/>
      <c r="AZ222" s="97"/>
      <c r="BA222" s="97"/>
      <c r="BB222" s="97"/>
      <c r="BC222" s="97"/>
      <c r="BD222" s="97"/>
      <c r="BE222" s="97"/>
      <c r="BF222" s="97"/>
      <c r="BG222" s="97"/>
      <c r="BH222" s="97"/>
      <c r="BI222" s="97"/>
      <c r="BJ222" s="97"/>
      <c r="BK222" s="97"/>
      <c r="BL222" s="97"/>
      <c r="BM222" s="97"/>
      <c r="BN222" s="97"/>
      <c r="BO222" s="97"/>
      <c r="BP222" s="97"/>
      <c r="BQ222" s="98"/>
      <c r="BR222" s="96" t="s">
        <v>3243</v>
      </c>
      <c r="BS222" s="97"/>
      <c r="BT222" s="97"/>
      <c r="BU222" s="97"/>
      <c r="BV222" s="97"/>
      <c r="BW222" s="97"/>
      <c r="BX222" s="97"/>
      <c r="BY222" s="97"/>
      <c r="BZ222" s="97"/>
      <c r="CA222" s="97"/>
      <c r="CB222" s="97"/>
      <c r="CC222" s="98"/>
    </row>
    <row r="223" spans="2:81" ht="12" customHeight="1">
      <c r="B223" s="264">
        <f t="shared" ca="1" si="17"/>
        <v>216</v>
      </c>
      <c r="C223" s="265"/>
      <c r="D223" s="96" t="s">
        <v>1353</v>
      </c>
      <c r="E223" s="97"/>
      <c r="F223" s="97"/>
      <c r="G223" s="97"/>
      <c r="H223" s="97"/>
      <c r="I223" s="97"/>
      <c r="J223" s="97"/>
      <c r="K223" s="98"/>
      <c r="L223" s="49" t="str">
        <f>VLOOKUP(D223,カラムID辞書!$C$4:$D$1266,2,FALSE)</f>
        <v>ERR_FLG_W15</v>
      </c>
      <c r="M223" s="100"/>
      <c r="N223" s="97"/>
      <c r="O223" s="97"/>
      <c r="P223" s="97"/>
      <c r="Q223" s="97"/>
      <c r="R223" s="97"/>
      <c r="S223" s="98"/>
      <c r="T223" s="96"/>
      <c r="U223" s="98"/>
      <c r="V223" s="96"/>
      <c r="W223" s="98"/>
      <c r="X223" s="96"/>
      <c r="Y223" s="98"/>
      <c r="Z223" s="96"/>
      <c r="AA223" s="98"/>
      <c r="AB223" s="111" t="str">
        <f t="shared" si="19"/>
        <v>○</v>
      </c>
      <c r="AC223" s="103"/>
      <c r="AD223" s="104"/>
      <c r="AE223" s="99" t="str">
        <f t="shared" si="18"/>
        <v>' '</v>
      </c>
      <c r="AF223" s="97"/>
      <c r="AG223" s="98"/>
      <c r="AH223" s="266" t="str">
        <f>VLOOKUP(D223,カラムID辞書!C:H,3,FALSE)</f>
        <v>character varying</v>
      </c>
      <c r="AI223" s="267"/>
      <c r="AJ223" s="267"/>
      <c r="AK223" s="267"/>
      <c r="AL223" s="268"/>
      <c r="AM223" s="269">
        <f>VLOOKUP(D223,カラムID辞書!C:H,4,FALSE)</f>
        <v>1</v>
      </c>
      <c r="AN223" s="270"/>
      <c r="AO223" s="271">
        <f>VLOOKUP(D223,カラムID辞書!C:H,6,FALSE)</f>
        <v>1</v>
      </c>
      <c r="AP223" s="272"/>
      <c r="AQ223" s="96"/>
      <c r="AR223" s="97"/>
      <c r="AS223" s="97"/>
      <c r="AT223" s="97"/>
      <c r="AU223" s="97"/>
      <c r="AV223" s="97"/>
      <c r="AW223" s="97"/>
      <c r="AX223" s="97"/>
      <c r="AY223" s="97"/>
      <c r="AZ223" s="97"/>
      <c r="BA223" s="97"/>
      <c r="BB223" s="97"/>
      <c r="BC223" s="97"/>
      <c r="BD223" s="97"/>
      <c r="BE223" s="97"/>
      <c r="BF223" s="97"/>
      <c r="BG223" s="97"/>
      <c r="BH223" s="97"/>
      <c r="BI223" s="97"/>
      <c r="BJ223" s="97"/>
      <c r="BK223" s="97"/>
      <c r="BL223" s="97"/>
      <c r="BM223" s="97"/>
      <c r="BN223" s="97"/>
      <c r="BO223" s="97"/>
      <c r="BP223" s="97"/>
      <c r="BQ223" s="98"/>
      <c r="BR223" s="96" t="s">
        <v>3243</v>
      </c>
      <c r="BS223" s="97"/>
      <c r="BT223" s="97"/>
      <c r="BU223" s="97"/>
      <c r="BV223" s="97"/>
      <c r="BW223" s="97"/>
      <c r="BX223" s="97"/>
      <c r="BY223" s="97"/>
      <c r="BZ223" s="97"/>
      <c r="CA223" s="97"/>
      <c r="CB223" s="97"/>
      <c r="CC223" s="98"/>
    </row>
    <row r="224" spans="2:81" ht="12" customHeight="1">
      <c r="B224" s="264">
        <f t="shared" ca="1" si="17"/>
        <v>217</v>
      </c>
      <c r="C224" s="265"/>
      <c r="D224" s="96" t="s">
        <v>1354</v>
      </c>
      <c r="E224" s="97"/>
      <c r="F224" s="97"/>
      <c r="G224" s="97"/>
      <c r="H224" s="97"/>
      <c r="I224" s="97"/>
      <c r="J224" s="97"/>
      <c r="K224" s="98"/>
      <c r="L224" s="49" t="str">
        <f>VLOOKUP(D224,カラムID辞書!$C$4:$D$1266,2,FALSE)</f>
        <v>ERR_FLG_W16</v>
      </c>
      <c r="M224" s="100"/>
      <c r="N224" s="97"/>
      <c r="O224" s="97"/>
      <c r="P224" s="97"/>
      <c r="Q224" s="97"/>
      <c r="R224" s="97"/>
      <c r="S224" s="98"/>
      <c r="T224" s="96"/>
      <c r="U224" s="98"/>
      <c r="V224" s="96"/>
      <c r="W224" s="98"/>
      <c r="X224" s="96"/>
      <c r="Y224" s="98"/>
      <c r="Z224" s="96"/>
      <c r="AA224" s="98"/>
      <c r="AB224" s="111" t="str">
        <f t="shared" si="19"/>
        <v>○</v>
      </c>
      <c r="AC224" s="103"/>
      <c r="AD224" s="104"/>
      <c r="AE224" s="99" t="str">
        <f t="shared" si="18"/>
        <v>' '</v>
      </c>
      <c r="AF224" s="97"/>
      <c r="AG224" s="98"/>
      <c r="AH224" s="266" t="str">
        <f>VLOOKUP(D224,カラムID辞書!C:H,3,FALSE)</f>
        <v>character varying</v>
      </c>
      <c r="AI224" s="267"/>
      <c r="AJ224" s="267"/>
      <c r="AK224" s="267"/>
      <c r="AL224" s="268"/>
      <c r="AM224" s="269">
        <f>VLOOKUP(D224,カラムID辞書!C:H,4,FALSE)</f>
        <v>1</v>
      </c>
      <c r="AN224" s="270"/>
      <c r="AO224" s="271">
        <f>VLOOKUP(D224,カラムID辞書!C:H,6,FALSE)</f>
        <v>1</v>
      </c>
      <c r="AP224" s="272"/>
      <c r="AQ224" s="96"/>
      <c r="AR224" s="97"/>
      <c r="AS224" s="97"/>
      <c r="AT224" s="97"/>
      <c r="AU224" s="97"/>
      <c r="AV224" s="97"/>
      <c r="AW224" s="97"/>
      <c r="AX224" s="97"/>
      <c r="AY224" s="97"/>
      <c r="AZ224" s="97"/>
      <c r="BA224" s="97"/>
      <c r="BB224" s="97"/>
      <c r="BC224" s="97"/>
      <c r="BD224" s="97"/>
      <c r="BE224" s="97"/>
      <c r="BF224" s="97"/>
      <c r="BG224" s="97"/>
      <c r="BH224" s="97"/>
      <c r="BI224" s="97"/>
      <c r="BJ224" s="97"/>
      <c r="BK224" s="97"/>
      <c r="BL224" s="97"/>
      <c r="BM224" s="97"/>
      <c r="BN224" s="97"/>
      <c r="BO224" s="97"/>
      <c r="BP224" s="97"/>
      <c r="BQ224" s="98"/>
      <c r="BR224" s="96" t="s">
        <v>3243</v>
      </c>
      <c r="BS224" s="97"/>
      <c r="BT224" s="97"/>
      <c r="BU224" s="97"/>
      <c r="BV224" s="97"/>
      <c r="BW224" s="97"/>
      <c r="BX224" s="97"/>
      <c r="BY224" s="97"/>
      <c r="BZ224" s="97"/>
      <c r="CA224" s="97"/>
      <c r="CB224" s="97"/>
      <c r="CC224" s="98"/>
    </row>
    <row r="225" spans="2:81" ht="12" customHeight="1">
      <c r="B225" s="264">
        <f t="shared" ca="1" si="17"/>
        <v>218</v>
      </c>
      <c r="C225" s="265"/>
      <c r="D225" s="96" t="s">
        <v>1355</v>
      </c>
      <c r="E225" s="97"/>
      <c r="F225" s="97"/>
      <c r="G225" s="97"/>
      <c r="H225" s="97"/>
      <c r="I225" s="97"/>
      <c r="J225" s="97"/>
      <c r="K225" s="98"/>
      <c r="L225" s="49" t="str">
        <f>VLOOKUP(D225,カラムID辞書!$C$4:$D$1266,2,FALSE)</f>
        <v>ERR_FLG_W17</v>
      </c>
      <c r="M225" s="100"/>
      <c r="N225" s="97"/>
      <c r="O225" s="97"/>
      <c r="P225" s="97"/>
      <c r="Q225" s="97"/>
      <c r="R225" s="97"/>
      <c r="S225" s="98"/>
      <c r="T225" s="96"/>
      <c r="U225" s="98"/>
      <c r="V225" s="96"/>
      <c r="W225" s="98"/>
      <c r="X225" s="96"/>
      <c r="Y225" s="98"/>
      <c r="Z225" s="96"/>
      <c r="AA225" s="98"/>
      <c r="AB225" s="111" t="str">
        <f t="shared" si="19"/>
        <v>○</v>
      </c>
      <c r="AC225" s="103"/>
      <c r="AD225" s="104"/>
      <c r="AE225" s="99" t="str">
        <f t="shared" si="18"/>
        <v>' '</v>
      </c>
      <c r="AF225" s="97"/>
      <c r="AG225" s="98"/>
      <c r="AH225" s="266" t="str">
        <f>VLOOKUP(D225,カラムID辞書!C:H,3,FALSE)</f>
        <v>character varying</v>
      </c>
      <c r="AI225" s="267"/>
      <c r="AJ225" s="267"/>
      <c r="AK225" s="267"/>
      <c r="AL225" s="268"/>
      <c r="AM225" s="269">
        <f>VLOOKUP(D225,カラムID辞書!C:H,4,FALSE)</f>
        <v>1</v>
      </c>
      <c r="AN225" s="270"/>
      <c r="AO225" s="271">
        <f>VLOOKUP(D225,カラムID辞書!C:H,6,FALSE)</f>
        <v>1</v>
      </c>
      <c r="AP225" s="272"/>
      <c r="AQ225" s="96"/>
      <c r="AR225" s="97"/>
      <c r="AS225" s="97"/>
      <c r="AT225" s="97"/>
      <c r="AU225" s="97"/>
      <c r="AV225" s="97"/>
      <c r="AW225" s="97"/>
      <c r="AX225" s="97"/>
      <c r="AY225" s="97"/>
      <c r="AZ225" s="97"/>
      <c r="BA225" s="97"/>
      <c r="BB225" s="97"/>
      <c r="BC225" s="97"/>
      <c r="BD225" s="97"/>
      <c r="BE225" s="97"/>
      <c r="BF225" s="97"/>
      <c r="BG225" s="97"/>
      <c r="BH225" s="97"/>
      <c r="BI225" s="97"/>
      <c r="BJ225" s="97"/>
      <c r="BK225" s="97"/>
      <c r="BL225" s="97"/>
      <c r="BM225" s="97"/>
      <c r="BN225" s="97"/>
      <c r="BO225" s="97"/>
      <c r="BP225" s="97"/>
      <c r="BQ225" s="98"/>
      <c r="BR225" s="96" t="s">
        <v>3243</v>
      </c>
      <c r="BS225" s="97"/>
      <c r="BT225" s="97"/>
      <c r="BU225" s="97"/>
      <c r="BV225" s="97"/>
      <c r="BW225" s="97"/>
      <c r="BX225" s="97"/>
      <c r="BY225" s="97"/>
      <c r="BZ225" s="97"/>
      <c r="CA225" s="97"/>
      <c r="CB225" s="97"/>
      <c r="CC225" s="98"/>
    </row>
    <row r="226" spans="2:81" ht="12" customHeight="1">
      <c r="B226" s="264">
        <f t="shared" ca="1" si="17"/>
        <v>219</v>
      </c>
      <c r="C226" s="265"/>
      <c r="D226" s="96" t="s">
        <v>1356</v>
      </c>
      <c r="E226" s="97"/>
      <c r="F226" s="97"/>
      <c r="G226" s="97"/>
      <c r="H226" s="97"/>
      <c r="I226" s="97"/>
      <c r="J226" s="97"/>
      <c r="K226" s="98"/>
      <c r="L226" s="49" t="str">
        <f>VLOOKUP(D226,カラムID辞書!$C$4:$D$1266,2,FALSE)</f>
        <v>ERR_FLG_W18</v>
      </c>
      <c r="M226" s="100"/>
      <c r="N226" s="97"/>
      <c r="O226" s="97"/>
      <c r="P226" s="97"/>
      <c r="Q226" s="97"/>
      <c r="R226" s="97"/>
      <c r="S226" s="98"/>
      <c r="T226" s="96"/>
      <c r="U226" s="98"/>
      <c r="V226" s="96"/>
      <c r="W226" s="98"/>
      <c r="X226" s="96"/>
      <c r="Y226" s="98"/>
      <c r="Z226" s="96"/>
      <c r="AA226" s="98"/>
      <c r="AB226" s="111" t="str">
        <f t="shared" si="19"/>
        <v>○</v>
      </c>
      <c r="AC226" s="103"/>
      <c r="AD226" s="104"/>
      <c r="AE226" s="99" t="str">
        <f t="shared" si="18"/>
        <v>' '</v>
      </c>
      <c r="AF226" s="97"/>
      <c r="AG226" s="98"/>
      <c r="AH226" s="266" t="str">
        <f>VLOOKUP(D226,カラムID辞書!C:H,3,FALSE)</f>
        <v>character varying</v>
      </c>
      <c r="AI226" s="267"/>
      <c r="AJ226" s="267"/>
      <c r="AK226" s="267"/>
      <c r="AL226" s="268"/>
      <c r="AM226" s="269">
        <f>VLOOKUP(D226,カラムID辞書!C:H,4,FALSE)</f>
        <v>1</v>
      </c>
      <c r="AN226" s="270"/>
      <c r="AO226" s="271">
        <f>VLOOKUP(D226,カラムID辞書!C:H,6,FALSE)</f>
        <v>1</v>
      </c>
      <c r="AP226" s="272"/>
      <c r="AQ226" s="96"/>
      <c r="AR226" s="97"/>
      <c r="AS226" s="97"/>
      <c r="AT226" s="97"/>
      <c r="AU226" s="97"/>
      <c r="AV226" s="97"/>
      <c r="AW226" s="97"/>
      <c r="AX226" s="97"/>
      <c r="AY226" s="97"/>
      <c r="AZ226" s="97"/>
      <c r="BA226" s="97"/>
      <c r="BB226" s="97"/>
      <c r="BC226" s="97"/>
      <c r="BD226" s="97"/>
      <c r="BE226" s="97"/>
      <c r="BF226" s="97"/>
      <c r="BG226" s="97"/>
      <c r="BH226" s="97"/>
      <c r="BI226" s="97"/>
      <c r="BJ226" s="97"/>
      <c r="BK226" s="97"/>
      <c r="BL226" s="97"/>
      <c r="BM226" s="97"/>
      <c r="BN226" s="97"/>
      <c r="BO226" s="97"/>
      <c r="BP226" s="97"/>
      <c r="BQ226" s="98"/>
      <c r="BR226" s="96" t="s">
        <v>3243</v>
      </c>
      <c r="BS226" s="97"/>
      <c r="BT226" s="97"/>
      <c r="BU226" s="97"/>
      <c r="BV226" s="97"/>
      <c r="BW226" s="97"/>
      <c r="BX226" s="97"/>
      <c r="BY226" s="97"/>
      <c r="BZ226" s="97"/>
      <c r="CA226" s="97"/>
      <c r="CB226" s="97"/>
      <c r="CC226" s="98"/>
    </row>
    <row r="227" spans="2:81" ht="12" customHeight="1">
      <c r="B227" s="264">
        <f t="shared" ca="1" si="17"/>
        <v>220</v>
      </c>
      <c r="C227" s="265"/>
      <c r="D227" s="96" t="s">
        <v>1357</v>
      </c>
      <c r="E227" s="97"/>
      <c r="F227" s="97"/>
      <c r="G227" s="97"/>
      <c r="H227" s="97"/>
      <c r="I227" s="97"/>
      <c r="J227" s="97"/>
      <c r="K227" s="98"/>
      <c r="L227" s="49" t="str">
        <f>VLOOKUP(D227,カラムID辞書!$C$4:$D$1266,2,FALSE)</f>
        <v>ERR_FLG_W19</v>
      </c>
      <c r="M227" s="100"/>
      <c r="N227" s="97"/>
      <c r="O227" s="97"/>
      <c r="P227" s="97"/>
      <c r="Q227" s="97"/>
      <c r="R227" s="97"/>
      <c r="S227" s="98"/>
      <c r="T227" s="96"/>
      <c r="U227" s="98"/>
      <c r="V227" s="96"/>
      <c r="W227" s="98"/>
      <c r="X227" s="96"/>
      <c r="Y227" s="98"/>
      <c r="Z227" s="96"/>
      <c r="AA227" s="98"/>
      <c r="AB227" s="111" t="str">
        <f t="shared" si="19"/>
        <v>○</v>
      </c>
      <c r="AC227" s="103"/>
      <c r="AD227" s="104"/>
      <c r="AE227" s="99" t="str">
        <f t="shared" si="18"/>
        <v>' '</v>
      </c>
      <c r="AF227" s="97"/>
      <c r="AG227" s="98"/>
      <c r="AH227" s="266" t="str">
        <f>VLOOKUP(D227,カラムID辞書!C:H,3,FALSE)</f>
        <v>character varying</v>
      </c>
      <c r="AI227" s="267"/>
      <c r="AJ227" s="267"/>
      <c r="AK227" s="267"/>
      <c r="AL227" s="268"/>
      <c r="AM227" s="269">
        <f>VLOOKUP(D227,カラムID辞書!C:H,4,FALSE)</f>
        <v>1</v>
      </c>
      <c r="AN227" s="270"/>
      <c r="AO227" s="271">
        <f>VLOOKUP(D227,カラムID辞書!C:H,6,FALSE)</f>
        <v>1</v>
      </c>
      <c r="AP227" s="272"/>
      <c r="AQ227" s="96"/>
      <c r="AR227" s="97"/>
      <c r="AS227" s="97"/>
      <c r="AT227" s="97"/>
      <c r="AU227" s="97"/>
      <c r="AV227" s="97"/>
      <c r="AW227" s="97"/>
      <c r="AX227" s="97"/>
      <c r="AY227" s="97"/>
      <c r="AZ227" s="97"/>
      <c r="BA227" s="97"/>
      <c r="BB227" s="97"/>
      <c r="BC227" s="97"/>
      <c r="BD227" s="97"/>
      <c r="BE227" s="97"/>
      <c r="BF227" s="97"/>
      <c r="BG227" s="97"/>
      <c r="BH227" s="97"/>
      <c r="BI227" s="97"/>
      <c r="BJ227" s="97"/>
      <c r="BK227" s="97"/>
      <c r="BL227" s="97"/>
      <c r="BM227" s="97"/>
      <c r="BN227" s="97"/>
      <c r="BO227" s="97"/>
      <c r="BP227" s="97"/>
      <c r="BQ227" s="98"/>
      <c r="BR227" s="96" t="s">
        <v>3243</v>
      </c>
      <c r="BS227" s="97"/>
      <c r="BT227" s="97"/>
      <c r="BU227" s="97"/>
      <c r="BV227" s="97"/>
      <c r="BW227" s="97"/>
      <c r="BX227" s="97"/>
      <c r="BY227" s="97"/>
      <c r="BZ227" s="97"/>
      <c r="CA227" s="97"/>
      <c r="CB227" s="97"/>
      <c r="CC227" s="98"/>
    </row>
    <row r="228" spans="2:81" ht="12" customHeight="1">
      <c r="B228" s="264">
        <f t="shared" ca="1" si="17"/>
        <v>221</v>
      </c>
      <c r="C228" s="265"/>
      <c r="D228" s="96" t="s">
        <v>1358</v>
      </c>
      <c r="E228" s="97"/>
      <c r="F228" s="97"/>
      <c r="G228" s="97"/>
      <c r="H228" s="97"/>
      <c r="I228" s="97"/>
      <c r="J228" s="97"/>
      <c r="K228" s="98"/>
      <c r="L228" s="49" t="str">
        <f>VLOOKUP(D228,カラムID辞書!$C$4:$D$1266,2,FALSE)</f>
        <v>ERR_FLG_W20</v>
      </c>
      <c r="M228" s="100"/>
      <c r="N228" s="97"/>
      <c r="O228" s="97"/>
      <c r="P228" s="97"/>
      <c r="Q228" s="97"/>
      <c r="R228" s="97"/>
      <c r="S228" s="98"/>
      <c r="T228" s="96"/>
      <c r="U228" s="98"/>
      <c r="V228" s="96"/>
      <c r="W228" s="98"/>
      <c r="X228" s="96"/>
      <c r="Y228" s="98"/>
      <c r="Z228" s="96"/>
      <c r="AA228" s="98"/>
      <c r="AB228" s="111" t="str">
        <f t="shared" si="19"/>
        <v>○</v>
      </c>
      <c r="AC228" s="103"/>
      <c r="AD228" s="104"/>
      <c r="AE228" s="99" t="str">
        <f t="shared" si="18"/>
        <v>' '</v>
      </c>
      <c r="AF228" s="97"/>
      <c r="AG228" s="98"/>
      <c r="AH228" s="266" t="str">
        <f>VLOOKUP(D228,カラムID辞書!C:H,3,FALSE)</f>
        <v>character varying</v>
      </c>
      <c r="AI228" s="267"/>
      <c r="AJ228" s="267"/>
      <c r="AK228" s="267"/>
      <c r="AL228" s="268"/>
      <c r="AM228" s="269">
        <f>VLOOKUP(D228,カラムID辞書!C:H,4,FALSE)</f>
        <v>1</v>
      </c>
      <c r="AN228" s="270"/>
      <c r="AO228" s="271">
        <f>VLOOKUP(D228,カラムID辞書!C:H,6,FALSE)</f>
        <v>1</v>
      </c>
      <c r="AP228" s="272"/>
      <c r="AQ228" s="96"/>
      <c r="AR228" s="97"/>
      <c r="AS228" s="97"/>
      <c r="AT228" s="97"/>
      <c r="AU228" s="97"/>
      <c r="AV228" s="97"/>
      <c r="AW228" s="97"/>
      <c r="AX228" s="97"/>
      <c r="AY228" s="97"/>
      <c r="AZ228" s="97"/>
      <c r="BA228" s="97"/>
      <c r="BB228" s="97"/>
      <c r="BC228" s="97"/>
      <c r="BD228" s="97"/>
      <c r="BE228" s="97"/>
      <c r="BF228" s="97"/>
      <c r="BG228" s="97"/>
      <c r="BH228" s="97"/>
      <c r="BI228" s="97"/>
      <c r="BJ228" s="97"/>
      <c r="BK228" s="97"/>
      <c r="BL228" s="97"/>
      <c r="BM228" s="97"/>
      <c r="BN228" s="97"/>
      <c r="BO228" s="97"/>
      <c r="BP228" s="97"/>
      <c r="BQ228" s="98"/>
      <c r="BR228" s="96" t="s">
        <v>3243</v>
      </c>
      <c r="BS228" s="97"/>
      <c r="BT228" s="97"/>
      <c r="BU228" s="97"/>
      <c r="BV228" s="97"/>
      <c r="BW228" s="97"/>
      <c r="BX228" s="97"/>
      <c r="BY228" s="97"/>
      <c r="BZ228" s="97"/>
      <c r="CA228" s="97"/>
      <c r="CB228" s="97"/>
      <c r="CC228" s="98"/>
    </row>
    <row r="229" spans="2:81" ht="12" customHeight="1">
      <c r="B229" s="264">
        <f t="shared" ca="1" si="17"/>
        <v>222</v>
      </c>
      <c r="C229" s="265"/>
      <c r="D229" s="96" t="s">
        <v>222</v>
      </c>
      <c r="E229" s="97"/>
      <c r="F229" s="97"/>
      <c r="G229" s="97"/>
      <c r="H229" s="97"/>
      <c r="I229" s="97"/>
      <c r="J229" s="97"/>
      <c r="K229" s="98"/>
      <c r="L229" s="49" t="str">
        <f>VLOOKUP(D229,カラムID辞書!$C$4:$D$1266,2,FALSE)</f>
        <v>DELDTE</v>
      </c>
      <c r="M229" s="100"/>
      <c r="N229" s="97"/>
      <c r="O229" s="97"/>
      <c r="P229" s="97"/>
      <c r="Q229" s="97"/>
      <c r="R229" s="97"/>
      <c r="S229" s="98"/>
      <c r="T229" s="96"/>
      <c r="U229" s="98"/>
      <c r="V229" s="96"/>
      <c r="W229" s="98"/>
      <c r="X229" s="96"/>
      <c r="Y229" s="98"/>
      <c r="Z229" s="96"/>
      <c r="AA229" s="98"/>
      <c r="AB229" s="111" t="str">
        <f t="shared" si="19"/>
        <v/>
      </c>
      <c r="AC229" s="103"/>
      <c r="AD229" s="104"/>
      <c r="AE229" s="99" t="str">
        <f t="shared" si="18"/>
        <v/>
      </c>
      <c r="AF229" s="97"/>
      <c r="AG229" s="98"/>
      <c r="AH229" s="266" t="str">
        <f>VLOOKUP(D229,カラムID辞書!C:H,3,FALSE)</f>
        <v>timestamp</v>
      </c>
      <c r="AI229" s="267"/>
      <c r="AJ229" s="267"/>
      <c r="AK229" s="267"/>
      <c r="AL229" s="268"/>
      <c r="AM229" s="269">
        <f>VLOOKUP(D229,カラムID辞書!C:H,4,FALSE)</f>
        <v>0</v>
      </c>
      <c r="AN229" s="270"/>
      <c r="AO229" s="271">
        <f>VLOOKUP(D229,カラムID辞書!C:H,6,FALSE)</f>
        <v>7</v>
      </c>
      <c r="AP229" s="272"/>
      <c r="AQ229" s="96"/>
      <c r="AR229" s="97"/>
      <c r="AS229" s="97"/>
      <c r="AT229" s="97"/>
      <c r="AU229" s="97"/>
      <c r="AV229" s="97"/>
      <c r="AW229" s="97"/>
      <c r="AX229" s="97"/>
      <c r="AY229" s="97"/>
      <c r="AZ229" s="97"/>
      <c r="BA229" s="97"/>
      <c r="BB229" s="97"/>
      <c r="BC229" s="97"/>
      <c r="BD229" s="97"/>
      <c r="BE229" s="97"/>
      <c r="BF229" s="97"/>
      <c r="BG229" s="97"/>
      <c r="BH229" s="97"/>
      <c r="BI229" s="97"/>
      <c r="BJ229" s="97"/>
      <c r="BK229" s="97"/>
      <c r="BL229" s="97"/>
      <c r="BM229" s="97"/>
      <c r="BN229" s="97"/>
      <c r="BO229" s="97"/>
      <c r="BP229" s="97"/>
      <c r="BQ229" s="98"/>
      <c r="BR229" s="96" t="s">
        <v>3232</v>
      </c>
      <c r="BS229" s="97"/>
      <c r="BT229" s="97"/>
      <c r="BU229" s="97"/>
      <c r="BV229" s="97"/>
      <c r="BW229" s="97"/>
      <c r="BX229" s="97"/>
      <c r="BY229" s="97"/>
      <c r="BZ229" s="97"/>
      <c r="CA229" s="97"/>
      <c r="CB229" s="97"/>
      <c r="CC229" s="98"/>
    </row>
    <row r="230" spans="2:81" ht="12" customHeight="1">
      <c r="B230" s="264">
        <f t="shared" ca="1" si="17"/>
        <v>223</v>
      </c>
      <c r="C230" s="265"/>
      <c r="D230" s="96" t="s">
        <v>223</v>
      </c>
      <c r="E230" s="97"/>
      <c r="F230" s="97"/>
      <c r="G230" s="97"/>
      <c r="H230" s="97"/>
      <c r="I230" s="97"/>
      <c r="J230" s="97"/>
      <c r="K230" s="98"/>
      <c r="L230" s="49" t="str">
        <f>VLOOKUP(D230,カラムID辞書!$C$4:$D$1266,2,FALSE)</f>
        <v>INSTDTE</v>
      </c>
      <c r="M230" s="100"/>
      <c r="N230" s="97"/>
      <c r="O230" s="97"/>
      <c r="P230" s="97"/>
      <c r="Q230" s="97"/>
      <c r="R230" s="97"/>
      <c r="S230" s="98"/>
      <c r="T230" s="96"/>
      <c r="U230" s="98"/>
      <c r="V230" s="96"/>
      <c r="W230" s="98"/>
      <c r="X230" s="96"/>
      <c r="Y230" s="98"/>
      <c r="Z230" s="96"/>
      <c r="AA230" s="98"/>
      <c r="AB230" s="111" t="str">
        <f t="shared" si="19"/>
        <v>○</v>
      </c>
      <c r="AC230" s="103"/>
      <c r="AD230" s="104"/>
      <c r="AE230" s="99" t="str">
        <f t="shared" si="18"/>
        <v>now()</v>
      </c>
      <c r="AF230" s="97"/>
      <c r="AG230" s="98"/>
      <c r="AH230" s="266" t="str">
        <f>VLOOKUP(D230,カラムID辞書!C:H,3,FALSE)</f>
        <v>timestamp</v>
      </c>
      <c r="AI230" s="267"/>
      <c r="AJ230" s="267"/>
      <c r="AK230" s="267"/>
      <c r="AL230" s="268"/>
      <c r="AM230" s="269">
        <f>VLOOKUP(D230,カラムID辞書!C:H,4,FALSE)</f>
        <v>0</v>
      </c>
      <c r="AN230" s="270"/>
      <c r="AO230" s="271">
        <f>VLOOKUP(D230,カラムID辞書!C:H,6,FALSE)</f>
        <v>7</v>
      </c>
      <c r="AP230" s="272"/>
      <c r="AQ230" s="96"/>
      <c r="AR230" s="97"/>
      <c r="AS230" s="97"/>
      <c r="AT230" s="97"/>
      <c r="AU230" s="97"/>
      <c r="AV230" s="97"/>
      <c r="AW230" s="97"/>
      <c r="AX230" s="97"/>
      <c r="AY230" s="97"/>
      <c r="AZ230" s="97"/>
      <c r="BA230" s="97"/>
      <c r="BB230" s="97"/>
      <c r="BC230" s="97"/>
      <c r="BD230" s="97"/>
      <c r="BE230" s="97"/>
      <c r="BF230" s="97"/>
      <c r="BG230" s="97"/>
      <c r="BH230" s="97"/>
      <c r="BI230" s="97"/>
      <c r="BJ230" s="97"/>
      <c r="BK230" s="97"/>
      <c r="BL230" s="97"/>
      <c r="BM230" s="97"/>
      <c r="BN230" s="97"/>
      <c r="BO230" s="97"/>
      <c r="BP230" s="97"/>
      <c r="BQ230" s="98"/>
      <c r="BR230" s="96" t="s">
        <v>3248</v>
      </c>
      <c r="BS230" s="97"/>
      <c r="BT230" s="97"/>
      <c r="BU230" s="97"/>
      <c r="BV230" s="97"/>
      <c r="BW230" s="97"/>
      <c r="BX230" s="97"/>
      <c r="BY230" s="97"/>
      <c r="BZ230" s="97"/>
      <c r="CA230" s="97"/>
      <c r="CB230" s="97"/>
      <c r="CC230" s="98"/>
    </row>
    <row r="231" spans="2:81" ht="12" customHeight="1">
      <c r="B231" s="264">
        <f t="shared" ca="1" si="17"/>
        <v>224</v>
      </c>
      <c r="C231" s="265"/>
      <c r="D231" s="96" t="s">
        <v>224</v>
      </c>
      <c r="E231" s="97"/>
      <c r="F231" s="97"/>
      <c r="G231" s="97"/>
      <c r="H231" s="97"/>
      <c r="I231" s="97"/>
      <c r="J231" s="97"/>
      <c r="K231" s="98"/>
      <c r="L231" s="49" t="str">
        <f>VLOOKUP(D231,カラムID辞書!$C$4:$D$1266,2,FALSE)</f>
        <v>INSTUSRID</v>
      </c>
      <c r="M231" s="100"/>
      <c r="N231" s="97"/>
      <c r="O231" s="97"/>
      <c r="P231" s="97"/>
      <c r="Q231" s="97"/>
      <c r="R231" s="97"/>
      <c r="S231" s="98"/>
      <c r="T231" s="96"/>
      <c r="U231" s="98"/>
      <c r="V231" s="96"/>
      <c r="W231" s="98"/>
      <c r="X231" s="96"/>
      <c r="Y231" s="98"/>
      <c r="Z231" s="96"/>
      <c r="AA231" s="98"/>
      <c r="AB231" s="111" t="str">
        <f t="shared" si="19"/>
        <v>○</v>
      </c>
      <c r="AC231" s="103"/>
      <c r="AD231" s="104"/>
      <c r="AE231" s="99" t="str">
        <f t="shared" si="18"/>
        <v>' '</v>
      </c>
      <c r="AF231" s="97"/>
      <c r="AG231" s="98"/>
      <c r="AH231" s="266" t="str">
        <f>VLOOKUP(D231,カラムID辞書!C:H,3,FALSE)</f>
        <v>character varying</v>
      </c>
      <c r="AI231" s="267"/>
      <c r="AJ231" s="267"/>
      <c r="AK231" s="267"/>
      <c r="AL231" s="268"/>
      <c r="AM231" s="269">
        <f>VLOOKUP(D231,カラムID辞書!C:H,4,FALSE)</f>
        <v>20</v>
      </c>
      <c r="AN231" s="270"/>
      <c r="AO231" s="271">
        <f>VLOOKUP(D231,カラムID辞書!C:H,6,FALSE)</f>
        <v>20</v>
      </c>
      <c r="AP231" s="272"/>
      <c r="AQ231" s="96"/>
      <c r="AR231" s="97"/>
      <c r="AS231" s="97"/>
      <c r="AT231" s="97"/>
      <c r="AU231" s="97"/>
      <c r="AV231" s="97"/>
      <c r="AW231" s="97"/>
      <c r="AX231" s="97"/>
      <c r="AY231" s="97"/>
      <c r="AZ231" s="97"/>
      <c r="BA231" s="97"/>
      <c r="BB231" s="97"/>
      <c r="BC231" s="97"/>
      <c r="BD231" s="97"/>
      <c r="BE231" s="97"/>
      <c r="BF231" s="97"/>
      <c r="BG231" s="97"/>
      <c r="BH231" s="97"/>
      <c r="BI231" s="97"/>
      <c r="BJ231" s="97"/>
      <c r="BK231" s="97"/>
      <c r="BL231" s="97"/>
      <c r="BM231" s="97"/>
      <c r="BN231" s="97"/>
      <c r="BO231" s="97"/>
      <c r="BP231" s="97"/>
      <c r="BQ231" s="98"/>
      <c r="BR231" s="96" t="s">
        <v>3249</v>
      </c>
      <c r="BS231" s="97"/>
      <c r="BT231" s="97"/>
      <c r="BU231" s="97"/>
      <c r="BV231" s="97"/>
      <c r="BW231" s="97"/>
      <c r="BX231" s="97"/>
      <c r="BY231" s="97"/>
      <c r="BZ231" s="97"/>
      <c r="CA231" s="97"/>
      <c r="CB231" s="97"/>
      <c r="CC231" s="98"/>
    </row>
    <row r="232" spans="2:81" ht="12" customHeight="1">
      <c r="B232" s="264">
        <f t="shared" ca="1" si="17"/>
        <v>225</v>
      </c>
      <c r="C232" s="265"/>
      <c r="D232" s="96" t="s">
        <v>225</v>
      </c>
      <c r="E232" s="97"/>
      <c r="F232" s="97"/>
      <c r="G232" s="97"/>
      <c r="H232" s="97"/>
      <c r="I232" s="97"/>
      <c r="J232" s="97"/>
      <c r="K232" s="98"/>
      <c r="L232" s="49" t="str">
        <f>VLOOKUP(D232,カラムID辞書!$C$4:$D$1266,2,FALSE)</f>
        <v>INSTPRGID</v>
      </c>
      <c r="M232" s="100"/>
      <c r="N232" s="97"/>
      <c r="O232" s="97"/>
      <c r="P232" s="97"/>
      <c r="Q232" s="97"/>
      <c r="R232" s="97"/>
      <c r="S232" s="98"/>
      <c r="T232" s="96"/>
      <c r="U232" s="98"/>
      <c r="V232" s="96"/>
      <c r="W232" s="98"/>
      <c r="X232" s="96"/>
      <c r="Y232" s="98"/>
      <c r="Z232" s="96"/>
      <c r="AA232" s="98"/>
      <c r="AB232" s="111" t="str">
        <f t="shared" si="19"/>
        <v>○</v>
      </c>
      <c r="AC232" s="103"/>
      <c r="AD232" s="104"/>
      <c r="AE232" s="99" t="str">
        <f t="shared" si="18"/>
        <v>' '</v>
      </c>
      <c r="AF232" s="97"/>
      <c r="AG232" s="98"/>
      <c r="AH232" s="266" t="str">
        <f>VLOOKUP(D232,カラムID辞書!C:H,3,FALSE)</f>
        <v>character varying</v>
      </c>
      <c r="AI232" s="267"/>
      <c r="AJ232" s="267"/>
      <c r="AK232" s="267"/>
      <c r="AL232" s="268"/>
      <c r="AM232" s="269">
        <f>VLOOKUP(D232,カラムID辞書!C:H,4,FALSE)</f>
        <v>8</v>
      </c>
      <c r="AN232" s="270"/>
      <c r="AO232" s="271">
        <f>VLOOKUP(D232,カラムID辞書!C:H,6,FALSE)</f>
        <v>8</v>
      </c>
      <c r="AP232" s="272"/>
      <c r="AQ232" s="96"/>
      <c r="AR232" s="97"/>
      <c r="AS232" s="97"/>
      <c r="AT232" s="97"/>
      <c r="AU232" s="97"/>
      <c r="AV232" s="97"/>
      <c r="AW232" s="97"/>
      <c r="AX232" s="97"/>
      <c r="AY232" s="97"/>
      <c r="AZ232" s="97"/>
      <c r="BA232" s="97"/>
      <c r="BB232" s="97"/>
      <c r="BC232" s="97"/>
      <c r="BD232" s="97"/>
      <c r="BE232" s="97"/>
      <c r="BF232" s="97"/>
      <c r="BG232" s="97"/>
      <c r="BH232" s="97"/>
      <c r="BI232" s="97"/>
      <c r="BJ232" s="97"/>
      <c r="BK232" s="97"/>
      <c r="BL232" s="97"/>
      <c r="BM232" s="97"/>
      <c r="BN232" s="97"/>
      <c r="BO232" s="97"/>
      <c r="BP232" s="97"/>
      <c r="BQ232" s="98"/>
      <c r="BR232" s="96" t="s">
        <v>3250</v>
      </c>
      <c r="BS232" s="97"/>
      <c r="BT232" s="97"/>
      <c r="BU232" s="97"/>
      <c r="BV232" s="97"/>
      <c r="BW232" s="97"/>
      <c r="BX232" s="97"/>
      <c r="BY232" s="97"/>
      <c r="BZ232" s="97"/>
      <c r="CA232" s="97"/>
      <c r="CB232" s="97"/>
      <c r="CC232" s="98"/>
    </row>
    <row r="233" spans="2:81" ht="12" customHeight="1">
      <c r="B233" s="264">
        <f t="shared" ca="1" si="17"/>
        <v>226</v>
      </c>
      <c r="C233" s="265"/>
      <c r="D233" s="96" t="s">
        <v>226</v>
      </c>
      <c r="E233" s="97"/>
      <c r="F233" s="97"/>
      <c r="G233" s="97"/>
      <c r="H233" s="97"/>
      <c r="I233" s="97"/>
      <c r="J233" s="97"/>
      <c r="K233" s="98"/>
      <c r="L233" s="49" t="str">
        <f>VLOOKUP(D233,カラムID辞書!$C$4:$D$1266,2,FALSE)</f>
        <v>INSIPADDR</v>
      </c>
      <c r="M233" s="100"/>
      <c r="N233" s="97"/>
      <c r="O233" s="97"/>
      <c r="P233" s="97"/>
      <c r="Q233" s="97"/>
      <c r="R233" s="97"/>
      <c r="S233" s="98"/>
      <c r="T233" s="96"/>
      <c r="U233" s="98"/>
      <c r="V233" s="96"/>
      <c r="W233" s="98"/>
      <c r="X233" s="96"/>
      <c r="Y233" s="98"/>
      <c r="Z233" s="96"/>
      <c r="AA233" s="98"/>
      <c r="AB233" s="111" t="str">
        <f t="shared" si="19"/>
        <v>○</v>
      </c>
      <c r="AC233" s="103"/>
      <c r="AD233" s="104"/>
      <c r="AE233" s="99" t="str">
        <f t="shared" si="18"/>
        <v>' '</v>
      </c>
      <c r="AF233" s="97"/>
      <c r="AG233" s="98"/>
      <c r="AH233" s="266" t="str">
        <f>VLOOKUP(D233,カラムID辞書!C:H,3,FALSE)</f>
        <v>character varying</v>
      </c>
      <c r="AI233" s="267"/>
      <c r="AJ233" s="267"/>
      <c r="AK233" s="267"/>
      <c r="AL233" s="268"/>
      <c r="AM233" s="269">
        <f>VLOOKUP(D233,カラムID辞書!C:H,4,FALSE)</f>
        <v>15</v>
      </c>
      <c r="AN233" s="270"/>
      <c r="AO233" s="271">
        <f>VLOOKUP(D233,カラムID辞書!C:H,6,FALSE)</f>
        <v>15</v>
      </c>
      <c r="AP233" s="272"/>
      <c r="AQ233" s="96"/>
      <c r="AR233" s="97"/>
      <c r="AS233" s="97"/>
      <c r="AT233" s="97"/>
      <c r="AU233" s="97"/>
      <c r="AV233" s="97"/>
      <c r="AW233" s="97"/>
      <c r="AX233" s="97"/>
      <c r="AY233" s="97"/>
      <c r="AZ233" s="97"/>
      <c r="BA233" s="97"/>
      <c r="BB233" s="97"/>
      <c r="BC233" s="97"/>
      <c r="BD233" s="97"/>
      <c r="BE233" s="97"/>
      <c r="BF233" s="97"/>
      <c r="BG233" s="97"/>
      <c r="BH233" s="97"/>
      <c r="BI233" s="97"/>
      <c r="BJ233" s="97"/>
      <c r="BK233" s="97"/>
      <c r="BL233" s="97"/>
      <c r="BM233" s="97"/>
      <c r="BN233" s="97"/>
      <c r="BO233" s="97"/>
      <c r="BP233" s="97"/>
      <c r="BQ233" s="98"/>
      <c r="BR233" s="96" t="s">
        <v>3251</v>
      </c>
      <c r="BS233" s="97"/>
      <c r="BT233" s="97"/>
      <c r="BU233" s="97"/>
      <c r="BV233" s="97"/>
      <c r="BW233" s="97"/>
      <c r="BX233" s="97"/>
      <c r="BY233" s="97"/>
      <c r="BZ233" s="97"/>
      <c r="CA233" s="97"/>
      <c r="CB233" s="97"/>
      <c r="CC233" s="98"/>
    </row>
    <row r="234" spans="2:81" ht="12" customHeight="1">
      <c r="B234" s="264">
        <f t="shared" ca="1" si="17"/>
        <v>227</v>
      </c>
      <c r="C234" s="265"/>
      <c r="D234" s="96" t="s">
        <v>227</v>
      </c>
      <c r="E234" s="97"/>
      <c r="F234" s="97"/>
      <c r="G234" s="97"/>
      <c r="H234" s="97"/>
      <c r="I234" s="97"/>
      <c r="J234" s="97"/>
      <c r="K234" s="98"/>
      <c r="L234" s="49" t="str">
        <f>VLOOKUP(D234,カラムID辞書!$C$4:$D$1266,2,FALSE)</f>
        <v>UPDDTE</v>
      </c>
      <c r="M234" s="100"/>
      <c r="N234" s="97"/>
      <c r="O234" s="97"/>
      <c r="P234" s="97"/>
      <c r="Q234" s="97"/>
      <c r="R234" s="97"/>
      <c r="S234" s="98"/>
      <c r="T234" s="96"/>
      <c r="U234" s="98"/>
      <c r="V234" s="96"/>
      <c r="W234" s="98"/>
      <c r="X234" s="96"/>
      <c r="Y234" s="98"/>
      <c r="Z234" s="96"/>
      <c r="AA234" s="98"/>
      <c r="AB234" s="111" t="str">
        <f t="shared" si="19"/>
        <v>○</v>
      </c>
      <c r="AC234" s="103"/>
      <c r="AD234" s="104"/>
      <c r="AE234" s="99" t="str">
        <f t="shared" si="18"/>
        <v>now()</v>
      </c>
      <c r="AF234" s="97"/>
      <c r="AG234" s="98"/>
      <c r="AH234" s="266" t="str">
        <f>VLOOKUP(D234,カラムID辞書!C:H,3,FALSE)</f>
        <v>timestamp</v>
      </c>
      <c r="AI234" s="267"/>
      <c r="AJ234" s="267"/>
      <c r="AK234" s="267"/>
      <c r="AL234" s="268"/>
      <c r="AM234" s="269">
        <f>VLOOKUP(D234,カラムID辞書!C:H,4,FALSE)</f>
        <v>0</v>
      </c>
      <c r="AN234" s="270"/>
      <c r="AO234" s="271">
        <f>VLOOKUP(D234,カラムID辞書!C:H,6,FALSE)</f>
        <v>7</v>
      </c>
      <c r="AP234" s="272"/>
      <c r="AQ234" s="96"/>
      <c r="AR234" s="97"/>
      <c r="AS234" s="97"/>
      <c r="AT234" s="97"/>
      <c r="AU234" s="97"/>
      <c r="AV234" s="97"/>
      <c r="AW234" s="97"/>
      <c r="AX234" s="97"/>
      <c r="AY234" s="97"/>
      <c r="AZ234" s="97"/>
      <c r="BA234" s="97"/>
      <c r="BB234" s="97"/>
      <c r="BC234" s="97"/>
      <c r="BD234" s="97"/>
      <c r="BE234" s="97"/>
      <c r="BF234" s="97"/>
      <c r="BG234" s="97"/>
      <c r="BH234" s="97"/>
      <c r="BI234" s="97"/>
      <c r="BJ234" s="97"/>
      <c r="BK234" s="97"/>
      <c r="BL234" s="97"/>
      <c r="BM234" s="97"/>
      <c r="BN234" s="97"/>
      <c r="BO234" s="97"/>
      <c r="BP234" s="97"/>
      <c r="BQ234" s="98"/>
      <c r="BR234" s="96" t="s">
        <v>3248</v>
      </c>
      <c r="BS234" s="97"/>
      <c r="BT234" s="97"/>
      <c r="BU234" s="97"/>
      <c r="BV234" s="97"/>
      <c r="BW234" s="97"/>
      <c r="BX234" s="97"/>
      <c r="BY234" s="97"/>
      <c r="BZ234" s="97"/>
      <c r="CA234" s="97"/>
      <c r="CB234" s="97"/>
      <c r="CC234" s="98"/>
    </row>
    <row r="235" spans="2:81" ht="12" customHeight="1">
      <c r="B235" s="264">
        <f t="shared" ca="1" si="17"/>
        <v>228</v>
      </c>
      <c r="C235" s="265"/>
      <c r="D235" s="96" t="s">
        <v>228</v>
      </c>
      <c r="E235" s="97"/>
      <c r="F235" s="97"/>
      <c r="G235" s="97"/>
      <c r="H235" s="97"/>
      <c r="I235" s="97"/>
      <c r="J235" s="97"/>
      <c r="K235" s="98"/>
      <c r="L235" s="49" t="str">
        <f>VLOOKUP(D235,カラムID辞書!$C$4:$D$1266,2,FALSE)</f>
        <v>UPDUSRID</v>
      </c>
      <c r="M235" s="100"/>
      <c r="N235" s="97"/>
      <c r="O235" s="97"/>
      <c r="P235" s="97"/>
      <c r="Q235" s="97"/>
      <c r="R235" s="97"/>
      <c r="S235" s="98"/>
      <c r="T235" s="96"/>
      <c r="U235" s="98"/>
      <c r="V235" s="96"/>
      <c r="W235" s="98"/>
      <c r="X235" s="96"/>
      <c r="Y235" s="98"/>
      <c r="Z235" s="96"/>
      <c r="AA235" s="98"/>
      <c r="AB235" s="111" t="str">
        <f t="shared" si="19"/>
        <v>○</v>
      </c>
      <c r="AC235" s="103"/>
      <c r="AD235" s="104"/>
      <c r="AE235" s="99" t="str">
        <f t="shared" si="18"/>
        <v>' '</v>
      </c>
      <c r="AF235" s="97"/>
      <c r="AG235" s="98"/>
      <c r="AH235" s="266" t="str">
        <f>VLOOKUP(D235,カラムID辞書!C:H,3,FALSE)</f>
        <v>character varying</v>
      </c>
      <c r="AI235" s="267"/>
      <c r="AJ235" s="267"/>
      <c r="AK235" s="267"/>
      <c r="AL235" s="268"/>
      <c r="AM235" s="269">
        <f>VLOOKUP(D235,カラムID辞書!C:H,4,FALSE)</f>
        <v>20</v>
      </c>
      <c r="AN235" s="270"/>
      <c r="AO235" s="271">
        <f>VLOOKUP(D235,カラムID辞書!C:H,6,FALSE)</f>
        <v>20</v>
      </c>
      <c r="AP235" s="272"/>
      <c r="AQ235" s="96"/>
      <c r="AR235" s="97"/>
      <c r="AS235" s="97"/>
      <c r="AT235" s="97"/>
      <c r="AU235" s="97"/>
      <c r="AV235" s="97"/>
      <c r="AW235" s="97"/>
      <c r="AX235" s="97"/>
      <c r="AY235" s="97"/>
      <c r="AZ235" s="97"/>
      <c r="BA235" s="97"/>
      <c r="BB235" s="97"/>
      <c r="BC235" s="97"/>
      <c r="BD235" s="97"/>
      <c r="BE235" s="97"/>
      <c r="BF235" s="97"/>
      <c r="BG235" s="97"/>
      <c r="BH235" s="97"/>
      <c r="BI235" s="97"/>
      <c r="BJ235" s="97"/>
      <c r="BK235" s="97"/>
      <c r="BL235" s="97"/>
      <c r="BM235" s="97"/>
      <c r="BN235" s="97"/>
      <c r="BO235" s="97"/>
      <c r="BP235" s="97"/>
      <c r="BQ235" s="98"/>
      <c r="BR235" s="96" t="s">
        <v>3249</v>
      </c>
      <c r="BS235" s="97"/>
      <c r="BT235" s="97"/>
      <c r="BU235" s="97"/>
      <c r="BV235" s="97"/>
      <c r="BW235" s="97"/>
      <c r="BX235" s="97"/>
      <c r="BY235" s="97"/>
      <c r="BZ235" s="97"/>
      <c r="CA235" s="97"/>
      <c r="CB235" s="97"/>
      <c r="CC235" s="98"/>
    </row>
    <row r="236" spans="2:81" ht="12" customHeight="1">
      <c r="B236" s="264">
        <f t="shared" ca="1" si="17"/>
        <v>229</v>
      </c>
      <c r="C236" s="265"/>
      <c r="D236" s="96" t="s">
        <v>229</v>
      </c>
      <c r="E236" s="97"/>
      <c r="F236" s="97"/>
      <c r="G236" s="97"/>
      <c r="H236" s="97"/>
      <c r="I236" s="97"/>
      <c r="J236" s="97"/>
      <c r="K236" s="98"/>
      <c r="L236" s="49" t="str">
        <f>VLOOKUP(D236,カラムID辞書!$C$4:$D$1266,2,FALSE)</f>
        <v>UPDPRGID</v>
      </c>
      <c r="M236" s="100"/>
      <c r="N236" s="97"/>
      <c r="O236" s="97"/>
      <c r="P236" s="97"/>
      <c r="Q236" s="97"/>
      <c r="R236" s="97"/>
      <c r="S236" s="98"/>
      <c r="T236" s="96"/>
      <c r="U236" s="98"/>
      <c r="V236" s="96"/>
      <c r="W236" s="98"/>
      <c r="X236" s="96"/>
      <c r="Y236" s="98"/>
      <c r="Z236" s="96"/>
      <c r="AA236" s="98"/>
      <c r="AB236" s="111" t="str">
        <f t="shared" si="19"/>
        <v>○</v>
      </c>
      <c r="AC236" s="103"/>
      <c r="AD236" s="104"/>
      <c r="AE236" s="99" t="str">
        <f t="shared" si="18"/>
        <v>' '</v>
      </c>
      <c r="AF236" s="97"/>
      <c r="AG236" s="98"/>
      <c r="AH236" s="266" t="str">
        <f>VLOOKUP(D236,カラムID辞書!C:H,3,FALSE)</f>
        <v>character varying</v>
      </c>
      <c r="AI236" s="267"/>
      <c r="AJ236" s="267"/>
      <c r="AK236" s="267"/>
      <c r="AL236" s="268"/>
      <c r="AM236" s="269">
        <f>VLOOKUP(D236,カラムID辞書!C:H,4,FALSE)</f>
        <v>8</v>
      </c>
      <c r="AN236" s="270"/>
      <c r="AO236" s="271">
        <f>VLOOKUP(D236,カラムID辞書!C:H,6,FALSE)</f>
        <v>8</v>
      </c>
      <c r="AP236" s="272"/>
      <c r="AQ236" s="96"/>
      <c r="AR236" s="97"/>
      <c r="AS236" s="97"/>
      <c r="AT236" s="97"/>
      <c r="AU236" s="97"/>
      <c r="AV236" s="97"/>
      <c r="AW236" s="97"/>
      <c r="AX236" s="97"/>
      <c r="AY236" s="97"/>
      <c r="AZ236" s="97"/>
      <c r="BA236" s="97"/>
      <c r="BB236" s="97"/>
      <c r="BC236" s="97"/>
      <c r="BD236" s="97"/>
      <c r="BE236" s="97"/>
      <c r="BF236" s="97"/>
      <c r="BG236" s="97"/>
      <c r="BH236" s="97"/>
      <c r="BI236" s="97"/>
      <c r="BJ236" s="97"/>
      <c r="BK236" s="97"/>
      <c r="BL236" s="97"/>
      <c r="BM236" s="97"/>
      <c r="BN236" s="97"/>
      <c r="BO236" s="97"/>
      <c r="BP236" s="97"/>
      <c r="BQ236" s="98"/>
      <c r="BR236" s="96" t="s">
        <v>3250</v>
      </c>
      <c r="BS236" s="97"/>
      <c r="BT236" s="97"/>
      <c r="BU236" s="97"/>
      <c r="BV236" s="97"/>
      <c r="BW236" s="97"/>
      <c r="BX236" s="97"/>
      <c r="BY236" s="97"/>
      <c r="BZ236" s="97"/>
      <c r="CA236" s="97"/>
      <c r="CB236" s="97"/>
      <c r="CC236" s="98"/>
    </row>
    <row r="237" spans="2:81" ht="12" customHeight="1">
      <c r="B237" s="264">
        <f t="shared" ca="1" si="17"/>
        <v>230</v>
      </c>
      <c r="C237" s="265"/>
      <c r="D237" s="96" t="s">
        <v>230</v>
      </c>
      <c r="E237" s="97"/>
      <c r="F237" s="97"/>
      <c r="G237" s="97"/>
      <c r="H237" s="97"/>
      <c r="I237" s="97"/>
      <c r="J237" s="97"/>
      <c r="K237" s="98"/>
      <c r="L237" s="49" t="str">
        <f>VLOOKUP(D237,カラムID辞書!$C$4:$D$1266,2,FALSE)</f>
        <v>UPDIPADDR</v>
      </c>
      <c r="M237" s="100"/>
      <c r="N237" s="97"/>
      <c r="O237" s="97"/>
      <c r="P237" s="97"/>
      <c r="Q237" s="97"/>
      <c r="R237" s="97"/>
      <c r="S237" s="98"/>
      <c r="T237" s="96"/>
      <c r="U237" s="98"/>
      <c r="V237" s="96"/>
      <c r="W237" s="98"/>
      <c r="X237" s="96"/>
      <c r="Y237" s="98"/>
      <c r="Z237" s="96"/>
      <c r="AA237" s="98"/>
      <c r="AB237" s="111" t="str">
        <f t="shared" si="19"/>
        <v>○</v>
      </c>
      <c r="AC237" s="103"/>
      <c r="AD237" s="104"/>
      <c r="AE237" s="99" t="str">
        <f t="shared" si="18"/>
        <v>' '</v>
      </c>
      <c r="AF237" s="97"/>
      <c r="AG237" s="98"/>
      <c r="AH237" s="266" t="str">
        <f>VLOOKUP(D237,カラムID辞書!C:H,3,FALSE)</f>
        <v>character varying</v>
      </c>
      <c r="AI237" s="361"/>
      <c r="AJ237" s="361"/>
      <c r="AK237" s="361"/>
      <c r="AL237" s="268"/>
      <c r="AM237" s="269">
        <f>VLOOKUP(D237,カラムID辞書!C:H,4,FALSE)</f>
        <v>15</v>
      </c>
      <c r="AN237" s="270"/>
      <c r="AO237" s="271">
        <f>VLOOKUP(D237,カラムID辞書!C:H,6,FALSE)</f>
        <v>15</v>
      </c>
      <c r="AP237" s="272"/>
      <c r="AQ237" s="96"/>
      <c r="AR237" s="97"/>
      <c r="AS237" s="97"/>
      <c r="AT237" s="97"/>
      <c r="AU237" s="97"/>
      <c r="AV237" s="97"/>
      <c r="AW237" s="97"/>
      <c r="AX237" s="97"/>
      <c r="AY237" s="97"/>
      <c r="AZ237" s="97"/>
      <c r="BA237" s="97"/>
      <c r="BB237" s="97"/>
      <c r="BC237" s="97"/>
      <c r="BD237" s="97"/>
      <c r="BE237" s="97"/>
      <c r="BF237" s="97"/>
      <c r="BG237" s="97"/>
      <c r="BH237" s="97"/>
      <c r="BI237" s="97"/>
      <c r="BJ237" s="97"/>
      <c r="BK237" s="97"/>
      <c r="BL237" s="97"/>
      <c r="BM237" s="97"/>
      <c r="BN237" s="97"/>
      <c r="BO237" s="97"/>
      <c r="BP237" s="97"/>
      <c r="BQ237" s="98"/>
      <c r="BR237" s="96" t="s">
        <v>3251</v>
      </c>
      <c r="BS237" s="97"/>
      <c r="BT237" s="97"/>
      <c r="BU237" s="97"/>
      <c r="BV237" s="97"/>
      <c r="BW237" s="97"/>
      <c r="BX237" s="97"/>
      <c r="BY237" s="97"/>
      <c r="BZ237" s="97"/>
      <c r="CA237" s="97"/>
      <c r="CB237" s="97"/>
      <c r="CC237" s="98"/>
    </row>
    <row r="238" spans="2:81" ht="12" customHeight="1">
      <c r="B238" s="59" t="s">
        <v>18</v>
      </c>
      <c r="C238" s="59" t="s">
        <v>18</v>
      </c>
      <c r="D238" s="59" t="s">
        <v>18</v>
      </c>
      <c r="E238" s="59" t="s">
        <v>18</v>
      </c>
      <c r="F238" s="59" t="s">
        <v>18</v>
      </c>
      <c r="G238" s="59" t="s">
        <v>18</v>
      </c>
      <c r="H238" s="59" t="s">
        <v>18</v>
      </c>
      <c r="I238" s="59" t="s">
        <v>18</v>
      </c>
      <c r="J238" s="59" t="s">
        <v>18</v>
      </c>
      <c r="K238" s="59" t="s">
        <v>18</v>
      </c>
      <c r="L238" s="59" t="s">
        <v>18</v>
      </c>
      <c r="M238" s="59" t="s">
        <v>18</v>
      </c>
      <c r="N238" s="59" t="s">
        <v>18</v>
      </c>
      <c r="O238" s="59" t="s">
        <v>18</v>
      </c>
      <c r="P238" s="59" t="s">
        <v>18</v>
      </c>
      <c r="Q238" s="59" t="s">
        <v>18</v>
      </c>
      <c r="R238" s="59" t="s">
        <v>18</v>
      </c>
      <c r="S238" s="59" t="s">
        <v>18</v>
      </c>
      <c r="T238" s="59" t="s">
        <v>18</v>
      </c>
      <c r="U238" s="59" t="s">
        <v>18</v>
      </c>
      <c r="V238" s="59" t="s">
        <v>18</v>
      </c>
      <c r="W238" s="59" t="s">
        <v>18</v>
      </c>
      <c r="X238" s="59" t="s">
        <v>18</v>
      </c>
      <c r="Y238" s="59" t="s">
        <v>18</v>
      </c>
      <c r="Z238" s="59" t="s">
        <v>18</v>
      </c>
      <c r="AA238" s="59" t="s">
        <v>18</v>
      </c>
      <c r="AB238" s="59" t="s">
        <v>18</v>
      </c>
      <c r="AC238" s="59" t="s">
        <v>18</v>
      </c>
      <c r="AD238" s="59" t="s">
        <v>18</v>
      </c>
      <c r="AE238" s="59" t="s">
        <v>18</v>
      </c>
      <c r="AF238" s="59" t="s">
        <v>18</v>
      </c>
      <c r="AG238" s="59" t="s">
        <v>18</v>
      </c>
      <c r="AH238" s="59" t="s">
        <v>18</v>
      </c>
      <c r="AI238" s="59" t="s">
        <v>18</v>
      </c>
      <c r="AJ238" s="59"/>
      <c r="AK238" s="59" t="s">
        <v>18</v>
      </c>
      <c r="AL238" s="59" t="s">
        <v>18</v>
      </c>
      <c r="AM238" s="92" t="s">
        <v>3230</v>
      </c>
      <c r="AN238" s="92" t="s">
        <v>3231</v>
      </c>
      <c r="AO238" s="92" t="s">
        <v>3231</v>
      </c>
      <c r="AP238" s="92" t="s">
        <v>3230</v>
      </c>
      <c r="AQ238" s="59" t="s">
        <v>18</v>
      </c>
      <c r="AR238" s="59" t="s">
        <v>18</v>
      </c>
      <c r="AS238" s="59" t="s">
        <v>18</v>
      </c>
      <c r="AT238" s="59" t="s">
        <v>18</v>
      </c>
      <c r="AU238" s="59" t="s">
        <v>18</v>
      </c>
      <c r="AV238" s="59" t="s">
        <v>18</v>
      </c>
      <c r="AW238" s="59" t="s">
        <v>18</v>
      </c>
      <c r="AX238" s="59" t="s">
        <v>18</v>
      </c>
      <c r="AY238" s="59" t="s">
        <v>18</v>
      </c>
      <c r="AZ238" s="59" t="s">
        <v>18</v>
      </c>
      <c r="BA238" s="59" t="s">
        <v>18</v>
      </c>
      <c r="BB238" s="59" t="s">
        <v>18</v>
      </c>
      <c r="BC238" s="59" t="s">
        <v>18</v>
      </c>
      <c r="BD238" s="59" t="s">
        <v>18</v>
      </c>
      <c r="BE238" s="59" t="s">
        <v>18</v>
      </c>
      <c r="BF238" s="59" t="s">
        <v>18</v>
      </c>
      <c r="BG238" s="59" t="s">
        <v>18</v>
      </c>
      <c r="BH238" s="59" t="s">
        <v>18</v>
      </c>
      <c r="BI238" s="59" t="s">
        <v>18</v>
      </c>
      <c r="BJ238" s="59" t="s">
        <v>18</v>
      </c>
      <c r="BK238" s="59" t="s">
        <v>18</v>
      </c>
      <c r="BL238" s="59" t="s">
        <v>18</v>
      </c>
      <c r="BM238" s="59" t="s">
        <v>18</v>
      </c>
      <c r="BN238" s="59" t="s">
        <v>18</v>
      </c>
      <c r="BO238" s="59" t="s">
        <v>18</v>
      </c>
      <c r="BP238" s="59" t="s">
        <v>18</v>
      </c>
      <c r="BQ238" s="59" t="s">
        <v>18</v>
      </c>
      <c r="BR238" s="59" t="s">
        <v>18</v>
      </c>
      <c r="BS238" s="59" t="s">
        <v>18</v>
      </c>
      <c r="BT238" s="59" t="s">
        <v>18</v>
      </c>
      <c r="BU238" s="59" t="s">
        <v>18</v>
      </c>
      <c r="BV238" s="59" t="s">
        <v>18</v>
      </c>
      <c r="BW238" s="59" t="s">
        <v>18</v>
      </c>
      <c r="BX238" s="59" t="s">
        <v>18</v>
      </c>
      <c r="BY238" s="59" t="s">
        <v>18</v>
      </c>
      <c r="BZ238" s="59" t="s">
        <v>18</v>
      </c>
      <c r="CA238" s="59" t="s">
        <v>18</v>
      </c>
      <c r="CB238" s="59" t="s">
        <v>18</v>
      </c>
      <c r="CC238" s="59" t="s">
        <v>18</v>
      </c>
    </row>
    <row r="239" spans="2:81" ht="12" customHeight="1">
      <c r="AH239" s="84"/>
      <c r="AI239" s="84"/>
      <c r="AJ239" s="84"/>
      <c r="AK239" s="84"/>
      <c r="AL239" s="84"/>
      <c r="AM239" s="91"/>
      <c r="AN239" s="91"/>
      <c r="AO239" s="91"/>
      <c r="AP239" s="91"/>
    </row>
    <row r="240" spans="2:81" ht="12" customHeight="1">
      <c r="AM240" s="91"/>
      <c r="AN240" s="91"/>
    </row>
    <row r="241" spans="39:40" ht="12" customHeight="1">
      <c r="AM241" s="91"/>
      <c r="AN241" s="91"/>
    </row>
    <row r="242" spans="39:40" ht="12" customHeight="1">
      <c r="AM242" s="91"/>
      <c r="AN242" s="91"/>
    </row>
    <row r="243" spans="39:40" ht="12" customHeight="1">
      <c r="AM243" s="91"/>
      <c r="AN243" s="91"/>
    </row>
    <row r="244" spans="39:40" ht="12" customHeight="1">
      <c r="AM244" s="91"/>
      <c r="AN244" s="91"/>
    </row>
    <row r="245" spans="39:40" ht="12" customHeight="1">
      <c r="AM245" s="91"/>
      <c r="AN245" s="91"/>
    </row>
    <row r="246" spans="39:40" ht="12" customHeight="1">
      <c r="AM246" s="91"/>
      <c r="AN246" s="91"/>
    </row>
    <row r="247" spans="39:40" ht="12" customHeight="1">
      <c r="AM247" s="91"/>
      <c r="AN247" s="91"/>
    </row>
    <row r="248" spans="39:40" ht="12" customHeight="1">
      <c r="AM248" s="91"/>
      <c r="AN248" s="91"/>
    </row>
    <row r="249" spans="39:40" ht="12" customHeight="1">
      <c r="AM249" s="91"/>
      <c r="AN249" s="91"/>
    </row>
    <row r="250" spans="39:40" ht="12" customHeight="1">
      <c r="AM250" s="91"/>
      <c r="AN250" s="91"/>
    </row>
    <row r="251" spans="39:40" ht="12" customHeight="1">
      <c r="AM251" s="91"/>
      <c r="AN251" s="91"/>
    </row>
    <row r="252" spans="39:40" ht="12" customHeight="1">
      <c r="AM252" s="91"/>
      <c r="AN252" s="91"/>
    </row>
    <row r="253" spans="39:40" ht="12" customHeight="1">
      <c r="AM253" s="91"/>
      <c r="AN253" s="91"/>
    </row>
    <row r="254" spans="39:40" ht="12" customHeight="1">
      <c r="AM254" s="91"/>
      <c r="AN254" s="91"/>
    </row>
    <row r="255" spans="39:40" ht="12" customHeight="1">
      <c r="AM255" s="91"/>
      <c r="AN255" s="91"/>
    </row>
    <row r="256" spans="39:40" ht="12" customHeight="1">
      <c r="AM256" s="91"/>
      <c r="AN256" s="91"/>
    </row>
    <row r="257" spans="39:40" ht="12" customHeight="1">
      <c r="AM257" s="91"/>
      <c r="AN257" s="91"/>
    </row>
    <row r="258" spans="39:40" ht="12" customHeight="1">
      <c r="AM258" s="91"/>
      <c r="AN258" s="91"/>
    </row>
    <row r="259" spans="39:40" ht="12" customHeight="1">
      <c r="AM259" s="91"/>
      <c r="AN259" s="91"/>
    </row>
    <row r="260" spans="39:40" ht="12" customHeight="1">
      <c r="AM260" s="91"/>
      <c r="AN260" s="91"/>
    </row>
    <row r="261" spans="39:40" ht="12" customHeight="1">
      <c r="AM261" s="91"/>
      <c r="AN261" s="91"/>
    </row>
    <row r="262" spans="39:40" ht="12" customHeight="1">
      <c r="AM262" s="91"/>
      <c r="AN262" s="91"/>
    </row>
    <row r="263" spans="39:40" ht="12" customHeight="1">
      <c r="AM263" s="91"/>
      <c r="AN263" s="91"/>
    </row>
    <row r="264" spans="39:40" ht="12" customHeight="1">
      <c r="AM264" s="91"/>
      <c r="AN264" s="91"/>
    </row>
    <row r="265" spans="39:40" ht="12" customHeight="1">
      <c r="AM265" s="91"/>
      <c r="AN265" s="91"/>
    </row>
    <row r="266" spans="39:40" ht="12" customHeight="1">
      <c r="AM266" s="91"/>
      <c r="AN266" s="91"/>
    </row>
    <row r="267" spans="39:40" ht="12" customHeight="1">
      <c r="AM267" s="91"/>
      <c r="AN267" s="91"/>
    </row>
    <row r="268" spans="39:40" ht="12" customHeight="1">
      <c r="AM268" s="91"/>
      <c r="AN268" s="91"/>
    </row>
    <row r="269" spans="39:40" ht="12" customHeight="1">
      <c r="AM269" s="91"/>
      <c r="AN269" s="91"/>
    </row>
    <row r="270" spans="39:40" ht="12" customHeight="1">
      <c r="AM270" s="91"/>
      <c r="AN270" s="91"/>
    </row>
    <row r="271" spans="39:40" ht="12" customHeight="1">
      <c r="AM271" s="91"/>
      <c r="AN271" s="91"/>
    </row>
  </sheetData>
  <mergeCells count="954">
    <mergeCell ref="B163:C163"/>
    <mergeCell ref="AH163:AL163"/>
    <mergeCell ref="AM163:AN163"/>
    <mergeCell ref="AO163:AP163"/>
    <mergeCell ref="B159:C159"/>
    <mergeCell ref="AH159:AL159"/>
    <mergeCell ref="AM159:AN159"/>
    <mergeCell ref="AO159:AP159"/>
    <mergeCell ref="B157:C157"/>
    <mergeCell ref="AH157:AL157"/>
    <mergeCell ref="AM157:AN157"/>
    <mergeCell ref="AO157:AP157"/>
    <mergeCell ref="AO162:AP162"/>
    <mergeCell ref="B160:C160"/>
    <mergeCell ref="AH160:AL160"/>
    <mergeCell ref="AM160:AN160"/>
    <mergeCell ref="AO160:AP160"/>
    <mergeCell ref="B161:C161"/>
    <mergeCell ref="AH161:AL161"/>
    <mergeCell ref="AM161:AN161"/>
    <mergeCell ref="AO161:AP161"/>
    <mergeCell ref="B162:C162"/>
    <mergeCell ref="AH162:AL162"/>
    <mergeCell ref="AM162:AN162"/>
    <mergeCell ref="AH210:AL210"/>
    <mergeCell ref="AH211:AL211"/>
    <mergeCell ref="AH212:AL212"/>
    <mergeCell ref="AH213:AL213"/>
    <mergeCell ref="AH214:AL214"/>
    <mergeCell ref="AH215:AL215"/>
    <mergeCell ref="AH230:AL230"/>
    <mergeCell ref="AH231:AL231"/>
    <mergeCell ref="AH232:AL232"/>
    <mergeCell ref="AH222:AL222"/>
    <mergeCell ref="AH223:AL223"/>
    <mergeCell ref="AH224:AL224"/>
    <mergeCell ref="AH225:AL225"/>
    <mergeCell ref="AH226:AL226"/>
    <mergeCell ref="AH227:AL227"/>
    <mergeCell ref="AH229:AL229"/>
    <mergeCell ref="AH204:AL204"/>
    <mergeCell ref="AH205:AL205"/>
    <mergeCell ref="AH206:AL206"/>
    <mergeCell ref="AH207:AL207"/>
    <mergeCell ref="AH208:AL208"/>
    <mergeCell ref="AH209:AL209"/>
    <mergeCell ref="AH198:AL198"/>
    <mergeCell ref="AH199:AL199"/>
    <mergeCell ref="AH200:AL200"/>
    <mergeCell ref="AH201:AL201"/>
    <mergeCell ref="AH202:AL202"/>
    <mergeCell ref="AH203:AL203"/>
    <mergeCell ref="AH192:AL192"/>
    <mergeCell ref="AH193:AL193"/>
    <mergeCell ref="AH194:AL194"/>
    <mergeCell ref="AH195:AL195"/>
    <mergeCell ref="AH196:AL196"/>
    <mergeCell ref="AH197:AL197"/>
    <mergeCell ref="AH187:AL187"/>
    <mergeCell ref="AH188:AL188"/>
    <mergeCell ref="AH189:AL189"/>
    <mergeCell ref="AH190:AL190"/>
    <mergeCell ref="AH191:AL191"/>
    <mergeCell ref="AH181:AL181"/>
    <mergeCell ref="AH182:AL182"/>
    <mergeCell ref="AH183:AL183"/>
    <mergeCell ref="AH184:AL184"/>
    <mergeCell ref="AH185:AL185"/>
    <mergeCell ref="AH186:AL186"/>
    <mergeCell ref="AH175:AL175"/>
    <mergeCell ref="AH176:AL176"/>
    <mergeCell ref="AH177:AL177"/>
    <mergeCell ref="AH178:AL178"/>
    <mergeCell ref="AH179:AL179"/>
    <mergeCell ref="AH180:AL180"/>
    <mergeCell ref="B221:C221"/>
    <mergeCell ref="B222:C222"/>
    <mergeCell ref="B223:C223"/>
    <mergeCell ref="B224:C224"/>
    <mergeCell ref="B213:C213"/>
    <mergeCell ref="B214:C214"/>
    <mergeCell ref="B215:C215"/>
    <mergeCell ref="B216:C216"/>
    <mergeCell ref="B217:C217"/>
    <mergeCell ref="B218:C218"/>
    <mergeCell ref="B219:C219"/>
    <mergeCell ref="B220:C220"/>
    <mergeCell ref="B207:C207"/>
    <mergeCell ref="B208:C208"/>
    <mergeCell ref="B209:C209"/>
    <mergeCell ref="B210:C210"/>
    <mergeCell ref="B211:C211"/>
    <mergeCell ref="B212:C212"/>
    <mergeCell ref="B201:C201"/>
    <mergeCell ref="B202:C202"/>
    <mergeCell ref="B203:C203"/>
    <mergeCell ref="B204:C204"/>
    <mergeCell ref="B205:C205"/>
    <mergeCell ref="B206:C206"/>
    <mergeCell ref="B195:C195"/>
    <mergeCell ref="B196:C196"/>
    <mergeCell ref="B197:C197"/>
    <mergeCell ref="B198:C198"/>
    <mergeCell ref="B199:C199"/>
    <mergeCell ref="B200:C200"/>
    <mergeCell ref="B189:C189"/>
    <mergeCell ref="B190:C190"/>
    <mergeCell ref="B191:C191"/>
    <mergeCell ref="B192:C192"/>
    <mergeCell ref="B193:C193"/>
    <mergeCell ref="B194:C194"/>
    <mergeCell ref="B184:C184"/>
    <mergeCell ref="B185:C185"/>
    <mergeCell ref="B186:C186"/>
    <mergeCell ref="B187:C187"/>
    <mergeCell ref="B188:C188"/>
    <mergeCell ref="B178:C178"/>
    <mergeCell ref="B179:C179"/>
    <mergeCell ref="B180:C180"/>
    <mergeCell ref="B181:C181"/>
    <mergeCell ref="B182:C182"/>
    <mergeCell ref="B183:C183"/>
    <mergeCell ref="B175:C175"/>
    <mergeCell ref="B176:C176"/>
    <mergeCell ref="B177:C177"/>
    <mergeCell ref="B164:C164"/>
    <mergeCell ref="B165:C165"/>
    <mergeCell ref="B166:C166"/>
    <mergeCell ref="B167:C167"/>
    <mergeCell ref="B168:C168"/>
    <mergeCell ref="B169:C169"/>
    <mergeCell ref="AM164:AN164"/>
    <mergeCell ref="AM165:AN165"/>
    <mergeCell ref="AM166:AN166"/>
    <mergeCell ref="AM167:AN167"/>
    <mergeCell ref="AM168:AN168"/>
    <mergeCell ref="AM169:AN169"/>
    <mergeCell ref="B170:C170"/>
    <mergeCell ref="B171:C171"/>
    <mergeCell ref="B172:C172"/>
    <mergeCell ref="AH164:AL164"/>
    <mergeCell ref="AH165:AL165"/>
    <mergeCell ref="AH166:AL166"/>
    <mergeCell ref="AH167:AL167"/>
    <mergeCell ref="AH168:AL168"/>
    <mergeCell ref="AH169:AL169"/>
    <mergeCell ref="AH170:AL170"/>
    <mergeCell ref="AH171:AL171"/>
    <mergeCell ref="AH172:AL172"/>
    <mergeCell ref="AM170:AN170"/>
    <mergeCell ref="AM171:AN171"/>
    <mergeCell ref="AM172:AN172"/>
    <mergeCell ref="D169:K169"/>
    <mergeCell ref="D170:K170"/>
    <mergeCell ref="D171:K171"/>
    <mergeCell ref="B158:C158"/>
    <mergeCell ref="AH158:AL158"/>
    <mergeCell ref="AM158:AN158"/>
    <mergeCell ref="AO158:AP158"/>
    <mergeCell ref="B152:C152"/>
    <mergeCell ref="AH152:AL152"/>
    <mergeCell ref="AM152:AN152"/>
    <mergeCell ref="AO152:AP152"/>
    <mergeCell ref="B153:C153"/>
    <mergeCell ref="AH153:AL153"/>
    <mergeCell ref="AM153:AN153"/>
    <mergeCell ref="AO153:AP153"/>
    <mergeCell ref="B154:C154"/>
    <mergeCell ref="AH154:AL154"/>
    <mergeCell ref="AM154:AN154"/>
    <mergeCell ref="AO154:AP154"/>
    <mergeCell ref="B155:C155"/>
    <mergeCell ref="AH155:AL155"/>
    <mergeCell ref="AM155:AN155"/>
    <mergeCell ref="AO155:AP155"/>
    <mergeCell ref="B156:C156"/>
    <mergeCell ref="AH156:AL156"/>
    <mergeCell ref="AM156:AN156"/>
    <mergeCell ref="AO156:AP156"/>
    <mergeCell ref="B150:C150"/>
    <mergeCell ref="AH150:AL150"/>
    <mergeCell ref="AM150:AN150"/>
    <mergeCell ref="AO150:AP150"/>
    <mergeCell ref="B151:C151"/>
    <mergeCell ref="AH151:AL151"/>
    <mergeCell ref="AM151:AN151"/>
    <mergeCell ref="AO151:AP151"/>
    <mergeCell ref="B148:C148"/>
    <mergeCell ref="AH148:AL148"/>
    <mergeCell ref="AM148:AN148"/>
    <mergeCell ref="AO148:AP148"/>
    <mergeCell ref="B149:C149"/>
    <mergeCell ref="AH149:AL149"/>
    <mergeCell ref="AM149:AN149"/>
    <mergeCell ref="AO149:AP149"/>
    <mergeCell ref="B146:C146"/>
    <mergeCell ref="AH146:AL146"/>
    <mergeCell ref="AM146:AN146"/>
    <mergeCell ref="AO146:AP146"/>
    <mergeCell ref="B147:C147"/>
    <mergeCell ref="AH147:AL147"/>
    <mergeCell ref="AM147:AN147"/>
    <mergeCell ref="AO147:AP147"/>
    <mergeCell ref="B144:C144"/>
    <mergeCell ref="AH144:AL144"/>
    <mergeCell ref="AM144:AN144"/>
    <mergeCell ref="AO144:AP144"/>
    <mergeCell ref="B145:C145"/>
    <mergeCell ref="AH145:AL145"/>
    <mergeCell ref="AM145:AN145"/>
    <mergeCell ref="AO145:AP145"/>
    <mergeCell ref="B142:C142"/>
    <mergeCell ref="AH142:AL142"/>
    <mergeCell ref="AM142:AN142"/>
    <mergeCell ref="AO142:AP142"/>
    <mergeCell ref="B143:C143"/>
    <mergeCell ref="AH143:AL143"/>
    <mergeCell ref="AM143:AN143"/>
    <mergeCell ref="AO143:AP143"/>
    <mergeCell ref="B140:C140"/>
    <mergeCell ref="AH140:AL140"/>
    <mergeCell ref="AM140:AN140"/>
    <mergeCell ref="AO140:AP140"/>
    <mergeCell ref="B141:C141"/>
    <mergeCell ref="AH141:AL141"/>
    <mergeCell ref="AM141:AN141"/>
    <mergeCell ref="AO141:AP141"/>
    <mergeCell ref="B138:C138"/>
    <mergeCell ref="AH138:AL138"/>
    <mergeCell ref="AM138:AN138"/>
    <mergeCell ref="AO138:AP138"/>
    <mergeCell ref="B139:C139"/>
    <mergeCell ref="AH139:AL139"/>
    <mergeCell ref="AM139:AN139"/>
    <mergeCell ref="AO139:AP139"/>
    <mergeCell ref="B136:C136"/>
    <mergeCell ref="AH136:AL136"/>
    <mergeCell ref="AM136:AN136"/>
    <mergeCell ref="AO136:AP136"/>
    <mergeCell ref="B137:C137"/>
    <mergeCell ref="AH137:AL137"/>
    <mergeCell ref="AM137:AN137"/>
    <mergeCell ref="AO137:AP137"/>
    <mergeCell ref="B134:C134"/>
    <mergeCell ref="AH134:AL134"/>
    <mergeCell ref="AM134:AN134"/>
    <mergeCell ref="AO134:AP134"/>
    <mergeCell ref="B135:C135"/>
    <mergeCell ref="AH135:AL135"/>
    <mergeCell ref="AM135:AN135"/>
    <mergeCell ref="AO135:AP135"/>
    <mergeCell ref="B132:C132"/>
    <mergeCell ref="AH132:AL132"/>
    <mergeCell ref="AM132:AN132"/>
    <mergeCell ref="AO132:AP132"/>
    <mergeCell ref="B133:C133"/>
    <mergeCell ref="AH133:AL133"/>
    <mergeCell ref="AM133:AN133"/>
    <mergeCell ref="AO133:AP133"/>
    <mergeCell ref="B130:C130"/>
    <mergeCell ref="AH130:AL130"/>
    <mergeCell ref="AM130:AN130"/>
    <mergeCell ref="AO130:AP130"/>
    <mergeCell ref="B131:C131"/>
    <mergeCell ref="AH131:AL131"/>
    <mergeCell ref="AM131:AN131"/>
    <mergeCell ref="AO131:AP131"/>
    <mergeCell ref="B128:C128"/>
    <mergeCell ref="AH128:AL128"/>
    <mergeCell ref="AM128:AN128"/>
    <mergeCell ref="AO128:AP128"/>
    <mergeCell ref="B129:C129"/>
    <mergeCell ref="AH129:AL129"/>
    <mergeCell ref="AM129:AN129"/>
    <mergeCell ref="AO129:AP129"/>
    <mergeCell ref="B126:C126"/>
    <mergeCell ref="AH126:AL126"/>
    <mergeCell ref="AM126:AN126"/>
    <mergeCell ref="AO126:AP126"/>
    <mergeCell ref="B127:C127"/>
    <mergeCell ref="AH127:AL127"/>
    <mergeCell ref="AM127:AN127"/>
    <mergeCell ref="AO127:AP127"/>
    <mergeCell ref="B124:C124"/>
    <mergeCell ref="AH124:AL124"/>
    <mergeCell ref="AM124:AN124"/>
    <mergeCell ref="AO124:AP124"/>
    <mergeCell ref="B125:C125"/>
    <mergeCell ref="AH125:AL125"/>
    <mergeCell ref="AM125:AN125"/>
    <mergeCell ref="AO125:AP125"/>
    <mergeCell ref="B122:C122"/>
    <mergeCell ref="AH122:AL122"/>
    <mergeCell ref="AM122:AN122"/>
    <mergeCell ref="AO122:AP122"/>
    <mergeCell ref="B123:C123"/>
    <mergeCell ref="AH123:AL123"/>
    <mergeCell ref="AM123:AN123"/>
    <mergeCell ref="AO123:AP123"/>
    <mergeCell ref="B120:C120"/>
    <mergeCell ref="AH120:AL120"/>
    <mergeCell ref="AM120:AN120"/>
    <mergeCell ref="AO120:AP120"/>
    <mergeCell ref="B121:C121"/>
    <mergeCell ref="AH121:AL121"/>
    <mergeCell ref="AM121:AN121"/>
    <mergeCell ref="AO121:AP121"/>
    <mergeCell ref="B118:C118"/>
    <mergeCell ref="AH118:AL118"/>
    <mergeCell ref="AM118:AN118"/>
    <mergeCell ref="AO118:AP118"/>
    <mergeCell ref="B119:C119"/>
    <mergeCell ref="AH119:AL119"/>
    <mergeCell ref="AM119:AN119"/>
    <mergeCell ref="AO119:AP119"/>
    <mergeCell ref="B116:C116"/>
    <mergeCell ref="AH116:AL116"/>
    <mergeCell ref="AM116:AN116"/>
    <mergeCell ref="AO116:AP116"/>
    <mergeCell ref="B117:C117"/>
    <mergeCell ref="AH117:AL117"/>
    <mergeCell ref="AM117:AN117"/>
    <mergeCell ref="AO117:AP117"/>
    <mergeCell ref="B114:C114"/>
    <mergeCell ref="AH114:AL114"/>
    <mergeCell ref="AM114:AN114"/>
    <mergeCell ref="AO114:AP114"/>
    <mergeCell ref="B115:C115"/>
    <mergeCell ref="AH115:AL115"/>
    <mergeCell ref="AM115:AN115"/>
    <mergeCell ref="AO115:AP115"/>
    <mergeCell ref="B112:C112"/>
    <mergeCell ref="AH112:AL112"/>
    <mergeCell ref="AM112:AN112"/>
    <mergeCell ref="AO112:AP112"/>
    <mergeCell ref="B113:C113"/>
    <mergeCell ref="AH113:AL113"/>
    <mergeCell ref="AM113:AN113"/>
    <mergeCell ref="AO113:AP113"/>
    <mergeCell ref="B110:C110"/>
    <mergeCell ref="AH110:AL110"/>
    <mergeCell ref="AM110:AN110"/>
    <mergeCell ref="AO110:AP110"/>
    <mergeCell ref="B111:C111"/>
    <mergeCell ref="AH111:AL111"/>
    <mergeCell ref="AM111:AN111"/>
    <mergeCell ref="AO111:AP111"/>
    <mergeCell ref="B108:C108"/>
    <mergeCell ref="AH108:AL108"/>
    <mergeCell ref="AM108:AN108"/>
    <mergeCell ref="AO108:AP108"/>
    <mergeCell ref="B109:C109"/>
    <mergeCell ref="AH109:AL109"/>
    <mergeCell ref="AM109:AN109"/>
    <mergeCell ref="AO109:AP109"/>
    <mergeCell ref="B106:C106"/>
    <mergeCell ref="AH106:AL106"/>
    <mergeCell ref="AM106:AN106"/>
    <mergeCell ref="AO106:AP106"/>
    <mergeCell ref="B107:C107"/>
    <mergeCell ref="AH107:AL107"/>
    <mergeCell ref="AM107:AN107"/>
    <mergeCell ref="AO107:AP107"/>
    <mergeCell ref="B104:C104"/>
    <mergeCell ref="AH104:AL104"/>
    <mergeCell ref="AM104:AN104"/>
    <mergeCell ref="AO104:AP104"/>
    <mergeCell ref="B105:C105"/>
    <mergeCell ref="AH105:AL105"/>
    <mergeCell ref="AM105:AN105"/>
    <mergeCell ref="AO105:AP105"/>
    <mergeCell ref="D104:K104"/>
    <mergeCell ref="B102:C102"/>
    <mergeCell ref="AH102:AL102"/>
    <mergeCell ref="AM102:AN102"/>
    <mergeCell ref="AO102:AP102"/>
    <mergeCell ref="B103:C103"/>
    <mergeCell ref="AH103:AL103"/>
    <mergeCell ref="AM103:AN103"/>
    <mergeCell ref="AO103:AP103"/>
    <mergeCell ref="B100:C100"/>
    <mergeCell ref="AH100:AL100"/>
    <mergeCell ref="AM100:AN100"/>
    <mergeCell ref="AO100:AP100"/>
    <mergeCell ref="B101:C101"/>
    <mergeCell ref="AH101:AL101"/>
    <mergeCell ref="AM101:AN101"/>
    <mergeCell ref="AO101:AP101"/>
    <mergeCell ref="B98:C98"/>
    <mergeCell ref="AH98:AL98"/>
    <mergeCell ref="AM98:AN98"/>
    <mergeCell ref="AO98:AP98"/>
    <mergeCell ref="B99:C99"/>
    <mergeCell ref="AH99:AL99"/>
    <mergeCell ref="AM99:AN99"/>
    <mergeCell ref="AO99:AP99"/>
    <mergeCell ref="B96:C96"/>
    <mergeCell ref="AH96:AL96"/>
    <mergeCell ref="AM96:AN96"/>
    <mergeCell ref="AO96:AP96"/>
    <mergeCell ref="B97:C97"/>
    <mergeCell ref="AH97:AL97"/>
    <mergeCell ref="AM97:AN97"/>
    <mergeCell ref="AO97:AP97"/>
    <mergeCell ref="D96:K96"/>
    <mergeCell ref="D97:K97"/>
    <mergeCell ref="D98:K98"/>
    <mergeCell ref="B94:C94"/>
    <mergeCell ref="AH94:AL94"/>
    <mergeCell ref="AM94:AN94"/>
    <mergeCell ref="AO94:AP94"/>
    <mergeCell ref="B95:C95"/>
    <mergeCell ref="AH95:AL95"/>
    <mergeCell ref="AM95:AN95"/>
    <mergeCell ref="AO95:AP95"/>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5:C35"/>
    <mergeCell ref="AH35:AL35"/>
    <mergeCell ref="AM35:AN35"/>
    <mergeCell ref="AO35:AP35"/>
    <mergeCell ref="B32:C32"/>
    <mergeCell ref="AH32:AL32"/>
    <mergeCell ref="AM32:AN32"/>
    <mergeCell ref="AO32:AP32"/>
    <mergeCell ref="B33:C33"/>
    <mergeCell ref="AH33:AL33"/>
    <mergeCell ref="AM33:AN33"/>
    <mergeCell ref="AO33:AP33"/>
    <mergeCell ref="D33:K33"/>
    <mergeCell ref="B34:C34"/>
    <mergeCell ref="AH34:AL34"/>
    <mergeCell ref="AM34:AN34"/>
    <mergeCell ref="AO34:AP34"/>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AM175:AN175"/>
    <mergeCell ref="AM176:AN176"/>
    <mergeCell ref="AM177:AN177"/>
    <mergeCell ref="AM178:AN178"/>
    <mergeCell ref="AM179:AN179"/>
    <mergeCell ref="AM180:AN180"/>
    <mergeCell ref="AM181:AN181"/>
    <mergeCell ref="AM182:AN182"/>
    <mergeCell ref="AM183:AN183"/>
    <mergeCell ref="AM201:AN201"/>
    <mergeCell ref="AM202:AN202"/>
    <mergeCell ref="AM203:AN203"/>
    <mergeCell ref="AM204:AN204"/>
    <mergeCell ref="AM205:AN205"/>
    <mergeCell ref="AM206:AN206"/>
    <mergeCell ref="AM184:AN184"/>
    <mergeCell ref="AM185:AN185"/>
    <mergeCell ref="AM186:AN186"/>
    <mergeCell ref="AM187:AN187"/>
    <mergeCell ref="AM188:AN188"/>
    <mergeCell ref="AM189:AN189"/>
    <mergeCell ref="AM190:AN190"/>
    <mergeCell ref="AM191:AN191"/>
    <mergeCell ref="AM192:AN192"/>
    <mergeCell ref="AM193:AN193"/>
    <mergeCell ref="AM194:AN194"/>
    <mergeCell ref="AM195:AN195"/>
    <mergeCell ref="AM196:AN196"/>
    <mergeCell ref="AM197:AN197"/>
    <mergeCell ref="AM198:AN198"/>
    <mergeCell ref="AM199:AN199"/>
    <mergeCell ref="AM200:AN200"/>
    <mergeCell ref="AM216:AN216"/>
    <mergeCell ref="AM217:AN217"/>
    <mergeCell ref="AM218:AN218"/>
    <mergeCell ref="AM219:AN219"/>
    <mergeCell ref="AM220:AN220"/>
    <mergeCell ref="AM221:AN221"/>
    <mergeCell ref="AM222:AN222"/>
    <mergeCell ref="AM208:AN208"/>
    <mergeCell ref="AM209:AN209"/>
    <mergeCell ref="AM210:AN210"/>
    <mergeCell ref="AM211:AN211"/>
    <mergeCell ref="AM212:AN212"/>
    <mergeCell ref="AM213:AN213"/>
    <mergeCell ref="AM214:AN214"/>
    <mergeCell ref="AM215:AN215"/>
    <mergeCell ref="AM225:AN225"/>
    <mergeCell ref="AM226:AN226"/>
    <mergeCell ref="AM227:AN227"/>
    <mergeCell ref="AM228:AN228"/>
    <mergeCell ref="AM229:AN229"/>
    <mergeCell ref="AM230:AN230"/>
    <mergeCell ref="AM231:AN231"/>
    <mergeCell ref="AM232:AN232"/>
    <mergeCell ref="AM233:AN233"/>
    <mergeCell ref="AO178:AP178"/>
    <mergeCell ref="AO179:AP179"/>
    <mergeCell ref="AO180:AP180"/>
    <mergeCell ref="AO181:AP181"/>
    <mergeCell ref="AO182:AP182"/>
    <mergeCell ref="AO183:AP183"/>
    <mergeCell ref="AO184:AP184"/>
    <mergeCell ref="AO185:AP185"/>
    <mergeCell ref="AO186:AP186"/>
    <mergeCell ref="AO164:AP164"/>
    <mergeCell ref="AO165:AP165"/>
    <mergeCell ref="AO166:AP166"/>
    <mergeCell ref="AO167:AP167"/>
    <mergeCell ref="AO168:AP168"/>
    <mergeCell ref="AO169:AP169"/>
    <mergeCell ref="AO170:AP170"/>
    <mergeCell ref="AO171:AP171"/>
    <mergeCell ref="AO172:AP172"/>
    <mergeCell ref="B237:C237"/>
    <mergeCell ref="AO223:AP223"/>
    <mergeCell ref="AO224:AP224"/>
    <mergeCell ref="AO225:AP225"/>
    <mergeCell ref="AO226:AP226"/>
    <mergeCell ref="AO227:AP227"/>
    <mergeCell ref="AO228:AP228"/>
    <mergeCell ref="AO229:AP229"/>
    <mergeCell ref="AO230:AP230"/>
    <mergeCell ref="AO231:AP231"/>
    <mergeCell ref="B231:C231"/>
    <mergeCell ref="B232:C232"/>
    <mergeCell ref="B233:C233"/>
    <mergeCell ref="B234:C234"/>
    <mergeCell ref="B235:C235"/>
    <mergeCell ref="B236:C236"/>
    <mergeCell ref="B225:C225"/>
    <mergeCell ref="B226:C226"/>
    <mergeCell ref="B227:C227"/>
    <mergeCell ref="B228:C228"/>
    <mergeCell ref="AH233:AL233"/>
    <mergeCell ref="B229:C229"/>
    <mergeCell ref="B230:C230"/>
    <mergeCell ref="AH228:AL228"/>
    <mergeCell ref="D172:K172"/>
    <mergeCell ref="D184:K184"/>
    <mergeCell ref="AO232:AP232"/>
    <mergeCell ref="AO233:AP233"/>
    <mergeCell ref="AO234:AP234"/>
    <mergeCell ref="AO235:AP235"/>
    <mergeCell ref="AO205:AP205"/>
    <mergeCell ref="AO206:AP206"/>
    <mergeCell ref="AO207:AP207"/>
    <mergeCell ref="AM223:AN223"/>
    <mergeCell ref="AM224:AN224"/>
    <mergeCell ref="AM207:AN207"/>
    <mergeCell ref="AO208:AP208"/>
    <mergeCell ref="AO209:AP209"/>
    <mergeCell ref="AO210:AP210"/>
    <mergeCell ref="AO211:AP211"/>
    <mergeCell ref="AO212:AP212"/>
    <mergeCell ref="AO213:AP213"/>
    <mergeCell ref="AO196:AP196"/>
    <mergeCell ref="AO197:AP197"/>
    <mergeCell ref="AO198:AP198"/>
    <mergeCell ref="AO199:AP199"/>
    <mergeCell ref="AO200:AP200"/>
    <mergeCell ref="AO201:AP201"/>
    <mergeCell ref="AO237:AP237"/>
    <mergeCell ref="AH234:AL234"/>
    <mergeCell ref="AH235:AL235"/>
    <mergeCell ref="AH236:AL236"/>
    <mergeCell ref="AH237:AL237"/>
    <mergeCell ref="AO214:AP214"/>
    <mergeCell ref="AO215:AP215"/>
    <mergeCell ref="AO216:AP216"/>
    <mergeCell ref="AO217:AP217"/>
    <mergeCell ref="AO218:AP218"/>
    <mergeCell ref="AO219:AP219"/>
    <mergeCell ref="AO220:AP220"/>
    <mergeCell ref="AO221:AP221"/>
    <mergeCell ref="AO222:AP222"/>
    <mergeCell ref="AH216:AL216"/>
    <mergeCell ref="AH217:AL217"/>
    <mergeCell ref="AH218:AL218"/>
    <mergeCell ref="AH219:AL219"/>
    <mergeCell ref="AH220:AL220"/>
    <mergeCell ref="AH221:AL221"/>
    <mergeCell ref="AM234:AN234"/>
    <mergeCell ref="AM235:AN235"/>
    <mergeCell ref="AM236:AN236"/>
    <mergeCell ref="AM237:AN237"/>
    <mergeCell ref="AH173:AL173"/>
    <mergeCell ref="AH174:AL174"/>
    <mergeCell ref="AM173:AN173"/>
    <mergeCell ref="AO173:AP173"/>
    <mergeCell ref="AM174:AN174"/>
    <mergeCell ref="AO174:AP174"/>
    <mergeCell ref="B173:C173"/>
    <mergeCell ref="B174:C174"/>
    <mergeCell ref="AO236:AP236"/>
    <mergeCell ref="AO202:AP202"/>
    <mergeCell ref="AO203:AP203"/>
    <mergeCell ref="AO204:AP204"/>
    <mergeCell ref="AO187:AP187"/>
    <mergeCell ref="AO188:AP188"/>
    <mergeCell ref="AO189:AP189"/>
    <mergeCell ref="AO190:AP190"/>
    <mergeCell ref="AO191:AP191"/>
    <mergeCell ref="AO192:AP192"/>
    <mergeCell ref="AO193:AP193"/>
    <mergeCell ref="AO194:AP194"/>
    <mergeCell ref="AO195:AP195"/>
    <mergeCell ref="AO175:AP175"/>
    <mergeCell ref="AO176:AP176"/>
    <mergeCell ref="AO177:AP177"/>
  </mergeCells>
  <phoneticPr fontId="9"/>
  <conditionalFormatting sqref="B68:C68 B70:C70 B73:C148 B150:C150 B154:C155 B8:C33 B35:C63 B157:C157 B172:C237">
    <cfRule type="expression" dxfId="160" priority="23">
      <formula>$S8&gt;0</formula>
    </cfRule>
  </conditionalFormatting>
  <conditionalFormatting sqref="B166:C166 B169:C169">
    <cfRule type="expression" dxfId="159" priority="22">
      <formula>$S166&gt;0</formula>
    </cfRule>
  </conditionalFormatting>
  <conditionalFormatting sqref="B162:C162 B165:C165 B168:C168 B171:C171">
    <cfRule type="expression" dxfId="158" priority="21">
      <formula>$S162&gt;0</formula>
    </cfRule>
  </conditionalFormatting>
  <conditionalFormatting sqref="B161:C161 B164:C164 B167:C167 B170:C170">
    <cfRule type="expression" dxfId="157" priority="20">
      <formula>$S161&gt;0</formula>
    </cfRule>
  </conditionalFormatting>
  <conditionalFormatting sqref="B160:C160">
    <cfRule type="expression" dxfId="156" priority="19">
      <formula>$S160&gt;0</formula>
    </cfRule>
  </conditionalFormatting>
  <conditionalFormatting sqref="B67:C67">
    <cfRule type="expression" dxfId="155" priority="18">
      <formula>$S67&gt;0</formula>
    </cfRule>
  </conditionalFormatting>
  <conditionalFormatting sqref="B69:C69">
    <cfRule type="expression" dxfId="154" priority="17">
      <formula>$S69&gt;0</formula>
    </cfRule>
  </conditionalFormatting>
  <conditionalFormatting sqref="B65:C65">
    <cfRule type="expression" dxfId="153" priority="16">
      <formula>$S65&gt;0</formula>
    </cfRule>
  </conditionalFormatting>
  <conditionalFormatting sqref="B64:C64">
    <cfRule type="expression" dxfId="152" priority="15">
      <formula>$S64&gt;0</formula>
    </cfRule>
  </conditionalFormatting>
  <conditionalFormatting sqref="B66:C66">
    <cfRule type="expression" dxfId="151" priority="14">
      <formula>$S66&gt;0</formula>
    </cfRule>
  </conditionalFormatting>
  <conditionalFormatting sqref="B71:C71">
    <cfRule type="expression" dxfId="150" priority="13">
      <formula>$S71&gt;0</formula>
    </cfRule>
  </conditionalFormatting>
  <conditionalFormatting sqref="B72:C72">
    <cfRule type="expression" dxfId="149" priority="12">
      <formula>$S72&gt;0</formula>
    </cfRule>
  </conditionalFormatting>
  <conditionalFormatting sqref="B159:C159">
    <cfRule type="expression" dxfId="148" priority="11">
      <formula>$S159&gt;0</formula>
    </cfRule>
  </conditionalFormatting>
  <conditionalFormatting sqref="B149:C149">
    <cfRule type="expression" dxfId="147" priority="10">
      <formula>$S149&gt;0</formula>
    </cfRule>
  </conditionalFormatting>
  <conditionalFormatting sqref="B151:C151">
    <cfRule type="expression" dxfId="146" priority="9">
      <formula>$S151&gt;0</formula>
    </cfRule>
  </conditionalFormatting>
  <conditionalFormatting sqref="B152:C152">
    <cfRule type="expression" dxfId="145" priority="8">
      <formula>$S152&gt;0</formula>
    </cfRule>
  </conditionalFormatting>
  <conditionalFormatting sqref="B34:C34">
    <cfRule type="expression" dxfId="144" priority="5">
      <formula>$S34&gt;0</formula>
    </cfRule>
  </conditionalFormatting>
  <conditionalFormatting sqref="B153:C153">
    <cfRule type="expression" dxfId="143" priority="4">
      <formula>$S153&gt;0</formula>
    </cfRule>
  </conditionalFormatting>
  <conditionalFormatting sqref="B156:C156">
    <cfRule type="expression" dxfId="142" priority="3">
      <formula>$S156&gt;0</formula>
    </cfRule>
  </conditionalFormatting>
  <conditionalFormatting sqref="B158:C158">
    <cfRule type="expression" dxfId="141" priority="2">
      <formula>$S158&gt;0</formula>
    </cfRule>
  </conditionalFormatting>
  <conditionalFormatting sqref="B163:C163">
    <cfRule type="expression" dxfId="140" priority="1">
      <formula>$S163&gt;0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B1:CC101"/>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2234</v>
      </c>
      <c r="K2" s="314"/>
      <c r="L2" s="314"/>
      <c r="M2" s="314"/>
      <c r="N2" s="297"/>
      <c r="O2" s="295" t="s">
        <v>2235</v>
      </c>
      <c r="P2" s="314"/>
      <c r="Q2" s="314"/>
      <c r="R2" s="314"/>
      <c r="S2" s="297"/>
      <c r="T2" s="295" t="s">
        <v>2562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2563</v>
      </c>
      <c r="K5" s="38"/>
      <c r="L5" s="38"/>
      <c r="M5" s="38"/>
      <c r="N5" s="38"/>
      <c r="O5" s="38"/>
      <c r="P5" s="38"/>
      <c r="Q5" s="38"/>
      <c r="R5" s="38"/>
      <c r="S5" s="38"/>
      <c r="T5" s="38"/>
      <c r="U5" s="39" t="s">
        <v>2237</v>
      </c>
      <c r="V5" s="38" t="s">
        <v>3608</v>
      </c>
      <c r="W5" s="38"/>
      <c r="X5" s="38"/>
      <c r="Y5" s="38"/>
      <c r="Z5" s="38"/>
      <c r="AA5" s="38"/>
      <c r="AB5" s="38"/>
      <c r="AC5" s="40"/>
      <c r="AD5" s="281" t="s">
        <v>2238</v>
      </c>
      <c r="AE5" s="282"/>
      <c r="AF5" s="283"/>
      <c r="AG5" s="312"/>
      <c r="AH5" s="312"/>
      <c r="AI5" s="285"/>
      <c r="AJ5" s="41"/>
      <c r="AK5" s="281" t="s">
        <v>103</v>
      </c>
      <c r="AL5" s="313"/>
      <c r="AM5" s="313"/>
      <c r="AN5" s="313"/>
      <c r="AO5" s="313"/>
      <c r="AP5" s="313"/>
      <c r="AQ5" s="282"/>
      <c r="AR5" s="287">
        <f ca="1">ROUNDUP((27+ROUNDUP((MAX(B:B)-COUNTIF(AB:AB,"○"))/8,0)+IF(AF5="",0,4))/8,0)*8+SUM(AO8:AO969)</f>
        <v>1024</v>
      </c>
      <c r="AS5" s="312"/>
      <c r="AT5" s="285"/>
      <c r="AU5" s="41" t="s">
        <v>2239</v>
      </c>
      <c r="AV5" s="41"/>
      <c r="AW5" s="278" t="s">
        <v>138</v>
      </c>
      <c r="AX5" s="311"/>
      <c r="AY5" s="311"/>
      <c r="AZ5" s="311"/>
      <c r="BA5" s="311"/>
      <c r="BB5" s="37" t="s">
        <v>2564</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05" t="s">
        <v>2250</v>
      </c>
      <c r="E8" s="50"/>
      <c r="F8" s="50"/>
      <c r="G8" s="50"/>
      <c r="H8" s="50"/>
      <c r="I8" s="50"/>
      <c r="J8" s="50"/>
      <c r="K8" s="52"/>
      <c r="L8" s="105" t="str">
        <f>VLOOKUP(D8,カラムID辞書!$C$4:$D$1429,2,FALSE)</f>
        <v>KEIJO_YMD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c r="BS8" s="50"/>
      <c r="BT8" s="50"/>
      <c r="BU8" s="50"/>
      <c r="BV8" s="50"/>
      <c r="BW8" s="50"/>
      <c r="BX8" s="50"/>
      <c r="BY8" s="50"/>
      <c r="BZ8" s="50"/>
      <c r="CA8" s="50"/>
      <c r="CB8" s="50"/>
      <c r="CC8" s="52"/>
    </row>
    <row r="9" spans="2:81" ht="12" customHeight="1">
      <c r="B9" s="264">
        <f ca="1">IF($D9="","",MAX(OFFSET($B$8,0,0,ROW()-ROW($B$8),2))+1)</f>
        <v>2</v>
      </c>
      <c r="C9" s="265"/>
      <c r="D9" s="105" t="s">
        <v>42</v>
      </c>
      <c r="E9" s="50"/>
      <c r="F9" s="50"/>
      <c r="G9" s="50"/>
      <c r="H9" s="50"/>
      <c r="I9" s="50"/>
      <c r="J9" s="50"/>
      <c r="K9" s="52"/>
      <c r="L9" s="105" t="str">
        <f>VLOOKUP(D9,カラムID辞書!$C$4:$D$1429,2,FALSE)</f>
        <v>TENCD</v>
      </c>
      <c r="M9" s="50"/>
      <c r="N9" s="50"/>
      <c r="O9" s="50"/>
      <c r="P9" s="50"/>
      <c r="Q9" s="50"/>
      <c r="R9" s="50"/>
      <c r="S9" s="52"/>
      <c r="T9" s="106">
        <v>2</v>
      </c>
      <c r="U9" s="53"/>
      <c r="V9" s="49"/>
      <c r="W9" s="52"/>
      <c r="X9" s="49"/>
      <c r="Y9" s="52"/>
      <c r="Z9" s="49"/>
      <c r="AA9" s="52"/>
      <c r="AB9" s="107" t="str">
        <f>IF(L9="DELDTE","","○")</f>
        <v>○</v>
      </c>
      <c r="AC9" s="54"/>
      <c r="AD9" s="53"/>
      <c r="AE9" s="55" t="str">
        <f t="shared" ref="AE9:AE100"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64">
        <f t="shared" ref="B10:B100" ca="1" si="1">IF($D10="","",MAX(OFFSET($B$8,0,0,ROW()-ROW($B$8),2))+1)</f>
        <v>3</v>
      </c>
      <c r="C10" s="265"/>
      <c r="D10" s="105" t="s">
        <v>2252</v>
      </c>
      <c r="E10" s="50"/>
      <c r="F10" s="50"/>
      <c r="G10" s="50"/>
      <c r="H10" s="50"/>
      <c r="I10" s="50"/>
      <c r="J10" s="50"/>
      <c r="K10" s="52"/>
      <c r="L10" s="105" t="str">
        <f>VLOOKUP(D10,カラムID辞書!$C$4:$D$1429,2,FALSE)</f>
        <v>BUCD</v>
      </c>
      <c r="M10" s="50"/>
      <c r="N10" s="50"/>
      <c r="O10" s="50"/>
      <c r="P10" s="50"/>
      <c r="Q10" s="50"/>
      <c r="R10" s="50"/>
      <c r="S10" s="52"/>
      <c r="T10" s="106"/>
      <c r="U10" s="53"/>
      <c r="V10" s="49"/>
      <c r="W10" s="52"/>
      <c r="X10" s="49"/>
      <c r="Y10" s="52"/>
      <c r="Z10" s="49"/>
      <c r="AA10" s="52"/>
      <c r="AB10" s="107" t="str">
        <f t="shared" ref="AB10:AB7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64">
        <f t="shared" ca="1" si="1"/>
        <v>4</v>
      </c>
      <c r="C11" s="265"/>
      <c r="D11" s="105" t="s">
        <v>2253</v>
      </c>
      <c r="E11" s="50"/>
      <c r="F11" s="50"/>
      <c r="G11" s="50"/>
      <c r="H11" s="50"/>
      <c r="I11" s="50"/>
      <c r="J11" s="50"/>
      <c r="K11" s="52"/>
      <c r="L11" s="105" t="str">
        <f>VLOOKUP(D11,カラムID辞書!$C$4:$D$1429,2,FALSE)</f>
        <v>KACD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5</v>
      </c>
      <c r="C12" s="265"/>
      <c r="D12" s="105" t="s">
        <v>2254</v>
      </c>
      <c r="E12" s="50"/>
      <c r="F12" s="50"/>
      <c r="G12" s="50"/>
      <c r="H12" s="50"/>
      <c r="I12" s="50"/>
      <c r="J12" s="50"/>
      <c r="K12" s="52"/>
      <c r="L12" s="105" t="str">
        <f>VLOOKUP(D12,カラムID辞書!$C$4:$D$1429,2,FALSE)</f>
        <v>KAKARICD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64">
        <f t="shared" ca="1" si="1"/>
        <v>6</v>
      </c>
      <c r="C13" s="265"/>
      <c r="D13" s="105" t="s">
        <v>2364</v>
      </c>
      <c r="E13" s="50"/>
      <c r="F13" s="50"/>
      <c r="G13" s="50"/>
      <c r="H13" s="50"/>
      <c r="I13" s="50"/>
      <c r="J13" s="50"/>
      <c r="K13" s="52"/>
      <c r="L13" s="105" t="str">
        <f>VLOOKUP(D13,カラムID辞書!$C$4:$D$1429,2,FALSE)</f>
        <v>UNITCD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4</v>
      </c>
      <c r="AN13" s="270"/>
      <c r="AO13" s="271">
        <f>VLOOKUP(D13,カラムID辞書!C:H,6,FALSE)</f>
        <v>4</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t="shared" ca="1" si="1"/>
        <v>7</v>
      </c>
      <c r="C14" s="265"/>
      <c r="D14" s="105" t="s">
        <v>670</v>
      </c>
      <c r="E14" s="50"/>
      <c r="F14" s="50"/>
      <c r="G14" s="50"/>
      <c r="H14" s="50"/>
      <c r="I14" s="50"/>
      <c r="J14" s="50"/>
      <c r="K14" s="52"/>
      <c r="L14" s="105" t="str">
        <f>VLOOKUP(D14,カラムID辞書!$C$4:$D$1429,2,FALSE)</f>
        <v>HINBAN</v>
      </c>
      <c r="M14" s="50"/>
      <c r="N14" s="50"/>
      <c r="O14" s="50"/>
      <c r="P14" s="50"/>
      <c r="Q14" s="50"/>
      <c r="R14" s="50"/>
      <c r="S14" s="52"/>
      <c r="T14" s="106">
        <v>3</v>
      </c>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ca="1" si="1"/>
        <v>8</v>
      </c>
      <c r="C15" s="265"/>
      <c r="D15" s="105" t="s">
        <v>2218</v>
      </c>
      <c r="E15" s="50"/>
      <c r="F15" s="50"/>
      <c r="G15" s="50"/>
      <c r="H15" s="50"/>
      <c r="I15" s="50"/>
      <c r="J15" s="50"/>
      <c r="K15" s="52"/>
      <c r="L15" s="105" t="str">
        <f>VLOOKUP(D15,カラムID辞書!$C$4:$D$1429,2,FALSE)</f>
        <v>ITEMCD</v>
      </c>
      <c r="M15" s="50"/>
      <c r="N15" s="50"/>
      <c r="O15" s="50"/>
      <c r="P15" s="50"/>
      <c r="Q15" s="50"/>
      <c r="R15" s="50"/>
      <c r="S15" s="52"/>
      <c r="T15" s="106">
        <v>4</v>
      </c>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9</v>
      </c>
      <c r="C16" s="265"/>
      <c r="D16" s="105" t="s">
        <v>905</v>
      </c>
      <c r="E16" s="50"/>
      <c r="F16" s="50"/>
      <c r="G16" s="50"/>
      <c r="H16" s="50"/>
      <c r="I16" s="50"/>
      <c r="J16" s="50"/>
      <c r="K16" s="52"/>
      <c r="L16" s="105" t="str">
        <f>VLOOKUP(D16,カラムID辞書!$C$4:$D$1429,2,FALSE)</f>
        <v>TORIHIKIJOKENCD</v>
      </c>
      <c r="M16" s="50"/>
      <c r="N16" s="50"/>
      <c r="O16" s="50"/>
      <c r="P16" s="50"/>
      <c r="Q16" s="50"/>
      <c r="R16" s="50"/>
      <c r="S16" s="52"/>
      <c r="T16" s="106">
        <v>5</v>
      </c>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10</v>
      </c>
      <c r="AN16" s="270"/>
      <c r="AO16" s="271">
        <f>VLOOKUP(D16,カラムID辞書!C:H,6,FALSE)</f>
        <v>10</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1"/>
        <v>10</v>
      </c>
      <c r="C17" s="265"/>
      <c r="D17" s="105" t="s">
        <v>2256</v>
      </c>
      <c r="E17" s="50"/>
      <c r="F17" s="50"/>
      <c r="G17" s="50"/>
      <c r="H17" s="50"/>
      <c r="I17" s="50"/>
      <c r="J17" s="50"/>
      <c r="K17" s="52"/>
      <c r="L17" s="105" t="str">
        <f>VLOOKUP(D17,カラムID辞書!$C$4:$D$1429,2,FALSE)</f>
        <v>TORIHIKISAKICD</v>
      </c>
      <c r="M17" s="50"/>
      <c r="N17" s="50"/>
      <c r="O17" s="50"/>
      <c r="P17" s="50"/>
      <c r="Q17" s="50"/>
      <c r="R17" s="50"/>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6</v>
      </c>
      <c r="AN17" s="270"/>
      <c r="AO17" s="271">
        <f>VLOOKUP(D17,カラムID辞書!C:H,6,FALSE)</f>
        <v>6</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1"/>
        <v>11</v>
      </c>
      <c r="C18" s="265"/>
      <c r="D18" s="105" t="s">
        <v>2257</v>
      </c>
      <c r="E18" s="50"/>
      <c r="F18" s="50"/>
      <c r="G18" s="50"/>
      <c r="H18" s="50"/>
      <c r="I18" s="50"/>
      <c r="J18" s="50"/>
      <c r="K18" s="52"/>
      <c r="L18" s="105" t="str">
        <f>VLOOKUP(D18,カラムID辞書!$C$4:$D$1429,2,FALSE)</f>
        <v>POS_NO</v>
      </c>
      <c r="M18" s="50"/>
      <c r="N18" s="50"/>
      <c r="O18" s="50"/>
      <c r="P18" s="50"/>
      <c r="Q18" s="50"/>
      <c r="R18" s="50"/>
      <c r="S18" s="52"/>
      <c r="T18" s="106">
        <v>6</v>
      </c>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8</v>
      </c>
      <c r="AN18" s="270"/>
      <c r="AO18" s="271">
        <f>VLOOKUP(D18,カラムID辞書!C:H,6,FALSE)</f>
        <v>8</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64">
        <f t="shared" ca="1" si="1"/>
        <v>12</v>
      </c>
      <c r="C19" s="265"/>
      <c r="D19" s="105" t="s">
        <v>2132</v>
      </c>
      <c r="E19" s="50"/>
      <c r="F19" s="50"/>
      <c r="G19" s="50"/>
      <c r="H19" s="50"/>
      <c r="I19" s="50"/>
      <c r="J19" s="50"/>
      <c r="K19" s="52"/>
      <c r="L19" s="105" t="str">
        <f>VLOOKUP(D19,カラムID辞書!$C$4:$D$1429,2,FALSE)</f>
        <v>SAIJICD</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5</v>
      </c>
      <c r="AN19" s="270"/>
      <c r="AO19" s="271">
        <f>VLOOKUP(D19,カラムID辞書!C:H,6,FALSE)</f>
        <v>5</v>
      </c>
      <c r="AP19" s="272"/>
      <c r="AQ19" s="323"/>
      <c r="AR19" s="324"/>
      <c r="AS19" s="324"/>
      <c r="AT19" s="324"/>
      <c r="AU19" s="324"/>
      <c r="AV19" s="324"/>
      <c r="AW19" s="324"/>
      <c r="AX19" s="324"/>
      <c r="AY19" s="324"/>
      <c r="AZ19" s="324"/>
      <c r="BA19" s="324"/>
      <c r="BB19" s="324"/>
      <c r="BC19" s="324"/>
      <c r="BD19" s="324"/>
      <c r="BE19" s="324"/>
      <c r="BF19" s="324"/>
      <c r="BG19" s="324"/>
      <c r="BH19" s="324"/>
      <c r="BI19" s="324"/>
      <c r="BJ19" s="324"/>
      <c r="BK19" s="324"/>
      <c r="BL19" s="324"/>
      <c r="BM19" s="324"/>
      <c r="BN19" s="324"/>
      <c r="BO19" s="324"/>
      <c r="BP19" s="324"/>
      <c r="BQ19" s="325"/>
      <c r="BR19" s="112"/>
      <c r="BS19" s="50"/>
      <c r="BT19" s="50"/>
      <c r="BU19" s="50"/>
      <c r="BV19" s="50"/>
      <c r="BW19" s="50"/>
      <c r="BX19" s="50"/>
      <c r="BY19" s="50"/>
      <c r="BZ19" s="50"/>
      <c r="CA19" s="50"/>
      <c r="CB19" s="50"/>
      <c r="CC19" s="52"/>
    </row>
    <row r="20" spans="2:81" ht="12" customHeight="1">
      <c r="B20" s="264">
        <f t="shared" ca="1" si="1"/>
        <v>13</v>
      </c>
      <c r="C20" s="265"/>
      <c r="D20" s="105" t="s">
        <v>2270</v>
      </c>
      <c r="E20" s="50"/>
      <c r="F20" s="50"/>
      <c r="G20" s="50"/>
      <c r="H20" s="50"/>
      <c r="I20" s="50"/>
      <c r="J20" s="50"/>
      <c r="K20" s="52"/>
      <c r="L20" s="105" t="str">
        <f>VLOOKUP(D20,カラムID辞書!$C$4:$D$1429,2,FALSE)</f>
        <v>KAZEIKBN</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1</v>
      </c>
      <c r="AN20" s="270"/>
      <c r="AO20" s="271">
        <f>VLOOKUP(D20,カラムID辞書!C:H,6,FALSE)</f>
        <v>1</v>
      </c>
      <c r="AP20" s="272"/>
      <c r="AQ20" s="323"/>
      <c r="AR20" s="324"/>
      <c r="AS20" s="324"/>
      <c r="AT20" s="324"/>
      <c r="AU20" s="324"/>
      <c r="AV20" s="324"/>
      <c r="AW20" s="324"/>
      <c r="AX20" s="324"/>
      <c r="AY20" s="324"/>
      <c r="AZ20" s="324"/>
      <c r="BA20" s="324"/>
      <c r="BB20" s="324"/>
      <c r="BC20" s="324"/>
      <c r="BD20" s="324"/>
      <c r="BE20" s="324"/>
      <c r="BF20" s="324"/>
      <c r="BG20" s="324"/>
      <c r="BH20" s="324"/>
      <c r="BI20" s="324"/>
      <c r="BJ20" s="324"/>
      <c r="BK20" s="324"/>
      <c r="BL20" s="324"/>
      <c r="BM20" s="324"/>
      <c r="BN20" s="324"/>
      <c r="BO20" s="324"/>
      <c r="BP20" s="324"/>
      <c r="BQ20" s="325"/>
      <c r="BR20" s="112"/>
      <c r="BS20" s="50"/>
      <c r="BT20" s="50"/>
      <c r="BU20" s="50"/>
      <c r="BV20" s="50"/>
      <c r="BW20" s="50"/>
      <c r="BX20" s="50"/>
      <c r="BY20" s="50"/>
      <c r="BZ20" s="50"/>
      <c r="CA20" s="50"/>
      <c r="CB20" s="50"/>
      <c r="CC20" s="52"/>
    </row>
    <row r="21" spans="2:81" ht="12" customHeight="1">
      <c r="B21" s="264">
        <f t="shared" ca="1" si="1"/>
        <v>14</v>
      </c>
      <c r="C21" s="265"/>
      <c r="D21" s="105" t="s">
        <v>62</v>
      </c>
      <c r="E21" s="50"/>
      <c r="F21" s="50"/>
      <c r="G21" s="50"/>
      <c r="H21" s="50"/>
      <c r="I21" s="50"/>
      <c r="J21" s="50"/>
      <c r="K21" s="52"/>
      <c r="L21" s="105" t="str">
        <f>VLOOKUP(D21,カラムID辞書!$C$4:$D$1429,2,FALSE)</f>
        <v>SHIIREKBN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2</v>
      </c>
      <c r="AN21" s="270"/>
      <c r="AO21" s="271">
        <f>VLOOKUP(D21,カラムID辞書!C:H,6,FALSE)</f>
        <v>2</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64">
        <f t="shared" ca="1" si="1"/>
        <v>15</v>
      </c>
      <c r="C22" s="265"/>
      <c r="D22" s="105" t="s">
        <v>2324</v>
      </c>
      <c r="E22" s="50"/>
      <c r="F22" s="50"/>
      <c r="G22" s="50"/>
      <c r="H22" s="50"/>
      <c r="I22" s="50"/>
      <c r="J22" s="50"/>
      <c r="K22" s="52"/>
      <c r="L22" s="105" t="str">
        <f>VLOOKUP(D22,カラムID辞書!$C$4:$D$1429,2,FALSE)</f>
        <v>TORIHIKISAKINM</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20</v>
      </c>
      <c r="AN22" s="270"/>
      <c r="AO22" s="271">
        <f>VLOOKUP(D22,カラムID辞書!C:H,6,FALSE)</f>
        <v>20</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64">
        <f t="shared" ca="1" si="1"/>
        <v>16</v>
      </c>
      <c r="C23" s="265"/>
      <c r="D23" s="105" t="s">
        <v>2325</v>
      </c>
      <c r="E23" s="50"/>
      <c r="F23" s="50"/>
      <c r="G23" s="50"/>
      <c r="H23" s="50"/>
      <c r="I23" s="50"/>
      <c r="J23" s="50"/>
      <c r="K23" s="52"/>
      <c r="L23" s="105" t="str">
        <f>VLOOKUP(D23,カラムID辞書!$C$4:$D$1429,2,FALSE)</f>
        <v>MISENM</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20</v>
      </c>
      <c r="AN23" s="270"/>
      <c r="AO23" s="271">
        <f>VLOOKUP(D23,カラムID辞書!C:H,6,FALSE)</f>
        <v>20</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64">
        <f t="shared" ca="1" si="1"/>
        <v>17</v>
      </c>
      <c r="C24" s="265"/>
      <c r="D24" s="105" t="s">
        <v>2326</v>
      </c>
      <c r="E24" s="50"/>
      <c r="F24" s="50"/>
      <c r="G24" s="50"/>
      <c r="H24" s="50"/>
      <c r="I24" s="50"/>
      <c r="J24" s="50"/>
      <c r="K24" s="52"/>
      <c r="L24" s="105" t="str">
        <f>VLOOKUP(D24,カラムID辞書!$C$4:$D$1429,2,FALSE)</f>
        <v>BUNM</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20</v>
      </c>
      <c r="AN24" s="270"/>
      <c r="AO24" s="271">
        <f>VLOOKUP(D24,カラムID辞書!C:H,6,FALSE)</f>
        <v>20</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64">
        <f t="shared" ca="1" si="1"/>
        <v>18</v>
      </c>
      <c r="C25" s="265"/>
      <c r="D25" s="105" t="s">
        <v>2327</v>
      </c>
      <c r="E25" s="50"/>
      <c r="F25" s="50"/>
      <c r="G25" s="50"/>
      <c r="H25" s="50"/>
      <c r="I25" s="50"/>
      <c r="J25" s="50"/>
      <c r="K25" s="52"/>
      <c r="L25" s="105" t="str">
        <f>VLOOKUP(D25,カラムID辞書!$C$4:$D$1429,2,FALSE)</f>
        <v>KANM</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20</v>
      </c>
      <c r="AN25" s="270"/>
      <c r="AO25" s="271">
        <f>VLOOKUP(D25,カラムID辞書!C:H,6,FALSE)</f>
        <v>20</v>
      </c>
      <c r="AP25" s="272"/>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64">
        <f t="shared" ca="1" si="1"/>
        <v>19</v>
      </c>
      <c r="C26" s="265"/>
      <c r="D26" s="105" t="s">
        <v>2328</v>
      </c>
      <c r="E26" s="50"/>
      <c r="F26" s="50"/>
      <c r="G26" s="50"/>
      <c r="H26" s="50"/>
      <c r="I26" s="50"/>
      <c r="J26" s="50"/>
      <c r="K26" s="52"/>
      <c r="L26" s="105" t="str">
        <f>VLOOKUP(D26,カラムID辞書!$C$4:$D$1429,2,FALSE)</f>
        <v>KAKARINM</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20</v>
      </c>
      <c r="AN26" s="270"/>
      <c r="AO26" s="271">
        <f>VLOOKUP(D26,カラムID辞書!C:H,6,FALSE)</f>
        <v>20</v>
      </c>
      <c r="AP26" s="272"/>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64">
        <f t="shared" ca="1" si="1"/>
        <v>20</v>
      </c>
      <c r="C27" s="265"/>
      <c r="D27" s="105" t="s">
        <v>2329</v>
      </c>
      <c r="E27" s="50"/>
      <c r="F27" s="50"/>
      <c r="G27" s="50"/>
      <c r="H27" s="50"/>
      <c r="I27" s="50"/>
      <c r="J27" s="50"/>
      <c r="K27" s="52"/>
      <c r="L27" s="105" t="str">
        <f>VLOOKUP(D27,カラムID辞書!$C$4:$D$1429,2,FALSE)</f>
        <v>UNITNM</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20</v>
      </c>
      <c r="AN27" s="270"/>
      <c r="AO27" s="271">
        <f>VLOOKUP(D27,カラムID辞書!C:H,6,FALSE)</f>
        <v>20</v>
      </c>
      <c r="AP27" s="272"/>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64">
        <f t="shared" ca="1" si="1"/>
        <v>21</v>
      </c>
      <c r="C28" s="265"/>
      <c r="D28" s="105" t="s">
        <v>2330</v>
      </c>
      <c r="E28" s="56"/>
      <c r="F28" s="50"/>
      <c r="G28" s="50"/>
      <c r="H28" s="50"/>
      <c r="I28" s="50"/>
      <c r="J28" s="50"/>
      <c r="K28" s="52"/>
      <c r="L28" s="105" t="str">
        <f>VLOOKUP(D28,カラムID辞書!$C$4:$D$1429,2,FALSE)</f>
        <v>HINBANNM</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20</v>
      </c>
      <c r="AN28" s="270"/>
      <c r="AO28" s="271">
        <f>VLOOKUP(D28,カラムID辞書!C:H,6,FALSE)</f>
        <v>20</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64">
        <f t="shared" ca="1" si="1"/>
        <v>22</v>
      </c>
      <c r="C29" s="265"/>
      <c r="D29" s="105" t="s">
        <v>2462</v>
      </c>
      <c r="E29" s="50"/>
      <c r="F29" s="50"/>
      <c r="G29" s="50"/>
      <c r="H29" s="50"/>
      <c r="I29" s="50"/>
      <c r="J29" s="50"/>
      <c r="K29" s="52"/>
      <c r="L29" s="105" t="str">
        <f>VLOOKUP(D29,カラムID辞書!$C$4:$D$1429,2,FALSE)</f>
        <v>KINKENRIYOU01</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66" t="str">
        <f>VLOOKUP(D29,カラムID辞書!C:H,3,FALSE)</f>
        <v>numeric</v>
      </c>
      <c r="AI29" s="267"/>
      <c r="AJ29" s="267"/>
      <c r="AK29" s="267"/>
      <c r="AL29" s="268"/>
      <c r="AM29" s="269">
        <f>VLOOKUP(D29,カラムID辞書!C:H,4,FALSE)</f>
        <v>11</v>
      </c>
      <c r="AN29" s="270"/>
      <c r="AO29" s="271">
        <f>VLOOKUP(D29,カラムID辞書!C:H,6,FALSE)</f>
        <v>11</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1"/>
        <v>23</v>
      </c>
      <c r="C30" s="265"/>
      <c r="D30" s="105" t="s">
        <v>2463</v>
      </c>
      <c r="E30" s="50"/>
      <c r="F30" s="50"/>
      <c r="G30" s="50"/>
      <c r="H30" s="50"/>
      <c r="I30" s="50"/>
      <c r="J30" s="50"/>
      <c r="K30" s="52"/>
      <c r="L30" s="105" t="str">
        <f>VLOOKUP(D30,カラムID辞書!$C$4:$D$1429,2,FALSE)</f>
        <v>KINKENRIYOU02</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f>VLOOKUP(D30,カラムID辞書!C:H,4,FALSE)</f>
        <v>11</v>
      </c>
      <c r="AN30" s="270"/>
      <c r="AO30" s="271">
        <f>VLOOKUP(D30,カラムID辞書!C:H,6,FALSE)</f>
        <v>11</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64">
        <f t="shared" ca="1" si="1"/>
        <v>24</v>
      </c>
      <c r="C31" s="265"/>
      <c r="D31" s="105" t="s">
        <v>2464</v>
      </c>
      <c r="E31" s="50"/>
      <c r="F31" s="50"/>
      <c r="G31" s="50"/>
      <c r="H31" s="50"/>
      <c r="I31" s="50"/>
      <c r="J31" s="50"/>
      <c r="K31" s="52"/>
      <c r="L31" s="105" t="str">
        <f>VLOOKUP(D31,カラムID辞書!$C$4:$D$1429,2,FALSE)</f>
        <v>KINKENRIYOU03</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f>VLOOKUP(D31,カラムID辞書!C:H,4,FALSE)</f>
        <v>11</v>
      </c>
      <c r="AN31" s="270"/>
      <c r="AO31" s="271">
        <f>VLOOKUP(D31,カラムID辞書!C:H,6,FALSE)</f>
        <v>11</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64">
        <f t="shared" ca="1" si="1"/>
        <v>25</v>
      </c>
      <c r="C32" s="265"/>
      <c r="D32" s="105" t="s">
        <v>2465</v>
      </c>
      <c r="E32" s="50"/>
      <c r="F32" s="50"/>
      <c r="G32" s="50"/>
      <c r="H32" s="50"/>
      <c r="I32" s="50"/>
      <c r="J32" s="50"/>
      <c r="K32" s="52"/>
      <c r="L32" s="105" t="str">
        <f>VLOOKUP(D32,カラムID辞書!$C$4:$D$1429,2,FALSE)</f>
        <v>KINKENRIYOU04</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f>VLOOKUP(D32,カラムID辞書!C:H,4,FALSE)</f>
        <v>11</v>
      </c>
      <c r="AN32" s="270"/>
      <c r="AO32" s="271">
        <f>VLOOKUP(D32,カラムID辞書!C:H,6,FALSE)</f>
        <v>11</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64">
        <f t="shared" ca="1" si="1"/>
        <v>26</v>
      </c>
      <c r="C33" s="265"/>
      <c r="D33" s="105" t="s">
        <v>2466</v>
      </c>
      <c r="E33" s="50"/>
      <c r="F33" s="50"/>
      <c r="G33" s="50"/>
      <c r="H33" s="50"/>
      <c r="I33" s="50"/>
      <c r="J33" s="50"/>
      <c r="K33" s="52"/>
      <c r="L33" s="105" t="str">
        <f>VLOOKUP(D33,カラムID辞書!$C$4:$D$1429,2,FALSE)</f>
        <v>KINKENRIYOU05</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f>VLOOKUP(D33,カラムID辞書!C:H,4,FALSE)</f>
        <v>11</v>
      </c>
      <c r="AN33" s="270"/>
      <c r="AO33" s="271">
        <f>VLOOKUP(D33,カラムID辞書!C:H,6,FALSE)</f>
        <v>11</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s="192" customFormat="1" ht="12" customHeight="1">
      <c r="B34" s="264">
        <f t="shared" ca="1" si="1"/>
        <v>27</v>
      </c>
      <c r="C34" s="265"/>
      <c r="D34" s="196" t="s">
        <v>2467</v>
      </c>
      <c r="E34" s="50"/>
      <c r="F34" s="50"/>
      <c r="G34" s="50"/>
      <c r="H34" s="50"/>
      <c r="I34" s="50"/>
      <c r="J34" s="50"/>
      <c r="K34" s="194"/>
      <c r="L34" s="196" t="str">
        <f>VLOOKUP(D34,カラムID辞書!$C$4:$D$1429,2,FALSE)</f>
        <v>KINKENRIYOU06</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66" t="str">
        <f>VLOOKUP(D34,カラムID辞書!C:H,3,FALSE)</f>
        <v>numeric</v>
      </c>
      <c r="AI34" s="267"/>
      <c r="AJ34" s="267"/>
      <c r="AK34" s="267"/>
      <c r="AL34" s="268"/>
      <c r="AM34" s="269">
        <f>VLOOKUP(D34,カラムID辞書!C:H,4,FALSE)</f>
        <v>11</v>
      </c>
      <c r="AN34" s="270"/>
      <c r="AO34" s="271">
        <f>VLOOKUP(D34,カラムID辞書!C:H,6,FALSE)</f>
        <v>11</v>
      </c>
      <c r="AP34" s="272"/>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8"/>
      <c r="BS34" s="50"/>
      <c r="BT34" s="50"/>
      <c r="BU34" s="50"/>
      <c r="BV34" s="50"/>
      <c r="BW34" s="50"/>
      <c r="BX34" s="50"/>
      <c r="BY34" s="50"/>
      <c r="BZ34" s="50"/>
      <c r="CA34" s="50"/>
      <c r="CB34" s="50"/>
      <c r="CC34" s="194"/>
    </row>
    <row r="35" spans="2:81" ht="12" customHeight="1">
      <c r="B35" s="264">
        <f t="shared" ca="1" si="1"/>
        <v>28</v>
      </c>
      <c r="C35" s="265"/>
      <c r="D35" s="105" t="s">
        <v>2468</v>
      </c>
      <c r="E35" s="50"/>
      <c r="F35" s="50"/>
      <c r="G35" s="50"/>
      <c r="H35" s="50"/>
      <c r="I35" s="50"/>
      <c r="J35" s="50"/>
      <c r="K35" s="52"/>
      <c r="L35" s="105" t="str">
        <f>VLOOKUP(D35,カラムID辞書!$C$4:$D$1429,2,FALSE)</f>
        <v>KINKENRIYOU07</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66" t="str">
        <f>VLOOKUP(D35,カラムID辞書!C:H,3,FALSE)</f>
        <v>numeric</v>
      </c>
      <c r="AI35" s="267"/>
      <c r="AJ35" s="267"/>
      <c r="AK35" s="267"/>
      <c r="AL35" s="268"/>
      <c r="AM35" s="269">
        <f>VLOOKUP(D35,カラムID辞書!C:H,4,FALSE)</f>
        <v>11</v>
      </c>
      <c r="AN35" s="270"/>
      <c r="AO35" s="271">
        <f>VLOOKUP(D35,カラムID辞書!C:H,6,FALSE)</f>
        <v>11</v>
      </c>
      <c r="AP35" s="272"/>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64">
        <f t="shared" ca="1" si="1"/>
        <v>29</v>
      </c>
      <c r="C36" s="265"/>
      <c r="D36" s="105" t="s">
        <v>2469</v>
      </c>
      <c r="E36" s="50"/>
      <c r="F36" s="50"/>
      <c r="G36" s="50"/>
      <c r="H36" s="50"/>
      <c r="I36" s="50"/>
      <c r="J36" s="50"/>
      <c r="K36" s="52"/>
      <c r="L36" s="105" t="str">
        <f>VLOOKUP(D36,カラムID辞書!$C$4:$D$1429,2,FALSE)</f>
        <v>KINKENRIYOU08</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6" t="str">
        <f>VLOOKUP(D36,カラムID辞書!C:H,3,FALSE)</f>
        <v>numeric</v>
      </c>
      <c r="AI36" s="267"/>
      <c r="AJ36" s="267"/>
      <c r="AK36" s="267"/>
      <c r="AL36" s="268"/>
      <c r="AM36" s="269">
        <f>VLOOKUP(D36,カラムID辞書!C:H,4,FALSE)</f>
        <v>11</v>
      </c>
      <c r="AN36" s="270"/>
      <c r="AO36" s="271">
        <f>VLOOKUP(D36,カラムID辞書!C:H,6,FALSE)</f>
        <v>11</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64">
        <f t="shared" ca="1" si="1"/>
        <v>30</v>
      </c>
      <c r="C37" s="265"/>
      <c r="D37" s="105" t="s">
        <v>2470</v>
      </c>
      <c r="E37" s="50"/>
      <c r="F37" s="50"/>
      <c r="G37" s="50"/>
      <c r="H37" s="50"/>
      <c r="I37" s="50"/>
      <c r="J37" s="50"/>
      <c r="K37" s="52"/>
      <c r="L37" s="105" t="str">
        <f>VLOOKUP(D37,カラムID辞書!$C$4:$D$1429,2,FALSE)</f>
        <v>KINKENRIYOU09</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6" t="str">
        <f>VLOOKUP(D37,カラムID辞書!C:H,3,FALSE)</f>
        <v>numeric</v>
      </c>
      <c r="AI37" s="267"/>
      <c r="AJ37" s="267"/>
      <c r="AK37" s="267"/>
      <c r="AL37" s="268"/>
      <c r="AM37" s="269">
        <f>VLOOKUP(D37,カラムID辞書!C:H,4,FALSE)</f>
        <v>11</v>
      </c>
      <c r="AN37" s="270"/>
      <c r="AO37" s="271">
        <f>VLOOKUP(D37,カラムID辞書!C:H,6,FALSE)</f>
        <v>11</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64">
        <f t="shared" ca="1" si="1"/>
        <v>31</v>
      </c>
      <c r="C38" s="265"/>
      <c r="D38" s="105" t="s">
        <v>2471</v>
      </c>
      <c r="E38" s="50"/>
      <c r="F38" s="50"/>
      <c r="G38" s="50"/>
      <c r="H38" s="50"/>
      <c r="I38" s="50"/>
      <c r="J38" s="50"/>
      <c r="K38" s="52"/>
      <c r="L38" s="105" t="str">
        <f>VLOOKUP(D38,カラムID辞書!$C$4:$D$1429,2,FALSE)</f>
        <v>KINKENRIYOU10</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11</v>
      </c>
      <c r="AN38" s="270"/>
      <c r="AO38" s="271">
        <f>VLOOKUP(D38,カラムID辞書!C:H,6,FALSE)</f>
        <v>11</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64">
        <f t="shared" ca="1" si="1"/>
        <v>32</v>
      </c>
      <c r="C39" s="265"/>
      <c r="D39" s="105" t="s">
        <v>2472</v>
      </c>
      <c r="E39" s="50"/>
      <c r="F39" s="50"/>
      <c r="G39" s="50"/>
      <c r="H39" s="50"/>
      <c r="I39" s="50"/>
      <c r="J39" s="50"/>
      <c r="K39" s="52"/>
      <c r="L39" s="105" t="str">
        <f>VLOOKUP(D39,カラムID辞書!$C$4:$D$1429,2,FALSE)</f>
        <v>KINKENRIYOU11</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11</v>
      </c>
      <c r="AN39" s="270"/>
      <c r="AO39" s="271">
        <f>VLOOKUP(D39,カラムID辞書!C:H,6,FALSE)</f>
        <v>11</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64">
        <f t="shared" ca="1" si="1"/>
        <v>33</v>
      </c>
      <c r="C40" s="265"/>
      <c r="D40" s="105" t="s">
        <v>2473</v>
      </c>
      <c r="E40" s="56"/>
      <c r="F40" s="50"/>
      <c r="G40" s="50"/>
      <c r="H40" s="50"/>
      <c r="I40" s="50"/>
      <c r="J40" s="50"/>
      <c r="K40" s="52"/>
      <c r="L40" s="105" t="str">
        <f>VLOOKUP(D40,カラムID辞書!$C$4:$D$1429,2,FALSE)</f>
        <v>KINKENRIYOU12</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11</v>
      </c>
      <c r="AN40" s="270"/>
      <c r="AO40" s="271">
        <f>VLOOKUP(D40,カラムID辞書!C:H,6,FALSE)</f>
        <v>11</v>
      </c>
      <c r="AP40" s="272"/>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64">
        <f t="shared" ca="1" si="1"/>
        <v>34</v>
      </c>
      <c r="C41" s="265"/>
      <c r="D41" s="105" t="s">
        <v>2474</v>
      </c>
      <c r="E41" s="56"/>
      <c r="F41" s="50"/>
      <c r="G41" s="50"/>
      <c r="H41" s="50"/>
      <c r="I41" s="50"/>
      <c r="J41" s="50"/>
      <c r="K41" s="52"/>
      <c r="L41" s="105" t="str">
        <f>VLOOKUP(D41,カラムID辞書!$C$4:$D$1429,2,FALSE)</f>
        <v>KINKENRIYOU13</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11</v>
      </c>
      <c r="AN41" s="270"/>
      <c r="AO41" s="271">
        <f>VLOOKUP(D41,カラムID辞書!C:H,6,FALSE)</f>
        <v>11</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64">
        <f t="shared" ca="1" si="1"/>
        <v>35</v>
      </c>
      <c r="C42" s="265"/>
      <c r="D42" s="105" t="s">
        <v>2475</v>
      </c>
      <c r="E42" s="50"/>
      <c r="F42" s="50"/>
      <c r="G42" s="50"/>
      <c r="H42" s="50"/>
      <c r="I42" s="50"/>
      <c r="J42" s="50"/>
      <c r="K42" s="52"/>
      <c r="L42" s="105" t="str">
        <f>VLOOKUP(D42,カラムID辞書!$C$4:$D$1429,2,FALSE)</f>
        <v>KINKENRIYOU14</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11</v>
      </c>
      <c r="AN42" s="270"/>
      <c r="AO42" s="271">
        <f>VLOOKUP(D42,カラムID辞書!C:H,6,FALSE)</f>
        <v>11</v>
      </c>
      <c r="AP42" s="272"/>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64">
        <f t="shared" ca="1" si="1"/>
        <v>36</v>
      </c>
      <c r="C43" s="265"/>
      <c r="D43" s="105" t="s">
        <v>2476</v>
      </c>
      <c r="E43" s="50"/>
      <c r="F43" s="50"/>
      <c r="G43" s="50"/>
      <c r="H43" s="50"/>
      <c r="I43" s="50"/>
      <c r="J43" s="50"/>
      <c r="K43" s="52"/>
      <c r="L43" s="105" t="str">
        <f>VLOOKUP(D43,カラムID辞書!$C$4:$D$1429,2,FALSE)</f>
        <v>KINKENRIYOU15</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11</v>
      </c>
      <c r="AN43" s="270"/>
      <c r="AO43" s="271">
        <f>VLOOKUP(D43,カラムID辞書!C:H,6,FALSE)</f>
        <v>11</v>
      </c>
      <c r="AP43" s="272"/>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64">
        <f t="shared" ca="1" si="1"/>
        <v>37</v>
      </c>
      <c r="C44" s="265"/>
      <c r="D44" s="105" t="s">
        <v>2477</v>
      </c>
      <c r="E44" s="50"/>
      <c r="F44" s="50"/>
      <c r="G44" s="50"/>
      <c r="H44" s="50"/>
      <c r="I44" s="50"/>
      <c r="J44" s="50"/>
      <c r="K44" s="52"/>
      <c r="L44" s="105" t="str">
        <f>VLOOKUP(D44,カラムID辞書!$C$4:$D$1429,2,FALSE)</f>
        <v>KINKENRIYOU16</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f>VLOOKUP(D44,カラムID辞書!C:H,4,FALSE)</f>
        <v>11</v>
      </c>
      <c r="AN44" s="270"/>
      <c r="AO44" s="271">
        <f>VLOOKUP(D44,カラムID辞書!C:H,6,FALSE)</f>
        <v>11</v>
      </c>
      <c r="AP44" s="272"/>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64">
        <f t="shared" ca="1" si="1"/>
        <v>38</v>
      </c>
      <c r="C45" s="265"/>
      <c r="D45" s="105" t="s">
        <v>2478</v>
      </c>
      <c r="E45" s="50"/>
      <c r="F45" s="50"/>
      <c r="G45" s="50"/>
      <c r="H45" s="50"/>
      <c r="I45" s="50"/>
      <c r="J45" s="50"/>
      <c r="K45" s="52"/>
      <c r="L45" s="105" t="str">
        <f>VLOOKUP(D45,カラムID辞書!$C$4:$D$1429,2,FALSE)</f>
        <v>KINKENRIYOU17</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11</v>
      </c>
      <c r="AN45" s="270"/>
      <c r="AO45" s="271">
        <f>VLOOKUP(D45,カラムID辞書!C:H,6,FALSE)</f>
        <v>11</v>
      </c>
      <c r="AP45" s="272"/>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64">
        <f t="shared" ca="1" si="1"/>
        <v>39</v>
      </c>
      <c r="C46" s="265"/>
      <c r="D46" s="105" t="s">
        <v>2479</v>
      </c>
      <c r="E46" s="50"/>
      <c r="F46" s="50"/>
      <c r="G46" s="50"/>
      <c r="H46" s="50"/>
      <c r="I46" s="50"/>
      <c r="J46" s="50"/>
      <c r="K46" s="52"/>
      <c r="L46" s="105" t="str">
        <f>VLOOKUP(D46,カラムID辞書!$C$4:$D$1429,2,FALSE)</f>
        <v>KINKENRIYOU18</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11</v>
      </c>
      <c r="AN46" s="270"/>
      <c r="AO46" s="271">
        <f>VLOOKUP(D46,カラムID辞書!C:H,6,FALSE)</f>
        <v>11</v>
      </c>
      <c r="AP46" s="272"/>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64">
        <f t="shared" ca="1" si="1"/>
        <v>40</v>
      </c>
      <c r="C47" s="265"/>
      <c r="D47" s="105" t="s">
        <v>2480</v>
      </c>
      <c r="E47" s="50"/>
      <c r="F47" s="50"/>
      <c r="G47" s="50"/>
      <c r="H47" s="50"/>
      <c r="I47" s="50"/>
      <c r="J47" s="50"/>
      <c r="K47" s="52"/>
      <c r="L47" s="105" t="str">
        <f>VLOOKUP(D47,カラムID辞書!$C$4:$D$1429,2,FALSE)</f>
        <v>KINKENRIYOU19</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11</v>
      </c>
      <c r="AN47" s="270"/>
      <c r="AO47" s="271">
        <f>VLOOKUP(D47,カラムID辞書!C:H,6,FALSE)</f>
        <v>11</v>
      </c>
      <c r="AP47" s="272"/>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64">
        <f t="shared" ca="1" si="1"/>
        <v>41</v>
      </c>
      <c r="C48" s="265"/>
      <c r="D48" s="105" t="s">
        <v>2481</v>
      </c>
      <c r="E48" s="56"/>
      <c r="F48" s="50"/>
      <c r="G48" s="50"/>
      <c r="H48" s="50"/>
      <c r="I48" s="50"/>
      <c r="J48" s="50"/>
      <c r="K48" s="52"/>
      <c r="L48" s="105" t="str">
        <f>VLOOKUP(D48,カラムID辞書!$C$4:$D$1429,2,FALSE)</f>
        <v>KINKENRIYOU20</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11</v>
      </c>
      <c r="AN48" s="270"/>
      <c r="AO48" s="271">
        <f>VLOOKUP(D48,カラムID辞書!C:H,6,FALSE)</f>
        <v>11</v>
      </c>
      <c r="AP48" s="272"/>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64">
        <f t="shared" ca="1" si="1"/>
        <v>42</v>
      </c>
      <c r="C49" s="265"/>
      <c r="D49" s="105" t="s">
        <v>2482</v>
      </c>
      <c r="E49" s="56"/>
      <c r="F49" s="50"/>
      <c r="G49" s="50"/>
      <c r="H49" s="50"/>
      <c r="I49" s="50"/>
      <c r="J49" s="50"/>
      <c r="K49" s="52"/>
      <c r="L49" s="105" t="str">
        <f>VLOOKUP(D49,カラムID辞書!$C$4:$D$1429,2,FALSE)</f>
        <v>KINKENRIYOU21</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11</v>
      </c>
      <c r="AN49" s="270"/>
      <c r="AO49" s="271">
        <f>VLOOKUP(D49,カラムID辞書!C:H,6,FALSE)</f>
        <v>11</v>
      </c>
      <c r="AP49" s="272"/>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64">
        <f t="shared" ca="1" si="1"/>
        <v>43</v>
      </c>
      <c r="C50" s="265"/>
      <c r="D50" s="105" t="s">
        <v>2483</v>
      </c>
      <c r="E50" s="56"/>
      <c r="F50" s="50"/>
      <c r="G50" s="50"/>
      <c r="H50" s="50"/>
      <c r="I50" s="50"/>
      <c r="J50" s="50"/>
      <c r="K50" s="52"/>
      <c r="L50" s="105" t="str">
        <f>VLOOKUP(D50,カラムID辞書!$C$4:$D$1429,2,FALSE)</f>
        <v>KINKENRIYOU22</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11</v>
      </c>
      <c r="AN50" s="270"/>
      <c r="AO50" s="271">
        <f>VLOOKUP(D50,カラムID辞書!C:H,6,FALSE)</f>
        <v>11</v>
      </c>
      <c r="AP50" s="272"/>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64">
        <f t="shared" ca="1" si="1"/>
        <v>44</v>
      </c>
      <c r="C51" s="265"/>
      <c r="D51" s="105" t="s">
        <v>2484</v>
      </c>
      <c r="E51" s="50"/>
      <c r="F51" s="50"/>
      <c r="G51" s="50"/>
      <c r="H51" s="50"/>
      <c r="I51" s="50"/>
      <c r="J51" s="50"/>
      <c r="K51" s="52"/>
      <c r="L51" s="105" t="str">
        <f>VLOOKUP(D51,カラムID辞書!$C$4:$D$1429,2,FALSE)</f>
        <v>KINKENRIYOU23</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11</v>
      </c>
      <c r="AN51" s="270"/>
      <c r="AO51" s="271">
        <f>VLOOKUP(D51,カラムID辞書!C:H,6,FALSE)</f>
        <v>11</v>
      </c>
      <c r="AP51" s="272"/>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64">
        <f t="shared" ca="1" si="1"/>
        <v>45</v>
      </c>
      <c r="C52" s="265"/>
      <c r="D52" s="105" t="s">
        <v>2485</v>
      </c>
      <c r="E52" s="50"/>
      <c r="F52" s="50"/>
      <c r="G52" s="50"/>
      <c r="H52" s="50"/>
      <c r="I52" s="50"/>
      <c r="J52" s="50"/>
      <c r="K52" s="52"/>
      <c r="L52" s="105" t="str">
        <f>VLOOKUP(D52,カラムID辞書!$C$4:$D$1429,2,FALSE)</f>
        <v>KINKENRIYOU24</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11</v>
      </c>
      <c r="AN52" s="270"/>
      <c r="AO52" s="271">
        <f>VLOOKUP(D52,カラムID辞書!C:H,6,FALSE)</f>
        <v>11</v>
      </c>
      <c r="AP52" s="272"/>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64">
        <f t="shared" ca="1" si="1"/>
        <v>46</v>
      </c>
      <c r="C53" s="265"/>
      <c r="D53" s="105" t="s">
        <v>2486</v>
      </c>
      <c r="E53" s="50"/>
      <c r="F53" s="50"/>
      <c r="G53" s="50"/>
      <c r="H53" s="50"/>
      <c r="I53" s="50"/>
      <c r="J53" s="50"/>
      <c r="K53" s="52"/>
      <c r="L53" s="105" t="str">
        <f>VLOOKUP(D53,カラムID辞書!$C$4:$D$1429,2,FALSE)</f>
        <v>KINKENRIYOU25</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11</v>
      </c>
      <c r="AN53" s="270"/>
      <c r="AO53" s="271">
        <f>VLOOKUP(D53,カラムID辞書!C:H,6,FALSE)</f>
        <v>11</v>
      </c>
      <c r="AP53" s="272"/>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64">
        <f t="shared" ca="1" si="1"/>
        <v>47</v>
      </c>
      <c r="C54" s="265"/>
      <c r="D54" s="105" t="s">
        <v>2487</v>
      </c>
      <c r="E54" s="56"/>
      <c r="F54" s="50"/>
      <c r="G54" s="50"/>
      <c r="H54" s="50"/>
      <c r="I54" s="50"/>
      <c r="J54" s="50"/>
      <c r="K54" s="52"/>
      <c r="L54" s="105" t="str">
        <f>VLOOKUP(D54,カラムID辞書!$C$4:$D$1429,2,FALSE)</f>
        <v>KINKENRIYOU26</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f>VLOOKUP(D54,カラムID辞書!C:H,4,FALSE)</f>
        <v>11</v>
      </c>
      <c r="AN54" s="270"/>
      <c r="AO54" s="271">
        <f>VLOOKUP(D54,カラムID辞書!C:H,6,FALSE)</f>
        <v>11</v>
      </c>
      <c r="AP54" s="272"/>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64">
        <f t="shared" ca="1" si="1"/>
        <v>48</v>
      </c>
      <c r="C55" s="265"/>
      <c r="D55" s="105" t="s">
        <v>2488</v>
      </c>
      <c r="E55" s="50"/>
      <c r="F55" s="50"/>
      <c r="G55" s="50"/>
      <c r="H55" s="50"/>
      <c r="I55" s="50"/>
      <c r="J55" s="50"/>
      <c r="K55" s="52"/>
      <c r="L55" s="105" t="str">
        <f>VLOOKUP(D55,カラムID辞書!$C$4:$D$1429,2,FALSE)</f>
        <v>KINKENRIYOU27</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f>VLOOKUP(D55,カラムID辞書!C:H,4,FALSE)</f>
        <v>11</v>
      </c>
      <c r="AN55" s="270"/>
      <c r="AO55" s="271">
        <f>VLOOKUP(D55,カラムID辞書!C:H,6,FALSE)</f>
        <v>11</v>
      </c>
      <c r="AP55" s="272"/>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64">
        <f t="shared" ca="1" si="1"/>
        <v>49</v>
      </c>
      <c r="C56" s="265"/>
      <c r="D56" s="105" t="s">
        <v>2489</v>
      </c>
      <c r="E56" s="50"/>
      <c r="F56" s="50"/>
      <c r="G56" s="50"/>
      <c r="H56" s="50"/>
      <c r="I56" s="50"/>
      <c r="J56" s="50"/>
      <c r="K56" s="52"/>
      <c r="L56" s="105" t="str">
        <f>VLOOKUP(D56,カラムID辞書!$C$4:$D$1429,2,FALSE)</f>
        <v>KINKENRIYOU28</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f>VLOOKUP(D56,カラムID辞書!C:H,4,FALSE)</f>
        <v>11</v>
      </c>
      <c r="AN56" s="270"/>
      <c r="AO56" s="271">
        <f>VLOOKUP(D56,カラムID辞書!C:H,6,FALSE)</f>
        <v>11</v>
      </c>
      <c r="AP56" s="272"/>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64">
        <f t="shared" ca="1" si="1"/>
        <v>50</v>
      </c>
      <c r="C57" s="265"/>
      <c r="D57" s="105" t="s">
        <v>2490</v>
      </c>
      <c r="E57" s="50"/>
      <c r="F57" s="50"/>
      <c r="G57" s="50"/>
      <c r="H57" s="50"/>
      <c r="I57" s="50"/>
      <c r="J57" s="50"/>
      <c r="K57" s="52"/>
      <c r="L57" s="105" t="str">
        <f>VLOOKUP(D57,カラムID辞書!$C$4:$D$1429,2,FALSE)</f>
        <v>KINKENRIYOU29</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6" t="str">
        <f>VLOOKUP(D57,カラムID辞書!C:H,3,FALSE)</f>
        <v>numeric</v>
      </c>
      <c r="AI57" s="267"/>
      <c r="AJ57" s="267"/>
      <c r="AK57" s="267"/>
      <c r="AL57" s="268"/>
      <c r="AM57" s="269">
        <f>VLOOKUP(D57,カラムID辞書!C:H,4,FALSE)</f>
        <v>11</v>
      </c>
      <c r="AN57" s="270"/>
      <c r="AO57" s="271">
        <f>VLOOKUP(D57,カラムID辞書!C:H,6,FALSE)</f>
        <v>11</v>
      </c>
      <c r="AP57" s="272"/>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64">
        <f t="shared" ca="1" si="1"/>
        <v>51</v>
      </c>
      <c r="C58" s="265"/>
      <c r="D58" s="105" t="s">
        <v>2491</v>
      </c>
      <c r="E58" s="56"/>
      <c r="F58" s="50"/>
      <c r="G58" s="50"/>
      <c r="H58" s="50"/>
      <c r="I58" s="50"/>
      <c r="J58" s="50"/>
      <c r="K58" s="52"/>
      <c r="L58" s="105" t="str">
        <f>VLOOKUP(D58,カラムID辞書!$C$4:$D$1429,2,FALSE)</f>
        <v>KINKENRIYOU30</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6" t="str">
        <f>VLOOKUP(D58,カラムID辞書!C:H,3,FALSE)</f>
        <v>numeric</v>
      </c>
      <c r="AI58" s="267"/>
      <c r="AJ58" s="267"/>
      <c r="AK58" s="267"/>
      <c r="AL58" s="268"/>
      <c r="AM58" s="269">
        <f>VLOOKUP(D58,カラムID辞書!C:H,4,FALSE)</f>
        <v>11</v>
      </c>
      <c r="AN58" s="270"/>
      <c r="AO58" s="271">
        <f>VLOOKUP(D58,カラムID辞書!C:H,6,FALSE)</f>
        <v>11</v>
      </c>
      <c r="AP58" s="272"/>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64">
        <f t="shared" ca="1" si="1"/>
        <v>52</v>
      </c>
      <c r="C59" s="265"/>
      <c r="D59" s="105" t="s">
        <v>2565</v>
      </c>
      <c r="E59" s="56"/>
      <c r="F59" s="50"/>
      <c r="G59" s="50"/>
      <c r="H59" s="50"/>
      <c r="I59" s="50"/>
      <c r="J59" s="50"/>
      <c r="K59" s="52"/>
      <c r="L59" s="105" t="str">
        <f>VLOOKUP(D59,カラムID辞書!$C$4:$D$1429,2,FALSE)</f>
        <v>KINKENRIYOUSUM_YMD</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f>VLOOKUP(D59,カラムID辞書!C:H,4,FALSE)</f>
        <v>8</v>
      </c>
      <c r="AN59" s="270"/>
      <c r="AO59" s="271">
        <f>VLOOKUP(D59,カラムID辞書!C:H,6,FALSE)</f>
        <v>8</v>
      </c>
      <c r="AP59" s="272"/>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64">
        <f t="shared" ca="1" si="1"/>
        <v>53</v>
      </c>
      <c r="C60" s="265"/>
      <c r="D60" s="105" t="s">
        <v>2566</v>
      </c>
      <c r="E60" s="56"/>
      <c r="F60" s="50"/>
      <c r="G60" s="50"/>
      <c r="H60" s="50"/>
      <c r="I60" s="50"/>
      <c r="J60" s="50"/>
      <c r="K60" s="52"/>
      <c r="L60" s="105" t="str">
        <f>VLOOKUP(D60,カラムID辞書!$C$4:$D$1429,2,FALSE)</f>
        <v>TESURYO01</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11</v>
      </c>
      <c r="AN60" s="270"/>
      <c r="AO60" s="271">
        <f>VLOOKUP(D60,カラムID辞書!C:H,6,FALSE)</f>
        <v>11</v>
      </c>
      <c r="AP60" s="272"/>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64">
        <f t="shared" ca="1" si="1"/>
        <v>54</v>
      </c>
      <c r="C61" s="265"/>
      <c r="D61" s="105" t="s">
        <v>2567</v>
      </c>
      <c r="E61" s="56"/>
      <c r="F61" s="50"/>
      <c r="G61" s="50"/>
      <c r="H61" s="50"/>
      <c r="I61" s="50"/>
      <c r="J61" s="50"/>
      <c r="K61" s="52"/>
      <c r="L61" s="105" t="str">
        <f>VLOOKUP(D61,カラムID辞書!$C$4:$D$1429,2,FALSE)</f>
        <v>TESURYO02</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11</v>
      </c>
      <c r="AN61" s="270"/>
      <c r="AO61" s="271">
        <f>VLOOKUP(D61,カラムID辞書!C:H,6,FALSE)</f>
        <v>11</v>
      </c>
      <c r="AP61" s="272"/>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64">
        <f t="shared" ca="1" si="1"/>
        <v>55</v>
      </c>
      <c r="C62" s="265"/>
      <c r="D62" s="105" t="s">
        <v>2568</v>
      </c>
      <c r="E62" s="56"/>
      <c r="F62" s="50"/>
      <c r="G62" s="50"/>
      <c r="H62" s="50"/>
      <c r="I62" s="50"/>
      <c r="J62" s="50"/>
      <c r="K62" s="52"/>
      <c r="L62" s="105" t="str">
        <f>VLOOKUP(D62,カラムID辞書!$C$4:$D$1429,2,FALSE)</f>
        <v>TESURYO03</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11</v>
      </c>
      <c r="AN62" s="270"/>
      <c r="AO62" s="271">
        <f>VLOOKUP(D62,カラムID辞書!C:H,6,FALSE)</f>
        <v>11</v>
      </c>
      <c r="AP62" s="272"/>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64">
        <f t="shared" ca="1" si="1"/>
        <v>56</v>
      </c>
      <c r="C63" s="265"/>
      <c r="D63" s="105" t="s">
        <v>2569</v>
      </c>
      <c r="E63" s="56"/>
      <c r="F63" s="50"/>
      <c r="G63" s="50"/>
      <c r="H63" s="50"/>
      <c r="I63" s="50"/>
      <c r="J63" s="50"/>
      <c r="K63" s="52"/>
      <c r="L63" s="105" t="str">
        <f>VLOOKUP(D63,カラムID辞書!$C$4:$D$1429,2,FALSE)</f>
        <v>TESURYO04</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11</v>
      </c>
      <c r="AN63" s="270"/>
      <c r="AO63" s="271">
        <f>VLOOKUP(D63,カラムID辞書!C:H,6,FALSE)</f>
        <v>11</v>
      </c>
      <c r="AP63" s="272"/>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64">
        <f t="shared" ca="1" si="1"/>
        <v>57</v>
      </c>
      <c r="C64" s="265"/>
      <c r="D64" s="105" t="s">
        <v>2570</v>
      </c>
      <c r="E64" s="56"/>
      <c r="F64" s="50"/>
      <c r="G64" s="50"/>
      <c r="H64" s="50"/>
      <c r="I64" s="50"/>
      <c r="J64" s="50"/>
      <c r="K64" s="52"/>
      <c r="L64" s="105" t="str">
        <f>VLOOKUP(D64,カラムID辞書!$C$4:$D$1429,2,FALSE)</f>
        <v>TESURYO05</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11</v>
      </c>
      <c r="AN64" s="270"/>
      <c r="AO64" s="271">
        <f>VLOOKUP(D64,カラムID辞書!C:H,6,FALSE)</f>
        <v>11</v>
      </c>
      <c r="AP64" s="272"/>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64">
        <f t="shared" ca="1" si="1"/>
        <v>58</v>
      </c>
      <c r="C65" s="265"/>
      <c r="D65" s="105" t="s">
        <v>2571</v>
      </c>
      <c r="E65" s="56"/>
      <c r="F65" s="50"/>
      <c r="G65" s="50"/>
      <c r="H65" s="50"/>
      <c r="I65" s="50"/>
      <c r="J65" s="50"/>
      <c r="K65" s="52"/>
      <c r="L65" s="105" t="str">
        <f>VLOOKUP(D65,カラムID辞書!$C$4:$D$1429,2,FALSE)</f>
        <v>TESURYO06</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11</v>
      </c>
      <c r="AN65" s="270"/>
      <c r="AO65" s="271">
        <f>VLOOKUP(D65,カラムID辞書!C:H,6,FALSE)</f>
        <v>11</v>
      </c>
      <c r="AP65" s="272"/>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64">
        <f t="shared" ca="1" si="1"/>
        <v>59</v>
      </c>
      <c r="C66" s="265"/>
      <c r="D66" s="105" t="s">
        <v>2572</v>
      </c>
      <c r="E66" s="56"/>
      <c r="F66" s="50"/>
      <c r="G66" s="50"/>
      <c r="H66" s="50"/>
      <c r="I66" s="50"/>
      <c r="J66" s="50"/>
      <c r="K66" s="52"/>
      <c r="L66" s="105" t="str">
        <f>VLOOKUP(D66,カラムID辞書!$C$4:$D$1429,2,FALSE)</f>
        <v>TESURYO07</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11</v>
      </c>
      <c r="AN66" s="270"/>
      <c r="AO66" s="271">
        <f>VLOOKUP(D66,カラムID辞書!C:H,6,FALSE)</f>
        <v>11</v>
      </c>
      <c r="AP66" s="272"/>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64">
        <f t="shared" ca="1" si="1"/>
        <v>60</v>
      </c>
      <c r="C67" s="265"/>
      <c r="D67" s="105" t="s">
        <v>2573</v>
      </c>
      <c r="E67" s="56"/>
      <c r="F67" s="50"/>
      <c r="G67" s="50"/>
      <c r="H67" s="50"/>
      <c r="I67" s="50"/>
      <c r="J67" s="50"/>
      <c r="K67" s="52"/>
      <c r="L67" s="105" t="str">
        <f>VLOOKUP(D67,カラムID辞書!$C$4:$D$1429,2,FALSE)</f>
        <v>TESURYO08</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11</v>
      </c>
      <c r="AN67" s="270"/>
      <c r="AO67" s="271">
        <f>VLOOKUP(D67,カラムID辞書!C:H,6,FALSE)</f>
        <v>11</v>
      </c>
      <c r="AP67" s="272"/>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64">
        <f t="shared" ca="1" si="1"/>
        <v>61</v>
      </c>
      <c r="C68" s="265"/>
      <c r="D68" s="105" t="s">
        <v>2574</v>
      </c>
      <c r="E68" s="50"/>
      <c r="F68" s="50"/>
      <c r="G68" s="50"/>
      <c r="H68" s="50"/>
      <c r="I68" s="50"/>
      <c r="J68" s="50"/>
      <c r="K68" s="52"/>
      <c r="L68" s="105" t="str">
        <f>VLOOKUP(D68,カラムID辞書!$C$4:$D$1429,2,FALSE)</f>
        <v>TESURYO09</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11</v>
      </c>
      <c r="AN68" s="270"/>
      <c r="AO68" s="271">
        <f>VLOOKUP(D68,カラムID辞書!C:H,6,FALSE)</f>
        <v>11</v>
      </c>
      <c r="AP68" s="272"/>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64">
        <f t="shared" ca="1" si="1"/>
        <v>62</v>
      </c>
      <c r="C69" s="265"/>
      <c r="D69" s="105" t="s">
        <v>2575</v>
      </c>
      <c r="E69" s="50"/>
      <c r="F69" s="50"/>
      <c r="G69" s="50"/>
      <c r="H69" s="50"/>
      <c r="I69" s="50"/>
      <c r="J69" s="50"/>
      <c r="K69" s="52"/>
      <c r="L69" s="105" t="str">
        <f>VLOOKUP(D69,カラムID辞書!$C$4:$D$1429,2,FALSE)</f>
        <v>TESURYO10</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11</v>
      </c>
      <c r="AN69" s="270"/>
      <c r="AO69" s="271">
        <f>VLOOKUP(D69,カラムID辞書!C:H,6,FALSE)</f>
        <v>11</v>
      </c>
      <c r="AP69" s="272"/>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64">
        <f t="shared" ca="1" si="1"/>
        <v>63</v>
      </c>
      <c r="C70" s="265"/>
      <c r="D70" s="105" t="s">
        <v>2576</v>
      </c>
      <c r="E70" s="50"/>
      <c r="F70" s="50"/>
      <c r="G70" s="50"/>
      <c r="H70" s="50"/>
      <c r="I70" s="50"/>
      <c r="J70" s="50"/>
      <c r="K70" s="52"/>
      <c r="L70" s="105" t="str">
        <f>VLOOKUP(D70,カラムID辞書!$C$4:$D$1429,2,FALSE)</f>
        <v>TESURYO11</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11</v>
      </c>
      <c r="AN70" s="270"/>
      <c r="AO70" s="271">
        <f>VLOOKUP(D70,カラムID辞書!C:H,6,FALSE)</f>
        <v>11</v>
      </c>
      <c r="AP70" s="272"/>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64">
        <f t="shared" ca="1" si="1"/>
        <v>64</v>
      </c>
      <c r="C71" s="265"/>
      <c r="D71" s="105" t="s">
        <v>2577</v>
      </c>
      <c r="E71" s="50"/>
      <c r="F71" s="50"/>
      <c r="G71" s="50"/>
      <c r="H71" s="50"/>
      <c r="I71" s="50"/>
      <c r="J71" s="50"/>
      <c r="K71" s="52"/>
      <c r="L71" s="105" t="str">
        <f>VLOOKUP(D71,カラムID辞書!$C$4:$D$1429,2,FALSE)</f>
        <v>TESURYO12</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11</v>
      </c>
      <c r="AN71" s="270"/>
      <c r="AO71" s="271">
        <f>VLOOKUP(D71,カラムID辞書!C:H,6,FALSE)</f>
        <v>11</v>
      </c>
      <c r="AP71" s="272"/>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64">
        <f t="shared" ca="1" si="1"/>
        <v>65</v>
      </c>
      <c r="C72" s="265"/>
      <c r="D72" s="105" t="s">
        <v>2578</v>
      </c>
      <c r="E72" s="50"/>
      <c r="F72" s="50"/>
      <c r="G72" s="50"/>
      <c r="H72" s="50"/>
      <c r="I72" s="50"/>
      <c r="J72" s="50"/>
      <c r="K72" s="52"/>
      <c r="L72" s="105" t="str">
        <f>VLOOKUP(D72,カラムID辞書!$C$4:$D$1429,2,FALSE)</f>
        <v>TESURYO13</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11</v>
      </c>
      <c r="AN72" s="270"/>
      <c r="AO72" s="271">
        <f>VLOOKUP(D72,カラムID辞書!C:H,6,FALSE)</f>
        <v>11</v>
      </c>
      <c r="AP72" s="272"/>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64">
        <f t="shared" ca="1" si="1"/>
        <v>66</v>
      </c>
      <c r="C73" s="265"/>
      <c r="D73" s="105" t="s">
        <v>2579</v>
      </c>
      <c r="E73" s="50"/>
      <c r="F73" s="50"/>
      <c r="G73" s="50"/>
      <c r="H73" s="50"/>
      <c r="I73" s="50"/>
      <c r="J73" s="50"/>
      <c r="K73" s="52"/>
      <c r="L73" s="105" t="str">
        <f>VLOOKUP(D73,カラムID辞書!$C$4:$D$1429,2,FALSE)</f>
        <v>TESURYO14</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11</v>
      </c>
      <c r="AN73" s="270"/>
      <c r="AO73" s="271">
        <f>VLOOKUP(D73,カラムID辞書!C:H,6,FALSE)</f>
        <v>11</v>
      </c>
      <c r="AP73" s="272"/>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64">
        <f t="shared" ca="1" si="1"/>
        <v>67</v>
      </c>
      <c r="C74" s="265"/>
      <c r="D74" s="105" t="s">
        <v>2580</v>
      </c>
      <c r="E74" s="50"/>
      <c r="F74" s="50"/>
      <c r="G74" s="50"/>
      <c r="H74" s="50"/>
      <c r="I74" s="50"/>
      <c r="J74" s="50"/>
      <c r="K74" s="52"/>
      <c r="L74" s="105" t="str">
        <f>VLOOKUP(D74,カラムID辞書!$C$4:$D$1429,2,FALSE)</f>
        <v>TESURYO15</v>
      </c>
      <c r="M74" s="50"/>
      <c r="N74" s="50"/>
      <c r="O74" s="50"/>
      <c r="P74" s="50"/>
      <c r="Q74" s="50"/>
      <c r="R74" s="50"/>
      <c r="S74" s="52"/>
      <c r="T74" s="49"/>
      <c r="U74" s="52"/>
      <c r="V74" s="49"/>
      <c r="W74" s="52"/>
      <c r="X74" s="49"/>
      <c r="Y74" s="52"/>
      <c r="Z74" s="49"/>
      <c r="AA74" s="52"/>
      <c r="AB74" s="107" t="str">
        <f t="shared" ref="AB74:AB100" si="5">IF(L74="DELDTE","","○")</f>
        <v>○</v>
      </c>
      <c r="AC74" s="54"/>
      <c r="AD74" s="53"/>
      <c r="AE74" s="55" t="str">
        <f t="shared" si="0"/>
        <v>0</v>
      </c>
      <c r="AF74" s="50"/>
      <c r="AG74" s="52"/>
      <c r="AH74" s="266" t="str">
        <f>VLOOKUP(D74,カラムID辞書!C:H,3,FALSE)</f>
        <v>numeric</v>
      </c>
      <c r="AI74" s="267"/>
      <c r="AJ74" s="267"/>
      <c r="AK74" s="267"/>
      <c r="AL74" s="268"/>
      <c r="AM74" s="269">
        <f>VLOOKUP(D74,カラムID辞書!C:H,4,FALSE)</f>
        <v>11</v>
      </c>
      <c r="AN74" s="270"/>
      <c r="AO74" s="271">
        <f>VLOOKUP(D74,カラムID辞書!C:H,6,FALSE)</f>
        <v>11</v>
      </c>
      <c r="AP74" s="272"/>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64">
        <f t="shared" ca="1" si="1"/>
        <v>68</v>
      </c>
      <c r="C75" s="265"/>
      <c r="D75" s="105" t="s">
        <v>2581</v>
      </c>
      <c r="E75" s="50"/>
      <c r="F75" s="50"/>
      <c r="G75" s="50"/>
      <c r="H75" s="50"/>
      <c r="I75" s="50"/>
      <c r="J75" s="50"/>
      <c r="K75" s="52"/>
      <c r="L75" s="105" t="str">
        <f>VLOOKUP(D75,カラムID辞書!$C$4:$D$1429,2,FALSE)</f>
        <v>TESURYO16</v>
      </c>
      <c r="M75" s="50"/>
      <c r="N75" s="50"/>
      <c r="O75" s="50"/>
      <c r="P75" s="50"/>
      <c r="Q75" s="50"/>
      <c r="R75" s="50"/>
      <c r="S75" s="52"/>
      <c r="T75" s="49"/>
      <c r="U75" s="52"/>
      <c r="V75" s="49"/>
      <c r="W75" s="52"/>
      <c r="X75" s="49"/>
      <c r="Y75" s="52"/>
      <c r="Z75" s="49"/>
      <c r="AA75" s="52"/>
      <c r="AB75" s="107" t="str">
        <f t="shared" si="5"/>
        <v>○</v>
      </c>
      <c r="AC75" s="54"/>
      <c r="AD75" s="53"/>
      <c r="AE75" s="55" t="str">
        <f t="shared" si="0"/>
        <v>0</v>
      </c>
      <c r="AF75" s="50"/>
      <c r="AG75" s="52"/>
      <c r="AH75" s="266" t="str">
        <f>VLOOKUP(D75,カラムID辞書!C:H,3,FALSE)</f>
        <v>numeric</v>
      </c>
      <c r="AI75" s="267"/>
      <c r="AJ75" s="267"/>
      <c r="AK75" s="267"/>
      <c r="AL75" s="268"/>
      <c r="AM75" s="269">
        <f>VLOOKUP(D75,カラムID辞書!C:H,4,FALSE)</f>
        <v>11</v>
      </c>
      <c r="AN75" s="270"/>
      <c r="AO75" s="271">
        <f>VLOOKUP(D75,カラムID辞書!C:H,6,FALSE)</f>
        <v>11</v>
      </c>
      <c r="AP75" s="272"/>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05"/>
      <c r="BS75" s="50"/>
      <c r="BT75" s="50"/>
      <c r="BU75" s="50"/>
      <c r="BV75" s="50"/>
      <c r="BW75" s="50"/>
      <c r="BX75" s="50"/>
      <c r="BY75" s="50"/>
      <c r="BZ75" s="50"/>
      <c r="CA75" s="50"/>
      <c r="CB75" s="50"/>
      <c r="CC75" s="52"/>
    </row>
    <row r="76" spans="2:81" ht="12" customHeight="1">
      <c r="B76" s="264">
        <f t="shared" ca="1" si="1"/>
        <v>69</v>
      </c>
      <c r="C76" s="265"/>
      <c r="D76" s="105" t="s">
        <v>2582</v>
      </c>
      <c r="E76" s="50"/>
      <c r="F76" s="50"/>
      <c r="G76" s="50"/>
      <c r="H76" s="50"/>
      <c r="I76" s="50"/>
      <c r="J76" s="50"/>
      <c r="K76" s="52"/>
      <c r="L76" s="105" t="str">
        <f>VLOOKUP(D76,カラムID辞書!$C$4:$D$1429,2,FALSE)</f>
        <v>TESURYO17</v>
      </c>
      <c r="M76" s="50"/>
      <c r="N76" s="50"/>
      <c r="O76" s="50"/>
      <c r="P76" s="50"/>
      <c r="Q76" s="50"/>
      <c r="R76" s="50"/>
      <c r="S76" s="52"/>
      <c r="T76" s="49"/>
      <c r="U76" s="52"/>
      <c r="V76" s="49"/>
      <c r="W76" s="52"/>
      <c r="X76" s="49"/>
      <c r="Y76" s="52"/>
      <c r="Z76" s="49"/>
      <c r="AA76" s="52"/>
      <c r="AB76" s="107" t="str">
        <f t="shared" si="5"/>
        <v>○</v>
      </c>
      <c r="AC76" s="54"/>
      <c r="AD76" s="53"/>
      <c r="AE76" s="55" t="str">
        <f t="shared" si="0"/>
        <v>0</v>
      </c>
      <c r="AF76" s="50"/>
      <c r="AG76" s="52"/>
      <c r="AH76" s="266" t="str">
        <f>VLOOKUP(D76,カラムID辞書!C:H,3,FALSE)</f>
        <v>numeric</v>
      </c>
      <c r="AI76" s="267"/>
      <c r="AJ76" s="267"/>
      <c r="AK76" s="267"/>
      <c r="AL76" s="268"/>
      <c r="AM76" s="269">
        <f>VLOOKUP(D76,カラムID辞書!C:H,4,FALSE)</f>
        <v>11</v>
      </c>
      <c r="AN76" s="270"/>
      <c r="AO76" s="271">
        <f>VLOOKUP(D76,カラムID辞書!C:H,6,FALSE)</f>
        <v>11</v>
      </c>
      <c r="AP76" s="272"/>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05"/>
      <c r="BS76" s="50"/>
      <c r="BT76" s="50"/>
      <c r="BU76" s="50"/>
      <c r="BV76" s="50"/>
      <c r="BW76" s="50"/>
      <c r="BX76" s="50"/>
      <c r="BY76" s="50"/>
      <c r="BZ76" s="50"/>
      <c r="CA76" s="50"/>
      <c r="CB76" s="50"/>
      <c r="CC76" s="52"/>
    </row>
    <row r="77" spans="2:81" ht="12" customHeight="1">
      <c r="B77" s="264">
        <f t="shared" ca="1" si="1"/>
        <v>70</v>
      </c>
      <c r="C77" s="265"/>
      <c r="D77" s="105" t="s">
        <v>2583</v>
      </c>
      <c r="E77" s="50"/>
      <c r="F77" s="50"/>
      <c r="G77" s="50"/>
      <c r="H77" s="50"/>
      <c r="I77" s="50"/>
      <c r="J77" s="50"/>
      <c r="K77" s="52"/>
      <c r="L77" s="105" t="str">
        <f>VLOOKUP(D77,カラムID辞書!$C$4:$D$1429,2,FALSE)</f>
        <v>TESURYO18</v>
      </c>
      <c r="M77" s="50"/>
      <c r="N77" s="50"/>
      <c r="O77" s="50"/>
      <c r="P77" s="50"/>
      <c r="Q77" s="50"/>
      <c r="R77" s="50"/>
      <c r="S77" s="52"/>
      <c r="T77" s="49"/>
      <c r="U77" s="52"/>
      <c r="V77" s="49"/>
      <c r="W77" s="52"/>
      <c r="X77" s="49"/>
      <c r="Y77" s="52"/>
      <c r="Z77" s="49"/>
      <c r="AA77" s="52"/>
      <c r="AB77" s="107" t="str">
        <f t="shared" si="5"/>
        <v>○</v>
      </c>
      <c r="AC77" s="54"/>
      <c r="AD77" s="53"/>
      <c r="AE77" s="55" t="str">
        <f t="shared" si="0"/>
        <v>0</v>
      </c>
      <c r="AF77" s="50"/>
      <c r="AG77" s="52"/>
      <c r="AH77" s="266" t="str">
        <f>VLOOKUP(D77,カラムID辞書!C:H,3,FALSE)</f>
        <v>numeric</v>
      </c>
      <c r="AI77" s="267"/>
      <c r="AJ77" s="267"/>
      <c r="AK77" s="267"/>
      <c r="AL77" s="268"/>
      <c r="AM77" s="269">
        <f>VLOOKUP(D77,カラムID辞書!C:H,4,FALSE)</f>
        <v>11</v>
      </c>
      <c r="AN77" s="270"/>
      <c r="AO77" s="271">
        <f>VLOOKUP(D77,カラムID辞書!C:H,6,FALSE)</f>
        <v>11</v>
      </c>
      <c r="AP77" s="272"/>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05"/>
      <c r="BS77" s="50"/>
      <c r="BT77" s="50"/>
      <c r="BU77" s="50"/>
      <c r="BV77" s="50"/>
      <c r="BW77" s="50"/>
      <c r="BX77" s="50"/>
      <c r="BY77" s="50"/>
      <c r="BZ77" s="50"/>
      <c r="CA77" s="50"/>
      <c r="CB77" s="50"/>
      <c r="CC77" s="52"/>
    </row>
    <row r="78" spans="2:81" ht="12" customHeight="1">
      <c r="B78" s="264">
        <f t="shared" ca="1" si="1"/>
        <v>71</v>
      </c>
      <c r="C78" s="265"/>
      <c r="D78" s="105" t="s">
        <v>2584</v>
      </c>
      <c r="E78" s="50"/>
      <c r="F78" s="50"/>
      <c r="G78" s="50"/>
      <c r="H78" s="50"/>
      <c r="I78" s="50"/>
      <c r="J78" s="50"/>
      <c r="K78" s="52"/>
      <c r="L78" s="105" t="str">
        <f>VLOOKUP(D78,カラムID辞書!$C$4:$D$1429,2,FALSE)</f>
        <v>TESURYO19</v>
      </c>
      <c r="M78" s="50"/>
      <c r="N78" s="50"/>
      <c r="O78" s="50"/>
      <c r="P78" s="50"/>
      <c r="Q78" s="50"/>
      <c r="R78" s="50"/>
      <c r="S78" s="52"/>
      <c r="T78" s="49"/>
      <c r="U78" s="52"/>
      <c r="V78" s="49"/>
      <c r="W78" s="52"/>
      <c r="X78" s="49"/>
      <c r="Y78" s="52"/>
      <c r="Z78" s="49"/>
      <c r="AA78" s="52"/>
      <c r="AB78" s="107" t="str">
        <f t="shared" si="5"/>
        <v>○</v>
      </c>
      <c r="AC78" s="54"/>
      <c r="AD78" s="53"/>
      <c r="AE78" s="55" t="str">
        <f t="shared" si="0"/>
        <v>0</v>
      </c>
      <c r="AF78" s="50"/>
      <c r="AG78" s="52"/>
      <c r="AH78" s="266" t="str">
        <f>VLOOKUP(D78,カラムID辞書!C:H,3,FALSE)</f>
        <v>numeric</v>
      </c>
      <c r="AI78" s="267"/>
      <c r="AJ78" s="267"/>
      <c r="AK78" s="267"/>
      <c r="AL78" s="268"/>
      <c r="AM78" s="269">
        <f>VLOOKUP(D78,カラムID辞書!C:H,4,FALSE)</f>
        <v>11</v>
      </c>
      <c r="AN78" s="270"/>
      <c r="AO78" s="271">
        <f>VLOOKUP(D78,カラムID辞書!C:H,6,FALSE)</f>
        <v>11</v>
      </c>
      <c r="AP78" s="272"/>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05"/>
      <c r="BS78" s="50"/>
      <c r="BT78" s="50"/>
      <c r="BU78" s="50"/>
      <c r="BV78" s="50"/>
      <c r="BW78" s="50"/>
      <c r="BX78" s="50"/>
      <c r="BY78" s="50"/>
      <c r="BZ78" s="50"/>
      <c r="CA78" s="50"/>
      <c r="CB78" s="50"/>
      <c r="CC78" s="52"/>
    </row>
    <row r="79" spans="2:81" ht="12" customHeight="1">
      <c r="B79" s="264">
        <f t="shared" ca="1" si="1"/>
        <v>72</v>
      </c>
      <c r="C79" s="265"/>
      <c r="D79" s="105" t="s">
        <v>2585</v>
      </c>
      <c r="E79" s="56"/>
      <c r="F79" s="50"/>
      <c r="G79" s="50"/>
      <c r="H79" s="50"/>
      <c r="I79" s="50"/>
      <c r="J79" s="50"/>
      <c r="K79" s="52"/>
      <c r="L79" s="105" t="str">
        <f>VLOOKUP(D79,カラムID辞書!$C$4:$D$1429,2,FALSE)</f>
        <v>TESURYO20</v>
      </c>
      <c r="M79" s="50"/>
      <c r="N79" s="50"/>
      <c r="O79" s="50"/>
      <c r="P79" s="50"/>
      <c r="Q79" s="50"/>
      <c r="R79" s="50"/>
      <c r="S79" s="52"/>
      <c r="T79" s="49"/>
      <c r="U79" s="52"/>
      <c r="V79" s="49"/>
      <c r="W79" s="52"/>
      <c r="X79" s="49"/>
      <c r="Y79" s="52"/>
      <c r="Z79" s="49"/>
      <c r="AA79" s="52"/>
      <c r="AB79" s="107" t="str">
        <f t="shared" si="5"/>
        <v>○</v>
      </c>
      <c r="AC79" s="54"/>
      <c r="AD79" s="53"/>
      <c r="AE79" s="55" t="str">
        <f t="shared" si="0"/>
        <v>0</v>
      </c>
      <c r="AF79" s="50"/>
      <c r="AG79" s="52"/>
      <c r="AH79" s="266" t="str">
        <f>VLOOKUP(D79,カラムID辞書!C:H,3,FALSE)</f>
        <v>numeric</v>
      </c>
      <c r="AI79" s="267"/>
      <c r="AJ79" s="267"/>
      <c r="AK79" s="267"/>
      <c r="AL79" s="268"/>
      <c r="AM79" s="269">
        <f>VLOOKUP(D79,カラムID辞書!C:H,4,FALSE)</f>
        <v>11</v>
      </c>
      <c r="AN79" s="270"/>
      <c r="AO79" s="271">
        <f>VLOOKUP(D79,カラムID辞書!C:H,6,FALSE)</f>
        <v>11</v>
      </c>
      <c r="AP79" s="272"/>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05"/>
      <c r="BS79" s="50"/>
      <c r="BT79" s="50"/>
      <c r="BU79" s="50"/>
      <c r="BV79" s="50"/>
      <c r="BW79" s="50"/>
      <c r="BX79" s="50"/>
      <c r="BY79" s="50"/>
      <c r="BZ79" s="50"/>
      <c r="CA79" s="50"/>
      <c r="CB79" s="50"/>
      <c r="CC79" s="52"/>
    </row>
    <row r="80" spans="2:81" ht="12" customHeight="1">
      <c r="B80" s="264">
        <f t="shared" ca="1" si="1"/>
        <v>73</v>
      </c>
      <c r="C80" s="265"/>
      <c r="D80" s="105" t="s">
        <v>2586</v>
      </c>
      <c r="E80" s="56"/>
      <c r="F80" s="50"/>
      <c r="G80" s="50"/>
      <c r="H80" s="50"/>
      <c r="I80" s="50"/>
      <c r="J80" s="50"/>
      <c r="K80" s="52"/>
      <c r="L80" s="105" t="str">
        <f>VLOOKUP(D80,カラムID辞書!$C$4:$D$1429,2,FALSE)</f>
        <v>TESURYO21</v>
      </c>
      <c r="M80" s="50"/>
      <c r="N80" s="50"/>
      <c r="O80" s="50"/>
      <c r="P80" s="50"/>
      <c r="Q80" s="50"/>
      <c r="R80" s="50"/>
      <c r="S80" s="52"/>
      <c r="T80" s="49"/>
      <c r="U80" s="52"/>
      <c r="V80" s="49"/>
      <c r="W80" s="52"/>
      <c r="X80" s="49"/>
      <c r="Y80" s="52"/>
      <c r="Z80" s="49"/>
      <c r="AA80" s="52"/>
      <c r="AB80" s="107" t="str">
        <f t="shared" si="5"/>
        <v>○</v>
      </c>
      <c r="AC80" s="54"/>
      <c r="AD80" s="53"/>
      <c r="AE80" s="55" t="str">
        <f t="shared" si="0"/>
        <v>0</v>
      </c>
      <c r="AF80" s="50"/>
      <c r="AG80" s="52"/>
      <c r="AH80" s="266" t="str">
        <f>VLOOKUP(D80,カラムID辞書!C:H,3,FALSE)</f>
        <v>numeric</v>
      </c>
      <c r="AI80" s="267"/>
      <c r="AJ80" s="267"/>
      <c r="AK80" s="267"/>
      <c r="AL80" s="268"/>
      <c r="AM80" s="269">
        <f>VLOOKUP(D80,カラムID辞書!C:H,4,FALSE)</f>
        <v>11</v>
      </c>
      <c r="AN80" s="270"/>
      <c r="AO80" s="271">
        <f>VLOOKUP(D80,カラムID辞書!C:H,6,FALSE)</f>
        <v>11</v>
      </c>
      <c r="AP80" s="272"/>
      <c r="AQ80" s="105"/>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05"/>
      <c r="BS80" s="50"/>
      <c r="BT80" s="50"/>
      <c r="BU80" s="50"/>
      <c r="BV80" s="50"/>
      <c r="BW80" s="50"/>
      <c r="BX80" s="50"/>
      <c r="BY80" s="50"/>
      <c r="BZ80" s="50"/>
      <c r="CA80" s="50"/>
      <c r="CB80" s="50"/>
      <c r="CC80" s="52"/>
    </row>
    <row r="81" spans="2:81" ht="12" customHeight="1">
      <c r="B81" s="264">
        <f t="shared" ca="1" si="1"/>
        <v>74</v>
      </c>
      <c r="C81" s="265"/>
      <c r="D81" s="105" t="s">
        <v>2587</v>
      </c>
      <c r="E81" s="50"/>
      <c r="F81" s="50"/>
      <c r="G81" s="50"/>
      <c r="H81" s="50"/>
      <c r="I81" s="50"/>
      <c r="J81" s="50"/>
      <c r="K81" s="52"/>
      <c r="L81" s="105" t="str">
        <f>VLOOKUP(D81,カラムID辞書!$C$4:$D$1429,2,FALSE)</f>
        <v>TESURYO22</v>
      </c>
      <c r="M81" s="50"/>
      <c r="N81" s="50"/>
      <c r="O81" s="50"/>
      <c r="P81" s="50"/>
      <c r="Q81" s="50"/>
      <c r="R81" s="50"/>
      <c r="S81" s="52"/>
      <c r="T81" s="49"/>
      <c r="U81" s="52"/>
      <c r="V81" s="49"/>
      <c r="W81" s="52"/>
      <c r="X81" s="49"/>
      <c r="Y81" s="52"/>
      <c r="Z81" s="49"/>
      <c r="AA81" s="52"/>
      <c r="AB81" s="107" t="str">
        <f t="shared" si="5"/>
        <v>○</v>
      </c>
      <c r="AC81" s="54"/>
      <c r="AD81" s="53"/>
      <c r="AE81" s="55" t="str">
        <f t="shared" si="0"/>
        <v>0</v>
      </c>
      <c r="AF81" s="50"/>
      <c r="AG81" s="52"/>
      <c r="AH81" s="266" t="str">
        <f>VLOOKUP(D81,カラムID辞書!C:H,3,FALSE)</f>
        <v>numeric</v>
      </c>
      <c r="AI81" s="267"/>
      <c r="AJ81" s="267"/>
      <c r="AK81" s="267"/>
      <c r="AL81" s="268"/>
      <c r="AM81" s="269">
        <f>VLOOKUP(D81,カラムID辞書!C:H,4,FALSE)</f>
        <v>11</v>
      </c>
      <c r="AN81" s="270"/>
      <c r="AO81" s="271">
        <f>VLOOKUP(D81,カラムID辞書!C:H,6,FALSE)</f>
        <v>11</v>
      </c>
      <c r="AP81" s="272"/>
      <c r="AQ81" s="105"/>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05"/>
      <c r="BS81" s="50"/>
      <c r="BT81" s="50"/>
      <c r="BU81" s="50"/>
      <c r="BV81" s="50"/>
      <c r="BW81" s="50"/>
      <c r="BX81" s="50"/>
      <c r="BY81" s="50"/>
      <c r="BZ81" s="50"/>
      <c r="CA81" s="50"/>
      <c r="CB81" s="50"/>
      <c r="CC81" s="52"/>
    </row>
    <row r="82" spans="2:81" ht="12" customHeight="1">
      <c r="B82" s="264">
        <f t="shared" ca="1" si="1"/>
        <v>75</v>
      </c>
      <c r="C82" s="265"/>
      <c r="D82" s="105" t="s">
        <v>2588</v>
      </c>
      <c r="E82" s="50"/>
      <c r="F82" s="50"/>
      <c r="G82" s="50"/>
      <c r="H82" s="50"/>
      <c r="I82" s="50"/>
      <c r="J82" s="50"/>
      <c r="K82" s="52"/>
      <c r="L82" s="105" t="str">
        <f>VLOOKUP(D82,カラムID辞書!$C$4:$D$1429,2,FALSE)</f>
        <v>TESURYO23</v>
      </c>
      <c r="M82" s="50"/>
      <c r="N82" s="50"/>
      <c r="O82" s="50"/>
      <c r="P82" s="50"/>
      <c r="Q82" s="50"/>
      <c r="R82" s="50"/>
      <c r="S82" s="52"/>
      <c r="T82" s="49"/>
      <c r="U82" s="52"/>
      <c r="V82" s="49"/>
      <c r="W82" s="52"/>
      <c r="X82" s="49"/>
      <c r="Y82" s="52"/>
      <c r="Z82" s="49"/>
      <c r="AA82" s="52"/>
      <c r="AB82" s="107" t="str">
        <f t="shared" si="5"/>
        <v>○</v>
      </c>
      <c r="AC82" s="54"/>
      <c r="AD82" s="53"/>
      <c r="AE82" s="55" t="str">
        <f t="shared" si="0"/>
        <v>0</v>
      </c>
      <c r="AF82" s="50"/>
      <c r="AG82" s="52"/>
      <c r="AH82" s="266" t="str">
        <f>VLOOKUP(D82,カラムID辞書!C:H,3,FALSE)</f>
        <v>numeric</v>
      </c>
      <c r="AI82" s="267"/>
      <c r="AJ82" s="267"/>
      <c r="AK82" s="267"/>
      <c r="AL82" s="268"/>
      <c r="AM82" s="269">
        <f>VLOOKUP(D82,カラムID辞書!C:H,4,FALSE)</f>
        <v>11</v>
      </c>
      <c r="AN82" s="270"/>
      <c r="AO82" s="271">
        <f>VLOOKUP(D82,カラムID辞書!C:H,6,FALSE)</f>
        <v>11</v>
      </c>
      <c r="AP82" s="272"/>
      <c r="AQ82" s="105"/>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05"/>
      <c r="BS82" s="50"/>
      <c r="BT82" s="50"/>
      <c r="BU82" s="50"/>
      <c r="BV82" s="50"/>
      <c r="BW82" s="50"/>
      <c r="BX82" s="50"/>
      <c r="BY82" s="50"/>
      <c r="BZ82" s="50"/>
      <c r="CA82" s="50"/>
      <c r="CB82" s="50"/>
      <c r="CC82" s="52"/>
    </row>
    <row r="83" spans="2:81" ht="12" customHeight="1">
      <c r="B83" s="264">
        <f t="shared" ca="1" si="1"/>
        <v>76</v>
      </c>
      <c r="C83" s="265"/>
      <c r="D83" s="105" t="s">
        <v>2589</v>
      </c>
      <c r="E83" s="50"/>
      <c r="F83" s="50"/>
      <c r="G83" s="50"/>
      <c r="H83" s="50"/>
      <c r="I83" s="50"/>
      <c r="J83" s="50"/>
      <c r="K83" s="52"/>
      <c r="L83" s="105" t="str">
        <f>VLOOKUP(D83,カラムID辞書!$C$4:$D$1429,2,FALSE)</f>
        <v>TESURYO24</v>
      </c>
      <c r="M83" s="50"/>
      <c r="N83" s="50"/>
      <c r="O83" s="50"/>
      <c r="P83" s="50"/>
      <c r="Q83" s="50"/>
      <c r="R83" s="50"/>
      <c r="S83" s="52"/>
      <c r="T83" s="49"/>
      <c r="U83" s="52"/>
      <c r="V83" s="49"/>
      <c r="W83" s="52"/>
      <c r="X83" s="49"/>
      <c r="Y83" s="52"/>
      <c r="Z83" s="49"/>
      <c r="AA83" s="52"/>
      <c r="AB83" s="107" t="str">
        <f t="shared" si="5"/>
        <v>○</v>
      </c>
      <c r="AC83" s="54"/>
      <c r="AD83" s="53"/>
      <c r="AE83" s="55" t="str">
        <f t="shared" si="0"/>
        <v>0</v>
      </c>
      <c r="AF83" s="50"/>
      <c r="AG83" s="52"/>
      <c r="AH83" s="266" t="str">
        <f>VLOOKUP(D83,カラムID辞書!C:H,3,FALSE)</f>
        <v>numeric</v>
      </c>
      <c r="AI83" s="267"/>
      <c r="AJ83" s="267"/>
      <c r="AK83" s="267"/>
      <c r="AL83" s="268"/>
      <c r="AM83" s="269">
        <f>VLOOKUP(D83,カラムID辞書!C:H,4,FALSE)</f>
        <v>11</v>
      </c>
      <c r="AN83" s="270"/>
      <c r="AO83" s="271">
        <f>VLOOKUP(D83,カラムID辞書!C:H,6,FALSE)</f>
        <v>11</v>
      </c>
      <c r="AP83" s="272"/>
      <c r="AQ83" s="105"/>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05"/>
      <c r="BS83" s="50"/>
      <c r="BT83" s="50"/>
      <c r="BU83" s="50"/>
      <c r="BV83" s="50"/>
      <c r="BW83" s="50"/>
      <c r="BX83" s="50"/>
      <c r="BY83" s="50"/>
      <c r="BZ83" s="50"/>
      <c r="CA83" s="50"/>
      <c r="CB83" s="50"/>
      <c r="CC83" s="52"/>
    </row>
    <row r="84" spans="2:81" ht="12" customHeight="1">
      <c r="B84" s="264">
        <f t="shared" ca="1" si="1"/>
        <v>77</v>
      </c>
      <c r="C84" s="265"/>
      <c r="D84" s="105" t="s">
        <v>2590</v>
      </c>
      <c r="E84" s="50"/>
      <c r="F84" s="50"/>
      <c r="G84" s="50"/>
      <c r="H84" s="50"/>
      <c r="I84" s="50"/>
      <c r="J84" s="50"/>
      <c r="K84" s="52"/>
      <c r="L84" s="105" t="str">
        <f>VLOOKUP(D84,カラムID辞書!$C$4:$D$1429,2,FALSE)</f>
        <v>TESURYO25</v>
      </c>
      <c r="M84" s="50"/>
      <c r="N84" s="50"/>
      <c r="O84" s="50"/>
      <c r="P84" s="50"/>
      <c r="Q84" s="50"/>
      <c r="R84" s="50"/>
      <c r="S84" s="52"/>
      <c r="T84" s="49"/>
      <c r="U84" s="52"/>
      <c r="V84" s="49"/>
      <c r="W84" s="52"/>
      <c r="X84" s="49"/>
      <c r="Y84" s="52"/>
      <c r="Z84" s="49"/>
      <c r="AA84" s="52"/>
      <c r="AB84" s="107" t="str">
        <f t="shared" si="5"/>
        <v>○</v>
      </c>
      <c r="AC84" s="54"/>
      <c r="AD84" s="53"/>
      <c r="AE84" s="55" t="str">
        <f t="shared" si="0"/>
        <v>0</v>
      </c>
      <c r="AF84" s="50"/>
      <c r="AG84" s="52"/>
      <c r="AH84" s="266" t="str">
        <f>VLOOKUP(D84,カラムID辞書!C:H,3,FALSE)</f>
        <v>numeric</v>
      </c>
      <c r="AI84" s="267"/>
      <c r="AJ84" s="267"/>
      <c r="AK84" s="267"/>
      <c r="AL84" s="268"/>
      <c r="AM84" s="269">
        <f>VLOOKUP(D84,カラムID辞書!C:H,4,FALSE)</f>
        <v>11</v>
      </c>
      <c r="AN84" s="270"/>
      <c r="AO84" s="271">
        <f>VLOOKUP(D84,カラムID辞書!C:H,6,FALSE)</f>
        <v>11</v>
      </c>
      <c r="AP84" s="272"/>
      <c r="AQ84" s="105"/>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2"/>
      <c r="BS84" s="50"/>
      <c r="BT84" s="50"/>
      <c r="BU84" s="50"/>
      <c r="BV84" s="50"/>
      <c r="BW84" s="50"/>
      <c r="BX84" s="50"/>
      <c r="BY84" s="50"/>
      <c r="BZ84" s="50"/>
      <c r="CA84" s="50"/>
      <c r="CB84" s="50"/>
      <c r="CC84" s="52"/>
    </row>
    <row r="85" spans="2:81" ht="12" customHeight="1">
      <c r="B85" s="264">
        <f t="shared" ca="1" si="1"/>
        <v>78</v>
      </c>
      <c r="C85" s="265"/>
      <c r="D85" s="105" t="s">
        <v>2591</v>
      </c>
      <c r="E85" s="50"/>
      <c r="F85" s="50"/>
      <c r="G85" s="50"/>
      <c r="H85" s="50"/>
      <c r="I85" s="50"/>
      <c r="J85" s="50"/>
      <c r="K85" s="52"/>
      <c r="L85" s="105" t="str">
        <f>VLOOKUP(D85,カラムID辞書!$C$4:$D$1429,2,FALSE)</f>
        <v>TESURYO26</v>
      </c>
      <c r="M85" s="50"/>
      <c r="N85" s="50"/>
      <c r="O85" s="50"/>
      <c r="P85" s="50"/>
      <c r="Q85" s="50"/>
      <c r="R85" s="50"/>
      <c r="S85" s="52"/>
      <c r="T85" s="49"/>
      <c r="U85" s="52"/>
      <c r="V85" s="49"/>
      <c r="W85" s="52"/>
      <c r="X85" s="49"/>
      <c r="Y85" s="52"/>
      <c r="Z85" s="49"/>
      <c r="AA85" s="52"/>
      <c r="AB85" s="107" t="str">
        <f t="shared" si="5"/>
        <v>○</v>
      </c>
      <c r="AC85" s="54"/>
      <c r="AD85" s="53"/>
      <c r="AE85" s="55" t="str">
        <f t="shared" si="0"/>
        <v>0</v>
      </c>
      <c r="AF85" s="50"/>
      <c r="AG85" s="52"/>
      <c r="AH85" s="266" t="str">
        <f>VLOOKUP(D85,カラムID辞書!C:H,3,FALSE)</f>
        <v>numeric</v>
      </c>
      <c r="AI85" s="267"/>
      <c r="AJ85" s="267"/>
      <c r="AK85" s="267"/>
      <c r="AL85" s="268"/>
      <c r="AM85" s="269">
        <f>VLOOKUP(D85,カラムID辞書!C:H,4,FALSE)</f>
        <v>11</v>
      </c>
      <c r="AN85" s="270"/>
      <c r="AO85" s="271">
        <f>VLOOKUP(D85,カラムID辞書!C:H,6,FALSE)</f>
        <v>11</v>
      </c>
      <c r="AP85" s="272"/>
      <c r="AQ85" s="105"/>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2"/>
      <c r="BS85" s="50"/>
      <c r="BT85" s="50"/>
      <c r="BU85" s="50"/>
      <c r="BV85" s="50"/>
      <c r="BW85" s="50"/>
      <c r="BX85" s="50"/>
      <c r="BY85" s="50"/>
      <c r="BZ85" s="50"/>
      <c r="CA85" s="50"/>
      <c r="CB85" s="50"/>
      <c r="CC85" s="52"/>
    </row>
    <row r="86" spans="2:81" ht="12" customHeight="1">
      <c r="B86" s="264">
        <f t="shared" ca="1" si="1"/>
        <v>79</v>
      </c>
      <c r="C86" s="265"/>
      <c r="D86" s="105" t="s">
        <v>2592</v>
      </c>
      <c r="E86" s="50"/>
      <c r="F86" s="50"/>
      <c r="G86" s="50"/>
      <c r="H86" s="50"/>
      <c r="I86" s="50"/>
      <c r="J86" s="50"/>
      <c r="K86" s="52"/>
      <c r="L86" s="105" t="str">
        <f>VLOOKUP(D86,カラムID辞書!$C$4:$D$1429,2,FALSE)</f>
        <v>TESURYO27</v>
      </c>
      <c r="M86" s="50"/>
      <c r="N86" s="50"/>
      <c r="O86" s="50"/>
      <c r="P86" s="50"/>
      <c r="Q86" s="50"/>
      <c r="R86" s="50"/>
      <c r="S86" s="52"/>
      <c r="T86" s="49"/>
      <c r="U86" s="52"/>
      <c r="V86" s="49"/>
      <c r="W86" s="52"/>
      <c r="X86" s="49"/>
      <c r="Y86" s="52"/>
      <c r="Z86" s="49"/>
      <c r="AA86" s="52"/>
      <c r="AB86" s="107" t="str">
        <f t="shared" si="5"/>
        <v>○</v>
      </c>
      <c r="AC86" s="54"/>
      <c r="AD86" s="53"/>
      <c r="AE86" s="55" t="str">
        <f t="shared" si="0"/>
        <v>0</v>
      </c>
      <c r="AF86" s="50"/>
      <c r="AG86" s="52"/>
      <c r="AH86" s="266" t="str">
        <f>VLOOKUP(D86,カラムID辞書!C:H,3,FALSE)</f>
        <v>numeric</v>
      </c>
      <c r="AI86" s="267"/>
      <c r="AJ86" s="267"/>
      <c r="AK86" s="267"/>
      <c r="AL86" s="268"/>
      <c r="AM86" s="269">
        <f>VLOOKUP(D86,カラムID辞書!C:H,4,FALSE)</f>
        <v>11</v>
      </c>
      <c r="AN86" s="270"/>
      <c r="AO86" s="271">
        <f>VLOOKUP(D86,カラムID辞書!C:H,6,FALSE)</f>
        <v>11</v>
      </c>
      <c r="AP86" s="272"/>
      <c r="AQ86" s="105"/>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2"/>
      <c r="BS86" s="50"/>
      <c r="BT86" s="50"/>
      <c r="BU86" s="50"/>
      <c r="BV86" s="50"/>
      <c r="BW86" s="50"/>
      <c r="BX86" s="50"/>
      <c r="BY86" s="50"/>
      <c r="BZ86" s="50"/>
      <c r="CA86" s="50"/>
      <c r="CB86" s="50"/>
      <c r="CC86" s="52"/>
    </row>
    <row r="87" spans="2:81" ht="12" customHeight="1">
      <c r="B87" s="264">
        <f t="shared" ca="1" si="1"/>
        <v>80</v>
      </c>
      <c r="C87" s="265"/>
      <c r="D87" s="105" t="s">
        <v>2593</v>
      </c>
      <c r="E87" s="56"/>
      <c r="F87" s="50"/>
      <c r="G87" s="50"/>
      <c r="H87" s="50"/>
      <c r="I87" s="50"/>
      <c r="J87" s="50"/>
      <c r="K87" s="52"/>
      <c r="L87" s="105" t="str">
        <f>VLOOKUP(D87,カラムID辞書!$C$4:$D$1429,2,FALSE)</f>
        <v>TESURYO28</v>
      </c>
      <c r="M87" s="50"/>
      <c r="N87" s="50"/>
      <c r="O87" s="50"/>
      <c r="P87" s="50"/>
      <c r="Q87" s="50"/>
      <c r="R87" s="50"/>
      <c r="S87" s="52"/>
      <c r="T87" s="49"/>
      <c r="U87" s="52"/>
      <c r="V87" s="49"/>
      <c r="W87" s="52"/>
      <c r="X87" s="49"/>
      <c r="Y87" s="52"/>
      <c r="Z87" s="49"/>
      <c r="AA87" s="52"/>
      <c r="AB87" s="107" t="str">
        <f t="shared" si="5"/>
        <v>○</v>
      </c>
      <c r="AC87" s="54"/>
      <c r="AD87" s="53"/>
      <c r="AE87" s="55" t="str">
        <f t="shared" si="0"/>
        <v>0</v>
      </c>
      <c r="AF87" s="50"/>
      <c r="AG87" s="52"/>
      <c r="AH87" s="266" t="str">
        <f>VLOOKUP(D87,カラムID辞書!C:H,3,FALSE)</f>
        <v>numeric</v>
      </c>
      <c r="AI87" s="267"/>
      <c r="AJ87" s="267"/>
      <c r="AK87" s="267"/>
      <c r="AL87" s="268"/>
      <c r="AM87" s="269">
        <f>VLOOKUP(D87,カラムID辞書!C:H,4,FALSE)</f>
        <v>11</v>
      </c>
      <c r="AN87" s="270"/>
      <c r="AO87" s="271">
        <f>VLOOKUP(D87,カラムID辞書!C:H,6,FALSE)</f>
        <v>11</v>
      </c>
      <c r="AP87" s="272"/>
      <c r="AQ87" s="105"/>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2"/>
      <c r="BS87" s="50"/>
      <c r="BT87" s="50"/>
      <c r="BU87" s="50"/>
      <c r="BV87" s="50"/>
      <c r="BW87" s="50"/>
      <c r="BX87" s="50"/>
      <c r="BY87" s="50"/>
      <c r="BZ87" s="50"/>
      <c r="CA87" s="50"/>
      <c r="CB87" s="50"/>
      <c r="CC87" s="52"/>
    </row>
    <row r="88" spans="2:81" ht="12" customHeight="1">
      <c r="B88" s="264">
        <f t="shared" ca="1" si="1"/>
        <v>81</v>
      </c>
      <c r="C88" s="265"/>
      <c r="D88" s="105" t="s">
        <v>2594</v>
      </c>
      <c r="E88" s="56"/>
      <c r="F88" s="50"/>
      <c r="G88" s="50"/>
      <c r="H88" s="50"/>
      <c r="I88" s="50"/>
      <c r="J88" s="50"/>
      <c r="K88" s="52"/>
      <c r="L88" s="105" t="str">
        <f>VLOOKUP(D88,カラムID辞書!$C$4:$D$1429,2,FALSE)</f>
        <v>TESURYO29</v>
      </c>
      <c r="M88" s="50"/>
      <c r="N88" s="50"/>
      <c r="O88" s="50"/>
      <c r="P88" s="50"/>
      <c r="Q88" s="50"/>
      <c r="R88" s="50"/>
      <c r="S88" s="52"/>
      <c r="T88" s="49"/>
      <c r="U88" s="52"/>
      <c r="V88" s="49"/>
      <c r="W88" s="52"/>
      <c r="X88" s="49"/>
      <c r="Y88" s="52"/>
      <c r="Z88" s="49"/>
      <c r="AA88" s="52"/>
      <c r="AB88" s="107" t="str">
        <f t="shared" si="5"/>
        <v>○</v>
      </c>
      <c r="AC88" s="54"/>
      <c r="AD88" s="53"/>
      <c r="AE88" s="55" t="str">
        <f t="shared" si="0"/>
        <v>0</v>
      </c>
      <c r="AF88" s="50"/>
      <c r="AG88" s="52"/>
      <c r="AH88" s="266" t="str">
        <f>VLOOKUP(D88,カラムID辞書!C:H,3,FALSE)</f>
        <v>numeric</v>
      </c>
      <c r="AI88" s="267"/>
      <c r="AJ88" s="267"/>
      <c r="AK88" s="267"/>
      <c r="AL88" s="268"/>
      <c r="AM88" s="269">
        <f>VLOOKUP(D88,カラムID辞書!C:H,4,FALSE)</f>
        <v>11</v>
      </c>
      <c r="AN88" s="270"/>
      <c r="AO88" s="271">
        <f>VLOOKUP(D88,カラムID辞書!C:H,6,FALSE)</f>
        <v>11</v>
      </c>
      <c r="AP88" s="272"/>
      <c r="AQ88" s="105"/>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2"/>
      <c r="BS88" s="50"/>
      <c r="BT88" s="50"/>
      <c r="BU88" s="50"/>
      <c r="BV88" s="50"/>
      <c r="BW88" s="50"/>
      <c r="BX88" s="50"/>
      <c r="BY88" s="50"/>
      <c r="BZ88" s="50"/>
      <c r="CA88" s="50"/>
      <c r="CB88" s="50"/>
      <c r="CC88" s="52"/>
    </row>
    <row r="89" spans="2:81" ht="12" customHeight="1">
      <c r="B89" s="264">
        <f t="shared" ca="1" si="1"/>
        <v>82</v>
      </c>
      <c r="C89" s="265"/>
      <c r="D89" s="105" t="s">
        <v>2595</v>
      </c>
      <c r="E89" s="56"/>
      <c r="F89" s="50"/>
      <c r="G89" s="50"/>
      <c r="H89" s="50"/>
      <c r="I89" s="50"/>
      <c r="J89" s="50"/>
      <c r="K89" s="52"/>
      <c r="L89" s="105" t="str">
        <f>VLOOKUP(D89,カラムID辞書!$C$4:$D$1429,2,FALSE)</f>
        <v>TESURYO30</v>
      </c>
      <c r="M89" s="50"/>
      <c r="N89" s="50"/>
      <c r="O89" s="50"/>
      <c r="P89" s="50"/>
      <c r="Q89" s="50"/>
      <c r="R89" s="50"/>
      <c r="S89" s="52"/>
      <c r="T89" s="49"/>
      <c r="U89" s="52"/>
      <c r="V89" s="49"/>
      <c r="W89" s="52"/>
      <c r="X89" s="49"/>
      <c r="Y89" s="52"/>
      <c r="Z89" s="49"/>
      <c r="AA89" s="52"/>
      <c r="AB89" s="107" t="str">
        <f t="shared" si="5"/>
        <v>○</v>
      </c>
      <c r="AC89" s="54"/>
      <c r="AD89" s="53"/>
      <c r="AE89" s="55" t="str">
        <f t="shared" si="0"/>
        <v>0</v>
      </c>
      <c r="AF89" s="50"/>
      <c r="AG89" s="52"/>
      <c r="AH89" s="266" t="str">
        <f>VLOOKUP(D89,カラムID辞書!C:H,3,FALSE)</f>
        <v>numeric</v>
      </c>
      <c r="AI89" s="267"/>
      <c r="AJ89" s="267"/>
      <c r="AK89" s="267"/>
      <c r="AL89" s="268"/>
      <c r="AM89" s="269">
        <f>VLOOKUP(D89,カラムID辞書!C:H,4,FALSE)</f>
        <v>11</v>
      </c>
      <c r="AN89" s="270"/>
      <c r="AO89" s="271">
        <f>VLOOKUP(D89,カラムID辞書!C:H,6,FALSE)</f>
        <v>11</v>
      </c>
      <c r="AP89" s="272"/>
      <c r="AQ89" s="105"/>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2"/>
      <c r="BS89" s="50"/>
      <c r="BT89" s="50"/>
      <c r="BU89" s="50"/>
      <c r="BV89" s="50"/>
      <c r="BW89" s="50"/>
      <c r="BX89" s="50"/>
      <c r="BY89" s="50"/>
      <c r="BZ89" s="50"/>
      <c r="CA89" s="50"/>
      <c r="CB89" s="50"/>
      <c r="CC89" s="52"/>
    </row>
    <row r="90" spans="2:81" ht="12" customHeight="1">
      <c r="B90" s="264">
        <f t="shared" ca="1" si="1"/>
        <v>83</v>
      </c>
      <c r="C90" s="265"/>
      <c r="D90" s="105" t="s">
        <v>2596</v>
      </c>
      <c r="E90" s="50"/>
      <c r="F90" s="50"/>
      <c r="G90" s="50"/>
      <c r="H90" s="50"/>
      <c r="I90" s="50"/>
      <c r="J90" s="50"/>
      <c r="K90" s="52"/>
      <c r="L90" s="105" t="str">
        <f>VLOOKUP(D90,カラムID辞書!$C$4:$D$1429,2,FALSE)</f>
        <v>TESURYOSHORIHOHO</v>
      </c>
      <c r="M90" s="50"/>
      <c r="N90" s="50"/>
      <c r="O90" s="50"/>
      <c r="P90" s="50"/>
      <c r="Q90" s="50"/>
      <c r="R90" s="50"/>
      <c r="S90" s="52"/>
      <c r="T90" s="49"/>
      <c r="U90" s="52"/>
      <c r="V90" s="49"/>
      <c r="W90" s="52"/>
      <c r="X90" s="49"/>
      <c r="Y90" s="52"/>
      <c r="Z90" s="49"/>
      <c r="AA90" s="52"/>
      <c r="AB90" s="107" t="str">
        <f t="shared" si="5"/>
        <v>○</v>
      </c>
      <c r="AC90" s="54"/>
      <c r="AD90" s="53"/>
      <c r="AE90" s="55" t="str">
        <f t="shared" si="0"/>
        <v>' '</v>
      </c>
      <c r="AF90" s="50"/>
      <c r="AG90" s="52"/>
      <c r="AH90" s="266" t="str">
        <f>VLOOKUP(D90,カラムID辞書!C:H,3,FALSE)</f>
        <v>character varying</v>
      </c>
      <c r="AI90" s="267"/>
      <c r="AJ90" s="267"/>
      <c r="AK90" s="267"/>
      <c r="AL90" s="268"/>
      <c r="AM90" s="269">
        <f>VLOOKUP(D90,カラムID辞書!C:H,4,FALSE)</f>
        <v>1</v>
      </c>
      <c r="AN90" s="270"/>
      <c r="AO90" s="271">
        <f>VLOOKUP(D90,カラムID辞書!C:H,6,FALSE)</f>
        <v>1</v>
      </c>
      <c r="AP90" s="272"/>
      <c r="AQ90" s="105"/>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2"/>
      <c r="BS90" s="50"/>
      <c r="BT90" s="50"/>
      <c r="BU90" s="50"/>
      <c r="BV90" s="50"/>
      <c r="BW90" s="50"/>
      <c r="BX90" s="50"/>
      <c r="BY90" s="50"/>
      <c r="BZ90" s="50"/>
      <c r="CA90" s="50"/>
      <c r="CB90" s="50"/>
      <c r="CC90" s="52"/>
    </row>
    <row r="91" spans="2:81" ht="12" customHeight="1">
      <c r="B91" s="264">
        <f t="shared" ca="1" si="1"/>
        <v>84</v>
      </c>
      <c r="C91" s="265"/>
      <c r="D91" s="105" t="s">
        <v>2597</v>
      </c>
      <c r="E91" s="50"/>
      <c r="F91" s="50"/>
      <c r="G91" s="50"/>
      <c r="H91" s="50"/>
      <c r="I91" s="50"/>
      <c r="J91" s="50"/>
      <c r="K91" s="52"/>
      <c r="L91" s="105" t="str">
        <f>VLOOKUP(D91,カラムID辞書!$C$4:$D$1429,2,FALSE)</f>
        <v>TESURYOCALC_YMD</v>
      </c>
      <c r="M91" s="50"/>
      <c r="N91" s="50"/>
      <c r="O91" s="50"/>
      <c r="P91" s="50"/>
      <c r="Q91" s="50"/>
      <c r="R91" s="50"/>
      <c r="S91" s="52"/>
      <c r="T91" s="49"/>
      <c r="U91" s="52"/>
      <c r="V91" s="49"/>
      <c r="W91" s="52"/>
      <c r="X91" s="49"/>
      <c r="Y91" s="52"/>
      <c r="Z91" s="49"/>
      <c r="AA91" s="52"/>
      <c r="AB91" s="107" t="str">
        <f t="shared" si="5"/>
        <v>○</v>
      </c>
      <c r="AC91" s="54"/>
      <c r="AD91" s="53"/>
      <c r="AE91" s="55" t="str">
        <f t="shared" si="0"/>
        <v>0</v>
      </c>
      <c r="AF91" s="50"/>
      <c r="AG91" s="52"/>
      <c r="AH91" s="266" t="str">
        <f>VLOOKUP(D91,カラムID辞書!C:H,3,FALSE)</f>
        <v>numeric</v>
      </c>
      <c r="AI91" s="267"/>
      <c r="AJ91" s="267"/>
      <c r="AK91" s="267"/>
      <c r="AL91" s="268"/>
      <c r="AM91" s="269">
        <f>VLOOKUP(D91,カラムID辞書!C:H,4,FALSE)</f>
        <v>8</v>
      </c>
      <c r="AN91" s="270"/>
      <c r="AO91" s="271">
        <f>VLOOKUP(D91,カラムID辞書!C:H,6,FALSE)</f>
        <v>8</v>
      </c>
      <c r="AP91" s="272"/>
      <c r="AQ91" s="105"/>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2"/>
      <c r="BS91" s="50"/>
      <c r="BT91" s="50"/>
      <c r="BU91" s="50"/>
      <c r="BV91" s="50"/>
      <c r="BW91" s="50"/>
      <c r="BX91" s="50"/>
      <c r="BY91" s="50"/>
      <c r="BZ91" s="50"/>
      <c r="CA91" s="50"/>
      <c r="CB91" s="50"/>
      <c r="CC91" s="52"/>
    </row>
    <row r="92" spans="2:81" ht="12" customHeight="1">
      <c r="B92" s="264">
        <f t="shared" ca="1" si="1"/>
        <v>85</v>
      </c>
      <c r="C92" s="265"/>
      <c r="D92" s="105" t="s">
        <v>222</v>
      </c>
      <c r="E92" s="50"/>
      <c r="F92" s="50"/>
      <c r="G92" s="50"/>
      <c r="H92" s="50"/>
      <c r="I92" s="50"/>
      <c r="J92" s="50"/>
      <c r="K92" s="52"/>
      <c r="L92" s="105" t="str">
        <f>VLOOKUP(D92,カラムID辞書!$C$4:$D$1429,2,FALSE)</f>
        <v>DELDTE</v>
      </c>
      <c r="M92" s="50"/>
      <c r="N92" s="50"/>
      <c r="O92" s="50"/>
      <c r="P92" s="50"/>
      <c r="Q92" s="50"/>
      <c r="R92" s="50"/>
      <c r="S92" s="52"/>
      <c r="T92" s="49"/>
      <c r="U92" s="52"/>
      <c r="V92" s="49"/>
      <c r="W92" s="52"/>
      <c r="X92" s="49"/>
      <c r="Y92" s="52"/>
      <c r="Z92" s="49"/>
      <c r="AA92" s="52"/>
      <c r="AB92" s="107" t="str">
        <f t="shared" si="5"/>
        <v/>
      </c>
      <c r="AC92" s="54"/>
      <c r="AD92" s="53"/>
      <c r="AE92" s="55" t="str">
        <f t="shared" si="0"/>
        <v/>
      </c>
      <c r="AF92" s="50"/>
      <c r="AG92" s="52"/>
      <c r="AH92" s="266" t="str">
        <f>VLOOKUP(D92,カラムID辞書!C:H,3,FALSE)</f>
        <v>timestamp</v>
      </c>
      <c r="AI92" s="267"/>
      <c r="AJ92" s="267"/>
      <c r="AK92" s="267"/>
      <c r="AL92" s="268"/>
      <c r="AM92" s="269">
        <f>VLOOKUP(D92,カラムID辞書!C:H,4,FALSE)</f>
        <v>0</v>
      </c>
      <c r="AN92" s="270"/>
      <c r="AO92" s="271">
        <f>VLOOKUP(D92,カラムID辞書!C:H,6,FALSE)</f>
        <v>7</v>
      </c>
      <c r="AP92" s="272"/>
      <c r="AQ92" s="105"/>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2"/>
      <c r="BS92" s="50"/>
      <c r="BT92" s="50"/>
      <c r="BU92" s="50"/>
      <c r="BV92" s="50"/>
      <c r="BW92" s="50"/>
      <c r="BX92" s="50"/>
      <c r="BY92" s="50"/>
      <c r="BZ92" s="50"/>
      <c r="CA92" s="50"/>
      <c r="CB92" s="50"/>
      <c r="CC92" s="52"/>
    </row>
    <row r="93" spans="2:81" ht="12" customHeight="1">
      <c r="B93" s="264">
        <f t="shared" ca="1" si="1"/>
        <v>86</v>
      </c>
      <c r="C93" s="265"/>
      <c r="D93" s="105" t="s">
        <v>223</v>
      </c>
      <c r="E93" s="56"/>
      <c r="F93" s="50"/>
      <c r="G93" s="50"/>
      <c r="H93" s="50"/>
      <c r="I93" s="50"/>
      <c r="J93" s="50"/>
      <c r="K93" s="52"/>
      <c r="L93" s="105" t="str">
        <f>VLOOKUP(D93,カラムID辞書!$C$4:$D$1429,2,FALSE)</f>
        <v>INSTDTE</v>
      </c>
      <c r="M93" s="50"/>
      <c r="N93" s="50"/>
      <c r="O93" s="50"/>
      <c r="P93" s="50"/>
      <c r="Q93" s="50"/>
      <c r="R93" s="50"/>
      <c r="S93" s="52"/>
      <c r="T93" s="49"/>
      <c r="U93" s="52"/>
      <c r="V93" s="49"/>
      <c r="W93" s="52"/>
      <c r="X93" s="49"/>
      <c r="Y93" s="52"/>
      <c r="Z93" s="49"/>
      <c r="AA93" s="52"/>
      <c r="AB93" s="107" t="str">
        <f t="shared" si="5"/>
        <v>○</v>
      </c>
      <c r="AC93" s="54"/>
      <c r="AD93" s="53"/>
      <c r="AE93" s="55" t="str">
        <f t="shared" si="0"/>
        <v>now()</v>
      </c>
      <c r="AF93" s="50"/>
      <c r="AG93" s="52"/>
      <c r="AH93" s="266" t="str">
        <f>VLOOKUP(D93,カラムID辞書!C:H,3,FALSE)</f>
        <v>timestamp</v>
      </c>
      <c r="AI93" s="267"/>
      <c r="AJ93" s="267"/>
      <c r="AK93" s="267"/>
      <c r="AL93" s="268"/>
      <c r="AM93" s="269">
        <f>VLOOKUP(D93,カラムID辞書!C:H,4,FALSE)</f>
        <v>0</v>
      </c>
      <c r="AN93" s="270"/>
      <c r="AO93" s="271">
        <f>VLOOKUP(D93,カラムID辞書!C:H,6,FALSE)</f>
        <v>7</v>
      </c>
      <c r="AP93" s="272"/>
      <c r="AQ93" s="105"/>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2"/>
      <c r="BS93" s="50"/>
      <c r="BT93" s="50"/>
      <c r="BU93" s="50"/>
      <c r="BV93" s="50"/>
      <c r="BW93" s="50"/>
      <c r="BX93" s="50"/>
      <c r="BY93" s="50"/>
      <c r="BZ93" s="50"/>
      <c r="CA93" s="50"/>
      <c r="CB93" s="50"/>
      <c r="CC93" s="52"/>
    </row>
    <row r="94" spans="2:81" ht="12" customHeight="1">
      <c r="B94" s="264">
        <f t="shared" ca="1" si="1"/>
        <v>87</v>
      </c>
      <c r="C94" s="265"/>
      <c r="D94" s="105" t="s">
        <v>224</v>
      </c>
      <c r="E94" s="50"/>
      <c r="F94" s="50"/>
      <c r="G94" s="50"/>
      <c r="H94" s="50"/>
      <c r="I94" s="50"/>
      <c r="J94" s="50"/>
      <c r="K94" s="52"/>
      <c r="L94" s="105" t="str">
        <f>VLOOKUP(D94,カラムID辞書!$C$4:$D$1429,2,FALSE)</f>
        <v>INSTUSRID</v>
      </c>
      <c r="M94" s="50"/>
      <c r="N94" s="50"/>
      <c r="O94" s="50"/>
      <c r="P94" s="50"/>
      <c r="Q94" s="50"/>
      <c r="R94" s="50"/>
      <c r="S94" s="52"/>
      <c r="T94" s="49"/>
      <c r="U94" s="52"/>
      <c r="V94" s="49"/>
      <c r="W94" s="52"/>
      <c r="X94" s="49"/>
      <c r="Y94" s="52"/>
      <c r="Z94" s="49"/>
      <c r="AA94" s="52"/>
      <c r="AB94" s="107" t="str">
        <f t="shared" si="5"/>
        <v>○</v>
      </c>
      <c r="AC94" s="54"/>
      <c r="AD94" s="53"/>
      <c r="AE94" s="55" t="str">
        <f t="shared" si="0"/>
        <v>' '</v>
      </c>
      <c r="AF94" s="50"/>
      <c r="AG94" s="52"/>
      <c r="AH94" s="266" t="str">
        <f>VLOOKUP(D94,カラムID辞書!C:H,3,FALSE)</f>
        <v>character varying</v>
      </c>
      <c r="AI94" s="267"/>
      <c r="AJ94" s="267"/>
      <c r="AK94" s="267"/>
      <c r="AL94" s="268"/>
      <c r="AM94" s="269">
        <f>VLOOKUP(D94,カラムID辞書!C:H,4,FALSE)</f>
        <v>20</v>
      </c>
      <c r="AN94" s="270"/>
      <c r="AO94" s="271">
        <f>VLOOKUP(D94,カラムID辞書!C:H,6,FALSE)</f>
        <v>20</v>
      </c>
      <c r="AP94" s="272"/>
      <c r="AQ94" s="105"/>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2"/>
      <c r="BS94" s="50"/>
      <c r="BT94" s="50"/>
      <c r="BU94" s="50"/>
      <c r="BV94" s="50"/>
      <c r="BW94" s="50"/>
      <c r="BX94" s="50"/>
      <c r="BY94" s="50"/>
      <c r="BZ94" s="50"/>
      <c r="CA94" s="50"/>
      <c r="CB94" s="50"/>
      <c r="CC94" s="52"/>
    </row>
    <row r="95" spans="2:81" ht="12" customHeight="1">
      <c r="B95" s="264">
        <f t="shared" ca="1" si="1"/>
        <v>88</v>
      </c>
      <c r="C95" s="265"/>
      <c r="D95" s="105" t="s">
        <v>225</v>
      </c>
      <c r="E95" s="50"/>
      <c r="F95" s="50"/>
      <c r="G95" s="50"/>
      <c r="H95" s="50"/>
      <c r="I95" s="50"/>
      <c r="J95" s="50"/>
      <c r="K95" s="52"/>
      <c r="L95" s="105" t="str">
        <f>VLOOKUP(D95,カラムID辞書!$C$4:$D$1429,2,FALSE)</f>
        <v>INSTPRGID</v>
      </c>
      <c r="M95" s="50"/>
      <c r="N95" s="50"/>
      <c r="O95" s="50"/>
      <c r="P95" s="50"/>
      <c r="Q95" s="50"/>
      <c r="R95" s="50"/>
      <c r="S95" s="52"/>
      <c r="T95" s="49"/>
      <c r="U95" s="52"/>
      <c r="V95" s="49"/>
      <c r="W95" s="52"/>
      <c r="X95" s="49"/>
      <c r="Y95" s="52"/>
      <c r="Z95" s="49"/>
      <c r="AA95" s="52"/>
      <c r="AB95" s="107" t="str">
        <f t="shared" si="5"/>
        <v>○</v>
      </c>
      <c r="AC95" s="54"/>
      <c r="AD95" s="53"/>
      <c r="AE95" s="55" t="str">
        <f t="shared" si="0"/>
        <v>' '</v>
      </c>
      <c r="AF95" s="50"/>
      <c r="AG95" s="52"/>
      <c r="AH95" s="266" t="str">
        <f>VLOOKUP(D95,カラムID辞書!C:H,3,FALSE)</f>
        <v>character varying</v>
      </c>
      <c r="AI95" s="267"/>
      <c r="AJ95" s="267"/>
      <c r="AK95" s="267"/>
      <c r="AL95" s="268"/>
      <c r="AM95" s="269">
        <f>VLOOKUP(D95,カラムID辞書!C:H,4,FALSE)</f>
        <v>8</v>
      </c>
      <c r="AN95" s="270"/>
      <c r="AO95" s="271">
        <f>VLOOKUP(D95,カラムID辞書!C:H,6,FALSE)</f>
        <v>8</v>
      </c>
      <c r="AP95" s="272"/>
      <c r="AQ95" s="105"/>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2"/>
      <c r="BS95" s="50"/>
      <c r="BT95" s="50"/>
      <c r="BU95" s="50"/>
      <c r="BV95" s="50"/>
      <c r="BW95" s="50"/>
      <c r="BX95" s="50"/>
      <c r="BY95" s="50"/>
      <c r="BZ95" s="50"/>
      <c r="CA95" s="50"/>
      <c r="CB95" s="50"/>
      <c r="CC95" s="52"/>
    </row>
    <row r="96" spans="2:81" ht="12" customHeight="1">
      <c r="B96" s="264">
        <f t="shared" ca="1" si="1"/>
        <v>89</v>
      </c>
      <c r="C96" s="265"/>
      <c r="D96" s="105" t="s">
        <v>226</v>
      </c>
      <c r="E96" s="50"/>
      <c r="F96" s="50"/>
      <c r="G96" s="50"/>
      <c r="H96" s="50"/>
      <c r="I96" s="50"/>
      <c r="J96" s="50"/>
      <c r="K96" s="52"/>
      <c r="L96" s="105" t="str">
        <f>VLOOKUP(D96,カラムID辞書!$C$4:$D$1429,2,FALSE)</f>
        <v>INSIPADDR</v>
      </c>
      <c r="M96" s="50"/>
      <c r="N96" s="50"/>
      <c r="O96" s="50"/>
      <c r="P96" s="50"/>
      <c r="Q96" s="50"/>
      <c r="R96" s="50"/>
      <c r="S96" s="52"/>
      <c r="T96" s="49"/>
      <c r="U96" s="52"/>
      <c r="V96" s="49"/>
      <c r="W96" s="52"/>
      <c r="X96" s="49"/>
      <c r="Y96" s="52"/>
      <c r="Z96" s="49"/>
      <c r="AA96" s="52"/>
      <c r="AB96" s="107" t="str">
        <f t="shared" si="5"/>
        <v>○</v>
      </c>
      <c r="AC96" s="54"/>
      <c r="AD96" s="53"/>
      <c r="AE96" s="55" t="str">
        <f t="shared" si="0"/>
        <v>' '</v>
      </c>
      <c r="AF96" s="50"/>
      <c r="AG96" s="52"/>
      <c r="AH96" s="266" t="str">
        <f>VLOOKUP(D96,カラムID辞書!C:H,3,FALSE)</f>
        <v>character varying</v>
      </c>
      <c r="AI96" s="267"/>
      <c r="AJ96" s="267"/>
      <c r="AK96" s="267"/>
      <c r="AL96" s="268"/>
      <c r="AM96" s="269">
        <f>VLOOKUP(D96,カラムID辞書!C:H,4,FALSE)</f>
        <v>15</v>
      </c>
      <c r="AN96" s="270"/>
      <c r="AO96" s="271">
        <f>VLOOKUP(D96,カラムID辞書!C:H,6,FALSE)</f>
        <v>15</v>
      </c>
      <c r="AP96" s="272"/>
      <c r="AQ96" s="105"/>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2"/>
      <c r="BS96" s="50"/>
      <c r="BT96" s="50"/>
      <c r="BU96" s="50"/>
      <c r="BV96" s="50"/>
      <c r="BW96" s="50"/>
      <c r="BX96" s="50"/>
      <c r="BY96" s="50"/>
      <c r="BZ96" s="50"/>
      <c r="CA96" s="50"/>
      <c r="CB96" s="50"/>
      <c r="CC96" s="52"/>
    </row>
    <row r="97" spans="2:81" ht="12" customHeight="1">
      <c r="B97" s="264">
        <f t="shared" ca="1" si="1"/>
        <v>90</v>
      </c>
      <c r="C97" s="265"/>
      <c r="D97" s="105" t="s">
        <v>227</v>
      </c>
      <c r="E97" s="56"/>
      <c r="F97" s="50"/>
      <c r="G97" s="50"/>
      <c r="H97" s="50"/>
      <c r="I97" s="50"/>
      <c r="J97" s="50"/>
      <c r="K97" s="52"/>
      <c r="L97" s="105" t="str">
        <f>VLOOKUP(D97,カラムID辞書!$C$4:$D$1429,2,FALSE)</f>
        <v>UPDDTE</v>
      </c>
      <c r="M97" s="50"/>
      <c r="N97" s="50"/>
      <c r="O97" s="50"/>
      <c r="P97" s="50"/>
      <c r="Q97" s="50"/>
      <c r="R97" s="50"/>
      <c r="S97" s="52"/>
      <c r="T97" s="49"/>
      <c r="U97" s="52"/>
      <c r="V97" s="49"/>
      <c r="W97" s="52"/>
      <c r="X97" s="49"/>
      <c r="Y97" s="52"/>
      <c r="Z97" s="49"/>
      <c r="AA97" s="52"/>
      <c r="AB97" s="107" t="str">
        <f t="shared" si="5"/>
        <v>○</v>
      </c>
      <c r="AC97" s="54"/>
      <c r="AD97" s="53"/>
      <c r="AE97" s="55" t="str">
        <f t="shared" si="0"/>
        <v>now()</v>
      </c>
      <c r="AF97" s="50"/>
      <c r="AG97" s="52"/>
      <c r="AH97" s="266" t="str">
        <f>VLOOKUP(D97,カラムID辞書!C:H,3,FALSE)</f>
        <v>timestamp</v>
      </c>
      <c r="AI97" s="267"/>
      <c r="AJ97" s="267"/>
      <c r="AK97" s="267"/>
      <c r="AL97" s="268"/>
      <c r="AM97" s="269">
        <f>VLOOKUP(D97,カラムID辞書!C:H,4,FALSE)</f>
        <v>0</v>
      </c>
      <c r="AN97" s="270"/>
      <c r="AO97" s="271">
        <f>VLOOKUP(D97,カラムID辞書!C:H,6,FALSE)</f>
        <v>7</v>
      </c>
      <c r="AP97" s="272"/>
      <c r="AQ97" s="105"/>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2"/>
      <c r="BS97" s="50"/>
      <c r="BT97" s="50"/>
      <c r="BU97" s="50"/>
      <c r="BV97" s="50"/>
      <c r="BW97" s="50"/>
      <c r="BX97" s="50"/>
      <c r="BY97" s="50"/>
      <c r="BZ97" s="50"/>
      <c r="CA97" s="50"/>
      <c r="CB97" s="50"/>
      <c r="CC97" s="52"/>
    </row>
    <row r="98" spans="2:81" ht="12" customHeight="1">
      <c r="B98" s="264">
        <f t="shared" ca="1" si="1"/>
        <v>91</v>
      </c>
      <c r="C98" s="265"/>
      <c r="D98" s="105" t="s">
        <v>228</v>
      </c>
      <c r="E98" s="56"/>
      <c r="F98" s="50"/>
      <c r="G98" s="50"/>
      <c r="H98" s="50"/>
      <c r="I98" s="50"/>
      <c r="J98" s="50"/>
      <c r="K98" s="52"/>
      <c r="L98" s="105" t="str">
        <f>VLOOKUP(D98,カラムID辞書!$C$4:$D$1429,2,FALSE)</f>
        <v>UPDUSRID</v>
      </c>
      <c r="M98" s="50"/>
      <c r="N98" s="50"/>
      <c r="O98" s="50"/>
      <c r="P98" s="50"/>
      <c r="Q98" s="50"/>
      <c r="R98" s="50"/>
      <c r="S98" s="52"/>
      <c r="T98" s="49"/>
      <c r="U98" s="52"/>
      <c r="V98" s="49"/>
      <c r="W98" s="52"/>
      <c r="X98" s="49"/>
      <c r="Y98" s="52"/>
      <c r="Z98" s="49"/>
      <c r="AA98" s="52"/>
      <c r="AB98" s="107" t="str">
        <f t="shared" si="5"/>
        <v>○</v>
      </c>
      <c r="AC98" s="54"/>
      <c r="AD98" s="53"/>
      <c r="AE98" s="55" t="str">
        <f t="shared" si="0"/>
        <v>' '</v>
      </c>
      <c r="AF98" s="50"/>
      <c r="AG98" s="52"/>
      <c r="AH98" s="266" t="str">
        <f>VLOOKUP(D98,カラムID辞書!C:H,3,FALSE)</f>
        <v>character varying</v>
      </c>
      <c r="AI98" s="267"/>
      <c r="AJ98" s="267"/>
      <c r="AK98" s="267"/>
      <c r="AL98" s="268"/>
      <c r="AM98" s="269">
        <f>VLOOKUP(D98,カラムID辞書!C:H,4,FALSE)</f>
        <v>20</v>
      </c>
      <c r="AN98" s="270"/>
      <c r="AO98" s="271">
        <f>VLOOKUP(D98,カラムID辞書!C:H,6,FALSE)</f>
        <v>20</v>
      </c>
      <c r="AP98" s="272"/>
      <c r="AQ98" s="105"/>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2"/>
      <c r="BS98" s="50"/>
      <c r="BT98" s="50"/>
      <c r="BU98" s="50"/>
      <c r="BV98" s="50"/>
      <c r="BW98" s="50"/>
      <c r="BX98" s="50"/>
      <c r="BY98" s="50"/>
      <c r="BZ98" s="50"/>
      <c r="CA98" s="50"/>
      <c r="CB98" s="50"/>
      <c r="CC98" s="52"/>
    </row>
    <row r="99" spans="2:81" ht="12" customHeight="1">
      <c r="B99" s="264">
        <f t="shared" ca="1" si="1"/>
        <v>92</v>
      </c>
      <c r="C99" s="265"/>
      <c r="D99" s="105" t="s">
        <v>229</v>
      </c>
      <c r="E99" s="56"/>
      <c r="F99" s="50"/>
      <c r="G99" s="50"/>
      <c r="H99" s="50"/>
      <c r="I99" s="50"/>
      <c r="J99" s="50"/>
      <c r="K99" s="52"/>
      <c r="L99" s="105" t="str">
        <f>VLOOKUP(D99,カラムID辞書!$C$4:$D$1429,2,FALSE)</f>
        <v>UPDPRGID</v>
      </c>
      <c r="M99" s="50"/>
      <c r="N99" s="50"/>
      <c r="O99" s="50"/>
      <c r="P99" s="50"/>
      <c r="Q99" s="50"/>
      <c r="R99" s="50"/>
      <c r="S99" s="52"/>
      <c r="T99" s="49"/>
      <c r="U99" s="52"/>
      <c r="V99" s="49"/>
      <c r="W99" s="52"/>
      <c r="X99" s="49"/>
      <c r="Y99" s="52"/>
      <c r="Z99" s="49"/>
      <c r="AA99" s="52"/>
      <c r="AB99" s="107" t="str">
        <f t="shared" si="5"/>
        <v>○</v>
      </c>
      <c r="AC99" s="54"/>
      <c r="AD99" s="53"/>
      <c r="AE99" s="55" t="str">
        <f t="shared" si="0"/>
        <v>' '</v>
      </c>
      <c r="AF99" s="50"/>
      <c r="AG99" s="52"/>
      <c r="AH99" s="266" t="str">
        <f>VLOOKUP(D99,カラムID辞書!C:H,3,FALSE)</f>
        <v>character varying</v>
      </c>
      <c r="AI99" s="267"/>
      <c r="AJ99" s="267"/>
      <c r="AK99" s="267"/>
      <c r="AL99" s="268"/>
      <c r="AM99" s="269">
        <f>VLOOKUP(D99,カラムID辞書!C:H,4,FALSE)</f>
        <v>8</v>
      </c>
      <c r="AN99" s="270"/>
      <c r="AO99" s="271">
        <f>VLOOKUP(D99,カラムID辞書!C:H,6,FALSE)</f>
        <v>8</v>
      </c>
      <c r="AP99" s="272"/>
      <c r="AQ99" s="105"/>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2"/>
      <c r="BS99" s="50"/>
      <c r="BT99" s="50"/>
      <c r="BU99" s="50"/>
      <c r="BV99" s="50"/>
      <c r="BW99" s="50"/>
      <c r="BX99" s="50"/>
      <c r="BY99" s="50"/>
      <c r="BZ99" s="50"/>
      <c r="CA99" s="50"/>
      <c r="CB99" s="50"/>
      <c r="CC99" s="52"/>
    </row>
    <row r="100" spans="2:81" ht="12" customHeight="1">
      <c r="B100" s="264">
        <f t="shared" ca="1" si="1"/>
        <v>93</v>
      </c>
      <c r="C100" s="265"/>
      <c r="D100" s="105" t="s">
        <v>230</v>
      </c>
      <c r="E100" s="56"/>
      <c r="F100" s="50"/>
      <c r="G100" s="50"/>
      <c r="H100" s="50"/>
      <c r="I100" s="50"/>
      <c r="J100" s="50"/>
      <c r="K100" s="52"/>
      <c r="L100" s="105" t="str">
        <f>VLOOKUP(D100,カラムID辞書!$C$4:$D$1429,2,FALSE)</f>
        <v>UPDIPADDR</v>
      </c>
      <c r="M100" s="50"/>
      <c r="N100" s="50"/>
      <c r="O100" s="50"/>
      <c r="P100" s="50"/>
      <c r="Q100" s="50"/>
      <c r="R100" s="50"/>
      <c r="S100" s="52"/>
      <c r="T100" s="49"/>
      <c r="U100" s="52"/>
      <c r="V100" s="49"/>
      <c r="W100" s="52"/>
      <c r="X100" s="49"/>
      <c r="Y100" s="52"/>
      <c r="Z100" s="49"/>
      <c r="AA100" s="52"/>
      <c r="AB100" s="107" t="str">
        <f t="shared" si="5"/>
        <v>○</v>
      </c>
      <c r="AC100" s="54"/>
      <c r="AD100" s="53"/>
      <c r="AE100" s="55" t="str">
        <f t="shared" si="0"/>
        <v>' '</v>
      </c>
      <c r="AF100" s="50"/>
      <c r="AG100" s="52"/>
      <c r="AH100" s="266" t="str">
        <f>VLOOKUP(D100,カラムID辞書!C:H,3,FALSE)</f>
        <v>character varying</v>
      </c>
      <c r="AI100" s="267"/>
      <c r="AJ100" s="267"/>
      <c r="AK100" s="267"/>
      <c r="AL100" s="268"/>
      <c r="AM100" s="269">
        <f>VLOOKUP(D100,カラムID辞書!C:H,4,FALSE)</f>
        <v>15</v>
      </c>
      <c r="AN100" s="270"/>
      <c r="AO100" s="271">
        <f>VLOOKUP(D100,カラムID辞書!C:H,6,FALSE)</f>
        <v>15</v>
      </c>
      <c r="AP100" s="272"/>
      <c r="AQ100" s="105"/>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2"/>
      <c r="BS100" s="50"/>
      <c r="BT100" s="50"/>
      <c r="BU100" s="50"/>
      <c r="BV100" s="50"/>
      <c r="BW100" s="50"/>
      <c r="BX100" s="50"/>
      <c r="BY100" s="50"/>
      <c r="BZ100" s="50"/>
      <c r="CA100" s="50"/>
      <c r="CB100" s="50"/>
      <c r="CC100" s="52"/>
    </row>
    <row r="101" spans="2:81" ht="12" customHeight="1">
      <c r="B101" s="59" t="s">
        <v>18</v>
      </c>
      <c r="C101" s="59" t="s">
        <v>18</v>
      </c>
      <c r="D101" s="59" t="s">
        <v>18</v>
      </c>
      <c r="E101" s="59" t="s">
        <v>18</v>
      </c>
      <c r="F101" s="59" t="s">
        <v>18</v>
      </c>
      <c r="G101" s="59" t="s">
        <v>18</v>
      </c>
      <c r="H101" s="59" t="s">
        <v>18</v>
      </c>
      <c r="I101" s="59" t="s">
        <v>18</v>
      </c>
      <c r="J101" s="59" t="s">
        <v>18</v>
      </c>
      <c r="K101" s="59" t="s">
        <v>18</v>
      </c>
      <c r="L101" s="59" t="s">
        <v>18</v>
      </c>
      <c r="M101" s="59" t="s">
        <v>18</v>
      </c>
      <c r="N101" s="59" t="s">
        <v>18</v>
      </c>
      <c r="O101" s="59" t="s">
        <v>18</v>
      </c>
      <c r="P101" s="59" t="s">
        <v>18</v>
      </c>
      <c r="Q101" s="59" t="s">
        <v>18</v>
      </c>
      <c r="R101" s="59" t="s">
        <v>18</v>
      </c>
      <c r="S101" s="59" t="s">
        <v>18</v>
      </c>
      <c r="T101" s="59" t="s">
        <v>18</v>
      </c>
      <c r="U101" s="59" t="s">
        <v>18</v>
      </c>
      <c r="V101" s="59" t="s">
        <v>18</v>
      </c>
      <c r="W101" s="59" t="s">
        <v>18</v>
      </c>
      <c r="X101" s="59" t="s">
        <v>18</v>
      </c>
      <c r="Y101" s="59" t="s">
        <v>18</v>
      </c>
      <c r="Z101" s="59" t="s">
        <v>18</v>
      </c>
      <c r="AA101" s="59" t="s">
        <v>18</v>
      </c>
      <c r="AB101" s="59" t="s">
        <v>18</v>
      </c>
      <c r="AC101" s="59" t="s">
        <v>18</v>
      </c>
      <c r="AD101" s="59" t="s">
        <v>18</v>
      </c>
      <c r="AE101" s="59" t="s">
        <v>18</v>
      </c>
      <c r="AF101" s="59" t="s">
        <v>18</v>
      </c>
      <c r="AG101" s="59" t="s">
        <v>18</v>
      </c>
      <c r="AH101" s="59" t="s">
        <v>18</v>
      </c>
      <c r="AI101" s="59" t="s">
        <v>18</v>
      </c>
      <c r="AJ101" s="59"/>
      <c r="AK101" s="59" t="s">
        <v>18</v>
      </c>
      <c r="AL101" s="59" t="s">
        <v>18</v>
      </c>
      <c r="AM101" s="59" t="s">
        <v>18</v>
      </c>
      <c r="AN101" s="59" t="s">
        <v>18</v>
      </c>
      <c r="AO101" s="59" t="s">
        <v>18</v>
      </c>
      <c r="AP101" s="59" t="s">
        <v>18</v>
      </c>
      <c r="AQ101" s="59" t="s">
        <v>18</v>
      </c>
      <c r="AR101" s="59" t="s">
        <v>18</v>
      </c>
      <c r="AS101" s="59" t="s">
        <v>18</v>
      </c>
      <c r="AT101" s="59" t="s">
        <v>18</v>
      </c>
      <c r="AU101" s="59" t="s">
        <v>18</v>
      </c>
      <c r="AV101" s="59" t="s">
        <v>18</v>
      </c>
      <c r="AW101" s="59" t="s">
        <v>18</v>
      </c>
      <c r="AX101" s="59" t="s">
        <v>18</v>
      </c>
      <c r="AY101" s="59" t="s">
        <v>18</v>
      </c>
      <c r="AZ101" s="59" t="s">
        <v>18</v>
      </c>
      <c r="BA101" s="59" t="s">
        <v>18</v>
      </c>
      <c r="BB101" s="59" t="s">
        <v>18</v>
      </c>
      <c r="BC101" s="59" t="s">
        <v>18</v>
      </c>
      <c r="BD101" s="59" t="s">
        <v>18</v>
      </c>
      <c r="BE101" s="59" t="s">
        <v>18</v>
      </c>
      <c r="BF101" s="59" t="s">
        <v>18</v>
      </c>
      <c r="BG101" s="59" t="s">
        <v>18</v>
      </c>
      <c r="BH101" s="59" t="s">
        <v>18</v>
      </c>
      <c r="BI101" s="59" t="s">
        <v>18</v>
      </c>
      <c r="BJ101" s="59" t="s">
        <v>18</v>
      </c>
      <c r="BK101" s="59" t="s">
        <v>18</v>
      </c>
      <c r="BL101" s="59" t="s">
        <v>18</v>
      </c>
      <c r="BM101" s="59" t="s">
        <v>18</v>
      </c>
      <c r="BN101" s="59" t="s">
        <v>18</v>
      </c>
      <c r="BO101" s="59" t="s">
        <v>18</v>
      </c>
      <c r="BP101" s="59" t="s">
        <v>18</v>
      </c>
      <c r="BQ101" s="59" t="s">
        <v>18</v>
      </c>
      <c r="BR101" s="59" t="s">
        <v>18</v>
      </c>
      <c r="BS101" s="59" t="s">
        <v>18</v>
      </c>
      <c r="BT101" s="59" t="s">
        <v>18</v>
      </c>
      <c r="BU101" s="59" t="s">
        <v>18</v>
      </c>
      <c r="BV101" s="59" t="s">
        <v>18</v>
      </c>
      <c r="BW101" s="59" t="s">
        <v>18</v>
      </c>
      <c r="BX101" s="59" t="s">
        <v>18</v>
      </c>
      <c r="BY101" s="59" t="s">
        <v>18</v>
      </c>
      <c r="BZ101" s="59" t="s">
        <v>18</v>
      </c>
      <c r="CA101" s="59" t="s">
        <v>18</v>
      </c>
      <c r="CB101" s="59" t="s">
        <v>18</v>
      </c>
      <c r="CC101" s="59" t="s">
        <v>18</v>
      </c>
    </row>
  </sheetData>
  <mergeCells count="399">
    <mergeCell ref="B99:C99"/>
    <mergeCell ref="AH99:AL99"/>
    <mergeCell ref="AM99:AN99"/>
    <mergeCell ref="AO99:AP99"/>
    <mergeCell ref="B100:C100"/>
    <mergeCell ref="AH100:AL100"/>
    <mergeCell ref="AM100:AN100"/>
    <mergeCell ref="AO100:AP100"/>
    <mergeCell ref="B97:C97"/>
    <mergeCell ref="AH97:AL97"/>
    <mergeCell ref="AM97:AN97"/>
    <mergeCell ref="AO97:AP97"/>
    <mergeCell ref="B98:C98"/>
    <mergeCell ref="AH98:AL98"/>
    <mergeCell ref="AM98:AN98"/>
    <mergeCell ref="AO98:AP98"/>
    <mergeCell ref="B95:C95"/>
    <mergeCell ref="AH95:AL95"/>
    <mergeCell ref="AM95:AN95"/>
    <mergeCell ref="AO95:AP95"/>
    <mergeCell ref="B96:C96"/>
    <mergeCell ref="AH96:AL96"/>
    <mergeCell ref="AM96:AN96"/>
    <mergeCell ref="AO96:AP96"/>
    <mergeCell ref="B93:C93"/>
    <mergeCell ref="AH93:AL93"/>
    <mergeCell ref="AM93:AN93"/>
    <mergeCell ref="AO93:AP93"/>
    <mergeCell ref="B94:C94"/>
    <mergeCell ref="AH94:AL94"/>
    <mergeCell ref="AM94:AN94"/>
    <mergeCell ref="AO94:AP94"/>
    <mergeCell ref="B91:C91"/>
    <mergeCell ref="AH91:AL91"/>
    <mergeCell ref="AM91:AN91"/>
    <mergeCell ref="AO91:AP91"/>
    <mergeCell ref="B92:C92"/>
    <mergeCell ref="AH92:AL92"/>
    <mergeCell ref="AM92:AN92"/>
    <mergeCell ref="AO92:AP92"/>
    <mergeCell ref="B89:C89"/>
    <mergeCell ref="AH89:AL89"/>
    <mergeCell ref="AM89:AN89"/>
    <mergeCell ref="AO89:AP89"/>
    <mergeCell ref="B90:C90"/>
    <mergeCell ref="AH90:AL90"/>
    <mergeCell ref="AM90:AN90"/>
    <mergeCell ref="AO90:AP90"/>
    <mergeCell ref="B87:C87"/>
    <mergeCell ref="AH87:AL87"/>
    <mergeCell ref="AM87:AN87"/>
    <mergeCell ref="AO87:AP87"/>
    <mergeCell ref="B88:C88"/>
    <mergeCell ref="AH88:AL88"/>
    <mergeCell ref="AM88:AN88"/>
    <mergeCell ref="AO88:AP88"/>
    <mergeCell ref="B85:C85"/>
    <mergeCell ref="AH85:AL85"/>
    <mergeCell ref="AM85:AN85"/>
    <mergeCell ref="AO85:AP85"/>
    <mergeCell ref="B86:C86"/>
    <mergeCell ref="AH86:AL86"/>
    <mergeCell ref="AM86:AN86"/>
    <mergeCell ref="AO86:AP86"/>
    <mergeCell ref="B83:C83"/>
    <mergeCell ref="AH83:AL83"/>
    <mergeCell ref="AM83:AN83"/>
    <mergeCell ref="AO83:AP83"/>
    <mergeCell ref="B84:C84"/>
    <mergeCell ref="AH84:AL84"/>
    <mergeCell ref="AM84:AN84"/>
    <mergeCell ref="AO84:AP84"/>
    <mergeCell ref="B81:C81"/>
    <mergeCell ref="AH81:AL81"/>
    <mergeCell ref="AM81:AN81"/>
    <mergeCell ref="AO81:AP81"/>
    <mergeCell ref="B82:C82"/>
    <mergeCell ref="AH82:AL82"/>
    <mergeCell ref="AM82:AN82"/>
    <mergeCell ref="AO82:AP82"/>
    <mergeCell ref="B79:C79"/>
    <mergeCell ref="AH79:AL79"/>
    <mergeCell ref="AM79:AN79"/>
    <mergeCell ref="AO79:AP79"/>
    <mergeCell ref="B80:C80"/>
    <mergeCell ref="AH80:AL80"/>
    <mergeCell ref="AM80:AN80"/>
    <mergeCell ref="AO80:AP80"/>
    <mergeCell ref="B77:C77"/>
    <mergeCell ref="AH77:AL77"/>
    <mergeCell ref="AM77:AN77"/>
    <mergeCell ref="AO77:AP77"/>
    <mergeCell ref="B78:C78"/>
    <mergeCell ref="AH78:AL78"/>
    <mergeCell ref="AM78:AN78"/>
    <mergeCell ref="AO78:AP78"/>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2:I3"/>
    <mergeCell ref="BR2:BS2"/>
    <mergeCell ref="BT2:BV2"/>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s>
  <phoneticPr fontId="9"/>
  <conditionalFormatting sqref="B8:C16 B18:C33 B35:C100">
    <cfRule type="expression" dxfId="139" priority="4">
      <formula>$S8&gt;0</formula>
    </cfRule>
  </conditionalFormatting>
  <conditionalFormatting sqref="B17:C17">
    <cfRule type="expression" dxfId="138" priority="2">
      <formula>$S17&gt;0</formula>
    </cfRule>
  </conditionalFormatting>
  <conditionalFormatting sqref="B34:C34">
    <cfRule type="expression" dxfId="137"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rgb="FFFF0000"/>
    <pageSetUpPr fitToPage="1"/>
  </sheetPr>
  <dimension ref="B1:CC47"/>
  <sheetViews>
    <sheetView showGridLines="0" view="pageBreakPreview" zoomScale="85" zoomScaleNormal="85" zoomScaleSheetLayoutView="85" workbookViewId="0">
      <pane ySplit="7" topLeftCell="A23" activePane="bottomLeft" state="frozen"/>
      <selection activeCell="A1181" sqref="A1181"/>
      <selection pane="bottomLeft" activeCell="L26" sqref="L26"/>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0" width="2.625" style="30"/>
    <col min="31" max="31" width="2.625" style="30" customWidth="1"/>
    <col min="32"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0</v>
      </c>
      <c r="K2" s="314"/>
      <c r="L2" s="314"/>
      <c r="M2" s="314"/>
      <c r="N2" s="297"/>
      <c r="O2" s="295" t="s">
        <v>1</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3210</v>
      </c>
      <c r="K5" s="38"/>
      <c r="L5" s="38"/>
      <c r="M5" s="38"/>
      <c r="N5" s="38"/>
      <c r="O5" s="38"/>
      <c r="P5" s="38"/>
      <c r="Q5" s="38"/>
      <c r="R5" s="38"/>
      <c r="S5" s="38"/>
      <c r="T5" s="38"/>
      <c r="U5" s="39" t="s">
        <v>102</v>
      </c>
      <c r="V5" s="38" t="s">
        <v>3609</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ROUNDUP((27+ROUNDUP((MAX(B:B)-COUNTIF(AB:AB,"○"))/8,0)+IF(AF5="",0,4))/8,0)*8+SUM(AO8:AO912)</f>
        <v>362</v>
      </c>
      <c r="AS5" s="312"/>
      <c r="AT5" s="285"/>
      <c r="AU5" s="41" t="s">
        <v>32</v>
      </c>
      <c r="AV5" s="41"/>
      <c r="AW5" s="278" t="s">
        <v>138</v>
      </c>
      <c r="AX5" s="311"/>
      <c r="AY5" s="311"/>
      <c r="AZ5" s="311"/>
      <c r="BA5" s="311"/>
      <c r="BB5" s="37"/>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2034</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05" t="s">
        <v>3211</v>
      </c>
      <c r="E8" s="50"/>
      <c r="F8" s="50"/>
      <c r="G8" s="50"/>
      <c r="H8" s="50"/>
      <c r="I8" s="50"/>
      <c r="J8" s="50"/>
      <c r="K8" s="52"/>
      <c r="L8" s="105" t="str">
        <f>VLOOKUP(D8,カラムID辞書!$C$4:$D$1429,2,FALSE)</f>
        <v>URIKAKE_KUBUN</v>
      </c>
      <c r="M8" s="50"/>
      <c r="N8" s="50"/>
      <c r="O8" s="50"/>
      <c r="P8" s="50"/>
      <c r="Q8" s="50"/>
      <c r="R8" s="50"/>
      <c r="S8" s="52"/>
      <c r="T8" s="106"/>
      <c r="U8" s="53"/>
      <c r="V8" s="49"/>
      <c r="W8" s="52"/>
      <c r="X8" s="49"/>
      <c r="Y8" s="52"/>
      <c r="Z8" s="49"/>
      <c r="AA8" s="52"/>
      <c r="AB8" s="107" t="str">
        <f>IF(L8="DELDTE","","○")</f>
        <v>○</v>
      </c>
      <c r="AC8" s="54"/>
      <c r="AD8" s="53"/>
      <c r="AE8" s="55" t="str">
        <f>IF(AB8="○",IF(AH8="timestamp","now()",IF(LEFT(AH8,9)="character","' '","0")),"")</f>
        <v>' '</v>
      </c>
      <c r="AF8" s="50"/>
      <c r="AG8" s="52"/>
      <c r="AH8" s="266" t="str">
        <f>VLOOKUP(D8,カラムID辞書!C:H,3,FALSE)</f>
        <v>character varying</v>
      </c>
      <c r="AI8" s="267"/>
      <c r="AJ8" s="267"/>
      <c r="AK8" s="267"/>
      <c r="AL8" s="268"/>
      <c r="AM8" s="269">
        <f>VLOOKUP(D8,カラムID辞書!C:H,4,FALSE)</f>
        <v>2</v>
      </c>
      <c r="AN8" s="270"/>
      <c r="AO8" s="271">
        <f>VLOOKUP(D8,カラムID辞書!C:H,6,FALSE)</f>
        <v>2</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t="s">
        <v>3252</v>
      </c>
      <c r="BS8" s="50"/>
      <c r="BT8" s="50"/>
      <c r="BU8" s="50"/>
      <c r="BV8" s="50"/>
      <c r="BW8" s="50"/>
      <c r="BX8" s="50"/>
      <c r="BY8" s="50"/>
      <c r="BZ8" s="50"/>
      <c r="CA8" s="50"/>
      <c r="CB8" s="50"/>
      <c r="CC8" s="52"/>
    </row>
    <row r="9" spans="2:81" ht="11.25">
      <c r="B9" s="264">
        <f ca="1">IF($D9="","",MAX(OFFSET($B$8,0,0,ROW()-ROW($B$8),2))+1)</f>
        <v>2</v>
      </c>
      <c r="C9" s="265"/>
      <c r="D9" s="105" t="s">
        <v>3212</v>
      </c>
      <c r="E9" s="50"/>
      <c r="F9" s="50"/>
      <c r="G9" s="50"/>
      <c r="H9" s="50"/>
      <c r="I9" s="50"/>
      <c r="J9" s="50"/>
      <c r="K9" s="52"/>
      <c r="L9" s="105" t="str">
        <f>VLOOKUP(D9,カラムID辞書!$C$4:$D$1429,2,FALSE)</f>
        <v>TORIHIKISHBT</v>
      </c>
      <c r="M9" s="50"/>
      <c r="N9" s="50"/>
      <c r="O9" s="50"/>
      <c r="P9" s="50"/>
      <c r="Q9" s="50"/>
      <c r="R9" s="50"/>
      <c r="S9" s="52"/>
      <c r="T9" s="106"/>
      <c r="U9" s="53"/>
      <c r="V9" s="49"/>
      <c r="W9" s="52"/>
      <c r="X9" s="49"/>
      <c r="Y9" s="52"/>
      <c r="Z9" s="49"/>
      <c r="AA9" s="52"/>
      <c r="AB9" s="107" t="str">
        <f>IF(L9="DELDTE","","○")</f>
        <v>○</v>
      </c>
      <c r="AC9" s="54"/>
      <c r="AD9" s="53"/>
      <c r="AE9" s="55" t="str">
        <f t="shared" ref="AE9:AE46"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2" t="s">
        <v>3253</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1.25">
      <c r="B10" s="264">
        <f t="shared" ref="B10:B46" ca="1" si="1">IF($D10="","",MAX(OFFSET($B$8,0,0,ROW()-ROW($B$8),2))+1)</f>
        <v>3</v>
      </c>
      <c r="C10" s="265"/>
      <c r="D10" s="105" t="s">
        <v>3311</v>
      </c>
      <c r="E10" s="50"/>
      <c r="F10" s="50"/>
      <c r="G10" s="50"/>
      <c r="H10" s="50"/>
      <c r="I10" s="50"/>
      <c r="J10" s="50"/>
      <c r="K10" s="52"/>
      <c r="L10" s="105" t="str">
        <f>VLOOKUP(D10,カラムID辞書!$C$4:$D$1429,2,FALSE)</f>
        <v>POS_NO</v>
      </c>
      <c r="M10" s="50"/>
      <c r="N10" s="50"/>
      <c r="O10" s="50"/>
      <c r="P10" s="50"/>
      <c r="Q10" s="50"/>
      <c r="R10" s="50"/>
      <c r="S10" s="52"/>
      <c r="T10" s="106"/>
      <c r="U10" s="53"/>
      <c r="V10" s="49"/>
      <c r="W10" s="52"/>
      <c r="X10" s="49"/>
      <c r="Y10" s="52"/>
      <c r="Z10" s="49"/>
      <c r="AA10" s="52"/>
      <c r="AB10" s="107" t="str">
        <f t="shared" ref="AB10:AB46"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8</v>
      </c>
      <c r="AN10" s="270"/>
      <c r="AO10" s="271">
        <f>VLOOKUP(D10,カラムID辞書!C:H,6,FALSE)</f>
        <v>8</v>
      </c>
      <c r="AP10" s="272"/>
      <c r="AQ10" s="112" t="s">
        <v>3254</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1.25">
      <c r="B11" s="264">
        <f t="shared" ca="1" si="1"/>
        <v>4</v>
      </c>
      <c r="C11" s="265"/>
      <c r="D11" s="105" t="s">
        <v>3213</v>
      </c>
      <c r="E11" s="50"/>
      <c r="F11" s="50"/>
      <c r="G11" s="50"/>
      <c r="H11" s="50"/>
      <c r="I11" s="50"/>
      <c r="J11" s="50"/>
      <c r="K11" s="52"/>
      <c r="L11" s="105" t="str">
        <f>VLOOKUP(D11,カラムID辞書!$C$4:$D$1429,2,FALSE)</f>
        <v>REJI_TORIHIKIRENBAN</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2" t="s">
        <v>3255</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5</v>
      </c>
      <c r="C12" s="265"/>
      <c r="D12" s="105" t="s">
        <v>3214</v>
      </c>
      <c r="E12" s="50"/>
      <c r="F12" s="50"/>
      <c r="G12" s="50"/>
      <c r="H12" s="50"/>
      <c r="I12" s="50"/>
      <c r="J12" s="50"/>
      <c r="K12" s="52"/>
      <c r="L12" s="105" t="str">
        <f>VLOOKUP(D12,カラムID辞書!$C$4:$D$1429,2,FALSE)</f>
        <v>DENPYONO</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8</v>
      </c>
      <c r="AN12" s="270"/>
      <c r="AO12" s="271">
        <f>VLOOKUP(D12,カラムID辞書!C:H,6,FALSE)</f>
        <v>8</v>
      </c>
      <c r="AP12" s="272"/>
      <c r="AQ12" s="112" t="s">
        <v>3256</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1.25">
      <c r="B13" s="264">
        <f t="shared" ca="1" si="1"/>
        <v>6</v>
      </c>
      <c r="C13" s="265"/>
      <c r="D13" s="105" t="s">
        <v>520</v>
      </c>
      <c r="E13" s="50"/>
      <c r="F13" s="50"/>
      <c r="G13" s="50"/>
      <c r="H13" s="50"/>
      <c r="I13" s="50"/>
      <c r="J13" s="50"/>
      <c r="K13" s="52"/>
      <c r="L13" s="105" t="str">
        <f>VLOOKUP(D13,カラムID辞書!$C$4:$D$1429,2,FALSE)</f>
        <v>GYONOTANA</v>
      </c>
      <c r="M13" s="50"/>
      <c r="N13" s="50"/>
      <c r="O13" s="50"/>
      <c r="P13" s="50"/>
      <c r="Q13" s="50"/>
      <c r="R13" s="50"/>
      <c r="S13" s="52"/>
      <c r="T13" s="106"/>
      <c r="U13" s="53"/>
      <c r="V13" s="49"/>
      <c r="W13" s="52"/>
      <c r="X13" s="49"/>
      <c r="Y13" s="52"/>
      <c r="Z13" s="49"/>
      <c r="AA13" s="52"/>
      <c r="AB13" s="107" t="str">
        <f t="shared" si="2"/>
        <v>○</v>
      </c>
      <c r="AC13" s="54"/>
      <c r="AD13" s="53"/>
      <c r="AE13" s="55" t="str">
        <f t="shared" si="0"/>
        <v>0</v>
      </c>
      <c r="AF13" s="50"/>
      <c r="AG13" s="52"/>
      <c r="AH13" s="266" t="str">
        <f>VLOOKUP(D13,カラムID辞書!C:H,3,FALSE)</f>
        <v>numeric</v>
      </c>
      <c r="AI13" s="267"/>
      <c r="AJ13" s="267"/>
      <c r="AK13" s="267"/>
      <c r="AL13" s="268"/>
      <c r="AM13" s="269">
        <f>VLOOKUP(D13,カラムID辞書!C:H,4,FALSE)</f>
        <v>4</v>
      </c>
      <c r="AN13" s="270"/>
      <c r="AO13" s="271">
        <f>VLOOKUP(D13,カラムID辞書!C:H,6,FALSE)</f>
        <v>4</v>
      </c>
      <c r="AP13" s="272"/>
      <c r="AQ13" s="112" t="s">
        <v>3257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1.25">
      <c r="B14" s="264">
        <f t="shared" ca="1" si="1"/>
        <v>7</v>
      </c>
      <c r="C14" s="265"/>
      <c r="D14" s="105" t="s">
        <v>3215</v>
      </c>
      <c r="E14" s="50"/>
      <c r="F14" s="50"/>
      <c r="G14" s="50"/>
      <c r="H14" s="50"/>
      <c r="I14" s="50"/>
      <c r="J14" s="50"/>
      <c r="K14" s="52"/>
      <c r="L14" s="105" t="str">
        <f>VLOOKUP(D14,カラムID辞書!$C$4:$D$1429,2,FALSE)</f>
        <v>MISE</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13</v>
      </c>
      <c r="AN14" s="270"/>
      <c r="AO14" s="271">
        <f>VLOOKUP(D14,カラムID辞書!C:H,6,FALSE)</f>
        <v>13</v>
      </c>
      <c r="AP14" s="272"/>
      <c r="AQ14" s="112"/>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1.25">
      <c r="B15" s="264">
        <f t="shared" ca="1" si="1"/>
        <v>8</v>
      </c>
      <c r="C15" s="265"/>
      <c r="D15" s="105" t="s">
        <v>3216</v>
      </c>
      <c r="E15" s="50"/>
      <c r="F15" s="50"/>
      <c r="G15" s="50"/>
      <c r="H15" s="50"/>
      <c r="I15" s="50"/>
      <c r="J15" s="50"/>
      <c r="K15" s="52"/>
      <c r="L15" s="105" t="str">
        <f>VLOOKUP(D15,カラムID辞書!$C$4:$D$1429,2,FALSE)</f>
        <v>JIGYOBU</v>
      </c>
      <c r="M15" s="50"/>
      <c r="N15" s="50"/>
      <c r="O15" s="50"/>
      <c r="P15" s="50"/>
      <c r="Q15" s="50"/>
      <c r="R15" s="50"/>
      <c r="S15" s="52"/>
      <c r="T15" s="90"/>
      <c r="U15" s="89"/>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5</v>
      </c>
      <c r="AP15" s="272"/>
      <c r="AQ15" s="112"/>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1.25">
      <c r="B16" s="264">
        <f t="shared" ca="1" si="1"/>
        <v>9</v>
      </c>
      <c r="C16" s="265"/>
      <c r="D16" s="105" t="s">
        <v>3217</v>
      </c>
      <c r="E16" s="50"/>
      <c r="F16" s="50"/>
      <c r="G16" s="50"/>
      <c r="H16" s="50"/>
      <c r="I16" s="50"/>
      <c r="J16" s="50"/>
      <c r="K16" s="52"/>
      <c r="L16" s="105" t="str">
        <f>VLOOKUP(D16,カラムID辞書!$C$4:$D$1429,2,FALSE)</f>
        <v>RUIBETU</v>
      </c>
      <c r="M16" s="50"/>
      <c r="N16" s="50"/>
      <c r="O16" s="50"/>
      <c r="P16" s="50"/>
      <c r="Q16" s="50"/>
      <c r="R16" s="50"/>
      <c r="S16" s="52"/>
      <c r="T16" s="90"/>
      <c r="U16" s="89"/>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10</v>
      </c>
      <c r="AN16" s="270"/>
      <c r="AO16" s="271">
        <f>VLOOKUP(D16,カラムID辞書!C:H,6,FALSE)</f>
        <v>10</v>
      </c>
      <c r="AP16" s="272"/>
      <c r="AQ16" s="112" t="s">
        <v>3258</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1.25">
      <c r="B17" s="264">
        <f t="shared" ca="1" si="1"/>
        <v>10</v>
      </c>
      <c r="C17" s="265"/>
      <c r="D17" s="105" t="s">
        <v>2210</v>
      </c>
      <c r="E17" s="50"/>
      <c r="F17" s="50"/>
      <c r="G17" s="50"/>
      <c r="H17" s="50"/>
      <c r="I17" s="50"/>
      <c r="J17" s="50"/>
      <c r="K17" s="52"/>
      <c r="L17" s="105" t="str">
        <f>VLOOKUP(D17,カラムID辞書!$C$4:$D$1429,2,FALSE)</f>
        <v>MCS_HINBAN</v>
      </c>
      <c r="M17" s="50"/>
      <c r="N17" s="50"/>
      <c r="O17" s="50"/>
      <c r="P17" s="50"/>
      <c r="Q17" s="50"/>
      <c r="R17" s="50"/>
      <c r="T17" s="90"/>
      <c r="U17" s="89"/>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13</v>
      </c>
      <c r="AN17" s="270"/>
      <c r="AO17" s="271">
        <f>VLOOKUP(D17,カラムID辞書!C:H,6,FALSE)</f>
        <v>13</v>
      </c>
      <c r="AP17" s="272"/>
      <c r="AQ17" s="112" t="s">
        <v>3259</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51" customHeight="1">
      <c r="B18" s="264">
        <f t="shared" ca="1" si="1"/>
        <v>11</v>
      </c>
      <c r="C18" s="265"/>
      <c r="D18" s="105" t="s">
        <v>3207</v>
      </c>
      <c r="E18" s="50"/>
      <c r="F18" s="50"/>
      <c r="G18" s="50"/>
      <c r="H18" s="50"/>
      <c r="I18" s="50"/>
      <c r="J18" s="50"/>
      <c r="K18" s="52"/>
      <c r="L18" s="105" t="str">
        <f>VLOOKUP(D18,カラムID辞書!$C$4:$D$1429,2,FALSE)</f>
        <v>INPUTTAXKBN</v>
      </c>
      <c r="M18" s="50"/>
      <c r="N18" s="50"/>
      <c r="O18" s="50"/>
      <c r="P18" s="50"/>
      <c r="Q18" s="50"/>
      <c r="R18" s="50"/>
      <c r="S18" s="52"/>
      <c r="T18" s="90"/>
      <c r="U18" s="89"/>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1</v>
      </c>
      <c r="AN18" s="270"/>
      <c r="AO18" s="271">
        <f>VLOOKUP(D18,カラムID辞書!C:H,6,FALSE)</f>
        <v>1</v>
      </c>
      <c r="AP18" s="272"/>
      <c r="AQ18" s="374" t="s">
        <v>3260</v>
      </c>
      <c r="AR18" s="375"/>
      <c r="AS18" s="375"/>
      <c r="AT18" s="375"/>
      <c r="AU18" s="375"/>
      <c r="AV18" s="375"/>
      <c r="AW18" s="375"/>
      <c r="AX18" s="375"/>
      <c r="AY18" s="375"/>
      <c r="AZ18" s="375"/>
      <c r="BA18" s="375"/>
      <c r="BB18" s="375"/>
      <c r="BC18" s="375"/>
      <c r="BD18" s="375"/>
      <c r="BE18" s="375"/>
      <c r="BF18" s="375"/>
      <c r="BG18" s="375"/>
      <c r="BH18" s="375"/>
      <c r="BI18" s="375"/>
      <c r="BJ18" s="375"/>
      <c r="BK18" s="375"/>
      <c r="BL18" s="375"/>
      <c r="BM18" s="375"/>
      <c r="BN18" s="375"/>
      <c r="BO18" s="375"/>
      <c r="BP18" s="375"/>
      <c r="BQ18" s="376"/>
      <c r="BR18" s="112"/>
      <c r="BS18" s="50"/>
      <c r="BT18" s="50"/>
      <c r="BU18" s="50"/>
      <c r="BV18" s="50"/>
      <c r="BW18" s="50"/>
      <c r="BX18" s="50"/>
      <c r="BY18" s="50"/>
      <c r="BZ18" s="50"/>
      <c r="CA18" s="50"/>
      <c r="CB18" s="50"/>
      <c r="CC18" s="52"/>
    </row>
    <row r="19" spans="2:81" ht="11.25">
      <c r="B19" s="264">
        <f t="shared" ca="1" si="1"/>
        <v>12</v>
      </c>
      <c r="C19" s="265"/>
      <c r="D19" s="105" t="s">
        <v>3218</v>
      </c>
      <c r="E19" s="50"/>
      <c r="F19" s="50"/>
      <c r="G19" s="50"/>
      <c r="H19" s="50"/>
      <c r="I19" s="50"/>
      <c r="J19" s="50"/>
      <c r="K19" s="52"/>
      <c r="L19" s="105" t="str">
        <f>VLOOKUP(D19,カラムID辞書!$C$4:$D$1429,2,FALSE)</f>
        <v>PMS_KUBUN</v>
      </c>
      <c r="M19" s="50"/>
      <c r="N19" s="50"/>
      <c r="O19" s="50"/>
      <c r="P19" s="50"/>
      <c r="Q19" s="50"/>
      <c r="R19" s="50"/>
      <c r="S19" s="52"/>
      <c r="T19" s="90"/>
      <c r="U19" s="89"/>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v>
      </c>
      <c r="AN19" s="270"/>
      <c r="AO19" s="271">
        <f>VLOOKUP(D19,カラムID辞書!C:H,6,FALSE)</f>
        <v>1</v>
      </c>
      <c r="AP19" s="272"/>
      <c r="AQ19" s="105" t="s">
        <v>3261</v>
      </c>
      <c r="AR19" s="113"/>
      <c r="AS19" s="113"/>
      <c r="AT19" s="113"/>
      <c r="AU19" s="113"/>
      <c r="AV19" s="113"/>
      <c r="AW19" s="113"/>
      <c r="AX19" s="113"/>
      <c r="AY19" s="113"/>
      <c r="AZ19" s="113"/>
      <c r="BA19" s="113"/>
      <c r="BB19" s="113"/>
      <c r="BC19" s="113"/>
      <c r="BD19" s="113"/>
      <c r="BE19" s="113"/>
      <c r="BF19" s="113"/>
      <c r="BG19" s="113"/>
      <c r="BH19" s="113"/>
      <c r="BI19" s="113"/>
      <c r="BJ19" s="113"/>
      <c r="BK19" s="113"/>
      <c r="BL19" s="113"/>
      <c r="BM19" s="113"/>
      <c r="BN19" s="113"/>
      <c r="BO19" s="113"/>
      <c r="BP19" s="113"/>
      <c r="BQ19" s="114"/>
      <c r="BR19" s="112"/>
      <c r="BS19" s="50"/>
      <c r="BT19" s="50"/>
      <c r="BU19" s="50"/>
      <c r="BV19" s="50"/>
      <c r="BW19" s="50"/>
      <c r="BX19" s="50"/>
      <c r="BY19" s="50"/>
      <c r="BZ19" s="50"/>
      <c r="CA19" s="50"/>
      <c r="CB19" s="50"/>
      <c r="CC19" s="52"/>
    </row>
    <row r="20" spans="2:81" ht="12" customHeight="1">
      <c r="B20" s="264">
        <f t="shared" ca="1" si="1"/>
        <v>13</v>
      </c>
      <c r="C20" s="265"/>
      <c r="D20" s="105" t="s">
        <v>3219</v>
      </c>
      <c r="E20" s="50"/>
      <c r="F20" s="50"/>
      <c r="G20" s="50"/>
      <c r="H20" s="50"/>
      <c r="I20" s="50"/>
      <c r="J20" s="50"/>
      <c r="K20" s="52"/>
      <c r="L20" s="105" t="str">
        <f>VLOOKUP(D20,カラムID辞書!$C$4:$D$1429,2,FALSE)</f>
        <v>TOROKU_YMD</v>
      </c>
      <c r="M20" s="50"/>
      <c r="N20" s="50"/>
      <c r="O20" s="50"/>
      <c r="P20" s="50"/>
      <c r="Q20" s="50"/>
      <c r="R20" s="50"/>
      <c r="S20" s="52"/>
      <c r="T20" s="90"/>
      <c r="U20" s="89"/>
      <c r="V20" s="49"/>
      <c r="W20" s="52"/>
      <c r="X20" s="49"/>
      <c r="Y20" s="52"/>
      <c r="Z20" s="49"/>
      <c r="AA20" s="52"/>
      <c r="AB20" s="107" t="str">
        <f t="shared" si="2"/>
        <v>○</v>
      </c>
      <c r="AC20" s="54"/>
      <c r="AD20" s="53"/>
      <c r="AE20" s="55" t="str">
        <f t="shared" si="0"/>
        <v>0</v>
      </c>
      <c r="AF20" s="50"/>
      <c r="AG20" s="52"/>
      <c r="AH20" s="266" t="str">
        <f>VLOOKUP(D20,カラムID辞書!C:H,3,FALSE)</f>
        <v>numeric</v>
      </c>
      <c r="AI20" s="267"/>
      <c r="AJ20" s="267"/>
      <c r="AK20" s="267"/>
      <c r="AL20" s="268"/>
      <c r="AM20" s="269">
        <f>VLOOKUP(D20,カラムID辞書!C:H,4,FALSE)</f>
        <v>8</v>
      </c>
      <c r="AN20" s="270"/>
      <c r="AO20" s="271">
        <f>VLOOKUP(D20,カラムID辞書!C:H,6,FALSE)</f>
        <v>8</v>
      </c>
      <c r="AP20" s="272"/>
      <c r="AQ20" s="105"/>
      <c r="AR20" s="113"/>
      <c r="AS20" s="113"/>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3"/>
      <c r="BP20" s="113"/>
      <c r="BQ20" s="114"/>
      <c r="BR20" s="112"/>
      <c r="BS20" s="50"/>
      <c r="BT20" s="50"/>
      <c r="BU20" s="50"/>
      <c r="BV20" s="50"/>
      <c r="BW20" s="50"/>
      <c r="BX20" s="50"/>
      <c r="BY20" s="50"/>
      <c r="BZ20" s="50"/>
      <c r="CA20" s="50"/>
      <c r="CB20" s="50"/>
      <c r="CC20" s="52"/>
    </row>
    <row r="21" spans="2:81" ht="11.25">
      <c r="B21" s="264">
        <f t="shared" ca="1" si="1"/>
        <v>14</v>
      </c>
      <c r="C21" s="265"/>
      <c r="D21" s="105" t="s">
        <v>3306</v>
      </c>
      <c r="E21" s="50"/>
      <c r="F21" s="50"/>
      <c r="G21" s="50"/>
      <c r="H21" s="50"/>
      <c r="I21" s="50"/>
      <c r="J21" s="50"/>
      <c r="K21" s="52"/>
      <c r="L21" s="105" t="str">
        <f>VLOOKUP(D21,カラムID辞書!$C$4:$D$1429,2,FALSE)</f>
        <v>KEIJO_YMD</v>
      </c>
      <c r="M21" s="50"/>
      <c r="N21" s="50"/>
      <c r="O21" s="50"/>
      <c r="P21" s="50"/>
      <c r="Q21" s="50"/>
      <c r="R21" s="50"/>
      <c r="S21" s="52"/>
      <c r="T21" s="90"/>
      <c r="U21" s="89"/>
      <c r="V21" s="49"/>
      <c r="W21" s="52"/>
      <c r="X21" s="49"/>
      <c r="Y21" s="52"/>
      <c r="Z21" s="49"/>
      <c r="AA21" s="52"/>
      <c r="AB21" s="107" t="str">
        <f t="shared" si="2"/>
        <v>○</v>
      </c>
      <c r="AC21" s="54"/>
      <c r="AD21" s="53"/>
      <c r="AE21" s="55" t="str">
        <f t="shared" si="0"/>
        <v>0</v>
      </c>
      <c r="AF21" s="50"/>
      <c r="AG21" s="52"/>
      <c r="AH21" s="266" t="str">
        <f>VLOOKUP(D21,カラムID辞書!C:H,3,FALSE)</f>
        <v>numeric</v>
      </c>
      <c r="AI21" s="267"/>
      <c r="AJ21" s="267"/>
      <c r="AK21" s="267"/>
      <c r="AL21" s="268"/>
      <c r="AM21" s="269">
        <f>VLOOKUP(D21,カラムID辞書!C:H,4,FALSE)</f>
        <v>8</v>
      </c>
      <c r="AN21" s="270"/>
      <c r="AO21" s="271">
        <f>VLOOKUP(D21,カラムID辞書!C:H,6,FALSE)</f>
        <v>8</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1.25">
      <c r="B22" s="264">
        <f t="shared" ca="1" si="1"/>
        <v>15</v>
      </c>
      <c r="C22" s="265"/>
      <c r="D22" s="105" t="s">
        <v>3220</v>
      </c>
      <c r="E22" s="50"/>
      <c r="F22" s="50"/>
      <c r="G22" s="50"/>
      <c r="H22" s="50"/>
      <c r="I22" s="50"/>
      <c r="J22" s="50"/>
      <c r="K22" s="52"/>
      <c r="L22" s="105" t="str">
        <f>VLOOKUP(D22,カラムID辞書!$C$4:$D$1429,2,FALSE)</f>
        <v>URIAGESUM_SU</v>
      </c>
      <c r="M22" s="50"/>
      <c r="N22" s="50"/>
      <c r="O22" s="50"/>
      <c r="P22" s="50"/>
      <c r="Q22" s="50"/>
      <c r="R22" s="50"/>
      <c r="S22" s="52"/>
      <c r="T22" s="90"/>
      <c r="U22" s="89"/>
      <c r="V22" s="49"/>
      <c r="W22" s="52"/>
      <c r="X22" s="49"/>
      <c r="Y22" s="52"/>
      <c r="Z22" s="49"/>
      <c r="AA22" s="52"/>
      <c r="AB22" s="107" t="str">
        <f t="shared" si="2"/>
        <v>○</v>
      </c>
      <c r="AC22" s="54"/>
      <c r="AD22" s="53"/>
      <c r="AE22" s="55" t="str">
        <f t="shared" si="0"/>
        <v>0</v>
      </c>
      <c r="AF22" s="50"/>
      <c r="AG22" s="52"/>
      <c r="AH22" s="266" t="str">
        <f>VLOOKUP(D22,カラムID辞書!C:H,3,FALSE)</f>
        <v>numeric</v>
      </c>
      <c r="AI22" s="267"/>
      <c r="AJ22" s="267"/>
      <c r="AK22" s="267"/>
      <c r="AL22" s="268"/>
      <c r="AM22" s="269" t="str">
        <f>VLOOKUP(D22,カラムID辞書!C:H,4,FALSE)</f>
        <v>8,2</v>
      </c>
      <c r="AN22" s="270"/>
      <c r="AO22" s="271">
        <f>VLOOKUP(D22,カラムID辞書!C:H,6,FALSE)</f>
        <v>8</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1.25">
      <c r="B23" s="264">
        <f t="shared" ca="1" si="1"/>
        <v>16</v>
      </c>
      <c r="C23" s="265"/>
      <c r="D23" s="105" t="s">
        <v>3221</v>
      </c>
      <c r="E23" s="50"/>
      <c r="F23" s="50"/>
      <c r="G23" s="50"/>
      <c r="H23" s="50"/>
      <c r="I23" s="50"/>
      <c r="J23" s="50"/>
      <c r="K23" s="52"/>
      <c r="L23" s="105" t="str">
        <f>VLOOKUP(D23,カラムID辞書!$C$4:$D$1429,2,FALSE)</f>
        <v>BIK_NA_TNK_TAXIN</v>
      </c>
      <c r="M23" s="50"/>
      <c r="N23" s="50"/>
      <c r="O23" s="50"/>
      <c r="P23" s="50"/>
      <c r="Q23" s="50"/>
      <c r="R23" s="50"/>
      <c r="S23" s="52"/>
      <c r="T23" s="90"/>
      <c r="U23" s="89"/>
      <c r="V23" s="49"/>
      <c r="W23" s="52"/>
      <c r="X23" s="49"/>
      <c r="Y23" s="52"/>
      <c r="Z23" s="49"/>
      <c r="AA23" s="52"/>
      <c r="AB23" s="107" t="str">
        <f t="shared" si="2"/>
        <v>○</v>
      </c>
      <c r="AC23" s="54"/>
      <c r="AD23" s="53"/>
      <c r="AE23" s="55" t="str">
        <f t="shared" si="0"/>
        <v>0</v>
      </c>
      <c r="AF23" s="50"/>
      <c r="AG23" s="52"/>
      <c r="AH23" s="266" t="str">
        <f>VLOOKUP(D23,カラムID辞書!C:H,3,FALSE)</f>
        <v>numeric</v>
      </c>
      <c r="AI23" s="267"/>
      <c r="AJ23" s="267"/>
      <c r="AK23" s="267"/>
      <c r="AL23" s="268"/>
      <c r="AM23" s="269" t="str">
        <f>VLOOKUP(D23,カラムID辞書!C:H,4,FALSE)</f>
        <v>11,2</v>
      </c>
      <c r="AN23" s="270"/>
      <c r="AO23" s="271">
        <f>VLOOKUP(D23,カラムID辞書!C:H,6,FALSE)</f>
        <v>11</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1.25">
      <c r="B24" s="264">
        <f t="shared" ca="1" si="1"/>
        <v>17</v>
      </c>
      <c r="C24" s="265"/>
      <c r="D24" s="105" t="s">
        <v>3222</v>
      </c>
      <c r="E24" s="50"/>
      <c r="F24" s="50"/>
      <c r="G24" s="50"/>
      <c r="H24" s="50"/>
      <c r="I24" s="50"/>
      <c r="J24" s="50"/>
      <c r="K24" s="52"/>
      <c r="L24" s="105" t="str">
        <f>VLOOKUP(D24,カラムID辞書!$C$4:$D$1429,2,FALSE)</f>
        <v>KEIJO_KINGAKU</v>
      </c>
      <c r="M24" s="50"/>
      <c r="N24" s="50"/>
      <c r="O24" s="50"/>
      <c r="P24" s="50"/>
      <c r="Q24" s="50"/>
      <c r="R24" s="50"/>
      <c r="S24" s="52"/>
      <c r="T24" s="90"/>
      <c r="U24" s="89"/>
      <c r="V24" s="49"/>
      <c r="W24" s="52"/>
      <c r="X24" s="49"/>
      <c r="Y24" s="52"/>
      <c r="Z24" s="49"/>
      <c r="AA24" s="52"/>
      <c r="AB24" s="107" t="str">
        <f t="shared" si="2"/>
        <v>○</v>
      </c>
      <c r="AC24" s="54"/>
      <c r="AD24" s="53"/>
      <c r="AE24" s="55" t="str">
        <f t="shared" si="0"/>
        <v>0</v>
      </c>
      <c r="AF24" s="50"/>
      <c r="AG24" s="52"/>
      <c r="AH24" s="266" t="str">
        <f>VLOOKUP(D24,カラムID辞書!C:H,3,FALSE)</f>
        <v>numeric</v>
      </c>
      <c r="AI24" s="267"/>
      <c r="AJ24" s="267"/>
      <c r="AK24" s="267"/>
      <c r="AL24" s="268"/>
      <c r="AM24" s="269">
        <f>VLOOKUP(D24,カラムID辞書!C:H,4,FALSE)</f>
        <v>10</v>
      </c>
      <c r="AN24" s="270"/>
      <c r="AO24" s="271">
        <f>VLOOKUP(D24,カラムID辞書!C:H,6,FALSE)</f>
        <v>10</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1.25">
      <c r="B25" s="264">
        <f t="shared" ca="1" si="1"/>
        <v>18</v>
      </c>
      <c r="C25" s="265"/>
      <c r="D25" s="105" t="s">
        <v>3339</v>
      </c>
      <c r="E25" s="50"/>
      <c r="F25" s="50"/>
      <c r="G25" s="50"/>
      <c r="H25" s="50"/>
      <c r="I25" s="50"/>
      <c r="J25" s="50"/>
      <c r="K25" s="52"/>
      <c r="L25" s="105" t="str">
        <f>VLOOKUP(D25,カラムID辞書!$C$4:$D$1429,2,FALSE)</f>
        <v>KINGAKU_NYUKINKUBUN</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1</v>
      </c>
      <c r="AN25" s="270"/>
      <c r="AO25" s="271">
        <f>VLOOKUP(D25,カラムID辞書!C:H,6,FALSE)</f>
        <v>1</v>
      </c>
      <c r="AP25" s="272"/>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64">
        <f t="shared" ca="1" si="1"/>
        <v>19</v>
      </c>
      <c r="C26" s="265"/>
      <c r="D26" s="105" t="s">
        <v>4052</v>
      </c>
      <c r="E26" s="50"/>
      <c r="F26" s="50"/>
      <c r="G26" s="50"/>
      <c r="H26" s="50"/>
      <c r="I26" s="50"/>
      <c r="J26" s="50"/>
      <c r="K26" s="52"/>
      <c r="L26" s="241" t="str">
        <f>VLOOKUP(D26,カラムID辞書!$C$4:$D$1429,2,FALSE)</f>
        <v>RESI_TOMEI</v>
      </c>
      <c r="M26" s="242"/>
      <c r="N26" s="242"/>
      <c r="O26" s="242"/>
      <c r="P26" s="242"/>
      <c r="Q26" s="242"/>
      <c r="R26" s="242"/>
      <c r="S26" s="243"/>
      <c r="T26" s="49"/>
      <c r="U26" s="52"/>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50</v>
      </c>
      <c r="AN26" s="270"/>
      <c r="AO26" s="271">
        <f>VLOOKUP(D26,カラムID辞書!C:H,6,FALSE)</f>
        <v>50</v>
      </c>
      <c r="AP26" s="272"/>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64">
        <f t="shared" ca="1" si="1"/>
        <v>20</v>
      </c>
      <c r="C27" s="265"/>
      <c r="D27" s="105" t="s">
        <v>1225</v>
      </c>
      <c r="E27" s="50"/>
      <c r="F27" s="50"/>
      <c r="G27" s="50"/>
      <c r="H27" s="50"/>
      <c r="I27" s="50"/>
      <c r="J27" s="50"/>
      <c r="K27" s="52"/>
      <c r="L27" s="105" t="str">
        <f>VLOOKUP(D27,カラムID辞書!$C$4:$D$1429,2,FALSE)</f>
        <v>KOZANO</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13</v>
      </c>
      <c r="AN27" s="270"/>
      <c r="AO27" s="271">
        <f>VLOOKUP(D27,カラムID辞書!C:H,6,FALSE)</f>
        <v>13</v>
      </c>
      <c r="AP27" s="272"/>
      <c r="AQ27" s="105" t="s">
        <v>3262</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64">
        <f t="shared" ca="1" si="1"/>
        <v>21</v>
      </c>
      <c r="C28" s="265"/>
      <c r="D28" s="105" t="s">
        <v>3223</v>
      </c>
      <c r="E28" s="56"/>
      <c r="F28" s="50"/>
      <c r="G28" s="50"/>
      <c r="H28" s="50"/>
      <c r="I28" s="50"/>
      <c r="J28" s="50"/>
      <c r="K28" s="52"/>
      <c r="L28" s="105" t="str">
        <f>VLOOKUP(D28,カラムID辞書!$C$4:$D$1429,2,FALSE)</f>
        <v>CARDSHBT</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3</v>
      </c>
      <c r="AN28" s="270"/>
      <c r="AO28" s="271">
        <f>VLOOKUP(D28,カラムID辞書!C:H,6,FALSE)</f>
        <v>3</v>
      </c>
      <c r="AP28" s="272"/>
      <c r="AQ28" s="105" t="s">
        <v>3263</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64">
        <f t="shared" ca="1" si="1"/>
        <v>22</v>
      </c>
      <c r="C29" s="265"/>
      <c r="D29" s="105" t="s">
        <v>3342</v>
      </c>
      <c r="E29" s="50"/>
      <c r="F29" s="50"/>
      <c r="G29" s="50"/>
      <c r="H29" s="50"/>
      <c r="I29" s="50"/>
      <c r="J29" s="50"/>
      <c r="K29" s="52"/>
      <c r="L29" s="105" t="str">
        <f>VLOOKUP(D29,カラムID辞書!$C$4:$D$1429,2,FALSE)</f>
        <v>SHIHARAIHOUHOU</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1</v>
      </c>
      <c r="AN29" s="270"/>
      <c r="AO29" s="271">
        <f>VLOOKUP(D29,カラムID辞書!C:H,6,FALSE)</f>
        <v>1</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1"/>
        <v>23</v>
      </c>
      <c r="C30" s="265"/>
      <c r="D30" s="105" t="s">
        <v>3224</v>
      </c>
      <c r="E30" s="50"/>
      <c r="F30" s="50"/>
      <c r="G30" s="50"/>
      <c r="H30" s="50"/>
      <c r="I30" s="50"/>
      <c r="J30" s="50"/>
      <c r="K30" s="52"/>
      <c r="L30" s="105" t="str">
        <f>VLOOKUP(D30,カラムID辞書!$C$4:$D$1429,2,FALSE)</f>
        <v>NOKINFLAG</v>
      </c>
      <c r="M30" s="50"/>
      <c r="N30" s="50"/>
      <c r="O30" s="50"/>
      <c r="P30" s="50"/>
      <c r="Q30" s="50"/>
      <c r="R30" s="50"/>
      <c r="S30" s="52"/>
      <c r="T30" s="49"/>
      <c r="U30" s="52"/>
      <c r="V30" s="49"/>
      <c r="W30" s="52"/>
      <c r="X30" s="49"/>
      <c r="Y30" s="52"/>
      <c r="Z30" s="49"/>
      <c r="AA30" s="52"/>
      <c r="AB30" s="107" t="str">
        <f t="shared" si="2"/>
        <v>○</v>
      </c>
      <c r="AC30" s="54"/>
      <c r="AD30" s="53"/>
      <c r="AE30" s="55" t="str">
        <f t="shared" si="0"/>
        <v>' '</v>
      </c>
      <c r="AF30" s="50"/>
      <c r="AG30" s="52"/>
      <c r="AH30" s="266" t="str">
        <f>VLOOKUP(D30,カラムID辞書!C:H,3,FALSE)</f>
        <v>character varying</v>
      </c>
      <c r="AI30" s="267"/>
      <c r="AJ30" s="267"/>
      <c r="AK30" s="267"/>
      <c r="AL30" s="268"/>
      <c r="AM30" s="269">
        <f>VLOOKUP(D30,カラムID辞書!C:H,4,FALSE)</f>
        <v>1</v>
      </c>
      <c r="AN30" s="270"/>
      <c r="AO30" s="271">
        <f>VLOOKUP(D30,カラムID辞書!C:H,6,FALSE)</f>
        <v>1</v>
      </c>
      <c r="AP30" s="272"/>
      <c r="AQ30" s="105" t="s">
        <v>3264</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64">
        <f t="shared" ca="1" si="1"/>
        <v>24</v>
      </c>
      <c r="C31" s="265"/>
      <c r="D31" s="105" t="s">
        <v>3225</v>
      </c>
      <c r="E31" s="50"/>
      <c r="F31" s="50"/>
      <c r="G31" s="50"/>
      <c r="H31" s="50"/>
      <c r="I31" s="50"/>
      <c r="J31" s="50"/>
      <c r="K31" s="52"/>
      <c r="L31" s="105" t="str">
        <f>VLOOKUP(D31,カラムID辞書!$C$4:$D$1429,2,FALSE)</f>
        <v>UTIKIN_ZANFLAG</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1</v>
      </c>
      <c r="AN31" s="270"/>
      <c r="AO31" s="271">
        <f>VLOOKUP(D31,カラムID辞書!C:H,6,FALSE)</f>
        <v>1</v>
      </c>
      <c r="AP31" s="272"/>
      <c r="AQ31" s="105" t="s">
        <v>3265</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64">
        <f t="shared" ca="1" si="1"/>
        <v>25</v>
      </c>
      <c r="C32" s="265"/>
      <c r="D32" s="105" t="s">
        <v>3331</v>
      </c>
      <c r="E32" s="50"/>
      <c r="F32" s="50"/>
      <c r="G32" s="50"/>
      <c r="H32" s="50"/>
      <c r="I32" s="50"/>
      <c r="J32" s="50"/>
      <c r="K32" s="52"/>
      <c r="L32" s="105" t="str">
        <f>VLOOKUP(D32,カラムID辞書!$C$4:$D$1429,2,FALSE)</f>
        <v>SHOHIZEIGAKU2</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f>VLOOKUP(D32,カラムID辞書!C:H,4,FALSE)</f>
        <v>10</v>
      </c>
      <c r="AN32" s="270"/>
      <c r="AO32" s="271">
        <f>VLOOKUP(D32,カラムID辞書!C:H,6,FALSE)</f>
        <v>10</v>
      </c>
      <c r="AP32" s="272"/>
      <c r="AQ32" s="377" t="s">
        <v>3266</v>
      </c>
      <c r="AR32" s="378"/>
      <c r="AS32" s="378"/>
      <c r="AT32" s="378"/>
      <c r="AU32" s="378"/>
      <c r="AV32" s="378"/>
      <c r="AW32" s="378"/>
      <c r="AX32" s="378"/>
      <c r="AY32" s="378"/>
      <c r="AZ32" s="378"/>
      <c r="BA32" s="378"/>
      <c r="BB32" s="378"/>
      <c r="BC32" s="378"/>
      <c r="BD32" s="378"/>
      <c r="BE32" s="378"/>
      <c r="BF32" s="378"/>
      <c r="BG32" s="378"/>
      <c r="BH32" s="378"/>
      <c r="BI32" s="378"/>
      <c r="BJ32" s="378"/>
      <c r="BK32" s="378"/>
      <c r="BL32" s="378"/>
      <c r="BM32" s="378"/>
      <c r="BN32" s="378"/>
      <c r="BO32" s="378"/>
      <c r="BP32" s="378"/>
      <c r="BQ32" s="379"/>
      <c r="BR32" s="112"/>
      <c r="BS32" s="50"/>
      <c r="BT32" s="50"/>
      <c r="BU32" s="50"/>
      <c r="BV32" s="50"/>
      <c r="BW32" s="50"/>
      <c r="BX32" s="50"/>
      <c r="BY32" s="50"/>
      <c r="BZ32" s="50"/>
      <c r="CA32" s="50"/>
      <c r="CB32" s="50"/>
      <c r="CC32" s="52"/>
    </row>
    <row r="33" spans="2:81" ht="12" customHeight="1">
      <c r="B33" s="264">
        <f t="shared" ca="1" si="1"/>
        <v>26</v>
      </c>
      <c r="C33" s="265"/>
      <c r="D33" s="105" t="s">
        <v>3313</v>
      </c>
      <c r="E33" s="50"/>
      <c r="F33" s="50"/>
      <c r="G33" s="50"/>
      <c r="H33" s="50"/>
      <c r="I33" s="50"/>
      <c r="J33" s="50"/>
      <c r="K33" s="52"/>
      <c r="L33" s="105" t="str">
        <f>VLOOKUP(D33,カラムID辞書!$C$4:$D$1429,2,FALSE)</f>
        <v>UTITIGAIKUBUN</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66" t="str">
        <f>VLOOKUP(D33,カラムID辞書!C:H,3,FALSE)</f>
        <v>character varying</v>
      </c>
      <c r="AI33" s="267"/>
      <c r="AJ33" s="267"/>
      <c r="AK33" s="267"/>
      <c r="AL33" s="268"/>
      <c r="AM33" s="269">
        <f>VLOOKUP(D33,カラムID辞書!C:H,4,FALSE)</f>
        <v>1</v>
      </c>
      <c r="AN33" s="270"/>
      <c r="AO33" s="271">
        <f>VLOOKUP(D33,カラムID辞書!C:H,6,FALSE)</f>
        <v>1</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05" t="s">
        <v>3243</v>
      </c>
      <c r="BS33" s="50"/>
      <c r="BT33" s="50"/>
      <c r="BU33" s="50"/>
      <c r="BV33" s="50"/>
      <c r="BW33" s="50"/>
      <c r="BX33" s="50"/>
      <c r="BY33" s="50"/>
      <c r="BZ33" s="50"/>
      <c r="CA33" s="50"/>
      <c r="CB33" s="50"/>
      <c r="CC33" s="52"/>
    </row>
    <row r="34" spans="2:81" s="192" customFormat="1" ht="12" customHeight="1">
      <c r="B34" s="264">
        <f t="shared" ca="1" si="1"/>
        <v>27</v>
      </c>
      <c r="C34" s="265"/>
      <c r="D34" s="196" t="s">
        <v>3334</v>
      </c>
      <c r="E34" s="50"/>
      <c r="F34" s="50"/>
      <c r="G34" s="50"/>
      <c r="H34" s="50"/>
      <c r="I34" s="50"/>
      <c r="J34" s="50"/>
      <c r="K34" s="194"/>
      <c r="L34" s="196" t="str">
        <f>VLOOKUP(D34,カラムID辞書!$C$4:$D$1429,2,FALSE)</f>
        <v>URIAGE_HIURIAGEKUBUN</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66" t="str">
        <f>VLOOKUP(D34,カラムID辞書!C:H,3,FALSE)</f>
        <v>character varying</v>
      </c>
      <c r="AI34" s="267"/>
      <c r="AJ34" s="267"/>
      <c r="AK34" s="267"/>
      <c r="AL34" s="268"/>
      <c r="AM34" s="269">
        <f>VLOOKUP(D34,カラムID辞書!C:H,4,FALSE)</f>
        <v>1</v>
      </c>
      <c r="AN34" s="270"/>
      <c r="AO34" s="271">
        <f>VLOOKUP(D34,カラムID辞書!C:H,6,FALSE)</f>
        <v>1</v>
      </c>
      <c r="AP34" s="272"/>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8"/>
      <c r="BS34" s="50"/>
      <c r="BT34" s="50"/>
      <c r="BU34" s="50"/>
      <c r="BV34" s="50"/>
      <c r="BW34" s="50"/>
      <c r="BX34" s="50"/>
      <c r="BY34" s="50"/>
      <c r="BZ34" s="50"/>
      <c r="CA34" s="50"/>
      <c r="CB34" s="50"/>
      <c r="CC34" s="194"/>
    </row>
    <row r="35" spans="2:81" ht="12" customHeight="1">
      <c r="B35" s="264">
        <f t="shared" ca="1" si="1"/>
        <v>28</v>
      </c>
      <c r="C35" s="265"/>
      <c r="D35" s="105" t="s">
        <v>3226</v>
      </c>
      <c r="E35" s="50"/>
      <c r="F35" s="50"/>
      <c r="G35" s="50"/>
      <c r="H35" s="50"/>
      <c r="I35" s="50"/>
      <c r="J35" s="50"/>
      <c r="K35" s="52"/>
      <c r="L35" s="105" t="str">
        <f>VLOOKUP(D35,カラムID辞書!$C$4:$D$1429,2,FALSE)</f>
        <v>TOKU_SHONIN_NO</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66" t="str">
        <f>VLOOKUP(D35,カラムID辞書!C:H,3,FALSE)</f>
        <v>numeric</v>
      </c>
      <c r="AI35" s="267"/>
      <c r="AJ35" s="267"/>
      <c r="AK35" s="267"/>
      <c r="AL35" s="268"/>
      <c r="AM35" s="269">
        <f>VLOOKUP(D35,カラムID辞書!C:H,4,FALSE)</f>
        <v>10</v>
      </c>
      <c r="AN35" s="270"/>
      <c r="AO35" s="271">
        <f>VLOOKUP(D35,カラムID辞書!C:H,6,FALSE)</f>
        <v>10</v>
      </c>
      <c r="AP35" s="272"/>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64">
        <f t="shared" ca="1" si="1"/>
        <v>29</v>
      </c>
      <c r="C36" s="265"/>
      <c r="D36" s="105" t="s">
        <v>3328</v>
      </c>
      <c r="E36" s="50"/>
      <c r="F36" s="50"/>
      <c r="G36" s="50"/>
      <c r="H36" s="50"/>
      <c r="I36" s="50"/>
      <c r="J36" s="50"/>
      <c r="K36" s="52"/>
      <c r="L36" s="105" t="str">
        <f>VLOOKUP(D36,カラムID辞書!$C$4:$D$1429,2,FALSE)</f>
        <v>GYOTAIFLAG</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66" t="str">
        <f>VLOOKUP(D36,カラムID辞書!C:H,3,FALSE)</f>
        <v>character varying</v>
      </c>
      <c r="AI36" s="267"/>
      <c r="AJ36" s="267"/>
      <c r="AK36" s="267"/>
      <c r="AL36" s="268"/>
      <c r="AM36" s="269">
        <f>VLOOKUP(D36,カラムID辞書!C:H,4,FALSE)</f>
        <v>1</v>
      </c>
      <c r="AN36" s="270"/>
      <c r="AO36" s="271">
        <f>VLOOKUP(D36,カラムID辞書!C:H,6,FALSE)</f>
        <v>1</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64">
        <f t="shared" ca="1" si="1"/>
        <v>30</v>
      </c>
      <c r="C37" s="265"/>
      <c r="D37" s="105" t="s">
        <v>3227</v>
      </c>
      <c r="E37" s="50"/>
      <c r="F37" s="50"/>
      <c r="G37" s="50"/>
      <c r="H37" s="50"/>
      <c r="I37" s="50"/>
      <c r="J37" s="50"/>
      <c r="K37" s="52"/>
      <c r="L37" s="105" t="str">
        <f>VLOOKUP(D37,カラムID辞書!$C$4:$D$1429,2,FALSE)</f>
        <v>OTDKDENPYONO</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66" t="str">
        <f>VLOOKUP(D37,カラムID辞書!C:H,3,FALSE)</f>
        <v>character varying</v>
      </c>
      <c r="AI37" s="267"/>
      <c r="AJ37" s="267"/>
      <c r="AK37" s="267"/>
      <c r="AL37" s="268"/>
      <c r="AM37" s="269">
        <f>VLOOKUP(D37,カラムID辞書!C:H,4,FALSE)</f>
        <v>12</v>
      </c>
      <c r="AN37" s="270"/>
      <c r="AO37" s="271">
        <f>VLOOKUP(D37,カラムID辞書!C:H,6,FALSE)</f>
        <v>12</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64">
        <f t="shared" ca="1" si="1"/>
        <v>31</v>
      </c>
      <c r="C38" s="265"/>
      <c r="D38" s="105" t="s">
        <v>222</v>
      </c>
      <c r="E38" s="50"/>
      <c r="F38" s="50"/>
      <c r="G38" s="50"/>
      <c r="H38" s="50"/>
      <c r="I38" s="50"/>
      <c r="J38" s="50"/>
      <c r="K38" s="52"/>
      <c r="L38" s="105" t="str">
        <f>VLOOKUP(D38,カラムID辞書!$C$4:$D$1429,2,FALSE)</f>
        <v>DELDTE</v>
      </c>
      <c r="M38" s="50"/>
      <c r="N38" s="50"/>
      <c r="O38" s="50"/>
      <c r="P38" s="50"/>
      <c r="Q38" s="50"/>
      <c r="R38" s="50"/>
      <c r="S38" s="52"/>
      <c r="T38" s="49"/>
      <c r="U38" s="52"/>
      <c r="V38" s="49"/>
      <c r="W38" s="52"/>
      <c r="X38" s="49"/>
      <c r="Y38" s="52"/>
      <c r="Z38" s="49"/>
      <c r="AA38" s="52"/>
      <c r="AB38" s="107" t="str">
        <f t="shared" si="2"/>
        <v/>
      </c>
      <c r="AC38" s="54"/>
      <c r="AD38" s="53"/>
      <c r="AE38" s="55" t="str">
        <f t="shared" si="0"/>
        <v/>
      </c>
      <c r="AF38" s="50"/>
      <c r="AG38" s="52"/>
      <c r="AH38" s="266" t="str">
        <f>VLOOKUP(D38,カラムID辞書!C:H,3,FALSE)</f>
        <v>timestamp</v>
      </c>
      <c r="AI38" s="267"/>
      <c r="AJ38" s="267"/>
      <c r="AK38" s="267"/>
      <c r="AL38" s="268"/>
      <c r="AM38" s="269">
        <f>VLOOKUP(D38,カラムID辞書!C:H,4,FALSE)</f>
        <v>0</v>
      </c>
      <c r="AN38" s="270"/>
      <c r="AO38" s="271">
        <f>VLOOKUP(D38,カラムID辞書!C:H,6,FALSE)</f>
        <v>7</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t="s">
        <v>3267</v>
      </c>
      <c r="BS38" s="50"/>
      <c r="BT38" s="50"/>
      <c r="BU38" s="50"/>
      <c r="BV38" s="50"/>
      <c r="BW38" s="50"/>
      <c r="BX38" s="50"/>
      <c r="BY38" s="50"/>
      <c r="BZ38" s="50"/>
      <c r="CA38" s="50"/>
      <c r="CB38" s="50"/>
      <c r="CC38" s="52"/>
    </row>
    <row r="39" spans="2:81" ht="12" customHeight="1">
      <c r="B39" s="264">
        <f t="shared" ca="1" si="1"/>
        <v>32</v>
      </c>
      <c r="C39" s="265"/>
      <c r="D39" s="105" t="s">
        <v>223</v>
      </c>
      <c r="E39" s="50"/>
      <c r="F39" s="50"/>
      <c r="G39" s="50"/>
      <c r="H39" s="50"/>
      <c r="I39" s="50"/>
      <c r="J39" s="50"/>
      <c r="K39" s="52"/>
      <c r="L39" s="105" t="str">
        <f>VLOOKUP(D39,カラムID辞書!$C$4:$D$1429,2,FALSE)</f>
        <v>INSTDTE</v>
      </c>
      <c r="M39" s="50"/>
      <c r="N39" s="50"/>
      <c r="O39" s="50"/>
      <c r="P39" s="50"/>
      <c r="Q39" s="50"/>
      <c r="R39" s="50"/>
      <c r="S39" s="52"/>
      <c r="T39" s="49"/>
      <c r="U39" s="52"/>
      <c r="V39" s="49"/>
      <c r="W39" s="52"/>
      <c r="X39" s="49"/>
      <c r="Y39" s="52"/>
      <c r="Z39" s="49"/>
      <c r="AA39" s="52"/>
      <c r="AB39" s="107" t="str">
        <f t="shared" si="2"/>
        <v>○</v>
      </c>
      <c r="AC39" s="54"/>
      <c r="AD39" s="53"/>
      <c r="AE39" s="55" t="str">
        <f t="shared" si="0"/>
        <v>now()</v>
      </c>
      <c r="AF39" s="50"/>
      <c r="AG39" s="52"/>
      <c r="AH39" s="266" t="str">
        <f>VLOOKUP(D39,カラムID辞書!C:H,3,FALSE)</f>
        <v>timestamp</v>
      </c>
      <c r="AI39" s="267"/>
      <c r="AJ39" s="267"/>
      <c r="AK39" s="267"/>
      <c r="AL39" s="268"/>
      <c r="AM39" s="269">
        <f>VLOOKUP(D39,カラムID辞書!C:H,4,FALSE)</f>
        <v>0</v>
      </c>
      <c r="AN39" s="270"/>
      <c r="AO39" s="271">
        <f>VLOOKUP(D39,カラムID辞書!C:H,6,FALSE)</f>
        <v>7</v>
      </c>
      <c r="AP39" s="272"/>
      <c r="AQ39" s="105" t="s">
        <v>3268</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64">
        <f t="shared" ca="1" si="1"/>
        <v>33</v>
      </c>
      <c r="C40" s="265"/>
      <c r="D40" s="105" t="s">
        <v>224</v>
      </c>
      <c r="E40" s="56"/>
      <c r="F40" s="50"/>
      <c r="G40" s="50"/>
      <c r="H40" s="50"/>
      <c r="I40" s="50"/>
      <c r="J40" s="50"/>
      <c r="K40" s="52"/>
      <c r="L40" s="105" t="str">
        <f>VLOOKUP(D40,カラムID辞書!$C$4:$D$1429,2,FALSE)</f>
        <v>INSTUSRID</v>
      </c>
      <c r="M40" s="50"/>
      <c r="N40" s="50"/>
      <c r="O40" s="50"/>
      <c r="P40" s="50"/>
      <c r="Q40" s="50"/>
      <c r="R40" s="50"/>
      <c r="S40" s="52"/>
      <c r="T40" s="49"/>
      <c r="U40" s="52"/>
      <c r="V40" s="49"/>
      <c r="W40" s="52"/>
      <c r="X40" s="49"/>
      <c r="Y40" s="52"/>
      <c r="Z40" s="49"/>
      <c r="AA40" s="52"/>
      <c r="AB40" s="107" t="str">
        <f t="shared" si="2"/>
        <v>○</v>
      </c>
      <c r="AC40" s="54"/>
      <c r="AD40" s="53"/>
      <c r="AE40" s="55" t="str">
        <f t="shared" si="0"/>
        <v>' '</v>
      </c>
      <c r="AF40" s="50"/>
      <c r="AG40" s="52"/>
      <c r="AH40" s="266" t="str">
        <f>VLOOKUP(D40,カラムID辞書!C:H,3,FALSE)</f>
        <v>character varying</v>
      </c>
      <c r="AI40" s="267"/>
      <c r="AJ40" s="267"/>
      <c r="AK40" s="267"/>
      <c r="AL40" s="268"/>
      <c r="AM40" s="269">
        <f>VLOOKUP(D40,カラムID辞書!C:H,4,FALSE)</f>
        <v>20</v>
      </c>
      <c r="AN40" s="270"/>
      <c r="AO40" s="271">
        <f>VLOOKUP(D40,カラムID辞書!C:H,6,FALSE)</f>
        <v>20</v>
      </c>
      <c r="AP40" s="272"/>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05" t="s">
        <v>3269</v>
      </c>
      <c r="BS40" s="50"/>
      <c r="BT40" s="50"/>
      <c r="BU40" s="50"/>
      <c r="BV40" s="50"/>
      <c r="BW40" s="50"/>
      <c r="BX40" s="50"/>
      <c r="BY40" s="50"/>
      <c r="BZ40" s="50"/>
      <c r="CA40" s="50"/>
      <c r="CB40" s="50"/>
      <c r="CC40" s="52"/>
    </row>
    <row r="41" spans="2:81" ht="12" customHeight="1">
      <c r="B41" s="264">
        <f t="shared" ca="1" si="1"/>
        <v>34</v>
      </c>
      <c r="C41" s="265"/>
      <c r="D41" s="105" t="s">
        <v>225</v>
      </c>
      <c r="E41" s="56"/>
      <c r="F41" s="50"/>
      <c r="G41" s="50"/>
      <c r="H41" s="50"/>
      <c r="I41" s="50"/>
      <c r="J41" s="50"/>
      <c r="K41" s="52"/>
      <c r="L41" s="105" t="str">
        <f>VLOOKUP(D41,カラムID辞書!$C$4:$D$1429,2,FALSE)</f>
        <v>INSTPRGID</v>
      </c>
      <c r="M41" s="50"/>
      <c r="N41" s="50"/>
      <c r="O41" s="50"/>
      <c r="P41" s="50"/>
      <c r="Q41" s="50"/>
      <c r="R41" s="50"/>
      <c r="S41" s="52"/>
      <c r="T41" s="49"/>
      <c r="U41" s="52"/>
      <c r="V41" s="49"/>
      <c r="W41" s="52"/>
      <c r="X41" s="49"/>
      <c r="Y41" s="52"/>
      <c r="Z41" s="49"/>
      <c r="AA41" s="52"/>
      <c r="AB41" s="107" t="str">
        <f t="shared" si="2"/>
        <v>○</v>
      </c>
      <c r="AC41" s="54"/>
      <c r="AD41" s="53"/>
      <c r="AE41" s="55" t="str">
        <f t="shared" si="0"/>
        <v>' '</v>
      </c>
      <c r="AF41" s="50"/>
      <c r="AG41" s="52"/>
      <c r="AH41" s="266" t="str">
        <f>VLOOKUP(D41,カラムID辞書!C:H,3,FALSE)</f>
        <v>character varying</v>
      </c>
      <c r="AI41" s="267"/>
      <c r="AJ41" s="267"/>
      <c r="AK41" s="267"/>
      <c r="AL41" s="268"/>
      <c r="AM41" s="269">
        <f>VLOOKUP(D41,カラムID辞書!C:H,4,FALSE)</f>
        <v>8</v>
      </c>
      <c r="AN41" s="270"/>
      <c r="AO41" s="271">
        <f>VLOOKUP(D41,カラムID辞書!C:H,6,FALSE)</f>
        <v>8</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05" t="s">
        <v>3270</v>
      </c>
      <c r="BS41" s="50"/>
      <c r="BT41" s="50"/>
      <c r="BU41" s="50"/>
      <c r="BV41" s="50"/>
      <c r="BW41" s="50"/>
      <c r="BX41" s="50"/>
      <c r="BY41" s="50"/>
      <c r="BZ41" s="50"/>
      <c r="CA41" s="50"/>
      <c r="CB41" s="50"/>
      <c r="CC41" s="52"/>
    </row>
    <row r="42" spans="2:81" ht="12" customHeight="1">
      <c r="B42" s="264">
        <f t="shared" ca="1" si="1"/>
        <v>35</v>
      </c>
      <c r="C42" s="265"/>
      <c r="D42" s="105" t="s">
        <v>226</v>
      </c>
      <c r="E42" s="50"/>
      <c r="F42" s="50"/>
      <c r="G42" s="50"/>
      <c r="H42" s="50"/>
      <c r="I42" s="50"/>
      <c r="J42" s="50"/>
      <c r="K42" s="52"/>
      <c r="L42" s="105" t="str">
        <f>VLOOKUP(D42,カラムID辞書!$C$4:$D$1429,2,FALSE)</f>
        <v>INSIPADDR</v>
      </c>
      <c r="M42" s="50"/>
      <c r="N42" s="50"/>
      <c r="O42" s="50"/>
      <c r="P42" s="50"/>
      <c r="Q42" s="50"/>
      <c r="R42" s="50"/>
      <c r="S42" s="52"/>
      <c r="T42" s="49"/>
      <c r="U42" s="52"/>
      <c r="V42" s="49"/>
      <c r="W42" s="52"/>
      <c r="X42" s="49"/>
      <c r="Y42" s="52"/>
      <c r="Z42" s="49"/>
      <c r="AA42" s="52"/>
      <c r="AB42" s="107" t="str">
        <f t="shared" si="2"/>
        <v>○</v>
      </c>
      <c r="AC42" s="54"/>
      <c r="AD42" s="53"/>
      <c r="AE42" s="55" t="str">
        <f t="shared" si="0"/>
        <v>' '</v>
      </c>
      <c r="AF42" s="50"/>
      <c r="AG42" s="52"/>
      <c r="AH42" s="266" t="str">
        <f>VLOOKUP(D42,カラムID辞書!C:H,3,FALSE)</f>
        <v>character varying</v>
      </c>
      <c r="AI42" s="267"/>
      <c r="AJ42" s="267"/>
      <c r="AK42" s="267"/>
      <c r="AL42" s="268"/>
      <c r="AM42" s="269">
        <f>VLOOKUP(D42,カラムID辞書!C:H,4,FALSE)</f>
        <v>15</v>
      </c>
      <c r="AN42" s="270"/>
      <c r="AO42" s="271">
        <f>VLOOKUP(D42,カラムID辞書!C:H,6,FALSE)</f>
        <v>15</v>
      </c>
      <c r="AP42" s="272"/>
      <c r="AQ42" s="105" t="s">
        <v>3271</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64">
        <f t="shared" ca="1" si="1"/>
        <v>36</v>
      </c>
      <c r="C43" s="265"/>
      <c r="D43" s="105" t="s">
        <v>227</v>
      </c>
      <c r="E43" s="50"/>
      <c r="F43" s="50"/>
      <c r="G43" s="50"/>
      <c r="H43" s="50"/>
      <c r="I43" s="50"/>
      <c r="J43" s="50"/>
      <c r="K43" s="52"/>
      <c r="L43" s="105" t="str">
        <f>VLOOKUP(D43,カラムID辞書!$C$4:$D$1429,2,FALSE)</f>
        <v>UPDDTE</v>
      </c>
      <c r="M43" s="50"/>
      <c r="N43" s="50"/>
      <c r="O43" s="50"/>
      <c r="P43" s="50"/>
      <c r="Q43" s="50"/>
      <c r="R43" s="50"/>
      <c r="S43" s="52"/>
      <c r="T43" s="49"/>
      <c r="U43" s="52"/>
      <c r="V43" s="49"/>
      <c r="W43" s="52"/>
      <c r="X43" s="49"/>
      <c r="Y43" s="52"/>
      <c r="Z43" s="49"/>
      <c r="AA43" s="52"/>
      <c r="AB43" s="107" t="str">
        <f t="shared" si="2"/>
        <v>○</v>
      </c>
      <c r="AC43" s="54"/>
      <c r="AD43" s="53"/>
      <c r="AE43" s="55" t="str">
        <f t="shared" si="0"/>
        <v>now()</v>
      </c>
      <c r="AF43" s="50"/>
      <c r="AG43" s="52"/>
      <c r="AH43" s="266" t="str">
        <f>VLOOKUP(D43,カラムID辞書!C:H,3,FALSE)</f>
        <v>timestamp</v>
      </c>
      <c r="AI43" s="267"/>
      <c r="AJ43" s="267"/>
      <c r="AK43" s="267"/>
      <c r="AL43" s="268"/>
      <c r="AM43" s="269">
        <f>VLOOKUP(D43,カラムID辞書!C:H,4,FALSE)</f>
        <v>0</v>
      </c>
      <c r="AN43" s="270"/>
      <c r="AO43" s="271">
        <f>VLOOKUP(D43,カラムID辞書!C:H,6,FALSE)</f>
        <v>7</v>
      </c>
      <c r="AP43" s="272"/>
      <c r="AQ43" s="105" t="s">
        <v>3268</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64">
        <f t="shared" ca="1" si="1"/>
        <v>37</v>
      </c>
      <c r="C44" s="265"/>
      <c r="D44" s="105" t="s">
        <v>228</v>
      </c>
      <c r="E44" s="50"/>
      <c r="F44" s="50"/>
      <c r="G44" s="50"/>
      <c r="H44" s="50"/>
      <c r="I44" s="50"/>
      <c r="J44" s="50"/>
      <c r="K44" s="52"/>
      <c r="L44" s="105" t="str">
        <f>VLOOKUP(D44,カラムID辞書!$C$4:$D$1429,2,FALSE)</f>
        <v>UPDUSRID</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66" t="str">
        <f>VLOOKUP(D44,カラムID辞書!C:H,3,FALSE)</f>
        <v>character varying</v>
      </c>
      <c r="AI44" s="267"/>
      <c r="AJ44" s="267"/>
      <c r="AK44" s="267"/>
      <c r="AL44" s="268"/>
      <c r="AM44" s="269">
        <f>VLOOKUP(D44,カラムID辞書!C:H,4,FALSE)</f>
        <v>20</v>
      </c>
      <c r="AN44" s="270"/>
      <c r="AO44" s="271">
        <f>VLOOKUP(D44,カラムID辞書!C:H,6,FALSE)</f>
        <v>20</v>
      </c>
      <c r="AP44" s="272"/>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05" t="s">
        <v>3269</v>
      </c>
      <c r="BS44" s="50"/>
      <c r="BT44" s="50"/>
      <c r="BU44" s="50"/>
      <c r="BV44" s="50"/>
      <c r="BW44" s="50"/>
      <c r="BX44" s="50"/>
      <c r="BY44" s="50"/>
      <c r="BZ44" s="50"/>
      <c r="CA44" s="50"/>
      <c r="CB44" s="50"/>
      <c r="CC44" s="52"/>
    </row>
    <row r="45" spans="2:81" ht="12" customHeight="1">
      <c r="B45" s="264">
        <f t="shared" ca="1" si="1"/>
        <v>38</v>
      </c>
      <c r="C45" s="265"/>
      <c r="D45" s="105" t="s">
        <v>229</v>
      </c>
      <c r="E45" s="50"/>
      <c r="F45" s="50"/>
      <c r="G45" s="50"/>
      <c r="H45" s="50"/>
      <c r="I45" s="50"/>
      <c r="J45" s="50"/>
      <c r="K45" s="52"/>
      <c r="L45" s="105" t="str">
        <f>VLOOKUP(D45,カラムID辞書!$C$4:$D$1429,2,FALSE)</f>
        <v>UPDPRGID</v>
      </c>
      <c r="M45" s="50"/>
      <c r="N45" s="50"/>
      <c r="O45" s="50"/>
      <c r="P45" s="50"/>
      <c r="Q45" s="50"/>
      <c r="R45" s="50"/>
      <c r="S45" s="52"/>
      <c r="T45" s="49"/>
      <c r="U45" s="52"/>
      <c r="V45" s="49"/>
      <c r="W45" s="52"/>
      <c r="X45" s="49"/>
      <c r="Y45" s="52"/>
      <c r="Z45" s="49"/>
      <c r="AA45" s="52"/>
      <c r="AB45" s="107" t="str">
        <f t="shared" si="2"/>
        <v>○</v>
      </c>
      <c r="AC45" s="54"/>
      <c r="AD45" s="53"/>
      <c r="AE45" s="55" t="str">
        <f t="shared" si="0"/>
        <v>' '</v>
      </c>
      <c r="AF45" s="50"/>
      <c r="AG45" s="52"/>
      <c r="AH45" s="266" t="str">
        <f>VLOOKUP(D45,カラムID辞書!C:H,3,FALSE)</f>
        <v>character varying</v>
      </c>
      <c r="AI45" s="267"/>
      <c r="AJ45" s="267"/>
      <c r="AK45" s="267"/>
      <c r="AL45" s="268"/>
      <c r="AM45" s="269">
        <f>VLOOKUP(D45,カラムID辞書!C:H,4,FALSE)</f>
        <v>8</v>
      </c>
      <c r="AN45" s="270"/>
      <c r="AO45" s="271">
        <f>VLOOKUP(D45,カラムID辞書!C:H,6,FALSE)</f>
        <v>8</v>
      </c>
      <c r="AP45" s="272"/>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05" t="s">
        <v>3270</v>
      </c>
      <c r="BS45" s="50"/>
      <c r="BT45" s="50"/>
      <c r="BU45" s="50"/>
      <c r="BV45" s="50"/>
      <c r="BW45" s="50"/>
      <c r="BX45" s="50"/>
      <c r="BY45" s="50"/>
      <c r="BZ45" s="50"/>
      <c r="CA45" s="50"/>
      <c r="CB45" s="50"/>
      <c r="CC45" s="52"/>
    </row>
    <row r="46" spans="2:81" ht="12" customHeight="1">
      <c r="B46" s="264">
        <f t="shared" ca="1" si="1"/>
        <v>39</v>
      </c>
      <c r="C46" s="265"/>
      <c r="D46" s="105" t="s">
        <v>230</v>
      </c>
      <c r="E46" s="50"/>
      <c r="F46" s="50"/>
      <c r="G46" s="50"/>
      <c r="H46" s="50"/>
      <c r="I46" s="50"/>
      <c r="J46" s="50"/>
      <c r="K46" s="52"/>
      <c r="L46" s="105" t="str">
        <f>VLOOKUP(D46,カラムID辞書!$C$4:$D$1429,2,FALSE)</f>
        <v>UPDIPADDR</v>
      </c>
      <c r="M46" s="50"/>
      <c r="N46" s="50"/>
      <c r="O46" s="50"/>
      <c r="P46" s="50"/>
      <c r="Q46" s="50"/>
      <c r="R46" s="50"/>
      <c r="S46" s="52"/>
      <c r="T46" s="49"/>
      <c r="U46" s="52"/>
      <c r="V46" s="49"/>
      <c r="W46" s="52"/>
      <c r="X46" s="49"/>
      <c r="Y46" s="52"/>
      <c r="Z46" s="49"/>
      <c r="AA46" s="52"/>
      <c r="AB46" s="107" t="str">
        <f t="shared" si="2"/>
        <v>○</v>
      </c>
      <c r="AC46" s="54"/>
      <c r="AD46" s="53"/>
      <c r="AE46" s="55" t="str">
        <f t="shared" si="0"/>
        <v>' '</v>
      </c>
      <c r="AF46" s="50"/>
      <c r="AG46" s="52"/>
      <c r="AH46" s="266" t="str">
        <f>VLOOKUP(D46,カラムID辞書!C:H,3,FALSE)</f>
        <v>character varying</v>
      </c>
      <c r="AI46" s="267"/>
      <c r="AJ46" s="267"/>
      <c r="AK46" s="267"/>
      <c r="AL46" s="268"/>
      <c r="AM46" s="269">
        <f>VLOOKUP(D46,カラムID辞書!C:H,4,FALSE)</f>
        <v>15</v>
      </c>
      <c r="AN46" s="270"/>
      <c r="AO46" s="271">
        <f>VLOOKUP(D46,カラムID辞書!C:H,6,FALSE)</f>
        <v>15</v>
      </c>
      <c r="AP46" s="272"/>
      <c r="AQ46" s="105" t="s">
        <v>3271</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59" t="s">
        <v>18</v>
      </c>
      <c r="C47" s="59" t="s">
        <v>18</v>
      </c>
      <c r="D47" s="59" t="s">
        <v>18</v>
      </c>
      <c r="E47" s="59" t="s">
        <v>18</v>
      </c>
      <c r="F47" s="59" t="s">
        <v>18</v>
      </c>
      <c r="G47" s="59" t="s">
        <v>18</v>
      </c>
      <c r="H47" s="59" t="s">
        <v>18</v>
      </c>
      <c r="I47" s="59" t="s">
        <v>18</v>
      </c>
      <c r="J47" s="59" t="s">
        <v>18</v>
      </c>
      <c r="K47" s="59" t="s">
        <v>18</v>
      </c>
      <c r="L47" s="59" t="s">
        <v>18</v>
      </c>
      <c r="M47" s="59" t="s">
        <v>18</v>
      </c>
      <c r="N47" s="59" t="s">
        <v>18</v>
      </c>
      <c r="O47" s="59" t="s">
        <v>18</v>
      </c>
      <c r="P47" s="59" t="s">
        <v>18</v>
      </c>
      <c r="Q47" s="59" t="s">
        <v>18</v>
      </c>
      <c r="R47" s="59" t="s">
        <v>18</v>
      </c>
      <c r="S47" s="59" t="s">
        <v>18</v>
      </c>
      <c r="T47" s="59" t="s">
        <v>18</v>
      </c>
      <c r="U47" s="59" t="s">
        <v>18</v>
      </c>
      <c r="V47" s="59" t="s">
        <v>18</v>
      </c>
      <c r="W47" s="59" t="s">
        <v>18</v>
      </c>
      <c r="X47" s="59" t="s">
        <v>18</v>
      </c>
      <c r="Y47" s="59" t="s">
        <v>18</v>
      </c>
      <c r="Z47" s="59" t="s">
        <v>18</v>
      </c>
      <c r="AA47" s="59" t="s">
        <v>18</v>
      </c>
      <c r="AB47" s="59" t="s">
        <v>18</v>
      </c>
      <c r="AC47" s="59" t="s">
        <v>18</v>
      </c>
      <c r="AD47" s="59" t="s">
        <v>18</v>
      </c>
      <c r="AE47" s="59" t="s">
        <v>18</v>
      </c>
      <c r="AF47" s="59" t="s">
        <v>18</v>
      </c>
      <c r="AG47" s="59" t="s">
        <v>18</v>
      </c>
      <c r="AH47" s="59" t="s">
        <v>18</v>
      </c>
      <c r="AI47" s="59" t="s">
        <v>18</v>
      </c>
      <c r="AJ47" s="59"/>
      <c r="AK47" s="59" t="s">
        <v>18</v>
      </c>
      <c r="AL47" s="59" t="s">
        <v>18</v>
      </c>
      <c r="AM47" s="59" t="s">
        <v>18</v>
      </c>
      <c r="AN47" s="59" t="s">
        <v>18</v>
      </c>
      <c r="AO47" s="59" t="s">
        <v>18</v>
      </c>
      <c r="AP47" s="59" t="s">
        <v>18</v>
      </c>
      <c r="AQ47" s="59" t="s">
        <v>18</v>
      </c>
      <c r="AR47" s="59" t="s">
        <v>18</v>
      </c>
      <c r="AS47" s="59" t="s">
        <v>18</v>
      </c>
      <c r="AT47" s="59" t="s">
        <v>18</v>
      </c>
      <c r="AU47" s="59" t="s">
        <v>18</v>
      </c>
      <c r="AV47" s="59" t="s">
        <v>18</v>
      </c>
      <c r="AW47" s="59" t="s">
        <v>18</v>
      </c>
      <c r="AX47" s="59" t="s">
        <v>18</v>
      </c>
      <c r="AY47" s="59" t="s">
        <v>18</v>
      </c>
      <c r="AZ47" s="59" t="s">
        <v>18</v>
      </c>
      <c r="BA47" s="59" t="s">
        <v>18</v>
      </c>
      <c r="BB47" s="59" t="s">
        <v>18</v>
      </c>
      <c r="BC47" s="59" t="s">
        <v>18</v>
      </c>
      <c r="BD47" s="59" t="s">
        <v>18</v>
      </c>
      <c r="BE47" s="59" t="s">
        <v>18</v>
      </c>
      <c r="BF47" s="59" t="s">
        <v>18</v>
      </c>
      <c r="BG47" s="59" t="s">
        <v>18</v>
      </c>
      <c r="BH47" s="59" t="s">
        <v>18</v>
      </c>
      <c r="BI47" s="59" t="s">
        <v>18</v>
      </c>
      <c r="BJ47" s="59" t="s">
        <v>18</v>
      </c>
      <c r="BK47" s="59" t="s">
        <v>18</v>
      </c>
      <c r="BL47" s="59" t="s">
        <v>18</v>
      </c>
      <c r="BM47" s="59" t="s">
        <v>18</v>
      </c>
      <c r="BN47" s="59" t="s">
        <v>18</v>
      </c>
      <c r="BO47" s="59" t="s">
        <v>18</v>
      </c>
      <c r="BP47" s="59" t="s">
        <v>18</v>
      </c>
      <c r="BQ47" s="59" t="s">
        <v>18</v>
      </c>
      <c r="BR47" s="59" t="s">
        <v>18</v>
      </c>
      <c r="BS47" s="59" t="s">
        <v>18</v>
      </c>
      <c r="BT47" s="59" t="s">
        <v>18</v>
      </c>
      <c r="BU47" s="59" t="s">
        <v>18</v>
      </c>
      <c r="BV47" s="59" t="s">
        <v>18</v>
      </c>
      <c r="BW47" s="59" t="s">
        <v>18</v>
      </c>
      <c r="BX47" s="59" t="s">
        <v>18</v>
      </c>
      <c r="BY47" s="59" t="s">
        <v>18</v>
      </c>
      <c r="BZ47" s="59" t="s">
        <v>18</v>
      </c>
      <c r="CA47" s="59" t="s">
        <v>18</v>
      </c>
      <c r="CB47" s="59" t="s">
        <v>18</v>
      </c>
      <c r="CC47" s="59" t="s">
        <v>18</v>
      </c>
    </row>
  </sheetData>
  <mergeCells count="183">
    <mergeCell ref="B34:C34"/>
    <mergeCell ref="AH34:AL34"/>
    <mergeCell ref="AM34:AN34"/>
    <mergeCell ref="AO34:AP34"/>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B20:C20"/>
    <mergeCell ref="AH20:AL20"/>
    <mergeCell ref="AM20:AN20"/>
    <mergeCell ref="AO20:AP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5:C15"/>
    <mergeCell ref="AH15:AL15"/>
    <mergeCell ref="AM15:AN15"/>
    <mergeCell ref="AO15:AP15"/>
    <mergeCell ref="B12:C12"/>
    <mergeCell ref="AH12:AL12"/>
    <mergeCell ref="AM12:AN12"/>
    <mergeCell ref="AO12:AP12"/>
    <mergeCell ref="B13:C13"/>
    <mergeCell ref="AH13:AL13"/>
    <mergeCell ref="AM13:AN13"/>
    <mergeCell ref="AO13:AP13"/>
    <mergeCell ref="AO8:AP8"/>
    <mergeCell ref="B9:C9"/>
    <mergeCell ref="AH9:AL9"/>
    <mergeCell ref="AM9:AN9"/>
    <mergeCell ref="AO9:AP9"/>
    <mergeCell ref="B14:C14"/>
    <mergeCell ref="AH14:AL14"/>
    <mergeCell ref="AM14:AN14"/>
    <mergeCell ref="AO14:AP14"/>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AQ18:BQ18"/>
    <mergeCell ref="AQ32:BQ32"/>
    <mergeCell ref="BR2:BS2"/>
    <mergeCell ref="BT2:BV2"/>
    <mergeCell ref="BW2:BZ2"/>
    <mergeCell ref="AQ8:BQ8"/>
    <mergeCell ref="B5:I5"/>
    <mergeCell ref="AD5:AE5"/>
    <mergeCell ref="AF5:AI5"/>
    <mergeCell ref="AK5:AQ5"/>
    <mergeCell ref="AR5:AT5"/>
    <mergeCell ref="AW5:BA5"/>
    <mergeCell ref="B2:I3"/>
    <mergeCell ref="B10:C10"/>
    <mergeCell ref="AH10:AL10"/>
    <mergeCell ref="AM10:AN10"/>
    <mergeCell ref="AO10:AP10"/>
    <mergeCell ref="B11:C11"/>
    <mergeCell ref="AH11:AL11"/>
    <mergeCell ref="AM11:AN11"/>
    <mergeCell ref="AO11:AP11"/>
    <mergeCell ref="B8:C8"/>
    <mergeCell ref="AH8:AL8"/>
    <mergeCell ref="AM8:AN8"/>
  </mergeCells>
  <phoneticPr fontId="9"/>
  <conditionalFormatting sqref="B8:C16 B18:C33 B35:C46">
    <cfRule type="expression" dxfId="136" priority="5">
      <formula>$S8&gt;0</formula>
    </cfRule>
  </conditionalFormatting>
  <conditionalFormatting sqref="B17:C17">
    <cfRule type="expression" dxfId="135" priority="3">
      <formula>$S17&gt;0</formula>
    </cfRule>
  </conditionalFormatting>
  <conditionalFormatting sqref="B34:C34">
    <cfRule type="expression" dxfId="134"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B1:CC29"/>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0" width="2.625" style="30"/>
    <col min="31" max="31" width="2.625" style="30" customWidth="1"/>
    <col min="32"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0</v>
      </c>
      <c r="K2" s="314"/>
      <c r="L2" s="314"/>
      <c r="M2" s="314"/>
      <c r="N2" s="297"/>
      <c r="O2" s="295" t="s">
        <v>1</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3272</v>
      </c>
      <c r="K5" s="38"/>
      <c r="L5" s="38"/>
      <c r="M5" s="38"/>
      <c r="N5" s="38"/>
      <c r="O5" s="38"/>
      <c r="P5" s="38"/>
      <c r="Q5" s="38"/>
      <c r="R5" s="38"/>
      <c r="S5" s="38"/>
      <c r="T5" s="38"/>
      <c r="U5" s="39" t="s">
        <v>2027</v>
      </c>
      <c r="V5" s="38" t="s">
        <v>3610</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ROUNDUP((27+ROUNDUP((MAX(B:B)-COUNTIF(AB:AB,"○"))/8,0)+IF(AF5="",0,4))/8,0)*8+SUM(AO8:AO726)</f>
        <v>210</v>
      </c>
      <c r="AS5" s="312"/>
      <c r="AT5" s="285"/>
      <c r="AU5" s="41" t="s">
        <v>32</v>
      </c>
      <c r="AV5" s="41"/>
      <c r="AW5" s="278" t="s">
        <v>138</v>
      </c>
      <c r="AX5" s="311"/>
      <c r="AY5" s="311"/>
      <c r="AZ5" s="311"/>
      <c r="BA5" s="311"/>
      <c r="BB5" s="37"/>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28</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71" customFormat="1" ht="12" customHeight="1">
      <c r="B8" s="273">
        <v>1</v>
      </c>
      <c r="C8" s="274"/>
      <c r="D8" s="105" t="s">
        <v>3285</v>
      </c>
      <c r="E8" s="50"/>
      <c r="F8" s="50"/>
      <c r="G8" s="50"/>
      <c r="H8" s="50"/>
      <c r="I8" s="50"/>
      <c r="J8" s="50"/>
      <c r="K8" s="52"/>
      <c r="L8" s="105" t="str">
        <f>VLOOKUP(D8,カラムID辞書!$C$4:$D$1429,2,FALSE)</f>
        <v>SAKUSEI_YMD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s="71" customFormat="1" ht="12" customHeight="1">
      <c r="B9" s="273">
        <f t="shared" ref="B9:B28" ca="1" si="0">IF($D9="","",MAX(OFFSET($B$8,0,0,ROW()-ROW($B$8),2))+1)</f>
        <v>2</v>
      </c>
      <c r="C9" s="274"/>
      <c r="D9" s="105" t="s">
        <v>3274</v>
      </c>
      <c r="E9" s="50"/>
      <c r="F9" s="50"/>
      <c r="G9" s="50"/>
      <c r="H9" s="50"/>
      <c r="I9" s="50"/>
      <c r="J9" s="50"/>
      <c r="K9" s="52"/>
      <c r="L9" s="105" t="str">
        <f>VLOOKUP(D9,カラムID辞書!$C$4:$D$1429,2,FALSE)</f>
        <v>ZENNEN_YMD</v>
      </c>
      <c r="M9" s="50"/>
      <c r="N9" s="50"/>
      <c r="O9" s="50"/>
      <c r="P9" s="50"/>
      <c r="Q9" s="50"/>
      <c r="R9" s="50"/>
      <c r="S9" s="52"/>
      <c r="T9" s="106">
        <v>2</v>
      </c>
      <c r="U9" s="53"/>
      <c r="V9" s="49"/>
      <c r="W9" s="52"/>
      <c r="X9" s="49"/>
      <c r="Y9" s="52"/>
      <c r="Z9" s="49"/>
      <c r="AA9" s="52"/>
      <c r="AB9" s="107" t="str">
        <f t="shared" ref="AB9:AB28" si="1">IF(L9="DELDTE","","○")</f>
        <v>○</v>
      </c>
      <c r="AC9" s="54"/>
      <c r="AD9" s="53"/>
      <c r="AE9" s="55" t="str">
        <f t="shared" ref="AE9:AE28" si="2">IF(AB9="○",IF(AH9="timestamp","now()",IF(LEFT(AH9,9)="character","' '","0")),"")</f>
        <v>0</v>
      </c>
      <c r="AF9" s="50"/>
      <c r="AG9" s="52"/>
      <c r="AH9" s="266" t="str">
        <f>VLOOKUP(D9,カラムID辞書!C:H,3,FALSE)</f>
        <v>numeric</v>
      </c>
      <c r="AI9" s="267"/>
      <c r="AJ9" s="267"/>
      <c r="AK9" s="267"/>
      <c r="AL9" s="268"/>
      <c r="AM9" s="269">
        <f>VLOOKUP(D9,カラムID辞書!C:H,4,FALSE)</f>
        <v>8</v>
      </c>
      <c r="AN9" s="270"/>
      <c r="AO9" s="271">
        <f>VLOOKUP(D9,カラムID辞書!C:H,6,FALSE)</f>
        <v>8</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s="71" customFormat="1" ht="12" customHeight="1">
      <c r="B10" s="273">
        <f t="shared" ca="1" si="0"/>
        <v>3</v>
      </c>
      <c r="C10" s="274"/>
      <c r="D10" s="105" t="s">
        <v>2184</v>
      </c>
      <c r="E10" s="50"/>
      <c r="F10" s="50"/>
      <c r="G10" s="50"/>
      <c r="H10" s="50"/>
      <c r="I10" s="50"/>
      <c r="J10" s="50"/>
      <c r="K10" s="52"/>
      <c r="L10" s="105" t="str">
        <f>VLOOKUP(D10,カラムID辞書!$C$4:$D$1429,2,FALSE)</f>
        <v>TENCD</v>
      </c>
      <c r="M10" s="50"/>
      <c r="N10" s="50"/>
      <c r="O10" s="50"/>
      <c r="P10" s="50"/>
      <c r="Q10" s="50"/>
      <c r="R10" s="50"/>
      <c r="S10" s="52"/>
      <c r="T10" s="106">
        <v>3</v>
      </c>
      <c r="U10" s="53"/>
      <c r="V10" s="49"/>
      <c r="W10" s="52"/>
      <c r="X10" s="49"/>
      <c r="Y10" s="52"/>
      <c r="Z10" s="49"/>
      <c r="AA10" s="52"/>
      <c r="AB10" s="107" t="str">
        <f t="shared" si="1"/>
        <v>○</v>
      </c>
      <c r="AC10" s="54"/>
      <c r="AD10" s="53"/>
      <c r="AE10" s="55" t="str">
        <f t="shared" si="2"/>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05"/>
      <c r="BS10" s="50"/>
      <c r="BT10" s="50"/>
      <c r="BU10" s="50"/>
      <c r="BV10" s="50"/>
      <c r="BW10" s="50"/>
      <c r="BX10" s="50"/>
      <c r="BY10" s="50"/>
      <c r="BZ10" s="50"/>
      <c r="CA10" s="50"/>
      <c r="CB10" s="50"/>
      <c r="CC10" s="52"/>
    </row>
    <row r="11" spans="2:81" s="71" customFormat="1" ht="12" customHeight="1">
      <c r="B11" s="273">
        <f t="shared" ca="1" si="0"/>
        <v>4</v>
      </c>
      <c r="C11" s="274"/>
      <c r="D11" s="105" t="s">
        <v>3275</v>
      </c>
      <c r="E11" s="50"/>
      <c r="F11" s="50"/>
      <c r="G11" s="50"/>
      <c r="H11" s="50"/>
      <c r="I11" s="50"/>
      <c r="J11" s="50"/>
      <c r="K11" s="52"/>
      <c r="L11" s="105" t="str">
        <f>VLOOKUP(D11,カラムID辞書!$C$4:$D$1429,2,FALSE)</f>
        <v>BUCD</v>
      </c>
      <c r="M11" s="50"/>
      <c r="N11" s="50"/>
      <c r="O11" s="50"/>
      <c r="P11" s="50"/>
      <c r="Q11" s="50"/>
      <c r="R11" s="50"/>
      <c r="S11" s="52"/>
      <c r="T11" s="106">
        <v>4</v>
      </c>
      <c r="U11" s="53"/>
      <c r="V11" s="49"/>
      <c r="W11" s="52"/>
      <c r="X11" s="49"/>
      <c r="Y11" s="52"/>
      <c r="Z11" s="49"/>
      <c r="AA11" s="52"/>
      <c r="AB11" s="107" t="str">
        <f t="shared" si="1"/>
        <v>○</v>
      </c>
      <c r="AC11" s="54"/>
      <c r="AD11" s="53"/>
      <c r="AE11" s="55" t="str">
        <f t="shared" si="2"/>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05"/>
      <c r="BS11" s="50"/>
      <c r="BT11" s="50"/>
      <c r="BU11" s="50"/>
      <c r="BV11" s="50"/>
      <c r="BW11" s="50"/>
      <c r="BX11" s="50"/>
      <c r="BY11" s="50"/>
      <c r="BZ11" s="50"/>
      <c r="CA11" s="50"/>
      <c r="CB11" s="50"/>
      <c r="CC11" s="52"/>
    </row>
    <row r="12" spans="2:81" s="71" customFormat="1" ht="12" customHeight="1">
      <c r="B12" s="273">
        <f t="shared" ca="1" si="0"/>
        <v>5</v>
      </c>
      <c r="C12" s="274"/>
      <c r="D12" s="196" t="s">
        <v>3276</v>
      </c>
      <c r="E12" s="50"/>
      <c r="F12" s="50"/>
      <c r="G12" s="50"/>
      <c r="H12" s="50"/>
      <c r="I12" s="50"/>
      <c r="J12" s="50"/>
      <c r="K12" s="194"/>
      <c r="L12" s="196" t="str">
        <f>VLOOKUP(D12,カラムID辞書!$C$4:$D$1429,2,FALSE)</f>
        <v>KACD</v>
      </c>
      <c r="M12" s="50"/>
      <c r="N12" s="50"/>
      <c r="O12" s="50"/>
      <c r="P12" s="50"/>
      <c r="Q12" s="50"/>
      <c r="R12" s="50"/>
      <c r="S12" s="194"/>
      <c r="T12" s="197">
        <v>5</v>
      </c>
      <c r="U12" s="195"/>
      <c r="V12" s="193"/>
      <c r="W12" s="194"/>
      <c r="X12" s="193"/>
      <c r="Y12" s="194"/>
      <c r="Z12" s="193"/>
      <c r="AA12" s="194"/>
      <c r="AB12" s="107" t="str">
        <f t="shared" ref="AB12" si="3">IF(L12="DELDTE","","○")</f>
        <v>○</v>
      </c>
      <c r="AC12" s="54"/>
      <c r="AD12" s="195"/>
      <c r="AE12" s="55" t="str">
        <f t="shared" ref="AE12" si="4">IF(AB12="○",IF(AH12="timestamp","now()",IF(LEFT(AH12,9)="character","' '","0")),"")</f>
        <v>' '</v>
      </c>
      <c r="AF12" s="50"/>
      <c r="AG12" s="194"/>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96"/>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194"/>
      <c r="BR12" s="196"/>
      <c r="BS12" s="50"/>
      <c r="BT12" s="50"/>
      <c r="BU12" s="50"/>
      <c r="BV12" s="50"/>
      <c r="BW12" s="50"/>
      <c r="BX12" s="50"/>
      <c r="BY12" s="50"/>
      <c r="BZ12" s="50"/>
      <c r="CA12" s="50"/>
      <c r="CB12" s="50"/>
      <c r="CC12" s="194"/>
    </row>
    <row r="13" spans="2:81" s="71" customFormat="1" ht="12" customHeight="1">
      <c r="B13" s="273">
        <f t="shared" ca="1" si="0"/>
        <v>6</v>
      </c>
      <c r="C13" s="274"/>
      <c r="D13" s="105" t="s">
        <v>3895</v>
      </c>
      <c r="E13" s="50"/>
      <c r="F13" s="50"/>
      <c r="G13" s="50"/>
      <c r="H13" s="50"/>
      <c r="I13" s="50"/>
      <c r="J13" s="50"/>
      <c r="K13" s="52"/>
      <c r="L13" s="105" t="str">
        <f>VLOOKUP(D13,カラムID辞書!$C$4:$D$1429,2,FALSE)</f>
        <v>KAKARICD</v>
      </c>
      <c r="M13" s="50"/>
      <c r="N13" s="50"/>
      <c r="O13" s="50"/>
      <c r="P13" s="50"/>
      <c r="Q13" s="50"/>
      <c r="R13" s="50"/>
      <c r="S13" s="52"/>
      <c r="T13" s="106">
        <v>6</v>
      </c>
      <c r="U13" s="53"/>
      <c r="V13" s="49"/>
      <c r="W13" s="52"/>
      <c r="X13" s="49"/>
      <c r="Y13" s="52"/>
      <c r="Z13" s="49"/>
      <c r="AA13" s="52"/>
      <c r="AB13" s="107" t="str">
        <f t="shared" si="1"/>
        <v>○</v>
      </c>
      <c r="AC13" s="54"/>
      <c r="AD13" s="53"/>
      <c r="AE13" s="55" t="str">
        <f t="shared" si="2"/>
        <v>' '</v>
      </c>
      <c r="AF13" s="50"/>
      <c r="AG13" s="52"/>
      <c r="AH13" s="266" t="str">
        <f>VLOOKUP(D13,カラムID辞書!C:H,3,FALSE)</f>
        <v>character varying</v>
      </c>
      <c r="AI13" s="267"/>
      <c r="AJ13" s="267"/>
      <c r="AK13" s="267"/>
      <c r="AL13" s="268"/>
      <c r="AM13" s="269">
        <f>VLOOKUP(D13,カラムID辞書!C:H,4,FALSE)</f>
        <v>4</v>
      </c>
      <c r="AN13" s="270"/>
      <c r="AO13" s="271">
        <f>VLOOKUP(D13,カラムID辞書!C:H,6,FALSE)</f>
        <v>4</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s="71" customFormat="1" ht="12" customHeight="1">
      <c r="B14" s="273">
        <f t="shared" ca="1" si="0"/>
        <v>7</v>
      </c>
      <c r="C14" s="274"/>
      <c r="D14" s="105" t="s">
        <v>2255</v>
      </c>
      <c r="E14" s="50"/>
      <c r="F14" s="50"/>
      <c r="G14" s="50"/>
      <c r="H14" s="50"/>
      <c r="I14" s="50"/>
      <c r="J14" s="50"/>
      <c r="K14" s="52"/>
      <c r="L14" s="105" t="str">
        <f>VLOOKUP(D14,カラムID辞書!$C$4:$D$1429,2,FALSE)</f>
        <v>UNITCD</v>
      </c>
      <c r="M14" s="50"/>
      <c r="N14" s="50"/>
      <c r="O14" s="50"/>
      <c r="P14" s="50"/>
      <c r="Q14" s="50"/>
      <c r="R14" s="50"/>
      <c r="S14" s="52"/>
      <c r="T14" s="106">
        <v>7</v>
      </c>
      <c r="U14" s="53"/>
      <c r="V14" s="49"/>
      <c r="W14" s="52"/>
      <c r="X14" s="49"/>
      <c r="Y14" s="52"/>
      <c r="Z14" s="49"/>
      <c r="AA14" s="52"/>
      <c r="AB14" s="107" t="str">
        <f t="shared" si="1"/>
        <v>○</v>
      </c>
      <c r="AC14" s="54"/>
      <c r="AD14" s="53"/>
      <c r="AE14" s="55" t="str">
        <f t="shared" si="2"/>
        <v>' '</v>
      </c>
      <c r="AF14" s="50"/>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08"/>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s="71" customFormat="1" ht="12" customHeight="1">
      <c r="B15" s="273">
        <f t="shared" ca="1" si="0"/>
        <v>8</v>
      </c>
      <c r="C15" s="274"/>
      <c r="D15" s="105" t="s">
        <v>3583</v>
      </c>
      <c r="E15" s="56"/>
      <c r="F15" s="50"/>
      <c r="G15" s="50"/>
      <c r="H15" s="50"/>
      <c r="I15" s="50"/>
      <c r="J15" s="50"/>
      <c r="K15" s="52"/>
      <c r="L15" s="105" t="str">
        <f>VLOOKUP(D15,カラムID辞書!$C$4:$D$1429,2,FALSE)</f>
        <v>HINBAN</v>
      </c>
      <c r="M15" s="50"/>
      <c r="N15" s="50"/>
      <c r="O15" s="50"/>
      <c r="P15" s="50"/>
      <c r="Q15" s="50"/>
      <c r="R15" s="50"/>
      <c r="S15" s="52"/>
      <c r="T15" s="106">
        <v>8</v>
      </c>
      <c r="U15" s="53"/>
      <c r="V15" s="49"/>
      <c r="W15" s="52"/>
      <c r="X15" s="49"/>
      <c r="Y15" s="52"/>
      <c r="Z15" s="49"/>
      <c r="AA15" s="52"/>
      <c r="AB15" s="107" t="str">
        <f t="shared" si="1"/>
        <v>○</v>
      </c>
      <c r="AC15" s="54"/>
      <c r="AD15" s="53"/>
      <c r="AE15" s="55" t="str">
        <f t="shared" si="2"/>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9"/>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s="71" customFormat="1" ht="12" customHeight="1">
      <c r="B16" s="273">
        <f t="shared" ca="1" si="0"/>
        <v>9</v>
      </c>
      <c r="C16" s="274"/>
      <c r="D16" s="105" t="s">
        <v>3277</v>
      </c>
      <c r="E16" s="50"/>
      <c r="F16" s="50"/>
      <c r="G16" s="50"/>
      <c r="H16" s="50"/>
      <c r="I16" s="50"/>
      <c r="J16" s="50"/>
      <c r="K16" s="52"/>
      <c r="L16" s="105" t="str">
        <f>VLOOKUP(D16,カラムID辞書!$C$4:$D$1429,2,FALSE)</f>
        <v>JIKANTAI</v>
      </c>
      <c r="M16" s="50"/>
      <c r="N16" s="50"/>
      <c r="O16" s="50"/>
      <c r="P16" s="50"/>
      <c r="Q16" s="50"/>
      <c r="R16" s="50"/>
      <c r="S16" s="52"/>
      <c r="T16" s="106">
        <v>9</v>
      </c>
      <c r="U16" s="53"/>
      <c r="V16" s="49"/>
      <c r="W16" s="52"/>
      <c r="X16" s="49"/>
      <c r="Y16" s="52"/>
      <c r="Z16" s="49"/>
      <c r="AA16" s="52"/>
      <c r="AB16" s="107" t="str">
        <f t="shared" si="1"/>
        <v>○</v>
      </c>
      <c r="AC16" s="54"/>
      <c r="AD16" s="53"/>
      <c r="AE16" s="55" t="str">
        <f t="shared" si="2"/>
        <v>' '</v>
      </c>
      <c r="AF16" s="50"/>
      <c r="AG16" s="52"/>
      <c r="AH16" s="266" t="str">
        <f>VLOOKUP(D16,カラムID辞書!C:H,3,FALSE)</f>
        <v>character varying</v>
      </c>
      <c r="AI16" s="267"/>
      <c r="AJ16" s="267"/>
      <c r="AK16" s="267"/>
      <c r="AL16" s="268"/>
      <c r="AM16" s="269">
        <f>VLOOKUP(D16,カラムID辞書!C:H,4,FALSE)</f>
        <v>4</v>
      </c>
      <c r="AN16" s="270"/>
      <c r="AO16" s="271">
        <f>VLOOKUP(D16,カラムID辞書!C:H,6,FALSE)</f>
        <v>4</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s="71" customFormat="1" ht="12" customHeight="1">
      <c r="B17" s="273">
        <f t="shared" ca="1" si="0"/>
        <v>10</v>
      </c>
      <c r="C17" s="274"/>
      <c r="D17" s="105" t="s">
        <v>3278</v>
      </c>
      <c r="E17" s="50"/>
      <c r="F17" s="50"/>
      <c r="G17" s="50"/>
      <c r="H17" s="50"/>
      <c r="I17" s="50"/>
      <c r="J17" s="50"/>
      <c r="K17" s="52"/>
      <c r="L17" s="105" t="str">
        <f>VLOOKUP(D17,カラムID辞書!$C$4:$D$1429,2,FALSE)</f>
        <v>BASHO</v>
      </c>
      <c r="M17" s="50"/>
      <c r="N17" s="50"/>
      <c r="O17" s="50"/>
      <c r="P17" s="50"/>
      <c r="Q17" s="50"/>
      <c r="R17" s="50"/>
      <c r="S17" s="52"/>
      <c r="T17" s="106">
        <v>10</v>
      </c>
      <c r="U17" s="53"/>
      <c r="V17" s="49"/>
      <c r="W17" s="52"/>
      <c r="X17" s="49"/>
      <c r="Y17" s="52"/>
      <c r="Z17" s="49"/>
      <c r="AA17" s="52"/>
      <c r="AB17" s="107" t="str">
        <f t="shared" si="1"/>
        <v>○</v>
      </c>
      <c r="AC17" s="54"/>
      <c r="AD17" s="53"/>
      <c r="AE17" s="55" t="str">
        <f t="shared" si="2"/>
        <v>' '</v>
      </c>
      <c r="AF17" s="50"/>
      <c r="AG17" s="52"/>
      <c r="AH17" s="266" t="str">
        <f>VLOOKUP(D17,カラムID辞書!C:H,3,FALSE)</f>
        <v>character varying</v>
      </c>
      <c r="AI17" s="267"/>
      <c r="AJ17" s="267"/>
      <c r="AK17" s="267"/>
      <c r="AL17" s="268"/>
      <c r="AM17" s="269">
        <f>VLOOKUP(D17,カラムID辞書!C:H,4,FALSE)</f>
        <v>1</v>
      </c>
      <c r="AN17" s="270"/>
      <c r="AO17" s="271">
        <f>VLOOKUP(D17,カラムID辞書!C:H,6,FALSE)</f>
        <v>1</v>
      </c>
      <c r="AP17" s="272"/>
      <c r="AQ17" s="377" t="s">
        <v>3584</v>
      </c>
      <c r="AR17" s="378"/>
      <c r="AS17" s="378"/>
      <c r="AT17" s="378"/>
      <c r="AU17" s="378"/>
      <c r="AV17" s="378"/>
      <c r="AW17" s="378"/>
      <c r="AX17" s="378"/>
      <c r="AY17" s="378"/>
      <c r="AZ17" s="378"/>
      <c r="BA17" s="378"/>
      <c r="BB17" s="378"/>
      <c r="BC17" s="378"/>
      <c r="BD17" s="378"/>
      <c r="BE17" s="378"/>
      <c r="BF17" s="378"/>
      <c r="BG17" s="378"/>
      <c r="BH17" s="378"/>
      <c r="BI17" s="378"/>
      <c r="BJ17" s="378"/>
      <c r="BK17" s="378"/>
      <c r="BL17" s="378"/>
      <c r="BM17" s="378"/>
      <c r="BN17" s="378"/>
      <c r="BO17" s="378"/>
      <c r="BP17" s="378"/>
      <c r="BQ17" s="379"/>
      <c r="BR17" s="105"/>
      <c r="BS17" s="50"/>
      <c r="BT17" s="50"/>
      <c r="BU17" s="50"/>
      <c r="BV17" s="50"/>
      <c r="BW17" s="50"/>
      <c r="BX17" s="50"/>
      <c r="BY17" s="50"/>
      <c r="BZ17" s="50"/>
      <c r="CA17" s="50"/>
      <c r="CB17" s="50"/>
      <c r="CC17" s="52"/>
    </row>
    <row r="18" spans="2:81" s="71" customFormat="1" ht="12" customHeight="1">
      <c r="B18" s="264">
        <f t="shared" ca="1" si="0"/>
        <v>11</v>
      </c>
      <c r="C18" s="265"/>
      <c r="D18" s="105" t="s">
        <v>3292</v>
      </c>
      <c r="E18" s="50"/>
      <c r="F18" s="50"/>
      <c r="G18" s="50"/>
      <c r="H18" s="50"/>
      <c r="I18" s="50"/>
      <c r="J18" s="50"/>
      <c r="K18" s="52"/>
      <c r="L18" s="105" t="str">
        <f>VLOOKUP(D18,カラムID辞書!$C$4:$D$1429,2,FALSE)</f>
        <v>P_ZENNENJISSEKI</v>
      </c>
      <c r="M18" s="50"/>
      <c r="N18" s="50"/>
      <c r="O18" s="50"/>
      <c r="P18" s="50"/>
      <c r="Q18" s="50"/>
      <c r="R18" s="50"/>
      <c r="S18" s="52"/>
      <c r="T18" s="106"/>
      <c r="U18" s="53"/>
      <c r="V18" s="49"/>
      <c r="W18" s="52"/>
      <c r="X18" s="49"/>
      <c r="Y18" s="52"/>
      <c r="Z18" s="49"/>
      <c r="AA18" s="52"/>
      <c r="AB18" s="107" t="str">
        <f t="shared" si="1"/>
        <v>○</v>
      </c>
      <c r="AC18" s="54"/>
      <c r="AD18" s="53"/>
      <c r="AE18" s="55" t="str">
        <f t="shared" si="2"/>
        <v>0</v>
      </c>
      <c r="AF18" s="50"/>
      <c r="AG18" s="52"/>
      <c r="AH18" s="266" t="str">
        <f>VLOOKUP(D18,カラムID辞書!C:H,3,FALSE)</f>
        <v>numeric</v>
      </c>
      <c r="AI18" s="267"/>
      <c r="AJ18" s="267"/>
      <c r="AK18" s="267"/>
      <c r="AL18" s="268"/>
      <c r="AM18" s="269">
        <f>VLOOKUP(D18,カラムID辞書!C:H,4,FALSE)</f>
        <v>13</v>
      </c>
      <c r="AN18" s="270"/>
      <c r="AO18" s="271">
        <f>VLOOKUP(D18,カラムID辞書!C:H,6,FALSE)</f>
        <v>13</v>
      </c>
      <c r="AP18" s="272"/>
      <c r="AQ18" s="105" t="s">
        <v>3279</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s="71" customFormat="1" ht="12" customHeight="1">
      <c r="B19" s="264">
        <f t="shared" ca="1" si="0"/>
        <v>12</v>
      </c>
      <c r="C19" s="265"/>
      <c r="D19" s="105" t="s">
        <v>3296</v>
      </c>
      <c r="E19" s="50"/>
      <c r="F19" s="50"/>
      <c r="G19" s="50"/>
      <c r="H19" s="50"/>
      <c r="I19" s="50"/>
      <c r="J19" s="50"/>
      <c r="K19" s="52"/>
      <c r="L19" s="105" t="str">
        <f>VLOOKUP(D19,カラムID辞書!$C$4:$D$1429,2,FALSE)</f>
        <v>B_ZENNENJISSEKI</v>
      </c>
      <c r="M19" s="50"/>
      <c r="N19" s="50"/>
      <c r="O19" s="50"/>
      <c r="P19" s="50"/>
      <c r="Q19" s="50"/>
      <c r="R19" s="50"/>
      <c r="S19" s="52"/>
      <c r="T19" s="106"/>
      <c r="U19" s="53"/>
      <c r="V19" s="49"/>
      <c r="W19" s="52"/>
      <c r="X19" s="49"/>
      <c r="Y19" s="52"/>
      <c r="Z19" s="49"/>
      <c r="AA19" s="52"/>
      <c r="AB19" s="107" t="str">
        <f t="shared" si="1"/>
        <v>○</v>
      </c>
      <c r="AC19" s="54"/>
      <c r="AD19" s="53"/>
      <c r="AE19" s="55" t="str">
        <f t="shared" si="2"/>
        <v>0</v>
      </c>
      <c r="AF19" s="50"/>
      <c r="AG19" s="52"/>
      <c r="AH19" s="266" t="str">
        <f>VLOOKUP(D19,カラムID辞書!C:H,3,FALSE)</f>
        <v>numeric</v>
      </c>
      <c r="AI19" s="267"/>
      <c r="AJ19" s="267"/>
      <c r="AK19" s="267"/>
      <c r="AL19" s="268"/>
      <c r="AM19" s="269">
        <f>VLOOKUP(D19,カラムID辞書!C:H,4,FALSE)</f>
        <v>13</v>
      </c>
      <c r="AN19" s="270"/>
      <c r="AO19" s="271">
        <f>VLOOKUP(D19,カラムID辞書!C:H,6,FALSE)</f>
        <v>13</v>
      </c>
      <c r="AP19" s="272"/>
      <c r="AQ19" s="377" t="s">
        <v>3280</v>
      </c>
      <c r="AR19" s="378"/>
      <c r="AS19" s="378"/>
      <c r="AT19" s="378"/>
      <c r="AU19" s="378"/>
      <c r="AV19" s="378"/>
      <c r="AW19" s="378"/>
      <c r="AX19" s="378"/>
      <c r="AY19" s="378"/>
      <c r="AZ19" s="378"/>
      <c r="BA19" s="378"/>
      <c r="BB19" s="378"/>
      <c r="BC19" s="378"/>
      <c r="BD19" s="378"/>
      <c r="BE19" s="378"/>
      <c r="BF19" s="378"/>
      <c r="BG19" s="378"/>
      <c r="BH19" s="378"/>
      <c r="BI19" s="378"/>
      <c r="BJ19" s="378"/>
      <c r="BK19" s="378"/>
      <c r="BL19" s="378"/>
      <c r="BM19" s="378"/>
      <c r="BN19" s="378"/>
      <c r="BO19" s="378"/>
      <c r="BP19" s="378"/>
      <c r="BQ19" s="379"/>
      <c r="BR19" s="105"/>
      <c r="BS19" s="50"/>
      <c r="BT19" s="50"/>
      <c r="BU19" s="50"/>
      <c r="BV19" s="50"/>
      <c r="BW19" s="50"/>
      <c r="BX19" s="50"/>
      <c r="BY19" s="50"/>
      <c r="BZ19" s="50"/>
      <c r="CA19" s="50"/>
      <c r="CB19" s="50"/>
      <c r="CC19" s="52"/>
    </row>
    <row r="20" spans="2:81" ht="12" customHeight="1">
      <c r="B20" s="264">
        <f t="shared" ca="1" si="0"/>
        <v>13</v>
      </c>
      <c r="C20" s="265"/>
      <c r="D20" s="96" t="s">
        <v>222</v>
      </c>
      <c r="E20" s="97"/>
      <c r="F20" s="97"/>
      <c r="G20" s="97"/>
      <c r="H20" s="97"/>
      <c r="I20" s="97"/>
      <c r="J20" s="97"/>
      <c r="K20" s="98"/>
      <c r="L20" s="49" t="str">
        <f>VLOOKUP(D20,カラムID辞書!$C$4:$D$1266,2,FALSE)</f>
        <v>DELDTE</v>
      </c>
      <c r="M20" s="100"/>
      <c r="N20" s="97"/>
      <c r="O20" s="97"/>
      <c r="P20" s="97"/>
      <c r="Q20" s="97"/>
      <c r="R20" s="97"/>
      <c r="S20" s="98"/>
      <c r="T20" s="96"/>
      <c r="U20" s="98"/>
      <c r="V20" s="96"/>
      <c r="W20" s="98"/>
      <c r="X20" s="96"/>
      <c r="Y20" s="98"/>
      <c r="Z20" s="96"/>
      <c r="AA20" s="98"/>
      <c r="AB20" s="111" t="str">
        <f t="shared" si="1"/>
        <v/>
      </c>
      <c r="AC20" s="103"/>
      <c r="AD20" s="104"/>
      <c r="AE20" s="99" t="str">
        <f t="shared" si="2"/>
        <v/>
      </c>
      <c r="AF20" s="97"/>
      <c r="AG20" s="98"/>
      <c r="AH20" s="266" t="str">
        <f>VLOOKUP(D20,カラムID辞書!C:H,3,FALSE)</f>
        <v>timestamp</v>
      </c>
      <c r="AI20" s="267"/>
      <c r="AJ20" s="267"/>
      <c r="AK20" s="267"/>
      <c r="AL20" s="268"/>
      <c r="AM20" s="269">
        <f>VLOOKUP(D20,カラムID辞書!C:H,4,FALSE)</f>
        <v>0</v>
      </c>
      <c r="AN20" s="270"/>
      <c r="AO20" s="271">
        <f>VLOOKUP(D20,カラムID辞書!C:H,6,FALSE)</f>
        <v>7</v>
      </c>
      <c r="AP20" s="272"/>
      <c r="AQ20" s="96"/>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8"/>
      <c r="BR20" s="96" t="s">
        <v>3232</v>
      </c>
      <c r="BS20" s="97"/>
      <c r="BT20" s="97"/>
      <c r="BU20" s="97"/>
      <c r="BV20" s="97"/>
      <c r="BW20" s="97"/>
      <c r="BX20" s="97"/>
      <c r="BY20" s="97"/>
      <c r="BZ20" s="97"/>
      <c r="CA20" s="97"/>
      <c r="CB20" s="97"/>
      <c r="CC20" s="98"/>
    </row>
    <row r="21" spans="2:81" ht="12" customHeight="1">
      <c r="B21" s="264">
        <f t="shared" ca="1" si="0"/>
        <v>14</v>
      </c>
      <c r="C21" s="265"/>
      <c r="D21" s="96" t="s">
        <v>223</v>
      </c>
      <c r="E21" s="97"/>
      <c r="F21" s="97"/>
      <c r="G21" s="97"/>
      <c r="H21" s="97"/>
      <c r="I21" s="97"/>
      <c r="J21" s="97"/>
      <c r="K21" s="98"/>
      <c r="L21" s="49" t="str">
        <f>VLOOKUP(D21,カラムID辞書!$C$4:$D$1266,2,FALSE)</f>
        <v>INSTDTE</v>
      </c>
      <c r="M21" s="100"/>
      <c r="N21" s="97"/>
      <c r="O21" s="97"/>
      <c r="P21" s="97"/>
      <c r="Q21" s="97"/>
      <c r="R21" s="97"/>
      <c r="S21" s="98"/>
      <c r="T21" s="96"/>
      <c r="U21" s="98"/>
      <c r="V21" s="96"/>
      <c r="W21" s="98"/>
      <c r="X21" s="96"/>
      <c r="Y21" s="98"/>
      <c r="Z21" s="96"/>
      <c r="AA21" s="98"/>
      <c r="AB21" s="111" t="str">
        <f t="shared" si="1"/>
        <v>○</v>
      </c>
      <c r="AC21" s="103"/>
      <c r="AD21" s="104"/>
      <c r="AE21" s="99" t="str">
        <f t="shared" si="2"/>
        <v>now()</v>
      </c>
      <c r="AF21" s="97"/>
      <c r="AG21" s="98"/>
      <c r="AH21" s="266" t="str">
        <f>VLOOKUP(D21,カラムID辞書!C:H,3,FALSE)</f>
        <v>timestamp</v>
      </c>
      <c r="AI21" s="267"/>
      <c r="AJ21" s="267"/>
      <c r="AK21" s="267"/>
      <c r="AL21" s="268"/>
      <c r="AM21" s="269">
        <f>VLOOKUP(D21,カラムID辞書!C:H,4,FALSE)</f>
        <v>0</v>
      </c>
      <c r="AN21" s="270"/>
      <c r="AO21" s="271">
        <f>VLOOKUP(D21,カラムID辞書!C:H,6,FALSE)</f>
        <v>7</v>
      </c>
      <c r="AP21" s="272"/>
      <c r="AQ21" s="96"/>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8"/>
      <c r="BR21" s="96" t="s">
        <v>3248</v>
      </c>
      <c r="BS21" s="97"/>
      <c r="BT21" s="97"/>
      <c r="BU21" s="97"/>
      <c r="BV21" s="97"/>
      <c r="BW21" s="97"/>
      <c r="BX21" s="97"/>
      <c r="BY21" s="97"/>
      <c r="BZ21" s="97"/>
      <c r="CA21" s="97"/>
      <c r="CB21" s="97"/>
      <c r="CC21" s="98"/>
    </row>
    <row r="22" spans="2:81" ht="12" customHeight="1">
      <c r="B22" s="264">
        <f t="shared" ca="1" si="0"/>
        <v>15</v>
      </c>
      <c r="C22" s="265"/>
      <c r="D22" s="96" t="s">
        <v>224</v>
      </c>
      <c r="E22" s="97"/>
      <c r="F22" s="97"/>
      <c r="G22" s="97"/>
      <c r="H22" s="97"/>
      <c r="I22" s="97"/>
      <c r="J22" s="97"/>
      <c r="K22" s="98"/>
      <c r="L22" s="49" t="str">
        <f>VLOOKUP(D22,カラムID辞書!$C$4:$D$1266,2,FALSE)</f>
        <v>INSTUSRID</v>
      </c>
      <c r="M22" s="100"/>
      <c r="N22" s="97"/>
      <c r="O22" s="97"/>
      <c r="P22" s="97"/>
      <c r="Q22" s="97"/>
      <c r="R22" s="97"/>
      <c r="S22" s="98"/>
      <c r="T22" s="96"/>
      <c r="U22" s="98"/>
      <c r="V22" s="96"/>
      <c r="W22" s="98"/>
      <c r="X22" s="96"/>
      <c r="Y22" s="98"/>
      <c r="Z22" s="96"/>
      <c r="AA22" s="98"/>
      <c r="AB22" s="111" t="str">
        <f t="shared" si="1"/>
        <v>○</v>
      </c>
      <c r="AC22" s="103"/>
      <c r="AD22" s="104"/>
      <c r="AE22" s="99" t="str">
        <f t="shared" si="2"/>
        <v>' '</v>
      </c>
      <c r="AF22" s="97"/>
      <c r="AG22" s="98"/>
      <c r="AH22" s="266" t="str">
        <f>VLOOKUP(D22,カラムID辞書!C:H,3,FALSE)</f>
        <v>character varying</v>
      </c>
      <c r="AI22" s="267"/>
      <c r="AJ22" s="267"/>
      <c r="AK22" s="267"/>
      <c r="AL22" s="268"/>
      <c r="AM22" s="269">
        <f>VLOOKUP(D22,カラムID辞書!C:H,4,FALSE)</f>
        <v>20</v>
      </c>
      <c r="AN22" s="270"/>
      <c r="AO22" s="271">
        <f>VLOOKUP(D22,カラムID辞書!C:H,6,FALSE)</f>
        <v>20</v>
      </c>
      <c r="AP22" s="272"/>
      <c r="AQ22" s="96"/>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7"/>
      <c r="BQ22" s="98"/>
      <c r="BR22" s="96" t="s">
        <v>3249</v>
      </c>
      <c r="BS22" s="97"/>
      <c r="BT22" s="97"/>
      <c r="BU22" s="97"/>
      <c r="BV22" s="97"/>
      <c r="BW22" s="97"/>
      <c r="BX22" s="97"/>
      <c r="BY22" s="97"/>
      <c r="BZ22" s="97"/>
      <c r="CA22" s="97"/>
      <c r="CB22" s="97"/>
      <c r="CC22" s="98"/>
    </row>
    <row r="23" spans="2:81" ht="12" customHeight="1">
      <c r="B23" s="264">
        <f t="shared" ca="1" si="0"/>
        <v>16</v>
      </c>
      <c r="C23" s="265"/>
      <c r="D23" s="96" t="s">
        <v>225</v>
      </c>
      <c r="E23" s="97"/>
      <c r="F23" s="97"/>
      <c r="G23" s="97"/>
      <c r="H23" s="97"/>
      <c r="I23" s="97"/>
      <c r="J23" s="97"/>
      <c r="K23" s="98"/>
      <c r="L23" s="49" t="str">
        <f>VLOOKUP(D23,カラムID辞書!$C$4:$D$1266,2,FALSE)</f>
        <v>INSTPRGID</v>
      </c>
      <c r="M23" s="100"/>
      <c r="N23" s="97"/>
      <c r="O23" s="97"/>
      <c r="P23" s="97"/>
      <c r="Q23" s="97"/>
      <c r="R23" s="97"/>
      <c r="S23" s="98"/>
      <c r="T23" s="96"/>
      <c r="U23" s="98"/>
      <c r="V23" s="96"/>
      <c r="W23" s="98"/>
      <c r="X23" s="96"/>
      <c r="Y23" s="98"/>
      <c r="Z23" s="96"/>
      <c r="AA23" s="98"/>
      <c r="AB23" s="111" t="str">
        <f t="shared" si="1"/>
        <v>○</v>
      </c>
      <c r="AC23" s="103"/>
      <c r="AD23" s="104"/>
      <c r="AE23" s="99" t="str">
        <f t="shared" si="2"/>
        <v>' '</v>
      </c>
      <c r="AF23" s="97"/>
      <c r="AG23" s="98"/>
      <c r="AH23" s="266" t="str">
        <f>VLOOKUP(D23,カラムID辞書!C:H,3,FALSE)</f>
        <v>character varying</v>
      </c>
      <c r="AI23" s="267"/>
      <c r="AJ23" s="267"/>
      <c r="AK23" s="267"/>
      <c r="AL23" s="268"/>
      <c r="AM23" s="269">
        <f>VLOOKUP(D23,カラムID辞書!C:H,4,FALSE)</f>
        <v>8</v>
      </c>
      <c r="AN23" s="270"/>
      <c r="AO23" s="271">
        <f>VLOOKUP(D23,カラムID辞書!C:H,6,FALSE)</f>
        <v>8</v>
      </c>
      <c r="AP23" s="272"/>
      <c r="AQ23" s="96"/>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8"/>
      <c r="BR23" s="96" t="s">
        <v>3250</v>
      </c>
      <c r="BS23" s="97"/>
      <c r="BT23" s="97"/>
      <c r="BU23" s="97"/>
      <c r="BV23" s="97"/>
      <c r="BW23" s="97"/>
      <c r="BX23" s="97"/>
      <c r="BY23" s="97"/>
      <c r="BZ23" s="97"/>
      <c r="CA23" s="97"/>
      <c r="CB23" s="97"/>
      <c r="CC23" s="98"/>
    </row>
    <row r="24" spans="2:81" ht="12" customHeight="1">
      <c r="B24" s="264">
        <f t="shared" ca="1" si="0"/>
        <v>17</v>
      </c>
      <c r="C24" s="265"/>
      <c r="D24" s="96" t="s">
        <v>226</v>
      </c>
      <c r="E24" s="97"/>
      <c r="F24" s="97"/>
      <c r="G24" s="97"/>
      <c r="H24" s="97"/>
      <c r="I24" s="97"/>
      <c r="J24" s="97"/>
      <c r="K24" s="98"/>
      <c r="L24" s="49" t="str">
        <f>VLOOKUP(D24,カラムID辞書!$C$4:$D$1266,2,FALSE)</f>
        <v>INSIPADDR</v>
      </c>
      <c r="M24" s="100"/>
      <c r="N24" s="97"/>
      <c r="O24" s="97"/>
      <c r="P24" s="97"/>
      <c r="Q24" s="97"/>
      <c r="R24" s="97"/>
      <c r="S24" s="98"/>
      <c r="T24" s="96"/>
      <c r="U24" s="98"/>
      <c r="V24" s="96"/>
      <c r="W24" s="98"/>
      <c r="X24" s="96"/>
      <c r="Y24" s="98"/>
      <c r="Z24" s="96"/>
      <c r="AA24" s="98"/>
      <c r="AB24" s="111" t="str">
        <f t="shared" si="1"/>
        <v>○</v>
      </c>
      <c r="AC24" s="103"/>
      <c r="AD24" s="104"/>
      <c r="AE24" s="99" t="str">
        <f t="shared" si="2"/>
        <v>' '</v>
      </c>
      <c r="AF24" s="97"/>
      <c r="AG24" s="98"/>
      <c r="AH24" s="266" t="str">
        <f>VLOOKUP(D24,カラムID辞書!C:H,3,FALSE)</f>
        <v>character varying</v>
      </c>
      <c r="AI24" s="267"/>
      <c r="AJ24" s="267"/>
      <c r="AK24" s="267"/>
      <c r="AL24" s="268"/>
      <c r="AM24" s="269">
        <f>VLOOKUP(D24,カラムID辞書!C:H,4,FALSE)</f>
        <v>15</v>
      </c>
      <c r="AN24" s="270"/>
      <c r="AO24" s="271">
        <f>VLOOKUP(D24,カラムID辞書!C:H,6,FALSE)</f>
        <v>15</v>
      </c>
      <c r="AP24" s="272"/>
      <c r="AQ24" s="96"/>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8"/>
      <c r="BR24" s="96" t="s">
        <v>3251</v>
      </c>
      <c r="BS24" s="97"/>
      <c r="BT24" s="97"/>
      <c r="BU24" s="97"/>
      <c r="BV24" s="97"/>
      <c r="BW24" s="97"/>
      <c r="BX24" s="97"/>
      <c r="BY24" s="97"/>
      <c r="BZ24" s="97"/>
      <c r="CA24" s="97"/>
      <c r="CB24" s="97"/>
      <c r="CC24" s="98"/>
    </row>
    <row r="25" spans="2:81" ht="12" customHeight="1">
      <c r="B25" s="264">
        <f t="shared" ca="1" si="0"/>
        <v>18</v>
      </c>
      <c r="C25" s="265"/>
      <c r="D25" s="96" t="s">
        <v>227</v>
      </c>
      <c r="E25" s="97"/>
      <c r="F25" s="97"/>
      <c r="G25" s="97"/>
      <c r="H25" s="97"/>
      <c r="I25" s="97"/>
      <c r="J25" s="97"/>
      <c r="K25" s="98"/>
      <c r="L25" s="49" t="str">
        <f>VLOOKUP(D25,カラムID辞書!$C$4:$D$1266,2,FALSE)</f>
        <v>UPDDTE</v>
      </c>
      <c r="M25" s="100"/>
      <c r="N25" s="97"/>
      <c r="O25" s="97"/>
      <c r="P25" s="97"/>
      <c r="Q25" s="97"/>
      <c r="R25" s="97"/>
      <c r="S25" s="98"/>
      <c r="T25" s="96"/>
      <c r="U25" s="98"/>
      <c r="V25" s="96"/>
      <c r="W25" s="98"/>
      <c r="X25" s="96"/>
      <c r="Y25" s="98"/>
      <c r="Z25" s="96"/>
      <c r="AA25" s="98"/>
      <c r="AB25" s="111" t="str">
        <f t="shared" si="1"/>
        <v>○</v>
      </c>
      <c r="AC25" s="103"/>
      <c r="AD25" s="104"/>
      <c r="AE25" s="99" t="str">
        <f t="shared" si="2"/>
        <v>now()</v>
      </c>
      <c r="AF25" s="97"/>
      <c r="AG25" s="98"/>
      <c r="AH25" s="266" t="str">
        <f>VLOOKUP(D25,カラムID辞書!C:H,3,FALSE)</f>
        <v>timestamp</v>
      </c>
      <c r="AI25" s="267"/>
      <c r="AJ25" s="267"/>
      <c r="AK25" s="267"/>
      <c r="AL25" s="268"/>
      <c r="AM25" s="269">
        <f>VLOOKUP(D25,カラムID辞書!C:H,4,FALSE)</f>
        <v>0</v>
      </c>
      <c r="AN25" s="270"/>
      <c r="AO25" s="271">
        <f>VLOOKUP(D25,カラムID辞書!C:H,6,FALSE)</f>
        <v>7</v>
      </c>
      <c r="AP25" s="272"/>
      <c r="AQ25" s="96"/>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8"/>
      <c r="BR25" s="96" t="s">
        <v>3248</v>
      </c>
      <c r="BS25" s="97"/>
      <c r="BT25" s="97"/>
      <c r="BU25" s="97"/>
      <c r="BV25" s="97"/>
      <c r="BW25" s="97"/>
      <c r="BX25" s="97"/>
      <c r="BY25" s="97"/>
      <c r="BZ25" s="97"/>
      <c r="CA25" s="97"/>
      <c r="CB25" s="97"/>
      <c r="CC25" s="98"/>
    </row>
    <row r="26" spans="2:81" ht="12" customHeight="1">
      <c r="B26" s="264">
        <f t="shared" ca="1" si="0"/>
        <v>19</v>
      </c>
      <c r="C26" s="265"/>
      <c r="D26" s="96" t="s">
        <v>228</v>
      </c>
      <c r="E26" s="97"/>
      <c r="F26" s="97"/>
      <c r="G26" s="97"/>
      <c r="H26" s="97"/>
      <c r="I26" s="97"/>
      <c r="J26" s="97"/>
      <c r="K26" s="98"/>
      <c r="L26" s="49" t="str">
        <f>VLOOKUP(D26,カラムID辞書!$C$4:$D$1266,2,FALSE)</f>
        <v>UPDUSRID</v>
      </c>
      <c r="M26" s="100"/>
      <c r="N26" s="97"/>
      <c r="O26" s="97"/>
      <c r="P26" s="97"/>
      <c r="Q26" s="97"/>
      <c r="R26" s="97"/>
      <c r="S26" s="98"/>
      <c r="T26" s="96"/>
      <c r="U26" s="98"/>
      <c r="V26" s="96"/>
      <c r="W26" s="98"/>
      <c r="X26" s="96"/>
      <c r="Y26" s="98"/>
      <c r="Z26" s="96"/>
      <c r="AA26" s="98"/>
      <c r="AB26" s="111" t="str">
        <f t="shared" si="1"/>
        <v>○</v>
      </c>
      <c r="AC26" s="103"/>
      <c r="AD26" s="104"/>
      <c r="AE26" s="99" t="str">
        <f t="shared" si="2"/>
        <v>' '</v>
      </c>
      <c r="AF26" s="97"/>
      <c r="AG26" s="98"/>
      <c r="AH26" s="266" t="str">
        <f>VLOOKUP(D26,カラムID辞書!C:H,3,FALSE)</f>
        <v>character varying</v>
      </c>
      <c r="AI26" s="267"/>
      <c r="AJ26" s="267"/>
      <c r="AK26" s="267"/>
      <c r="AL26" s="268"/>
      <c r="AM26" s="269">
        <f>VLOOKUP(D26,カラムID辞書!C:H,4,FALSE)</f>
        <v>20</v>
      </c>
      <c r="AN26" s="270"/>
      <c r="AO26" s="271">
        <f>VLOOKUP(D26,カラムID辞書!C:H,6,FALSE)</f>
        <v>20</v>
      </c>
      <c r="AP26" s="272"/>
      <c r="AQ26" s="96"/>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7"/>
      <c r="BQ26" s="98"/>
      <c r="BR26" s="96" t="s">
        <v>3249</v>
      </c>
      <c r="BS26" s="97"/>
      <c r="BT26" s="97"/>
      <c r="BU26" s="97"/>
      <c r="BV26" s="97"/>
      <c r="BW26" s="97"/>
      <c r="BX26" s="97"/>
      <c r="BY26" s="97"/>
      <c r="BZ26" s="97"/>
      <c r="CA26" s="97"/>
      <c r="CB26" s="97"/>
      <c r="CC26" s="98"/>
    </row>
    <row r="27" spans="2:81" ht="12" customHeight="1">
      <c r="B27" s="264">
        <f t="shared" ca="1" si="0"/>
        <v>20</v>
      </c>
      <c r="C27" s="265"/>
      <c r="D27" s="96" t="s">
        <v>229</v>
      </c>
      <c r="E27" s="97"/>
      <c r="F27" s="97"/>
      <c r="G27" s="97"/>
      <c r="H27" s="97"/>
      <c r="I27" s="97"/>
      <c r="J27" s="97"/>
      <c r="K27" s="98"/>
      <c r="L27" s="49" t="str">
        <f>VLOOKUP(D27,カラムID辞書!$C$4:$D$1266,2,FALSE)</f>
        <v>UPDPRGID</v>
      </c>
      <c r="M27" s="100"/>
      <c r="N27" s="97"/>
      <c r="O27" s="97"/>
      <c r="P27" s="97"/>
      <c r="Q27" s="97"/>
      <c r="R27" s="97"/>
      <c r="S27" s="98"/>
      <c r="T27" s="96"/>
      <c r="U27" s="98"/>
      <c r="V27" s="96"/>
      <c r="W27" s="98"/>
      <c r="X27" s="96"/>
      <c r="Y27" s="98"/>
      <c r="Z27" s="96"/>
      <c r="AA27" s="98"/>
      <c r="AB27" s="111" t="str">
        <f t="shared" si="1"/>
        <v>○</v>
      </c>
      <c r="AC27" s="103"/>
      <c r="AD27" s="104"/>
      <c r="AE27" s="99" t="str">
        <f t="shared" si="2"/>
        <v>' '</v>
      </c>
      <c r="AF27" s="97"/>
      <c r="AG27" s="98"/>
      <c r="AH27" s="266" t="str">
        <f>VLOOKUP(D27,カラムID辞書!C:H,3,FALSE)</f>
        <v>character varying</v>
      </c>
      <c r="AI27" s="267"/>
      <c r="AJ27" s="267"/>
      <c r="AK27" s="267"/>
      <c r="AL27" s="268"/>
      <c r="AM27" s="269">
        <f>VLOOKUP(D27,カラムID辞書!C:H,4,FALSE)</f>
        <v>8</v>
      </c>
      <c r="AN27" s="270"/>
      <c r="AO27" s="271">
        <f>VLOOKUP(D27,カラムID辞書!C:H,6,FALSE)</f>
        <v>8</v>
      </c>
      <c r="AP27" s="272"/>
      <c r="AQ27" s="96"/>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98"/>
      <c r="BR27" s="96" t="s">
        <v>3250</v>
      </c>
      <c r="BS27" s="97"/>
      <c r="BT27" s="97"/>
      <c r="BU27" s="97"/>
      <c r="BV27" s="97"/>
      <c r="BW27" s="97"/>
      <c r="BX27" s="97"/>
      <c r="BY27" s="97"/>
      <c r="BZ27" s="97"/>
      <c r="CA27" s="97"/>
      <c r="CB27" s="97"/>
      <c r="CC27" s="98"/>
    </row>
    <row r="28" spans="2:81" ht="12" customHeight="1">
      <c r="B28" s="264">
        <f t="shared" ca="1" si="0"/>
        <v>21</v>
      </c>
      <c r="C28" s="265"/>
      <c r="D28" s="96" t="s">
        <v>230</v>
      </c>
      <c r="E28" s="97"/>
      <c r="F28" s="97"/>
      <c r="G28" s="97"/>
      <c r="H28" s="97"/>
      <c r="I28" s="97"/>
      <c r="J28" s="97"/>
      <c r="K28" s="98"/>
      <c r="L28" s="49" t="str">
        <f>VLOOKUP(D28,カラムID辞書!$C$4:$D$1266,2,FALSE)</f>
        <v>UPDIPADDR</v>
      </c>
      <c r="M28" s="100"/>
      <c r="N28" s="97"/>
      <c r="O28" s="97"/>
      <c r="P28" s="97"/>
      <c r="Q28" s="97"/>
      <c r="R28" s="97"/>
      <c r="S28" s="98"/>
      <c r="T28" s="96"/>
      <c r="U28" s="98"/>
      <c r="V28" s="96"/>
      <c r="W28" s="98"/>
      <c r="X28" s="96"/>
      <c r="Y28" s="98"/>
      <c r="Z28" s="96"/>
      <c r="AA28" s="98"/>
      <c r="AB28" s="111" t="str">
        <f t="shared" si="1"/>
        <v>○</v>
      </c>
      <c r="AC28" s="103"/>
      <c r="AD28" s="104"/>
      <c r="AE28" s="99" t="str">
        <f t="shared" si="2"/>
        <v>' '</v>
      </c>
      <c r="AF28" s="97"/>
      <c r="AG28" s="98"/>
      <c r="AH28" s="266" t="str">
        <f>VLOOKUP(D28,カラムID辞書!C:H,3,FALSE)</f>
        <v>character varying</v>
      </c>
      <c r="AI28" s="361"/>
      <c r="AJ28" s="361"/>
      <c r="AK28" s="361"/>
      <c r="AL28" s="268"/>
      <c r="AM28" s="269">
        <f>VLOOKUP(D28,カラムID辞書!C:H,4,FALSE)</f>
        <v>15</v>
      </c>
      <c r="AN28" s="270"/>
      <c r="AO28" s="271">
        <f>VLOOKUP(D28,カラムID辞書!C:H,6,FALSE)</f>
        <v>15</v>
      </c>
      <c r="AP28" s="272"/>
      <c r="AQ28" s="96"/>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7"/>
      <c r="BQ28" s="98"/>
      <c r="BR28" s="96" t="s">
        <v>3251</v>
      </c>
      <c r="BS28" s="97"/>
      <c r="BT28" s="97"/>
      <c r="BU28" s="97"/>
      <c r="BV28" s="97"/>
      <c r="BW28" s="97"/>
      <c r="BX28" s="97"/>
      <c r="BY28" s="97"/>
      <c r="BZ28" s="97"/>
      <c r="CA28" s="97"/>
      <c r="CB28" s="97"/>
      <c r="CC28" s="98"/>
    </row>
    <row r="29" spans="2:81" ht="12" customHeight="1">
      <c r="B29" s="59" t="s">
        <v>18</v>
      </c>
      <c r="C29" s="59" t="s">
        <v>18</v>
      </c>
      <c r="D29" s="59" t="s">
        <v>18</v>
      </c>
      <c r="E29" s="59" t="s">
        <v>18</v>
      </c>
      <c r="F29" s="59" t="s">
        <v>18</v>
      </c>
      <c r="G29" s="59" t="s">
        <v>18</v>
      </c>
      <c r="H29" s="59" t="s">
        <v>18</v>
      </c>
      <c r="I29" s="59" t="s">
        <v>18</v>
      </c>
      <c r="J29" s="59" t="s">
        <v>18</v>
      </c>
      <c r="K29" s="59" t="s">
        <v>18</v>
      </c>
      <c r="L29" s="59" t="s">
        <v>18</v>
      </c>
      <c r="M29" s="59" t="s">
        <v>18</v>
      </c>
      <c r="N29" s="59" t="s">
        <v>18</v>
      </c>
      <c r="O29" s="59" t="s">
        <v>18</v>
      </c>
      <c r="P29" s="59" t="s">
        <v>18</v>
      </c>
      <c r="Q29" s="59" t="s">
        <v>18</v>
      </c>
      <c r="R29" s="59" t="s">
        <v>18</v>
      </c>
      <c r="S29" s="59" t="s">
        <v>18</v>
      </c>
      <c r="T29" s="59" t="s">
        <v>18</v>
      </c>
      <c r="U29" s="59" t="s">
        <v>18</v>
      </c>
      <c r="V29" s="59" t="s">
        <v>18</v>
      </c>
      <c r="W29" s="59" t="s">
        <v>18</v>
      </c>
      <c r="X29" s="59" t="s">
        <v>18</v>
      </c>
      <c r="Y29" s="59" t="s">
        <v>18</v>
      </c>
      <c r="Z29" s="59" t="s">
        <v>18</v>
      </c>
      <c r="AA29" s="59" t="s">
        <v>18</v>
      </c>
      <c r="AB29" s="59" t="s">
        <v>18</v>
      </c>
      <c r="AC29" s="59" t="s">
        <v>18</v>
      </c>
      <c r="AD29" s="59" t="s">
        <v>18</v>
      </c>
      <c r="AE29" s="59" t="s">
        <v>18</v>
      </c>
      <c r="AF29" s="59" t="s">
        <v>18</v>
      </c>
      <c r="AG29" s="59" t="s">
        <v>18</v>
      </c>
      <c r="AH29" s="59" t="s">
        <v>18</v>
      </c>
      <c r="AI29" s="59" t="s">
        <v>18</v>
      </c>
      <c r="AJ29" s="59"/>
      <c r="AK29" s="59" t="s">
        <v>18</v>
      </c>
      <c r="AL29" s="59" t="s">
        <v>18</v>
      </c>
      <c r="AM29" s="59" t="s">
        <v>18</v>
      </c>
      <c r="AN29" s="59" t="s">
        <v>18</v>
      </c>
      <c r="AO29" s="59" t="s">
        <v>18</v>
      </c>
      <c r="AP29" s="59" t="s">
        <v>18</v>
      </c>
      <c r="AQ29" s="59" t="s">
        <v>18</v>
      </c>
      <c r="AR29" s="59" t="s">
        <v>18</v>
      </c>
      <c r="AS29" s="59" t="s">
        <v>18</v>
      </c>
      <c r="AT29" s="59" t="s">
        <v>18</v>
      </c>
      <c r="AU29" s="59" t="s">
        <v>18</v>
      </c>
      <c r="AV29" s="59" t="s">
        <v>18</v>
      </c>
      <c r="AW29" s="59" t="s">
        <v>18</v>
      </c>
      <c r="AX29" s="59" t="s">
        <v>18</v>
      </c>
      <c r="AY29" s="59" t="s">
        <v>18</v>
      </c>
      <c r="AZ29" s="59" t="s">
        <v>18</v>
      </c>
      <c r="BA29" s="59" t="s">
        <v>18</v>
      </c>
      <c r="BB29" s="59" t="s">
        <v>18</v>
      </c>
      <c r="BC29" s="59" t="s">
        <v>18</v>
      </c>
      <c r="BD29" s="59" t="s">
        <v>18</v>
      </c>
      <c r="BE29" s="59" t="s">
        <v>18</v>
      </c>
      <c r="BF29" s="59" t="s">
        <v>18</v>
      </c>
      <c r="BG29" s="59" t="s">
        <v>18</v>
      </c>
      <c r="BH29" s="59" t="s">
        <v>18</v>
      </c>
      <c r="BI29" s="59" t="s">
        <v>18</v>
      </c>
      <c r="BJ29" s="59" t="s">
        <v>18</v>
      </c>
      <c r="BK29" s="59" t="s">
        <v>18</v>
      </c>
      <c r="BL29" s="59" t="s">
        <v>18</v>
      </c>
      <c r="BM29" s="59" t="s">
        <v>18</v>
      </c>
      <c r="BN29" s="59" t="s">
        <v>18</v>
      </c>
      <c r="BO29" s="59" t="s">
        <v>18</v>
      </c>
      <c r="BP29" s="59" t="s">
        <v>18</v>
      </c>
      <c r="BQ29" s="59" t="s">
        <v>18</v>
      </c>
      <c r="BR29" s="59" t="s">
        <v>18</v>
      </c>
      <c r="BS29" s="59" t="s">
        <v>18</v>
      </c>
      <c r="BT29" s="59" t="s">
        <v>18</v>
      </c>
      <c r="BU29" s="59" t="s">
        <v>18</v>
      </c>
      <c r="BV29" s="59" t="s">
        <v>18</v>
      </c>
      <c r="BW29" s="59" t="s">
        <v>18</v>
      </c>
      <c r="BX29" s="59" t="s">
        <v>18</v>
      </c>
      <c r="BY29" s="59" t="s">
        <v>18</v>
      </c>
      <c r="BZ29" s="59" t="s">
        <v>18</v>
      </c>
      <c r="CA29" s="59" t="s">
        <v>18</v>
      </c>
      <c r="CB29" s="59" t="s">
        <v>18</v>
      </c>
      <c r="CC29" s="59" t="s">
        <v>18</v>
      </c>
    </row>
  </sheetData>
  <mergeCells count="110">
    <mergeCell ref="B12:C12"/>
    <mergeCell ref="AH12:AL12"/>
    <mergeCell ref="AM12:AN12"/>
    <mergeCell ref="AO12:AP12"/>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 ref="B5:I5"/>
    <mergeCell ref="AD5:AE5"/>
    <mergeCell ref="AF5:AI5"/>
    <mergeCell ref="AK5:AQ5"/>
    <mergeCell ref="AR5:AT5"/>
    <mergeCell ref="AW5:BA5"/>
    <mergeCell ref="B2:I3"/>
    <mergeCell ref="BR2:BS2"/>
    <mergeCell ref="BT2:BV2"/>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15:C15"/>
    <mergeCell ref="AH15:AL15"/>
    <mergeCell ref="AM15:AN15"/>
    <mergeCell ref="AO15:AP15"/>
    <mergeCell ref="B16:C16"/>
    <mergeCell ref="AH16:AL16"/>
    <mergeCell ref="AM16:AN16"/>
    <mergeCell ref="AO16:AP16"/>
    <mergeCell ref="B13:C13"/>
    <mergeCell ref="AH13:AL13"/>
    <mergeCell ref="AM13:AN13"/>
    <mergeCell ref="AO13:AP13"/>
    <mergeCell ref="B14:C14"/>
    <mergeCell ref="AH14:AL14"/>
    <mergeCell ref="AM14:AN14"/>
    <mergeCell ref="AO14:AP14"/>
    <mergeCell ref="B20:C20"/>
    <mergeCell ref="AH20:AL20"/>
    <mergeCell ref="AM20:AN20"/>
    <mergeCell ref="AO20:AP20"/>
    <mergeCell ref="B21:C21"/>
    <mergeCell ref="AH21:AL21"/>
    <mergeCell ref="AM21:AN21"/>
    <mergeCell ref="AO21:AP21"/>
    <mergeCell ref="AQ17:BQ17"/>
    <mergeCell ref="AQ19:BQ19"/>
    <mergeCell ref="B19:C19"/>
    <mergeCell ref="AH19:AL19"/>
    <mergeCell ref="AM19:AN19"/>
    <mergeCell ref="AO19:AP19"/>
    <mergeCell ref="B17:C17"/>
    <mergeCell ref="AH17:AL17"/>
    <mergeCell ref="AM17:AN17"/>
    <mergeCell ref="AO17:AP17"/>
    <mergeCell ref="B18:C18"/>
    <mergeCell ref="AH18:AL18"/>
    <mergeCell ref="AM18:AN18"/>
    <mergeCell ref="AO18:AP18"/>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6:C26"/>
    <mergeCell ref="AH26:AL26"/>
    <mergeCell ref="AM26:AN26"/>
    <mergeCell ref="AO26:AP26"/>
    <mergeCell ref="B27:C27"/>
    <mergeCell ref="AH27:AL27"/>
    <mergeCell ref="AM27:AN27"/>
    <mergeCell ref="AO27:AP27"/>
  </mergeCells>
  <phoneticPr fontId="9"/>
  <conditionalFormatting sqref="B8:C11 B13:C19">
    <cfRule type="expression" dxfId="133" priority="9">
      <formula>$S8&gt;0</formula>
    </cfRule>
  </conditionalFormatting>
  <conditionalFormatting sqref="B12:C12">
    <cfRule type="expression" dxfId="132" priority="1">
      <formula>$S12&gt;0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 id="{C425A614-9ACE-40E8-A631-DB8F88FAF07E}">
            <xm:f>手数料原価戻入データ!$S19&gt;0</xm:f>
            <x14:dxf>
              <fill>
                <patternFill>
                  <bgColor theme="9" tint="0.59996337778862885"/>
                </patternFill>
              </fill>
            </x14:dxf>
          </x14:cfRule>
          <xm:sqref>B20:C28</xm:sqref>
        </x14:conditionalFormatting>
      </x14:conditionalFormatting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B1:CC27"/>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0" width="2.625" style="30"/>
    <col min="31" max="31" width="2.625" style="30" customWidth="1"/>
    <col min="32"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0</v>
      </c>
      <c r="K2" s="314"/>
      <c r="L2" s="314"/>
      <c r="M2" s="314"/>
      <c r="N2" s="297"/>
      <c r="O2" s="295" t="s">
        <v>1</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3284</v>
      </c>
      <c r="K5" s="38"/>
      <c r="L5" s="38"/>
      <c r="M5" s="38"/>
      <c r="N5" s="38"/>
      <c r="O5" s="38"/>
      <c r="P5" s="38"/>
      <c r="Q5" s="38"/>
      <c r="R5" s="38"/>
      <c r="S5" s="38"/>
      <c r="T5" s="38"/>
      <c r="U5" s="39" t="s">
        <v>2027</v>
      </c>
      <c r="V5" s="38" t="s">
        <v>3611</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ROUNDUP((27+ROUNDUP((MAX(B:B)-COUNTIF(AB:AB,"○"))/8,0)+IF(AF5="",0,4))/8,0)*8+SUM(AO8:AO728)</f>
        <v>193</v>
      </c>
      <c r="AS5" s="312"/>
      <c r="AT5" s="285"/>
      <c r="AU5" s="41" t="s">
        <v>32</v>
      </c>
      <c r="AV5" s="41"/>
      <c r="AW5" s="278" t="s">
        <v>138</v>
      </c>
      <c r="AX5" s="311"/>
      <c r="AY5" s="311"/>
      <c r="AZ5" s="311"/>
      <c r="BA5" s="311"/>
      <c r="BB5" s="37"/>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28</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71" customFormat="1" ht="12" customHeight="1">
      <c r="B8" s="273">
        <v>1</v>
      </c>
      <c r="C8" s="274"/>
      <c r="D8" s="105" t="s">
        <v>3273</v>
      </c>
      <c r="E8" s="50"/>
      <c r="F8" s="50"/>
      <c r="G8" s="50"/>
      <c r="H8" s="50"/>
      <c r="I8" s="50"/>
      <c r="J8" s="50"/>
      <c r="K8" s="52"/>
      <c r="L8" s="105" t="str">
        <f>VLOOKUP(D8,カラムID辞書!$C$4:$D$1429,2,FALSE)</f>
        <v>SAKUSEI_YMD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s="71" customFormat="1" ht="12" customHeight="1">
      <c r="B9" s="273">
        <f t="shared" ref="B9:B26" ca="1" si="0">IF($D9="","",MAX(OFFSET($B$8,0,0,ROW()-ROW($B$8),2))+1)</f>
        <v>2</v>
      </c>
      <c r="C9" s="274"/>
      <c r="D9" s="105" t="s">
        <v>2177</v>
      </c>
      <c r="E9" s="50"/>
      <c r="F9" s="50"/>
      <c r="G9" s="50"/>
      <c r="H9" s="50"/>
      <c r="I9" s="50"/>
      <c r="J9" s="50"/>
      <c r="K9" s="52"/>
      <c r="L9" s="105" t="str">
        <f>VLOOKUP(D9,カラムID辞書!$C$4:$D$1429,2,FALSE)</f>
        <v>YMD</v>
      </c>
      <c r="M9" s="50"/>
      <c r="N9" s="50"/>
      <c r="O9" s="50"/>
      <c r="P9" s="50"/>
      <c r="Q9" s="50"/>
      <c r="R9" s="50"/>
      <c r="S9" s="52"/>
      <c r="T9" s="106">
        <v>2</v>
      </c>
      <c r="U9" s="53"/>
      <c r="V9" s="49"/>
      <c r="W9" s="52"/>
      <c r="X9" s="49"/>
      <c r="Y9" s="52"/>
      <c r="Z9" s="49"/>
      <c r="AA9" s="52"/>
      <c r="AB9" s="107" t="str">
        <f t="shared" ref="AB9:AB26" si="1">IF(L9="DELDTE","","○")</f>
        <v>○</v>
      </c>
      <c r="AC9" s="54"/>
      <c r="AD9" s="53"/>
      <c r="AE9" s="55" t="str">
        <f t="shared" ref="AE9:AE26" si="2">IF(AB9="○",IF(AH9="timestamp","now()",IF(LEFT(AH9,9)="character","' '","0")),"")</f>
        <v>0</v>
      </c>
      <c r="AF9" s="50"/>
      <c r="AG9" s="52"/>
      <c r="AH9" s="266" t="str">
        <f>VLOOKUP(D9,カラムID辞書!C:H,3,FALSE)</f>
        <v>numeric</v>
      </c>
      <c r="AI9" s="267"/>
      <c r="AJ9" s="267"/>
      <c r="AK9" s="267"/>
      <c r="AL9" s="268"/>
      <c r="AM9" s="269">
        <f>VLOOKUP(D9,カラムID辞書!C:H,4,FALSE)</f>
        <v>8</v>
      </c>
      <c r="AN9" s="270"/>
      <c r="AO9" s="271">
        <f>VLOOKUP(D9,カラムID辞書!C:H,6,FALSE)</f>
        <v>8</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s="71" customFormat="1" ht="12" customHeight="1">
      <c r="B10" s="273">
        <f t="shared" ca="1" si="0"/>
        <v>3</v>
      </c>
      <c r="C10" s="274"/>
      <c r="D10" s="105" t="s">
        <v>2184</v>
      </c>
      <c r="E10" s="50"/>
      <c r="F10" s="50"/>
      <c r="G10" s="50"/>
      <c r="H10" s="50"/>
      <c r="I10" s="50"/>
      <c r="J10" s="50"/>
      <c r="K10" s="52"/>
      <c r="L10" s="105" t="str">
        <f>VLOOKUP(D10,カラムID辞書!$C$4:$D$1429,2,FALSE)</f>
        <v>TENCD</v>
      </c>
      <c r="M10" s="50"/>
      <c r="N10" s="50"/>
      <c r="O10" s="50"/>
      <c r="P10" s="50"/>
      <c r="Q10" s="50"/>
      <c r="R10" s="50"/>
      <c r="S10" s="52"/>
      <c r="T10" s="106">
        <v>3</v>
      </c>
      <c r="U10" s="53"/>
      <c r="V10" s="49"/>
      <c r="W10" s="52"/>
      <c r="X10" s="49"/>
      <c r="Y10" s="52"/>
      <c r="Z10" s="49"/>
      <c r="AA10" s="52"/>
      <c r="AB10" s="107" t="str">
        <f t="shared" si="1"/>
        <v>○</v>
      </c>
      <c r="AC10" s="54"/>
      <c r="AD10" s="53"/>
      <c r="AE10" s="55" t="str">
        <f t="shared" si="2"/>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05"/>
      <c r="BS10" s="50"/>
      <c r="BT10" s="50"/>
      <c r="BU10" s="50"/>
      <c r="BV10" s="50"/>
      <c r="BW10" s="50"/>
      <c r="BX10" s="50"/>
      <c r="BY10" s="50"/>
      <c r="BZ10" s="50"/>
      <c r="CA10" s="50"/>
      <c r="CB10" s="50"/>
      <c r="CC10" s="52"/>
    </row>
    <row r="11" spans="2:81" s="71" customFormat="1" ht="12" customHeight="1">
      <c r="B11" s="273">
        <f t="shared" ca="1" si="0"/>
        <v>4</v>
      </c>
      <c r="C11" s="274"/>
      <c r="D11" s="105" t="s">
        <v>3275</v>
      </c>
      <c r="E11" s="50"/>
      <c r="F11" s="50"/>
      <c r="G11" s="50"/>
      <c r="H11" s="50"/>
      <c r="I11" s="50"/>
      <c r="J11" s="50"/>
      <c r="K11" s="52"/>
      <c r="L11" s="105" t="str">
        <f>VLOOKUP(D11,カラムID辞書!$C$4:$D$1429,2,FALSE)</f>
        <v>BUCD</v>
      </c>
      <c r="M11" s="50"/>
      <c r="N11" s="50"/>
      <c r="O11" s="50"/>
      <c r="P11" s="50"/>
      <c r="Q11" s="50"/>
      <c r="R11" s="50"/>
      <c r="S11" s="52"/>
      <c r="T11" s="106">
        <v>4</v>
      </c>
      <c r="U11" s="53"/>
      <c r="V11" s="49"/>
      <c r="W11" s="52"/>
      <c r="X11" s="49"/>
      <c r="Y11" s="52"/>
      <c r="Z11" s="49"/>
      <c r="AA11" s="52"/>
      <c r="AB11" s="107" t="str">
        <f t="shared" si="1"/>
        <v>○</v>
      </c>
      <c r="AC11" s="54"/>
      <c r="AD11" s="53"/>
      <c r="AE11" s="55" t="str">
        <f t="shared" si="2"/>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05"/>
      <c r="BS11" s="50"/>
      <c r="BT11" s="50"/>
      <c r="BU11" s="50"/>
      <c r="BV11" s="50"/>
      <c r="BW11" s="50"/>
      <c r="BX11" s="50"/>
      <c r="BY11" s="50"/>
      <c r="BZ11" s="50"/>
      <c r="CA11" s="50"/>
      <c r="CB11" s="50"/>
      <c r="CC11" s="52"/>
    </row>
    <row r="12" spans="2:81" s="71" customFormat="1" ht="12" customHeight="1">
      <c r="B12" s="273">
        <f t="shared" ca="1" si="0"/>
        <v>5</v>
      </c>
      <c r="C12" s="274"/>
      <c r="D12" s="196" t="s">
        <v>3276</v>
      </c>
      <c r="E12" s="50"/>
      <c r="F12" s="50"/>
      <c r="G12" s="50"/>
      <c r="H12" s="50"/>
      <c r="I12" s="50"/>
      <c r="J12" s="50"/>
      <c r="K12" s="194"/>
      <c r="L12" s="196" t="str">
        <f>VLOOKUP(D12,カラムID辞書!$C$4:$D$1429,2,FALSE)</f>
        <v>KACD</v>
      </c>
      <c r="M12" s="50"/>
      <c r="N12" s="50"/>
      <c r="O12" s="50"/>
      <c r="P12" s="50"/>
      <c r="Q12" s="50"/>
      <c r="R12" s="50"/>
      <c r="S12" s="194"/>
      <c r="T12" s="197">
        <v>5</v>
      </c>
      <c r="U12" s="195"/>
      <c r="V12" s="193"/>
      <c r="W12" s="194"/>
      <c r="X12" s="193"/>
      <c r="Y12" s="194"/>
      <c r="Z12" s="193"/>
      <c r="AA12" s="194"/>
      <c r="AB12" s="107" t="str">
        <f t="shared" ref="AB12" si="3">IF(L12="DELDTE","","○")</f>
        <v>○</v>
      </c>
      <c r="AC12" s="54"/>
      <c r="AD12" s="195"/>
      <c r="AE12" s="55" t="str">
        <f t="shared" ref="AE12" si="4">IF(AB12="○",IF(AH12="timestamp","now()",IF(LEFT(AH12,9)="character","' '","0")),"")</f>
        <v>' '</v>
      </c>
      <c r="AF12" s="50"/>
      <c r="AG12" s="194"/>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96"/>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194"/>
      <c r="BR12" s="196"/>
      <c r="BS12" s="50"/>
      <c r="BT12" s="50"/>
      <c r="BU12" s="50"/>
      <c r="BV12" s="50"/>
      <c r="BW12" s="50"/>
      <c r="BX12" s="50"/>
      <c r="BY12" s="50"/>
      <c r="BZ12" s="50"/>
      <c r="CA12" s="50"/>
      <c r="CB12" s="50"/>
      <c r="CC12" s="194"/>
    </row>
    <row r="13" spans="2:81" s="71" customFormat="1" ht="12" customHeight="1">
      <c r="B13" s="273">
        <f t="shared" ca="1" si="0"/>
        <v>6</v>
      </c>
      <c r="C13" s="274"/>
      <c r="D13" s="105" t="s">
        <v>3895</v>
      </c>
      <c r="E13" s="50"/>
      <c r="F13" s="50"/>
      <c r="G13" s="50"/>
      <c r="H13" s="50"/>
      <c r="I13" s="50"/>
      <c r="J13" s="50"/>
      <c r="K13" s="52"/>
      <c r="L13" s="105" t="str">
        <f>VLOOKUP(D13,カラムID辞書!$C$4:$D$1429,2,FALSE)</f>
        <v>KAKARICD</v>
      </c>
      <c r="M13" s="50"/>
      <c r="N13" s="50"/>
      <c r="O13" s="50"/>
      <c r="P13" s="50"/>
      <c r="Q13" s="50"/>
      <c r="R13" s="50"/>
      <c r="S13" s="52"/>
      <c r="T13" s="106">
        <v>6</v>
      </c>
      <c r="U13" s="53"/>
      <c r="V13" s="49"/>
      <c r="W13" s="52"/>
      <c r="X13" s="49"/>
      <c r="Y13" s="52"/>
      <c r="Z13" s="49"/>
      <c r="AA13" s="52"/>
      <c r="AB13" s="107" t="str">
        <f t="shared" si="1"/>
        <v>○</v>
      </c>
      <c r="AC13" s="54"/>
      <c r="AD13" s="53"/>
      <c r="AE13" s="55" t="str">
        <f t="shared" si="2"/>
        <v>' '</v>
      </c>
      <c r="AF13" s="50"/>
      <c r="AG13" s="52"/>
      <c r="AH13" s="266" t="str">
        <f>VLOOKUP(D13,カラムID辞書!C:H,3,FALSE)</f>
        <v>character varying</v>
      </c>
      <c r="AI13" s="267"/>
      <c r="AJ13" s="267"/>
      <c r="AK13" s="267"/>
      <c r="AL13" s="268"/>
      <c r="AM13" s="269">
        <f>VLOOKUP(D13,カラムID辞書!C:H,4,FALSE)</f>
        <v>4</v>
      </c>
      <c r="AN13" s="270"/>
      <c r="AO13" s="271">
        <f>VLOOKUP(D13,カラムID辞書!C:H,6,FALSE)</f>
        <v>4</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s="71" customFormat="1" ht="12" customHeight="1">
      <c r="B14" s="273">
        <f t="shared" ca="1" si="0"/>
        <v>7</v>
      </c>
      <c r="C14" s="274"/>
      <c r="D14" s="105" t="s">
        <v>2255</v>
      </c>
      <c r="E14" s="50"/>
      <c r="F14" s="50"/>
      <c r="G14" s="50"/>
      <c r="H14" s="50"/>
      <c r="I14" s="50"/>
      <c r="J14" s="50"/>
      <c r="K14" s="52"/>
      <c r="L14" s="105" t="str">
        <f>VLOOKUP(D14,カラムID辞書!$C$4:$D$1429,2,FALSE)</f>
        <v>UNITCD</v>
      </c>
      <c r="M14" s="50"/>
      <c r="N14" s="50"/>
      <c r="O14" s="50"/>
      <c r="P14" s="50"/>
      <c r="Q14" s="50"/>
      <c r="R14" s="50"/>
      <c r="S14" s="52"/>
      <c r="T14" s="106">
        <v>7</v>
      </c>
      <c r="U14" s="53"/>
      <c r="V14" s="49"/>
      <c r="W14" s="52"/>
      <c r="X14" s="49"/>
      <c r="Y14" s="52"/>
      <c r="Z14" s="49"/>
      <c r="AA14" s="52"/>
      <c r="AB14" s="107" t="str">
        <f t="shared" si="1"/>
        <v>○</v>
      </c>
      <c r="AC14" s="54"/>
      <c r="AD14" s="53"/>
      <c r="AE14" s="55" t="str">
        <f t="shared" si="2"/>
        <v>' '</v>
      </c>
      <c r="AF14" s="50"/>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08"/>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s="71" customFormat="1" ht="12" customHeight="1">
      <c r="B15" s="273">
        <f t="shared" ca="1" si="0"/>
        <v>8</v>
      </c>
      <c r="C15" s="274"/>
      <c r="D15" s="105" t="s">
        <v>2209</v>
      </c>
      <c r="E15" s="56"/>
      <c r="F15" s="50"/>
      <c r="G15" s="50"/>
      <c r="H15" s="50"/>
      <c r="I15" s="50"/>
      <c r="J15" s="50"/>
      <c r="K15" s="52"/>
      <c r="L15" s="105" t="str">
        <f>VLOOKUP(D15,カラムID辞書!$C$4:$D$1429,2,FALSE)</f>
        <v>HINBAN</v>
      </c>
      <c r="M15" s="50"/>
      <c r="N15" s="50"/>
      <c r="O15" s="50"/>
      <c r="P15" s="50"/>
      <c r="Q15" s="50"/>
      <c r="R15" s="50"/>
      <c r="S15" s="52"/>
      <c r="T15" s="106">
        <v>8</v>
      </c>
      <c r="U15" s="53"/>
      <c r="V15" s="49"/>
      <c r="W15" s="52"/>
      <c r="X15" s="49"/>
      <c r="Y15" s="52"/>
      <c r="Z15" s="49"/>
      <c r="AA15" s="52"/>
      <c r="AB15" s="107" t="str">
        <f t="shared" si="1"/>
        <v>○</v>
      </c>
      <c r="AC15" s="54"/>
      <c r="AD15" s="53"/>
      <c r="AE15" s="55" t="str">
        <f t="shared" si="2"/>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9"/>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s="71" customFormat="1" ht="133.5" customHeight="1">
      <c r="B16" s="273">
        <f t="shared" ca="1" si="0"/>
        <v>9</v>
      </c>
      <c r="C16" s="274"/>
      <c r="D16" s="105" t="s">
        <v>3278</v>
      </c>
      <c r="E16" s="50"/>
      <c r="F16" s="50"/>
      <c r="G16" s="50"/>
      <c r="H16" s="50"/>
      <c r="I16" s="50"/>
      <c r="J16" s="50"/>
      <c r="K16" s="52"/>
      <c r="L16" s="105" t="str">
        <f>VLOOKUP(D16,カラムID辞書!$C$4:$D$1429,2,FALSE)</f>
        <v>BASHO</v>
      </c>
      <c r="M16" s="50"/>
      <c r="N16" s="50"/>
      <c r="O16" s="50"/>
      <c r="P16" s="50"/>
      <c r="Q16" s="50"/>
      <c r="R16" s="50"/>
      <c r="S16" s="52"/>
      <c r="T16" s="106">
        <v>9</v>
      </c>
      <c r="U16" s="53"/>
      <c r="V16" s="49"/>
      <c r="W16" s="52"/>
      <c r="X16" s="49"/>
      <c r="Y16" s="52"/>
      <c r="Z16" s="49"/>
      <c r="AA16" s="52"/>
      <c r="AB16" s="107" t="str">
        <f t="shared" si="1"/>
        <v>○</v>
      </c>
      <c r="AC16" s="54"/>
      <c r="AD16" s="53"/>
      <c r="AE16" s="55" t="str">
        <f t="shared" si="2"/>
        <v>' '</v>
      </c>
      <c r="AF16" s="50"/>
      <c r="AG16" s="52"/>
      <c r="AH16" s="266" t="str">
        <f>VLOOKUP(D16,カラムID辞書!C:H,3,FALSE)</f>
        <v>character varying</v>
      </c>
      <c r="AI16" s="267"/>
      <c r="AJ16" s="267"/>
      <c r="AK16" s="267"/>
      <c r="AL16" s="268"/>
      <c r="AM16" s="269">
        <f>VLOOKUP(D16,カラムID辞書!C:H,4,FALSE)</f>
        <v>1</v>
      </c>
      <c r="AN16" s="270"/>
      <c r="AO16" s="271">
        <f>VLOOKUP(D16,カラムID辞書!C:H,6,FALSE)</f>
        <v>1</v>
      </c>
      <c r="AP16" s="272"/>
      <c r="AQ16" s="377" t="s">
        <v>3282</v>
      </c>
      <c r="AR16" s="378"/>
      <c r="AS16" s="378"/>
      <c r="AT16" s="378"/>
      <c r="AU16" s="378"/>
      <c r="AV16" s="378"/>
      <c r="AW16" s="378"/>
      <c r="AX16" s="378"/>
      <c r="AY16" s="378"/>
      <c r="AZ16" s="378"/>
      <c r="BA16" s="378"/>
      <c r="BB16" s="378"/>
      <c r="BC16" s="378"/>
      <c r="BD16" s="378"/>
      <c r="BE16" s="378"/>
      <c r="BF16" s="378"/>
      <c r="BG16" s="378"/>
      <c r="BH16" s="378"/>
      <c r="BI16" s="378"/>
      <c r="BJ16" s="378"/>
      <c r="BK16" s="378"/>
      <c r="BL16" s="378"/>
      <c r="BM16" s="378"/>
      <c r="BN16" s="378"/>
      <c r="BO16" s="378"/>
      <c r="BP16" s="378"/>
      <c r="BQ16" s="379"/>
      <c r="BR16" s="105"/>
      <c r="BS16" s="50"/>
      <c r="BT16" s="50"/>
      <c r="BU16" s="50"/>
      <c r="BV16" s="50"/>
      <c r="BW16" s="50"/>
      <c r="BX16" s="50"/>
      <c r="BY16" s="50"/>
      <c r="BZ16" s="50"/>
      <c r="CA16" s="50"/>
      <c r="CB16" s="50"/>
      <c r="CC16" s="52"/>
    </row>
    <row r="17" spans="2:81" s="71" customFormat="1" ht="111" customHeight="1">
      <c r="B17" s="264">
        <f t="shared" ca="1" si="0"/>
        <v>10</v>
      </c>
      <c r="C17" s="265"/>
      <c r="D17" s="105" t="s">
        <v>3281</v>
      </c>
      <c r="E17" s="50"/>
      <c r="F17" s="50"/>
      <c r="G17" s="50"/>
      <c r="H17" s="50"/>
      <c r="I17" s="50"/>
      <c r="J17" s="50"/>
      <c r="K17" s="52"/>
      <c r="L17" s="105" t="str">
        <f>VLOOKUP(D17,カラムID辞書!$C$4:$D$1429,2,FALSE)</f>
        <v>YOSANKINGAKU</v>
      </c>
      <c r="M17" s="50"/>
      <c r="N17" s="50"/>
      <c r="O17" s="50"/>
      <c r="P17" s="50"/>
      <c r="Q17" s="50"/>
      <c r="R17" s="50"/>
      <c r="S17" s="52"/>
      <c r="T17" s="106"/>
      <c r="U17" s="53"/>
      <c r="V17" s="49"/>
      <c r="W17" s="52"/>
      <c r="X17" s="49"/>
      <c r="Y17" s="52"/>
      <c r="Z17" s="49"/>
      <c r="AA17" s="52"/>
      <c r="AB17" s="107" t="str">
        <f t="shared" si="1"/>
        <v>○</v>
      </c>
      <c r="AC17" s="54"/>
      <c r="AD17" s="53"/>
      <c r="AE17" s="55" t="str">
        <f t="shared" si="2"/>
        <v>0</v>
      </c>
      <c r="AF17" s="50"/>
      <c r="AG17" s="52"/>
      <c r="AH17" s="266" t="str">
        <f>VLOOKUP(D17,カラムID辞書!C:H,3,FALSE)</f>
        <v>numeric</v>
      </c>
      <c r="AI17" s="267"/>
      <c r="AJ17" s="267"/>
      <c r="AK17" s="267"/>
      <c r="AL17" s="268"/>
      <c r="AM17" s="269">
        <f>VLOOKUP(D17,カラムID辞書!C:H,4,FALSE)</f>
        <v>13</v>
      </c>
      <c r="AN17" s="270"/>
      <c r="AO17" s="271">
        <f>VLOOKUP(D17,カラムID辞書!C:H,6,FALSE)</f>
        <v>13</v>
      </c>
      <c r="AP17" s="272"/>
      <c r="AQ17" s="377" t="s">
        <v>3283</v>
      </c>
      <c r="AR17" s="378"/>
      <c r="AS17" s="378"/>
      <c r="AT17" s="378"/>
      <c r="AU17" s="378"/>
      <c r="AV17" s="378"/>
      <c r="AW17" s="378"/>
      <c r="AX17" s="378"/>
      <c r="AY17" s="378"/>
      <c r="AZ17" s="378"/>
      <c r="BA17" s="378"/>
      <c r="BB17" s="378"/>
      <c r="BC17" s="378"/>
      <c r="BD17" s="378"/>
      <c r="BE17" s="378"/>
      <c r="BF17" s="378"/>
      <c r="BG17" s="378"/>
      <c r="BH17" s="378"/>
      <c r="BI17" s="378"/>
      <c r="BJ17" s="378"/>
      <c r="BK17" s="378"/>
      <c r="BL17" s="378"/>
      <c r="BM17" s="378"/>
      <c r="BN17" s="378"/>
      <c r="BO17" s="378"/>
      <c r="BP17" s="378"/>
      <c r="BQ17" s="379"/>
      <c r="BR17" s="105"/>
      <c r="BS17" s="50"/>
      <c r="BT17" s="50"/>
      <c r="BU17" s="50"/>
      <c r="BV17" s="50"/>
      <c r="BW17" s="50"/>
      <c r="BX17" s="50"/>
      <c r="BY17" s="50"/>
      <c r="BZ17" s="50"/>
      <c r="CA17" s="50"/>
      <c r="CB17" s="50"/>
      <c r="CC17" s="52"/>
    </row>
    <row r="18" spans="2:81" ht="12" customHeight="1">
      <c r="B18" s="264">
        <f t="shared" ca="1" si="0"/>
        <v>11</v>
      </c>
      <c r="C18" s="265"/>
      <c r="D18" s="96" t="s">
        <v>222</v>
      </c>
      <c r="E18" s="97"/>
      <c r="F18" s="97"/>
      <c r="G18" s="97"/>
      <c r="H18" s="97"/>
      <c r="I18" s="97"/>
      <c r="J18" s="97"/>
      <c r="K18" s="98"/>
      <c r="L18" s="49" t="str">
        <f>VLOOKUP(D18,カラムID辞書!$C$4:$D$1266,2,FALSE)</f>
        <v>DELDTE</v>
      </c>
      <c r="M18" s="100"/>
      <c r="N18" s="97"/>
      <c r="O18" s="97"/>
      <c r="P18" s="97"/>
      <c r="Q18" s="97"/>
      <c r="R18" s="97"/>
      <c r="S18" s="98"/>
      <c r="T18" s="96"/>
      <c r="U18" s="98"/>
      <c r="V18" s="96"/>
      <c r="W18" s="98"/>
      <c r="X18" s="96"/>
      <c r="Y18" s="98"/>
      <c r="Z18" s="96"/>
      <c r="AA18" s="98"/>
      <c r="AB18" s="111" t="str">
        <f t="shared" si="1"/>
        <v/>
      </c>
      <c r="AC18" s="103"/>
      <c r="AD18" s="104"/>
      <c r="AE18" s="99" t="str">
        <f t="shared" si="2"/>
        <v/>
      </c>
      <c r="AF18" s="97"/>
      <c r="AG18" s="98"/>
      <c r="AH18" s="266" t="str">
        <f>VLOOKUP(D18,カラムID辞書!C:H,3,FALSE)</f>
        <v>timestamp</v>
      </c>
      <c r="AI18" s="267"/>
      <c r="AJ18" s="267"/>
      <c r="AK18" s="267"/>
      <c r="AL18" s="268"/>
      <c r="AM18" s="269">
        <f>VLOOKUP(D18,カラムID辞書!C:H,4,FALSE)</f>
        <v>0</v>
      </c>
      <c r="AN18" s="270"/>
      <c r="AO18" s="271">
        <f>VLOOKUP(D18,カラムID辞書!C:H,6,FALSE)</f>
        <v>7</v>
      </c>
      <c r="AP18" s="272"/>
      <c r="AQ18" s="96"/>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7"/>
      <c r="BQ18" s="98"/>
      <c r="BR18" s="96" t="s">
        <v>3232</v>
      </c>
      <c r="BS18" s="97"/>
      <c r="BT18" s="97"/>
      <c r="BU18" s="97"/>
      <c r="BV18" s="97"/>
      <c r="BW18" s="97"/>
      <c r="BX18" s="97"/>
      <c r="BY18" s="97"/>
      <c r="BZ18" s="97"/>
      <c r="CA18" s="97"/>
      <c r="CB18" s="97"/>
      <c r="CC18" s="98"/>
    </row>
    <row r="19" spans="2:81" ht="12" customHeight="1">
      <c r="B19" s="264">
        <f t="shared" ca="1" si="0"/>
        <v>12</v>
      </c>
      <c r="C19" s="265"/>
      <c r="D19" s="96" t="s">
        <v>223</v>
      </c>
      <c r="E19" s="97"/>
      <c r="F19" s="97"/>
      <c r="G19" s="97"/>
      <c r="H19" s="97"/>
      <c r="I19" s="97"/>
      <c r="J19" s="97"/>
      <c r="K19" s="98"/>
      <c r="L19" s="49" t="str">
        <f>VLOOKUP(D19,カラムID辞書!$C$4:$D$1266,2,FALSE)</f>
        <v>INSTDTE</v>
      </c>
      <c r="M19" s="100"/>
      <c r="N19" s="97"/>
      <c r="O19" s="97"/>
      <c r="P19" s="97"/>
      <c r="Q19" s="97"/>
      <c r="R19" s="97"/>
      <c r="S19" s="98"/>
      <c r="T19" s="96"/>
      <c r="U19" s="98"/>
      <c r="V19" s="96"/>
      <c r="W19" s="98"/>
      <c r="X19" s="96"/>
      <c r="Y19" s="98"/>
      <c r="Z19" s="96"/>
      <c r="AA19" s="98"/>
      <c r="AB19" s="111" t="str">
        <f t="shared" si="1"/>
        <v>○</v>
      </c>
      <c r="AC19" s="103"/>
      <c r="AD19" s="104"/>
      <c r="AE19" s="99" t="str">
        <f t="shared" si="2"/>
        <v>now()</v>
      </c>
      <c r="AF19" s="97"/>
      <c r="AG19" s="98"/>
      <c r="AH19" s="266" t="str">
        <f>VLOOKUP(D19,カラムID辞書!C:H,3,FALSE)</f>
        <v>timestamp</v>
      </c>
      <c r="AI19" s="267"/>
      <c r="AJ19" s="267"/>
      <c r="AK19" s="267"/>
      <c r="AL19" s="268"/>
      <c r="AM19" s="269">
        <f>VLOOKUP(D19,カラムID辞書!C:H,4,FALSE)</f>
        <v>0</v>
      </c>
      <c r="AN19" s="270"/>
      <c r="AO19" s="271">
        <f>VLOOKUP(D19,カラムID辞書!C:H,6,FALSE)</f>
        <v>7</v>
      </c>
      <c r="AP19" s="272"/>
      <c r="AQ19" s="96"/>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8"/>
      <c r="BR19" s="96" t="s">
        <v>3248</v>
      </c>
      <c r="BS19" s="97"/>
      <c r="BT19" s="97"/>
      <c r="BU19" s="97"/>
      <c r="BV19" s="97"/>
      <c r="BW19" s="97"/>
      <c r="BX19" s="97"/>
      <c r="BY19" s="97"/>
      <c r="BZ19" s="97"/>
      <c r="CA19" s="97"/>
      <c r="CB19" s="97"/>
      <c r="CC19" s="98"/>
    </row>
    <row r="20" spans="2:81" ht="12" customHeight="1">
      <c r="B20" s="264">
        <f t="shared" ca="1" si="0"/>
        <v>13</v>
      </c>
      <c r="C20" s="265"/>
      <c r="D20" s="96" t="s">
        <v>224</v>
      </c>
      <c r="E20" s="97"/>
      <c r="F20" s="97"/>
      <c r="G20" s="97"/>
      <c r="H20" s="97"/>
      <c r="I20" s="97"/>
      <c r="J20" s="97"/>
      <c r="K20" s="98"/>
      <c r="L20" s="49" t="str">
        <f>VLOOKUP(D20,カラムID辞書!$C$4:$D$1266,2,FALSE)</f>
        <v>INSTUSRID</v>
      </c>
      <c r="M20" s="100"/>
      <c r="N20" s="97"/>
      <c r="O20" s="97"/>
      <c r="P20" s="97"/>
      <c r="Q20" s="97"/>
      <c r="R20" s="97"/>
      <c r="S20" s="98"/>
      <c r="T20" s="96"/>
      <c r="U20" s="98"/>
      <c r="V20" s="96"/>
      <c r="W20" s="98"/>
      <c r="X20" s="96"/>
      <c r="Y20" s="98"/>
      <c r="Z20" s="96"/>
      <c r="AA20" s="98"/>
      <c r="AB20" s="111" t="str">
        <f t="shared" si="1"/>
        <v>○</v>
      </c>
      <c r="AC20" s="103"/>
      <c r="AD20" s="104"/>
      <c r="AE20" s="99" t="str">
        <f t="shared" si="2"/>
        <v>' '</v>
      </c>
      <c r="AF20" s="97"/>
      <c r="AG20" s="98"/>
      <c r="AH20" s="266" t="str">
        <f>VLOOKUP(D20,カラムID辞書!C:H,3,FALSE)</f>
        <v>character varying</v>
      </c>
      <c r="AI20" s="267"/>
      <c r="AJ20" s="267"/>
      <c r="AK20" s="267"/>
      <c r="AL20" s="268"/>
      <c r="AM20" s="269">
        <f>VLOOKUP(D20,カラムID辞書!C:H,4,FALSE)</f>
        <v>20</v>
      </c>
      <c r="AN20" s="270"/>
      <c r="AO20" s="271">
        <f>VLOOKUP(D20,カラムID辞書!C:H,6,FALSE)</f>
        <v>20</v>
      </c>
      <c r="AP20" s="272"/>
      <c r="AQ20" s="96"/>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8"/>
      <c r="BR20" s="96" t="s">
        <v>3249</v>
      </c>
      <c r="BS20" s="97"/>
      <c r="BT20" s="97"/>
      <c r="BU20" s="97"/>
      <c r="BV20" s="97"/>
      <c r="BW20" s="97"/>
      <c r="BX20" s="97"/>
      <c r="BY20" s="97"/>
      <c r="BZ20" s="97"/>
      <c r="CA20" s="97"/>
      <c r="CB20" s="97"/>
      <c r="CC20" s="98"/>
    </row>
    <row r="21" spans="2:81" ht="12" customHeight="1">
      <c r="B21" s="264">
        <f t="shared" ca="1" si="0"/>
        <v>14</v>
      </c>
      <c r="C21" s="265"/>
      <c r="D21" s="96" t="s">
        <v>225</v>
      </c>
      <c r="E21" s="97"/>
      <c r="F21" s="97"/>
      <c r="G21" s="97"/>
      <c r="H21" s="97"/>
      <c r="I21" s="97"/>
      <c r="J21" s="97"/>
      <c r="K21" s="98"/>
      <c r="L21" s="49" t="str">
        <f>VLOOKUP(D21,カラムID辞書!$C$4:$D$1266,2,FALSE)</f>
        <v>INSTPRGID</v>
      </c>
      <c r="M21" s="100"/>
      <c r="N21" s="97"/>
      <c r="O21" s="97"/>
      <c r="P21" s="97"/>
      <c r="Q21" s="97"/>
      <c r="R21" s="97"/>
      <c r="S21" s="98"/>
      <c r="T21" s="96"/>
      <c r="U21" s="98"/>
      <c r="V21" s="96"/>
      <c r="W21" s="98"/>
      <c r="X21" s="96"/>
      <c r="Y21" s="98"/>
      <c r="Z21" s="96"/>
      <c r="AA21" s="98"/>
      <c r="AB21" s="111" t="str">
        <f t="shared" si="1"/>
        <v>○</v>
      </c>
      <c r="AC21" s="103"/>
      <c r="AD21" s="104"/>
      <c r="AE21" s="99" t="str">
        <f t="shared" si="2"/>
        <v>' '</v>
      </c>
      <c r="AF21" s="97"/>
      <c r="AG21" s="98"/>
      <c r="AH21" s="266" t="str">
        <f>VLOOKUP(D21,カラムID辞書!C:H,3,FALSE)</f>
        <v>character varying</v>
      </c>
      <c r="AI21" s="267"/>
      <c r="AJ21" s="267"/>
      <c r="AK21" s="267"/>
      <c r="AL21" s="268"/>
      <c r="AM21" s="269">
        <f>VLOOKUP(D21,カラムID辞書!C:H,4,FALSE)</f>
        <v>8</v>
      </c>
      <c r="AN21" s="270"/>
      <c r="AO21" s="271">
        <f>VLOOKUP(D21,カラムID辞書!C:H,6,FALSE)</f>
        <v>8</v>
      </c>
      <c r="AP21" s="272"/>
      <c r="AQ21" s="96"/>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8"/>
      <c r="BR21" s="96" t="s">
        <v>3250</v>
      </c>
      <c r="BS21" s="97"/>
      <c r="BT21" s="97"/>
      <c r="BU21" s="97"/>
      <c r="BV21" s="97"/>
      <c r="BW21" s="97"/>
      <c r="BX21" s="97"/>
      <c r="BY21" s="97"/>
      <c r="BZ21" s="97"/>
      <c r="CA21" s="97"/>
      <c r="CB21" s="97"/>
      <c r="CC21" s="98"/>
    </row>
    <row r="22" spans="2:81" ht="12" customHeight="1">
      <c r="B22" s="264">
        <f t="shared" ca="1" si="0"/>
        <v>15</v>
      </c>
      <c r="C22" s="265"/>
      <c r="D22" s="96" t="s">
        <v>226</v>
      </c>
      <c r="E22" s="97"/>
      <c r="F22" s="97"/>
      <c r="G22" s="97"/>
      <c r="H22" s="97"/>
      <c r="I22" s="97"/>
      <c r="J22" s="97"/>
      <c r="K22" s="98"/>
      <c r="L22" s="49" t="str">
        <f>VLOOKUP(D22,カラムID辞書!$C$4:$D$1266,2,FALSE)</f>
        <v>INSIPADDR</v>
      </c>
      <c r="M22" s="100"/>
      <c r="N22" s="97"/>
      <c r="O22" s="97"/>
      <c r="P22" s="97"/>
      <c r="Q22" s="97"/>
      <c r="R22" s="97"/>
      <c r="S22" s="98"/>
      <c r="T22" s="96"/>
      <c r="U22" s="98"/>
      <c r="V22" s="96"/>
      <c r="W22" s="98"/>
      <c r="X22" s="96"/>
      <c r="Y22" s="98"/>
      <c r="Z22" s="96"/>
      <c r="AA22" s="98"/>
      <c r="AB22" s="111" t="str">
        <f t="shared" si="1"/>
        <v>○</v>
      </c>
      <c r="AC22" s="103"/>
      <c r="AD22" s="104"/>
      <c r="AE22" s="99" t="str">
        <f t="shared" si="2"/>
        <v>' '</v>
      </c>
      <c r="AF22" s="97"/>
      <c r="AG22" s="98"/>
      <c r="AH22" s="266" t="str">
        <f>VLOOKUP(D22,カラムID辞書!C:H,3,FALSE)</f>
        <v>character varying</v>
      </c>
      <c r="AI22" s="267"/>
      <c r="AJ22" s="267"/>
      <c r="AK22" s="267"/>
      <c r="AL22" s="268"/>
      <c r="AM22" s="269">
        <f>VLOOKUP(D22,カラムID辞書!C:H,4,FALSE)</f>
        <v>15</v>
      </c>
      <c r="AN22" s="270"/>
      <c r="AO22" s="271">
        <f>VLOOKUP(D22,カラムID辞書!C:H,6,FALSE)</f>
        <v>15</v>
      </c>
      <c r="AP22" s="272"/>
      <c r="AQ22" s="96"/>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7"/>
      <c r="BQ22" s="98"/>
      <c r="BR22" s="96" t="s">
        <v>3251</v>
      </c>
      <c r="BS22" s="97"/>
      <c r="BT22" s="97"/>
      <c r="BU22" s="97"/>
      <c r="BV22" s="97"/>
      <c r="BW22" s="97"/>
      <c r="BX22" s="97"/>
      <c r="BY22" s="97"/>
      <c r="BZ22" s="97"/>
      <c r="CA22" s="97"/>
      <c r="CB22" s="97"/>
      <c r="CC22" s="98"/>
    </row>
    <row r="23" spans="2:81" ht="12" customHeight="1">
      <c r="B23" s="264">
        <f t="shared" ca="1" si="0"/>
        <v>16</v>
      </c>
      <c r="C23" s="265"/>
      <c r="D23" s="96" t="s">
        <v>227</v>
      </c>
      <c r="E23" s="97"/>
      <c r="F23" s="97"/>
      <c r="G23" s="97"/>
      <c r="H23" s="97"/>
      <c r="I23" s="97"/>
      <c r="J23" s="97"/>
      <c r="K23" s="98"/>
      <c r="L23" s="49" t="str">
        <f>VLOOKUP(D23,カラムID辞書!$C$4:$D$1266,2,FALSE)</f>
        <v>UPDDTE</v>
      </c>
      <c r="M23" s="100"/>
      <c r="N23" s="97"/>
      <c r="O23" s="97"/>
      <c r="P23" s="97"/>
      <c r="Q23" s="97"/>
      <c r="R23" s="97"/>
      <c r="S23" s="98"/>
      <c r="T23" s="96"/>
      <c r="U23" s="98"/>
      <c r="V23" s="96"/>
      <c r="W23" s="98"/>
      <c r="X23" s="96"/>
      <c r="Y23" s="98"/>
      <c r="Z23" s="96"/>
      <c r="AA23" s="98"/>
      <c r="AB23" s="111" t="str">
        <f t="shared" si="1"/>
        <v>○</v>
      </c>
      <c r="AC23" s="103"/>
      <c r="AD23" s="104"/>
      <c r="AE23" s="99" t="str">
        <f t="shared" si="2"/>
        <v>now()</v>
      </c>
      <c r="AF23" s="97"/>
      <c r="AG23" s="98"/>
      <c r="AH23" s="266" t="str">
        <f>VLOOKUP(D23,カラムID辞書!C:H,3,FALSE)</f>
        <v>timestamp</v>
      </c>
      <c r="AI23" s="267"/>
      <c r="AJ23" s="267"/>
      <c r="AK23" s="267"/>
      <c r="AL23" s="268"/>
      <c r="AM23" s="269">
        <f>VLOOKUP(D23,カラムID辞書!C:H,4,FALSE)</f>
        <v>0</v>
      </c>
      <c r="AN23" s="270"/>
      <c r="AO23" s="271">
        <f>VLOOKUP(D23,カラムID辞書!C:H,6,FALSE)</f>
        <v>7</v>
      </c>
      <c r="AP23" s="272"/>
      <c r="AQ23" s="96"/>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8"/>
      <c r="BR23" s="96" t="s">
        <v>3248</v>
      </c>
      <c r="BS23" s="97"/>
      <c r="BT23" s="97"/>
      <c r="BU23" s="97"/>
      <c r="BV23" s="97"/>
      <c r="BW23" s="97"/>
      <c r="BX23" s="97"/>
      <c r="BY23" s="97"/>
      <c r="BZ23" s="97"/>
      <c r="CA23" s="97"/>
      <c r="CB23" s="97"/>
      <c r="CC23" s="98"/>
    </row>
    <row r="24" spans="2:81" ht="12" customHeight="1">
      <c r="B24" s="264">
        <f t="shared" ca="1" si="0"/>
        <v>17</v>
      </c>
      <c r="C24" s="265"/>
      <c r="D24" s="96" t="s">
        <v>228</v>
      </c>
      <c r="E24" s="97"/>
      <c r="F24" s="97"/>
      <c r="G24" s="97"/>
      <c r="H24" s="97"/>
      <c r="I24" s="97"/>
      <c r="J24" s="97"/>
      <c r="K24" s="98"/>
      <c r="L24" s="49" t="str">
        <f>VLOOKUP(D24,カラムID辞書!$C$4:$D$1266,2,FALSE)</f>
        <v>UPDUSRID</v>
      </c>
      <c r="M24" s="100"/>
      <c r="N24" s="97"/>
      <c r="O24" s="97"/>
      <c r="P24" s="97"/>
      <c r="Q24" s="97"/>
      <c r="R24" s="97"/>
      <c r="S24" s="98"/>
      <c r="T24" s="96"/>
      <c r="U24" s="98"/>
      <c r="V24" s="96"/>
      <c r="W24" s="98"/>
      <c r="X24" s="96"/>
      <c r="Y24" s="98"/>
      <c r="Z24" s="96"/>
      <c r="AA24" s="98"/>
      <c r="AB24" s="111" t="str">
        <f t="shared" si="1"/>
        <v>○</v>
      </c>
      <c r="AC24" s="103"/>
      <c r="AD24" s="104"/>
      <c r="AE24" s="99" t="str">
        <f t="shared" si="2"/>
        <v>' '</v>
      </c>
      <c r="AF24" s="97"/>
      <c r="AG24" s="98"/>
      <c r="AH24" s="266" t="str">
        <f>VLOOKUP(D24,カラムID辞書!C:H,3,FALSE)</f>
        <v>character varying</v>
      </c>
      <c r="AI24" s="267"/>
      <c r="AJ24" s="267"/>
      <c r="AK24" s="267"/>
      <c r="AL24" s="268"/>
      <c r="AM24" s="269">
        <f>VLOOKUP(D24,カラムID辞書!C:H,4,FALSE)</f>
        <v>20</v>
      </c>
      <c r="AN24" s="270"/>
      <c r="AO24" s="271">
        <f>VLOOKUP(D24,カラムID辞書!C:H,6,FALSE)</f>
        <v>20</v>
      </c>
      <c r="AP24" s="272"/>
      <c r="AQ24" s="96"/>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8"/>
      <c r="BR24" s="96" t="s">
        <v>3249</v>
      </c>
      <c r="BS24" s="97"/>
      <c r="BT24" s="97"/>
      <c r="BU24" s="97"/>
      <c r="BV24" s="97"/>
      <c r="BW24" s="97"/>
      <c r="BX24" s="97"/>
      <c r="BY24" s="97"/>
      <c r="BZ24" s="97"/>
      <c r="CA24" s="97"/>
      <c r="CB24" s="97"/>
      <c r="CC24" s="98"/>
    </row>
    <row r="25" spans="2:81" ht="12" customHeight="1">
      <c r="B25" s="264">
        <f t="shared" ca="1" si="0"/>
        <v>18</v>
      </c>
      <c r="C25" s="265"/>
      <c r="D25" s="96" t="s">
        <v>229</v>
      </c>
      <c r="E25" s="97"/>
      <c r="F25" s="97"/>
      <c r="G25" s="97"/>
      <c r="H25" s="97"/>
      <c r="I25" s="97"/>
      <c r="J25" s="97"/>
      <c r="K25" s="98"/>
      <c r="L25" s="49" t="str">
        <f>VLOOKUP(D25,カラムID辞書!$C$4:$D$1266,2,FALSE)</f>
        <v>UPDPRGID</v>
      </c>
      <c r="M25" s="100"/>
      <c r="N25" s="97"/>
      <c r="O25" s="97"/>
      <c r="P25" s="97"/>
      <c r="Q25" s="97"/>
      <c r="R25" s="97"/>
      <c r="S25" s="98"/>
      <c r="T25" s="96"/>
      <c r="U25" s="98"/>
      <c r="V25" s="96"/>
      <c r="W25" s="98"/>
      <c r="X25" s="96"/>
      <c r="Y25" s="98"/>
      <c r="Z25" s="96"/>
      <c r="AA25" s="98"/>
      <c r="AB25" s="111" t="str">
        <f t="shared" si="1"/>
        <v>○</v>
      </c>
      <c r="AC25" s="103"/>
      <c r="AD25" s="104"/>
      <c r="AE25" s="99" t="str">
        <f t="shared" si="2"/>
        <v>' '</v>
      </c>
      <c r="AF25" s="97"/>
      <c r="AG25" s="98"/>
      <c r="AH25" s="266" t="str">
        <f>VLOOKUP(D25,カラムID辞書!C:H,3,FALSE)</f>
        <v>character varying</v>
      </c>
      <c r="AI25" s="267"/>
      <c r="AJ25" s="267"/>
      <c r="AK25" s="267"/>
      <c r="AL25" s="268"/>
      <c r="AM25" s="269">
        <f>VLOOKUP(D25,カラムID辞書!C:H,4,FALSE)</f>
        <v>8</v>
      </c>
      <c r="AN25" s="270"/>
      <c r="AO25" s="271">
        <f>VLOOKUP(D25,カラムID辞書!C:H,6,FALSE)</f>
        <v>8</v>
      </c>
      <c r="AP25" s="272"/>
      <c r="AQ25" s="96"/>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8"/>
      <c r="BR25" s="96" t="s">
        <v>3250</v>
      </c>
      <c r="BS25" s="97"/>
      <c r="BT25" s="97"/>
      <c r="BU25" s="97"/>
      <c r="BV25" s="97"/>
      <c r="BW25" s="97"/>
      <c r="BX25" s="97"/>
      <c r="BY25" s="97"/>
      <c r="BZ25" s="97"/>
      <c r="CA25" s="97"/>
      <c r="CB25" s="97"/>
      <c r="CC25" s="98"/>
    </row>
    <row r="26" spans="2:81" ht="12" customHeight="1">
      <c r="B26" s="264">
        <f t="shared" ca="1" si="0"/>
        <v>19</v>
      </c>
      <c r="C26" s="265"/>
      <c r="D26" s="96" t="s">
        <v>230</v>
      </c>
      <c r="E26" s="97"/>
      <c r="F26" s="97"/>
      <c r="G26" s="97"/>
      <c r="H26" s="97"/>
      <c r="I26" s="97"/>
      <c r="J26" s="97"/>
      <c r="K26" s="98"/>
      <c r="L26" s="49" t="str">
        <f>VLOOKUP(D26,カラムID辞書!$C$4:$D$1266,2,FALSE)</f>
        <v>UPDIPADDR</v>
      </c>
      <c r="M26" s="100"/>
      <c r="N26" s="97"/>
      <c r="O26" s="97"/>
      <c r="P26" s="97"/>
      <c r="Q26" s="97"/>
      <c r="R26" s="97"/>
      <c r="S26" s="98"/>
      <c r="T26" s="96"/>
      <c r="U26" s="98"/>
      <c r="V26" s="96"/>
      <c r="W26" s="98"/>
      <c r="X26" s="96"/>
      <c r="Y26" s="98"/>
      <c r="Z26" s="96"/>
      <c r="AA26" s="98"/>
      <c r="AB26" s="111" t="str">
        <f t="shared" si="1"/>
        <v>○</v>
      </c>
      <c r="AC26" s="103"/>
      <c r="AD26" s="104"/>
      <c r="AE26" s="99" t="str">
        <f t="shared" si="2"/>
        <v>' '</v>
      </c>
      <c r="AF26" s="97"/>
      <c r="AG26" s="98"/>
      <c r="AH26" s="266" t="str">
        <f>VLOOKUP(D26,カラムID辞書!C:H,3,FALSE)</f>
        <v>character varying</v>
      </c>
      <c r="AI26" s="361"/>
      <c r="AJ26" s="361"/>
      <c r="AK26" s="361"/>
      <c r="AL26" s="268"/>
      <c r="AM26" s="269">
        <f>VLOOKUP(D26,カラムID辞書!C:H,4,FALSE)</f>
        <v>15</v>
      </c>
      <c r="AN26" s="270"/>
      <c r="AO26" s="271">
        <f>VLOOKUP(D26,カラムID辞書!C:H,6,FALSE)</f>
        <v>15</v>
      </c>
      <c r="AP26" s="272"/>
      <c r="AQ26" s="96"/>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7"/>
      <c r="BQ26" s="98"/>
      <c r="BR26" s="96" t="s">
        <v>3251</v>
      </c>
      <c r="BS26" s="97"/>
      <c r="BT26" s="97"/>
      <c r="BU26" s="97"/>
      <c r="BV26" s="97"/>
      <c r="BW26" s="97"/>
      <c r="BX26" s="97"/>
      <c r="BY26" s="97"/>
      <c r="BZ26" s="97"/>
      <c r="CA26" s="97"/>
      <c r="CB26" s="97"/>
      <c r="CC26" s="98"/>
    </row>
    <row r="27" spans="2:81" ht="12" customHeight="1">
      <c r="B27" s="59" t="s">
        <v>18</v>
      </c>
      <c r="C27" s="59" t="s">
        <v>18</v>
      </c>
      <c r="D27" s="59" t="s">
        <v>18</v>
      </c>
      <c r="E27" s="59" t="s">
        <v>18</v>
      </c>
      <c r="F27" s="59" t="s">
        <v>18</v>
      </c>
      <c r="G27" s="59" t="s">
        <v>18</v>
      </c>
      <c r="H27" s="59" t="s">
        <v>18</v>
      </c>
      <c r="I27" s="59" t="s">
        <v>18</v>
      </c>
      <c r="J27" s="59" t="s">
        <v>18</v>
      </c>
      <c r="K27" s="59" t="s">
        <v>18</v>
      </c>
      <c r="L27" s="59" t="s">
        <v>18</v>
      </c>
      <c r="M27" s="59" t="s">
        <v>18</v>
      </c>
      <c r="N27" s="59" t="s">
        <v>18</v>
      </c>
      <c r="O27" s="59" t="s">
        <v>18</v>
      </c>
      <c r="P27" s="59" t="s">
        <v>18</v>
      </c>
      <c r="Q27" s="59" t="s">
        <v>18</v>
      </c>
      <c r="R27" s="59" t="s">
        <v>18</v>
      </c>
      <c r="S27" s="59" t="s">
        <v>18</v>
      </c>
      <c r="T27" s="59" t="s">
        <v>18</v>
      </c>
      <c r="U27" s="59" t="s">
        <v>18</v>
      </c>
      <c r="V27" s="59" t="s">
        <v>18</v>
      </c>
      <c r="W27" s="59" t="s">
        <v>18</v>
      </c>
      <c r="X27" s="59" t="s">
        <v>18</v>
      </c>
      <c r="Y27" s="59" t="s">
        <v>18</v>
      </c>
      <c r="Z27" s="59" t="s">
        <v>18</v>
      </c>
      <c r="AA27" s="59" t="s">
        <v>18</v>
      </c>
      <c r="AB27" s="59" t="s">
        <v>18</v>
      </c>
      <c r="AC27" s="59" t="s">
        <v>18</v>
      </c>
      <c r="AD27" s="59" t="s">
        <v>18</v>
      </c>
      <c r="AE27" s="59" t="s">
        <v>18</v>
      </c>
      <c r="AF27" s="59" t="s">
        <v>18</v>
      </c>
      <c r="AG27" s="59" t="s">
        <v>18</v>
      </c>
      <c r="AH27" s="59" t="s">
        <v>18</v>
      </c>
      <c r="AI27" s="59" t="s">
        <v>18</v>
      </c>
      <c r="AJ27" s="59"/>
      <c r="AK27" s="59" t="s">
        <v>18</v>
      </c>
      <c r="AL27" s="59" t="s">
        <v>18</v>
      </c>
      <c r="AM27" s="59" t="s">
        <v>18</v>
      </c>
      <c r="AN27" s="59" t="s">
        <v>18</v>
      </c>
      <c r="AO27" s="59" t="s">
        <v>18</v>
      </c>
      <c r="AP27" s="59" t="s">
        <v>18</v>
      </c>
      <c r="AQ27" s="59" t="s">
        <v>18</v>
      </c>
      <c r="AR27" s="59" t="s">
        <v>18</v>
      </c>
      <c r="AS27" s="59" t="s">
        <v>18</v>
      </c>
      <c r="AT27" s="59" t="s">
        <v>18</v>
      </c>
      <c r="AU27" s="59" t="s">
        <v>18</v>
      </c>
      <c r="AV27" s="59" t="s">
        <v>18</v>
      </c>
      <c r="AW27" s="59" t="s">
        <v>18</v>
      </c>
      <c r="AX27" s="59" t="s">
        <v>18</v>
      </c>
      <c r="AY27" s="59" t="s">
        <v>18</v>
      </c>
      <c r="AZ27" s="59" t="s">
        <v>18</v>
      </c>
      <c r="BA27" s="59" t="s">
        <v>18</v>
      </c>
      <c r="BB27" s="59" t="s">
        <v>18</v>
      </c>
      <c r="BC27" s="59" t="s">
        <v>18</v>
      </c>
      <c r="BD27" s="59" t="s">
        <v>18</v>
      </c>
      <c r="BE27" s="59" t="s">
        <v>18</v>
      </c>
      <c r="BF27" s="59" t="s">
        <v>18</v>
      </c>
      <c r="BG27" s="59" t="s">
        <v>18</v>
      </c>
      <c r="BH27" s="59" t="s">
        <v>18</v>
      </c>
      <c r="BI27" s="59" t="s">
        <v>18</v>
      </c>
      <c r="BJ27" s="59" t="s">
        <v>18</v>
      </c>
      <c r="BK27" s="59" t="s">
        <v>18</v>
      </c>
      <c r="BL27" s="59" t="s">
        <v>18</v>
      </c>
      <c r="BM27" s="59" t="s">
        <v>18</v>
      </c>
      <c r="BN27" s="59" t="s">
        <v>18</v>
      </c>
      <c r="BO27" s="59" t="s">
        <v>18</v>
      </c>
      <c r="BP27" s="59" t="s">
        <v>18</v>
      </c>
      <c r="BQ27" s="59" t="s">
        <v>18</v>
      </c>
      <c r="BR27" s="59" t="s">
        <v>18</v>
      </c>
      <c r="BS27" s="59" t="s">
        <v>18</v>
      </c>
      <c r="BT27" s="59" t="s">
        <v>18</v>
      </c>
      <c r="BU27" s="59" t="s">
        <v>18</v>
      </c>
      <c r="BV27" s="59" t="s">
        <v>18</v>
      </c>
      <c r="BW27" s="59" t="s">
        <v>18</v>
      </c>
      <c r="BX27" s="59" t="s">
        <v>18</v>
      </c>
      <c r="BY27" s="59" t="s">
        <v>18</v>
      </c>
      <c r="BZ27" s="59" t="s">
        <v>18</v>
      </c>
      <c r="CA27" s="59" t="s">
        <v>18</v>
      </c>
      <c r="CB27" s="59" t="s">
        <v>18</v>
      </c>
      <c r="CC27" s="59" t="s">
        <v>18</v>
      </c>
    </row>
  </sheetData>
  <mergeCells count="102">
    <mergeCell ref="B8:C8"/>
    <mergeCell ref="AH8:AL8"/>
    <mergeCell ref="AM8:AN8"/>
    <mergeCell ref="AO8:AP8"/>
    <mergeCell ref="B9:C9"/>
    <mergeCell ref="AH9:AL9"/>
    <mergeCell ref="AM9:AN9"/>
    <mergeCell ref="AO9:AP9"/>
    <mergeCell ref="B10:C10"/>
    <mergeCell ref="AH10:AL10"/>
    <mergeCell ref="AM10:AN10"/>
    <mergeCell ref="AO10:AP10"/>
    <mergeCell ref="AW5:BA5"/>
    <mergeCell ref="B2:I3"/>
    <mergeCell ref="BR2:BS2"/>
    <mergeCell ref="BT2:BV2"/>
    <mergeCell ref="B5:I5"/>
    <mergeCell ref="AD5:AE5"/>
    <mergeCell ref="AF5:AI5"/>
    <mergeCell ref="AK5:AQ5"/>
    <mergeCell ref="AR5:AT5"/>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 ref="B11:C11"/>
    <mergeCell ref="AH11:AL11"/>
    <mergeCell ref="AM11:AN11"/>
    <mergeCell ref="AO11:AP11"/>
    <mergeCell ref="B13:C13"/>
    <mergeCell ref="AH13:AL13"/>
    <mergeCell ref="AM13:AN13"/>
    <mergeCell ref="AO13:AP13"/>
    <mergeCell ref="B12:C12"/>
    <mergeCell ref="AH12:AL12"/>
    <mergeCell ref="AM12:AN12"/>
    <mergeCell ref="AO12:AP12"/>
    <mergeCell ref="B14:C14"/>
    <mergeCell ref="AH14:AL14"/>
    <mergeCell ref="AM14:AN14"/>
    <mergeCell ref="AO14:AP14"/>
    <mergeCell ref="B15:C15"/>
    <mergeCell ref="AH15:AL15"/>
    <mergeCell ref="AM15:AN15"/>
    <mergeCell ref="AO15:AP15"/>
    <mergeCell ref="B16:C16"/>
    <mergeCell ref="AH16:AL16"/>
    <mergeCell ref="AM16:AN16"/>
    <mergeCell ref="AO16:AP16"/>
    <mergeCell ref="AQ16:BQ16"/>
    <mergeCell ref="B17:C17"/>
    <mergeCell ref="AH17:AL17"/>
    <mergeCell ref="AM17:AN17"/>
    <mergeCell ref="AO17:AP17"/>
    <mergeCell ref="AQ17:BQ17"/>
    <mergeCell ref="B18:C18"/>
    <mergeCell ref="AH18:AL18"/>
    <mergeCell ref="AM18:AN18"/>
    <mergeCell ref="AO18:AP18"/>
    <mergeCell ref="B19:C19"/>
    <mergeCell ref="AH19:AL19"/>
    <mergeCell ref="AM19:AN19"/>
    <mergeCell ref="AO19:AP19"/>
    <mergeCell ref="B20:C20"/>
    <mergeCell ref="AH20:AL20"/>
    <mergeCell ref="AM20:AN20"/>
    <mergeCell ref="AO20:AP20"/>
    <mergeCell ref="B21:C21"/>
    <mergeCell ref="AH21:AL21"/>
    <mergeCell ref="AM21:AN21"/>
    <mergeCell ref="AO21:AP21"/>
    <mergeCell ref="B22:C22"/>
    <mergeCell ref="AH22:AL22"/>
    <mergeCell ref="AM22:AN22"/>
    <mergeCell ref="AO22:AP22"/>
    <mergeCell ref="B23:C23"/>
    <mergeCell ref="AH23:AL23"/>
    <mergeCell ref="AM23:AN23"/>
    <mergeCell ref="AO23:AP23"/>
    <mergeCell ref="B26:C26"/>
    <mergeCell ref="AH26:AL26"/>
    <mergeCell ref="AM26:AN26"/>
    <mergeCell ref="AO26:AP26"/>
    <mergeCell ref="B24:C24"/>
    <mergeCell ref="AH24:AL24"/>
    <mergeCell ref="AM24:AN24"/>
    <mergeCell ref="AO24:AP24"/>
    <mergeCell ref="B25:C25"/>
    <mergeCell ref="AH25:AL25"/>
    <mergeCell ref="AM25:AN25"/>
    <mergeCell ref="AO25:AP25"/>
  </mergeCells>
  <phoneticPr fontId="9"/>
  <conditionalFormatting sqref="B8:C11 B13:C17">
    <cfRule type="expression" dxfId="130" priority="4">
      <formula>$S8&gt;0</formula>
    </cfRule>
  </conditionalFormatting>
  <conditionalFormatting sqref="B12:C12">
    <cfRule type="expression" dxfId="129" priority="1">
      <formula>$S12&gt;0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80B7673-CB71-4F0F-A7FF-BA606A9E9B2E}">
            <xm:f>手数料原価戻入データ!$S17&gt;0</xm:f>
            <x14:dxf>
              <fill>
                <patternFill>
                  <bgColor theme="9" tint="0.59996337778862885"/>
                </patternFill>
              </fill>
            </x14:dxf>
          </x14:cfRule>
          <xm:sqref>B18:C26</xm:sqref>
        </x14:conditionalFormatting>
      </x14:conditionalFormatting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B1:CC79"/>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0</v>
      </c>
      <c r="K2" s="314"/>
      <c r="L2" s="314"/>
      <c r="M2" s="314"/>
      <c r="N2" s="297"/>
      <c r="O2" s="295" t="s">
        <v>1</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167"/>
      <c r="AY2" s="167"/>
      <c r="AZ2" s="167"/>
      <c r="BA2" s="167"/>
      <c r="BB2" s="167"/>
      <c r="BC2" s="167"/>
      <c r="BD2" s="167"/>
      <c r="BE2" s="167"/>
      <c r="BF2" s="167"/>
      <c r="BG2" s="167"/>
      <c r="BH2" s="167"/>
      <c r="BI2" s="167"/>
      <c r="BJ2" s="167"/>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169"/>
      <c r="AY3" s="169"/>
      <c r="AZ3" s="169"/>
      <c r="BA3" s="170"/>
      <c r="BB3" s="170"/>
      <c r="BC3" s="170"/>
      <c r="BD3" s="170"/>
      <c r="BE3" s="168"/>
      <c r="BF3" s="168"/>
      <c r="BG3" s="169"/>
      <c r="BH3" s="169"/>
      <c r="BI3" s="169"/>
      <c r="BJ3" s="170"/>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3631</v>
      </c>
      <c r="K5" s="38"/>
      <c r="L5" s="38"/>
      <c r="M5" s="38"/>
      <c r="N5" s="38"/>
      <c r="O5" s="38"/>
      <c r="P5" s="38"/>
      <c r="Q5" s="38"/>
      <c r="R5" s="38"/>
      <c r="S5" s="38"/>
      <c r="T5" s="38"/>
      <c r="U5" s="39" t="s">
        <v>102</v>
      </c>
      <c r="V5" s="38" t="s">
        <v>3630</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ROUNDUP((27+ROUNDUP((MAX(B:B)-COUNTIF(AB:AB,"○"))/8,0)+IF(AF5="",0,4))/8,0)*8+SUM(AO8:AO947)</f>
        <v>785</v>
      </c>
      <c r="AS5" s="312"/>
      <c r="AT5" s="285"/>
      <c r="AU5" s="41" t="s">
        <v>32</v>
      </c>
      <c r="AV5" s="41"/>
      <c r="AW5" s="278" t="s">
        <v>138</v>
      </c>
      <c r="AX5" s="311"/>
      <c r="AY5" s="311"/>
      <c r="AZ5" s="311"/>
      <c r="BA5" s="311"/>
      <c r="BB5" s="37" t="s">
        <v>2317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28</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16" t="s">
        <v>2249</v>
      </c>
      <c r="E8" s="50"/>
      <c r="F8" s="50"/>
      <c r="G8" s="50"/>
      <c r="H8" s="50"/>
      <c r="I8" s="50"/>
      <c r="J8" s="50"/>
      <c r="K8" s="52"/>
      <c r="L8" s="105" t="str">
        <f>VLOOKUP(D8,カラムID辞書!$C$4:$D$1429,2,FALSE)</f>
        <v>INPUT_YMD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c r="BS8" s="50"/>
      <c r="BT8" s="50"/>
      <c r="BU8" s="50"/>
      <c r="BV8" s="50"/>
      <c r="BW8" s="50"/>
      <c r="BX8" s="50"/>
      <c r="BY8" s="50"/>
      <c r="BZ8" s="50"/>
      <c r="CA8" s="50"/>
      <c r="CB8" s="50"/>
      <c r="CC8" s="52"/>
    </row>
    <row r="9" spans="2:81" ht="12" customHeight="1">
      <c r="B9" s="264">
        <f ca="1">IF($D9="","",MAX(OFFSET($B$8,0,0,ROW()-ROW($B$8),2))+1)</f>
        <v>2</v>
      </c>
      <c r="C9" s="265"/>
      <c r="D9" s="116" t="s">
        <v>2250</v>
      </c>
      <c r="E9" s="50"/>
      <c r="F9" s="50"/>
      <c r="G9" s="50"/>
      <c r="H9" s="50"/>
      <c r="I9" s="50"/>
      <c r="J9" s="50"/>
      <c r="K9" s="52"/>
      <c r="L9" s="105" t="str">
        <f>VLOOKUP(D9,カラムID辞書!$C$4:$D$1429,2,FALSE)</f>
        <v>KEIJO_YMD</v>
      </c>
      <c r="M9" s="50"/>
      <c r="N9" s="50"/>
      <c r="O9" s="50"/>
      <c r="P9" s="50"/>
      <c r="Q9" s="50"/>
      <c r="R9" s="50"/>
      <c r="S9" s="52"/>
      <c r="T9" s="106">
        <v>2</v>
      </c>
      <c r="U9" s="53"/>
      <c r="V9" s="49"/>
      <c r="W9" s="52"/>
      <c r="X9" s="49"/>
      <c r="Y9" s="52"/>
      <c r="Z9" s="49"/>
      <c r="AA9" s="52"/>
      <c r="AB9" s="107" t="str">
        <f>IF(L9="DELDTE","","○")</f>
        <v>○</v>
      </c>
      <c r="AC9" s="54"/>
      <c r="AD9" s="53"/>
      <c r="AE9" s="55" t="str">
        <f t="shared" ref="AE9:AE78" si="0">IF(AB9="○",IF(AH9="timestamp","now()",IF(LEFT(AH9,9)="character","' '","0")),"")</f>
        <v>0</v>
      </c>
      <c r="AF9" s="50"/>
      <c r="AG9" s="52"/>
      <c r="AH9" s="266" t="str">
        <f>VLOOKUP(D9,カラムID辞書!C:H,3,FALSE)</f>
        <v>numeric</v>
      </c>
      <c r="AI9" s="267"/>
      <c r="AJ9" s="267"/>
      <c r="AK9" s="267"/>
      <c r="AL9" s="268"/>
      <c r="AM9" s="269">
        <f>VLOOKUP(D9,カラムID辞書!C:H,4,FALSE)</f>
        <v>8</v>
      </c>
      <c r="AN9" s="270"/>
      <c r="AO9" s="271">
        <f>VLOOKUP(D9,カラムID辞書!C:H,6,FALSE)</f>
        <v>8</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64">
        <f t="shared" ref="B10:B78" ca="1" si="1">IF($D10="","",MAX(OFFSET($B$8,0,0,ROW()-ROW($B$8),2))+1)</f>
        <v>3</v>
      </c>
      <c r="C10" s="265"/>
      <c r="D10" s="116" t="s">
        <v>42</v>
      </c>
      <c r="E10" s="50"/>
      <c r="F10" s="50"/>
      <c r="G10" s="50"/>
      <c r="H10" s="50"/>
      <c r="I10" s="50"/>
      <c r="J10" s="50"/>
      <c r="K10" s="52"/>
      <c r="L10" s="105" t="str">
        <f>VLOOKUP(D10,カラムID辞書!$C$4:$D$1429,2,FALSE)</f>
        <v>TENCD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64">
        <f t="shared" ca="1" si="1"/>
        <v>4</v>
      </c>
      <c r="C11" s="265"/>
      <c r="D11" s="118" t="s">
        <v>2252</v>
      </c>
      <c r="E11" s="50"/>
      <c r="F11" s="50"/>
      <c r="G11" s="50"/>
      <c r="H11" s="50"/>
      <c r="I11" s="50"/>
      <c r="J11" s="50"/>
      <c r="K11" s="52"/>
      <c r="L11" s="105" t="str">
        <f>VLOOKUP(D11,カラムID辞書!$C$4:$D$1429,2,FALSE)</f>
        <v>BUCD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5</v>
      </c>
      <c r="C12" s="265"/>
      <c r="D12" s="118" t="s">
        <v>2253</v>
      </c>
      <c r="E12" s="50"/>
      <c r="F12" s="50"/>
      <c r="G12" s="50"/>
      <c r="H12" s="50"/>
      <c r="I12" s="50"/>
      <c r="J12" s="50"/>
      <c r="K12" s="52"/>
      <c r="L12" s="105" t="str">
        <f>VLOOKUP(D12,カラムID辞書!$C$4:$D$1429,2,FALSE)</f>
        <v>KACD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64">
        <f t="shared" ca="1" si="1"/>
        <v>6</v>
      </c>
      <c r="C13" s="265"/>
      <c r="D13" s="119" t="s">
        <v>2254</v>
      </c>
      <c r="E13" s="50"/>
      <c r="F13" s="50"/>
      <c r="G13" s="50"/>
      <c r="H13" s="50"/>
      <c r="I13" s="50"/>
      <c r="J13" s="50"/>
      <c r="K13" s="52"/>
      <c r="L13" s="105" t="str">
        <f>VLOOKUP(D13,カラムID辞書!$C$4:$D$1429,2,FALSE)</f>
        <v>KAKARICD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4</v>
      </c>
      <c r="AN13" s="270"/>
      <c r="AO13" s="271">
        <f>VLOOKUP(D13,カラムID辞書!C:H,6,FALSE)</f>
        <v>4</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t="shared" ca="1" si="1"/>
        <v>7</v>
      </c>
      <c r="C14" s="265"/>
      <c r="D14" s="119" t="s">
        <v>2255</v>
      </c>
      <c r="E14" s="50"/>
      <c r="F14" s="50"/>
      <c r="G14" s="50"/>
      <c r="H14" s="50"/>
      <c r="I14" s="50"/>
      <c r="J14" s="50"/>
      <c r="K14" s="52"/>
      <c r="L14" s="105" t="str">
        <f>VLOOKUP(D14,カラムID辞書!$C$4:$D$1429,2,FALSE)</f>
        <v>UNITCD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ca="1" si="1"/>
        <v>8</v>
      </c>
      <c r="C15" s="265"/>
      <c r="D15" s="119" t="s">
        <v>670</v>
      </c>
      <c r="E15" s="50"/>
      <c r="F15" s="50"/>
      <c r="G15" s="50"/>
      <c r="H15" s="50"/>
      <c r="I15" s="50"/>
      <c r="J15" s="50"/>
      <c r="K15" s="52"/>
      <c r="L15" s="105" t="str">
        <f>VLOOKUP(D15,カラムID辞書!$C$4:$D$1429,2,FALSE)</f>
        <v>HINBAN</v>
      </c>
      <c r="M15" s="50"/>
      <c r="N15" s="50"/>
      <c r="O15" s="50"/>
      <c r="P15" s="50"/>
      <c r="Q15" s="50"/>
      <c r="R15" s="50"/>
      <c r="S15" s="52"/>
      <c r="T15" s="106">
        <v>4</v>
      </c>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9</v>
      </c>
      <c r="C16" s="265"/>
      <c r="D16" s="119" t="s">
        <v>2218</v>
      </c>
      <c r="E16" s="50"/>
      <c r="F16" s="50"/>
      <c r="G16" s="50"/>
      <c r="H16" s="50"/>
      <c r="I16" s="50"/>
      <c r="J16" s="50"/>
      <c r="K16" s="52"/>
      <c r="L16" s="105" t="str">
        <f>VLOOKUP(D16,カラムID辞書!$C$4:$D$1429,2,FALSE)</f>
        <v>ITEMCD</v>
      </c>
      <c r="M16" s="50"/>
      <c r="N16" s="50"/>
      <c r="O16" s="50"/>
      <c r="P16" s="50"/>
      <c r="Q16" s="50"/>
      <c r="R16" s="50"/>
      <c r="S16" s="52"/>
      <c r="T16" s="106">
        <v>5</v>
      </c>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4</v>
      </c>
      <c r="AN16" s="270"/>
      <c r="AO16" s="271">
        <f>VLOOKUP(D16,カラムID辞書!C:H,6,FALSE)</f>
        <v>4</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1"/>
        <v>10</v>
      </c>
      <c r="C17" s="265"/>
      <c r="D17" s="118" t="s">
        <v>905</v>
      </c>
      <c r="E17" s="50"/>
      <c r="F17" s="50"/>
      <c r="G17" s="50"/>
      <c r="H17" s="50"/>
      <c r="I17" s="50"/>
      <c r="J17" s="50"/>
      <c r="K17" s="52"/>
      <c r="L17" s="105" t="str">
        <f>VLOOKUP(D17,カラムID辞書!$C$4:$D$1429,2,FALSE)</f>
        <v>TORIHIKIJOKENCD</v>
      </c>
      <c r="M17" s="50"/>
      <c r="N17" s="50"/>
      <c r="O17" s="50"/>
      <c r="P17" s="50"/>
      <c r="Q17" s="50"/>
      <c r="R17" s="50"/>
      <c r="T17" s="106">
        <v>6</v>
      </c>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10</v>
      </c>
      <c r="AN17" s="270"/>
      <c r="AO17" s="271">
        <f>VLOOKUP(D17,カラムID辞書!C:H,6,FALSE)</f>
        <v>10</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1"/>
        <v>11</v>
      </c>
      <c r="C18" s="265"/>
      <c r="D18" s="118" t="s">
        <v>2256</v>
      </c>
      <c r="E18" s="50"/>
      <c r="F18" s="50"/>
      <c r="G18" s="50"/>
      <c r="H18" s="50"/>
      <c r="I18" s="50"/>
      <c r="J18" s="50"/>
      <c r="K18" s="52"/>
      <c r="L18" s="105" t="str">
        <f>VLOOKUP(D18,カラムID辞書!$C$4:$D$1429,2,FALSE)</f>
        <v>TORIHIKISAKICD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6</v>
      </c>
      <c r="AN18" s="270"/>
      <c r="AO18" s="271">
        <f>VLOOKUP(D18,カラムID辞書!C:H,6,FALSE)</f>
        <v>6</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64">
        <f t="shared" ca="1" si="1"/>
        <v>12</v>
      </c>
      <c r="C19" s="265"/>
      <c r="D19" s="118" t="s">
        <v>2257</v>
      </c>
      <c r="E19" s="50"/>
      <c r="F19" s="50"/>
      <c r="G19" s="50"/>
      <c r="H19" s="50"/>
      <c r="I19" s="50"/>
      <c r="J19" s="50"/>
      <c r="K19" s="52"/>
      <c r="L19" s="105" t="str">
        <f>VLOOKUP(D19,カラムID辞書!$C$4:$D$1429,2,FALSE)</f>
        <v>POS_NO</v>
      </c>
      <c r="M19" s="50"/>
      <c r="N19" s="50"/>
      <c r="O19" s="50"/>
      <c r="P19" s="50"/>
      <c r="Q19" s="50"/>
      <c r="R19" s="50"/>
      <c r="S19" s="52"/>
      <c r="T19" s="106">
        <v>7</v>
      </c>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8</v>
      </c>
      <c r="AN19" s="270"/>
      <c r="AO19" s="271">
        <f>VLOOKUP(D19,カラムID辞書!C:H,6,FALSE)</f>
        <v>8</v>
      </c>
      <c r="AP19" s="272"/>
      <c r="AQ19" s="323"/>
      <c r="AR19" s="324"/>
      <c r="AS19" s="324"/>
      <c r="AT19" s="324"/>
      <c r="AU19" s="324"/>
      <c r="AV19" s="324"/>
      <c r="AW19" s="324"/>
      <c r="AX19" s="324"/>
      <c r="AY19" s="324"/>
      <c r="AZ19" s="324"/>
      <c r="BA19" s="324"/>
      <c r="BB19" s="324"/>
      <c r="BC19" s="324"/>
      <c r="BD19" s="324"/>
      <c r="BE19" s="324"/>
      <c r="BF19" s="324"/>
      <c r="BG19" s="324"/>
      <c r="BH19" s="324"/>
      <c r="BI19" s="324"/>
      <c r="BJ19" s="324"/>
      <c r="BK19" s="324"/>
      <c r="BL19" s="324"/>
      <c r="BM19" s="324"/>
      <c r="BN19" s="324"/>
      <c r="BO19" s="324"/>
      <c r="BP19" s="324"/>
      <c r="BQ19" s="325"/>
      <c r="BR19" s="112"/>
      <c r="BS19" s="50"/>
      <c r="BT19" s="50"/>
      <c r="BU19" s="50"/>
      <c r="BV19" s="50"/>
      <c r="BW19" s="50"/>
      <c r="BX19" s="50"/>
      <c r="BY19" s="50"/>
      <c r="BZ19" s="50"/>
      <c r="CA19" s="50"/>
      <c r="CB19" s="50"/>
      <c r="CC19" s="52"/>
    </row>
    <row r="20" spans="2:81" ht="12" customHeight="1">
      <c r="B20" s="264">
        <f t="shared" ca="1" si="1"/>
        <v>13</v>
      </c>
      <c r="C20" s="265"/>
      <c r="D20" s="118" t="s">
        <v>2132</v>
      </c>
      <c r="E20" s="50"/>
      <c r="F20" s="50"/>
      <c r="G20" s="50"/>
      <c r="H20" s="50"/>
      <c r="I20" s="50"/>
      <c r="J20" s="50"/>
      <c r="K20" s="52"/>
      <c r="L20" s="105" t="str">
        <f>VLOOKUP(D20,カラムID辞書!$C$4:$D$1429,2,FALSE)</f>
        <v>SAIJICD</v>
      </c>
      <c r="M20" s="50"/>
      <c r="N20" s="50"/>
      <c r="O20" s="50"/>
      <c r="P20" s="50"/>
      <c r="Q20" s="50"/>
      <c r="R20" s="50"/>
      <c r="S20" s="52"/>
      <c r="T20" s="106">
        <v>8</v>
      </c>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5</v>
      </c>
      <c r="AN20" s="270"/>
      <c r="AO20" s="271">
        <f>VLOOKUP(D20,カラムID辞書!C:H,6,FALSE)</f>
        <v>5</v>
      </c>
      <c r="AP20" s="272"/>
      <c r="AQ20" s="323"/>
      <c r="AR20" s="324"/>
      <c r="AS20" s="324"/>
      <c r="AT20" s="324"/>
      <c r="AU20" s="324"/>
      <c r="AV20" s="324"/>
      <c r="AW20" s="324"/>
      <c r="AX20" s="324"/>
      <c r="AY20" s="324"/>
      <c r="AZ20" s="324"/>
      <c r="BA20" s="324"/>
      <c r="BB20" s="324"/>
      <c r="BC20" s="324"/>
      <c r="BD20" s="324"/>
      <c r="BE20" s="324"/>
      <c r="BF20" s="324"/>
      <c r="BG20" s="324"/>
      <c r="BH20" s="324"/>
      <c r="BI20" s="324"/>
      <c r="BJ20" s="324"/>
      <c r="BK20" s="324"/>
      <c r="BL20" s="324"/>
      <c r="BM20" s="324"/>
      <c r="BN20" s="324"/>
      <c r="BO20" s="324"/>
      <c r="BP20" s="324"/>
      <c r="BQ20" s="325"/>
      <c r="BR20" s="112"/>
      <c r="BS20" s="50"/>
      <c r="BT20" s="50"/>
      <c r="BU20" s="50"/>
      <c r="BV20" s="50"/>
      <c r="BW20" s="50"/>
      <c r="BX20" s="50"/>
      <c r="BY20" s="50"/>
      <c r="BZ20" s="50"/>
      <c r="CA20" s="50"/>
      <c r="CB20" s="50"/>
      <c r="CC20" s="52"/>
    </row>
    <row r="21" spans="2:81" ht="12" customHeight="1">
      <c r="B21" s="264">
        <f t="shared" ca="1" si="1"/>
        <v>14</v>
      </c>
      <c r="C21" s="265"/>
      <c r="D21" s="118" t="s">
        <v>2270</v>
      </c>
      <c r="E21" s="50"/>
      <c r="F21" s="50"/>
      <c r="G21" s="50"/>
      <c r="H21" s="50"/>
      <c r="I21" s="50"/>
      <c r="J21" s="50"/>
      <c r="K21" s="52"/>
      <c r="L21" s="105" t="str">
        <f>VLOOKUP(D21,カラムID辞書!$C$4:$D$1429,2,FALSE)</f>
        <v>KAZEIKBN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1</v>
      </c>
      <c r="AN21" s="270"/>
      <c r="AO21" s="271">
        <f>VLOOKUP(D21,カラムID辞書!C:H,6,FALSE)</f>
        <v>1</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64">
        <f t="shared" ca="1" si="1"/>
        <v>15</v>
      </c>
      <c r="C22" s="265"/>
      <c r="D22" s="118" t="s">
        <v>2259</v>
      </c>
      <c r="E22" s="50"/>
      <c r="F22" s="50"/>
      <c r="G22" s="50"/>
      <c r="H22" s="50"/>
      <c r="I22" s="50"/>
      <c r="J22" s="50"/>
      <c r="K22" s="52"/>
      <c r="L22" s="105" t="str">
        <f>VLOOKUP(D22,カラムID辞書!$C$4:$D$1429,2,FALSE)</f>
        <v>SHIIREKEITAI</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2</v>
      </c>
      <c r="AN22" s="270"/>
      <c r="AO22" s="271">
        <f>VLOOKUP(D22,カラムID辞書!C:H,6,FALSE)</f>
        <v>2</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64">
        <f t="shared" ca="1" si="1"/>
        <v>16</v>
      </c>
      <c r="C23" s="265"/>
      <c r="D23" s="118" t="s">
        <v>2324</v>
      </c>
      <c r="E23" s="50"/>
      <c r="F23" s="50"/>
      <c r="G23" s="50"/>
      <c r="H23" s="50"/>
      <c r="I23" s="50"/>
      <c r="J23" s="50"/>
      <c r="K23" s="52"/>
      <c r="L23" s="105" t="str">
        <f>VLOOKUP(D23,カラムID辞書!$C$4:$D$1429,2,FALSE)</f>
        <v>TORIHIKISAKINM</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20</v>
      </c>
      <c r="AN23" s="270"/>
      <c r="AO23" s="271">
        <f>VLOOKUP(D23,カラムID辞書!C:H,6,FALSE)</f>
        <v>20</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64">
        <f t="shared" ca="1" si="1"/>
        <v>17</v>
      </c>
      <c r="C24" s="265"/>
      <c r="D24" s="118" t="s">
        <v>2325</v>
      </c>
      <c r="E24" s="50"/>
      <c r="F24" s="50"/>
      <c r="G24" s="50"/>
      <c r="H24" s="50"/>
      <c r="I24" s="50"/>
      <c r="J24" s="50"/>
      <c r="K24" s="52"/>
      <c r="L24" s="105" t="str">
        <f>VLOOKUP(D24,カラムID辞書!$C$4:$D$1429,2,FALSE)</f>
        <v>MISENM</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20</v>
      </c>
      <c r="AN24" s="270"/>
      <c r="AO24" s="271">
        <f>VLOOKUP(D24,カラムID辞書!C:H,6,FALSE)</f>
        <v>20</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64">
        <f t="shared" ca="1" si="1"/>
        <v>18</v>
      </c>
      <c r="C25" s="265"/>
      <c r="D25" s="118" t="s">
        <v>2326</v>
      </c>
      <c r="E25" s="50"/>
      <c r="F25" s="50"/>
      <c r="G25" s="50"/>
      <c r="H25" s="50"/>
      <c r="I25" s="50"/>
      <c r="J25" s="50"/>
      <c r="K25" s="52"/>
      <c r="L25" s="105" t="str">
        <f>VLOOKUP(D25,カラムID辞書!$C$4:$D$1429,2,FALSE)</f>
        <v>BUNM</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20</v>
      </c>
      <c r="AN25" s="270"/>
      <c r="AO25" s="271">
        <f>VLOOKUP(D25,カラムID辞書!C:H,6,FALSE)</f>
        <v>20</v>
      </c>
      <c r="AP25" s="272"/>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64">
        <f t="shared" ca="1" si="1"/>
        <v>19</v>
      </c>
      <c r="C26" s="265"/>
      <c r="D26" s="118" t="s">
        <v>2327</v>
      </c>
      <c r="E26" s="50"/>
      <c r="F26" s="50"/>
      <c r="G26" s="50"/>
      <c r="H26" s="50"/>
      <c r="I26" s="50"/>
      <c r="J26" s="50"/>
      <c r="K26" s="52"/>
      <c r="L26" s="105" t="str">
        <f>VLOOKUP(D26,カラムID辞書!$C$4:$D$1429,2,FALSE)</f>
        <v>KANM</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20</v>
      </c>
      <c r="AN26" s="270"/>
      <c r="AO26" s="271">
        <f>VLOOKUP(D26,カラムID辞書!C:H,6,FALSE)</f>
        <v>20</v>
      </c>
      <c r="AP26" s="272"/>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64">
        <f t="shared" ca="1" si="1"/>
        <v>20</v>
      </c>
      <c r="C27" s="265"/>
      <c r="D27" s="118" t="s">
        <v>2328</v>
      </c>
      <c r="E27" s="50"/>
      <c r="F27" s="50"/>
      <c r="G27" s="50"/>
      <c r="H27" s="50"/>
      <c r="I27" s="50"/>
      <c r="J27" s="50"/>
      <c r="K27" s="52"/>
      <c r="L27" s="105" t="str">
        <f>VLOOKUP(D27,カラムID辞書!$C$4:$D$1429,2,FALSE)</f>
        <v>KAKARINM</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20</v>
      </c>
      <c r="AN27" s="270"/>
      <c r="AO27" s="271">
        <f>VLOOKUP(D27,カラムID辞書!C:H,6,FALSE)</f>
        <v>20</v>
      </c>
      <c r="AP27" s="272"/>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64">
        <f t="shared" ca="1" si="1"/>
        <v>21</v>
      </c>
      <c r="C28" s="265"/>
      <c r="D28" s="118" t="s">
        <v>2329</v>
      </c>
      <c r="E28" s="56"/>
      <c r="F28" s="50"/>
      <c r="G28" s="50"/>
      <c r="H28" s="50"/>
      <c r="I28" s="50"/>
      <c r="J28" s="50"/>
      <c r="K28" s="52"/>
      <c r="L28" s="105" t="str">
        <f>VLOOKUP(D28,カラムID辞書!$C$4:$D$1429,2,FALSE)</f>
        <v>UNITNM</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20</v>
      </c>
      <c r="AN28" s="270"/>
      <c r="AO28" s="271">
        <f>VLOOKUP(D28,カラムID辞書!C:H,6,FALSE)</f>
        <v>20</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64">
        <f t="shared" ca="1" si="1"/>
        <v>22</v>
      </c>
      <c r="C29" s="265"/>
      <c r="D29" s="118" t="s">
        <v>2330</v>
      </c>
      <c r="E29" s="50"/>
      <c r="F29" s="50"/>
      <c r="G29" s="50"/>
      <c r="H29" s="50"/>
      <c r="I29" s="50"/>
      <c r="J29" s="50"/>
      <c r="K29" s="52"/>
      <c r="L29" s="105" t="str">
        <f>VLOOKUP(D29,カラムID辞書!$C$4:$D$1429,2,FALSE)</f>
        <v>HINBANNM</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20</v>
      </c>
      <c r="AN29" s="270"/>
      <c r="AO29" s="271">
        <f>VLOOKUP(D29,カラムID辞書!C:H,6,FALSE)</f>
        <v>20</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1"/>
        <v>23</v>
      </c>
      <c r="C30" s="265"/>
      <c r="D30" s="118" t="s">
        <v>2294</v>
      </c>
      <c r="E30" s="50"/>
      <c r="F30" s="50"/>
      <c r="G30" s="50"/>
      <c r="H30" s="50"/>
      <c r="I30" s="50"/>
      <c r="J30" s="50"/>
      <c r="K30" s="52"/>
      <c r="L30" s="105" t="str">
        <f>VLOOKUP(D30,カラムID辞書!$C$4:$D$1429,2,FALSE)</f>
        <v>JISYA_CREDITURIGK</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f>VLOOKUP(D30,カラムID辞書!C:H,4,FALSE)</f>
        <v>11</v>
      </c>
      <c r="AN30" s="270"/>
      <c r="AO30" s="271">
        <f>VLOOKUP(D30,カラムID辞書!C:H,6,FALSE)</f>
        <v>11</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64">
        <f t="shared" ca="1" si="1"/>
        <v>24</v>
      </c>
      <c r="C31" s="265"/>
      <c r="D31" s="118" t="s">
        <v>2295</v>
      </c>
      <c r="E31" s="50"/>
      <c r="F31" s="50"/>
      <c r="G31" s="50"/>
      <c r="H31" s="50"/>
      <c r="I31" s="50"/>
      <c r="J31" s="50"/>
      <c r="K31" s="52"/>
      <c r="L31" s="105" t="str">
        <f>VLOOKUP(D31,カラムID辞書!$C$4:$D$1429,2,FALSE)</f>
        <v>TASYA_CREDITURIGK</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f>VLOOKUP(D31,カラムID辞書!C:H,4,FALSE)</f>
        <v>11</v>
      </c>
      <c r="AN31" s="270"/>
      <c r="AO31" s="271">
        <f>VLOOKUP(D31,カラムID辞書!C:H,6,FALSE)</f>
        <v>11</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64">
        <f t="shared" ca="1" si="1"/>
        <v>25</v>
      </c>
      <c r="C32" s="265"/>
      <c r="D32" s="118" t="s">
        <v>2296</v>
      </c>
      <c r="E32" s="50"/>
      <c r="F32" s="50"/>
      <c r="G32" s="50"/>
      <c r="H32" s="50"/>
      <c r="I32" s="50"/>
      <c r="J32" s="50"/>
      <c r="K32" s="52"/>
      <c r="L32" s="105" t="str">
        <f>VLOOKUP(D32,カラムID辞書!$C$4:$D$1429,2,FALSE)</f>
        <v>GAISYO_URIAGEGK</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f>VLOOKUP(D32,カラムID辞書!C:H,4,FALSE)</f>
        <v>11</v>
      </c>
      <c r="AN32" s="270"/>
      <c r="AO32" s="271">
        <f>VLOOKUP(D32,カラムID辞書!C:H,6,FALSE)</f>
        <v>11</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64">
        <f t="shared" ca="1" si="1"/>
        <v>26</v>
      </c>
      <c r="C33" s="265"/>
      <c r="D33" s="118" t="s">
        <v>2297</v>
      </c>
      <c r="E33" s="50"/>
      <c r="F33" s="50"/>
      <c r="G33" s="50"/>
      <c r="H33" s="50"/>
      <c r="I33" s="50"/>
      <c r="J33" s="50"/>
      <c r="K33" s="52"/>
      <c r="L33" s="105" t="str">
        <f>VLOOKUP(D33,カラムID辞書!$C$4:$D$1429,2,FALSE)</f>
        <v>SYAIN_KAKEURI_URIAGEGK</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f>VLOOKUP(D33,カラムID辞書!C:H,4,FALSE)</f>
        <v>11</v>
      </c>
      <c r="AN33" s="270"/>
      <c r="AO33" s="271">
        <f>VLOOKUP(D33,カラムID辞書!C:H,6,FALSE)</f>
        <v>11</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ht="12" customHeight="1">
      <c r="B34" s="264">
        <f t="shared" ca="1" si="1"/>
        <v>27</v>
      </c>
      <c r="C34" s="265"/>
      <c r="D34" s="118" t="s">
        <v>2299</v>
      </c>
      <c r="E34" s="50"/>
      <c r="F34" s="50"/>
      <c r="G34" s="50"/>
      <c r="H34" s="50"/>
      <c r="I34" s="50"/>
      <c r="J34" s="50"/>
      <c r="K34" s="52"/>
      <c r="L34" s="105" t="str">
        <f>VLOOKUP(D34,カラムID辞書!$C$4:$D$1429,2,FALSE)</f>
        <v>TOMONOKAI_URIAGEGK</v>
      </c>
      <c r="M34" s="50"/>
      <c r="N34" s="50"/>
      <c r="O34" s="50"/>
      <c r="P34" s="50"/>
      <c r="Q34" s="50"/>
      <c r="R34" s="50"/>
      <c r="S34" s="52"/>
      <c r="T34" s="49"/>
      <c r="U34" s="52"/>
      <c r="V34" s="49"/>
      <c r="W34" s="52"/>
      <c r="X34" s="49"/>
      <c r="Y34" s="52"/>
      <c r="Z34" s="49"/>
      <c r="AA34" s="52"/>
      <c r="AB34" s="107" t="str">
        <f t="shared" si="2"/>
        <v>○</v>
      </c>
      <c r="AC34" s="54"/>
      <c r="AD34" s="53"/>
      <c r="AE34" s="55" t="str">
        <f t="shared" si="0"/>
        <v>0</v>
      </c>
      <c r="AF34" s="50"/>
      <c r="AG34" s="52"/>
      <c r="AH34" s="266" t="str">
        <f>VLOOKUP(D34,カラムID辞書!C:H,3,FALSE)</f>
        <v>numeric</v>
      </c>
      <c r="AI34" s="267"/>
      <c r="AJ34" s="267"/>
      <c r="AK34" s="267"/>
      <c r="AL34" s="268"/>
      <c r="AM34" s="269">
        <f>VLOOKUP(D34,カラムID辞書!C:H,4,FALSE)</f>
        <v>11</v>
      </c>
      <c r="AN34" s="270"/>
      <c r="AO34" s="271">
        <f>VLOOKUP(D34,カラムID辞書!C:H,6,FALSE)</f>
        <v>11</v>
      </c>
      <c r="AP34" s="272"/>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12"/>
      <c r="BS34" s="50"/>
      <c r="BT34" s="50"/>
      <c r="BU34" s="50"/>
      <c r="BV34" s="50"/>
      <c r="BW34" s="50"/>
      <c r="BX34" s="50"/>
      <c r="BY34" s="50"/>
      <c r="BZ34" s="50"/>
      <c r="CA34" s="50"/>
      <c r="CB34" s="50"/>
      <c r="CC34" s="52"/>
    </row>
    <row r="35" spans="2:81" ht="12" customHeight="1">
      <c r="B35" s="264">
        <f t="shared" ca="1" si="1"/>
        <v>28</v>
      </c>
      <c r="C35" s="265"/>
      <c r="D35" s="118" t="s">
        <v>2300</v>
      </c>
      <c r="E35" s="50"/>
      <c r="F35" s="50"/>
      <c r="G35" s="50"/>
      <c r="H35" s="50"/>
      <c r="I35" s="50"/>
      <c r="J35" s="50"/>
      <c r="K35" s="52"/>
      <c r="L35" s="105" t="str">
        <f>VLOOKUP(D35,カラムID辞書!$C$4:$D$1429,2,FALSE)</f>
        <v>GIFTCARD_URIAGEGK</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66" t="str">
        <f>VLOOKUP(D35,カラムID辞書!C:H,3,FALSE)</f>
        <v>numeric</v>
      </c>
      <c r="AI35" s="267"/>
      <c r="AJ35" s="267"/>
      <c r="AK35" s="267"/>
      <c r="AL35" s="268"/>
      <c r="AM35" s="269">
        <f>VLOOKUP(D35,カラムID辞書!C:H,4,FALSE)</f>
        <v>11</v>
      </c>
      <c r="AN35" s="270"/>
      <c r="AO35" s="271">
        <f>VLOOKUP(D35,カラムID辞書!C:H,6,FALSE)</f>
        <v>11</v>
      </c>
      <c r="AP35" s="272"/>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64">
        <f t="shared" ca="1" si="1"/>
        <v>29</v>
      </c>
      <c r="C36" s="265"/>
      <c r="D36" s="118" t="s">
        <v>2331</v>
      </c>
      <c r="E36" s="50"/>
      <c r="F36" s="50"/>
      <c r="G36" s="50"/>
      <c r="H36" s="50"/>
      <c r="I36" s="50"/>
      <c r="J36" s="50"/>
      <c r="K36" s="52"/>
      <c r="L36" s="105" t="str">
        <f>VLOOKUP(D36,カラムID辞書!$C$4:$D$1429,2,FALSE)</f>
        <v>DENSHIMONEY_URIAGEGK</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6" t="str">
        <f>VLOOKUP(D36,カラムID辞書!C:H,3,FALSE)</f>
        <v>numeric</v>
      </c>
      <c r="AI36" s="267"/>
      <c r="AJ36" s="267"/>
      <c r="AK36" s="267"/>
      <c r="AL36" s="268"/>
      <c r="AM36" s="269">
        <f>VLOOKUP(D36,カラムID辞書!C:H,4,FALSE)</f>
        <v>11</v>
      </c>
      <c r="AN36" s="270"/>
      <c r="AO36" s="271">
        <f>VLOOKUP(D36,カラムID辞書!C:H,6,FALSE)</f>
        <v>11</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64">
        <f t="shared" ca="1" si="1"/>
        <v>30</v>
      </c>
      <c r="C37" s="265"/>
      <c r="D37" s="118" t="s">
        <v>2302</v>
      </c>
      <c r="E37" s="50"/>
      <c r="F37" s="50"/>
      <c r="G37" s="50"/>
      <c r="H37" s="50"/>
      <c r="I37" s="50"/>
      <c r="J37" s="50"/>
      <c r="K37" s="52"/>
      <c r="L37" s="105" t="str">
        <f>VLOOKUP(D37,カラムID辞書!$C$4:$D$1429,2,FALSE)</f>
        <v>POINT_URIAGEGK</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6" t="str">
        <f>VLOOKUP(D37,カラムID辞書!C:H,3,FALSE)</f>
        <v>numeric</v>
      </c>
      <c r="AI37" s="267"/>
      <c r="AJ37" s="267"/>
      <c r="AK37" s="267"/>
      <c r="AL37" s="268"/>
      <c r="AM37" s="269">
        <f>VLOOKUP(D37,カラムID辞書!C:H,4,FALSE)</f>
        <v>11</v>
      </c>
      <c r="AN37" s="270"/>
      <c r="AO37" s="271">
        <f>VLOOKUP(D37,カラムID辞書!C:H,6,FALSE)</f>
        <v>11</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64">
        <f t="shared" ca="1" si="1"/>
        <v>31</v>
      </c>
      <c r="C38" s="265"/>
      <c r="D38" s="118" t="s">
        <v>2303</v>
      </c>
      <c r="E38" s="50"/>
      <c r="F38" s="50"/>
      <c r="G38" s="50"/>
      <c r="H38" s="50"/>
      <c r="I38" s="50"/>
      <c r="J38" s="50"/>
      <c r="K38" s="52"/>
      <c r="L38" s="105" t="str">
        <f>VLOOKUP(D38,カラムID辞書!$C$4:$D$1429,2,FALSE)</f>
        <v>DEBIT_URIAGEGK</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11</v>
      </c>
      <c r="AN38" s="270"/>
      <c r="AO38" s="271">
        <f>VLOOKUP(D38,カラムID辞書!C:H,6,FALSE)</f>
        <v>11</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64">
        <f t="shared" ca="1" si="1"/>
        <v>32</v>
      </c>
      <c r="C39" s="265"/>
      <c r="D39" s="118" t="s">
        <v>2304</v>
      </c>
      <c r="E39" s="56"/>
      <c r="F39" s="50"/>
      <c r="G39" s="50"/>
      <c r="H39" s="50"/>
      <c r="I39" s="50"/>
      <c r="J39" s="50"/>
      <c r="K39" s="52"/>
      <c r="L39" s="105" t="str">
        <f>VLOOKUP(D39,カラムID辞書!$C$4:$D$1429,2,FALSE)</f>
        <v>URIAGEGK11</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11</v>
      </c>
      <c r="AN39" s="270"/>
      <c r="AO39" s="271">
        <f>VLOOKUP(D39,カラムID辞書!C:H,6,FALSE)</f>
        <v>11</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64">
        <f t="shared" ca="1" si="1"/>
        <v>33</v>
      </c>
      <c r="C40" s="265"/>
      <c r="D40" s="118" t="s">
        <v>2305</v>
      </c>
      <c r="E40" s="56"/>
      <c r="F40" s="50"/>
      <c r="G40" s="50"/>
      <c r="H40" s="50"/>
      <c r="I40" s="50"/>
      <c r="J40" s="50"/>
      <c r="K40" s="52"/>
      <c r="L40" s="105" t="str">
        <f>VLOOKUP(D40,カラムID辞書!$C$4:$D$1429,2,FALSE)</f>
        <v>URIAGEGK12</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11</v>
      </c>
      <c r="AN40" s="270"/>
      <c r="AO40" s="271">
        <f>VLOOKUP(D40,カラムID辞書!C:H,6,FALSE)</f>
        <v>11</v>
      </c>
      <c r="AP40" s="272"/>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64">
        <f t="shared" ca="1" si="1"/>
        <v>34</v>
      </c>
      <c r="C41" s="265"/>
      <c r="D41" s="118" t="s">
        <v>2306</v>
      </c>
      <c r="E41" s="50"/>
      <c r="F41" s="50"/>
      <c r="G41" s="50"/>
      <c r="H41" s="50"/>
      <c r="I41" s="50"/>
      <c r="J41" s="50"/>
      <c r="K41" s="52"/>
      <c r="L41" s="105" t="str">
        <f>VLOOKUP(D41,カラムID辞書!$C$4:$D$1429,2,FALSE)</f>
        <v>URIAGEGK13</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11</v>
      </c>
      <c r="AN41" s="270"/>
      <c r="AO41" s="271">
        <f>VLOOKUP(D41,カラムID辞書!C:H,6,FALSE)</f>
        <v>11</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64">
        <f t="shared" ca="1" si="1"/>
        <v>35</v>
      </c>
      <c r="C42" s="265"/>
      <c r="D42" s="118" t="s">
        <v>2307</v>
      </c>
      <c r="E42" s="50"/>
      <c r="F42" s="50"/>
      <c r="G42" s="50"/>
      <c r="H42" s="50"/>
      <c r="I42" s="50"/>
      <c r="J42" s="50"/>
      <c r="K42" s="52"/>
      <c r="L42" s="105" t="str">
        <f>VLOOKUP(D42,カラムID辞書!$C$4:$D$1429,2,FALSE)</f>
        <v>URIAGEGK14</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11</v>
      </c>
      <c r="AN42" s="270"/>
      <c r="AO42" s="271">
        <f>VLOOKUP(D42,カラムID辞書!C:H,6,FALSE)</f>
        <v>11</v>
      </c>
      <c r="AP42" s="272"/>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64">
        <f t="shared" ca="1" si="1"/>
        <v>36</v>
      </c>
      <c r="C43" s="265"/>
      <c r="D43" s="118" t="s">
        <v>2308</v>
      </c>
      <c r="E43" s="50"/>
      <c r="F43" s="50"/>
      <c r="G43" s="50"/>
      <c r="H43" s="50"/>
      <c r="I43" s="50"/>
      <c r="J43" s="50"/>
      <c r="K43" s="52"/>
      <c r="L43" s="105" t="str">
        <f>VLOOKUP(D43,カラムID辞書!$C$4:$D$1429,2,FALSE)</f>
        <v>URIAGEGK15</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11</v>
      </c>
      <c r="AN43" s="270"/>
      <c r="AO43" s="271">
        <f>VLOOKUP(D43,カラムID辞書!C:H,6,FALSE)</f>
        <v>11</v>
      </c>
      <c r="AP43" s="272"/>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64">
        <f t="shared" ca="1" si="1"/>
        <v>37</v>
      </c>
      <c r="C44" s="265"/>
      <c r="D44" s="118" t="s">
        <v>2309</v>
      </c>
      <c r="E44" s="50"/>
      <c r="F44" s="50"/>
      <c r="G44" s="50"/>
      <c r="H44" s="50"/>
      <c r="I44" s="50"/>
      <c r="J44" s="50"/>
      <c r="K44" s="52"/>
      <c r="L44" s="105" t="str">
        <f>VLOOKUP(D44,カラムID辞書!$C$4:$D$1429,2,FALSE)</f>
        <v>URIAGEGK16</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f>VLOOKUP(D44,カラムID辞書!C:H,4,FALSE)</f>
        <v>11</v>
      </c>
      <c r="AN44" s="270"/>
      <c r="AO44" s="271">
        <f>VLOOKUP(D44,カラムID辞書!C:H,6,FALSE)</f>
        <v>11</v>
      </c>
      <c r="AP44" s="272"/>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64">
        <f t="shared" ca="1" si="1"/>
        <v>38</v>
      </c>
      <c r="C45" s="265"/>
      <c r="D45" s="118" t="s">
        <v>2338</v>
      </c>
      <c r="E45" s="50"/>
      <c r="F45" s="50"/>
      <c r="G45" s="50"/>
      <c r="H45" s="50"/>
      <c r="I45" s="50"/>
      <c r="J45" s="50"/>
      <c r="K45" s="52"/>
      <c r="L45" s="105" t="str">
        <f>VLOOKUP(D45,カラムID辞書!$C$4:$D$1429,2,FALSE)</f>
        <v>URIAGEGK17</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11</v>
      </c>
      <c r="AN45" s="270"/>
      <c r="AO45" s="271">
        <f>VLOOKUP(D45,カラムID辞書!C:H,6,FALSE)</f>
        <v>11</v>
      </c>
      <c r="AP45" s="272"/>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64">
        <f t="shared" ca="1" si="1"/>
        <v>39</v>
      </c>
      <c r="C46" s="265"/>
      <c r="D46" s="118" t="s">
        <v>2311</v>
      </c>
      <c r="E46" s="50"/>
      <c r="F46" s="50"/>
      <c r="G46" s="50"/>
      <c r="H46" s="50"/>
      <c r="I46" s="50"/>
      <c r="J46" s="50"/>
      <c r="K46" s="52"/>
      <c r="L46" s="105" t="str">
        <f>VLOOKUP(D46,カラムID辞書!$C$4:$D$1429,2,FALSE)</f>
        <v>URIAGEGK18</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11</v>
      </c>
      <c r="AN46" s="270"/>
      <c r="AO46" s="271">
        <f>VLOOKUP(D46,カラムID辞書!C:H,6,FALSE)</f>
        <v>11</v>
      </c>
      <c r="AP46" s="272"/>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64">
        <f t="shared" ca="1" si="1"/>
        <v>40</v>
      </c>
      <c r="C47" s="265"/>
      <c r="D47" s="118" t="s">
        <v>2312</v>
      </c>
      <c r="E47" s="56"/>
      <c r="F47" s="50"/>
      <c r="G47" s="50"/>
      <c r="H47" s="50"/>
      <c r="I47" s="50"/>
      <c r="J47" s="50"/>
      <c r="K47" s="52"/>
      <c r="L47" s="105" t="str">
        <f>VLOOKUP(D47,カラムID辞書!$C$4:$D$1429,2,FALSE)</f>
        <v>URIAGEGK19</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11</v>
      </c>
      <c r="AN47" s="270"/>
      <c r="AO47" s="271">
        <f>VLOOKUP(D47,カラムID辞書!C:H,6,FALSE)</f>
        <v>11</v>
      </c>
      <c r="AP47" s="272"/>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64">
        <f t="shared" ca="1" si="1"/>
        <v>41</v>
      </c>
      <c r="C48" s="265"/>
      <c r="D48" s="118" t="s">
        <v>2313</v>
      </c>
      <c r="E48" s="56"/>
      <c r="F48" s="50"/>
      <c r="G48" s="50"/>
      <c r="H48" s="50"/>
      <c r="I48" s="50"/>
      <c r="J48" s="50"/>
      <c r="K48" s="52"/>
      <c r="L48" s="105" t="str">
        <f>VLOOKUP(D48,カラムID辞書!$C$4:$D$1429,2,FALSE)</f>
        <v>URIAGEGK20</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11</v>
      </c>
      <c r="AN48" s="270"/>
      <c r="AO48" s="271">
        <f>VLOOKUP(D48,カラムID辞書!C:H,6,FALSE)</f>
        <v>11</v>
      </c>
      <c r="AP48" s="272"/>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64">
        <f t="shared" ca="1" si="1"/>
        <v>42</v>
      </c>
      <c r="C49" s="265"/>
      <c r="D49" s="118" t="s">
        <v>2339</v>
      </c>
      <c r="E49" s="56"/>
      <c r="F49" s="50"/>
      <c r="G49" s="50"/>
      <c r="H49" s="50"/>
      <c r="I49" s="50"/>
      <c r="J49" s="50"/>
      <c r="K49" s="52"/>
      <c r="L49" s="105" t="str">
        <f>VLOOKUP(D49,カラムID辞書!$C$4:$D$1429,2,FALSE)</f>
        <v>JISYA_CREDIT_TESURYO</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11</v>
      </c>
      <c r="AN49" s="270"/>
      <c r="AO49" s="271">
        <f>VLOOKUP(D49,カラムID辞書!C:H,6,FALSE)</f>
        <v>11</v>
      </c>
      <c r="AP49" s="272"/>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64">
        <f t="shared" ca="1" si="1"/>
        <v>43</v>
      </c>
      <c r="C50" s="265"/>
      <c r="D50" s="118" t="s">
        <v>2340</v>
      </c>
      <c r="E50" s="50"/>
      <c r="F50" s="50"/>
      <c r="G50" s="50"/>
      <c r="H50" s="50"/>
      <c r="I50" s="50"/>
      <c r="J50" s="50"/>
      <c r="K50" s="52"/>
      <c r="L50" s="105" t="str">
        <f>VLOOKUP(D50,カラムID辞書!$C$4:$D$1429,2,FALSE)</f>
        <v>TASYA_CREDITTESURYO</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11</v>
      </c>
      <c r="AN50" s="270"/>
      <c r="AO50" s="271">
        <f>VLOOKUP(D50,カラムID辞書!C:H,6,FALSE)</f>
        <v>11</v>
      </c>
      <c r="AP50" s="272"/>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64">
        <f t="shared" ca="1" si="1"/>
        <v>44</v>
      </c>
      <c r="C51" s="265"/>
      <c r="D51" s="117" t="s">
        <v>2341</v>
      </c>
      <c r="E51" s="50"/>
      <c r="F51" s="50"/>
      <c r="G51" s="50"/>
      <c r="H51" s="50"/>
      <c r="I51" s="50"/>
      <c r="J51" s="50"/>
      <c r="K51" s="52"/>
      <c r="L51" s="105" t="str">
        <f>VLOOKUP(D51,カラムID辞書!$C$4:$D$1429,2,FALSE)</f>
        <v>GAISYO_TESURYO</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11</v>
      </c>
      <c r="AN51" s="270"/>
      <c r="AO51" s="271">
        <f>VLOOKUP(D51,カラムID辞書!C:H,6,FALSE)</f>
        <v>11</v>
      </c>
      <c r="AP51" s="272"/>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64">
        <f t="shared" ca="1" si="1"/>
        <v>45</v>
      </c>
      <c r="C52" s="265"/>
      <c r="D52" s="117" t="s">
        <v>2342</v>
      </c>
      <c r="E52" s="50"/>
      <c r="F52" s="50"/>
      <c r="G52" s="50"/>
      <c r="H52" s="50"/>
      <c r="I52" s="50"/>
      <c r="J52" s="50"/>
      <c r="K52" s="52"/>
      <c r="L52" s="105" t="str">
        <f>VLOOKUP(D52,カラムID辞書!$C$4:$D$1429,2,FALSE)</f>
        <v>SYAIN_KAKEURI_TESURYO</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11</v>
      </c>
      <c r="AN52" s="270"/>
      <c r="AO52" s="271">
        <f>VLOOKUP(D52,カラムID辞書!C:H,6,FALSE)</f>
        <v>11</v>
      </c>
      <c r="AP52" s="272"/>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64">
        <f t="shared" ca="1" si="1"/>
        <v>46</v>
      </c>
      <c r="C53" s="265"/>
      <c r="D53" s="117" t="s">
        <v>2343</v>
      </c>
      <c r="E53" s="56"/>
      <c r="F53" s="50"/>
      <c r="G53" s="50"/>
      <c r="H53" s="50"/>
      <c r="I53" s="50"/>
      <c r="J53" s="50"/>
      <c r="K53" s="52"/>
      <c r="L53" s="105" t="str">
        <f>VLOOKUP(D53,カラムID辞書!$C$4:$D$1429,2,FALSE)</f>
        <v>KINKEN_TESURYO</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11</v>
      </c>
      <c r="AN53" s="270"/>
      <c r="AO53" s="271">
        <f>VLOOKUP(D53,カラムID辞書!C:H,6,FALSE)</f>
        <v>11</v>
      </c>
      <c r="AP53" s="272"/>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64">
        <f t="shared" ca="1" si="1"/>
        <v>47</v>
      </c>
      <c r="C54" s="265"/>
      <c r="D54" s="117" t="s">
        <v>2344</v>
      </c>
      <c r="E54" s="50"/>
      <c r="F54" s="50"/>
      <c r="G54" s="50"/>
      <c r="H54" s="50"/>
      <c r="I54" s="50"/>
      <c r="J54" s="50"/>
      <c r="K54" s="52"/>
      <c r="L54" s="105" t="str">
        <f>VLOOKUP(D54,カラムID辞書!$C$4:$D$1429,2,FALSE)</f>
        <v>TOMONOKAI_TESURYO</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f>VLOOKUP(D54,カラムID辞書!C:H,4,FALSE)</f>
        <v>11</v>
      </c>
      <c r="AN54" s="270"/>
      <c r="AO54" s="271">
        <f>VLOOKUP(D54,カラムID辞書!C:H,6,FALSE)</f>
        <v>11</v>
      </c>
      <c r="AP54" s="272"/>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64">
        <f t="shared" ca="1" si="1"/>
        <v>48</v>
      </c>
      <c r="C55" s="265"/>
      <c r="D55" s="117" t="s">
        <v>2345</v>
      </c>
      <c r="E55" s="50"/>
      <c r="F55" s="50"/>
      <c r="G55" s="50"/>
      <c r="H55" s="50"/>
      <c r="I55" s="50"/>
      <c r="J55" s="50"/>
      <c r="K55" s="52"/>
      <c r="L55" s="105" t="str">
        <f>VLOOKUP(D55,カラムID辞書!$C$4:$D$1429,2,FALSE)</f>
        <v>GIFTCARD_TESURYO</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f>VLOOKUP(D55,カラムID辞書!C:H,4,FALSE)</f>
        <v>11</v>
      </c>
      <c r="AN55" s="270"/>
      <c r="AO55" s="271">
        <f>VLOOKUP(D55,カラムID辞書!C:H,6,FALSE)</f>
        <v>11</v>
      </c>
      <c r="AP55" s="272"/>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64">
        <f t="shared" ca="1" si="1"/>
        <v>49</v>
      </c>
      <c r="C56" s="265"/>
      <c r="D56" s="117" t="s">
        <v>2346</v>
      </c>
      <c r="E56" s="50"/>
      <c r="F56" s="50"/>
      <c r="G56" s="50"/>
      <c r="H56" s="50"/>
      <c r="I56" s="50"/>
      <c r="J56" s="50"/>
      <c r="K56" s="52"/>
      <c r="L56" s="105" t="str">
        <f>VLOOKUP(D56,カラムID辞書!$C$4:$D$1429,2,FALSE)</f>
        <v>DENSHIMONEY_TESURYO</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f>VLOOKUP(D56,カラムID辞書!C:H,4,FALSE)</f>
        <v>11</v>
      </c>
      <c r="AN56" s="270"/>
      <c r="AO56" s="271">
        <f>VLOOKUP(D56,カラムID辞書!C:H,6,FALSE)</f>
        <v>11</v>
      </c>
      <c r="AP56" s="272"/>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64">
        <f t="shared" ca="1" si="1"/>
        <v>50</v>
      </c>
      <c r="C57" s="265"/>
      <c r="D57" s="117" t="s">
        <v>2347</v>
      </c>
      <c r="E57" s="56"/>
      <c r="F57" s="50"/>
      <c r="G57" s="50"/>
      <c r="H57" s="50"/>
      <c r="I57" s="50"/>
      <c r="J57" s="50"/>
      <c r="K57" s="52"/>
      <c r="L57" s="105" t="str">
        <f>VLOOKUP(D57,カラムID辞書!$C$4:$D$1429,2,FALSE)</f>
        <v>POINT_TESURYO</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6" t="str">
        <f>VLOOKUP(D57,カラムID辞書!C:H,3,FALSE)</f>
        <v>numeric</v>
      </c>
      <c r="AI57" s="267"/>
      <c r="AJ57" s="267"/>
      <c r="AK57" s="267"/>
      <c r="AL57" s="268"/>
      <c r="AM57" s="269">
        <f>VLOOKUP(D57,カラムID辞書!C:H,4,FALSE)</f>
        <v>11</v>
      </c>
      <c r="AN57" s="270"/>
      <c r="AO57" s="271">
        <f>VLOOKUP(D57,カラムID辞書!C:H,6,FALSE)</f>
        <v>11</v>
      </c>
      <c r="AP57" s="272"/>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64">
        <f t="shared" ca="1" si="1"/>
        <v>51</v>
      </c>
      <c r="C58" s="265"/>
      <c r="D58" s="117" t="s">
        <v>2348</v>
      </c>
      <c r="E58" s="56"/>
      <c r="F58" s="50"/>
      <c r="G58" s="50"/>
      <c r="H58" s="50"/>
      <c r="I58" s="50"/>
      <c r="J58" s="50"/>
      <c r="K58" s="52"/>
      <c r="L58" s="105" t="str">
        <f>VLOOKUP(D58,カラムID辞書!$C$4:$D$1429,2,FALSE)</f>
        <v>DEBIT_TESURYO</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6" t="str">
        <f>VLOOKUP(D58,カラムID辞書!C:H,3,FALSE)</f>
        <v>numeric</v>
      </c>
      <c r="AI58" s="267"/>
      <c r="AJ58" s="267"/>
      <c r="AK58" s="267"/>
      <c r="AL58" s="268"/>
      <c r="AM58" s="269">
        <f>VLOOKUP(D58,カラムID辞書!C:H,4,FALSE)</f>
        <v>11</v>
      </c>
      <c r="AN58" s="270"/>
      <c r="AO58" s="271">
        <f>VLOOKUP(D58,カラムID辞書!C:H,6,FALSE)</f>
        <v>11</v>
      </c>
      <c r="AP58" s="272"/>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64">
        <f t="shared" ca="1" si="1"/>
        <v>52</v>
      </c>
      <c r="C59" s="265"/>
      <c r="D59" s="117" t="s">
        <v>2349</v>
      </c>
      <c r="E59" s="56"/>
      <c r="F59" s="50"/>
      <c r="G59" s="50"/>
      <c r="H59" s="50"/>
      <c r="I59" s="50"/>
      <c r="J59" s="50"/>
      <c r="K59" s="52"/>
      <c r="L59" s="105" t="str">
        <f>VLOOKUP(D59,カラムID辞書!$C$4:$D$1429,2,FALSE)</f>
        <v>TESURYO11</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f>VLOOKUP(D59,カラムID辞書!C:H,4,FALSE)</f>
        <v>11</v>
      </c>
      <c r="AN59" s="270"/>
      <c r="AO59" s="271">
        <f>VLOOKUP(D59,カラムID辞書!C:H,6,FALSE)</f>
        <v>11</v>
      </c>
      <c r="AP59" s="272"/>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64">
        <f t="shared" ca="1" si="1"/>
        <v>53</v>
      </c>
      <c r="C60" s="265"/>
      <c r="D60" s="117" t="s">
        <v>2350</v>
      </c>
      <c r="E60" s="56"/>
      <c r="F60" s="50"/>
      <c r="G60" s="50"/>
      <c r="H60" s="50"/>
      <c r="I60" s="50"/>
      <c r="J60" s="50"/>
      <c r="K60" s="52"/>
      <c r="L60" s="105" t="str">
        <f>VLOOKUP(D60,カラムID辞書!$C$4:$D$1429,2,FALSE)</f>
        <v>TESURYO12</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11</v>
      </c>
      <c r="AN60" s="270"/>
      <c r="AO60" s="271">
        <f>VLOOKUP(D60,カラムID辞書!C:H,6,FALSE)</f>
        <v>11</v>
      </c>
      <c r="AP60" s="272"/>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64">
        <f t="shared" ca="1" si="1"/>
        <v>54</v>
      </c>
      <c r="C61" s="265"/>
      <c r="D61" s="117" t="s">
        <v>2351</v>
      </c>
      <c r="E61" s="56"/>
      <c r="F61" s="50"/>
      <c r="G61" s="50"/>
      <c r="H61" s="50"/>
      <c r="I61" s="50"/>
      <c r="J61" s="50"/>
      <c r="K61" s="52"/>
      <c r="L61" s="105" t="str">
        <f>VLOOKUP(D61,カラムID辞書!$C$4:$D$1429,2,FALSE)</f>
        <v>TESURYO13</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11</v>
      </c>
      <c r="AN61" s="270"/>
      <c r="AO61" s="271">
        <f>VLOOKUP(D61,カラムID辞書!C:H,6,FALSE)</f>
        <v>11</v>
      </c>
      <c r="AP61" s="272"/>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64">
        <f t="shared" ca="1" si="1"/>
        <v>55</v>
      </c>
      <c r="C62" s="265"/>
      <c r="D62" s="117" t="s">
        <v>2352</v>
      </c>
      <c r="E62" s="56"/>
      <c r="F62" s="50"/>
      <c r="G62" s="50"/>
      <c r="H62" s="50"/>
      <c r="I62" s="50"/>
      <c r="J62" s="50"/>
      <c r="K62" s="52"/>
      <c r="L62" s="105" t="str">
        <f>VLOOKUP(D62,カラムID辞書!$C$4:$D$1429,2,FALSE)</f>
        <v>TESURYO14</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11</v>
      </c>
      <c r="AN62" s="270"/>
      <c r="AO62" s="271">
        <f>VLOOKUP(D62,カラムID辞書!C:H,6,FALSE)</f>
        <v>11</v>
      </c>
      <c r="AP62" s="272"/>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64">
        <f t="shared" ca="1" si="1"/>
        <v>56</v>
      </c>
      <c r="C63" s="265"/>
      <c r="D63" s="117" t="s">
        <v>2353</v>
      </c>
      <c r="E63" s="56"/>
      <c r="F63" s="50"/>
      <c r="G63" s="50"/>
      <c r="H63" s="50"/>
      <c r="I63" s="50"/>
      <c r="J63" s="50"/>
      <c r="K63" s="52"/>
      <c r="L63" s="105" t="str">
        <f>VLOOKUP(D63,カラムID辞書!$C$4:$D$1429,2,FALSE)</f>
        <v>TESURYO15</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11</v>
      </c>
      <c r="AN63" s="270"/>
      <c r="AO63" s="271">
        <f>VLOOKUP(D63,カラムID辞書!C:H,6,FALSE)</f>
        <v>11</v>
      </c>
      <c r="AP63" s="272"/>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64">
        <f t="shared" ca="1" si="1"/>
        <v>57</v>
      </c>
      <c r="C64" s="265"/>
      <c r="D64" s="117" t="s">
        <v>2354</v>
      </c>
      <c r="E64" s="56"/>
      <c r="F64" s="50"/>
      <c r="G64" s="50"/>
      <c r="H64" s="50"/>
      <c r="I64" s="50"/>
      <c r="J64" s="50"/>
      <c r="K64" s="52"/>
      <c r="L64" s="105" t="str">
        <f>VLOOKUP(D64,カラムID辞書!$C$4:$D$1429,2,FALSE)</f>
        <v>TESURYO16</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11</v>
      </c>
      <c r="AN64" s="270"/>
      <c r="AO64" s="271">
        <f>VLOOKUP(D64,カラムID辞書!C:H,6,FALSE)</f>
        <v>11</v>
      </c>
      <c r="AP64" s="272"/>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64">
        <f t="shared" ca="1" si="1"/>
        <v>58</v>
      </c>
      <c r="C65" s="265"/>
      <c r="D65" s="117" t="s">
        <v>2355</v>
      </c>
      <c r="E65" s="56"/>
      <c r="F65" s="50"/>
      <c r="G65" s="50"/>
      <c r="H65" s="50"/>
      <c r="I65" s="50"/>
      <c r="J65" s="50"/>
      <c r="K65" s="52"/>
      <c r="L65" s="105" t="str">
        <f>VLOOKUP(D65,カラムID辞書!$C$4:$D$1429,2,FALSE)</f>
        <v>TESURYO17</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11</v>
      </c>
      <c r="AN65" s="270"/>
      <c r="AO65" s="271">
        <f>VLOOKUP(D65,カラムID辞書!C:H,6,FALSE)</f>
        <v>11</v>
      </c>
      <c r="AP65" s="272"/>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64">
        <f t="shared" ca="1" si="1"/>
        <v>59</v>
      </c>
      <c r="C66" s="265"/>
      <c r="D66" s="117" t="s">
        <v>2356</v>
      </c>
      <c r="E66" s="56"/>
      <c r="F66" s="50"/>
      <c r="G66" s="50"/>
      <c r="H66" s="50"/>
      <c r="I66" s="50"/>
      <c r="J66" s="50"/>
      <c r="K66" s="52"/>
      <c r="L66" s="105" t="str">
        <f>VLOOKUP(D66,カラムID辞書!$C$4:$D$1429,2,FALSE)</f>
        <v>TESURYO18</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11</v>
      </c>
      <c r="AN66" s="270"/>
      <c r="AO66" s="271">
        <f>VLOOKUP(D66,カラムID辞書!C:H,6,FALSE)</f>
        <v>11</v>
      </c>
      <c r="AP66" s="272"/>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64">
        <f t="shared" ca="1" si="1"/>
        <v>60</v>
      </c>
      <c r="C67" s="265"/>
      <c r="D67" s="117" t="s">
        <v>2357</v>
      </c>
      <c r="E67" s="50"/>
      <c r="F67" s="50"/>
      <c r="G67" s="50"/>
      <c r="H67" s="50"/>
      <c r="I67" s="50"/>
      <c r="J67" s="50"/>
      <c r="K67" s="52"/>
      <c r="L67" s="105" t="str">
        <f>VLOOKUP(D67,カラムID辞書!$C$4:$D$1429,2,FALSE)</f>
        <v>TESURYO19</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11</v>
      </c>
      <c r="AN67" s="270"/>
      <c r="AO67" s="271">
        <f>VLOOKUP(D67,カラムID辞書!C:H,6,FALSE)</f>
        <v>11</v>
      </c>
      <c r="AP67" s="272"/>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64">
        <f t="shared" ca="1" si="1"/>
        <v>61</v>
      </c>
      <c r="C68" s="265"/>
      <c r="D68" s="117" t="s">
        <v>2358</v>
      </c>
      <c r="E68" s="50"/>
      <c r="F68" s="50"/>
      <c r="G68" s="50"/>
      <c r="H68" s="50"/>
      <c r="I68" s="50"/>
      <c r="J68" s="50"/>
      <c r="K68" s="52"/>
      <c r="L68" s="105" t="str">
        <f>VLOOKUP(D68,カラムID辞書!$C$4:$D$1429,2,FALSE)</f>
        <v>TESURYO20</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11</v>
      </c>
      <c r="AN68" s="270"/>
      <c r="AO68" s="271">
        <f>VLOOKUP(D68,カラムID辞書!C:H,6,FALSE)</f>
        <v>11</v>
      </c>
      <c r="AP68" s="272"/>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64">
        <f t="shared" ca="1" si="1"/>
        <v>62</v>
      </c>
      <c r="C69" s="265"/>
      <c r="D69" s="112" t="s">
        <v>2359</v>
      </c>
      <c r="E69" s="50"/>
      <c r="F69" s="50"/>
      <c r="G69" s="50"/>
      <c r="H69" s="50"/>
      <c r="I69" s="50"/>
      <c r="J69" s="50"/>
      <c r="K69" s="52"/>
      <c r="L69" s="105" t="str">
        <f>VLOOKUP(D69,カラムID辞書!$C$4:$D$1429,2,FALSE)</f>
        <v>FUTANHOHO</v>
      </c>
      <c r="M69" s="50"/>
      <c r="N69" s="50"/>
      <c r="O69" s="50"/>
      <c r="P69" s="50"/>
      <c r="Q69" s="50"/>
      <c r="R69" s="50"/>
      <c r="S69" s="52"/>
      <c r="T69" s="49"/>
      <c r="U69" s="52"/>
      <c r="V69" s="49"/>
      <c r="W69" s="52"/>
      <c r="X69" s="49"/>
      <c r="Y69" s="52"/>
      <c r="Z69" s="49"/>
      <c r="AA69" s="52"/>
      <c r="AB69" s="107" t="str">
        <f t="shared" si="2"/>
        <v>○</v>
      </c>
      <c r="AC69" s="54"/>
      <c r="AD69" s="53"/>
      <c r="AE69" s="55" t="str">
        <f t="shared" si="0"/>
        <v>' '</v>
      </c>
      <c r="AF69" s="50"/>
      <c r="AG69" s="52"/>
      <c r="AH69" s="266" t="str">
        <f>VLOOKUP(D69,カラムID辞書!C:H,3,FALSE)</f>
        <v>character varying</v>
      </c>
      <c r="AI69" s="267"/>
      <c r="AJ69" s="267"/>
      <c r="AK69" s="267"/>
      <c r="AL69" s="268"/>
      <c r="AM69" s="269">
        <f>VLOOKUP(D69,カラムID辞書!C:H,4,FALSE)</f>
        <v>1</v>
      </c>
      <c r="AN69" s="270"/>
      <c r="AO69" s="271">
        <f>VLOOKUP(D69,カラムID辞書!C:H,6,FALSE)</f>
        <v>1</v>
      </c>
      <c r="AP69" s="272"/>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64">
        <f t="shared" ca="1" si="1"/>
        <v>63</v>
      </c>
      <c r="C70" s="265"/>
      <c r="D70" s="105" t="s">
        <v>222</v>
      </c>
      <c r="E70" s="50"/>
      <c r="F70" s="50"/>
      <c r="G70" s="50"/>
      <c r="H70" s="50"/>
      <c r="I70" s="50"/>
      <c r="J70" s="50"/>
      <c r="K70" s="52"/>
      <c r="L70" s="105" t="str">
        <f>VLOOKUP(D70,カラムID辞書!$C$4:$D$1429,2,FALSE)</f>
        <v>DELDTE</v>
      </c>
      <c r="M70" s="50"/>
      <c r="N70" s="50"/>
      <c r="O70" s="50"/>
      <c r="P70" s="50"/>
      <c r="Q70" s="50"/>
      <c r="R70" s="50"/>
      <c r="S70" s="52"/>
      <c r="T70" s="49"/>
      <c r="U70" s="52"/>
      <c r="V70" s="49"/>
      <c r="W70" s="52"/>
      <c r="X70" s="49"/>
      <c r="Y70" s="52"/>
      <c r="Z70" s="49"/>
      <c r="AA70" s="52"/>
      <c r="AB70" s="107" t="str">
        <f t="shared" si="2"/>
        <v/>
      </c>
      <c r="AC70" s="54"/>
      <c r="AD70" s="53"/>
      <c r="AE70" s="55" t="str">
        <f t="shared" si="0"/>
        <v/>
      </c>
      <c r="AF70" s="50"/>
      <c r="AG70" s="52"/>
      <c r="AH70" s="266" t="str">
        <f>VLOOKUP(D70,カラムID辞書!C:H,3,FALSE)</f>
        <v>timestamp</v>
      </c>
      <c r="AI70" s="267"/>
      <c r="AJ70" s="267"/>
      <c r="AK70" s="267"/>
      <c r="AL70" s="268"/>
      <c r="AM70" s="269">
        <f>VLOOKUP(D70,カラムID辞書!C:H,4,FALSE)</f>
        <v>0</v>
      </c>
      <c r="AN70" s="270"/>
      <c r="AO70" s="271">
        <f>VLOOKUP(D70,カラムID辞書!C:H,6,FALSE)</f>
        <v>7</v>
      </c>
      <c r="AP70" s="272"/>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64">
        <f t="shared" ca="1" si="1"/>
        <v>64</v>
      </c>
      <c r="C71" s="265"/>
      <c r="D71" s="105" t="s">
        <v>223</v>
      </c>
      <c r="E71" s="56"/>
      <c r="F71" s="50"/>
      <c r="G71" s="50"/>
      <c r="H71" s="50"/>
      <c r="I71" s="50"/>
      <c r="J71" s="50"/>
      <c r="K71" s="52"/>
      <c r="L71" s="105" t="str">
        <f>VLOOKUP(D71,カラムID辞書!$C$4:$D$1429,2,FALSE)</f>
        <v>INSTDTE</v>
      </c>
      <c r="M71" s="50"/>
      <c r="N71" s="50"/>
      <c r="O71" s="50"/>
      <c r="P71" s="50"/>
      <c r="Q71" s="50"/>
      <c r="R71" s="50"/>
      <c r="S71" s="52"/>
      <c r="T71" s="49"/>
      <c r="U71" s="52"/>
      <c r="V71" s="49"/>
      <c r="W71" s="52"/>
      <c r="X71" s="49"/>
      <c r="Y71" s="52"/>
      <c r="Z71" s="49"/>
      <c r="AA71" s="52"/>
      <c r="AB71" s="107" t="str">
        <f t="shared" si="2"/>
        <v>○</v>
      </c>
      <c r="AC71" s="54"/>
      <c r="AD71" s="53"/>
      <c r="AE71" s="55" t="str">
        <f t="shared" si="0"/>
        <v>now()</v>
      </c>
      <c r="AF71" s="50"/>
      <c r="AG71" s="52"/>
      <c r="AH71" s="266" t="str">
        <f>VLOOKUP(D71,カラムID辞書!C:H,3,FALSE)</f>
        <v>timestamp</v>
      </c>
      <c r="AI71" s="267"/>
      <c r="AJ71" s="267"/>
      <c r="AK71" s="267"/>
      <c r="AL71" s="268"/>
      <c r="AM71" s="269">
        <f>VLOOKUP(D71,カラムID辞書!C:H,4,FALSE)</f>
        <v>0</v>
      </c>
      <c r="AN71" s="270"/>
      <c r="AO71" s="271">
        <f>VLOOKUP(D71,カラムID辞書!C:H,6,FALSE)</f>
        <v>7</v>
      </c>
      <c r="AP71" s="272"/>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64">
        <f t="shared" ca="1" si="1"/>
        <v>65</v>
      </c>
      <c r="C72" s="265"/>
      <c r="D72" s="105" t="s">
        <v>224</v>
      </c>
      <c r="E72" s="50"/>
      <c r="F72" s="50"/>
      <c r="G72" s="50"/>
      <c r="H72" s="50"/>
      <c r="I72" s="50"/>
      <c r="J72" s="50"/>
      <c r="K72" s="52"/>
      <c r="L72" s="105" t="str">
        <f>VLOOKUP(D72,カラムID辞書!$C$4:$D$1429,2,FALSE)</f>
        <v>INSTUSRID</v>
      </c>
      <c r="M72" s="50"/>
      <c r="N72" s="50"/>
      <c r="O72" s="50"/>
      <c r="P72" s="50"/>
      <c r="Q72" s="50"/>
      <c r="R72" s="50"/>
      <c r="S72" s="52"/>
      <c r="T72" s="49"/>
      <c r="U72" s="52"/>
      <c r="V72" s="49"/>
      <c r="W72" s="52"/>
      <c r="X72" s="49"/>
      <c r="Y72" s="52"/>
      <c r="Z72" s="49"/>
      <c r="AA72" s="52"/>
      <c r="AB72" s="107" t="str">
        <f t="shared" si="2"/>
        <v>○</v>
      </c>
      <c r="AC72" s="54"/>
      <c r="AD72" s="53"/>
      <c r="AE72" s="55" t="str">
        <f t="shared" si="0"/>
        <v>' '</v>
      </c>
      <c r="AF72" s="50"/>
      <c r="AG72" s="52"/>
      <c r="AH72" s="266" t="str">
        <f>VLOOKUP(D72,カラムID辞書!C:H,3,FALSE)</f>
        <v>character varying</v>
      </c>
      <c r="AI72" s="267"/>
      <c r="AJ72" s="267"/>
      <c r="AK72" s="267"/>
      <c r="AL72" s="268"/>
      <c r="AM72" s="269">
        <f>VLOOKUP(D72,カラムID辞書!C:H,4,FALSE)</f>
        <v>20</v>
      </c>
      <c r="AN72" s="270"/>
      <c r="AO72" s="271">
        <f>VLOOKUP(D72,カラムID辞書!C:H,6,FALSE)</f>
        <v>20</v>
      </c>
      <c r="AP72" s="272"/>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64">
        <f t="shared" ca="1" si="1"/>
        <v>66</v>
      </c>
      <c r="C73" s="265"/>
      <c r="D73" s="105" t="s">
        <v>225</v>
      </c>
      <c r="E73" s="50"/>
      <c r="F73" s="50"/>
      <c r="G73" s="50"/>
      <c r="H73" s="50"/>
      <c r="I73" s="50"/>
      <c r="J73" s="50"/>
      <c r="K73" s="52"/>
      <c r="L73" s="105" t="str">
        <f>VLOOKUP(D73,カラムID辞書!$C$4:$D$1429,2,FALSE)</f>
        <v>INSTPRGID</v>
      </c>
      <c r="M73" s="50"/>
      <c r="N73" s="50"/>
      <c r="O73" s="50"/>
      <c r="P73" s="50"/>
      <c r="Q73" s="50"/>
      <c r="R73" s="50"/>
      <c r="S73" s="52"/>
      <c r="T73" s="49"/>
      <c r="U73" s="52"/>
      <c r="V73" s="49"/>
      <c r="W73" s="52"/>
      <c r="X73" s="49"/>
      <c r="Y73" s="52"/>
      <c r="Z73" s="49"/>
      <c r="AA73" s="52"/>
      <c r="AB73" s="107" t="str">
        <f t="shared" si="2"/>
        <v>○</v>
      </c>
      <c r="AC73" s="54"/>
      <c r="AD73" s="53"/>
      <c r="AE73" s="55" t="str">
        <f t="shared" si="0"/>
        <v>' '</v>
      </c>
      <c r="AF73" s="50"/>
      <c r="AG73" s="52"/>
      <c r="AH73" s="266" t="str">
        <f>VLOOKUP(D73,カラムID辞書!C:H,3,FALSE)</f>
        <v>character varying</v>
      </c>
      <c r="AI73" s="267"/>
      <c r="AJ73" s="267"/>
      <c r="AK73" s="267"/>
      <c r="AL73" s="268"/>
      <c r="AM73" s="269">
        <f>VLOOKUP(D73,カラムID辞書!C:H,4,FALSE)</f>
        <v>8</v>
      </c>
      <c r="AN73" s="270"/>
      <c r="AO73" s="271">
        <f>VLOOKUP(D73,カラムID辞書!C:H,6,FALSE)</f>
        <v>8</v>
      </c>
      <c r="AP73" s="272"/>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64">
        <f t="shared" ca="1" si="1"/>
        <v>67</v>
      </c>
      <c r="C74" s="265"/>
      <c r="D74" s="105" t="s">
        <v>226</v>
      </c>
      <c r="E74" s="50"/>
      <c r="F74" s="50"/>
      <c r="G74" s="50"/>
      <c r="H74" s="50"/>
      <c r="I74" s="50"/>
      <c r="J74" s="50"/>
      <c r="K74" s="52"/>
      <c r="L74" s="105" t="str">
        <f>VLOOKUP(D74,カラムID辞書!$C$4:$D$1429,2,FALSE)</f>
        <v>INSIPADDR</v>
      </c>
      <c r="M74" s="50"/>
      <c r="N74" s="50"/>
      <c r="O74" s="50"/>
      <c r="P74" s="50"/>
      <c r="Q74" s="50"/>
      <c r="R74" s="50"/>
      <c r="S74" s="52"/>
      <c r="T74" s="49"/>
      <c r="U74" s="52"/>
      <c r="V74" s="49"/>
      <c r="W74" s="52"/>
      <c r="X74" s="49"/>
      <c r="Y74" s="52"/>
      <c r="Z74" s="49"/>
      <c r="AA74" s="52"/>
      <c r="AB74" s="107" t="str">
        <f t="shared" ref="AB74:AB78" si="3">IF(L74="DELDTE","","○")</f>
        <v>○</v>
      </c>
      <c r="AC74" s="54"/>
      <c r="AD74" s="53"/>
      <c r="AE74" s="55" t="str">
        <f t="shared" si="0"/>
        <v>' '</v>
      </c>
      <c r="AF74" s="50"/>
      <c r="AG74" s="52"/>
      <c r="AH74" s="266" t="str">
        <f>VLOOKUP(D74,カラムID辞書!C:H,3,FALSE)</f>
        <v>character varying</v>
      </c>
      <c r="AI74" s="267"/>
      <c r="AJ74" s="267"/>
      <c r="AK74" s="267"/>
      <c r="AL74" s="268"/>
      <c r="AM74" s="269">
        <f>VLOOKUP(D74,カラムID辞書!C:H,4,FALSE)</f>
        <v>15</v>
      </c>
      <c r="AN74" s="270"/>
      <c r="AO74" s="271">
        <f>VLOOKUP(D74,カラムID辞書!C:H,6,FALSE)</f>
        <v>15</v>
      </c>
      <c r="AP74" s="272"/>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64">
        <f t="shared" ca="1" si="1"/>
        <v>68</v>
      </c>
      <c r="C75" s="265"/>
      <c r="D75" s="105" t="s">
        <v>227</v>
      </c>
      <c r="E75" s="56"/>
      <c r="F75" s="50"/>
      <c r="G75" s="50"/>
      <c r="H75" s="50"/>
      <c r="I75" s="50"/>
      <c r="J75" s="50"/>
      <c r="K75" s="52"/>
      <c r="L75" s="105" t="str">
        <f>VLOOKUP(D75,カラムID辞書!$C$4:$D$1429,2,FALSE)</f>
        <v>UPDDTE</v>
      </c>
      <c r="M75" s="50"/>
      <c r="N75" s="50"/>
      <c r="O75" s="50"/>
      <c r="P75" s="50"/>
      <c r="Q75" s="50"/>
      <c r="R75" s="50"/>
      <c r="S75" s="52"/>
      <c r="T75" s="49"/>
      <c r="U75" s="52"/>
      <c r="V75" s="49"/>
      <c r="W75" s="52"/>
      <c r="X75" s="49"/>
      <c r="Y75" s="52"/>
      <c r="Z75" s="49"/>
      <c r="AA75" s="52"/>
      <c r="AB75" s="107" t="str">
        <f t="shared" si="3"/>
        <v>○</v>
      </c>
      <c r="AC75" s="54"/>
      <c r="AD75" s="53"/>
      <c r="AE75" s="55" t="str">
        <f t="shared" si="0"/>
        <v>now()</v>
      </c>
      <c r="AF75" s="50"/>
      <c r="AG75" s="52"/>
      <c r="AH75" s="266" t="str">
        <f>VLOOKUP(D75,カラムID辞書!C:H,3,FALSE)</f>
        <v>timestamp</v>
      </c>
      <c r="AI75" s="267"/>
      <c r="AJ75" s="267"/>
      <c r="AK75" s="267"/>
      <c r="AL75" s="268"/>
      <c r="AM75" s="269">
        <f>VLOOKUP(D75,カラムID辞書!C:H,4,FALSE)</f>
        <v>0</v>
      </c>
      <c r="AN75" s="270"/>
      <c r="AO75" s="271">
        <f>VLOOKUP(D75,カラムID辞書!C:H,6,FALSE)</f>
        <v>7</v>
      </c>
      <c r="AP75" s="272"/>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2"/>
      <c r="BS75" s="50"/>
      <c r="BT75" s="50"/>
      <c r="BU75" s="50"/>
      <c r="BV75" s="50"/>
      <c r="BW75" s="50"/>
      <c r="BX75" s="50"/>
      <c r="BY75" s="50"/>
      <c r="BZ75" s="50"/>
      <c r="CA75" s="50"/>
      <c r="CB75" s="50"/>
      <c r="CC75" s="52"/>
    </row>
    <row r="76" spans="2:81" ht="12" customHeight="1">
      <c r="B76" s="264">
        <f t="shared" ca="1" si="1"/>
        <v>69</v>
      </c>
      <c r="C76" s="265"/>
      <c r="D76" s="105" t="s">
        <v>228</v>
      </c>
      <c r="E76" s="56"/>
      <c r="F76" s="50"/>
      <c r="G76" s="50"/>
      <c r="H76" s="50"/>
      <c r="I76" s="50"/>
      <c r="J76" s="50"/>
      <c r="K76" s="52"/>
      <c r="L76" s="105" t="str">
        <f>VLOOKUP(D76,カラムID辞書!$C$4:$D$1429,2,FALSE)</f>
        <v>UPDUSRID</v>
      </c>
      <c r="M76" s="50"/>
      <c r="N76" s="50"/>
      <c r="O76" s="50"/>
      <c r="P76" s="50"/>
      <c r="Q76" s="50"/>
      <c r="R76" s="50"/>
      <c r="S76" s="52"/>
      <c r="T76" s="49"/>
      <c r="U76" s="52"/>
      <c r="V76" s="49"/>
      <c r="W76" s="52"/>
      <c r="X76" s="49"/>
      <c r="Y76" s="52"/>
      <c r="Z76" s="49"/>
      <c r="AA76" s="52"/>
      <c r="AB76" s="107" t="str">
        <f t="shared" si="3"/>
        <v>○</v>
      </c>
      <c r="AC76" s="54"/>
      <c r="AD76" s="53"/>
      <c r="AE76" s="55" t="str">
        <f t="shared" si="0"/>
        <v>' '</v>
      </c>
      <c r="AF76" s="50"/>
      <c r="AG76" s="52"/>
      <c r="AH76" s="266" t="str">
        <f>VLOOKUP(D76,カラムID辞書!C:H,3,FALSE)</f>
        <v>character varying</v>
      </c>
      <c r="AI76" s="267"/>
      <c r="AJ76" s="267"/>
      <c r="AK76" s="267"/>
      <c r="AL76" s="268"/>
      <c r="AM76" s="269">
        <f>VLOOKUP(D76,カラムID辞書!C:H,4,FALSE)</f>
        <v>20</v>
      </c>
      <c r="AN76" s="270"/>
      <c r="AO76" s="271">
        <f>VLOOKUP(D76,カラムID辞書!C:H,6,FALSE)</f>
        <v>20</v>
      </c>
      <c r="AP76" s="272"/>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2"/>
      <c r="BS76" s="50"/>
      <c r="BT76" s="50"/>
      <c r="BU76" s="50"/>
      <c r="BV76" s="50"/>
      <c r="BW76" s="50"/>
      <c r="BX76" s="50"/>
      <c r="BY76" s="50"/>
      <c r="BZ76" s="50"/>
      <c r="CA76" s="50"/>
      <c r="CB76" s="50"/>
      <c r="CC76" s="52"/>
    </row>
    <row r="77" spans="2:81" ht="12" customHeight="1">
      <c r="B77" s="264">
        <f t="shared" ca="1" si="1"/>
        <v>70</v>
      </c>
      <c r="C77" s="265"/>
      <c r="D77" s="105" t="s">
        <v>229</v>
      </c>
      <c r="E77" s="56"/>
      <c r="F77" s="50"/>
      <c r="G77" s="50"/>
      <c r="H77" s="50"/>
      <c r="I77" s="50"/>
      <c r="J77" s="50"/>
      <c r="K77" s="52"/>
      <c r="L77" s="105" t="str">
        <f>VLOOKUP(D77,カラムID辞書!$C$4:$D$1429,2,FALSE)</f>
        <v>UPDPRGID</v>
      </c>
      <c r="M77" s="50"/>
      <c r="N77" s="50"/>
      <c r="O77" s="50"/>
      <c r="P77" s="50"/>
      <c r="Q77" s="50"/>
      <c r="R77" s="50"/>
      <c r="S77" s="52"/>
      <c r="T77" s="49"/>
      <c r="U77" s="52"/>
      <c r="V77" s="49"/>
      <c r="W77" s="52"/>
      <c r="X77" s="49"/>
      <c r="Y77" s="52"/>
      <c r="Z77" s="49"/>
      <c r="AA77" s="52"/>
      <c r="AB77" s="107" t="str">
        <f t="shared" si="3"/>
        <v>○</v>
      </c>
      <c r="AC77" s="54"/>
      <c r="AD77" s="53"/>
      <c r="AE77" s="55" t="str">
        <f t="shared" si="0"/>
        <v>' '</v>
      </c>
      <c r="AF77" s="50"/>
      <c r="AG77" s="52"/>
      <c r="AH77" s="266" t="str">
        <f>VLOOKUP(D77,カラムID辞書!C:H,3,FALSE)</f>
        <v>character varying</v>
      </c>
      <c r="AI77" s="267"/>
      <c r="AJ77" s="267"/>
      <c r="AK77" s="267"/>
      <c r="AL77" s="268"/>
      <c r="AM77" s="269">
        <f>VLOOKUP(D77,カラムID辞書!C:H,4,FALSE)</f>
        <v>8</v>
      </c>
      <c r="AN77" s="270"/>
      <c r="AO77" s="271">
        <f>VLOOKUP(D77,カラムID辞書!C:H,6,FALSE)</f>
        <v>8</v>
      </c>
      <c r="AP77" s="272"/>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2"/>
      <c r="BS77" s="50"/>
      <c r="BT77" s="50"/>
      <c r="BU77" s="50"/>
      <c r="BV77" s="50"/>
      <c r="BW77" s="50"/>
      <c r="BX77" s="50"/>
      <c r="BY77" s="50"/>
      <c r="BZ77" s="50"/>
      <c r="CA77" s="50"/>
      <c r="CB77" s="50"/>
      <c r="CC77" s="52"/>
    </row>
    <row r="78" spans="2:81" ht="12" customHeight="1">
      <c r="B78" s="264">
        <f t="shared" ca="1" si="1"/>
        <v>71</v>
      </c>
      <c r="C78" s="265"/>
      <c r="D78" s="105" t="s">
        <v>230</v>
      </c>
      <c r="E78" s="56"/>
      <c r="F78" s="50"/>
      <c r="G78" s="50"/>
      <c r="H78" s="50"/>
      <c r="I78" s="50"/>
      <c r="J78" s="50"/>
      <c r="K78" s="52"/>
      <c r="L78" s="105" t="str">
        <f>VLOOKUP(D78,カラムID辞書!$C$4:$D$1429,2,FALSE)</f>
        <v>UPDIPADDR</v>
      </c>
      <c r="M78" s="50"/>
      <c r="N78" s="50"/>
      <c r="O78" s="50"/>
      <c r="P78" s="50"/>
      <c r="Q78" s="50"/>
      <c r="R78" s="50"/>
      <c r="S78" s="52"/>
      <c r="T78" s="49"/>
      <c r="U78" s="52"/>
      <c r="V78" s="49"/>
      <c r="W78" s="52"/>
      <c r="X78" s="49"/>
      <c r="Y78" s="52"/>
      <c r="Z78" s="49"/>
      <c r="AA78" s="52"/>
      <c r="AB78" s="107" t="str">
        <f t="shared" si="3"/>
        <v>○</v>
      </c>
      <c r="AC78" s="54"/>
      <c r="AD78" s="53"/>
      <c r="AE78" s="55" t="str">
        <f t="shared" si="0"/>
        <v>' '</v>
      </c>
      <c r="AF78" s="50"/>
      <c r="AG78" s="52"/>
      <c r="AH78" s="266" t="str">
        <f>VLOOKUP(D78,カラムID辞書!C:H,3,FALSE)</f>
        <v>character varying</v>
      </c>
      <c r="AI78" s="267"/>
      <c r="AJ78" s="267"/>
      <c r="AK78" s="267"/>
      <c r="AL78" s="268"/>
      <c r="AM78" s="269">
        <f>VLOOKUP(D78,カラムID辞書!C:H,4,FALSE)</f>
        <v>15</v>
      </c>
      <c r="AN78" s="270"/>
      <c r="AO78" s="271">
        <f>VLOOKUP(D78,カラムID辞書!C:H,6,FALSE)</f>
        <v>15</v>
      </c>
      <c r="AP78" s="272"/>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2"/>
      <c r="BS78" s="50"/>
      <c r="BT78" s="50"/>
      <c r="BU78" s="50"/>
      <c r="BV78" s="50"/>
      <c r="BW78" s="50"/>
      <c r="BX78" s="50"/>
      <c r="BY78" s="50"/>
      <c r="BZ78" s="50"/>
      <c r="CA78" s="50"/>
      <c r="CB78" s="50"/>
      <c r="CC78" s="52"/>
    </row>
    <row r="79" spans="2:81" ht="12" customHeight="1">
      <c r="B79" s="59" t="s">
        <v>18</v>
      </c>
      <c r="C79" s="59" t="s">
        <v>18</v>
      </c>
      <c r="D79" s="59" t="s">
        <v>18</v>
      </c>
      <c r="E79" s="59" t="s">
        <v>18</v>
      </c>
      <c r="F79" s="59" t="s">
        <v>18</v>
      </c>
      <c r="G79" s="59" t="s">
        <v>18</v>
      </c>
      <c r="H79" s="59" t="s">
        <v>18</v>
      </c>
      <c r="I79" s="59" t="s">
        <v>18</v>
      </c>
      <c r="J79" s="59" t="s">
        <v>18</v>
      </c>
      <c r="K79" s="59" t="s">
        <v>18</v>
      </c>
      <c r="L79" s="59" t="s">
        <v>18</v>
      </c>
      <c r="M79" s="59" t="s">
        <v>18</v>
      </c>
      <c r="N79" s="59" t="s">
        <v>18</v>
      </c>
      <c r="O79" s="59" t="s">
        <v>18</v>
      </c>
      <c r="P79" s="59" t="s">
        <v>18</v>
      </c>
      <c r="Q79" s="59" t="s">
        <v>18</v>
      </c>
      <c r="R79" s="59" t="s">
        <v>18</v>
      </c>
      <c r="S79" s="59" t="s">
        <v>18</v>
      </c>
      <c r="T79" s="59" t="s">
        <v>18</v>
      </c>
      <c r="U79" s="59" t="s">
        <v>18</v>
      </c>
      <c r="V79" s="59" t="s">
        <v>18</v>
      </c>
      <c r="W79" s="59" t="s">
        <v>18</v>
      </c>
      <c r="X79" s="59" t="s">
        <v>18</v>
      </c>
      <c r="Y79" s="59" t="s">
        <v>18</v>
      </c>
      <c r="Z79" s="59" t="s">
        <v>18</v>
      </c>
      <c r="AA79" s="59" t="s">
        <v>18</v>
      </c>
      <c r="AB79" s="59" t="s">
        <v>18</v>
      </c>
      <c r="AC79" s="59" t="s">
        <v>18</v>
      </c>
      <c r="AD79" s="59" t="s">
        <v>18</v>
      </c>
      <c r="AE79" s="59" t="s">
        <v>18</v>
      </c>
      <c r="AF79" s="59" t="s">
        <v>18</v>
      </c>
      <c r="AG79" s="59" t="s">
        <v>18</v>
      </c>
      <c r="AH79" s="59" t="s">
        <v>18</v>
      </c>
      <c r="AI79" s="59" t="s">
        <v>18</v>
      </c>
      <c r="AJ79" s="59"/>
      <c r="AK79" s="59" t="s">
        <v>18</v>
      </c>
      <c r="AL79" s="59" t="s">
        <v>18</v>
      </c>
      <c r="AM79" s="59" t="s">
        <v>18</v>
      </c>
      <c r="AN79" s="59" t="s">
        <v>18</v>
      </c>
      <c r="AO79" s="59" t="s">
        <v>18</v>
      </c>
      <c r="AP79" s="59" t="s">
        <v>18</v>
      </c>
      <c r="AQ79" s="59" t="s">
        <v>18</v>
      </c>
      <c r="AR79" s="59" t="s">
        <v>18</v>
      </c>
      <c r="AS79" s="59" t="s">
        <v>18</v>
      </c>
      <c r="AT79" s="59" t="s">
        <v>18</v>
      </c>
      <c r="AU79" s="59" t="s">
        <v>18</v>
      </c>
      <c r="AV79" s="59" t="s">
        <v>18</v>
      </c>
      <c r="AW79" s="59" t="s">
        <v>18</v>
      </c>
      <c r="AX79" s="59" t="s">
        <v>18</v>
      </c>
      <c r="AY79" s="59" t="s">
        <v>18</v>
      </c>
      <c r="AZ79" s="59" t="s">
        <v>18</v>
      </c>
      <c r="BA79" s="59" t="s">
        <v>18</v>
      </c>
      <c r="BB79" s="59" t="s">
        <v>18</v>
      </c>
      <c r="BC79" s="59" t="s">
        <v>18</v>
      </c>
      <c r="BD79" s="59" t="s">
        <v>18</v>
      </c>
      <c r="BE79" s="59" t="s">
        <v>18</v>
      </c>
      <c r="BF79" s="59" t="s">
        <v>18</v>
      </c>
      <c r="BG79" s="59" t="s">
        <v>18</v>
      </c>
      <c r="BH79" s="59" t="s">
        <v>18</v>
      </c>
      <c r="BI79" s="59" t="s">
        <v>18</v>
      </c>
      <c r="BJ79" s="59" t="s">
        <v>18</v>
      </c>
      <c r="BK79" s="59" t="s">
        <v>18</v>
      </c>
      <c r="BL79" s="59" t="s">
        <v>18</v>
      </c>
      <c r="BM79" s="59" t="s">
        <v>18</v>
      </c>
      <c r="BN79" s="59" t="s">
        <v>18</v>
      </c>
      <c r="BO79" s="59" t="s">
        <v>18</v>
      </c>
      <c r="BP79" s="59" t="s">
        <v>18</v>
      </c>
      <c r="BQ79" s="59" t="s">
        <v>18</v>
      </c>
      <c r="BR79" s="59" t="s">
        <v>18</v>
      </c>
      <c r="BS79" s="59" t="s">
        <v>18</v>
      </c>
      <c r="BT79" s="59" t="s">
        <v>18</v>
      </c>
      <c r="BU79" s="59" t="s">
        <v>18</v>
      </c>
      <c r="BV79" s="59" t="s">
        <v>18</v>
      </c>
      <c r="BW79" s="59" t="s">
        <v>18</v>
      </c>
      <c r="BX79" s="59" t="s">
        <v>18</v>
      </c>
      <c r="BY79" s="59" t="s">
        <v>18</v>
      </c>
      <c r="BZ79" s="59" t="s">
        <v>18</v>
      </c>
      <c r="CA79" s="59" t="s">
        <v>18</v>
      </c>
      <c r="CB79" s="59" t="s">
        <v>18</v>
      </c>
      <c r="CC79" s="59" t="s">
        <v>18</v>
      </c>
    </row>
  </sheetData>
  <mergeCells count="311">
    <mergeCell ref="B77:C77"/>
    <mergeCell ref="AH77:AL77"/>
    <mergeCell ref="AM77:AN77"/>
    <mergeCell ref="AO77:AP77"/>
    <mergeCell ref="B78:C78"/>
    <mergeCell ref="AH78:AL78"/>
    <mergeCell ref="AM78:AN78"/>
    <mergeCell ref="AO78:AP78"/>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T3:BV3"/>
    <mergeCell ref="BW3:BZ3"/>
    <mergeCell ref="B5:I5"/>
    <mergeCell ref="AD5:AE5"/>
    <mergeCell ref="AF5:AI5"/>
    <mergeCell ref="AK5:AQ5"/>
    <mergeCell ref="AR5:AT5"/>
    <mergeCell ref="AW5:BA5"/>
    <mergeCell ref="B2:I3"/>
    <mergeCell ref="BR2:BS2"/>
    <mergeCell ref="BT2:BV2"/>
    <mergeCell ref="BW2:BZ2"/>
    <mergeCell ref="CA2:CC3"/>
    <mergeCell ref="J3:N3"/>
    <mergeCell ref="O3:S3"/>
    <mergeCell ref="T3:AH3"/>
    <mergeCell ref="BK3:BM3"/>
    <mergeCell ref="BN3:BQ3"/>
    <mergeCell ref="BR3:BS3"/>
    <mergeCell ref="J2:N2"/>
    <mergeCell ref="O2:S2"/>
    <mergeCell ref="T2:AH2"/>
    <mergeCell ref="BK2:BM2"/>
    <mergeCell ref="BN2:BQ2"/>
  </mergeCells>
  <phoneticPr fontId="9"/>
  <conditionalFormatting sqref="B8:C16 B18:C78">
    <cfRule type="expression" dxfId="127" priority="2">
      <formula>$S8&gt;0</formula>
    </cfRule>
  </conditionalFormatting>
  <conditionalFormatting sqref="B17:C17">
    <cfRule type="expression" dxfId="126" priority="1">
      <formula>$S17&gt;0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B1:CC93"/>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2234</v>
      </c>
      <c r="K2" s="314"/>
      <c r="L2" s="314"/>
      <c r="M2" s="314"/>
      <c r="N2" s="297"/>
      <c r="O2" s="295" t="s">
        <v>2235</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3771</v>
      </c>
      <c r="K5" s="156"/>
      <c r="L5" s="156"/>
      <c r="M5" s="156"/>
      <c r="N5" s="156"/>
      <c r="O5" s="156"/>
      <c r="P5" s="156"/>
      <c r="Q5" s="156"/>
      <c r="R5" s="157" t="s">
        <v>3772</v>
      </c>
      <c r="S5" s="156" t="s">
        <v>3773</v>
      </c>
      <c r="T5" s="156"/>
      <c r="U5" s="157"/>
      <c r="V5" s="156"/>
      <c r="W5" s="156"/>
      <c r="X5" s="156"/>
      <c r="Y5" s="38"/>
      <c r="Z5" s="38"/>
      <c r="AA5" s="38"/>
      <c r="AB5" s="38"/>
      <c r="AC5" s="40"/>
      <c r="AD5" s="281" t="s">
        <v>2238</v>
      </c>
      <c r="AE5" s="282"/>
      <c r="AF5" s="283"/>
      <c r="AG5" s="312"/>
      <c r="AH5" s="312"/>
      <c r="AI5" s="285"/>
      <c r="AJ5" s="41"/>
      <c r="AK5" s="281" t="s">
        <v>103</v>
      </c>
      <c r="AL5" s="313"/>
      <c r="AM5" s="313"/>
      <c r="AN5" s="313"/>
      <c r="AO5" s="313"/>
      <c r="AP5" s="313"/>
      <c r="AQ5" s="282"/>
      <c r="AR5" s="287">
        <f ca="1">ROUNDUP((27+ROUNDUP((MAX(B:B)-COUNTIF(AB:AB,"○"))/8,0)+IF(AF5="",0,4))/8,0)*8+SUM(AO8:AO961)</f>
        <v>796</v>
      </c>
      <c r="AS5" s="312"/>
      <c r="AT5" s="285"/>
      <c r="AU5" s="41" t="s">
        <v>2239</v>
      </c>
      <c r="AV5" s="41"/>
      <c r="AW5" s="278" t="s">
        <v>138</v>
      </c>
      <c r="AX5" s="311"/>
      <c r="AY5" s="311"/>
      <c r="AZ5" s="311"/>
      <c r="BA5" s="311"/>
      <c r="BB5" s="37" t="s">
        <v>3774</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2243</v>
      </c>
      <c r="Y7" s="48"/>
      <c r="Z7" s="45" t="s">
        <v>2244</v>
      </c>
      <c r="AA7" s="48"/>
      <c r="AB7" s="45" t="s">
        <v>2245</v>
      </c>
      <c r="AC7" s="47"/>
      <c r="AD7" s="48"/>
      <c r="AE7" s="47" t="s">
        <v>2246</v>
      </c>
      <c r="AF7" s="47"/>
      <c r="AG7" s="48"/>
      <c r="AH7" s="47" t="s">
        <v>2247</v>
      </c>
      <c r="AI7" s="47"/>
      <c r="AJ7" s="47"/>
      <c r="AK7" s="47"/>
      <c r="AL7" s="48"/>
      <c r="AM7" s="45" t="s">
        <v>31</v>
      </c>
      <c r="AN7" s="48"/>
      <c r="AO7" s="45" t="s">
        <v>2248</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16" t="s">
        <v>2249</v>
      </c>
      <c r="E8" s="50"/>
      <c r="F8" s="50"/>
      <c r="G8" s="50"/>
      <c r="H8" s="50"/>
      <c r="I8" s="50"/>
      <c r="J8" s="50"/>
      <c r="K8" s="52"/>
      <c r="L8" s="105" t="str">
        <f>VLOOKUP(D8,カラムID辞書!$C$4:$D$1429,2,FALSE)</f>
        <v>INPUT_YMD</v>
      </c>
      <c r="M8" s="50"/>
      <c r="N8" s="50"/>
      <c r="O8" s="50"/>
      <c r="P8" s="50"/>
      <c r="Q8" s="50"/>
      <c r="R8" s="50"/>
      <c r="S8" s="52"/>
      <c r="T8" s="106"/>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c r="BS8" s="50"/>
      <c r="BT8" s="50"/>
      <c r="BU8" s="50"/>
      <c r="BV8" s="50"/>
      <c r="BW8" s="50"/>
      <c r="BX8" s="50"/>
      <c r="BY8" s="50"/>
      <c r="BZ8" s="50"/>
      <c r="CA8" s="50"/>
      <c r="CB8" s="50"/>
      <c r="CC8" s="52"/>
    </row>
    <row r="9" spans="2:81" ht="12" customHeight="1">
      <c r="B9" s="264">
        <f ca="1">IF($D9="","",MAX(OFFSET($B$8,0,0,ROW()-ROW($B$8),2))+1)</f>
        <v>2</v>
      </c>
      <c r="C9" s="265"/>
      <c r="D9" s="116" t="s">
        <v>2250</v>
      </c>
      <c r="E9" s="50"/>
      <c r="F9" s="50"/>
      <c r="G9" s="50"/>
      <c r="H9" s="50"/>
      <c r="I9" s="50"/>
      <c r="J9" s="50"/>
      <c r="K9" s="52"/>
      <c r="L9" s="105" t="str">
        <f>VLOOKUP(D9,カラムID辞書!$C$4:$D$1429,2,FALSE)</f>
        <v>KEIJO_YMD</v>
      </c>
      <c r="M9" s="50"/>
      <c r="N9" s="50"/>
      <c r="O9" s="50"/>
      <c r="P9" s="50"/>
      <c r="Q9" s="50"/>
      <c r="R9" s="50"/>
      <c r="S9" s="52"/>
      <c r="T9" s="106"/>
      <c r="U9" s="53"/>
      <c r="V9" s="49"/>
      <c r="W9" s="52"/>
      <c r="X9" s="49"/>
      <c r="Y9" s="52"/>
      <c r="Z9" s="49"/>
      <c r="AA9" s="52"/>
      <c r="AB9" s="107" t="str">
        <f>IF(L9="DELDTE","","○")</f>
        <v>○</v>
      </c>
      <c r="AC9" s="54"/>
      <c r="AD9" s="53"/>
      <c r="AE9" s="55" t="str">
        <f t="shared" ref="AE9:AE92" si="0">IF(AB9="○",IF(AH9="timestamp","now()",IF(LEFT(AH9,9)="character","' '","0")),"")</f>
        <v>0</v>
      </c>
      <c r="AF9" s="50"/>
      <c r="AG9" s="52"/>
      <c r="AH9" s="266" t="str">
        <f>VLOOKUP(D9,カラムID辞書!C:H,3,FALSE)</f>
        <v>numeric</v>
      </c>
      <c r="AI9" s="267"/>
      <c r="AJ9" s="267"/>
      <c r="AK9" s="267"/>
      <c r="AL9" s="268"/>
      <c r="AM9" s="269">
        <f>VLOOKUP(D9,カラムID辞書!C:H,4,FALSE)</f>
        <v>8</v>
      </c>
      <c r="AN9" s="270"/>
      <c r="AO9" s="271">
        <f>VLOOKUP(D9,カラムID辞書!C:H,6,FALSE)</f>
        <v>8</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64">
        <f t="shared" ref="B10:B92" ca="1" si="1">IF($D10="","",MAX(OFFSET($B$8,0,0,ROW()-ROW($B$8),2))+1)</f>
        <v>3</v>
      </c>
      <c r="C10" s="265"/>
      <c r="D10" s="116" t="s">
        <v>2251</v>
      </c>
      <c r="E10" s="50"/>
      <c r="F10" s="50"/>
      <c r="G10" s="50"/>
      <c r="H10" s="50"/>
      <c r="I10" s="50"/>
      <c r="J10" s="50"/>
      <c r="K10" s="52"/>
      <c r="L10" s="105" t="str">
        <f>VLOOKUP(D10,カラムID辞書!$C$4:$D$1429,2,FALSE)</f>
        <v>TORIHIKISHBT</v>
      </c>
      <c r="M10" s="50"/>
      <c r="N10" s="50"/>
      <c r="O10" s="50"/>
      <c r="P10" s="50"/>
      <c r="Q10" s="50"/>
      <c r="R10" s="50"/>
      <c r="S10" s="52"/>
      <c r="T10" s="106"/>
      <c r="U10" s="53"/>
      <c r="V10" s="49"/>
      <c r="W10" s="52"/>
      <c r="X10" s="49"/>
      <c r="Y10" s="52"/>
      <c r="Z10" s="49"/>
      <c r="AA10" s="52"/>
      <c r="AB10" s="107" t="str">
        <f t="shared" ref="AB10:AB7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64">
        <f t="shared" ca="1" si="1"/>
        <v>4</v>
      </c>
      <c r="C11" s="265"/>
      <c r="D11" s="118" t="s">
        <v>478</v>
      </c>
      <c r="E11" s="50"/>
      <c r="F11" s="50"/>
      <c r="G11" s="50"/>
      <c r="H11" s="50"/>
      <c r="I11" s="50"/>
      <c r="J11" s="50"/>
      <c r="K11" s="52"/>
      <c r="L11" s="105" t="str">
        <f>VLOOKUP(D11,カラムID辞書!$C$4:$D$1429,2,FALSE)</f>
        <v>CARDSHBT</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3</v>
      </c>
      <c r="AN11" s="270"/>
      <c r="AO11" s="271">
        <f>VLOOKUP(D11,カラムID辞書!C:H,6,FALSE)</f>
        <v>3</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5</v>
      </c>
      <c r="C12" s="265"/>
      <c r="D12" s="116" t="s">
        <v>42</v>
      </c>
      <c r="E12" s="50"/>
      <c r="F12" s="50"/>
      <c r="G12" s="50"/>
      <c r="H12" s="50"/>
      <c r="I12" s="50"/>
      <c r="J12" s="50"/>
      <c r="K12" s="52"/>
      <c r="L12" s="105" t="str">
        <f>VLOOKUP(D12,カラムID辞書!$C$4:$D$1429,2,FALSE)</f>
        <v>TENCD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64">
        <f t="shared" ca="1" si="1"/>
        <v>6</v>
      </c>
      <c r="C13" s="265"/>
      <c r="D13" s="118" t="s">
        <v>2252</v>
      </c>
      <c r="E13" s="50"/>
      <c r="F13" s="50"/>
      <c r="G13" s="50"/>
      <c r="H13" s="50"/>
      <c r="I13" s="50"/>
      <c r="J13" s="50"/>
      <c r="K13" s="52"/>
      <c r="L13" s="105" t="str">
        <f>VLOOKUP(D13,カラムID辞書!$C$4:$D$1429,2,FALSE)</f>
        <v>BUCD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4</v>
      </c>
      <c r="AN13" s="270"/>
      <c r="AO13" s="271">
        <f>VLOOKUP(D13,カラムID辞書!C:H,6,FALSE)</f>
        <v>4</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t="shared" ca="1" si="1"/>
        <v>7</v>
      </c>
      <c r="C14" s="265"/>
      <c r="D14" s="118" t="s">
        <v>2253</v>
      </c>
      <c r="E14" s="50"/>
      <c r="F14" s="50"/>
      <c r="G14" s="50"/>
      <c r="H14" s="50"/>
      <c r="I14" s="50"/>
      <c r="J14" s="50"/>
      <c r="K14" s="52"/>
      <c r="L14" s="105" t="str">
        <f>VLOOKUP(D14,カラムID辞書!$C$4:$D$1429,2,FALSE)</f>
        <v>KACD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ca="1" si="1"/>
        <v>8</v>
      </c>
      <c r="C15" s="265"/>
      <c r="D15" s="119" t="s">
        <v>2254</v>
      </c>
      <c r="E15" s="50"/>
      <c r="F15" s="50"/>
      <c r="G15" s="50"/>
      <c r="H15" s="50"/>
      <c r="I15" s="50"/>
      <c r="J15" s="50"/>
      <c r="K15" s="52"/>
      <c r="L15" s="105" t="str">
        <f>VLOOKUP(D15,カラムID辞書!$C$4:$D$1429,2,FALSE)</f>
        <v>KAKARICD</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9</v>
      </c>
      <c r="C16" s="265"/>
      <c r="D16" s="119" t="s">
        <v>2255</v>
      </c>
      <c r="E16" s="50"/>
      <c r="F16" s="50"/>
      <c r="G16" s="50"/>
      <c r="H16" s="50"/>
      <c r="I16" s="50"/>
      <c r="J16" s="50"/>
      <c r="K16" s="52"/>
      <c r="L16" s="105" t="str">
        <f>VLOOKUP(D16,カラムID辞書!$C$4:$D$1429,2,FALSE)</f>
        <v>UNITCD</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4</v>
      </c>
      <c r="AN16" s="270"/>
      <c r="AO16" s="271">
        <f>VLOOKUP(D16,カラムID辞書!C:H,6,FALSE)</f>
        <v>4</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1"/>
        <v>10</v>
      </c>
      <c r="C17" s="265"/>
      <c r="D17" s="119" t="s">
        <v>670</v>
      </c>
      <c r="E17" s="50"/>
      <c r="F17" s="50"/>
      <c r="G17" s="50"/>
      <c r="H17" s="50"/>
      <c r="I17" s="50"/>
      <c r="J17" s="50"/>
      <c r="K17" s="52"/>
      <c r="L17" s="105" t="str">
        <f>VLOOKUP(D17,カラムID辞書!$C$4:$D$1429,2,FALSE)</f>
        <v>HINBAN</v>
      </c>
      <c r="M17" s="50"/>
      <c r="N17" s="50"/>
      <c r="O17" s="50"/>
      <c r="P17" s="50"/>
      <c r="Q17" s="50"/>
      <c r="R17" s="50"/>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4</v>
      </c>
      <c r="AN17" s="270"/>
      <c r="AO17" s="271">
        <f>VLOOKUP(D17,カラムID辞書!C:H,6,FALSE)</f>
        <v>4</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1"/>
        <v>11</v>
      </c>
      <c r="C18" s="265"/>
      <c r="D18" s="119" t="s">
        <v>2218</v>
      </c>
      <c r="E18" s="50"/>
      <c r="F18" s="50"/>
      <c r="G18" s="50"/>
      <c r="H18" s="50"/>
      <c r="I18" s="50"/>
      <c r="J18" s="50"/>
      <c r="K18" s="52"/>
      <c r="L18" s="105" t="str">
        <f>VLOOKUP(D18,カラムID辞書!$C$4:$D$1429,2,FALSE)</f>
        <v>ITEMCD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4</v>
      </c>
      <c r="AN18" s="270"/>
      <c r="AO18" s="271">
        <f>VLOOKUP(D18,カラムID辞書!C:H,6,FALSE)</f>
        <v>4</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64">
        <f t="shared" ca="1" si="1"/>
        <v>12</v>
      </c>
      <c r="C19" s="265"/>
      <c r="D19" s="118" t="s">
        <v>905</v>
      </c>
      <c r="E19" s="50"/>
      <c r="F19" s="50"/>
      <c r="G19" s="50"/>
      <c r="H19" s="50"/>
      <c r="I19" s="50"/>
      <c r="J19" s="50"/>
      <c r="K19" s="52"/>
      <c r="L19" s="105" t="str">
        <f>VLOOKUP(D19,カラムID辞書!$C$4:$D$1429,2,FALSE)</f>
        <v>TORIHIKIJOKENCD</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10</v>
      </c>
      <c r="AN19" s="270"/>
      <c r="AO19" s="271">
        <f>VLOOKUP(D19,カラムID辞書!C:H,6,FALSE)</f>
        <v>10</v>
      </c>
      <c r="AP19" s="272"/>
      <c r="AQ19" s="323"/>
      <c r="AR19" s="324"/>
      <c r="AS19" s="324"/>
      <c r="AT19" s="324"/>
      <c r="AU19" s="324"/>
      <c r="AV19" s="324"/>
      <c r="AW19" s="324"/>
      <c r="AX19" s="324"/>
      <c r="AY19" s="324"/>
      <c r="AZ19" s="324"/>
      <c r="BA19" s="324"/>
      <c r="BB19" s="324"/>
      <c r="BC19" s="324"/>
      <c r="BD19" s="324"/>
      <c r="BE19" s="324"/>
      <c r="BF19" s="324"/>
      <c r="BG19" s="324"/>
      <c r="BH19" s="324"/>
      <c r="BI19" s="324"/>
      <c r="BJ19" s="324"/>
      <c r="BK19" s="324"/>
      <c r="BL19" s="324"/>
      <c r="BM19" s="324"/>
      <c r="BN19" s="324"/>
      <c r="BO19" s="324"/>
      <c r="BP19" s="324"/>
      <c r="BQ19" s="325"/>
      <c r="BR19" s="112"/>
      <c r="BS19" s="50"/>
      <c r="BT19" s="50"/>
      <c r="BU19" s="50"/>
      <c r="BV19" s="50"/>
      <c r="BW19" s="50"/>
      <c r="BX19" s="50"/>
      <c r="BY19" s="50"/>
      <c r="BZ19" s="50"/>
      <c r="CA19" s="50"/>
      <c r="CB19" s="50"/>
      <c r="CC19" s="52"/>
    </row>
    <row r="20" spans="2:81" ht="12" customHeight="1">
      <c r="B20" s="264">
        <f t="shared" ca="1" si="1"/>
        <v>13</v>
      </c>
      <c r="C20" s="265"/>
      <c r="D20" s="118" t="s">
        <v>2256</v>
      </c>
      <c r="E20" s="50"/>
      <c r="F20" s="50"/>
      <c r="G20" s="50"/>
      <c r="H20" s="50"/>
      <c r="I20" s="50"/>
      <c r="J20" s="50"/>
      <c r="K20" s="52"/>
      <c r="L20" s="105" t="str">
        <f>VLOOKUP(D20,カラムID辞書!$C$4:$D$1429,2,FALSE)</f>
        <v>TORIHIKISAKICD</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6</v>
      </c>
      <c r="AN20" s="270"/>
      <c r="AO20" s="271">
        <f>VLOOKUP(D20,カラムID辞書!C:H,6,FALSE)</f>
        <v>6</v>
      </c>
      <c r="AP20" s="272"/>
      <c r="AQ20" s="323"/>
      <c r="AR20" s="324"/>
      <c r="AS20" s="324"/>
      <c r="AT20" s="324"/>
      <c r="AU20" s="324"/>
      <c r="AV20" s="324"/>
      <c r="AW20" s="324"/>
      <c r="AX20" s="324"/>
      <c r="AY20" s="324"/>
      <c r="AZ20" s="324"/>
      <c r="BA20" s="324"/>
      <c r="BB20" s="324"/>
      <c r="BC20" s="324"/>
      <c r="BD20" s="324"/>
      <c r="BE20" s="324"/>
      <c r="BF20" s="324"/>
      <c r="BG20" s="324"/>
      <c r="BH20" s="324"/>
      <c r="BI20" s="324"/>
      <c r="BJ20" s="324"/>
      <c r="BK20" s="324"/>
      <c r="BL20" s="324"/>
      <c r="BM20" s="324"/>
      <c r="BN20" s="324"/>
      <c r="BO20" s="324"/>
      <c r="BP20" s="324"/>
      <c r="BQ20" s="325"/>
      <c r="BR20" s="112"/>
      <c r="BS20" s="50"/>
      <c r="BT20" s="50"/>
      <c r="BU20" s="50"/>
      <c r="BV20" s="50"/>
      <c r="BW20" s="50"/>
      <c r="BX20" s="50"/>
      <c r="BY20" s="50"/>
      <c r="BZ20" s="50"/>
      <c r="CA20" s="50"/>
      <c r="CB20" s="50"/>
      <c r="CC20" s="52"/>
    </row>
    <row r="21" spans="2:81" ht="12" customHeight="1">
      <c r="B21" s="264">
        <f t="shared" ca="1" si="1"/>
        <v>14</v>
      </c>
      <c r="C21" s="265"/>
      <c r="D21" s="118" t="s">
        <v>2257</v>
      </c>
      <c r="E21" s="50"/>
      <c r="F21" s="50"/>
      <c r="G21" s="50"/>
      <c r="H21" s="50"/>
      <c r="I21" s="50"/>
      <c r="J21" s="50"/>
      <c r="K21" s="52"/>
      <c r="L21" s="105" t="str">
        <f>VLOOKUP(D21,カラムID辞書!$C$4:$D$1429,2,FALSE)</f>
        <v>POS_NO</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8</v>
      </c>
      <c r="AN21" s="270"/>
      <c r="AO21" s="271">
        <f>VLOOKUP(D21,カラムID辞書!C:H,6,FALSE)</f>
        <v>8</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64">
        <f t="shared" ca="1" si="1"/>
        <v>15</v>
      </c>
      <c r="C22" s="265"/>
      <c r="D22" s="118" t="s">
        <v>2258</v>
      </c>
      <c r="E22" s="50"/>
      <c r="F22" s="50"/>
      <c r="G22" s="50"/>
      <c r="H22" s="50"/>
      <c r="I22" s="50"/>
      <c r="J22" s="50"/>
      <c r="K22" s="52"/>
      <c r="L22" s="105" t="str">
        <f>VLOOKUP(D22,カラムID辞書!$C$4:$D$1429,2,FALSE)</f>
        <v>POSRECEIPT_SEQNO</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4</v>
      </c>
      <c r="AN22" s="270"/>
      <c r="AO22" s="271">
        <f>VLOOKUP(D22,カラムID辞書!C:H,6,FALSE)</f>
        <v>4</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64">
        <f t="shared" ca="1" si="1"/>
        <v>16</v>
      </c>
      <c r="C23" s="265"/>
      <c r="D23" s="118" t="s">
        <v>2132</v>
      </c>
      <c r="E23" s="50"/>
      <c r="F23" s="50"/>
      <c r="G23" s="50"/>
      <c r="H23" s="50"/>
      <c r="I23" s="50"/>
      <c r="J23" s="50"/>
      <c r="K23" s="52"/>
      <c r="L23" s="105" t="str">
        <f>VLOOKUP(D23,カラムID辞書!$C$4:$D$1429,2,FALSE)</f>
        <v>SAIJICD</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5</v>
      </c>
      <c r="AN23" s="270"/>
      <c r="AO23" s="271">
        <f>VLOOKUP(D23,カラムID辞書!C:H,6,FALSE)</f>
        <v>5</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64">
        <f t="shared" ca="1" si="1"/>
        <v>17</v>
      </c>
      <c r="C24" s="265"/>
      <c r="D24" s="118" t="s">
        <v>2259</v>
      </c>
      <c r="E24" s="50"/>
      <c r="F24" s="50"/>
      <c r="G24" s="50"/>
      <c r="H24" s="50"/>
      <c r="I24" s="50"/>
      <c r="J24" s="50"/>
      <c r="K24" s="52"/>
      <c r="L24" s="105" t="str">
        <f>VLOOKUP(D24,カラムID辞書!$C$4:$D$1429,2,FALSE)</f>
        <v>SHIIREKEITAI</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2</v>
      </c>
      <c r="AN24" s="270"/>
      <c r="AO24" s="271">
        <f>VLOOKUP(D24,カラムID辞書!C:H,6,FALSE)</f>
        <v>2</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64">
        <f t="shared" ca="1" si="1"/>
        <v>18</v>
      </c>
      <c r="C25" s="265"/>
      <c r="D25" s="118" t="s">
        <v>2260</v>
      </c>
      <c r="E25" s="50"/>
      <c r="F25" s="50"/>
      <c r="G25" s="50"/>
      <c r="H25" s="50"/>
      <c r="I25" s="50"/>
      <c r="J25" s="50"/>
      <c r="K25" s="52"/>
      <c r="L25" s="105" t="str">
        <f>VLOOKUP(D25,カラムID辞書!$C$4:$D$1429,2,FALSE)</f>
        <v>GYONOTANA</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66" t="str">
        <f>VLOOKUP(D25,カラムID辞書!C:H,3,FALSE)</f>
        <v>numeric</v>
      </c>
      <c r="AI25" s="267"/>
      <c r="AJ25" s="267"/>
      <c r="AK25" s="267"/>
      <c r="AL25" s="268"/>
      <c r="AM25" s="269">
        <f>VLOOKUP(D25,カラムID辞書!C:H,4,FALSE)</f>
        <v>4</v>
      </c>
      <c r="AN25" s="270"/>
      <c r="AO25" s="271">
        <f>VLOOKUP(D25,カラムID辞書!C:H,6,FALSE)</f>
        <v>4</v>
      </c>
      <c r="AP25" s="272"/>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64">
        <f t="shared" ca="1" si="1"/>
        <v>19</v>
      </c>
      <c r="C26" s="265"/>
      <c r="D26" s="118" t="s">
        <v>2261</v>
      </c>
      <c r="E26" s="50"/>
      <c r="F26" s="50"/>
      <c r="G26" s="50"/>
      <c r="H26" s="50"/>
      <c r="I26" s="50"/>
      <c r="J26" s="50"/>
      <c r="K26" s="52"/>
      <c r="L26" s="105" t="str">
        <f>VLOOKUP(D26,カラムID辞書!$C$4:$D$1429,2,FALSE)</f>
        <v>SAGAKU_FLG</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1</v>
      </c>
      <c r="AN26" s="270"/>
      <c r="AO26" s="271">
        <f>VLOOKUP(D26,カラムID辞書!C:H,6,FALSE)</f>
        <v>1</v>
      </c>
      <c r="AP26" s="272"/>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64">
        <f t="shared" ca="1" si="1"/>
        <v>20</v>
      </c>
      <c r="C27" s="265"/>
      <c r="D27" s="118" t="s">
        <v>2262</v>
      </c>
      <c r="E27" s="50"/>
      <c r="F27" s="50"/>
      <c r="G27" s="50"/>
      <c r="H27" s="50"/>
      <c r="I27" s="50"/>
      <c r="J27" s="50"/>
      <c r="K27" s="52"/>
      <c r="L27" s="105" t="str">
        <f>VLOOKUP(D27,カラムID辞書!$C$4:$D$1429,2,FALSE)</f>
        <v>TESURYOKBN</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1</v>
      </c>
      <c r="AN27" s="270"/>
      <c r="AO27" s="271">
        <f>VLOOKUP(D27,カラムID辞書!C:H,6,FALSE)</f>
        <v>1</v>
      </c>
      <c r="AP27" s="272"/>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64">
        <f t="shared" ca="1" si="1"/>
        <v>21</v>
      </c>
      <c r="C28" s="265"/>
      <c r="D28" s="118" t="s">
        <v>2263</v>
      </c>
      <c r="E28" s="56"/>
      <c r="F28" s="50"/>
      <c r="G28" s="50"/>
      <c r="H28" s="50"/>
      <c r="I28" s="50"/>
      <c r="J28" s="50"/>
      <c r="K28" s="52"/>
      <c r="L28" s="105" t="str">
        <f>VLOOKUP(D28,カラムID辞書!$C$4:$D$1429,2,FALSE)</f>
        <v>URIAGESUM_SU</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66" t="str">
        <f>VLOOKUP(D28,カラムID辞書!C:H,3,FALSE)</f>
        <v>numeric</v>
      </c>
      <c r="AI28" s="267"/>
      <c r="AJ28" s="267"/>
      <c r="AK28" s="267"/>
      <c r="AL28" s="268"/>
      <c r="AM28" s="269" t="str">
        <f>VLOOKUP(D28,カラムID辞書!C:H,4,FALSE)</f>
        <v>8,2</v>
      </c>
      <c r="AN28" s="270"/>
      <c r="AO28" s="271">
        <f>VLOOKUP(D28,カラムID辞書!C:H,6,FALSE)</f>
        <v>8</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64">
        <f t="shared" ca="1" si="1"/>
        <v>22</v>
      </c>
      <c r="C29" s="265"/>
      <c r="D29" s="118" t="s">
        <v>2264</v>
      </c>
      <c r="E29" s="50"/>
      <c r="F29" s="50"/>
      <c r="G29" s="50"/>
      <c r="H29" s="50"/>
      <c r="I29" s="50"/>
      <c r="J29" s="50"/>
      <c r="K29" s="52"/>
      <c r="L29" s="105" t="str">
        <f>VLOOKUP(D29,カラムID辞書!$C$4:$D$1429,2,FALSE)</f>
        <v>BIK_TNK</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66" t="str">
        <f>VLOOKUP(D29,カラムID辞書!C:H,3,FALSE)</f>
        <v>numeric</v>
      </c>
      <c r="AI29" s="267"/>
      <c r="AJ29" s="267"/>
      <c r="AK29" s="267"/>
      <c r="AL29" s="268"/>
      <c r="AM29" s="269" t="str">
        <f>VLOOKUP(D29,カラムID辞書!C:H,4,FALSE)</f>
        <v>11,2</v>
      </c>
      <c r="AN29" s="270"/>
      <c r="AO29" s="271">
        <f>VLOOKUP(D29,カラムID辞書!C:H,6,FALSE)</f>
        <v>11</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1"/>
        <v>23</v>
      </c>
      <c r="C30" s="265"/>
      <c r="D30" s="118" t="s">
        <v>2265</v>
      </c>
      <c r="E30" s="50"/>
      <c r="F30" s="50"/>
      <c r="G30" s="50"/>
      <c r="H30" s="50"/>
      <c r="I30" s="50"/>
      <c r="J30" s="50"/>
      <c r="K30" s="52"/>
      <c r="L30" s="105" t="str">
        <f>VLOOKUP(D30,カラムID辞書!$C$4:$D$1429,2,FALSE)</f>
        <v>BIK_NA_TNK</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t="str">
        <f>VLOOKUP(D30,カラムID辞書!C:H,4,FALSE)</f>
        <v>11,2</v>
      </c>
      <c r="AN30" s="270"/>
      <c r="AO30" s="271">
        <f>VLOOKUP(D30,カラムID辞書!C:H,6,FALSE)</f>
        <v>11</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64">
        <f t="shared" ca="1" si="1"/>
        <v>24</v>
      </c>
      <c r="C31" s="265"/>
      <c r="D31" s="118" t="s">
        <v>2266</v>
      </c>
      <c r="E31" s="50"/>
      <c r="F31" s="50"/>
      <c r="G31" s="50"/>
      <c r="H31" s="50"/>
      <c r="I31" s="50"/>
      <c r="J31" s="50"/>
      <c r="K31" s="52"/>
      <c r="L31" s="105" t="str">
        <f>VLOOKUP(D31,カラムID辞書!$C$4:$D$1429,2,FALSE)</f>
        <v>BIK_TNK_TAXIN</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t="str">
        <f>VLOOKUP(D31,カラムID辞書!C:H,4,FALSE)</f>
        <v>11,2</v>
      </c>
      <c r="AN31" s="270"/>
      <c r="AO31" s="271">
        <f>VLOOKUP(D31,カラムID辞書!C:H,6,FALSE)</f>
        <v>11</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64">
        <f t="shared" ca="1" si="1"/>
        <v>25</v>
      </c>
      <c r="C32" s="265"/>
      <c r="D32" s="118" t="s">
        <v>2267</v>
      </c>
      <c r="E32" s="50"/>
      <c r="F32" s="50"/>
      <c r="G32" s="50"/>
      <c r="H32" s="50"/>
      <c r="I32" s="50"/>
      <c r="J32" s="50"/>
      <c r="K32" s="52"/>
      <c r="L32" s="105" t="str">
        <f>VLOOKUP(D32,カラムID辞書!$C$4:$D$1429,2,FALSE)</f>
        <v>BIK_NA_TNK_TAXIN</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t="str">
        <f>VLOOKUP(D32,カラムID辞書!C:H,4,FALSE)</f>
        <v>11,2</v>
      </c>
      <c r="AN32" s="270"/>
      <c r="AO32" s="271">
        <f>VLOOKUP(D32,カラムID辞書!C:H,6,FALSE)</f>
        <v>11</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64">
        <f t="shared" ca="1" si="1"/>
        <v>26</v>
      </c>
      <c r="C33" s="265"/>
      <c r="D33" s="118" t="s">
        <v>2268</v>
      </c>
      <c r="E33" s="50"/>
      <c r="F33" s="50"/>
      <c r="G33" s="50"/>
      <c r="H33" s="50"/>
      <c r="I33" s="50"/>
      <c r="J33" s="50"/>
      <c r="K33" s="52"/>
      <c r="L33" s="105" t="str">
        <f>VLOOKUP(D33,カラムID辞書!$C$4:$D$1429,2,FALSE)</f>
        <v>HASSEIKEIJOGK</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t="str">
        <f>VLOOKUP(D33,カラムID辞書!C:H,4,FALSE)</f>
        <v>11,2</v>
      </c>
      <c r="AN33" s="270"/>
      <c r="AO33" s="271">
        <f>VLOOKUP(D33,カラムID辞書!C:H,6,FALSE)</f>
        <v>11</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ht="12" customHeight="1">
      <c r="B34" s="264">
        <f t="shared" ca="1" si="1"/>
        <v>27</v>
      </c>
      <c r="C34" s="265"/>
      <c r="D34" s="118" t="s">
        <v>3207</v>
      </c>
      <c r="E34" s="50"/>
      <c r="F34" s="50"/>
      <c r="G34" s="50"/>
      <c r="H34" s="50"/>
      <c r="I34" s="50"/>
      <c r="J34" s="50"/>
      <c r="K34" s="52"/>
      <c r="L34" s="105" t="str">
        <f>VLOOKUP(D34,カラムID辞書!$C$4:$D$1429,2,FALSE)</f>
        <v>INPUTTAXKBN</v>
      </c>
      <c r="M34" s="50"/>
      <c r="N34" s="50"/>
      <c r="O34" s="50"/>
      <c r="P34" s="50"/>
      <c r="Q34" s="50"/>
      <c r="R34" s="50"/>
      <c r="S34" s="52"/>
      <c r="T34" s="49"/>
      <c r="U34" s="52"/>
      <c r="V34" s="49"/>
      <c r="W34" s="52"/>
      <c r="X34" s="49"/>
      <c r="Y34" s="52"/>
      <c r="Z34" s="49"/>
      <c r="AA34" s="52"/>
      <c r="AB34" s="107" t="str">
        <f t="shared" ref="AB34" si="3">IF(L34="DELDTE","","○")</f>
        <v>○</v>
      </c>
      <c r="AC34" s="54"/>
      <c r="AD34" s="53"/>
      <c r="AE34" s="55" t="str">
        <f t="shared" ref="AE34" si="4">IF(AB34="○",IF(AH34="timestamp","now()",IF(LEFT(AH34,9)="character","' '","0")),"")</f>
        <v>' '</v>
      </c>
      <c r="AF34" s="50"/>
      <c r="AG34" s="52"/>
      <c r="AH34" s="266" t="str">
        <f>VLOOKUP(D34,カラムID辞書!C:H,3,FALSE)</f>
        <v>character varying</v>
      </c>
      <c r="AI34" s="267"/>
      <c r="AJ34" s="267"/>
      <c r="AK34" s="267"/>
      <c r="AL34" s="268"/>
      <c r="AM34" s="269">
        <f>VLOOKUP(D34,カラムID辞書!C:H,4,FALSE)</f>
        <v>1</v>
      </c>
      <c r="AN34" s="270"/>
      <c r="AO34" s="271">
        <f>VLOOKUP(D34,カラムID辞書!C:H,6,FALSE)</f>
        <v>1</v>
      </c>
      <c r="AP34" s="272"/>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12"/>
      <c r="BS34" s="50"/>
      <c r="BT34" s="50"/>
      <c r="BU34" s="50"/>
      <c r="BV34" s="50"/>
      <c r="BW34" s="50"/>
      <c r="BX34" s="50"/>
      <c r="BY34" s="50"/>
      <c r="BZ34" s="50"/>
      <c r="CA34" s="50"/>
      <c r="CB34" s="50"/>
      <c r="CC34" s="52"/>
    </row>
    <row r="35" spans="2:81" ht="12" customHeight="1">
      <c r="B35" s="264">
        <f t="shared" ca="1" si="1"/>
        <v>28</v>
      </c>
      <c r="C35" s="265"/>
      <c r="D35" s="118" t="s">
        <v>2270</v>
      </c>
      <c r="E35" s="50"/>
      <c r="F35" s="50"/>
      <c r="G35" s="50"/>
      <c r="H35" s="50"/>
      <c r="I35" s="50"/>
      <c r="J35" s="50"/>
      <c r="K35" s="52"/>
      <c r="L35" s="105" t="str">
        <f>VLOOKUP(D35,カラムID辞書!$C$4:$D$1429,2,FALSE)</f>
        <v>KAZEIKBN</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1</v>
      </c>
      <c r="AN35" s="270"/>
      <c r="AO35" s="271">
        <f>VLOOKUP(D35,カラムID辞書!C:H,6,FALSE)</f>
        <v>1</v>
      </c>
      <c r="AP35" s="272"/>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64">
        <f t="shared" ca="1" si="1"/>
        <v>29</v>
      </c>
      <c r="C36" s="265"/>
      <c r="D36" s="118" t="s">
        <v>2271</v>
      </c>
      <c r="E36" s="50"/>
      <c r="F36" s="50"/>
      <c r="G36" s="50"/>
      <c r="H36" s="50"/>
      <c r="I36" s="50"/>
      <c r="J36" s="50"/>
      <c r="K36" s="52"/>
      <c r="L36" s="105" t="str">
        <f>VLOOKUP(D36,カラムID辞書!$C$4:$D$1429,2,FALSE)</f>
        <v>MEISAITAX</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6" t="str">
        <f>VLOOKUP(D36,カラムID辞書!C:H,3,FALSE)</f>
        <v>numeric</v>
      </c>
      <c r="AI36" s="267"/>
      <c r="AJ36" s="267"/>
      <c r="AK36" s="267"/>
      <c r="AL36" s="268"/>
      <c r="AM36" s="269">
        <f>VLOOKUP(D36,カラムID辞書!C:H,4,FALSE)</f>
        <v>11</v>
      </c>
      <c r="AN36" s="270"/>
      <c r="AO36" s="271">
        <f>VLOOKUP(D36,カラムID辞書!C:H,6,FALSE)</f>
        <v>11</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64">
        <f t="shared" ca="1" si="1"/>
        <v>30</v>
      </c>
      <c r="C37" s="265"/>
      <c r="D37" s="118" t="s">
        <v>2272</v>
      </c>
      <c r="E37" s="50"/>
      <c r="F37" s="50"/>
      <c r="G37" s="50"/>
      <c r="H37" s="50"/>
      <c r="I37" s="50"/>
      <c r="J37" s="50"/>
      <c r="K37" s="52"/>
      <c r="L37" s="105" t="str">
        <f>VLOOKUP(D37,カラムID辞書!$C$4:$D$1429,2,FALSE)</f>
        <v>TORIHIKITOTAL</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6" t="str">
        <f>VLOOKUP(D37,カラムID辞書!C:H,3,FALSE)</f>
        <v>numeric</v>
      </c>
      <c r="AI37" s="267"/>
      <c r="AJ37" s="267"/>
      <c r="AK37" s="267"/>
      <c r="AL37" s="268"/>
      <c r="AM37" s="269">
        <f>VLOOKUP(D37,カラムID辞書!C:H,4,FALSE)</f>
        <v>11</v>
      </c>
      <c r="AN37" s="270"/>
      <c r="AO37" s="271">
        <f>VLOOKUP(D37,カラムID辞書!C:H,6,FALSE)</f>
        <v>11</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64">
        <f t="shared" ca="1" si="1"/>
        <v>31</v>
      </c>
      <c r="C38" s="265"/>
      <c r="D38" s="118" t="s">
        <v>2273</v>
      </c>
      <c r="E38" s="50"/>
      <c r="F38" s="50"/>
      <c r="G38" s="50"/>
      <c r="H38" s="50"/>
      <c r="I38" s="50"/>
      <c r="J38" s="50"/>
      <c r="K38" s="52"/>
      <c r="L38" s="105" t="str">
        <f>VLOOKUP(D38,カラムID辞書!$C$4:$D$1429,2,FALSE)</f>
        <v>TAX</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11</v>
      </c>
      <c r="AN38" s="270"/>
      <c r="AO38" s="271">
        <f>VLOOKUP(D38,カラムID辞書!C:H,6,FALSE)</f>
        <v>11</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64">
        <f t="shared" ca="1" si="1"/>
        <v>32</v>
      </c>
      <c r="C39" s="265"/>
      <c r="D39" s="118" t="s">
        <v>2274</v>
      </c>
      <c r="E39" s="50"/>
      <c r="F39" s="50"/>
      <c r="G39" s="50"/>
      <c r="H39" s="50"/>
      <c r="I39" s="50"/>
      <c r="J39" s="50"/>
      <c r="K39" s="52"/>
      <c r="L39" s="105" t="str">
        <f>VLOOKUP(D39,カラムID辞書!$C$4:$D$1429,2,FALSE)</f>
        <v>JISYA_CREDITGK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11</v>
      </c>
      <c r="AN39" s="270"/>
      <c r="AO39" s="271">
        <f>VLOOKUP(D39,カラムID辞書!C:H,6,FALSE)</f>
        <v>11</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64">
        <f t="shared" ca="1" si="1"/>
        <v>33</v>
      </c>
      <c r="C40" s="265"/>
      <c r="D40" s="118" t="s">
        <v>2275</v>
      </c>
      <c r="E40" s="56"/>
      <c r="F40" s="50"/>
      <c r="G40" s="50"/>
      <c r="H40" s="50"/>
      <c r="I40" s="50"/>
      <c r="J40" s="50"/>
      <c r="K40" s="52"/>
      <c r="L40" s="105" t="str">
        <f>VLOOKUP(D40,カラムID辞書!$C$4:$D$1429,2,FALSE)</f>
        <v>TASYA_CREDITGK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11</v>
      </c>
      <c r="AN40" s="270"/>
      <c r="AO40" s="271">
        <f>VLOOKUP(D40,カラムID辞書!C:H,6,FALSE)</f>
        <v>11</v>
      </c>
      <c r="AP40" s="272"/>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64">
        <f t="shared" ca="1" si="1"/>
        <v>34</v>
      </c>
      <c r="C41" s="265"/>
      <c r="D41" s="118" t="s">
        <v>2276</v>
      </c>
      <c r="E41" s="56"/>
      <c r="F41" s="50"/>
      <c r="G41" s="50"/>
      <c r="H41" s="50"/>
      <c r="I41" s="50"/>
      <c r="J41" s="50"/>
      <c r="K41" s="52"/>
      <c r="L41" s="105" t="str">
        <f>VLOOKUP(D41,カラムID辞書!$C$4:$D$1429,2,FALSE)</f>
        <v>GAISYO_RIYOUGK</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11</v>
      </c>
      <c r="AN41" s="270"/>
      <c r="AO41" s="271">
        <f>VLOOKUP(D41,カラムID辞書!C:H,6,FALSE)</f>
        <v>11</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64">
        <f t="shared" ca="1" si="1"/>
        <v>35</v>
      </c>
      <c r="C42" s="265"/>
      <c r="D42" s="118" t="s">
        <v>2277</v>
      </c>
      <c r="E42" s="50"/>
      <c r="F42" s="50"/>
      <c r="G42" s="50"/>
      <c r="H42" s="50"/>
      <c r="I42" s="50"/>
      <c r="J42" s="50"/>
      <c r="K42" s="52"/>
      <c r="L42" s="105" t="str">
        <f>VLOOKUP(D42,カラムID辞書!$C$4:$D$1429,2,FALSE)</f>
        <v>SYAIN_KAKEURI_RIYOUGK</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11</v>
      </c>
      <c r="AN42" s="270"/>
      <c r="AO42" s="271">
        <f>VLOOKUP(D42,カラムID辞書!C:H,6,FALSE)</f>
        <v>11</v>
      </c>
      <c r="AP42" s="272"/>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64">
        <f t="shared" ca="1" si="1"/>
        <v>36</v>
      </c>
      <c r="C43" s="265"/>
      <c r="D43" s="118" t="s">
        <v>2278</v>
      </c>
      <c r="E43" s="50"/>
      <c r="F43" s="50"/>
      <c r="G43" s="50"/>
      <c r="H43" s="50"/>
      <c r="I43" s="50"/>
      <c r="J43" s="50"/>
      <c r="K43" s="52"/>
      <c r="L43" s="105" t="str">
        <f>VLOOKUP(D43,カラムID辞書!$C$4:$D$1429,2,FALSE)</f>
        <v>KINKEN_RIYOUGK</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11</v>
      </c>
      <c r="AN43" s="270"/>
      <c r="AO43" s="271">
        <f>VLOOKUP(D43,カラムID辞書!C:H,6,FALSE)</f>
        <v>11</v>
      </c>
      <c r="AP43" s="272"/>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64">
        <f t="shared" ca="1" si="1"/>
        <v>37</v>
      </c>
      <c r="C44" s="265"/>
      <c r="D44" s="118" t="s">
        <v>2279</v>
      </c>
      <c r="E44" s="50"/>
      <c r="F44" s="50"/>
      <c r="G44" s="50"/>
      <c r="H44" s="50"/>
      <c r="I44" s="50"/>
      <c r="J44" s="50"/>
      <c r="K44" s="52"/>
      <c r="L44" s="105" t="str">
        <f>VLOOKUP(D44,カラムID辞書!$C$4:$D$1429,2,FALSE)</f>
        <v>TOMONOKAI_RIYOUGK</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f>VLOOKUP(D44,カラムID辞書!C:H,4,FALSE)</f>
        <v>11</v>
      </c>
      <c r="AN44" s="270"/>
      <c r="AO44" s="271">
        <f>VLOOKUP(D44,カラムID辞書!C:H,6,FALSE)</f>
        <v>11</v>
      </c>
      <c r="AP44" s="272"/>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64">
        <f t="shared" ca="1" si="1"/>
        <v>38</v>
      </c>
      <c r="C45" s="265"/>
      <c r="D45" s="118" t="s">
        <v>2280</v>
      </c>
      <c r="E45" s="50"/>
      <c r="F45" s="50"/>
      <c r="G45" s="50"/>
      <c r="H45" s="50"/>
      <c r="I45" s="50"/>
      <c r="J45" s="50"/>
      <c r="K45" s="52"/>
      <c r="L45" s="105" t="str">
        <f>VLOOKUP(D45,カラムID辞書!$C$4:$D$1429,2,FALSE)</f>
        <v>GIFTCARD_RIYOUGK</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11</v>
      </c>
      <c r="AN45" s="270"/>
      <c r="AO45" s="271">
        <f>VLOOKUP(D45,カラムID辞書!C:H,6,FALSE)</f>
        <v>11</v>
      </c>
      <c r="AP45" s="272"/>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64">
        <f t="shared" ca="1" si="1"/>
        <v>39</v>
      </c>
      <c r="C46" s="265"/>
      <c r="D46" s="118" t="s">
        <v>2281</v>
      </c>
      <c r="E46" s="50"/>
      <c r="F46" s="50"/>
      <c r="G46" s="50"/>
      <c r="H46" s="50"/>
      <c r="I46" s="50"/>
      <c r="J46" s="50"/>
      <c r="K46" s="52"/>
      <c r="L46" s="105" t="str">
        <f>VLOOKUP(D46,カラムID辞書!$C$4:$D$1429,2,FALSE)</f>
        <v>DENSHIMONEY_RIYOUGK</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11</v>
      </c>
      <c r="AN46" s="270"/>
      <c r="AO46" s="271">
        <f>VLOOKUP(D46,カラムID辞書!C:H,6,FALSE)</f>
        <v>11</v>
      </c>
      <c r="AP46" s="272"/>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64">
        <f t="shared" ca="1" si="1"/>
        <v>40</v>
      </c>
      <c r="C47" s="265"/>
      <c r="D47" s="118" t="s">
        <v>2282</v>
      </c>
      <c r="E47" s="50"/>
      <c r="F47" s="50"/>
      <c r="G47" s="50"/>
      <c r="H47" s="50"/>
      <c r="I47" s="50"/>
      <c r="J47" s="50"/>
      <c r="K47" s="52"/>
      <c r="L47" s="105" t="str">
        <f>VLOOKUP(D47,カラムID辞書!$C$4:$D$1429,2,FALSE)</f>
        <v>POINT_RIYOUGK</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11</v>
      </c>
      <c r="AN47" s="270"/>
      <c r="AO47" s="271">
        <f>VLOOKUP(D47,カラムID辞書!C:H,6,FALSE)</f>
        <v>11</v>
      </c>
      <c r="AP47" s="272"/>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64">
        <f t="shared" ca="1" si="1"/>
        <v>41</v>
      </c>
      <c r="C48" s="265"/>
      <c r="D48" s="118" t="s">
        <v>2283</v>
      </c>
      <c r="E48" s="56"/>
      <c r="F48" s="50"/>
      <c r="G48" s="50"/>
      <c r="H48" s="50"/>
      <c r="I48" s="50"/>
      <c r="J48" s="50"/>
      <c r="K48" s="52"/>
      <c r="L48" s="105" t="str">
        <f>VLOOKUP(D48,カラムID辞書!$C$4:$D$1429,2,FALSE)</f>
        <v>DEBIT_RIYOUGK</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11</v>
      </c>
      <c r="AN48" s="270"/>
      <c r="AO48" s="271">
        <f>VLOOKUP(D48,カラムID辞書!C:H,6,FALSE)</f>
        <v>11</v>
      </c>
      <c r="AP48" s="272"/>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64">
        <f t="shared" ca="1" si="1"/>
        <v>42</v>
      </c>
      <c r="C49" s="265"/>
      <c r="D49" s="118" t="s">
        <v>2284</v>
      </c>
      <c r="E49" s="56"/>
      <c r="F49" s="50"/>
      <c r="G49" s="50"/>
      <c r="H49" s="50"/>
      <c r="I49" s="50"/>
      <c r="J49" s="50"/>
      <c r="K49" s="52"/>
      <c r="L49" s="105" t="str">
        <f>VLOOKUP(D49,カラムID辞書!$C$4:$D$1429,2,FALSE)</f>
        <v>RIYOUGK11</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11</v>
      </c>
      <c r="AN49" s="270"/>
      <c r="AO49" s="271">
        <f>VLOOKUP(D49,カラムID辞書!C:H,6,FALSE)</f>
        <v>11</v>
      </c>
      <c r="AP49" s="272"/>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64">
        <f t="shared" ca="1" si="1"/>
        <v>43</v>
      </c>
      <c r="C50" s="265"/>
      <c r="D50" s="118" t="s">
        <v>2285</v>
      </c>
      <c r="E50" s="56"/>
      <c r="F50" s="50"/>
      <c r="G50" s="50"/>
      <c r="H50" s="50"/>
      <c r="I50" s="50"/>
      <c r="J50" s="50"/>
      <c r="K50" s="52"/>
      <c r="L50" s="105" t="str">
        <f>VLOOKUP(D50,カラムID辞書!$C$4:$D$1429,2,FALSE)</f>
        <v>RIYOUGK12</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11</v>
      </c>
      <c r="AN50" s="270"/>
      <c r="AO50" s="271">
        <f>VLOOKUP(D50,カラムID辞書!C:H,6,FALSE)</f>
        <v>11</v>
      </c>
      <c r="AP50" s="272"/>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64">
        <f t="shared" ca="1" si="1"/>
        <v>44</v>
      </c>
      <c r="C51" s="265"/>
      <c r="D51" s="118" t="s">
        <v>2286</v>
      </c>
      <c r="E51" s="50"/>
      <c r="F51" s="50"/>
      <c r="G51" s="50"/>
      <c r="H51" s="50"/>
      <c r="I51" s="50"/>
      <c r="J51" s="50"/>
      <c r="K51" s="52"/>
      <c r="L51" s="105" t="str">
        <f>VLOOKUP(D51,カラムID辞書!$C$4:$D$1429,2,FALSE)</f>
        <v>RIYOUGK13</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11</v>
      </c>
      <c r="AN51" s="270"/>
      <c r="AO51" s="271">
        <f>VLOOKUP(D51,カラムID辞書!C:H,6,FALSE)</f>
        <v>11</v>
      </c>
      <c r="AP51" s="272"/>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64">
        <f t="shared" ca="1" si="1"/>
        <v>45</v>
      </c>
      <c r="C52" s="265"/>
      <c r="D52" s="118" t="s">
        <v>2287</v>
      </c>
      <c r="E52" s="50"/>
      <c r="F52" s="50"/>
      <c r="G52" s="50"/>
      <c r="H52" s="50"/>
      <c r="I52" s="50"/>
      <c r="J52" s="50"/>
      <c r="K52" s="52"/>
      <c r="L52" s="105" t="str">
        <f>VLOOKUP(D52,カラムID辞書!$C$4:$D$1429,2,FALSE)</f>
        <v>RIYOUGK14</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11</v>
      </c>
      <c r="AN52" s="270"/>
      <c r="AO52" s="271">
        <f>VLOOKUP(D52,カラムID辞書!C:H,6,FALSE)</f>
        <v>11</v>
      </c>
      <c r="AP52" s="272"/>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64">
        <f t="shared" ca="1" si="1"/>
        <v>46</v>
      </c>
      <c r="C53" s="265"/>
      <c r="D53" s="118" t="s">
        <v>2288</v>
      </c>
      <c r="E53" s="50"/>
      <c r="F53" s="50"/>
      <c r="G53" s="50"/>
      <c r="H53" s="50"/>
      <c r="I53" s="50"/>
      <c r="J53" s="50"/>
      <c r="K53" s="52"/>
      <c r="L53" s="105" t="str">
        <f>VLOOKUP(D53,カラムID辞書!$C$4:$D$1429,2,FALSE)</f>
        <v>RIYOUGK15</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11</v>
      </c>
      <c r="AN53" s="270"/>
      <c r="AO53" s="271">
        <f>VLOOKUP(D53,カラムID辞書!C:H,6,FALSE)</f>
        <v>11</v>
      </c>
      <c r="AP53" s="272"/>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64">
        <f t="shared" ca="1" si="1"/>
        <v>47</v>
      </c>
      <c r="C54" s="265"/>
      <c r="D54" s="118" t="s">
        <v>2289</v>
      </c>
      <c r="E54" s="56"/>
      <c r="F54" s="50"/>
      <c r="G54" s="50"/>
      <c r="H54" s="50"/>
      <c r="I54" s="50"/>
      <c r="J54" s="50"/>
      <c r="K54" s="52"/>
      <c r="L54" s="105" t="str">
        <f>VLOOKUP(D54,カラムID辞書!$C$4:$D$1429,2,FALSE)</f>
        <v>RIYOUGK16</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f>VLOOKUP(D54,カラムID辞書!C:H,4,FALSE)</f>
        <v>11</v>
      </c>
      <c r="AN54" s="270"/>
      <c r="AO54" s="271">
        <f>VLOOKUP(D54,カラムID辞書!C:H,6,FALSE)</f>
        <v>11</v>
      </c>
      <c r="AP54" s="272"/>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64">
        <f t="shared" ca="1" si="1"/>
        <v>48</v>
      </c>
      <c r="C55" s="265"/>
      <c r="D55" s="118" t="s">
        <v>2290</v>
      </c>
      <c r="E55" s="50"/>
      <c r="F55" s="50"/>
      <c r="G55" s="50"/>
      <c r="H55" s="50"/>
      <c r="I55" s="50"/>
      <c r="J55" s="50"/>
      <c r="K55" s="52"/>
      <c r="L55" s="105" t="str">
        <f>VLOOKUP(D55,カラムID辞書!$C$4:$D$1429,2,FALSE)</f>
        <v>RIYOUGK17</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f>VLOOKUP(D55,カラムID辞書!C:H,4,FALSE)</f>
        <v>11</v>
      </c>
      <c r="AN55" s="270"/>
      <c r="AO55" s="271">
        <f>VLOOKUP(D55,カラムID辞書!C:H,6,FALSE)</f>
        <v>11</v>
      </c>
      <c r="AP55" s="272"/>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64">
        <f t="shared" ca="1" si="1"/>
        <v>49</v>
      </c>
      <c r="C56" s="265"/>
      <c r="D56" s="118" t="s">
        <v>2291</v>
      </c>
      <c r="E56" s="50"/>
      <c r="F56" s="50"/>
      <c r="G56" s="50"/>
      <c r="H56" s="50"/>
      <c r="I56" s="50"/>
      <c r="J56" s="50"/>
      <c r="K56" s="52"/>
      <c r="L56" s="105" t="str">
        <f>VLOOKUP(D56,カラムID辞書!$C$4:$D$1429,2,FALSE)</f>
        <v>RIYOUGK18</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f>VLOOKUP(D56,カラムID辞書!C:H,4,FALSE)</f>
        <v>11</v>
      </c>
      <c r="AN56" s="270"/>
      <c r="AO56" s="271">
        <f>VLOOKUP(D56,カラムID辞書!C:H,6,FALSE)</f>
        <v>11</v>
      </c>
      <c r="AP56" s="272"/>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64">
        <f t="shared" ca="1" si="1"/>
        <v>50</v>
      </c>
      <c r="C57" s="265"/>
      <c r="D57" s="118" t="s">
        <v>2292</v>
      </c>
      <c r="E57" s="50"/>
      <c r="F57" s="50"/>
      <c r="G57" s="50"/>
      <c r="H57" s="50"/>
      <c r="I57" s="50"/>
      <c r="J57" s="50"/>
      <c r="K57" s="52"/>
      <c r="L57" s="105" t="str">
        <f>VLOOKUP(D57,カラムID辞書!$C$4:$D$1429,2,FALSE)</f>
        <v>RIYOUGK19</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6" t="str">
        <f>VLOOKUP(D57,カラムID辞書!C:H,3,FALSE)</f>
        <v>numeric</v>
      </c>
      <c r="AI57" s="267"/>
      <c r="AJ57" s="267"/>
      <c r="AK57" s="267"/>
      <c r="AL57" s="268"/>
      <c r="AM57" s="269">
        <f>VLOOKUP(D57,カラムID辞書!C:H,4,FALSE)</f>
        <v>11</v>
      </c>
      <c r="AN57" s="270"/>
      <c r="AO57" s="271">
        <f>VLOOKUP(D57,カラムID辞書!C:H,6,FALSE)</f>
        <v>11</v>
      </c>
      <c r="AP57" s="272"/>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64">
        <f t="shared" ca="1" si="1"/>
        <v>51</v>
      </c>
      <c r="C58" s="265"/>
      <c r="D58" s="118" t="s">
        <v>2293</v>
      </c>
      <c r="E58" s="56"/>
      <c r="F58" s="50"/>
      <c r="G58" s="50"/>
      <c r="H58" s="50"/>
      <c r="I58" s="50"/>
      <c r="J58" s="50"/>
      <c r="K58" s="52"/>
      <c r="L58" s="105" t="str">
        <f>VLOOKUP(D58,カラムID辞書!$C$4:$D$1429,2,FALSE)</f>
        <v>RIYOUGK20</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6" t="str">
        <f>VLOOKUP(D58,カラムID辞書!C:H,3,FALSE)</f>
        <v>numeric</v>
      </c>
      <c r="AI58" s="267"/>
      <c r="AJ58" s="267"/>
      <c r="AK58" s="267"/>
      <c r="AL58" s="268"/>
      <c r="AM58" s="269">
        <f>VLOOKUP(D58,カラムID辞書!C:H,4,FALSE)</f>
        <v>11</v>
      </c>
      <c r="AN58" s="270"/>
      <c r="AO58" s="271">
        <f>VLOOKUP(D58,カラムID辞書!C:H,6,FALSE)</f>
        <v>11</v>
      </c>
      <c r="AP58" s="272"/>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64">
        <f t="shared" ca="1" si="1"/>
        <v>52</v>
      </c>
      <c r="C59" s="265"/>
      <c r="D59" s="118" t="s">
        <v>2294</v>
      </c>
      <c r="E59" s="56"/>
      <c r="F59" s="50"/>
      <c r="G59" s="50"/>
      <c r="H59" s="50"/>
      <c r="I59" s="50"/>
      <c r="J59" s="50"/>
      <c r="K59" s="52"/>
      <c r="L59" s="105" t="str">
        <f>VLOOKUP(D59,カラムID辞書!$C$4:$D$1429,2,FALSE)</f>
        <v>JISYA_CREDITURIGK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f>VLOOKUP(D59,カラムID辞書!C:H,4,FALSE)</f>
        <v>11</v>
      </c>
      <c r="AN59" s="270"/>
      <c r="AO59" s="271">
        <f>VLOOKUP(D59,カラムID辞書!C:H,6,FALSE)</f>
        <v>11</v>
      </c>
      <c r="AP59" s="272"/>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64">
        <f t="shared" ca="1" si="1"/>
        <v>53</v>
      </c>
      <c r="C60" s="265"/>
      <c r="D60" s="118" t="s">
        <v>2295</v>
      </c>
      <c r="E60" s="56"/>
      <c r="F60" s="50"/>
      <c r="G60" s="50"/>
      <c r="H60" s="50"/>
      <c r="I60" s="50"/>
      <c r="J60" s="50"/>
      <c r="K60" s="52"/>
      <c r="L60" s="105" t="str">
        <f>VLOOKUP(D60,カラムID辞書!$C$4:$D$1429,2,FALSE)</f>
        <v>TASYA_CREDITURIGK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11</v>
      </c>
      <c r="AN60" s="270"/>
      <c r="AO60" s="271">
        <f>VLOOKUP(D60,カラムID辞書!C:H,6,FALSE)</f>
        <v>11</v>
      </c>
      <c r="AP60" s="272"/>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64">
        <f t="shared" ca="1" si="1"/>
        <v>54</v>
      </c>
      <c r="C61" s="265"/>
      <c r="D61" s="118" t="s">
        <v>2296</v>
      </c>
      <c r="E61" s="56"/>
      <c r="F61" s="50"/>
      <c r="G61" s="50"/>
      <c r="H61" s="50"/>
      <c r="I61" s="50"/>
      <c r="J61" s="50"/>
      <c r="K61" s="52"/>
      <c r="L61" s="105" t="str">
        <f>VLOOKUP(D61,カラムID辞書!$C$4:$D$1429,2,FALSE)</f>
        <v>GAISYO_URIAGEGK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11</v>
      </c>
      <c r="AN61" s="270"/>
      <c r="AO61" s="271">
        <f>VLOOKUP(D61,カラムID辞書!C:H,6,FALSE)</f>
        <v>11</v>
      </c>
      <c r="AP61" s="272"/>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64">
        <f t="shared" ca="1" si="1"/>
        <v>55</v>
      </c>
      <c r="C62" s="265"/>
      <c r="D62" s="118" t="s">
        <v>2297</v>
      </c>
      <c r="E62" s="56"/>
      <c r="F62" s="50"/>
      <c r="G62" s="50"/>
      <c r="H62" s="50"/>
      <c r="I62" s="50"/>
      <c r="J62" s="50"/>
      <c r="K62" s="52"/>
      <c r="L62" s="105" t="str">
        <f>VLOOKUP(D62,カラムID辞書!$C$4:$D$1429,2,FALSE)</f>
        <v>SYAIN_KAKEURI_URIAGEGK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11</v>
      </c>
      <c r="AN62" s="270"/>
      <c r="AO62" s="271">
        <f>VLOOKUP(D62,カラムID辞書!C:H,6,FALSE)</f>
        <v>11</v>
      </c>
      <c r="AP62" s="272"/>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64">
        <f t="shared" ca="1" si="1"/>
        <v>56</v>
      </c>
      <c r="C63" s="265"/>
      <c r="D63" s="118" t="s">
        <v>2298</v>
      </c>
      <c r="E63" s="56"/>
      <c r="F63" s="50"/>
      <c r="G63" s="50"/>
      <c r="H63" s="50"/>
      <c r="I63" s="50"/>
      <c r="J63" s="50"/>
      <c r="K63" s="52"/>
      <c r="L63" s="105" t="str">
        <f>VLOOKUP(D63,カラムID辞書!$C$4:$D$1429,2,FALSE)</f>
        <v>KINKEN_URIAGEGK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11</v>
      </c>
      <c r="AN63" s="270"/>
      <c r="AO63" s="271">
        <f>VLOOKUP(D63,カラムID辞書!C:H,6,FALSE)</f>
        <v>11</v>
      </c>
      <c r="AP63" s="272"/>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64">
        <f t="shared" ca="1" si="1"/>
        <v>57</v>
      </c>
      <c r="C64" s="265"/>
      <c r="D64" s="118" t="s">
        <v>2299</v>
      </c>
      <c r="E64" s="56"/>
      <c r="F64" s="50"/>
      <c r="G64" s="50"/>
      <c r="H64" s="50"/>
      <c r="I64" s="50"/>
      <c r="J64" s="50"/>
      <c r="K64" s="52"/>
      <c r="L64" s="105" t="str">
        <f>VLOOKUP(D64,カラムID辞書!$C$4:$D$1429,2,FALSE)</f>
        <v>TOMONOKAI_URIAGEGK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11</v>
      </c>
      <c r="AN64" s="270"/>
      <c r="AO64" s="271">
        <f>VLOOKUP(D64,カラムID辞書!C:H,6,FALSE)</f>
        <v>11</v>
      </c>
      <c r="AP64" s="272"/>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64">
        <f t="shared" ca="1" si="1"/>
        <v>58</v>
      </c>
      <c r="C65" s="265"/>
      <c r="D65" s="118" t="s">
        <v>2300</v>
      </c>
      <c r="E65" s="56"/>
      <c r="F65" s="50"/>
      <c r="G65" s="50"/>
      <c r="H65" s="50"/>
      <c r="I65" s="50"/>
      <c r="J65" s="50"/>
      <c r="K65" s="52"/>
      <c r="L65" s="105" t="str">
        <f>VLOOKUP(D65,カラムID辞書!$C$4:$D$1429,2,FALSE)</f>
        <v>GIFTCARD_URIAGEGK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11</v>
      </c>
      <c r="AN65" s="270"/>
      <c r="AO65" s="271">
        <f>VLOOKUP(D65,カラムID辞書!C:H,6,FALSE)</f>
        <v>11</v>
      </c>
      <c r="AP65" s="272"/>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64">
        <f t="shared" ca="1" si="1"/>
        <v>59</v>
      </c>
      <c r="C66" s="265"/>
      <c r="D66" s="118" t="s">
        <v>2301</v>
      </c>
      <c r="E66" s="56"/>
      <c r="F66" s="50"/>
      <c r="G66" s="50"/>
      <c r="H66" s="50"/>
      <c r="I66" s="50"/>
      <c r="J66" s="50"/>
      <c r="K66" s="52"/>
      <c r="L66" s="105" t="str">
        <f>VLOOKUP(D66,カラムID辞書!$C$4:$D$1429,2,FALSE)</f>
        <v>DENSHIMONEY_URIAGEGK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11</v>
      </c>
      <c r="AN66" s="270"/>
      <c r="AO66" s="271">
        <f>VLOOKUP(D66,カラムID辞書!C:H,6,FALSE)</f>
        <v>11</v>
      </c>
      <c r="AP66" s="272"/>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64">
        <f t="shared" ca="1" si="1"/>
        <v>60</v>
      </c>
      <c r="C67" s="265"/>
      <c r="D67" s="118" t="s">
        <v>2302</v>
      </c>
      <c r="E67" s="56"/>
      <c r="F67" s="50"/>
      <c r="G67" s="50"/>
      <c r="H67" s="50"/>
      <c r="I67" s="50"/>
      <c r="J67" s="50"/>
      <c r="K67" s="52"/>
      <c r="L67" s="105" t="str">
        <f>VLOOKUP(D67,カラムID辞書!$C$4:$D$1429,2,FALSE)</f>
        <v>POINT_URIAGEGK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11</v>
      </c>
      <c r="AN67" s="270"/>
      <c r="AO67" s="271">
        <f>VLOOKUP(D67,カラムID辞書!C:H,6,FALSE)</f>
        <v>11</v>
      </c>
      <c r="AP67" s="272"/>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64">
        <f t="shared" ca="1" si="1"/>
        <v>61</v>
      </c>
      <c r="C68" s="265"/>
      <c r="D68" s="118" t="s">
        <v>2303</v>
      </c>
      <c r="E68" s="50"/>
      <c r="F68" s="50"/>
      <c r="G68" s="50"/>
      <c r="H68" s="50"/>
      <c r="I68" s="50"/>
      <c r="J68" s="50"/>
      <c r="K68" s="52"/>
      <c r="L68" s="105" t="str">
        <f>VLOOKUP(D68,カラムID辞書!$C$4:$D$1429,2,FALSE)</f>
        <v>DEBIT_URIAGEGK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11</v>
      </c>
      <c r="AN68" s="270"/>
      <c r="AO68" s="271">
        <f>VLOOKUP(D68,カラムID辞書!C:H,6,FALSE)</f>
        <v>11</v>
      </c>
      <c r="AP68" s="272"/>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64">
        <f t="shared" ca="1" si="1"/>
        <v>62</v>
      </c>
      <c r="C69" s="265"/>
      <c r="D69" s="118" t="s">
        <v>2304</v>
      </c>
      <c r="E69" s="50"/>
      <c r="F69" s="50"/>
      <c r="G69" s="50"/>
      <c r="H69" s="50"/>
      <c r="I69" s="50"/>
      <c r="J69" s="50"/>
      <c r="K69" s="52"/>
      <c r="L69" s="105" t="str">
        <f>VLOOKUP(D69,カラムID辞書!$C$4:$D$1429,2,FALSE)</f>
        <v>URIAGEGK11</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11</v>
      </c>
      <c r="AN69" s="270"/>
      <c r="AO69" s="271">
        <f>VLOOKUP(D69,カラムID辞書!C:H,6,FALSE)</f>
        <v>11</v>
      </c>
      <c r="AP69" s="272"/>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64">
        <f t="shared" ca="1" si="1"/>
        <v>63</v>
      </c>
      <c r="C70" s="265"/>
      <c r="D70" s="118" t="s">
        <v>2305</v>
      </c>
      <c r="E70" s="50"/>
      <c r="F70" s="50"/>
      <c r="G70" s="50"/>
      <c r="H70" s="50"/>
      <c r="I70" s="50"/>
      <c r="J70" s="50"/>
      <c r="K70" s="52"/>
      <c r="L70" s="105" t="str">
        <f>VLOOKUP(D70,カラムID辞書!$C$4:$D$1429,2,FALSE)</f>
        <v>URIAGEGK12</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11</v>
      </c>
      <c r="AN70" s="270"/>
      <c r="AO70" s="271">
        <f>VLOOKUP(D70,カラムID辞書!C:H,6,FALSE)</f>
        <v>11</v>
      </c>
      <c r="AP70" s="272"/>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64">
        <f t="shared" ca="1" si="1"/>
        <v>64</v>
      </c>
      <c r="C71" s="265"/>
      <c r="D71" s="118" t="s">
        <v>2306</v>
      </c>
      <c r="E71" s="50"/>
      <c r="F71" s="50"/>
      <c r="G71" s="50"/>
      <c r="H71" s="50"/>
      <c r="I71" s="50"/>
      <c r="J71" s="50"/>
      <c r="K71" s="52"/>
      <c r="L71" s="105" t="str">
        <f>VLOOKUP(D71,カラムID辞書!$C$4:$D$1429,2,FALSE)</f>
        <v>URIAGEGK13</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11</v>
      </c>
      <c r="AN71" s="270"/>
      <c r="AO71" s="271">
        <f>VLOOKUP(D71,カラムID辞書!C:H,6,FALSE)</f>
        <v>11</v>
      </c>
      <c r="AP71" s="272"/>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64">
        <f t="shared" ca="1" si="1"/>
        <v>65</v>
      </c>
      <c r="C72" s="265"/>
      <c r="D72" s="118" t="s">
        <v>2307</v>
      </c>
      <c r="E72" s="50"/>
      <c r="F72" s="50"/>
      <c r="G72" s="50"/>
      <c r="H72" s="50"/>
      <c r="I72" s="50"/>
      <c r="J72" s="50"/>
      <c r="K72" s="52"/>
      <c r="L72" s="105" t="str">
        <f>VLOOKUP(D72,カラムID辞書!$C$4:$D$1429,2,FALSE)</f>
        <v>URIAGEGK14</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11</v>
      </c>
      <c r="AN72" s="270"/>
      <c r="AO72" s="271">
        <f>VLOOKUP(D72,カラムID辞書!C:H,6,FALSE)</f>
        <v>11</v>
      </c>
      <c r="AP72" s="272"/>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64">
        <f t="shared" ca="1" si="1"/>
        <v>66</v>
      </c>
      <c r="C73" s="265"/>
      <c r="D73" s="118" t="s">
        <v>2308</v>
      </c>
      <c r="E73" s="50"/>
      <c r="F73" s="50"/>
      <c r="G73" s="50"/>
      <c r="H73" s="50"/>
      <c r="I73" s="50"/>
      <c r="J73" s="50"/>
      <c r="K73" s="52"/>
      <c r="L73" s="105" t="str">
        <f>VLOOKUP(D73,カラムID辞書!$C$4:$D$1429,2,FALSE)</f>
        <v>URIAGEGK15</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11</v>
      </c>
      <c r="AN73" s="270"/>
      <c r="AO73" s="271">
        <f>VLOOKUP(D73,カラムID辞書!C:H,6,FALSE)</f>
        <v>11</v>
      </c>
      <c r="AP73" s="272"/>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64">
        <f t="shared" ca="1" si="1"/>
        <v>67</v>
      </c>
      <c r="C74" s="265"/>
      <c r="D74" s="118" t="s">
        <v>2309</v>
      </c>
      <c r="E74" s="50"/>
      <c r="F74" s="50"/>
      <c r="G74" s="50"/>
      <c r="H74" s="50"/>
      <c r="I74" s="50"/>
      <c r="J74" s="50"/>
      <c r="K74" s="52"/>
      <c r="L74" s="105" t="str">
        <f>VLOOKUP(D74,カラムID辞書!$C$4:$D$1429,2,FALSE)</f>
        <v>URIAGEGK16</v>
      </c>
      <c r="M74" s="50"/>
      <c r="N74" s="50"/>
      <c r="O74" s="50"/>
      <c r="P74" s="50"/>
      <c r="Q74" s="50"/>
      <c r="R74" s="50"/>
      <c r="S74" s="52"/>
      <c r="T74" s="49"/>
      <c r="U74" s="52"/>
      <c r="V74" s="49"/>
      <c r="W74" s="52"/>
      <c r="X74" s="49"/>
      <c r="Y74" s="52"/>
      <c r="Z74" s="49"/>
      <c r="AA74" s="52"/>
      <c r="AB74" s="107" t="str">
        <f t="shared" ref="AB74:AB92" si="5">IF(L74="DELDTE","","○")</f>
        <v>○</v>
      </c>
      <c r="AC74" s="54"/>
      <c r="AD74" s="53"/>
      <c r="AE74" s="55" t="str">
        <f t="shared" si="0"/>
        <v>0</v>
      </c>
      <c r="AF74" s="50"/>
      <c r="AG74" s="52"/>
      <c r="AH74" s="266" t="str">
        <f>VLOOKUP(D74,カラムID辞書!C:H,3,FALSE)</f>
        <v>numeric</v>
      </c>
      <c r="AI74" s="267"/>
      <c r="AJ74" s="267"/>
      <c r="AK74" s="267"/>
      <c r="AL74" s="268"/>
      <c r="AM74" s="269">
        <f>VLOOKUP(D74,カラムID辞書!C:H,4,FALSE)</f>
        <v>11</v>
      </c>
      <c r="AN74" s="270"/>
      <c r="AO74" s="271">
        <f>VLOOKUP(D74,カラムID辞書!C:H,6,FALSE)</f>
        <v>11</v>
      </c>
      <c r="AP74" s="272"/>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64">
        <f t="shared" ca="1" si="1"/>
        <v>68</v>
      </c>
      <c r="C75" s="265"/>
      <c r="D75" s="118" t="s">
        <v>2310</v>
      </c>
      <c r="E75" s="50"/>
      <c r="F75" s="50"/>
      <c r="G75" s="50"/>
      <c r="H75" s="50"/>
      <c r="I75" s="50"/>
      <c r="J75" s="50"/>
      <c r="K75" s="52"/>
      <c r="L75" s="105" t="str">
        <f>VLOOKUP(D75,カラムID辞書!$C$4:$D$1429,2,FALSE)</f>
        <v>URIAGEGK17</v>
      </c>
      <c r="M75" s="50"/>
      <c r="N75" s="50"/>
      <c r="O75" s="50"/>
      <c r="P75" s="50"/>
      <c r="Q75" s="50"/>
      <c r="R75" s="50"/>
      <c r="S75" s="52"/>
      <c r="T75" s="49"/>
      <c r="U75" s="52"/>
      <c r="V75" s="49"/>
      <c r="W75" s="52"/>
      <c r="X75" s="49"/>
      <c r="Y75" s="52"/>
      <c r="Z75" s="49"/>
      <c r="AA75" s="52"/>
      <c r="AB75" s="107" t="str">
        <f t="shared" si="5"/>
        <v>○</v>
      </c>
      <c r="AC75" s="54"/>
      <c r="AD75" s="53"/>
      <c r="AE75" s="55" t="str">
        <f t="shared" si="0"/>
        <v>0</v>
      </c>
      <c r="AF75" s="50"/>
      <c r="AG75" s="52"/>
      <c r="AH75" s="266" t="str">
        <f>VLOOKUP(D75,カラムID辞書!C:H,3,FALSE)</f>
        <v>numeric</v>
      </c>
      <c r="AI75" s="267"/>
      <c r="AJ75" s="267"/>
      <c r="AK75" s="267"/>
      <c r="AL75" s="268"/>
      <c r="AM75" s="269">
        <f>VLOOKUP(D75,カラムID辞書!C:H,4,FALSE)</f>
        <v>11</v>
      </c>
      <c r="AN75" s="270"/>
      <c r="AO75" s="271">
        <f>VLOOKUP(D75,カラムID辞書!C:H,6,FALSE)</f>
        <v>11</v>
      </c>
      <c r="AP75" s="272"/>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05"/>
      <c r="BS75" s="50"/>
      <c r="BT75" s="50"/>
      <c r="BU75" s="50"/>
      <c r="BV75" s="50"/>
      <c r="BW75" s="50"/>
      <c r="BX75" s="50"/>
      <c r="BY75" s="50"/>
      <c r="BZ75" s="50"/>
      <c r="CA75" s="50"/>
      <c r="CB75" s="50"/>
      <c r="CC75" s="52"/>
    </row>
    <row r="76" spans="2:81" ht="12" customHeight="1">
      <c r="B76" s="264">
        <f t="shared" ca="1" si="1"/>
        <v>69</v>
      </c>
      <c r="C76" s="265"/>
      <c r="D76" s="118" t="s">
        <v>2311</v>
      </c>
      <c r="E76" s="50"/>
      <c r="F76" s="50"/>
      <c r="G76" s="50"/>
      <c r="H76" s="50"/>
      <c r="I76" s="50"/>
      <c r="J76" s="50"/>
      <c r="K76" s="52"/>
      <c r="L76" s="105" t="str">
        <f>VLOOKUP(D76,カラムID辞書!$C$4:$D$1429,2,FALSE)</f>
        <v>URIAGEGK18</v>
      </c>
      <c r="M76" s="50"/>
      <c r="N76" s="50"/>
      <c r="O76" s="50"/>
      <c r="P76" s="50"/>
      <c r="Q76" s="50"/>
      <c r="R76" s="50"/>
      <c r="S76" s="52"/>
      <c r="T76" s="49"/>
      <c r="U76" s="52"/>
      <c r="V76" s="49"/>
      <c r="W76" s="52"/>
      <c r="X76" s="49"/>
      <c r="Y76" s="52"/>
      <c r="Z76" s="49"/>
      <c r="AA76" s="52"/>
      <c r="AB76" s="107" t="str">
        <f t="shared" si="5"/>
        <v>○</v>
      </c>
      <c r="AC76" s="54"/>
      <c r="AD76" s="53"/>
      <c r="AE76" s="55" t="str">
        <f t="shared" si="0"/>
        <v>0</v>
      </c>
      <c r="AF76" s="50"/>
      <c r="AG76" s="52"/>
      <c r="AH76" s="266" t="str">
        <f>VLOOKUP(D76,カラムID辞書!C:H,3,FALSE)</f>
        <v>numeric</v>
      </c>
      <c r="AI76" s="267"/>
      <c r="AJ76" s="267"/>
      <c r="AK76" s="267"/>
      <c r="AL76" s="268"/>
      <c r="AM76" s="269">
        <f>VLOOKUP(D76,カラムID辞書!C:H,4,FALSE)</f>
        <v>11</v>
      </c>
      <c r="AN76" s="270"/>
      <c r="AO76" s="271">
        <f>VLOOKUP(D76,カラムID辞書!C:H,6,FALSE)</f>
        <v>11</v>
      </c>
      <c r="AP76" s="272"/>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05"/>
      <c r="BS76" s="50"/>
      <c r="BT76" s="50"/>
      <c r="BU76" s="50"/>
      <c r="BV76" s="50"/>
      <c r="BW76" s="50"/>
      <c r="BX76" s="50"/>
      <c r="BY76" s="50"/>
      <c r="BZ76" s="50"/>
      <c r="CA76" s="50"/>
      <c r="CB76" s="50"/>
      <c r="CC76" s="52"/>
    </row>
    <row r="77" spans="2:81" ht="12" customHeight="1">
      <c r="B77" s="264">
        <f t="shared" ca="1" si="1"/>
        <v>70</v>
      </c>
      <c r="C77" s="265"/>
      <c r="D77" s="118" t="s">
        <v>2312</v>
      </c>
      <c r="E77" s="50"/>
      <c r="F77" s="50"/>
      <c r="G77" s="50"/>
      <c r="H77" s="50"/>
      <c r="I77" s="50"/>
      <c r="J77" s="50"/>
      <c r="K77" s="52"/>
      <c r="L77" s="105" t="str">
        <f>VLOOKUP(D77,カラムID辞書!$C$4:$D$1429,2,FALSE)</f>
        <v>URIAGEGK19</v>
      </c>
      <c r="M77" s="50"/>
      <c r="N77" s="50"/>
      <c r="O77" s="50"/>
      <c r="P77" s="50"/>
      <c r="Q77" s="50"/>
      <c r="R77" s="50"/>
      <c r="S77" s="52"/>
      <c r="T77" s="49"/>
      <c r="U77" s="52"/>
      <c r="V77" s="49"/>
      <c r="W77" s="52"/>
      <c r="X77" s="49"/>
      <c r="Y77" s="52"/>
      <c r="Z77" s="49"/>
      <c r="AA77" s="52"/>
      <c r="AB77" s="107" t="str">
        <f t="shared" si="5"/>
        <v>○</v>
      </c>
      <c r="AC77" s="54"/>
      <c r="AD77" s="53"/>
      <c r="AE77" s="55" t="str">
        <f t="shared" si="0"/>
        <v>0</v>
      </c>
      <c r="AF77" s="50"/>
      <c r="AG77" s="52"/>
      <c r="AH77" s="266" t="str">
        <f>VLOOKUP(D77,カラムID辞書!C:H,3,FALSE)</f>
        <v>numeric</v>
      </c>
      <c r="AI77" s="267"/>
      <c r="AJ77" s="267"/>
      <c r="AK77" s="267"/>
      <c r="AL77" s="268"/>
      <c r="AM77" s="269">
        <f>VLOOKUP(D77,カラムID辞書!C:H,4,FALSE)</f>
        <v>11</v>
      </c>
      <c r="AN77" s="270"/>
      <c r="AO77" s="271">
        <f>VLOOKUP(D77,カラムID辞書!C:H,6,FALSE)</f>
        <v>11</v>
      </c>
      <c r="AP77" s="272"/>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05"/>
      <c r="BS77" s="50"/>
      <c r="BT77" s="50"/>
      <c r="BU77" s="50"/>
      <c r="BV77" s="50"/>
      <c r="BW77" s="50"/>
      <c r="BX77" s="50"/>
      <c r="BY77" s="50"/>
      <c r="BZ77" s="50"/>
      <c r="CA77" s="50"/>
      <c r="CB77" s="50"/>
      <c r="CC77" s="52"/>
    </row>
    <row r="78" spans="2:81" ht="12" customHeight="1">
      <c r="B78" s="264">
        <f t="shared" ca="1" si="1"/>
        <v>71</v>
      </c>
      <c r="C78" s="265"/>
      <c r="D78" s="118" t="s">
        <v>2313</v>
      </c>
      <c r="E78" s="50"/>
      <c r="F78" s="50"/>
      <c r="G78" s="50"/>
      <c r="H78" s="50"/>
      <c r="I78" s="50"/>
      <c r="J78" s="50"/>
      <c r="K78" s="52"/>
      <c r="L78" s="105" t="str">
        <f>VLOOKUP(D78,カラムID辞書!$C$4:$D$1429,2,FALSE)</f>
        <v>URIAGEGK20</v>
      </c>
      <c r="M78" s="50"/>
      <c r="N78" s="50"/>
      <c r="O78" s="50"/>
      <c r="P78" s="50"/>
      <c r="Q78" s="50"/>
      <c r="R78" s="50"/>
      <c r="S78" s="52"/>
      <c r="T78" s="49"/>
      <c r="U78" s="52"/>
      <c r="V78" s="49"/>
      <c r="W78" s="52"/>
      <c r="X78" s="49"/>
      <c r="Y78" s="52"/>
      <c r="Z78" s="49"/>
      <c r="AA78" s="52"/>
      <c r="AB78" s="107" t="str">
        <f t="shared" si="5"/>
        <v>○</v>
      </c>
      <c r="AC78" s="54"/>
      <c r="AD78" s="53"/>
      <c r="AE78" s="55" t="str">
        <f t="shared" si="0"/>
        <v>0</v>
      </c>
      <c r="AF78" s="50"/>
      <c r="AG78" s="52"/>
      <c r="AH78" s="266" t="str">
        <f>VLOOKUP(D78,カラムID辞書!C:H,3,FALSE)</f>
        <v>numeric</v>
      </c>
      <c r="AI78" s="267"/>
      <c r="AJ78" s="267"/>
      <c r="AK78" s="267"/>
      <c r="AL78" s="268"/>
      <c r="AM78" s="269">
        <f>VLOOKUP(D78,カラムID辞書!C:H,4,FALSE)</f>
        <v>11</v>
      </c>
      <c r="AN78" s="270"/>
      <c r="AO78" s="271">
        <f>VLOOKUP(D78,カラムID辞書!C:H,6,FALSE)</f>
        <v>11</v>
      </c>
      <c r="AP78" s="272"/>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05"/>
      <c r="BS78" s="50"/>
      <c r="BT78" s="50"/>
      <c r="BU78" s="50"/>
      <c r="BV78" s="50"/>
      <c r="BW78" s="50"/>
      <c r="BX78" s="50"/>
      <c r="BY78" s="50"/>
      <c r="BZ78" s="50"/>
      <c r="CA78" s="50"/>
      <c r="CB78" s="50"/>
      <c r="CC78" s="52"/>
    </row>
    <row r="79" spans="2:81" ht="12" customHeight="1">
      <c r="B79" s="264">
        <f t="shared" ca="1" si="1"/>
        <v>72</v>
      </c>
      <c r="C79" s="265"/>
      <c r="D79" s="105" t="s">
        <v>2314</v>
      </c>
      <c r="E79" s="56"/>
      <c r="F79" s="50"/>
      <c r="G79" s="50"/>
      <c r="H79" s="50"/>
      <c r="I79" s="50"/>
      <c r="J79" s="50"/>
      <c r="K79" s="52"/>
      <c r="L79" s="105" t="str">
        <f>VLOOKUP(D79,カラムID辞書!$C$4:$D$1429,2,FALSE)</f>
        <v>TEISEI_YMD</v>
      </c>
      <c r="M79" s="50"/>
      <c r="N79" s="50"/>
      <c r="O79" s="50"/>
      <c r="P79" s="50"/>
      <c r="Q79" s="50"/>
      <c r="R79" s="50"/>
      <c r="S79" s="52"/>
      <c r="T79" s="49"/>
      <c r="U79" s="52"/>
      <c r="V79" s="49"/>
      <c r="W79" s="52"/>
      <c r="X79" s="49"/>
      <c r="Y79" s="52"/>
      <c r="Z79" s="49"/>
      <c r="AA79" s="52"/>
      <c r="AB79" s="107" t="str">
        <f t="shared" si="5"/>
        <v>○</v>
      </c>
      <c r="AC79" s="54"/>
      <c r="AD79" s="53"/>
      <c r="AE79" s="55" t="str">
        <f t="shared" si="0"/>
        <v>0</v>
      </c>
      <c r="AF79" s="50"/>
      <c r="AG79" s="52"/>
      <c r="AH79" s="266" t="str">
        <f>VLOOKUP(D79,カラムID辞書!C:H,3,FALSE)</f>
        <v>numeric</v>
      </c>
      <c r="AI79" s="267"/>
      <c r="AJ79" s="267"/>
      <c r="AK79" s="267"/>
      <c r="AL79" s="268"/>
      <c r="AM79" s="269">
        <f>VLOOKUP(D79,カラムID辞書!C:H,4,FALSE)</f>
        <v>8</v>
      </c>
      <c r="AN79" s="270"/>
      <c r="AO79" s="271">
        <f>VLOOKUP(D79,カラムID辞書!C:H,6,FALSE)</f>
        <v>8</v>
      </c>
      <c r="AP79" s="272"/>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05"/>
      <c r="BS79" s="50"/>
      <c r="BT79" s="50"/>
      <c r="BU79" s="50"/>
      <c r="BV79" s="50"/>
      <c r="BW79" s="50"/>
      <c r="BX79" s="50"/>
      <c r="BY79" s="50"/>
      <c r="BZ79" s="50"/>
      <c r="CA79" s="50"/>
      <c r="CB79" s="50"/>
      <c r="CC79" s="52"/>
    </row>
    <row r="80" spans="2:81" ht="12" customHeight="1">
      <c r="B80" s="264">
        <f t="shared" ca="1" si="1"/>
        <v>73</v>
      </c>
      <c r="C80" s="265"/>
      <c r="D80" s="183" t="s">
        <v>3763</v>
      </c>
      <c r="E80" s="56"/>
      <c r="F80" s="50"/>
      <c r="G80" s="50"/>
      <c r="H80" s="50"/>
      <c r="I80" s="50"/>
      <c r="J80" s="50"/>
      <c r="K80" s="52"/>
      <c r="L80" s="105" t="str">
        <f>VLOOKUP(D80,カラムID辞書!$C$4:$D$1429,2,FALSE)</f>
        <v>TEISEI_KEIJO_YMD</v>
      </c>
      <c r="M80" s="50"/>
      <c r="N80" s="50"/>
      <c r="O80" s="50"/>
      <c r="P80" s="50"/>
      <c r="Q80" s="50"/>
      <c r="R80" s="50"/>
      <c r="S80" s="52"/>
      <c r="T80" s="49"/>
      <c r="U80" s="52"/>
      <c r="V80" s="49"/>
      <c r="W80" s="52"/>
      <c r="X80" s="49"/>
      <c r="Y80" s="52"/>
      <c r="Z80" s="49"/>
      <c r="AA80" s="52"/>
      <c r="AB80" s="107" t="str">
        <f t="shared" ref="AB80" si="6">IF(L80="DELDTE","","○")</f>
        <v>○</v>
      </c>
      <c r="AC80" s="54"/>
      <c r="AD80" s="53"/>
      <c r="AE80" s="55" t="str">
        <f t="shared" ref="AE80" si="7">IF(AB80="○",IF(AH80="timestamp","now()",IF(LEFT(AH80,9)="character","' '","0")),"")</f>
        <v>0</v>
      </c>
      <c r="AF80" s="50"/>
      <c r="AG80" s="52"/>
      <c r="AH80" s="266" t="str">
        <f>VLOOKUP(D80,カラムID辞書!C:H,3,FALSE)</f>
        <v>numeric</v>
      </c>
      <c r="AI80" s="267"/>
      <c r="AJ80" s="267"/>
      <c r="AK80" s="267"/>
      <c r="AL80" s="268"/>
      <c r="AM80" s="269">
        <f>VLOOKUP(D80,カラムID辞書!C:H,4,FALSE)</f>
        <v>8</v>
      </c>
      <c r="AN80" s="270"/>
      <c r="AO80" s="271">
        <f>VLOOKUP(D80,カラムID辞書!C:H,6,FALSE)</f>
        <v>8</v>
      </c>
      <c r="AP80" s="272"/>
      <c r="AQ80" s="105"/>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05"/>
      <c r="BS80" s="50"/>
      <c r="BT80" s="50"/>
      <c r="BU80" s="50"/>
      <c r="BV80" s="50"/>
      <c r="BW80" s="50"/>
      <c r="BX80" s="50"/>
      <c r="BY80" s="50"/>
      <c r="BZ80" s="50"/>
      <c r="CA80" s="50"/>
      <c r="CB80" s="50"/>
      <c r="CC80" s="52"/>
    </row>
    <row r="81" spans="2:81" ht="12" customHeight="1">
      <c r="B81" s="264">
        <f t="shared" ca="1" si="1"/>
        <v>74</v>
      </c>
      <c r="C81" s="265"/>
      <c r="D81" s="183" t="s">
        <v>3766</v>
      </c>
      <c r="E81" s="56"/>
      <c r="F81" s="50"/>
      <c r="G81" s="50"/>
      <c r="H81" s="50"/>
      <c r="I81" s="50"/>
      <c r="J81" s="50"/>
      <c r="K81" s="52"/>
      <c r="L81" s="105" t="str">
        <f>VLOOKUP(D81,カラムID辞書!$C$4:$D$1429,2,FALSE)</f>
        <v>TEISEI_POS_NO</v>
      </c>
      <c r="M81" s="50"/>
      <c r="N81" s="50"/>
      <c r="O81" s="50"/>
      <c r="P81" s="50"/>
      <c r="Q81" s="50"/>
      <c r="R81" s="50"/>
      <c r="S81" s="52"/>
      <c r="T81" s="49"/>
      <c r="U81" s="52"/>
      <c r="V81" s="49"/>
      <c r="W81" s="52"/>
      <c r="X81" s="49"/>
      <c r="Y81" s="52"/>
      <c r="Z81" s="49"/>
      <c r="AA81" s="52"/>
      <c r="AB81" s="107" t="str">
        <f t="shared" ref="AB81:AB82" si="8">IF(L81="DELDTE","","○")</f>
        <v>○</v>
      </c>
      <c r="AC81" s="54"/>
      <c r="AD81" s="53"/>
      <c r="AE81" s="55" t="str">
        <f t="shared" ref="AE81:AE82" si="9">IF(AB81="○",IF(AH81="timestamp","now()",IF(LEFT(AH81,9)="character","' '","0")),"")</f>
        <v>' '</v>
      </c>
      <c r="AF81" s="50"/>
      <c r="AG81" s="52"/>
      <c r="AH81" s="266" t="str">
        <f>VLOOKUP(D81,カラムID辞書!C:H,3,FALSE)</f>
        <v>character varying</v>
      </c>
      <c r="AI81" s="267"/>
      <c r="AJ81" s="267"/>
      <c r="AK81" s="267"/>
      <c r="AL81" s="268"/>
      <c r="AM81" s="269">
        <f>VLOOKUP(D81,カラムID辞書!C:H,4,FALSE)</f>
        <v>4</v>
      </c>
      <c r="AN81" s="270"/>
      <c r="AO81" s="271">
        <f>VLOOKUP(D81,カラムID辞書!C:H,6,FALSE)</f>
        <v>4</v>
      </c>
      <c r="AP81" s="272"/>
      <c r="AQ81" s="105"/>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05"/>
      <c r="BS81" s="50"/>
      <c r="BT81" s="50"/>
      <c r="BU81" s="50"/>
      <c r="BV81" s="50"/>
      <c r="BW81" s="50"/>
      <c r="BX81" s="50"/>
      <c r="BY81" s="50"/>
      <c r="BZ81" s="50"/>
      <c r="CA81" s="50"/>
      <c r="CB81" s="50"/>
      <c r="CC81" s="52"/>
    </row>
    <row r="82" spans="2:81" ht="12" customHeight="1">
      <c r="B82" s="264">
        <f t="shared" ca="1" si="1"/>
        <v>75</v>
      </c>
      <c r="C82" s="265"/>
      <c r="D82" s="183" t="s">
        <v>3768</v>
      </c>
      <c r="E82" s="56"/>
      <c r="F82" s="50"/>
      <c r="G82" s="50"/>
      <c r="H82" s="50"/>
      <c r="I82" s="50"/>
      <c r="J82" s="50"/>
      <c r="K82" s="52"/>
      <c r="L82" s="105" t="str">
        <f>VLOOKUP(D82,カラムID辞書!$C$4:$D$1429,2,FALSE)</f>
        <v>TEISEI_POSRECEIPT_SEQNO</v>
      </c>
      <c r="M82" s="50"/>
      <c r="N82" s="50"/>
      <c r="O82" s="50"/>
      <c r="P82" s="50"/>
      <c r="Q82" s="50"/>
      <c r="R82" s="50"/>
      <c r="S82" s="52"/>
      <c r="T82" s="49"/>
      <c r="U82" s="52"/>
      <c r="V82" s="49"/>
      <c r="W82" s="52"/>
      <c r="X82" s="49"/>
      <c r="Y82" s="52"/>
      <c r="Z82" s="49"/>
      <c r="AA82" s="52"/>
      <c r="AB82" s="107" t="str">
        <f t="shared" si="8"/>
        <v>○</v>
      </c>
      <c r="AC82" s="54"/>
      <c r="AD82" s="53"/>
      <c r="AE82" s="55" t="str">
        <f t="shared" si="9"/>
        <v>' '</v>
      </c>
      <c r="AF82" s="50"/>
      <c r="AG82" s="52"/>
      <c r="AH82" s="266" t="str">
        <f>VLOOKUP(D82,カラムID辞書!C:H,3,FALSE)</f>
        <v>character varying</v>
      </c>
      <c r="AI82" s="267"/>
      <c r="AJ82" s="267"/>
      <c r="AK82" s="267"/>
      <c r="AL82" s="268"/>
      <c r="AM82" s="269">
        <f>VLOOKUP(D82,カラムID辞書!C:H,4,FALSE)</f>
        <v>4</v>
      </c>
      <c r="AN82" s="270"/>
      <c r="AO82" s="271">
        <f>VLOOKUP(D82,カラムID辞書!C:H,6,FALSE)</f>
        <v>4</v>
      </c>
      <c r="AP82" s="272"/>
      <c r="AQ82" s="105"/>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05"/>
      <c r="BS82" s="50"/>
      <c r="BT82" s="50"/>
      <c r="BU82" s="50"/>
      <c r="BV82" s="50"/>
      <c r="BW82" s="50"/>
      <c r="BX82" s="50"/>
      <c r="BY82" s="50"/>
      <c r="BZ82" s="50"/>
      <c r="CA82" s="50"/>
      <c r="CB82" s="50"/>
      <c r="CC82" s="52"/>
    </row>
    <row r="83" spans="2:81" ht="12" customHeight="1">
      <c r="B83" s="264">
        <f t="shared" ca="1" si="1"/>
        <v>76</v>
      </c>
      <c r="C83" s="265"/>
      <c r="D83" s="183" t="s">
        <v>3769</v>
      </c>
      <c r="E83" s="56"/>
      <c r="F83" s="50"/>
      <c r="G83" s="50"/>
      <c r="H83" s="50"/>
      <c r="I83" s="50"/>
      <c r="J83" s="50"/>
      <c r="K83" s="52"/>
      <c r="L83" s="105" t="str">
        <f>VLOOKUP(D83,カラムID辞書!$C$4:$D$1429,2,FALSE)</f>
        <v>TEISEI_DEAL_SEQ</v>
      </c>
      <c r="M83" s="50"/>
      <c r="N83" s="50"/>
      <c r="O83" s="50"/>
      <c r="P83" s="50"/>
      <c r="Q83" s="50"/>
      <c r="R83" s="50"/>
      <c r="S83" s="52"/>
      <c r="T83" s="49"/>
      <c r="U83" s="52"/>
      <c r="V83" s="49"/>
      <c r="W83" s="52"/>
      <c r="X83" s="49"/>
      <c r="Y83" s="52"/>
      <c r="Z83" s="49"/>
      <c r="AA83" s="52"/>
      <c r="AB83" s="107" t="str">
        <f t="shared" ref="AB83" si="10">IF(L83="DELDTE","","○")</f>
        <v>○</v>
      </c>
      <c r="AC83" s="54"/>
      <c r="AD83" s="53"/>
      <c r="AE83" s="55" t="str">
        <f t="shared" ref="AE83" si="11">IF(AB83="○",IF(AH83="timestamp","now()",IF(LEFT(AH83,9)="character","' '","0")),"")</f>
        <v>0</v>
      </c>
      <c r="AF83" s="50"/>
      <c r="AG83" s="52"/>
      <c r="AH83" s="266" t="str">
        <f>VLOOKUP(D83,カラムID辞書!C:H,3,FALSE)</f>
        <v>numeric</v>
      </c>
      <c r="AI83" s="267"/>
      <c r="AJ83" s="267"/>
      <c r="AK83" s="267"/>
      <c r="AL83" s="268"/>
      <c r="AM83" s="269">
        <f>VLOOKUP(D83,カラムID辞書!C:H,4,FALSE)</f>
        <v>3</v>
      </c>
      <c r="AN83" s="270"/>
      <c r="AO83" s="271">
        <f>VLOOKUP(D83,カラムID辞書!C:H,6,FALSE)</f>
        <v>3</v>
      </c>
      <c r="AP83" s="272"/>
      <c r="AQ83" s="105"/>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05"/>
      <c r="BS83" s="50"/>
      <c r="BT83" s="50"/>
      <c r="BU83" s="50"/>
      <c r="BV83" s="50"/>
      <c r="BW83" s="50"/>
      <c r="BX83" s="50"/>
      <c r="BY83" s="50"/>
      <c r="BZ83" s="50"/>
      <c r="CA83" s="50"/>
      <c r="CB83" s="50"/>
      <c r="CC83" s="52"/>
    </row>
    <row r="84" spans="2:81" ht="12" customHeight="1">
      <c r="B84" s="264">
        <f t="shared" ca="1" si="1"/>
        <v>77</v>
      </c>
      <c r="C84" s="265"/>
      <c r="D84" s="105" t="s">
        <v>222</v>
      </c>
      <c r="E84" s="50"/>
      <c r="F84" s="50"/>
      <c r="G84" s="50"/>
      <c r="H84" s="50"/>
      <c r="I84" s="50"/>
      <c r="J84" s="50"/>
      <c r="K84" s="52"/>
      <c r="L84" s="105" t="str">
        <f>VLOOKUP(D84,カラムID辞書!$C$4:$D$1429,2,FALSE)</f>
        <v>DELDTE</v>
      </c>
      <c r="M84" s="50"/>
      <c r="N84" s="50"/>
      <c r="O84" s="50"/>
      <c r="P84" s="50"/>
      <c r="Q84" s="50"/>
      <c r="R84" s="50"/>
      <c r="S84" s="52"/>
      <c r="T84" s="49"/>
      <c r="U84" s="52"/>
      <c r="V84" s="49"/>
      <c r="W84" s="52"/>
      <c r="X84" s="49"/>
      <c r="Y84" s="52"/>
      <c r="Z84" s="49"/>
      <c r="AA84" s="52"/>
      <c r="AB84" s="107" t="str">
        <f t="shared" si="5"/>
        <v/>
      </c>
      <c r="AC84" s="54"/>
      <c r="AD84" s="53"/>
      <c r="AE84" s="55" t="str">
        <f t="shared" si="0"/>
        <v/>
      </c>
      <c r="AF84" s="50"/>
      <c r="AG84" s="52"/>
      <c r="AH84" s="266" t="str">
        <f>VLOOKUP(D84,カラムID辞書!C:H,3,FALSE)</f>
        <v>timestamp</v>
      </c>
      <c r="AI84" s="267"/>
      <c r="AJ84" s="267"/>
      <c r="AK84" s="267"/>
      <c r="AL84" s="268"/>
      <c r="AM84" s="269">
        <f>VLOOKUP(D84,カラムID辞書!C:H,4,FALSE)</f>
        <v>0</v>
      </c>
      <c r="AN84" s="270"/>
      <c r="AO84" s="271">
        <f>VLOOKUP(D84,カラムID辞書!C:H,6,FALSE)</f>
        <v>7</v>
      </c>
      <c r="AP84" s="272"/>
      <c r="AQ84" s="105"/>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2"/>
      <c r="BS84" s="50"/>
      <c r="BT84" s="50"/>
      <c r="BU84" s="50"/>
      <c r="BV84" s="50"/>
      <c r="BW84" s="50"/>
      <c r="BX84" s="50"/>
      <c r="BY84" s="50"/>
      <c r="BZ84" s="50"/>
      <c r="CA84" s="50"/>
      <c r="CB84" s="50"/>
      <c r="CC84" s="52"/>
    </row>
    <row r="85" spans="2:81" ht="12" customHeight="1">
      <c r="B85" s="264">
        <f t="shared" ca="1" si="1"/>
        <v>78</v>
      </c>
      <c r="C85" s="265"/>
      <c r="D85" s="105" t="s">
        <v>223</v>
      </c>
      <c r="E85" s="56"/>
      <c r="F85" s="50"/>
      <c r="G85" s="50"/>
      <c r="H85" s="50"/>
      <c r="I85" s="50"/>
      <c r="J85" s="50"/>
      <c r="K85" s="52"/>
      <c r="L85" s="105" t="str">
        <f>VLOOKUP(D85,カラムID辞書!$C$4:$D$1429,2,FALSE)</f>
        <v>INSTDTE</v>
      </c>
      <c r="M85" s="50"/>
      <c r="N85" s="50"/>
      <c r="O85" s="50"/>
      <c r="P85" s="50"/>
      <c r="Q85" s="50"/>
      <c r="R85" s="50"/>
      <c r="S85" s="52"/>
      <c r="T85" s="49"/>
      <c r="U85" s="52"/>
      <c r="V85" s="49"/>
      <c r="W85" s="52"/>
      <c r="X85" s="49"/>
      <c r="Y85" s="52"/>
      <c r="Z85" s="49"/>
      <c r="AA85" s="52"/>
      <c r="AB85" s="107" t="str">
        <f t="shared" si="5"/>
        <v>○</v>
      </c>
      <c r="AC85" s="54"/>
      <c r="AD85" s="53"/>
      <c r="AE85" s="55" t="str">
        <f t="shared" si="0"/>
        <v>now()</v>
      </c>
      <c r="AF85" s="50"/>
      <c r="AG85" s="52"/>
      <c r="AH85" s="266" t="str">
        <f>VLOOKUP(D85,カラムID辞書!C:H,3,FALSE)</f>
        <v>timestamp</v>
      </c>
      <c r="AI85" s="267"/>
      <c r="AJ85" s="267"/>
      <c r="AK85" s="267"/>
      <c r="AL85" s="268"/>
      <c r="AM85" s="269">
        <f>VLOOKUP(D85,カラムID辞書!C:H,4,FALSE)</f>
        <v>0</v>
      </c>
      <c r="AN85" s="270"/>
      <c r="AO85" s="271">
        <f>VLOOKUP(D85,カラムID辞書!C:H,6,FALSE)</f>
        <v>7</v>
      </c>
      <c r="AP85" s="272"/>
      <c r="AQ85" s="105"/>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2"/>
      <c r="BS85" s="50"/>
      <c r="BT85" s="50"/>
      <c r="BU85" s="50"/>
      <c r="BV85" s="50"/>
      <c r="BW85" s="50"/>
      <c r="BX85" s="50"/>
      <c r="BY85" s="50"/>
      <c r="BZ85" s="50"/>
      <c r="CA85" s="50"/>
      <c r="CB85" s="50"/>
      <c r="CC85" s="52"/>
    </row>
    <row r="86" spans="2:81" ht="12" customHeight="1">
      <c r="B86" s="264">
        <f t="shared" ca="1" si="1"/>
        <v>79</v>
      </c>
      <c r="C86" s="265"/>
      <c r="D86" s="105" t="s">
        <v>224</v>
      </c>
      <c r="E86" s="50"/>
      <c r="F86" s="50"/>
      <c r="G86" s="50"/>
      <c r="H86" s="50"/>
      <c r="I86" s="50"/>
      <c r="J86" s="50"/>
      <c r="K86" s="52"/>
      <c r="L86" s="105" t="str">
        <f>VLOOKUP(D86,カラムID辞書!$C$4:$D$1429,2,FALSE)</f>
        <v>INSTUSRID</v>
      </c>
      <c r="M86" s="50"/>
      <c r="N86" s="50"/>
      <c r="O86" s="50"/>
      <c r="P86" s="50"/>
      <c r="Q86" s="50"/>
      <c r="R86" s="50"/>
      <c r="S86" s="52"/>
      <c r="T86" s="49"/>
      <c r="U86" s="52"/>
      <c r="V86" s="49"/>
      <c r="W86" s="52"/>
      <c r="X86" s="49"/>
      <c r="Y86" s="52"/>
      <c r="Z86" s="49"/>
      <c r="AA86" s="52"/>
      <c r="AB86" s="107" t="str">
        <f t="shared" si="5"/>
        <v>○</v>
      </c>
      <c r="AC86" s="54"/>
      <c r="AD86" s="53"/>
      <c r="AE86" s="55" t="str">
        <f t="shared" si="0"/>
        <v>' '</v>
      </c>
      <c r="AF86" s="50"/>
      <c r="AG86" s="52"/>
      <c r="AH86" s="266" t="str">
        <f>VLOOKUP(D86,カラムID辞書!C:H,3,FALSE)</f>
        <v>character varying</v>
      </c>
      <c r="AI86" s="267"/>
      <c r="AJ86" s="267"/>
      <c r="AK86" s="267"/>
      <c r="AL86" s="268"/>
      <c r="AM86" s="269">
        <f>VLOOKUP(D86,カラムID辞書!C:H,4,FALSE)</f>
        <v>20</v>
      </c>
      <c r="AN86" s="270"/>
      <c r="AO86" s="271">
        <f>VLOOKUP(D86,カラムID辞書!C:H,6,FALSE)</f>
        <v>20</v>
      </c>
      <c r="AP86" s="272"/>
      <c r="AQ86" s="105"/>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2"/>
      <c r="BS86" s="50"/>
      <c r="BT86" s="50"/>
      <c r="BU86" s="50"/>
      <c r="BV86" s="50"/>
      <c r="BW86" s="50"/>
      <c r="BX86" s="50"/>
      <c r="BY86" s="50"/>
      <c r="BZ86" s="50"/>
      <c r="CA86" s="50"/>
      <c r="CB86" s="50"/>
      <c r="CC86" s="52"/>
    </row>
    <row r="87" spans="2:81" ht="12" customHeight="1">
      <c r="B87" s="264">
        <f t="shared" ca="1" si="1"/>
        <v>80</v>
      </c>
      <c r="C87" s="265"/>
      <c r="D87" s="105" t="s">
        <v>225</v>
      </c>
      <c r="E87" s="50"/>
      <c r="F87" s="50"/>
      <c r="G87" s="50"/>
      <c r="H87" s="50"/>
      <c r="I87" s="50"/>
      <c r="J87" s="50"/>
      <c r="K87" s="52"/>
      <c r="L87" s="105" t="str">
        <f>VLOOKUP(D87,カラムID辞書!$C$4:$D$1429,2,FALSE)</f>
        <v>INSTPRGID</v>
      </c>
      <c r="M87" s="50"/>
      <c r="N87" s="50"/>
      <c r="O87" s="50"/>
      <c r="P87" s="50"/>
      <c r="Q87" s="50"/>
      <c r="R87" s="50"/>
      <c r="S87" s="52"/>
      <c r="T87" s="49"/>
      <c r="U87" s="52"/>
      <c r="V87" s="49"/>
      <c r="W87" s="52"/>
      <c r="X87" s="49"/>
      <c r="Y87" s="52"/>
      <c r="Z87" s="49"/>
      <c r="AA87" s="52"/>
      <c r="AB87" s="107" t="str">
        <f t="shared" si="5"/>
        <v>○</v>
      </c>
      <c r="AC87" s="54"/>
      <c r="AD87" s="53"/>
      <c r="AE87" s="55" t="str">
        <f t="shared" si="0"/>
        <v>' '</v>
      </c>
      <c r="AF87" s="50"/>
      <c r="AG87" s="52"/>
      <c r="AH87" s="266" t="str">
        <f>VLOOKUP(D87,カラムID辞書!C:H,3,FALSE)</f>
        <v>character varying</v>
      </c>
      <c r="AI87" s="267"/>
      <c r="AJ87" s="267"/>
      <c r="AK87" s="267"/>
      <c r="AL87" s="268"/>
      <c r="AM87" s="269">
        <f>VLOOKUP(D87,カラムID辞書!C:H,4,FALSE)</f>
        <v>8</v>
      </c>
      <c r="AN87" s="270"/>
      <c r="AO87" s="271">
        <f>VLOOKUP(D87,カラムID辞書!C:H,6,FALSE)</f>
        <v>8</v>
      </c>
      <c r="AP87" s="272"/>
      <c r="AQ87" s="105"/>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2"/>
      <c r="BS87" s="50"/>
      <c r="BT87" s="50"/>
      <c r="BU87" s="50"/>
      <c r="BV87" s="50"/>
      <c r="BW87" s="50"/>
      <c r="BX87" s="50"/>
      <c r="BY87" s="50"/>
      <c r="BZ87" s="50"/>
      <c r="CA87" s="50"/>
      <c r="CB87" s="50"/>
      <c r="CC87" s="52"/>
    </row>
    <row r="88" spans="2:81" ht="12" customHeight="1">
      <c r="B88" s="264">
        <f t="shared" ca="1" si="1"/>
        <v>81</v>
      </c>
      <c r="C88" s="265"/>
      <c r="D88" s="105" t="s">
        <v>226</v>
      </c>
      <c r="E88" s="50"/>
      <c r="F88" s="50"/>
      <c r="G88" s="50"/>
      <c r="H88" s="50"/>
      <c r="I88" s="50"/>
      <c r="J88" s="50"/>
      <c r="K88" s="52"/>
      <c r="L88" s="105" t="str">
        <f>VLOOKUP(D88,カラムID辞書!$C$4:$D$1429,2,FALSE)</f>
        <v>INSIPADDR</v>
      </c>
      <c r="M88" s="50"/>
      <c r="N88" s="50"/>
      <c r="O88" s="50"/>
      <c r="P88" s="50"/>
      <c r="Q88" s="50"/>
      <c r="R88" s="50"/>
      <c r="S88" s="52"/>
      <c r="T88" s="49"/>
      <c r="U88" s="52"/>
      <c r="V88" s="49"/>
      <c r="W88" s="52"/>
      <c r="X88" s="49"/>
      <c r="Y88" s="52"/>
      <c r="Z88" s="49"/>
      <c r="AA88" s="52"/>
      <c r="AB88" s="107" t="str">
        <f t="shared" si="5"/>
        <v>○</v>
      </c>
      <c r="AC88" s="54"/>
      <c r="AD88" s="53"/>
      <c r="AE88" s="55" t="str">
        <f t="shared" si="0"/>
        <v>' '</v>
      </c>
      <c r="AF88" s="50"/>
      <c r="AG88" s="52"/>
      <c r="AH88" s="266" t="str">
        <f>VLOOKUP(D88,カラムID辞書!C:H,3,FALSE)</f>
        <v>character varying</v>
      </c>
      <c r="AI88" s="267"/>
      <c r="AJ88" s="267"/>
      <c r="AK88" s="267"/>
      <c r="AL88" s="268"/>
      <c r="AM88" s="269">
        <f>VLOOKUP(D88,カラムID辞書!C:H,4,FALSE)</f>
        <v>15</v>
      </c>
      <c r="AN88" s="270"/>
      <c r="AO88" s="271">
        <f>VLOOKUP(D88,カラムID辞書!C:H,6,FALSE)</f>
        <v>15</v>
      </c>
      <c r="AP88" s="272"/>
      <c r="AQ88" s="105"/>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2"/>
      <c r="BS88" s="50"/>
      <c r="BT88" s="50"/>
      <c r="BU88" s="50"/>
      <c r="BV88" s="50"/>
      <c r="BW88" s="50"/>
      <c r="BX88" s="50"/>
      <c r="BY88" s="50"/>
      <c r="BZ88" s="50"/>
      <c r="CA88" s="50"/>
      <c r="CB88" s="50"/>
      <c r="CC88" s="52"/>
    </row>
    <row r="89" spans="2:81" ht="12" customHeight="1">
      <c r="B89" s="264">
        <f t="shared" ca="1" si="1"/>
        <v>82</v>
      </c>
      <c r="C89" s="265"/>
      <c r="D89" s="105" t="s">
        <v>227</v>
      </c>
      <c r="E89" s="56"/>
      <c r="F89" s="50"/>
      <c r="G89" s="50"/>
      <c r="H89" s="50"/>
      <c r="I89" s="50"/>
      <c r="J89" s="50"/>
      <c r="K89" s="52"/>
      <c r="L89" s="105" t="str">
        <f>VLOOKUP(D89,カラムID辞書!$C$4:$D$1429,2,FALSE)</f>
        <v>UPDDTE</v>
      </c>
      <c r="M89" s="50"/>
      <c r="N89" s="50"/>
      <c r="O89" s="50"/>
      <c r="P89" s="50"/>
      <c r="Q89" s="50"/>
      <c r="R89" s="50"/>
      <c r="S89" s="52"/>
      <c r="T89" s="49"/>
      <c r="U89" s="52"/>
      <c r="V89" s="49"/>
      <c r="W89" s="52"/>
      <c r="X89" s="49"/>
      <c r="Y89" s="52"/>
      <c r="Z89" s="49"/>
      <c r="AA89" s="52"/>
      <c r="AB89" s="107" t="str">
        <f t="shared" si="5"/>
        <v>○</v>
      </c>
      <c r="AC89" s="54"/>
      <c r="AD89" s="53"/>
      <c r="AE89" s="55" t="str">
        <f t="shared" si="0"/>
        <v>now()</v>
      </c>
      <c r="AF89" s="50"/>
      <c r="AG89" s="52"/>
      <c r="AH89" s="266" t="str">
        <f>VLOOKUP(D89,カラムID辞書!C:H,3,FALSE)</f>
        <v>timestamp</v>
      </c>
      <c r="AI89" s="267"/>
      <c r="AJ89" s="267"/>
      <c r="AK89" s="267"/>
      <c r="AL89" s="268"/>
      <c r="AM89" s="269">
        <f>VLOOKUP(D89,カラムID辞書!C:H,4,FALSE)</f>
        <v>0</v>
      </c>
      <c r="AN89" s="270"/>
      <c r="AO89" s="271">
        <f>VLOOKUP(D89,カラムID辞書!C:H,6,FALSE)</f>
        <v>7</v>
      </c>
      <c r="AP89" s="272"/>
      <c r="AQ89" s="105"/>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2"/>
      <c r="BS89" s="50"/>
      <c r="BT89" s="50"/>
      <c r="BU89" s="50"/>
      <c r="BV89" s="50"/>
      <c r="BW89" s="50"/>
      <c r="BX89" s="50"/>
      <c r="BY89" s="50"/>
      <c r="BZ89" s="50"/>
      <c r="CA89" s="50"/>
      <c r="CB89" s="50"/>
      <c r="CC89" s="52"/>
    </row>
    <row r="90" spans="2:81" ht="12" customHeight="1">
      <c r="B90" s="264">
        <f t="shared" ca="1" si="1"/>
        <v>83</v>
      </c>
      <c r="C90" s="265"/>
      <c r="D90" s="105" t="s">
        <v>228</v>
      </c>
      <c r="E90" s="56"/>
      <c r="F90" s="50"/>
      <c r="G90" s="50"/>
      <c r="H90" s="50"/>
      <c r="I90" s="50"/>
      <c r="J90" s="50"/>
      <c r="K90" s="52"/>
      <c r="L90" s="105" t="str">
        <f>VLOOKUP(D90,カラムID辞書!$C$4:$D$1429,2,FALSE)</f>
        <v>UPDUSRID</v>
      </c>
      <c r="M90" s="50"/>
      <c r="N90" s="50"/>
      <c r="O90" s="50"/>
      <c r="P90" s="50"/>
      <c r="Q90" s="50"/>
      <c r="R90" s="50"/>
      <c r="S90" s="52"/>
      <c r="T90" s="49"/>
      <c r="U90" s="52"/>
      <c r="V90" s="49"/>
      <c r="W90" s="52"/>
      <c r="X90" s="49"/>
      <c r="Y90" s="52"/>
      <c r="Z90" s="49"/>
      <c r="AA90" s="52"/>
      <c r="AB90" s="107" t="str">
        <f t="shared" si="5"/>
        <v>○</v>
      </c>
      <c r="AC90" s="54"/>
      <c r="AD90" s="53"/>
      <c r="AE90" s="55" t="str">
        <f t="shared" si="0"/>
        <v>' '</v>
      </c>
      <c r="AF90" s="50"/>
      <c r="AG90" s="52"/>
      <c r="AH90" s="266" t="str">
        <f>VLOOKUP(D90,カラムID辞書!C:H,3,FALSE)</f>
        <v>character varying</v>
      </c>
      <c r="AI90" s="267"/>
      <c r="AJ90" s="267"/>
      <c r="AK90" s="267"/>
      <c r="AL90" s="268"/>
      <c r="AM90" s="269">
        <f>VLOOKUP(D90,カラムID辞書!C:H,4,FALSE)</f>
        <v>20</v>
      </c>
      <c r="AN90" s="270"/>
      <c r="AO90" s="271">
        <f>VLOOKUP(D90,カラムID辞書!C:H,6,FALSE)</f>
        <v>20</v>
      </c>
      <c r="AP90" s="272"/>
      <c r="AQ90" s="105"/>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2"/>
      <c r="BS90" s="50"/>
      <c r="BT90" s="50"/>
      <c r="BU90" s="50"/>
      <c r="BV90" s="50"/>
      <c r="BW90" s="50"/>
      <c r="BX90" s="50"/>
      <c r="BY90" s="50"/>
      <c r="BZ90" s="50"/>
      <c r="CA90" s="50"/>
      <c r="CB90" s="50"/>
      <c r="CC90" s="52"/>
    </row>
    <row r="91" spans="2:81" ht="12" customHeight="1">
      <c r="B91" s="264">
        <f t="shared" ca="1" si="1"/>
        <v>84</v>
      </c>
      <c r="C91" s="265"/>
      <c r="D91" s="105" t="s">
        <v>229</v>
      </c>
      <c r="E91" s="56"/>
      <c r="F91" s="50"/>
      <c r="G91" s="50"/>
      <c r="H91" s="50"/>
      <c r="I91" s="50"/>
      <c r="J91" s="50"/>
      <c r="K91" s="52"/>
      <c r="L91" s="105" t="str">
        <f>VLOOKUP(D91,カラムID辞書!$C$4:$D$1429,2,FALSE)</f>
        <v>UPDPRGID</v>
      </c>
      <c r="M91" s="50"/>
      <c r="N91" s="50"/>
      <c r="O91" s="50"/>
      <c r="P91" s="50"/>
      <c r="Q91" s="50"/>
      <c r="R91" s="50"/>
      <c r="S91" s="52"/>
      <c r="T91" s="49"/>
      <c r="U91" s="52"/>
      <c r="V91" s="49"/>
      <c r="W91" s="52"/>
      <c r="X91" s="49"/>
      <c r="Y91" s="52"/>
      <c r="Z91" s="49"/>
      <c r="AA91" s="52"/>
      <c r="AB91" s="107" t="str">
        <f t="shared" si="5"/>
        <v>○</v>
      </c>
      <c r="AC91" s="54"/>
      <c r="AD91" s="53"/>
      <c r="AE91" s="55" t="str">
        <f t="shared" si="0"/>
        <v>' '</v>
      </c>
      <c r="AF91" s="50"/>
      <c r="AG91" s="52"/>
      <c r="AH91" s="266" t="str">
        <f>VLOOKUP(D91,カラムID辞書!C:H,3,FALSE)</f>
        <v>character varying</v>
      </c>
      <c r="AI91" s="267"/>
      <c r="AJ91" s="267"/>
      <c r="AK91" s="267"/>
      <c r="AL91" s="268"/>
      <c r="AM91" s="269">
        <f>VLOOKUP(D91,カラムID辞書!C:H,4,FALSE)</f>
        <v>8</v>
      </c>
      <c r="AN91" s="270"/>
      <c r="AO91" s="271">
        <f>VLOOKUP(D91,カラムID辞書!C:H,6,FALSE)</f>
        <v>8</v>
      </c>
      <c r="AP91" s="272"/>
      <c r="AQ91" s="105"/>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2"/>
      <c r="BS91" s="50"/>
      <c r="BT91" s="50"/>
      <c r="BU91" s="50"/>
      <c r="BV91" s="50"/>
      <c r="BW91" s="50"/>
      <c r="BX91" s="50"/>
      <c r="BY91" s="50"/>
      <c r="BZ91" s="50"/>
      <c r="CA91" s="50"/>
      <c r="CB91" s="50"/>
      <c r="CC91" s="52"/>
    </row>
    <row r="92" spans="2:81" ht="12" customHeight="1">
      <c r="B92" s="264">
        <f t="shared" ca="1" si="1"/>
        <v>85</v>
      </c>
      <c r="C92" s="265"/>
      <c r="D92" s="105" t="s">
        <v>230</v>
      </c>
      <c r="E92" s="56"/>
      <c r="F92" s="50"/>
      <c r="G92" s="50"/>
      <c r="H92" s="50"/>
      <c r="I92" s="50"/>
      <c r="J92" s="50"/>
      <c r="K92" s="52"/>
      <c r="L92" s="105" t="str">
        <f>VLOOKUP(D92,カラムID辞書!$C$4:$D$1429,2,FALSE)</f>
        <v>UPDIPADDR</v>
      </c>
      <c r="M92" s="50"/>
      <c r="N92" s="50"/>
      <c r="O92" s="50"/>
      <c r="P92" s="50"/>
      <c r="Q92" s="50"/>
      <c r="R92" s="50"/>
      <c r="S92" s="52"/>
      <c r="T92" s="49"/>
      <c r="U92" s="52"/>
      <c r="V92" s="49"/>
      <c r="W92" s="52"/>
      <c r="X92" s="49"/>
      <c r="Y92" s="52"/>
      <c r="Z92" s="49"/>
      <c r="AA92" s="52"/>
      <c r="AB92" s="107" t="str">
        <f t="shared" si="5"/>
        <v>○</v>
      </c>
      <c r="AC92" s="54"/>
      <c r="AD92" s="53"/>
      <c r="AE92" s="55" t="str">
        <f t="shared" si="0"/>
        <v>' '</v>
      </c>
      <c r="AF92" s="50"/>
      <c r="AG92" s="52"/>
      <c r="AH92" s="266" t="str">
        <f>VLOOKUP(D92,カラムID辞書!C:H,3,FALSE)</f>
        <v>character varying</v>
      </c>
      <c r="AI92" s="267"/>
      <c r="AJ92" s="267"/>
      <c r="AK92" s="267"/>
      <c r="AL92" s="268"/>
      <c r="AM92" s="269">
        <f>VLOOKUP(D92,カラムID辞書!C:H,4,FALSE)</f>
        <v>15</v>
      </c>
      <c r="AN92" s="270"/>
      <c r="AO92" s="271">
        <f>VLOOKUP(D92,カラムID辞書!C:H,6,FALSE)</f>
        <v>15</v>
      </c>
      <c r="AP92" s="272"/>
      <c r="AQ92" s="105"/>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2"/>
      <c r="BS92" s="50"/>
      <c r="BT92" s="50"/>
      <c r="BU92" s="50"/>
      <c r="BV92" s="50"/>
      <c r="BW92" s="50"/>
      <c r="BX92" s="50"/>
      <c r="BY92" s="50"/>
      <c r="BZ92" s="50"/>
      <c r="CA92" s="50"/>
      <c r="CB92" s="50"/>
      <c r="CC92" s="52"/>
    </row>
    <row r="93" spans="2:81" ht="12" customHeight="1">
      <c r="B93" s="59" t="s">
        <v>2315</v>
      </c>
      <c r="C93" s="59" t="s">
        <v>2315</v>
      </c>
      <c r="D93" s="59" t="s">
        <v>2315</v>
      </c>
      <c r="E93" s="59" t="s">
        <v>2315</v>
      </c>
      <c r="F93" s="59" t="s">
        <v>2315</v>
      </c>
      <c r="G93" s="59" t="s">
        <v>2315</v>
      </c>
      <c r="H93" s="59" t="s">
        <v>2315</v>
      </c>
      <c r="I93" s="59" t="s">
        <v>2315</v>
      </c>
      <c r="J93" s="59" t="s">
        <v>2315</v>
      </c>
      <c r="K93" s="59" t="s">
        <v>2315</v>
      </c>
      <c r="L93" s="59" t="s">
        <v>2315</v>
      </c>
      <c r="M93" s="59" t="s">
        <v>2315</v>
      </c>
      <c r="N93" s="59" t="s">
        <v>2315</v>
      </c>
      <c r="O93" s="59" t="s">
        <v>2315</v>
      </c>
      <c r="P93" s="59" t="s">
        <v>2315</v>
      </c>
      <c r="Q93" s="59" t="s">
        <v>2315</v>
      </c>
      <c r="R93" s="59" t="s">
        <v>2315</v>
      </c>
      <c r="S93" s="59" t="s">
        <v>2315</v>
      </c>
      <c r="T93" s="59" t="s">
        <v>2315</v>
      </c>
      <c r="U93" s="59" t="s">
        <v>2315</v>
      </c>
      <c r="V93" s="59" t="s">
        <v>2315</v>
      </c>
      <c r="W93" s="59" t="s">
        <v>2315</v>
      </c>
      <c r="X93" s="59" t="s">
        <v>2315</v>
      </c>
      <c r="Y93" s="59" t="s">
        <v>2315</v>
      </c>
      <c r="Z93" s="59" t="s">
        <v>2315</v>
      </c>
      <c r="AA93" s="59" t="s">
        <v>2315</v>
      </c>
      <c r="AB93" s="59" t="s">
        <v>2315</v>
      </c>
      <c r="AC93" s="59" t="s">
        <v>2315</v>
      </c>
      <c r="AD93" s="59" t="s">
        <v>2315</v>
      </c>
      <c r="AE93" s="59" t="s">
        <v>2315</v>
      </c>
      <c r="AF93" s="59" t="s">
        <v>2315</v>
      </c>
      <c r="AG93" s="59" t="s">
        <v>2315</v>
      </c>
      <c r="AH93" s="59" t="s">
        <v>2315</v>
      </c>
      <c r="AI93" s="59" t="s">
        <v>2315</v>
      </c>
      <c r="AJ93" s="59"/>
      <c r="AK93" s="59" t="s">
        <v>2315</v>
      </c>
      <c r="AL93" s="59" t="s">
        <v>2315</v>
      </c>
      <c r="AM93" s="59" t="s">
        <v>2315</v>
      </c>
      <c r="AN93" s="59" t="s">
        <v>2315</v>
      </c>
      <c r="AO93" s="59" t="s">
        <v>2315</v>
      </c>
      <c r="AP93" s="59" t="s">
        <v>2315</v>
      </c>
      <c r="AQ93" s="59" t="s">
        <v>2315</v>
      </c>
      <c r="AR93" s="59" t="s">
        <v>2315</v>
      </c>
      <c r="AS93" s="59" t="s">
        <v>2315</v>
      </c>
      <c r="AT93" s="59" t="s">
        <v>2315</v>
      </c>
      <c r="AU93" s="59" t="s">
        <v>2315</v>
      </c>
      <c r="AV93" s="59" t="s">
        <v>2315</v>
      </c>
      <c r="AW93" s="59" t="s">
        <v>2315</v>
      </c>
      <c r="AX93" s="59" t="s">
        <v>2315</v>
      </c>
      <c r="AY93" s="59" t="s">
        <v>2315</v>
      </c>
      <c r="AZ93" s="59" t="s">
        <v>2315</v>
      </c>
      <c r="BA93" s="59" t="s">
        <v>2315</v>
      </c>
      <c r="BB93" s="59" t="s">
        <v>2315</v>
      </c>
      <c r="BC93" s="59" t="s">
        <v>2315</v>
      </c>
      <c r="BD93" s="59" t="s">
        <v>2315</v>
      </c>
      <c r="BE93" s="59" t="s">
        <v>2315</v>
      </c>
      <c r="BF93" s="59" t="s">
        <v>2315</v>
      </c>
      <c r="BG93" s="59" t="s">
        <v>2315</v>
      </c>
      <c r="BH93" s="59" t="s">
        <v>2315</v>
      </c>
      <c r="BI93" s="59" t="s">
        <v>2315</v>
      </c>
      <c r="BJ93" s="59" t="s">
        <v>2315</v>
      </c>
      <c r="BK93" s="59" t="s">
        <v>2315</v>
      </c>
      <c r="BL93" s="59" t="s">
        <v>2315</v>
      </c>
      <c r="BM93" s="59" t="s">
        <v>2315</v>
      </c>
      <c r="BN93" s="59" t="s">
        <v>2315</v>
      </c>
      <c r="BO93" s="59" t="s">
        <v>2315</v>
      </c>
      <c r="BP93" s="59" t="s">
        <v>2315</v>
      </c>
      <c r="BQ93" s="59" t="s">
        <v>2315</v>
      </c>
      <c r="BR93" s="59" t="s">
        <v>2315</v>
      </c>
      <c r="BS93" s="59" t="s">
        <v>2315</v>
      </c>
      <c r="BT93" s="59" t="s">
        <v>2315</v>
      </c>
      <c r="BU93" s="59" t="s">
        <v>2315</v>
      </c>
      <c r="BV93" s="59" t="s">
        <v>2315</v>
      </c>
      <c r="BW93" s="59" t="s">
        <v>2315</v>
      </c>
      <c r="BX93" s="59" t="s">
        <v>2315</v>
      </c>
      <c r="BY93" s="59" t="s">
        <v>2315</v>
      </c>
      <c r="BZ93" s="59" t="s">
        <v>2315</v>
      </c>
      <c r="CA93" s="59" t="s">
        <v>2315</v>
      </c>
      <c r="CB93" s="59" t="s">
        <v>2315</v>
      </c>
      <c r="CC93" s="59" t="s">
        <v>2315</v>
      </c>
    </row>
  </sheetData>
  <mergeCells count="367">
    <mergeCell ref="B91:C91"/>
    <mergeCell ref="AH91:AL91"/>
    <mergeCell ref="AM91:AN91"/>
    <mergeCell ref="AO91:AP91"/>
    <mergeCell ref="B92:C92"/>
    <mergeCell ref="AH92:AL92"/>
    <mergeCell ref="AM92:AN92"/>
    <mergeCell ref="AO92:AP92"/>
    <mergeCell ref="B89:C89"/>
    <mergeCell ref="AH89:AL89"/>
    <mergeCell ref="AM89:AN89"/>
    <mergeCell ref="AO89:AP89"/>
    <mergeCell ref="B90:C90"/>
    <mergeCell ref="AH90:AL90"/>
    <mergeCell ref="AM90:AN90"/>
    <mergeCell ref="AO90:AP90"/>
    <mergeCell ref="B87:C87"/>
    <mergeCell ref="AH87:AL87"/>
    <mergeCell ref="AM87:AN87"/>
    <mergeCell ref="AO87:AP87"/>
    <mergeCell ref="B88:C88"/>
    <mergeCell ref="AH88:AL88"/>
    <mergeCell ref="AM88:AN88"/>
    <mergeCell ref="AO88:AP88"/>
    <mergeCell ref="B85:C85"/>
    <mergeCell ref="AH85:AL85"/>
    <mergeCell ref="AM85:AN85"/>
    <mergeCell ref="AO85:AP85"/>
    <mergeCell ref="B86:C86"/>
    <mergeCell ref="AH86:AL86"/>
    <mergeCell ref="AM86:AN86"/>
    <mergeCell ref="AO86:AP86"/>
    <mergeCell ref="B79:C79"/>
    <mergeCell ref="AH79:AL79"/>
    <mergeCell ref="AM79:AN79"/>
    <mergeCell ref="AO79:AP79"/>
    <mergeCell ref="B84:C84"/>
    <mergeCell ref="AH84:AL84"/>
    <mergeCell ref="AM84:AN84"/>
    <mergeCell ref="AO84:AP84"/>
    <mergeCell ref="B77:C77"/>
    <mergeCell ref="AH77:AL77"/>
    <mergeCell ref="AM77:AN77"/>
    <mergeCell ref="AO77:AP77"/>
    <mergeCell ref="B78:C78"/>
    <mergeCell ref="AH78:AL78"/>
    <mergeCell ref="AM78:AN78"/>
    <mergeCell ref="AO78:AP78"/>
    <mergeCell ref="B80:C80"/>
    <mergeCell ref="AH80:AL80"/>
    <mergeCell ref="AM80:AN80"/>
    <mergeCell ref="AO80:AP80"/>
    <mergeCell ref="B81:C81"/>
    <mergeCell ref="AH81:AL81"/>
    <mergeCell ref="AM81:AN81"/>
    <mergeCell ref="AO81:AP81"/>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4:C44"/>
    <mergeCell ref="AH44:AL44"/>
    <mergeCell ref="AM44:AN44"/>
    <mergeCell ref="AO44:AP44"/>
    <mergeCell ref="B41:C41"/>
    <mergeCell ref="AH41:AL41"/>
    <mergeCell ref="AM41:AN41"/>
    <mergeCell ref="AO41:AP41"/>
    <mergeCell ref="B42:C42"/>
    <mergeCell ref="AH42:AL42"/>
    <mergeCell ref="AM42:AN42"/>
    <mergeCell ref="AO42:AP42"/>
    <mergeCell ref="B33:C33"/>
    <mergeCell ref="AH33:AL33"/>
    <mergeCell ref="AM33:AN33"/>
    <mergeCell ref="AO33:AP33"/>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2:I3"/>
    <mergeCell ref="BR2:BS2"/>
    <mergeCell ref="BT2:BV2"/>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 ref="B82:C82"/>
    <mergeCell ref="AH82:AL82"/>
    <mergeCell ref="AM82:AN82"/>
    <mergeCell ref="AO82:AP82"/>
    <mergeCell ref="B83:C83"/>
    <mergeCell ref="AH83:AL83"/>
    <mergeCell ref="AM83:AN83"/>
    <mergeCell ref="AO83:AP83"/>
    <mergeCell ref="B34:C34"/>
    <mergeCell ref="AH34:AL34"/>
    <mergeCell ref="AM34:AN34"/>
    <mergeCell ref="AO34:AP34"/>
    <mergeCell ref="B35:C35"/>
    <mergeCell ref="AH35:AL35"/>
    <mergeCell ref="AM35:AN35"/>
    <mergeCell ref="AO35:AP35"/>
    <mergeCell ref="B36:C36"/>
    <mergeCell ref="AH36:AL36"/>
    <mergeCell ref="AM36:AN36"/>
    <mergeCell ref="AO36:AP36"/>
    <mergeCell ref="B43:C43"/>
    <mergeCell ref="AH43:AL43"/>
    <mergeCell ref="AM43:AN43"/>
    <mergeCell ref="AO43:AP43"/>
  </mergeCells>
  <phoneticPr fontId="9"/>
  <conditionalFormatting sqref="B8:C16 B18:C33 B84:C92 B35:C79">
    <cfRule type="expression" dxfId="125" priority="8">
      <formula>$S8&gt;0</formula>
    </cfRule>
  </conditionalFormatting>
  <conditionalFormatting sqref="B17:C17">
    <cfRule type="expression" dxfId="124" priority="6">
      <formula>$S17&gt;0</formula>
    </cfRule>
  </conditionalFormatting>
  <conditionalFormatting sqref="B80:C80">
    <cfRule type="expression" dxfId="123" priority="5">
      <formula>$S80&gt;0</formula>
    </cfRule>
  </conditionalFormatting>
  <conditionalFormatting sqref="B81:C81">
    <cfRule type="expression" dxfId="122" priority="4">
      <formula>$S81&gt;0</formula>
    </cfRule>
  </conditionalFormatting>
  <conditionalFormatting sqref="B82:C82">
    <cfRule type="expression" dxfId="121" priority="3">
      <formula>$S82&gt;0</formula>
    </cfRule>
  </conditionalFormatting>
  <conditionalFormatting sqref="B83:C83">
    <cfRule type="expression" dxfId="120" priority="2">
      <formula>$S83&gt;0</formula>
    </cfRule>
  </conditionalFormatting>
  <conditionalFormatting sqref="B34:C34">
    <cfRule type="expression" dxfId="119"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B1:CC27"/>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296" t="s">
        <v>3803</v>
      </c>
      <c r="K2" s="296"/>
      <c r="L2" s="296"/>
      <c r="M2" s="296"/>
      <c r="N2" s="297"/>
      <c r="O2" s="295" t="s">
        <v>3804</v>
      </c>
      <c r="P2" s="296"/>
      <c r="Q2" s="296"/>
      <c r="R2" s="296"/>
      <c r="S2" s="297"/>
      <c r="T2" s="295" t="s">
        <v>3805</v>
      </c>
      <c r="U2" s="296"/>
      <c r="V2" s="296"/>
      <c r="W2" s="296"/>
      <c r="X2" s="296"/>
      <c r="Y2" s="296"/>
      <c r="Z2" s="296"/>
      <c r="AA2" s="296"/>
      <c r="AB2" s="296"/>
      <c r="AC2" s="296"/>
      <c r="AD2" s="296"/>
      <c r="AE2" s="296"/>
      <c r="AF2" s="296"/>
      <c r="AG2" s="296"/>
      <c r="AH2" s="297"/>
      <c r="AI2" s="31"/>
      <c r="AJ2" s="32"/>
      <c r="AK2" s="33"/>
      <c r="AL2" s="33"/>
      <c r="AM2" s="33"/>
      <c r="AN2" s="33"/>
      <c r="AO2" s="33"/>
      <c r="AP2" s="33"/>
      <c r="AQ2" s="33"/>
      <c r="AR2" s="33"/>
      <c r="AS2" s="33"/>
      <c r="AT2" s="33"/>
      <c r="AU2" s="33"/>
      <c r="AV2" s="33"/>
      <c r="AW2" s="33"/>
      <c r="AX2" s="184"/>
      <c r="AY2" s="184"/>
      <c r="AZ2" s="184"/>
      <c r="BA2" s="184"/>
      <c r="BB2" s="184"/>
      <c r="BC2" s="184"/>
      <c r="BD2" s="184"/>
      <c r="BE2" s="184"/>
      <c r="BF2" s="184"/>
      <c r="BG2" s="184"/>
      <c r="BH2" s="184"/>
      <c r="BI2" s="184"/>
      <c r="BJ2" s="184"/>
      <c r="BK2" s="294" t="s">
        <v>3</v>
      </c>
      <c r="BL2" s="294"/>
      <c r="BM2" s="294"/>
      <c r="BN2" s="295" t="s">
        <v>4</v>
      </c>
      <c r="BO2" s="296"/>
      <c r="BP2" s="296"/>
      <c r="BQ2" s="297"/>
      <c r="BR2" s="294" t="s">
        <v>5</v>
      </c>
      <c r="BS2" s="294"/>
      <c r="BT2" s="294" t="s">
        <v>6</v>
      </c>
      <c r="BU2" s="294"/>
      <c r="BV2" s="294"/>
      <c r="BW2" s="295" t="s">
        <v>7</v>
      </c>
      <c r="BX2" s="296"/>
      <c r="BY2" s="296"/>
      <c r="BZ2" s="297"/>
      <c r="CA2" s="298"/>
      <c r="CB2" s="298"/>
      <c r="CC2" s="299"/>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186"/>
      <c r="AY3" s="186"/>
      <c r="AZ3" s="186"/>
      <c r="BA3" s="187"/>
      <c r="BB3" s="187"/>
      <c r="BC3" s="187"/>
      <c r="BD3" s="187"/>
      <c r="BE3" s="185"/>
      <c r="BF3" s="185"/>
      <c r="BG3" s="186"/>
      <c r="BH3" s="186"/>
      <c r="BI3" s="186"/>
      <c r="BJ3" s="187"/>
      <c r="BK3" s="275"/>
      <c r="BL3" s="276"/>
      <c r="BM3" s="277"/>
      <c r="BN3" s="304"/>
      <c r="BO3" s="305"/>
      <c r="BP3" s="305"/>
      <c r="BQ3" s="306"/>
      <c r="BR3" s="307" t="s">
        <v>9</v>
      </c>
      <c r="BS3" s="307"/>
      <c r="BT3" s="275" t="s">
        <v>8</v>
      </c>
      <c r="BU3" s="276"/>
      <c r="BV3" s="277"/>
      <c r="BW3" s="308">
        <v>43010</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279"/>
      <c r="D5" s="279"/>
      <c r="E5" s="279"/>
      <c r="F5" s="279"/>
      <c r="G5" s="279"/>
      <c r="H5" s="279"/>
      <c r="I5" s="280"/>
      <c r="J5" s="37" t="s">
        <v>3806</v>
      </c>
      <c r="K5" s="156"/>
      <c r="L5" s="156"/>
      <c r="M5" s="156"/>
      <c r="N5" s="156"/>
      <c r="O5" s="156"/>
      <c r="P5" s="156"/>
      <c r="Q5" s="156"/>
      <c r="R5" s="156"/>
      <c r="S5" s="156"/>
      <c r="T5" s="156"/>
      <c r="U5" s="157" t="s">
        <v>3807</v>
      </c>
      <c r="V5" s="156" t="s">
        <v>3827</v>
      </c>
      <c r="W5" s="156"/>
      <c r="X5" s="156"/>
      <c r="Y5" s="156"/>
      <c r="Z5" s="156"/>
      <c r="AA5" s="156"/>
      <c r="AB5" s="156"/>
      <c r="AC5" s="40"/>
      <c r="AD5" s="281" t="s">
        <v>3808</v>
      </c>
      <c r="AE5" s="282"/>
      <c r="AF5" s="283"/>
      <c r="AG5" s="284"/>
      <c r="AH5" s="284"/>
      <c r="AI5" s="285"/>
      <c r="AJ5" s="41"/>
      <c r="AK5" s="281" t="s">
        <v>103</v>
      </c>
      <c r="AL5" s="286"/>
      <c r="AM5" s="286"/>
      <c r="AN5" s="286"/>
      <c r="AO5" s="286"/>
      <c r="AP5" s="286"/>
      <c r="AQ5" s="282"/>
      <c r="AR5" s="287">
        <f ca="1">ROUNDUP((27+ROUNDUP((MAX(B:B)-COUNTIF(AB:AB,"○"))/8,0)+IF(AF5="",0,4))/8,0)*8+SUM(AO8:AO895)</f>
        <v>191</v>
      </c>
      <c r="AS5" s="284"/>
      <c r="AT5" s="285"/>
      <c r="AU5" s="41" t="s">
        <v>3809</v>
      </c>
      <c r="AV5" s="41"/>
      <c r="AW5" s="278" t="s">
        <v>138</v>
      </c>
      <c r="AX5" s="279"/>
      <c r="AY5" s="279"/>
      <c r="AZ5" s="279"/>
      <c r="BA5" s="279"/>
      <c r="BB5" s="37" t="s">
        <v>3810</v>
      </c>
      <c r="BC5" s="156"/>
      <c r="BD5" s="156"/>
      <c r="BE5" s="156"/>
      <c r="BF5" s="156"/>
      <c r="BG5" s="156"/>
      <c r="BH5" s="156"/>
      <c r="BI5" s="156"/>
      <c r="BJ5" s="156"/>
      <c r="BK5" s="156"/>
      <c r="BL5" s="156"/>
      <c r="BM5" s="156"/>
      <c r="BN5" s="156"/>
      <c r="BO5" s="156"/>
      <c r="BP5" s="157"/>
      <c r="BQ5" s="156"/>
      <c r="BR5" s="156"/>
      <c r="BS5" s="156"/>
      <c r="BT5" s="156"/>
      <c r="BU5" s="156"/>
      <c r="BV5" s="156"/>
      <c r="BW5" s="156"/>
      <c r="BX5" s="156"/>
      <c r="BY5" s="158"/>
      <c r="BZ5" s="158"/>
      <c r="CA5" s="159"/>
      <c r="CB5" s="159"/>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160"/>
      <c r="F7" s="160"/>
      <c r="G7" s="160"/>
      <c r="H7" s="160"/>
      <c r="I7" s="160"/>
      <c r="J7" s="160"/>
      <c r="K7" s="48"/>
      <c r="L7" s="45" t="s">
        <v>23</v>
      </c>
      <c r="M7" s="160"/>
      <c r="N7" s="160"/>
      <c r="O7" s="160"/>
      <c r="P7" s="160"/>
      <c r="Q7" s="160"/>
      <c r="R7" s="160"/>
      <c r="S7" s="48"/>
      <c r="T7" s="45" t="s">
        <v>3811</v>
      </c>
      <c r="U7" s="48"/>
      <c r="V7" s="45" t="s">
        <v>3812</v>
      </c>
      <c r="W7" s="48"/>
      <c r="X7" s="45" t="s">
        <v>3813</v>
      </c>
      <c r="Y7" s="48"/>
      <c r="Z7" s="45" t="s">
        <v>3814</v>
      </c>
      <c r="AA7" s="48"/>
      <c r="AB7" s="45" t="s">
        <v>3815</v>
      </c>
      <c r="AC7" s="160"/>
      <c r="AD7" s="48"/>
      <c r="AE7" s="160" t="s">
        <v>3816</v>
      </c>
      <c r="AF7" s="160"/>
      <c r="AG7" s="48"/>
      <c r="AH7" s="160" t="s">
        <v>3817</v>
      </c>
      <c r="AI7" s="160"/>
      <c r="AJ7" s="160"/>
      <c r="AK7" s="160"/>
      <c r="AL7" s="48"/>
      <c r="AM7" s="45" t="s">
        <v>31</v>
      </c>
      <c r="AN7" s="48"/>
      <c r="AO7" s="45" t="s">
        <v>3818</v>
      </c>
      <c r="AP7" s="48"/>
      <c r="AQ7" s="45" t="s">
        <v>33</v>
      </c>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48"/>
      <c r="BR7" s="45" t="s">
        <v>10</v>
      </c>
      <c r="BS7" s="160"/>
      <c r="BT7" s="160"/>
      <c r="BU7" s="160"/>
      <c r="BV7" s="160"/>
      <c r="BW7" s="160"/>
      <c r="BX7" s="160"/>
      <c r="BY7" s="160"/>
      <c r="BZ7" s="160"/>
      <c r="CA7" s="160"/>
      <c r="CB7" s="160"/>
      <c r="CC7" s="48"/>
    </row>
    <row r="8" spans="2:81" ht="12" customHeight="1">
      <c r="B8" s="273">
        <v>1</v>
      </c>
      <c r="C8" s="274"/>
      <c r="D8" s="105" t="s">
        <v>3819</v>
      </c>
      <c r="E8" s="161"/>
      <c r="F8" s="161"/>
      <c r="G8" s="161"/>
      <c r="H8" s="161"/>
      <c r="I8" s="161"/>
      <c r="J8" s="161"/>
      <c r="K8" s="52"/>
      <c r="L8" s="105" t="str">
        <f>VLOOKUP(D8,カラムID辞書!$C$4:$D$1429,2,FALSE)</f>
        <v>DATA_SKBT</v>
      </c>
      <c r="M8" s="161"/>
      <c r="N8" s="161"/>
      <c r="O8" s="161"/>
      <c r="P8" s="161"/>
      <c r="Q8" s="161"/>
      <c r="R8" s="161"/>
      <c r="S8" s="52"/>
      <c r="T8" s="106">
        <v>1</v>
      </c>
      <c r="U8" s="53"/>
      <c r="V8" s="49"/>
      <c r="W8" s="52"/>
      <c r="X8" s="49"/>
      <c r="Y8" s="52"/>
      <c r="Z8" s="49"/>
      <c r="AA8" s="52"/>
      <c r="AB8" s="162" t="str">
        <f>IF(L8="DELDTE","","○")</f>
        <v>○</v>
      </c>
      <c r="AC8" s="163"/>
      <c r="AD8" s="53"/>
      <c r="AE8" s="164" t="str">
        <f>IF(AB8="○",IF(AH8="timestamp","now()",IF(LEFT(AH8,9)="character","' '","0")),"")</f>
        <v>' '</v>
      </c>
      <c r="AF8" s="161"/>
      <c r="AG8" s="52"/>
      <c r="AH8" s="266" t="str">
        <f>VLOOKUP(D8,カラムID辞書!C:H,3,FALSE)</f>
        <v>character varying</v>
      </c>
      <c r="AI8" s="267"/>
      <c r="AJ8" s="267"/>
      <c r="AK8" s="267"/>
      <c r="AL8" s="268"/>
      <c r="AM8" s="269">
        <f>VLOOKUP(D8,カラムID辞書!C:H,4,FALSE)</f>
        <v>1</v>
      </c>
      <c r="AN8" s="270"/>
      <c r="AO8" s="271">
        <f>VLOOKUP(D8,カラムID辞書!C:H,6,FALSE)</f>
        <v>1</v>
      </c>
      <c r="AP8" s="272"/>
      <c r="AQ8" s="105" t="s">
        <v>3820</v>
      </c>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52"/>
      <c r="BR8" s="105"/>
      <c r="BS8" s="161"/>
      <c r="BT8" s="161"/>
      <c r="BU8" s="161"/>
      <c r="BV8" s="161"/>
      <c r="BW8" s="161"/>
      <c r="BX8" s="161"/>
      <c r="BY8" s="161"/>
      <c r="BZ8" s="161"/>
      <c r="CA8" s="161"/>
      <c r="CB8" s="161"/>
      <c r="CC8" s="52"/>
    </row>
    <row r="9" spans="2:81" ht="12" customHeight="1">
      <c r="B9" s="273">
        <f ca="1">IF($D9="","",MAX(OFFSET($B$8,0,0,ROW()-ROW($B$8),2))+1)</f>
        <v>2</v>
      </c>
      <c r="C9" s="274"/>
      <c r="D9" s="110" t="s">
        <v>3821</v>
      </c>
      <c r="E9" s="161"/>
      <c r="F9" s="161"/>
      <c r="G9" s="161"/>
      <c r="H9" s="161"/>
      <c r="I9" s="161"/>
      <c r="J9" s="161"/>
      <c r="K9" s="52"/>
      <c r="L9" s="105" t="str">
        <f>VLOOKUP(D9,カラムID辞書!$C$4:$D$1429,2,FALSE)</f>
        <v>TOROKU_YMD</v>
      </c>
      <c r="M9" s="161"/>
      <c r="N9" s="161"/>
      <c r="O9" s="161"/>
      <c r="P9" s="161"/>
      <c r="Q9" s="161"/>
      <c r="R9" s="161"/>
      <c r="S9" s="52"/>
      <c r="T9" s="106">
        <v>2</v>
      </c>
      <c r="U9" s="53"/>
      <c r="V9" s="321"/>
      <c r="W9" s="322"/>
      <c r="X9" s="49"/>
      <c r="Y9" s="52"/>
      <c r="Z9" s="49"/>
      <c r="AA9" s="52"/>
      <c r="AB9" s="162" t="str">
        <f>IF(L9="DELDTE","","○")</f>
        <v>○</v>
      </c>
      <c r="AC9" s="163"/>
      <c r="AD9" s="53"/>
      <c r="AE9" s="164" t="str">
        <f t="shared" ref="AE9:AE26" si="0">IF(AB9="○",IF(AH9="timestamp","now()",IF(LEFT(AH9,9)="character","' '","0")),"")</f>
        <v>0</v>
      </c>
      <c r="AF9" s="161"/>
      <c r="AG9" s="52"/>
      <c r="AH9" s="266" t="str">
        <f>VLOOKUP(D9,カラムID辞書!C:H,3,FALSE)</f>
        <v>numeric</v>
      </c>
      <c r="AI9" s="267"/>
      <c r="AJ9" s="267"/>
      <c r="AK9" s="267"/>
      <c r="AL9" s="268"/>
      <c r="AM9" s="269">
        <f>VLOOKUP(D9,カラムID辞書!C:H,4,FALSE)</f>
        <v>8</v>
      </c>
      <c r="AN9" s="270"/>
      <c r="AO9" s="271">
        <f>VLOOKUP(D9,カラムID辞書!C:H,6,FALSE)</f>
        <v>8</v>
      </c>
      <c r="AP9" s="272"/>
      <c r="AQ9" s="110"/>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52"/>
      <c r="BR9" s="110" t="s">
        <v>39</v>
      </c>
      <c r="BS9" s="161"/>
      <c r="BT9" s="161"/>
      <c r="BU9" s="161"/>
      <c r="BV9" s="161"/>
      <c r="BW9" s="161"/>
      <c r="BX9" s="161"/>
      <c r="BY9" s="161"/>
      <c r="BZ9" s="161"/>
      <c r="CA9" s="161"/>
      <c r="CB9" s="161"/>
      <c r="CC9" s="52"/>
    </row>
    <row r="10" spans="2:81" ht="12" customHeight="1">
      <c r="B10" s="273">
        <f t="shared" ref="B10:B26" ca="1" si="1">IF($D10="","",MAX(OFFSET($B$8,0,0,ROW()-ROW($B$8),2))+1)</f>
        <v>3</v>
      </c>
      <c r="C10" s="274"/>
      <c r="D10" s="105" t="s">
        <v>40</v>
      </c>
      <c r="E10" s="161"/>
      <c r="F10" s="161"/>
      <c r="G10" s="161"/>
      <c r="H10" s="161"/>
      <c r="I10" s="161"/>
      <c r="J10" s="161"/>
      <c r="K10" s="52"/>
      <c r="L10" s="105" t="str">
        <f>VLOOKUP(D10,カラムID辞書!$C$4:$D$1429,2,FALSE)</f>
        <v>KGYGRPCD</v>
      </c>
      <c r="M10" s="161"/>
      <c r="N10" s="161"/>
      <c r="O10" s="161"/>
      <c r="P10" s="161"/>
      <c r="Q10" s="161"/>
      <c r="R10" s="161"/>
      <c r="S10" s="52"/>
      <c r="T10" s="106"/>
      <c r="U10" s="53"/>
      <c r="V10" s="111"/>
      <c r="W10" s="138"/>
      <c r="X10" s="49"/>
      <c r="Y10" s="52"/>
      <c r="Z10" s="49"/>
      <c r="AA10" s="52"/>
      <c r="AB10" s="162" t="str">
        <f t="shared" ref="AB10:AB26" si="2">IF(L10="DELDTE","","○")</f>
        <v>○</v>
      </c>
      <c r="AC10" s="163"/>
      <c r="AD10" s="53"/>
      <c r="AE10" s="164" t="str">
        <f t="shared" si="0"/>
        <v>' '</v>
      </c>
      <c r="AF10" s="161"/>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05"/>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52"/>
      <c r="BR10" s="110"/>
      <c r="BS10" s="161"/>
      <c r="BT10" s="161"/>
      <c r="BU10" s="161"/>
      <c r="BV10" s="161"/>
      <c r="BW10" s="161"/>
      <c r="BX10" s="161"/>
      <c r="BY10" s="161"/>
      <c r="BZ10" s="161"/>
      <c r="CA10" s="161"/>
      <c r="CB10" s="161"/>
      <c r="CC10" s="52"/>
    </row>
    <row r="11" spans="2:81" ht="12" customHeight="1">
      <c r="B11" s="273">
        <f t="shared" ca="1" si="1"/>
        <v>4</v>
      </c>
      <c r="C11" s="274"/>
      <c r="D11" s="110" t="s">
        <v>42</v>
      </c>
      <c r="E11" s="161"/>
      <c r="F11" s="161"/>
      <c r="G11" s="161"/>
      <c r="H11" s="161"/>
      <c r="I11" s="161"/>
      <c r="J11" s="161"/>
      <c r="K11" s="52"/>
      <c r="L11" s="105" t="str">
        <f>VLOOKUP(D11,カラムID辞書!$C$4:$D$1429,2,FALSE)</f>
        <v>TENCD</v>
      </c>
      <c r="M11" s="161"/>
      <c r="N11" s="161"/>
      <c r="O11" s="161"/>
      <c r="P11" s="161"/>
      <c r="Q11" s="161"/>
      <c r="R11" s="161"/>
      <c r="S11" s="52"/>
      <c r="T11" s="106"/>
      <c r="U11" s="53"/>
      <c r="V11" s="111"/>
      <c r="W11" s="138"/>
      <c r="X11" s="49"/>
      <c r="Y11" s="52"/>
      <c r="Z11" s="49"/>
      <c r="AA11" s="52"/>
      <c r="AB11" s="162" t="str">
        <f t="shared" si="2"/>
        <v>○</v>
      </c>
      <c r="AC11" s="163"/>
      <c r="AD11" s="53"/>
      <c r="AE11" s="164" t="str">
        <f t="shared" si="0"/>
        <v>' '</v>
      </c>
      <c r="AF11" s="161"/>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52"/>
      <c r="BR11" s="110"/>
      <c r="BS11" s="161"/>
      <c r="BT11" s="161"/>
      <c r="BU11" s="161"/>
      <c r="BV11" s="161"/>
      <c r="BW11" s="161"/>
      <c r="BX11" s="161"/>
      <c r="BY11" s="161"/>
      <c r="BZ11" s="161"/>
      <c r="CA11" s="161"/>
      <c r="CB11" s="161"/>
      <c r="CC11" s="52"/>
    </row>
    <row r="12" spans="2:81" ht="12" customHeight="1">
      <c r="B12" s="273">
        <f ca="1">IF($D12="","",MAX(OFFSET($B$8,0,0,ROW()-ROW($B$8),2))+1)</f>
        <v>5</v>
      </c>
      <c r="C12" s="274"/>
      <c r="D12" s="105" t="s">
        <v>3822</v>
      </c>
      <c r="E12" s="161"/>
      <c r="F12" s="161"/>
      <c r="G12" s="161"/>
      <c r="H12" s="161"/>
      <c r="I12" s="161"/>
      <c r="J12" s="161"/>
      <c r="K12" s="52"/>
      <c r="L12" s="105" t="str">
        <f>VLOOKUP(D12,カラムID辞書!$C$4:$D$1429,2,FALSE)</f>
        <v>KEIJO_YMD</v>
      </c>
      <c r="M12" s="161"/>
      <c r="N12" s="161"/>
      <c r="O12" s="161"/>
      <c r="P12" s="161"/>
      <c r="Q12" s="161"/>
      <c r="R12" s="161"/>
      <c r="S12" s="52"/>
      <c r="T12" s="106"/>
      <c r="U12" s="53"/>
      <c r="V12" s="111"/>
      <c r="W12" s="138"/>
      <c r="X12" s="49"/>
      <c r="Y12" s="52"/>
      <c r="Z12" s="49"/>
      <c r="AA12" s="52"/>
      <c r="AB12" s="162" t="str">
        <f t="shared" si="2"/>
        <v>○</v>
      </c>
      <c r="AC12" s="163"/>
      <c r="AD12" s="53"/>
      <c r="AE12" s="164" t="str">
        <f t="shared" si="0"/>
        <v>0</v>
      </c>
      <c r="AF12" s="161"/>
      <c r="AG12" s="52"/>
      <c r="AH12" s="266" t="str">
        <f>VLOOKUP(D12,カラムID辞書!C:H,3,FALSE)</f>
        <v>numeric</v>
      </c>
      <c r="AI12" s="267"/>
      <c r="AJ12" s="267"/>
      <c r="AK12" s="267"/>
      <c r="AL12" s="268"/>
      <c r="AM12" s="269">
        <f>VLOOKUP(D12,カラムID辞書!C:H,4,FALSE)</f>
        <v>8</v>
      </c>
      <c r="AN12" s="270"/>
      <c r="AO12" s="271">
        <f>VLOOKUP(D12,カラムID辞書!C:H,6,FALSE)</f>
        <v>8</v>
      </c>
      <c r="AP12" s="272"/>
      <c r="AQ12" s="105"/>
      <c r="AR12" s="161"/>
      <c r="AS12" s="161"/>
      <c r="AT12" s="161"/>
      <c r="AU12" s="161"/>
      <c r="AV12" s="161"/>
      <c r="AW12" s="161"/>
      <c r="AX12" s="161"/>
      <c r="AY12" s="161"/>
      <c r="AZ12" s="161"/>
      <c r="BA12" s="161"/>
      <c r="BB12" s="161"/>
      <c r="BC12" s="161"/>
      <c r="BD12" s="161"/>
      <c r="BE12" s="161"/>
      <c r="BF12" s="161"/>
      <c r="BG12" s="161"/>
      <c r="BH12" s="161"/>
      <c r="BI12" s="161"/>
      <c r="BJ12" s="161"/>
      <c r="BK12" s="161"/>
      <c r="BL12" s="161"/>
      <c r="BM12" s="161"/>
      <c r="BN12" s="161"/>
      <c r="BO12" s="161"/>
      <c r="BP12" s="161"/>
      <c r="BQ12" s="52"/>
      <c r="BR12" s="110"/>
      <c r="BS12" s="161"/>
      <c r="BT12" s="161"/>
      <c r="BU12" s="161"/>
      <c r="BV12" s="161"/>
      <c r="BW12" s="161"/>
      <c r="BX12" s="161"/>
      <c r="BY12" s="161"/>
      <c r="BZ12" s="161"/>
      <c r="CA12" s="161"/>
      <c r="CB12" s="161"/>
      <c r="CC12" s="52"/>
    </row>
    <row r="13" spans="2:81" ht="12" customHeight="1">
      <c r="B13" s="273">
        <f t="shared" ca="1" si="1"/>
        <v>6</v>
      </c>
      <c r="C13" s="274"/>
      <c r="D13" s="105" t="s">
        <v>2257</v>
      </c>
      <c r="E13" s="161"/>
      <c r="F13" s="161"/>
      <c r="G13" s="161"/>
      <c r="H13" s="161"/>
      <c r="I13" s="161"/>
      <c r="J13" s="161"/>
      <c r="K13" s="52"/>
      <c r="L13" s="105" t="str">
        <f>VLOOKUP(D13,カラムID辞書!$C$4:$D$1429,2,FALSE)</f>
        <v>POS_NO</v>
      </c>
      <c r="M13" s="161"/>
      <c r="N13" s="161"/>
      <c r="O13" s="161"/>
      <c r="P13" s="161"/>
      <c r="Q13" s="161"/>
      <c r="R13" s="161"/>
      <c r="S13" s="52"/>
      <c r="T13" s="106"/>
      <c r="U13" s="53"/>
      <c r="V13" s="321"/>
      <c r="W13" s="322"/>
      <c r="X13" s="49"/>
      <c r="Y13" s="52"/>
      <c r="Z13" s="49"/>
      <c r="AA13" s="52"/>
      <c r="AB13" s="162" t="str">
        <f t="shared" si="2"/>
        <v>○</v>
      </c>
      <c r="AC13" s="163"/>
      <c r="AD13" s="53"/>
      <c r="AE13" s="164" t="str">
        <f t="shared" si="0"/>
        <v>' '</v>
      </c>
      <c r="AF13" s="161"/>
      <c r="AG13" s="52"/>
      <c r="AH13" s="266" t="str">
        <f>VLOOKUP(D13,カラムID辞書!C:H,3,FALSE)</f>
        <v>character varying</v>
      </c>
      <c r="AI13" s="267"/>
      <c r="AJ13" s="267"/>
      <c r="AK13" s="267"/>
      <c r="AL13" s="268"/>
      <c r="AM13" s="269">
        <f>VLOOKUP(D13,カラムID辞書!C:H,4,FALSE)</f>
        <v>8</v>
      </c>
      <c r="AN13" s="270"/>
      <c r="AO13" s="271">
        <f>VLOOKUP(D13,カラムID辞書!C:H,6,FALSE)</f>
        <v>8</v>
      </c>
      <c r="AP13" s="272"/>
      <c r="AQ13" s="110"/>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52"/>
      <c r="BR13" s="110"/>
      <c r="BS13" s="161"/>
      <c r="BT13" s="161"/>
      <c r="BU13" s="161"/>
      <c r="BV13" s="161"/>
      <c r="BW13" s="161"/>
      <c r="BX13" s="161"/>
      <c r="BY13" s="161"/>
      <c r="BZ13" s="161"/>
      <c r="CA13" s="161"/>
      <c r="CB13" s="161"/>
      <c r="CC13" s="52"/>
    </row>
    <row r="14" spans="2:81" ht="12" customHeight="1">
      <c r="B14" s="273">
        <f t="shared" ca="1" si="1"/>
        <v>7</v>
      </c>
      <c r="C14" s="274"/>
      <c r="D14" s="110" t="s">
        <v>2258</v>
      </c>
      <c r="E14" s="161"/>
      <c r="F14" s="161"/>
      <c r="G14" s="161"/>
      <c r="H14" s="161"/>
      <c r="I14" s="161"/>
      <c r="J14" s="161"/>
      <c r="K14" s="52"/>
      <c r="L14" s="105" t="str">
        <f>VLOOKUP(D14,カラムID辞書!$C$4:$D$1429,2,FALSE)</f>
        <v>POSRECEIPT_SEQNO</v>
      </c>
      <c r="M14" s="161"/>
      <c r="N14" s="161"/>
      <c r="O14" s="161"/>
      <c r="P14" s="161"/>
      <c r="Q14" s="161"/>
      <c r="R14" s="161"/>
      <c r="S14" s="52"/>
      <c r="T14" s="106"/>
      <c r="U14" s="53"/>
      <c r="V14" s="49"/>
      <c r="W14" s="52"/>
      <c r="X14" s="49"/>
      <c r="Y14" s="52"/>
      <c r="Z14" s="49"/>
      <c r="AA14" s="52"/>
      <c r="AB14" s="162" t="str">
        <f t="shared" si="2"/>
        <v>○</v>
      </c>
      <c r="AC14" s="163"/>
      <c r="AD14" s="53"/>
      <c r="AE14" s="164" t="str">
        <f t="shared" si="0"/>
        <v>' '</v>
      </c>
      <c r="AF14" s="161"/>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10"/>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52"/>
      <c r="BR14" s="110"/>
      <c r="BS14" s="161"/>
      <c r="BT14" s="161"/>
      <c r="BU14" s="161"/>
      <c r="BV14" s="161"/>
      <c r="BW14" s="161"/>
      <c r="BX14" s="161"/>
      <c r="BY14" s="161"/>
      <c r="BZ14" s="161"/>
      <c r="CA14" s="161"/>
      <c r="CB14" s="161"/>
      <c r="CC14" s="52"/>
    </row>
    <row r="15" spans="2:81" ht="12" customHeight="1">
      <c r="B15" s="273">
        <f t="shared" ca="1" si="1"/>
        <v>8</v>
      </c>
      <c r="C15" s="274"/>
      <c r="D15" s="110" t="s">
        <v>3823</v>
      </c>
      <c r="E15" s="161"/>
      <c r="F15" s="161"/>
      <c r="G15" s="161"/>
      <c r="H15" s="161"/>
      <c r="I15" s="161"/>
      <c r="J15" s="161"/>
      <c r="K15" s="52"/>
      <c r="L15" s="105" t="str">
        <f>VLOOKUP(D15,カラムID辞書!$C$4:$D$1429,2,FALSE)</f>
        <v>KABUSOKUYMD</v>
      </c>
      <c r="M15" s="161"/>
      <c r="N15" s="161"/>
      <c r="O15" s="161"/>
      <c r="P15" s="161"/>
      <c r="Q15" s="161"/>
      <c r="R15" s="161"/>
      <c r="S15" s="52"/>
      <c r="T15" s="106"/>
      <c r="U15" s="53"/>
      <c r="V15" s="49"/>
      <c r="W15" s="52"/>
      <c r="X15" s="49"/>
      <c r="Y15" s="52"/>
      <c r="Z15" s="49"/>
      <c r="AA15" s="52"/>
      <c r="AB15" s="162" t="str">
        <f t="shared" si="2"/>
        <v>○</v>
      </c>
      <c r="AC15" s="163"/>
      <c r="AD15" s="53"/>
      <c r="AE15" s="164" t="str">
        <f t="shared" si="0"/>
        <v>0</v>
      </c>
      <c r="AF15" s="161"/>
      <c r="AG15" s="52"/>
      <c r="AH15" s="266" t="str">
        <f>VLOOKUP(D15,カラムID辞書!C:H,3,FALSE)</f>
        <v>numeric</v>
      </c>
      <c r="AI15" s="267"/>
      <c r="AJ15" s="267"/>
      <c r="AK15" s="267"/>
      <c r="AL15" s="268"/>
      <c r="AM15" s="269">
        <f>VLOOKUP(D15,カラムID辞書!C:H,4,FALSE)</f>
        <v>8</v>
      </c>
      <c r="AN15" s="270"/>
      <c r="AO15" s="271">
        <f>VLOOKUP(D15,カラムID辞書!C:H,6,FALSE)</f>
        <v>8</v>
      </c>
      <c r="AP15" s="272"/>
      <c r="AQ15" s="110"/>
      <c r="AR15" s="161"/>
      <c r="AS15" s="161"/>
      <c r="AT15" s="161"/>
      <c r="AU15" s="161"/>
      <c r="AV15" s="161"/>
      <c r="AW15" s="161"/>
      <c r="AX15" s="161"/>
      <c r="AY15" s="161"/>
      <c r="AZ15" s="161"/>
      <c r="BA15" s="161"/>
      <c r="BB15" s="161"/>
      <c r="BC15" s="161"/>
      <c r="BD15" s="161"/>
      <c r="BE15" s="161"/>
      <c r="BF15" s="161"/>
      <c r="BG15" s="161"/>
      <c r="BH15" s="161"/>
      <c r="BI15" s="161"/>
      <c r="BJ15" s="161"/>
      <c r="BK15" s="161"/>
      <c r="BL15" s="161"/>
      <c r="BM15" s="161"/>
      <c r="BN15" s="161"/>
      <c r="BO15" s="161"/>
      <c r="BP15" s="161"/>
      <c r="BQ15" s="52"/>
      <c r="BR15" s="110"/>
      <c r="BS15" s="161"/>
      <c r="BT15" s="161"/>
      <c r="BU15" s="161"/>
      <c r="BV15" s="161"/>
      <c r="BW15" s="161"/>
      <c r="BX15" s="161"/>
      <c r="BY15" s="161"/>
      <c r="BZ15" s="161"/>
      <c r="CA15" s="161"/>
      <c r="CB15" s="161"/>
      <c r="CC15" s="52"/>
    </row>
    <row r="16" spans="2:81" ht="12" customHeight="1">
      <c r="B16" s="273">
        <f t="shared" ca="1" si="1"/>
        <v>9</v>
      </c>
      <c r="C16" s="274"/>
      <c r="D16" s="110" t="s">
        <v>3206</v>
      </c>
      <c r="E16" s="161"/>
      <c r="F16" s="161"/>
      <c r="G16" s="161"/>
      <c r="H16" s="161"/>
      <c r="I16" s="161"/>
      <c r="J16" s="161"/>
      <c r="K16" s="52"/>
      <c r="L16" s="105" t="str">
        <f>VLOOKUP(D16,カラムID辞書!$C$4:$D$1429,2,FALSE)</f>
        <v>KABUSOKUNO</v>
      </c>
      <c r="M16" s="161"/>
      <c r="N16" s="161"/>
      <c r="O16" s="161"/>
      <c r="P16" s="161"/>
      <c r="Q16" s="161"/>
      <c r="R16" s="161"/>
      <c r="S16" s="52"/>
      <c r="T16" s="106"/>
      <c r="U16" s="53"/>
      <c r="V16" s="49"/>
      <c r="W16" s="52"/>
      <c r="X16" s="49"/>
      <c r="Y16" s="52"/>
      <c r="Z16" s="49"/>
      <c r="AA16" s="52"/>
      <c r="AB16" s="162" t="str">
        <f t="shared" si="2"/>
        <v>○</v>
      </c>
      <c r="AC16" s="163"/>
      <c r="AD16" s="53"/>
      <c r="AE16" s="164" t="str">
        <f t="shared" si="0"/>
        <v>' '</v>
      </c>
      <c r="AF16" s="161"/>
      <c r="AG16" s="52"/>
      <c r="AH16" s="266" t="str">
        <f>VLOOKUP(D16,カラムID辞書!C:H,3,FALSE)</f>
        <v>character varying</v>
      </c>
      <c r="AI16" s="267"/>
      <c r="AJ16" s="267"/>
      <c r="AK16" s="267"/>
      <c r="AL16" s="268"/>
      <c r="AM16" s="269">
        <f>VLOOKUP(D16,カラムID辞書!C:H,4,FALSE)</f>
        <v>7</v>
      </c>
      <c r="AN16" s="270"/>
      <c r="AO16" s="271">
        <f>VLOOKUP(D16,カラムID辞書!C:H,6,FALSE)</f>
        <v>7</v>
      </c>
      <c r="AP16" s="272"/>
      <c r="AQ16" s="110"/>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52"/>
      <c r="BR16" s="110"/>
      <c r="BS16" s="161"/>
      <c r="BT16" s="161"/>
      <c r="BU16" s="161"/>
      <c r="BV16" s="161"/>
      <c r="BW16" s="161"/>
      <c r="BX16" s="161"/>
      <c r="BY16" s="161"/>
      <c r="BZ16" s="161"/>
      <c r="CA16" s="161"/>
      <c r="CB16" s="161"/>
      <c r="CC16" s="52"/>
    </row>
    <row r="17" spans="2:81" ht="12" customHeight="1">
      <c r="B17" s="264">
        <f t="shared" ca="1" si="1"/>
        <v>10</v>
      </c>
      <c r="C17" s="265"/>
      <c r="D17" s="105" t="s">
        <v>3824</v>
      </c>
      <c r="E17" s="161"/>
      <c r="F17" s="161"/>
      <c r="G17" s="161"/>
      <c r="H17" s="161"/>
      <c r="I17" s="161"/>
      <c r="J17" s="161"/>
      <c r="K17" s="52"/>
      <c r="L17" s="105" t="str">
        <f>VLOOKUP(D17,カラムID辞書!$C$4:$D$1429,2,FALSE)</f>
        <v>JOTAI_KBN</v>
      </c>
      <c r="M17" s="161"/>
      <c r="N17" s="161"/>
      <c r="O17" s="161"/>
      <c r="P17" s="161"/>
      <c r="Q17" s="161"/>
      <c r="R17" s="161"/>
      <c r="S17" s="52"/>
      <c r="T17" s="49"/>
      <c r="U17" s="52"/>
      <c r="V17" s="49"/>
      <c r="W17" s="52"/>
      <c r="X17" s="49"/>
      <c r="Y17" s="52"/>
      <c r="Z17" s="49"/>
      <c r="AA17" s="52"/>
      <c r="AB17" s="162" t="str">
        <f t="shared" si="2"/>
        <v>○</v>
      </c>
      <c r="AC17" s="163"/>
      <c r="AD17" s="53"/>
      <c r="AE17" s="164" t="str">
        <f t="shared" si="0"/>
        <v>' '</v>
      </c>
      <c r="AF17" s="161"/>
      <c r="AG17" s="52"/>
      <c r="AH17" s="266" t="str">
        <f>VLOOKUP(D17,カラムID辞書!C:H,3,FALSE)</f>
        <v>character varying</v>
      </c>
      <c r="AI17" s="267"/>
      <c r="AJ17" s="267"/>
      <c r="AK17" s="267"/>
      <c r="AL17" s="268"/>
      <c r="AM17" s="269">
        <f>VLOOKUP(D17,カラムID辞書!C:H,4,FALSE)</f>
        <v>1</v>
      </c>
      <c r="AN17" s="270"/>
      <c r="AO17" s="271">
        <f>VLOOKUP(D17,カラムID辞書!C:H,6,FALSE)</f>
        <v>1</v>
      </c>
      <c r="AP17" s="272"/>
      <c r="AQ17" s="105" t="s">
        <v>3825</v>
      </c>
      <c r="AR17" s="161"/>
      <c r="AS17" s="161"/>
      <c r="AT17" s="161"/>
      <c r="AU17" s="161"/>
      <c r="AV17" s="161"/>
      <c r="AW17" s="161"/>
      <c r="AX17" s="161"/>
      <c r="AY17" s="161"/>
      <c r="AZ17" s="161"/>
      <c r="BA17" s="161"/>
      <c r="BB17" s="161"/>
      <c r="BC17" s="161"/>
      <c r="BD17" s="161"/>
      <c r="BE17" s="161"/>
      <c r="BF17" s="161"/>
      <c r="BG17" s="161"/>
      <c r="BH17" s="161"/>
      <c r="BI17" s="161"/>
      <c r="BJ17" s="161"/>
      <c r="BK17" s="161"/>
      <c r="BL17" s="161"/>
      <c r="BM17" s="161"/>
      <c r="BN17" s="161"/>
      <c r="BO17" s="161"/>
      <c r="BP17" s="161"/>
      <c r="BQ17" s="52"/>
      <c r="BR17" s="105"/>
      <c r="BS17" s="161"/>
      <c r="BT17" s="161"/>
      <c r="BU17" s="161"/>
      <c r="BV17" s="161"/>
      <c r="BW17" s="161"/>
      <c r="BX17" s="161"/>
      <c r="BY17" s="161"/>
      <c r="BZ17" s="161"/>
      <c r="CA17" s="161"/>
      <c r="CB17" s="161"/>
      <c r="CC17" s="52"/>
    </row>
    <row r="18" spans="2:81" ht="12" customHeight="1">
      <c r="B18" s="264">
        <f t="shared" ca="1" si="1"/>
        <v>11</v>
      </c>
      <c r="C18" s="265"/>
      <c r="D18" s="105" t="s">
        <v>1093</v>
      </c>
      <c r="E18" s="161"/>
      <c r="F18" s="161"/>
      <c r="G18" s="161"/>
      <c r="H18" s="161"/>
      <c r="I18" s="161"/>
      <c r="J18" s="161"/>
      <c r="K18" s="52"/>
      <c r="L18" s="105" t="str">
        <f>VLOOKUP(D18,カラムID辞書!$C$4:$D$1429,2,FALSE)</f>
        <v>DELDTE</v>
      </c>
      <c r="M18" s="161"/>
      <c r="N18" s="161"/>
      <c r="O18" s="161"/>
      <c r="P18" s="161"/>
      <c r="Q18" s="161"/>
      <c r="R18" s="161"/>
      <c r="S18" s="52"/>
      <c r="T18" s="49"/>
      <c r="U18" s="52"/>
      <c r="V18" s="49"/>
      <c r="W18" s="52"/>
      <c r="X18" s="49"/>
      <c r="Y18" s="52"/>
      <c r="Z18" s="49"/>
      <c r="AA18" s="52"/>
      <c r="AB18" s="162" t="str">
        <f t="shared" si="2"/>
        <v/>
      </c>
      <c r="AC18" s="163"/>
      <c r="AD18" s="53"/>
      <c r="AE18" s="164" t="str">
        <f t="shared" si="0"/>
        <v/>
      </c>
      <c r="AF18" s="161"/>
      <c r="AG18" s="52"/>
      <c r="AH18" s="266" t="str">
        <f>VLOOKUP(D18,カラムID辞書!C:H,3,FALSE)</f>
        <v>timestamp</v>
      </c>
      <c r="AI18" s="267"/>
      <c r="AJ18" s="267"/>
      <c r="AK18" s="267"/>
      <c r="AL18" s="268"/>
      <c r="AM18" s="269">
        <f>VLOOKUP(D18,カラムID辞書!C:H,4,FALSE)</f>
        <v>0</v>
      </c>
      <c r="AN18" s="270"/>
      <c r="AO18" s="271">
        <f>VLOOKUP(D18,カラムID辞書!C:H,6,FALSE)</f>
        <v>7</v>
      </c>
      <c r="AP18" s="272"/>
      <c r="AQ18" s="105"/>
      <c r="AR18" s="161"/>
      <c r="AS18" s="161"/>
      <c r="AT18" s="161"/>
      <c r="AU18" s="161"/>
      <c r="AV18" s="161"/>
      <c r="AW18" s="161"/>
      <c r="AX18" s="161"/>
      <c r="AY18" s="161"/>
      <c r="AZ18" s="161"/>
      <c r="BA18" s="161"/>
      <c r="BB18" s="161"/>
      <c r="BC18" s="161"/>
      <c r="BD18" s="161"/>
      <c r="BE18" s="161"/>
      <c r="BF18" s="161"/>
      <c r="BG18" s="161"/>
      <c r="BH18" s="161"/>
      <c r="BI18" s="161"/>
      <c r="BJ18" s="161"/>
      <c r="BK18" s="161"/>
      <c r="BL18" s="161"/>
      <c r="BM18" s="161"/>
      <c r="BN18" s="161"/>
      <c r="BO18" s="161"/>
      <c r="BP18" s="161"/>
      <c r="BQ18" s="52"/>
      <c r="BR18" s="105"/>
      <c r="BS18" s="161"/>
      <c r="BT18" s="161"/>
      <c r="BU18" s="161"/>
      <c r="BV18" s="161"/>
      <c r="BW18" s="161"/>
      <c r="BX18" s="161"/>
      <c r="BY18" s="161"/>
      <c r="BZ18" s="161"/>
      <c r="CA18" s="161"/>
      <c r="CB18" s="161"/>
      <c r="CC18" s="52"/>
    </row>
    <row r="19" spans="2:81" ht="12" customHeight="1">
      <c r="B19" s="264">
        <f t="shared" ca="1" si="1"/>
        <v>12</v>
      </c>
      <c r="C19" s="265"/>
      <c r="D19" s="105" t="s">
        <v>3826</v>
      </c>
      <c r="E19" s="161"/>
      <c r="F19" s="161"/>
      <c r="G19" s="161"/>
      <c r="H19" s="161"/>
      <c r="I19" s="161"/>
      <c r="J19" s="161"/>
      <c r="K19" s="52"/>
      <c r="L19" s="105" t="str">
        <f>VLOOKUP(D19,カラムID辞書!$C$4:$D$1429,2,FALSE)</f>
        <v>INSTDTE</v>
      </c>
      <c r="M19" s="161"/>
      <c r="N19" s="161"/>
      <c r="O19" s="161"/>
      <c r="P19" s="161"/>
      <c r="Q19" s="161"/>
      <c r="R19" s="161"/>
      <c r="S19" s="52"/>
      <c r="T19" s="49"/>
      <c r="U19" s="52"/>
      <c r="V19" s="49"/>
      <c r="W19" s="52"/>
      <c r="X19" s="49"/>
      <c r="Y19" s="52"/>
      <c r="Z19" s="49"/>
      <c r="AA19" s="52"/>
      <c r="AB19" s="162" t="str">
        <f t="shared" si="2"/>
        <v>○</v>
      </c>
      <c r="AC19" s="163"/>
      <c r="AD19" s="53"/>
      <c r="AE19" s="164" t="str">
        <f t="shared" si="0"/>
        <v>now()</v>
      </c>
      <c r="AF19" s="161"/>
      <c r="AG19" s="52"/>
      <c r="AH19" s="266" t="str">
        <f>VLOOKUP(D19,カラムID辞書!C:H,3,FALSE)</f>
        <v>timestamp</v>
      </c>
      <c r="AI19" s="267"/>
      <c r="AJ19" s="267"/>
      <c r="AK19" s="267"/>
      <c r="AL19" s="268"/>
      <c r="AM19" s="269">
        <f>VLOOKUP(D19,カラムID辞書!C:H,4,FALSE)</f>
        <v>0</v>
      </c>
      <c r="AN19" s="270"/>
      <c r="AO19" s="271">
        <f>VLOOKUP(D19,カラムID辞書!C:H,6,FALSE)</f>
        <v>7</v>
      </c>
      <c r="AP19" s="272"/>
      <c r="AQ19" s="105"/>
      <c r="AR19" s="161"/>
      <c r="AS19" s="161"/>
      <c r="AT19" s="161"/>
      <c r="AU19" s="161"/>
      <c r="AV19" s="161"/>
      <c r="AW19" s="161"/>
      <c r="AX19" s="161"/>
      <c r="AY19" s="161"/>
      <c r="AZ19" s="161"/>
      <c r="BA19" s="161"/>
      <c r="BB19" s="161"/>
      <c r="BC19" s="161"/>
      <c r="BD19" s="161"/>
      <c r="BE19" s="161"/>
      <c r="BF19" s="161"/>
      <c r="BG19" s="161"/>
      <c r="BH19" s="161"/>
      <c r="BI19" s="161"/>
      <c r="BJ19" s="161"/>
      <c r="BK19" s="161"/>
      <c r="BL19" s="161"/>
      <c r="BM19" s="161"/>
      <c r="BN19" s="161"/>
      <c r="BO19" s="161"/>
      <c r="BP19" s="161"/>
      <c r="BQ19" s="52"/>
      <c r="BR19" s="105"/>
      <c r="BS19" s="161"/>
      <c r="BT19" s="161"/>
      <c r="BU19" s="161"/>
      <c r="BV19" s="161"/>
      <c r="BW19" s="161"/>
      <c r="BX19" s="161"/>
      <c r="BY19" s="161"/>
      <c r="BZ19" s="161"/>
      <c r="CA19" s="161"/>
      <c r="CB19" s="161"/>
      <c r="CC19" s="52"/>
    </row>
    <row r="20" spans="2:81" ht="12" customHeight="1">
      <c r="B20" s="264">
        <f t="shared" ca="1" si="1"/>
        <v>13</v>
      </c>
      <c r="C20" s="265"/>
      <c r="D20" s="105" t="s">
        <v>1095</v>
      </c>
      <c r="E20" s="161"/>
      <c r="F20" s="161"/>
      <c r="G20" s="161"/>
      <c r="H20" s="161"/>
      <c r="I20" s="161"/>
      <c r="J20" s="161"/>
      <c r="K20" s="52"/>
      <c r="L20" s="105" t="str">
        <f>VLOOKUP(D20,カラムID辞書!$C$4:$D$1429,2,FALSE)</f>
        <v>INSTUSRID</v>
      </c>
      <c r="M20" s="161"/>
      <c r="N20" s="161"/>
      <c r="O20" s="161"/>
      <c r="P20" s="161"/>
      <c r="Q20" s="161"/>
      <c r="R20" s="161"/>
      <c r="S20" s="52"/>
      <c r="T20" s="49"/>
      <c r="U20" s="52"/>
      <c r="V20" s="49"/>
      <c r="W20" s="52"/>
      <c r="X20" s="49"/>
      <c r="Y20" s="52"/>
      <c r="Z20" s="49"/>
      <c r="AA20" s="52"/>
      <c r="AB20" s="162" t="str">
        <f t="shared" si="2"/>
        <v>○</v>
      </c>
      <c r="AC20" s="163"/>
      <c r="AD20" s="53"/>
      <c r="AE20" s="164" t="str">
        <f t="shared" si="0"/>
        <v>' '</v>
      </c>
      <c r="AF20" s="161"/>
      <c r="AG20" s="52"/>
      <c r="AH20" s="266" t="str">
        <f>VLOOKUP(D20,カラムID辞書!C:H,3,FALSE)</f>
        <v>character varying</v>
      </c>
      <c r="AI20" s="267"/>
      <c r="AJ20" s="267"/>
      <c r="AK20" s="267"/>
      <c r="AL20" s="268"/>
      <c r="AM20" s="269">
        <f>VLOOKUP(D20,カラムID辞書!C:H,4,FALSE)</f>
        <v>20</v>
      </c>
      <c r="AN20" s="270"/>
      <c r="AO20" s="271">
        <f>VLOOKUP(D20,カラムID辞書!C:H,6,FALSE)</f>
        <v>20</v>
      </c>
      <c r="AP20" s="272"/>
      <c r="AQ20" s="105"/>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52"/>
      <c r="BR20" s="105"/>
      <c r="BS20" s="161"/>
      <c r="BT20" s="161"/>
      <c r="BU20" s="161"/>
      <c r="BV20" s="161"/>
      <c r="BW20" s="161"/>
      <c r="BX20" s="161"/>
      <c r="BY20" s="161"/>
      <c r="BZ20" s="161"/>
      <c r="CA20" s="161"/>
      <c r="CB20" s="161"/>
      <c r="CC20" s="52"/>
    </row>
    <row r="21" spans="2:81" ht="12" customHeight="1">
      <c r="B21" s="264">
        <f t="shared" ca="1" si="1"/>
        <v>14</v>
      </c>
      <c r="C21" s="265"/>
      <c r="D21" s="105" t="s">
        <v>1096</v>
      </c>
      <c r="E21" s="161"/>
      <c r="F21" s="161"/>
      <c r="G21" s="161"/>
      <c r="H21" s="161"/>
      <c r="I21" s="161"/>
      <c r="J21" s="161"/>
      <c r="K21" s="52"/>
      <c r="L21" s="105" t="str">
        <f>VLOOKUP(D21,カラムID辞書!$C$4:$D$1429,2,FALSE)</f>
        <v>INSTPRGID</v>
      </c>
      <c r="M21" s="161"/>
      <c r="N21" s="161"/>
      <c r="O21" s="161"/>
      <c r="P21" s="161"/>
      <c r="Q21" s="161"/>
      <c r="R21" s="161"/>
      <c r="S21" s="52"/>
      <c r="T21" s="49"/>
      <c r="U21" s="52"/>
      <c r="V21" s="49"/>
      <c r="W21" s="52"/>
      <c r="X21" s="49"/>
      <c r="Y21" s="52"/>
      <c r="Z21" s="49"/>
      <c r="AA21" s="52"/>
      <c r="AB21" s="162" t="str">
        <f t="shared" si="2"/>
        <v>○</v>
      </c>
      <c r="AC21" s="163"/>
      <c r="AD21" s="53"/>
      <c r="AE21" s="164" t="str">
        <f t="shared" si="0"/>
        <v>' '</v>
      </c>
      <c r="AF21" s="161"/>
      <c r="AG21" s="52"/>
      <c r="AH21" s="266" t="str">
        <f>VLOOKUP(D21,カラムID辞書!C:H,3,FALSE)</f>
        <v>character varying</v>
      </c>
      <c r="AI21" s="267"/>
      <c r="AJ21" s="267"/>
      <c r="AK21" s="267"/>
      <c r="AL21" s="268"/>
      <c r="AM21" s="269">
        <f>VLOOKUP(D21,カラムID辞書!C:H,4,FALSE)</f>
        <v>8</v>
      </c>
      <c r="AN21" s="270"/>
      <c r="AO21" s="271">
        <f>VLOOKUP(D21,カラムID辞書!C:H,6,FALSE)</f>
        <v>8</v>
      </c>
      <c r="AP21" s="272"/>
      <c r="AQ21" s="105"/>
      <c r="AR21" s="161"/>
      <c r="AS21" s="161"/>
      <c r="AT21" s="161"/>
      <c r="AU21" s="161"/>
      <c r="AV21" s="161"/>
      <c r="AW21" s="161"/>
      <c r="AX21" s="161"/>
      <c r="AY21" s="161"/>
      <c r="AZ21" s="161"/>
      <c r="BA21" s="161"/>
      <c r="BB21" s="161"/>
      <c r="BC21" s="161"/>
      <c r="BD21" s="161"/>
      <c r="BE21" s="161"/>
      <c r="BF21" s="161"/>
      <c r="BG21" s="161"/>
      <c r="BH21" s="161"/>
      <c r="BI21" s="161"/>
      <c r="BJ21" s="161"/>
      <c r="BK21" s="161"/>
      <c r="BL21" s="161"/>
      <c r="BM21" s="161"/>
      <c r="BN21" s="161"/>
      <c r="BO21" s="161"/>
      <c r="BP21" s="161"/>
      <c r="BQ21" s="52"/>
      <c r="BR21" s="105"/>
      <c r="BS21" s="161"/>
      <c r="BT21" s="161"/>
      <c r="BU21" s="161"/>
      <c r="BV21" s="161"/>
      <c r="BW21" s="161"/>
      <c r="BX21" s="161"/>
      <c r="BY21" s="161"/>
      <c r="BZ21" s="161"/>
      <c r="CA21" s="161"/>
      <c r="CB21" s="161"/>
      <c r="CC21" s="52"/>
    </row>
    <row r="22" spans="2:81" ht="12" customHeight="1">
      <c r="B22" s="264">
        <f t="shared" ca="1" si="1"/>
        <v>15</v>
      </c>
      <c r="C22" s="265"/>
      <c r="D22" s="105" t="s">
        <v>1097</v>
      </c>
      <c r="E22" s="172"/>
      <c r="F22" s="161"/>
      <c r="G22" s="161"/>
      <c r="H22" s="161"/>
      <c r="I22" s="161"/>
      <c r="J22" s="161"/>
      <c r="K22" s="52"/>
      <c r="L22" s="105" t="str">
        <f>VLOOKUP(D22,カラムID辞書!$C$4:$D$1429,2,FALSE)</f>
        <v>INSIPADDR</v>
      </c>
      <c r="M22" s="161"/>
      <c r="N22" s="161"/>
      <c r="O22" s="161"/>
      <c r="P22" s="161"/>
      <c r="Q22" s="161"/>
      <c r="R22" s="161"/>
      <c r="S22" s="52"/>
      <c r="T22" s="49"/>
      <c r="U22" s="52"/>
      <c r="V22" s="49"/>
      <c r="W22" s="52"/>
      <c r="X22" s="49"/>
      <c r="Y22" s="52"/>
      <c r="Z22" s="49"/>
      <c r="AA22" s="52"/>
      <c r="AB22" s="162" t="str">
        <f t="shared" si="2"/>
        <v>○</v>
      </c>
      <c r="AC22" s="163"/>
      <c r="AD22" s="53"/>
      <c r="AE22" s="164" t="str">
        <f t="shared" si="0"/>
        <v>' '</v>
      </c>
      <c r="AF22" s="161"/>
      <c r="AG22" s="52"/>
      <c r="AH22" s="266" t="str">
        <f>VLOOKUP(D22,カラムID辞書!C:H,3,FALSE)</f>
        <v>character varying</v>
      </c>
      <c r="AI22" s="267"/>
      <c r="AJ22" s="267"/>
      <c r="AK22" s="267"/>
      <c r="AL22" s="268"/>
      <c r="AM22" s="269">
        <f>VLOOKUP(D22,カラムID辞書!C:H,4,FALSE)</f>
        <v>15</v>
      </c>
      <c r="AN22" s="270"/>
      <c r="AO22" s="271">
        <f>VLOOKUP(D22,カラムID辞書!C:H,6,FALSE)</f>
        <v>15</v>
      </c>
      <c r="AP22" s="272"/>
      <c r="AQ22" s="105"/>
      <c r="AR22" s="161"/>
      <c r="AS22" s="161"/>
      <c r="AT22" s="161"/>
      <c r="AU22" s="161"/>
      <c r="AV22" s="161"/>
      <c r="AW22" s="161"/>
      <c r="AX22" s="161"/>
      <c r="AY22" s="161"/>
      <c r="AZ22" s="161"/>
      <c r="BA22" s="161"/>
      <c r="BB22" s="161"/>
      <c r="BC22" s="161"/>
      <c r="BD22" s="161"/>
      <c r="BE22" s="161"/>
      <c r="BF22" s="161"/>
      <c r="BG22" s="161"/>
      <c r="BH22" s="161"/>
      <c r="BI22" s="161"/>
      <c r="BJ22" s="161"/>
      <c r="BK22" s="161"/>
      <c r="BL22" s="161"/>
      <c r="BM22" s="161"/>
      <c r="BN22" s="161"/>
      <c r="BO22" s="161"/>
      <c r="BP22" s="161"/>
      <c r="BQ22" s="52"/>
      <c r="BR22" s="105"/>
      <c r="BS22" s="161"/>
      <c r="BT22" s="161"/>
      <c r="BU22" s="161"/>
      <c r="BV22" s="161"/>
      <c r="BW22" s="161"/>
      <c r="BX22" s="161"/>
      <c r="BY22" s="161"/>
      <c r="BZ22" s="161"/>
      <c r="CA22" s="161"/>
      <c r="CB22" s="161"/>
      <c r="CC22" s="52"/>
    </row>
    <row r="23" spans="2:81" ht="12" customHeight="1">
      <c r="B23" s="264">
        <f t="shared" ca="1" si="1"/>
        <v>16</v>
      </c>
      <c r="C23" s="265"/>
      <c r="D23" s="105" t="s">
        <v>1098</v>
      </c>
      <c r="E23" s="172"/>
      <c r="F23" s="161"/>
      <c r="G23" s="161"/>
      <c r="H23" s="161"/>
      <c r="I23" s="161"/>
      <c r="J23" s="161"/>
      <c r="K23" s="52"/>
      <c r="L23" s="105" t="str">
        <f>VLOOKUP(D23,カラムID辞書!$C$4:$D$1429,2,FALSE)</f>
        <v>UPDDTE</v>
      </c>
      <c r="M23" s="161"/>
      <c r="N23" s="161"/>
      <c r="O23" s="161"/>
      <c r="P23" s="161"/>
      <c r="Q23" s="161"/>
      <c r="R23" s="161"/>
      <c r="S23" s="52"/>
      <c r="T23" s="49"/>
      <c r="U23" s="52"/>
      <c r="V23" s="49"/>
      <c r="W23" s="52"/>
      <c r="X23" s="49"/>
      <c r="Y23" s="52"/>
      <c r="Z23" s="49"/>
      <c r="AA23" s="52"/>
      <c r="AB23" s="162" t="str">
        <f t="shared" si="2"/>
        <v>○</v>
      </c>
      <c r="AC23" s="163"/>
      <c r="AD23" s="53"/>
      <c r="AE23" s="164" t="str">
        <f t="shared" si="0"/>
        <v>now()</v>
      </c>
      <c r="AF23" s="161"/>
      <c r="AG23" s="52"/>
      <c r="AH23" s="266" t="str">
        <f>VLOOKUP(D23,カラムID辞書!C:H,3,FALSE)</f>
        <v>timestamp</v>
      </c>
      <c r="AI23" s="267"/>
      <c r="AJ23" s="267"/>
      <c r="AK23" s="267"/>
      <c r="AL23" s="268"/>
      <c r="AM23" s="269">
        <f>VLOOKUP(D23,カラムID辞書!C:H,4,FALSE)</f>
        <v>0</v>
      </c>
      <c r="AN23" s="270"/>
      <c r="AO23" s="271">
        <f>VLOOKUP(D23,カラムID辞書!C:H,6,FALSE)</f>
        <v>7</v>
      </c>
      <c r="AP23" s="272"/>
      <c r="AQ23" s="105"/>
      <c r="AR23" s="161"/>
      <c r="AS23" s="161"/>
      <c r="AT23" s="161"/>
      <c r="AU23" s="161"/>
      <c r="AV23" s="161"/>
      <c r="AW23" s="161"/>
      <c r="AX23" s="161"/>
      <c r="AY23" s="161"/>
      <c r="AZ23" s="161"/>
      <c r="BA23" s="161"/>
      <c r="BB23" s="161"/>
      <c r="BC23" s="161"/>
      <c r="BD23" s="161"/>
      <c r="BE23" s="161"/>
      <c r="BF23" s="161"/>
      <c r="BG23" s="161"/>
      <c r="BH23" s="161"/>
      <c r="BI23" s="161"/>
      <c r="BJ23" s="161"/>
      <c r="BK23" s="161"/>
      <c r="BL23" s="161"/>
      <c r="BM23" s="161"/>
      <c r="BN23" s="161"/>
      <c r="BO23" s="161"/>
      <c r="BP23" s="161"/>
      <c r="BQ23" s="52"/>
      <c r="BR23" s="105"/>
      <c r="BS23" s="161"/>
      <c r="BT23" s="161"/>
      <c r="BU23" s="161"/>
      <c r="BV23" s="161"/>
      <c r="BW23" s="161"/>
      <c r="BX23" s="161"/>
      <c r="BY23" s="161"/>
      <c r="BZ23" s="161"/>
      <c r="CA23" s="161"/>
      <c r="CB23" s="161"/>
      <c r="CC23" s="52"/>
    </row>
    <row r="24" spans="2:81" ht="12" customHeight="1">
      <c r="B24" s="264">
        <f t="shared" ca="1" si="1"/>
        <v>17</v>
      </c>
      <c r="C24" s="265"/>
      <c r="D24" s="105" t="s">
        <v>1099</v>
      </c>
      <c r="E24" s="161"/>
      <c r="F24" s="161"/>
      <c r="G24" s="161"/>
      <c r="H24" s="161"/>
      <c r="I24" s="161"/>
      <c r="J24" s="161"/>
      <c r="K24" s="52"/>
      <c r="L24" s="105" t="str">
        <f>VLOOKUP(D24,カラムID辞書!$C$4:$D$1429,2,FALSE)</f>
        <v>UPDUSRID</v>
      </c>
      <c r="M24" s="161"/>
      <c r="N24" s="161"/>
      <c r="O24" s="161"/>
      <c r="P24" s="161"/>
      <c r="Q24" s="161"/>
      <c r="R24" s="161"/>
      <c r="S24" s="52"/>
      <c r="T24" s="49"/>
      <c r="U24" s="52"/>
      <c r="V24" s="49"/>
      <c r="W24" s="52"/>
      <c r="X24" s="49"/>
      <c r="Y24" s="52"/>
      <c r="Z24" s="49"/>
      <c r="AA24" s="52"/>
      <c r="AB24" s="162" t="str">
        <f t="shared" si="2"/>
        <v>○</v>
      </c>
      <c r="AC24" s="163"/>
      <c r="AD24" s="53"/>
      <c r="AE24" s="164" t="str">
        <f t="shared" si="0"/>
        <v>' '</v>
      </c>
      <c r="AF24" s="161"/>
      <c r="AG24" s="52"/>
      <c r="AH24" s="266" t="str">
        <f>VLOOKUP(D24,カラムID辞書!C:H,3,FALSE)</f>
        <v>character varying</v>
      </c>
      <c r="AI24" s="267"/>
      <c r="AJ24" s="267"/>
      <c r="AK24" s="267"/>
      <c r="AL24" s="268"/>
      <c r="AM24" s="269">
        <f>VLOOKUP(D24,カラムID辞書!C:H,4,FALSE)</f>
        <v>20</v>
      </c>
      <c r="AN24" s="270"/>
      <c r="AO24" s="271">
        <f>VLOOKUP(D24,カラムID辞書!C:H,6,FALSE)</f>
        <v>20</v>
      </c>
      <c r="AP24" s="272"/>
      <c r="AQ24" s="49"/>
      <c r="AR24" s="161"/>
      <c r="AS24" s="161"/>
      <c r="AT24" s="161"/>
      <c r="AU24" s="161"/>
      <c r="AV24" s="161"/>
      <c r="AW24" s="161"/>
      <c r="AX24" s="161"/>
      <c r="AY24" s="161"/>
      <c r="AZ24" s="161"/>
      <c r="BA24" s="161"/>
      <c r="BB24" s="161"/>
      <c r="BC24" s="161"/>
      <c r="BD24" s="161"/>
      <c r="BE24" s="161"/>
      <c r="BF24" s="161"/>
      <c r="BG24" s="161"/>
      <c r="BH24" s="161"/>
      <c r="BI24" s="161"/>
      <c r="BJ24" s="161"/>
      <c r="BK24" s="161"/>
      <c r="BL24" s="161"/>
      <c r="BM24" s="161"/>
      <c r="BN24" s="161"/>
      <c r="BO24" s="161"/>
      <c r="BP24" s="161"/>
      <c r="BQ24" s="52"/>
      <c r="BR24" s="49"/>
      <c r="BS24" s="161"/>
      <c r="BT24" s="161"/>
      <c r="BU24" s="161"/>
      <c r="BV24" s="161"/>
      <c r="BW24" s="161"/>
      <c r="BX24" s="161"/>
      <c r="BY24" s="161"/>
      <c r="BZ24" s="161"/>
      <c r="CA24" s="161"/>
      <c r="CB24" s="161"/>
      <c r="CC24" s="52"/>
    </row>
    <row r="25" spans="2:81" ht="12" customHeight="1">
      <c r="B25" s="264">
        <f t="shared" ca="1" si="1"/>
        <v>18</v>
      </c>
      <c r="C25" s="265"/>
      <c r="D25" s="105" t="s">
        <v>229</v>
      </c>
      <c r="E25" s="161"/>
      <c r="F25" s="161"/>
      <c r="G25" s="161"/>
      <c r="H25" s="161"/>
      <c r="I25" s="161"/>
      <c r="J25" s="161"/>
      <c r="K25" s="52"/>
      <c r="L25" s="105" t="str">
        <f>VLOOKUP(D25,カラムID辞書!$C$4:$D$1429,2,FALSE)</f>
        <v>UPDPRGID</v>
      </c>
      <c r="M25" s="161"/>
      <c r="N25" s="161"/>
      <c r="O25" s="161"/>
      <c r="P25" s="161"/>
      <c r="Q25" s="161"/>
      <c r="R25" s="161"/>
      <c r="S25" s="52"/>
      <c r="T25" s="49"/>
      <c r="U25" s="52"/>
      <c r="V25" s="49"/>
      <c r="W25" s="52"/>
      <c r="X25" s="49"/>
      <c r="Y25" s="52"/>
      <c r="Z25" s="49"/>
      <c r="AA25" s="52"/>
      <c r="AB25" s="162" t="str">
        <f t="shared" si="2"/>
        <v>○</v>
      </c>
      <c r="AC25" s="163"/>
      <c r="AD25" s="53"/>
      <c r="AE25" s="164" t="str">
        <f t="shared" si="0"/>
        <v>' '</v>
      </c>
      <c r="AF25" s="161"/>
      <c r="AG25" s="52"/>
      <c r="AH25" s="266" t="str">
        <f>VLOOKUP(D25,カラムID辞書!C:H,3,FALSE)</f>
        <v>character varying</v>
      </c>
      <c r="AI25" s="267"/>
      <c r="AJ25" s="267"/>
      <c r="AK25" s="267"/>
      <c r="AL25" s="268"/>
      <c r="AM25" s="269">
        <f>VLOOKUP(D25,カラムID辞書!C:H,4,FALSE)</f>
        <v>8</v>
      </c>
      <c r="AN25" s="270"/>
      <c r="AO25" s="271">
        <f>VLOOKUP(D25,カラムID辞書!C:H,6,FALSE)</f>
        <v>8</v>
      </c>
      <c r="AP25" s="272"/>
      <c r="AQ25" s="49"/>
      <c r="AR25" s="161"/>
      <c r="AS25" s="161"/>
      <c r="AT25" s="161"/>
      <c r="AU25" s="161"/>
      <c r="AV25" s="161"/>
      <c r="AW25" s="161"/>
      <c r="AX25" s="161"/>
      <c r="AY25" s="161"/>
      <c r="AZ25" s="161"/>
      <c r="BA25" s="161"/>
      <c r="BB25" s="161"/>
      <c r="BC25" s="161"/>
      <c r="BD25" s="161"/>
      <c r="BE25" s="161"/>
      <c r="BF25" s="161"/>
      <c r="BG25" s="161"/>
      <c r="BH25" s="161"/>
      <c r="BI25" s="161"/>
      <c r="BJ25" s="161"/>
      <c r="BK25" s="161"/>
      <c r="BL25" s="161"/>
      <c r="BM25" s="161"/>
      <c r="BN25" s="161"/>
      <c r="BO25" s="161"/>
      <c r="BP25" s="161"/>
      <c r="BQ25" s="52"/>
      <c r="BR25" s="49"/>
      <c r="BS25" s="161"/>
      <c r="BT25" s="161"/>
      <c r="BU25" s="161"/>
      <c r="BV25" s="161"/>
      <c r="BW25" s="161"/>
      <c r="BX25" s="161"/>
      <c r="BY25" s="161"/>
      <c r="BZ25" s="161"/>
      <c r="CA25" s="161"/>
      <c r="CB25" s="161"/>
      <c r="CC25" s="52"/>
    </row>
    <row r="26" spans="2:81" ht="12" customHeight="1">
      <c r="B26" s="264">
        <f t="shared" ca="1" si="1"/>
        <v>19</v>
      </c>
      <c r="C26" s="265"/>
      <c r="D26" s="105" t="s">
        <v>1100</v>
      </c>
      <c r="E26" s="161"/>
      <c r="F26" s="161"/>
      <c r="G26" s="161"/>
      <c r="H26" s="161"/>
      <c r="I26" s="161"/>
      <c r="J26" s="161"/>
      <c r="K26" s="52"/>
      <c r="L26" s="105" t="str">
        <f>VLOOKUP(D26,カラムID辞書!$C$4:$D$1429,2,FALSE)</f>
        <v>UPDIPADDR</v>
      </c>
      <c r="M26" s="161"/>
      <c r="N26" s="161"/>
      <c r="O26" s="161"/>
      <c r="P26" s="161"/>
      <c r="Q26" s="161"/>
      <c r="R26" s="161"/>
      <c r="S26" s="52"/>
      <c r="T26" s="49"/>
      <c r="U26" s="52"/>
      <c r="V26" s="49"/>
      <c r="W26" s="52"/>
      <c r="X26" s="49"/>
      <c r="Y26" s="52"/>
      <c r="Z26" s="49"/>
      <c r="AA26" s="52"/>
      <c r="AB26" s="162" t="str">
        <f t="shared" si="2"/>
        <v>○</v>
      </c>
      <c r="AC26" s="163"/>
      <c r="AD26" s="53"/>
      <c r="AE26" s="164" t="str">
        <f t="shared" si="0"/>
        <v>' '</v>
      </c>
      <c r="AF26" s="161"/>
      <c r="AG26" s="52"/>
      <c r="AH26" s="266" t="str">
        <f>VLOOKUP(D26,カラムID辞書!C:H,3,FALSE)</f>
        <v>character varying</v>
      </c>
      <c r="AI26" s="267"/>
      <c r="AJ26" s="267"/>
      <c r="AK26" s="267"/>
      <c r="AL26" s="268"/>
      <c r="AM26" s="269">
        <f>VLOOKUP(D26,カラムID辞書!C:H,4,FALSE)</f>
        <v>15</v>
      </c>
      <c r="AN26" s="270"/>
      <c r="AO26" s="271">
        <f>VLOOKUP(D26,カラムID辞書!C:H,6,FALSE)</f>
        <v>15</v>
      </c>
      <c r="AP26" s="272"/>
      <c r="AQ26" s="49"/>
      <c r="AR26" s="161"/>
      <c r="AS26" s="161"/>
      <c r="AT26" s="161"/>
      <c r="AU26" s="161"/>
      <c r="AV26" s="161"/>
      <c r="AW26" s="161"/>
      <c r="AX26" s="161"/>
      <c r="AY26" s="161"/>
      <c r="AZ26" s="161"/>
      <c r="BA26" s="161"/>
      <c r="BB26" s="161"/>
      <c r="BC26" s="161"/>
      <c r="BD26" s="161"/>
      <c r="BE26" s="161"/>
      <c r="BF26" s="161"/>
      <c r="BG26" s="161"/>
      <c r="BH26" s="161"/>
      <c r="BI26" s="161"/>
      <c r="BJ26" s="161"/>
      <c r="BK26" s="161"/>
      <c r="BL26" s="161"/>
      <c r="BM26" s="161"/>
      <c r="BN26" s="161"/>
      <c r="BO26" s="161"/>
      <c r="BP26" s="161"/>
      <c r="BQ26" s="52"/>
      <c r="BR26" s="49"/>
      <c r="BS26" s="161"/>
      <c r="BT26" s="161"/>
      <c r="BU26" s="161"/>
      <c r="BV26" s="161"/>
      <c r="BW26" s="161"/>
      <c r="BX26" s="161"/>
      <c r="BY26" s="161"/>
      <c r="BZ26" s="161"/>
      <c r="CA26" s="161"/>
      <c r="CB26" s="161"/>
      <c r="CC26" s="52"/>
    </row>
    <row r="27" spans="2:81" ht="12" customHeight="1">
      <c r="B27" s="59" t="s">
        <v>18</v>
      </c>
      <c r="C27" s="59" t="s">
        <v>18</v>
      </c>
      <c r="D27" s="59" t="s">
        <v>18</v>
      </c>
      <c r="E27" s="59" t="s">
        <v>18</v>
      </c>
      <c r="F27" s="59" t="s">
        <v>18</v>
      </c>
      <c r="G27" s="59" t="s">
        <v>18</v>
      </c>
      <c r="H27" s="59" t="s">
        <v>18</v>
      </c>
      <c r="I27" s="59" t="s">
        <v>18</v>
      </c>
      <c r="J27" s="59" t="s">
        <v>18</v>
      </c>
      <c r="K27" s="59" t="s">
        <v>18</v>
      </c>
      <c r="L27" s="59" t="s">
        <v>18</v>
      </c>
      <c r="M27" s="59" t="s">
        <v>18</v>
      </c>
      <c r="N27" s="59" t="s">
        <v>18</v>
      </c>
      <c r="O27" s="59" t="s">
        <v>18</v>
      </c>
      <c r="P27" s="59" t="s">
        <v>18</v>
      </c>
      <c r="Q27" s="59" t="s">
        <v>18</v>
      </c>
      <c r="R27" s="59" t="s">
        <v>18</v>
      </c>
      <c r="S27" s="59" t="s">
        <v>18</v>
      </c>
      <c r="T27" s="59" t="s">
        <v>18</v>
      </c>
      <c r="U27" s="59" t="s">
        <v>18</v>
      </c>
      <c r="V27" s="59" t="s">
        <v>18</v>
      </c>
      <c r="W27" s="59" t="s">
        <v>18</v>
      </c>
      <c r="X27" s="59" t="s">
        <v>18</v>
      </c>
      <c r="Y27" s="59" t="s">
        <v>18</v>
      </c>
      <c r="Z27" s="59" t="s">
        <v>18</v>
      </c>
      <c r="AA27" s="59" t="s">
        <v>18</v>
      </c>
      <c r="AB27" s="59" t="s">
        <v>18</v>
      </c>
      <c r="AC27" s="59" t="s">
        <v>18</v>
      </c>
      <c r="AD27" s="59" t="s">
        <v>18</v>
      </c>
      <c r="AE27" s="59" t="s">
        <v>18</v>
      </c>
      <c r="AF27" s="59" t="s">
        <v>18</v>
      </c>
      <c r="AG27" s="59" t="s">
        <v>18</v>
      </c>
      <c r="AH27" s="59" t="s">
        <v>18</v>
      </c>
      <c r="AI27" s="59" t="s">
        <v>18</v>
      </c>
      <c r="AJ27" s="59"/>
      <c r="AK27" s="59" t="s">
        <v>18</v>
      </c>
      <c r="AL27" s="59" t="s">
        <v>18</v>
      </c>
      <c r="AM27" s="59" t="s">
        <v>18</v>
      </c>
      <c r="AN27" s="59" t="s">
        <v>18</v>
      </c>
      <c r="AO27" s="59" t="s">
        <v>18</v>
      </c>
      <c r="AP27" s="59" t="s">
        <v>18</v>
      </c>
      <c r="AQ27" s="59" t="s">
        <v>18</v>
      </c>
      <c r="AR27" s="59" t="s">
        <v>18</v>
      </c>
      <c r="AS27" s="59" t="s">
        <v>18</v>
      </c>
      <c r="AT27" s="59" t="s">
        <v>18</v>
      </c>
      <c r="AU27" s="59" t="s">
        <v>18</v>
      </c>
      <c r="AV27" s="59" t="s">
        <v>18</v>
      </c>
      <c r="AW27" s="59" t="s">
        <v>18</v>
      </c>
      <c r="AX27" s="59" t="s">
        <v>18</v>
      </c>
      <c r="AY27" s="59" t="s">
        <v>18</v>
      </c>
      <c r="AZ27" s="59" t="s">
        <v>18</v>
      </c>
      <c r="BA27" s="59" t="s">
        <v>18</v>
      </c>
      <c r="BB27" s="59" t="s">
        <v>18</v>
      </c>
      <c r="BC27" s="59" t="s">
        <v>18</v>
      </c>
      <c r="BD27" s="59" t="s">
        <v>18</v>
      </c>
      <c r="BE27" s="59" t="s">
        <v>18</v>
      </c>
      <c r="BF27" s="59" t="s">
        <v>18</v>
      </c>
      <c r="BG27" s="59" t="s">
        <v>18</v>
      </c>
      <c r="BH27" s="59" t="s">
        <v>18</v>
      </c>
      <c r="BI27" s="59" t="s">
        <v>18</v>
      </c>
      <c r="BJ27" s="59" t="s">
        <v>18</v>
      </c>
      <c r="BK27" s="59" t="s">
        <v>18</v>
      </c>
      <c r="BL27" s="59" t="s">
        <v>18</v>
      </c>
      <c r="BM27" s="59" t="s">
        <v>18</v>
      </c>
      <c r="BN27" s="59" t="s">
        <v>18</v>
      </c>
      <c r="BO27" s="59" t="s">
        <v>18</v>
      </c>
      <c r="BP27" s="59" t="s">
        <v>18</v>
      </c>
      <c r="BQ27" s="59" t="s">
        <v>18</v>
      </c>
      <c r="BR27" s="59" t="s">
        <v>18</v>
      </c>
      <c r="BS27" s="59" t="s">
        <v>18</v>
      </c>
      <c r="BT27" s="59" t="s">
        <v>18</v>
      </c>
      <c r="BU27" s="59" t="s">
        <v>18</v>
      </c>
      <c r="BV27" s="59" t="s">
        <v>18</v>
      </c>
      <c r="BW27" s="59" t="s">
        <v>18</v>
      </c>
      <c r="BX27" s="59" t="s">
        <v>18</v>
      </c>
      <c r="BY27" s="59" t="s">
        <v>18</v>
      </c>
      <c r="BZ27" s="59" t="s">
        <v>18</v>
      </c>
      <c r="CA27" s="59" t="s">
        <v>18</v>
      </c>
      <c r="CB27" s="59" t="s">
        <v>18</v>
      </c>
      <c r="CC27" s="59" t="s">
        <v>18</v>
      </c>
    </row>
  </sheetData>
  <mergeCells count="102">
    <mergeCell ref="B26:C26"/>
    <mergeCell ref="AH26:AL26"/>
    <mergeCell ref="AM26:AN26"/>
    <mergeCell ref="AO26:AP26"/>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V13:W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V9:W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16:C26 B8:C14">
    <cfRule type="expression" dxfId="118" priority="2">
      <formula>$S8&gt;0</formula>
    </cfRule>
  </conditionalFormatting>
  <conditionalFormatting sqref="B15:C15">
    <cfRule type="expression" dxfId="117" priority="1">
      <formula>$S15&gt;0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B1:CC35"/>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0</v>
      </c>
      <c r="K2" s="314"/>
      <c r="L2" s="314"/>
      <c r="M2" s="314"/>
      <c r="N2" s="297"/>
      <c r="O2" s="295" t="s">
        <v>1</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184"/>
      <c r="AY2" s="184"/>
      <c r="AZ2" s="184"/>
      <c r="BA2" s="184"/>
      <c r="BB2" s="184"/>
      <c r="BC2" s="184"/>
      <c r="BD2" s="184"/>
      <c r="BE2" s="184"/>
      <c r="BF2" s="184"/>
      <c r="BG2" s="184"/>
      <c r="BH2" s="184"/>
      <c r="BI2" s="184"/>
      <c r="BJ2" s="184"/>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186"/>
      <c r="AY3" s="186"/>
      <c r="AZ3" s="186"/>
      <c r="BA3" s="187"/>
      <c r="BB3" s="187"/>
      <c r="BC3" s="187"/>
      <c r="BD3" s="187"/>
      <c r="BE3" s="185"/>
      <c r="BF3" s="185"/>
      <c r="BG3" s="186"/>
      <c r="BH3" s="186"/>
      <c r="BI3" s="186"/>
      <c r="BJ3" s="187"/>
      <c r="BK3" s="275"/>
      <c r="BL3" s="276"/>
      <c r="BM3" s="277"/>
      <c r="BN3" s="304"/>
      <c r="BO3" s="305"/>
      <c r="BP3" s="305"/>
      <c r="BQ3" s="306"/>
      <c r="BR3" s="307" t="s">
        <v>9</v>
      </c>
      <c r="BS3" s="307"/>
      <c r="BT3" s="275" t="s">
        <v>8</v>
      </c>
      <c r="BU3" s="276"/>
      <c r="BV3" s="277"/>
      <c r="BW3" s="308">
        <v>43010</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3829</v>
      </c>
      <c r="K5" s="156"/>
      <c r="L5" s="156"/>
      <c r="M5" s="156"/>
      <c r="N5" s="156"/>
      <c r="O5" s="156"/>
      <c r="P5" s="156"/>
      <c r="Q5" s="156"/>
      <c r="R5" s="157" t="s">
        <v>102</v>
      </c>
      <c r="S5" s="156" t="s">
        <v>3828</v>
      </c>
      <c r="T5" s="156"/>
      <c r="U5" s="157"/>
      <c r="V5" s="156"/>
      <c r="W5" s="156"/>
      <c r="X5" s="156"/>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ROUNDUP((27+ROUNDUP((MAX(B:B)-COUNTIF(AB:AB,"○"))/8,0)+IF(AF5="",0,4))/8,0)*8+SUM(AO10:AO903)</f>
        <v>208</v>
      </c>
      <c r="AS5" s="312"/>
      <c r="AT5" s="285"/>
      <c r="AU5" s="41" t="s">
        <v>32</v>
      </c>
      <c r="AV5" s="41"/>
      <c r="AW5" s="278" t="s">
        <v>138</v>
      </c>
      <c r="AX5" s="311"/>
      <c r="AY5" s="311"/>
      <c r="AZ5" s="311"/>
      <c r="BA5" s="311"/>
      <c r="BB5" s="37" t="s">
        <v>3881</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28</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192" customFormat="1" ht="25.5" customHeight="1">
      <c r="B8" s="264">
        <v>1</v>
      </c>
      <c r="C8" s="265"/>
      <c r="D8" s="201" t="s">
        <v>2402</v>
      </c>
      <c r="E8" s="50"/>
      <c r="F8" s="50"/>
      <c r="G8" s="50"/>
      <c r="H8" s="50"/>
      <c r="I8" s="50"/>
      <c r="J8" s="50"/>
      <c r="K8" s="194"/>
      <c r="L8" s="196" t="str">
        <f>VLOOKUP(D8,カラムID辞書!$C$4:$D$1429,2,FALSE)</f>
        <v>DATAKBN</v>
      </c>
      <c r="M8" s="50"/>
      <c r="N8" s="50"/>
      <c r="O8" s="50"/>
      <c r="P8" s="50"/>
      <c r="Q8" s="50"/>
      <c r="R8" s="50"/>
      <c r="S8" s="194"/>
      <c r="T8" s="197"/>
      <c r="U8" s="195"/>
      <c r="V8" s="197">
        <v>1</v>
      </c>
      <c r="W8" s="195"/>
      <c r="X8" s="193"/>
      <c r="Y8" s="194"/>
      <c r="Z8" s="193"/>
      <c r="AA8" s="194"/>
      <c r="AB8" s="107" t="str">
        <f>IF(L8="DELDTE","","○")</f>
        <v>○</v>
      </c>
      <c r="AC8" s="54"/>
      <c r="AD8" s="195"/>
      <c r="AE8" s="55" t="str">
        <f>IF(AB8="○",IF(AH8="timestamp","now()",IF(LEFT(AH8,9)="character","' '","0")),"")</f>
        <v>' '</v>
      </c>
      <c r="AF8" s="50"/>
      <c r="AG8" s="194"/>
      <c r="AH8" s="266" t="str">
        <f>VLOOKUP(D8,カラムID辞書!C:H,3,FALSE)</f>
        <v>character varying</v>
      </c>
      <c r="AI8" s="267"/>
      <c r="AJ8" s="267"/>
      <c r="AK8" s="267"/>
      <c r="AL8" s="268"/>
      <c r="AM8" s="269">
        <f>VLOOKUP(D8,カラムID辞書!C:H,4,FALSE)</f>
        <v>2</v>
      </c>
      <c r="AN8" s="270"/>
      <c r="AO8" s="271">
        <f>VLOOKUP(D8,カラムID辞書!C:H,6,FALSE)</f>
        <v>2</v>
      </c>
      <c r="AP8" s="272"/>
      <c r="AQ8" s="380" t="s">
        <v>3952</v>
      </c>
      <c r="AR8" s="381"/>
      <c r="AS8" s="381"/>
      <c r="AT8" s="381"/>
      <c r="AU8" s="381"/>
      <c r="AV8" s="381"/>
      <c r="AW8" s="381"/>
      <c r="AX8" s="381"/>
      <c r="AY8" s="381"/>
      <c r="AZ8" s="381"/>
      <c r="BA8" s="381"/>
      <c r="BB8" s="381"/>
      <c r="BC8" s="381"/>
      <c r="BD8" s="381"/>
      <c r="BE8" s="381"/>
      <c r="BF8" s="381"/>
      <c r="BG8" s="381"/>
      <c r="BH8" s="381"/>
      <c r="BI8" s="381"/>
      <c r="BJ8" s="381"/>
      <c r="BK8" s="381"/>
      <c r="BL8" s="381"/>
      <c r="BM8" s="381"/>
      <c r="BN8" s="381"/>
      <c r="BO8" s="381"/>
      <c r="BP8" s="381"/>
      <c r="BQ8" s="382"/>
      <c r="BR8" s="198"/>
      <c r="BS8" s="50"/>
      <c r="BT8" s="50"/>
      <c r="BU8" s="50"/>
      <c r="BV8" s="50"/>
      <c r="BW8" s="50"/>
      <c r="BX8" s="50"/>
      <c r="BY8" s="50"/>
      <c r="BZ8" s="50"/>
      <c r="CA8" s="50"/>
      <c r="CB8" s="50"/>
      <c r="CC8" s="194"/>
    </row>
    <row r="9" spans="2:81" s="192" customFormat="1" ht="12" customHeight="1">
      <c r="B9" s="264">
        <f t="shared" ref="B9:B14" ca="1" si="0">IF($D9="","",MAX(OFFSET($B$8,0,0,ROW()-ROW($B$8),2))+1)</f>
        <v>2</v>
      </c>
      <c r="C9" s="265"/>
      <c r="D9" s="201" t="s">
        <v>3852</v>
      </c>
      <c r="E9" s="50"/>
      <c r="F9" s="50"/>
      <c r="G9" s="50"/>
      <c r="H9" s="50"/>
      <c r="I9" s="50"/>
      <c r="J9" s="50"/>
      <c r="K9" s="194"/>
      <c r="L9" s="196" t="str">
        <f>VLOOKUP(D9,カラムID辞書!$C$4:$D$1429,2,FALSE)</f>
        <v>MATCHYMD</v>
      </c>
      <c r="M9" s="50"/>
      <c r="N9" s="50"/>
      <c r="O9" s="50"/>
      <c r="P9" s="50"/>
      <c r="Q9" s="50"/>
      <c r="R9" s="50"/>
      <c r="S9" s="194"/>
      <c r="T9" s="197"/>
      <c r="U9" s="195"/>
      <c r="V9" s="197">
        <v>2</v>
      </c>
      <c r="W9" s="195"/>
      <c r="X9" s="193"/>
      <c r="Y9" s="194"/>
      <c r="Z9" s="193"/>
      <c r="AA9" s="194"/>
      <c r="AB9" s="107" t="str">
        <f>IF(L9="DELDTE","","○")</f>
        <v>○</v>
      </c>
      <c r="AC9" s="54"/>
      <c r="AD9" s="195"/>
      <c r="AE9" s="55" t="str">
        <f>IF(AB9="○",IF(AH9="timestamp","now()",IF(LEFT(AH9,9)="character","' '","0")),"")</f>
        <v>0</v>
      </c>
      <c r="AF9" s="50"/>
      <c r="AG9" s="194"/>
      <c r="AH9" s="266" t="str">
        <f>VLOOKUP(D9,カラムID辞書!C:H,3,FALSE)</f>
        <v>numeric</v>
      </c>
      <c r="AI9" s="267"/>
      <c r="AJ9" s="267"/>
      <c r="AK9" s="267"/>
      <c r="AL9" s="268"/>
      <c r="AM9" s="269">
        <f>VLOOKUP(D9,カラムID辞書!C:H,4,FALSE)</f>
        <v>8</v>
      </c>
      <c r="AN9" s="270"/>
      <c r="AO9" s="271">
        <f>VLOOKUP(D9,カラムID辞書!C:H,6,FALSE)</f>
        <v>8</v>
      </c>
      <c r="AP9" s="272"/>
      <c r="AQ9" s="196" t="s">
        <v>3833</v>
      </c>
      <c r="AR9" s="199"/>
      <c r="AS9" s="199"/>
      <c r="AT9" s="199"/>
      <c r="AU9" s="199"/>
      <c r="AV9" s="199"/>
      <c r="AW9" s="199"/>
      <c r="AX9" s="199"/>
      <c r="AY9" s="199"/>
      <c r="AZ9" s="199"/>
      <c r="BA9" s="199"/>
      <c r="BB9" s="199"/>
      <c r="BC9" s="199"/>
      <c r="BD9" s="199"/>
      <c r="BE9" s="199"/>
      <c r="BF9" s="199"/>
      <c r="BG9" s="199"/>
      <c r="BH9" s="199"/>
      <c r="BI9" s="199"/>
      <c r="BJ9" s="199"/>
      <c r="BK9" s="199"/>
      <c r="BL9" s="199"/>
      <c r="BM9" s="199"/>
      <c r="BN9" s="199"/>
      <c r="BO9" s="199"/>
      <c r="BP9" s="199"/>
      <c r="BQ9" s="200"/>
      <c r="BR9" s="198"/>
      <c r="BS9" s="50"/>
      <c r="BT9" s="50"/>
      <c r="BU9" s="50"/>
      <c r="BV9" s="50"/>
      <c r="BW9" s="50"/>
      <c r="BX9" s="50"/>
      <c r="BY9" s="50"/>
      <c r="BZ9" s="50"/>
      <c r="CA9" s="50"/>
      <c r="CB9" s="50"/>
      <c r="CC9" s="194"/>
    </row>
    <row r="10" spans="2:81" ht="12" customHeight="1">
      <c r="B10" s="264">
        <f t="shared" ca="1" si="0"/>
        <v>3</v>
      </c>
      <c r="C10" s="265"/>
      <c r="D10" s="116" t="s">
        <v>3822</v>
      </c>
      <c r="E10" s="50"/>
      <c r="F10" s="50"/>
      <c r="G10" s="50"/>
      <c r="H10" s="50"/>
      <c r="I10" s="50"/>
      <c r="J10" s="50"/>
      <c r="K10" s="52"/>
      <c r="L10" s="105" t="str">
        <f>VLOOKUP(D10,カラムID辞書!$C$4:$D$1429,2,FALSE)</f>
        <v>KEIJO_YMD</v>
      </c>
      <c r="M10" s="50"/>
      <c r="N10" s="50"/>
      <c r="O10" s="50"/>
      <c r="P10" s="50"/>
      <c r="Q10" s="50"/>
      <c r="R10" s="50"/>
      <c r="S10" s="52"/>
      <c r="T10" s="106"/>
      <c r="U10" s="53"/>
      <c r="V10" s="197"/>
      <c r="W10" s="195"/>
      <c r="X10" s="49"/>
      <c r="Y10" s="52"/>
      <c r="Z10" s="49"/>
      <c r="AA10" s="52"/>
      <c r="AB10" s="107" t="str">
        <f>IF(L10="DELDTE","","○")</f>
        <v>○</v>
      </c>
      <c r="AC10" s="54"/>
      <c r="AD10" s="53"/>
      <c r="AE10" s="55" t="str">
        <f>IF(AB10="○",IF(AH10="timestamp","now()",IF(LEFT(AH10,9)="character","' '","0")),"")</f>
        <v>0</v>
      </c>
      <c r="AF10" s="50"/>
      <c r="AG10" s="52"/>
      <c r="AH10" s="266" t="str">
        <f>VLOOKUP(D10,カラムID辞書!C:H,3,FALSE)</f>
        <v>numeric</v>
      </c>
      <c r="AI10" s="267"/>
      <c r="AJ10" s="267"/>
      <c r="AK10" s="267"/>
      <c r="AL10" s="268"/>
      <c r="AM10" s="269">
        <f>VLOOKUP(D10,カラムID辞書!C:H,4,FALSE)</f>
        <v>8</v>
      </c>
      <c r="AN10" s="270"/>
      <c r="AO10" s="271">
        <f>VLOOKUP(D10,カラムID辞書!C:H,6,FALSE)</f>
        <v>8</v>
      </c>
      <c r="AP10" s="272"/>
      <c r="AQ10" s="105" t="s">
        <v>3944</v>
      </c>
      <c r="AR10" s="188"/>
      <c r="AS10" s="188"/>
      <c r="AT10" s="188"/>
      <c r="AU10" s="188"/>
      <c r="AV10" s="188"/>
      <c r="AW10" s="188"/>
      <c r="AX10" s="188"/>
      <c r="AY10" s="188"/>
      <c r="AZ10" s="188"/>
      <c r="BA10" s="188"/>
      <c r="BB10" s="188"/>
      <c r="BC10" s="188"/>
      <c r="BD10" s="188"/>
      <c r="BE10" s="188"/>
      <c r="BF10" s="188"/>
      <c r="BG10" s="188"/>
      <c r="BH10" s="188"/>
      <c r="BI10" s="188"/>
      <c r="BJ10" s="188"/>
      <c r="BK10" s="188"/>
      <c r="BL10" s="188"/>
      <c r="BM10" s="188"/>
      <c r="BN10" s="188"/>
      <c r="BO10" s="188"/>
      <c r="BP10" s="188"/>
      <c r="BQ10" s="189"/>
      <c r="BR10" s="112"/>
      <c r="BS10" s="50"/>
      <c r="BT10" s="50"/>
      <c r="BU10" s="50"/>
      <c r="BV10" s="50"/>
      <c r="BW10" s="50"/>
      <c r="BX10" s="50"/>
      <c r="BY10" s="50"/>
      <c r="BZ10" s="50"/>
      <c r="CA10" s="50"/>
      <c r="CB10" s="50"/>
      <c r="CC10" s="52"/>
    </row>
    <row r="11" spans="2:81" ht="12" customHeight="1">
      <c r="B11" s="264">
        <f t="shared" ca="1" si="0"/>
        <v>4</v>
      </c>
      <c r="C11" s="265"/>
      <c r="D11" s="116" t="s">
        <v>42</v>
      </c>
      <c r="E11" s="50"/>
      <c r="F11" s="50"/>
      <c r="G11" s="50"/>
      <c r="H11" s="50"/>
      <c r="I11" s="50"/>
      <c r="J11" s="50"/>
      <c r="K11" s="52"/>
      <c r="L11" s="105" t="str">
        <f>VLOOKUP(D11,カラムID辞書!$C$4:$D$1429,2,FALSE)</f>
        <v>TENCD</v>
      </c>
      <c r="M11" s="50"/>
      <c r="N11" s="50"/>
      <c r="O11" s="50"/>
      <c r="P11" s="50"/>
      <c r="Q11" s="50"/>
      <c r="R11" s="50"/>
      <c r="S11" s="52"/>
      <c r="T11" s="106"/>
      <c r="U11" s="53"/>
      <c r="V11" s="197"/>
      <c r="W11" s="195"/>
      <c r="X11" s="49"/>
      <c r="Y11" s="52"/>
      <c r="Z11" s="49"/>
      <c r="AA11" s="52"/>
      <c r="AB11" s="107" t="str">
        <f>IF(L11="DELDTE","","○")</f>
        <v>○</v>
      </c>
      <c r="AC11" s="54"/>
      <c r="AD11" s="53"/>
      <c r="AE11" s="55" t="str">
        <f t="shared" ref="AE11:AE34" si="1">IF(AB11="○",IF(AH11="timestamp","now()",IF(LEFT(AH11,9)="character","' '","0")),"")</f>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0"/>
        <v>5</v>
      </c>
      <c r="C12" s="265"/>
      <c r="D12" s="118" t="s">
        <v>3830</v>
      </c>
      <c r="E12" s="50"/>
      <c r="F12" s="50"/>
      <c r="G12" s="50"/>
      <c r="H12" s="50"/>
      <c r="I12" s="50"/>
      <c r="J12" s="50"/>
      <c r="K12" s="52"/>
      <c r="L12" s="105" t="str">
        <f>VLOOKUP(D12,カラムID辞書!$C$4:$D$1429,2,FALSE)</f>
        <v>DBKDENPYONO</v>
      </c>
      <c r="M12" s="50"/>
      <c r="N12" s="50"/>
      <c r="O12" s="50"/>
      <c r="P12" s="50"/>
      <c r="Q12" s="50"/>
      <c r="R12" s="50"/>
      <c r="S12" s="52"/>
      <c r="T12" s="106"/>
      <c r="U12" s="53"/>
      <c r="V12" s="197">
        <v>3</v>
      </c>
      <c r="W12" s="195"/>
      <c r="X12" s="49"/>
      <c r="Y12" s="52"/>
      <c r="Z12" s="49"/>
      <c r="AA12" s="52"/>
      <c r="AB12" s="107" t="str">
        <f t="shared" ref="AB12:AB26" si="2">IF(L12="DELDTE","","○")</f>
        <v>○</v>
      </c>
      <c r="AC12" s="54"/>
      <c r="AD12" s="53"/>
      <c r="AE12" s="55" t="str">
        <f t="shared" si="1"/>
        <v>' '</v>
      </c>
      <c r="AF12" s="50"/>
      <c r="AG12" s="52"/>
      <c r="AH12" s="266" t="str">
        <f>VLOOKUP(D12,カラムID辞書!C:H,3,FALSE)</f>
        <v>character varying</v>
      </c>
      <c r="AI12" s="267"/>
      <c r="AJ12" s="267"/>
      <c r="AK12" s="267"/>
      <c r="AL12" s="268"/>
      <c r="AM12" s="269">
        <f>VLOOKUP(D12,カラムID辞書!C:H,4,FALSE)</f>
        <v>9</v>
      </c>
      <c r="AN12" s="270"/>
      <c r="AO12" s="271">
        <f>VLOOKUP(D12,カラムID辞書!C:H,6,FALSE)</f>
        <v>9</v>
      </c>
      <c r="AP12" s="272"/>
      <c r="AQ12" s="105" t="s">
        <v>3945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s="192" customFormat="1" ht="12" customHeight="1">
      <c r="B13" s="264">
        <f t="shared" ca="1" si="0"/>
        <v>6</v>
      </c>
      <c r="C13" s="265"/>
      <c r="D13" s="118" t="s">
        <v>3943</v>
      </c>
      <c r="E13" s="50"/>
      <c r="F13" s="50"/>
      <c r="G13" s="50"/>
      <c r="H13" s="50"/>
      <c r="I13" s="50"/>
      <c r="J13" s="50"/>
      <c r="K13" s="194"/>
      <c r="L13" s="196" t="str">
        <f>VLOOKUP(D13,カラムID辞書!$C$4:$D$1429,2,FALSE)</f>
        <v>CHECKDIGIT</v>
      </c>
      <c r="M13" s="50"/>
      <c r="N13" s="50"/>
      <c r="O13" s="50"/>
      <c r="P13" s="50"/>
      <c r="Q13" s="50"/>
      <c r="R13" s="50"/>
      <c r="S13" s="194"/>
      <c r="T13" s="197"/>
      <c r="U13" s="195"/>
      <c r="V13" s="197"/>
      <c r="W13" s="195"/>
      <c r="X13" s="193"/>
      <c r="Y13" s="194"/>
      <c r="Z13" s="193"/>
      <c r="AA13" s="194"/>
      <c r="AB13" s="107" t="str">
        <f t="shared" ref="AB13" si="3">IF(L13="DELDTE","","○")</f>
        <v>○</v>
      </c>
      <c r="AC13" s="54"/>
      <c r="AD13" s="195"/>
      <c r="AE13" s="55" t="str">
        <f t="shared" ref="AE13" si="4">IF(AB13="○",IF(AH13="timestamp","now()",IF(LEFT(AH13,9)="character","' '","0")),"")</f>
        <v>' '</v>
      </c>
      <c r="AF13" s="50"/>
      <c r="AG13" s="194"/>
      <c r="AH13" s="266" t="str">
        <f>VLOOKUP(D13,カラムID辞書!C:H,3,FALSE)</f>
        <v>character varying</v>
      </c>
      <c r="AI13" s="267"/>
      <c r="AJ13" s="267"/>
      <c r="AK13" s="267"/>
      <c r="AL13" s="268"/>
      <c r="AM13" s="269">
        <f>VLOOKUP(D13,カラムID辞書!C:H,4,FALSE)</f>
        <v>1</v>
      </c>
      <c r="AN13" s="270"/>
      <c r="AO13" s="271">
        <f>VLOOKUP(D13,カラムID辞書!C:H,6,FALSE)</f>
        <v>1</v>
      </c>
      <c r="AP13" s="272"/>
      <c r="AQ13" s="196" t="s">
        <v>3951</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194"/>
      <c r="BR13" s="198"/>
      <c r="BS13" s="50"/>
      <c r="BT13" s="50"/>
      <c r="BU13" s="50"/>
      <c r="BV13" s="50"/>
      <c r="BW13" s="50"/>
      <c r="BX13" s="50"/>
      <c r="BY13" s="50"/>
      <c r="BZ13" s="50"/>
      <c r="CA13" s="50"/>
      <c r="CB13" s="50"/>
      <c r="CC13" s="194"/>
    </row>
    <row r="14" spans="2:81" s="192" customFormat="1" ht="12" customHeight="1">
      <c r="B14" s="264">
        <f t="shared" ca="1" si="0"/>
        <v>7</v>
      </c>
      <c r="C14" s="265"/>
      <c r="D14" s="118" t="s">
        <v>3837</v>
      </c>
      <c r="E14" s="50"/>
      <c r="F14" s="50"/>
      <c r="G14" s="50"/>
      <c r="H14" s="50"/>
      <c r="I14" s="50"/>
      <c r="J14" s="50"/>
      <c r="K14" s="194"/>
      <c r="L14" s="196" t="str">
        <f>VLOOKUP(D14,カラムID辞書!$C$4:$D$1429,2,FALSE)</f>
        <v>KTMT_FLG</v>
      </c>
      <c r="M14" s="50"/>
      <c r="N14" s="50"/>
      <c r="O14" s="50"/>
      <c r="P14" s="50"/>
      <c r="Q14" s="50"/>
      <c r="R14" s="50"/>
      <c r="S14" s="194"/>
      <c r="T14" s="197"/>
      <c r="U14" s="195"/>
      <c r="V14" s="197"/>
      <c r="W14" s="195"/>
      <c r="X14" s="193"/>
      <c r="Y14" s="194"/>
      <c r="Z14" s="193"/>
      <c r="AA14" s="194"/>
      <c r="AB14" s="107" t="str">
        <f t="shared" ref="AB14" si="5">IF(L14="DELDTE","","○")</f>
        <v>○</v>
      </c>
      <c r="AC14" s="54"/>
      <c r="AD14" s="195"/>
      <c r="AE14" s="55" t="str">
        <f t="shared" ref="AE14" si="6">IF(AB14="○",IF(AH14="timestamp","now()",IF(LEFT(AH14,9)="character","' '","0")),"")</f>
        <v>' '</v>
      </c>
      <c r="AF14" s="50"/>
      <c r="AG14" s="194"/>
      <c r="AH14" s="266" t="str">
        <f>VLOOKUP(D14,カラムID辞書!C:H,3,FALSE)</f>
        <v>character varying</v>
      </c>
      <c r="AI14" s="267"/>
      <c r="AJ14" s="267"/>
      <c r="AK14" s="267"/>
      <c r="AL14" s="268"/>
      <c r="AM14" s="269">
        <f>VLOOKUP(D14,カラムID辞書!C:H,4,FALSE)</f>
        <v>1</v>
      </c>
      <c r="AN14" s="270"/>
      <c r="AO14" s="271">
        <f>VLOOKUP(D14,カラムID辞書!C:H,6,FALSE)</f>
        <v>1</v>
      </c>
      <c r="AP14" s="272"/>
      <c r="AQ14" s="196" t="s">
        <v>3838</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194"/>
      <c r="BR14" s="198"/>
      <c r="BS14" s="50"/>
      <c r="BT14" s="50"/>
      <c r="BU14" s="50"/>
      <c r="BV14" s="50"/>
      <c r="BW14" s="50"/>
      <c r="BX14" s="50"/>
      <c r="BY14" s="50"/>
      <c r="BZ14" s="50"/>
      <c r="CA14" s="50"/>
      <c r="CB14" s="50"/>
      <c r="CC14" s="194"/>
    </row>
    <row r="15" spans="2:81" s="192" customFormat="1" ht="12" customHeight="1">
      <c r="B15" s="264">
        <f t="shared" ref="B15:B34" ca="1" si="7">IF($D15="","",MAX(OFFSET($B$8,0,0,ROW()-ROW($B$8),2))+1)</f>
        <v>8</v>
      </c>
      <c r="C15" s="265"/>
      <c r="D15" s="119" t="s">
        <v>2252</v>
      </c>
      <c r="E15" s="50"/>
      <c r="F15" s="50"/>
      <c r="G15" s="50"/>
      <c r="H15" s="50"/>
      <c r="I15" s="50"/>
      <c r="J15" s="50"/>
      <c r="K15" s="194"/>
      <c r="L15" s="196" t="str">
        <f>VLOOKUP(D15,カラムID辞書!$C$4:$D$1429,2,FALSE)</f>
        <v>BUCD</v>
      </c>
      <c r="M15" s="50"/>
      <c r="N15" s="50"/>
      <c r="O15" s="50"/>
      <c r="P15" s="50"/>
      <c r="Q15" s="50"/>
      <c r="R15" s="50"/>
      <c r="S15" s="194"/>
      <c r="T15" s="197"/>
      <c r="U15" s="195"/>
      <c r="V15" s="197"/>
      <c r="W15" s="195"/>
      <c r="X15" s="193"/>
      <c r="Y15" s="194"/>
      <c r="Z15" s="193"/>
      <c r="AA15" s="194"/>
      <c r="AB15" s="107" t="str">
        <f t="shared" ref="AB15" si="8">IF(L15="DELDTE","","○")</f>
        <v>○</v>
      </c>
      <c r="AC15" s="54"/>
      <c r="AD15" s="195"/>
      <c r="AE15" s="55" t="str">
        <f t="shared" ref="AE15" si="9">IF(AB15="○",IF(AH15="timestamp","now()",IF(LEFT(AH15,9)="character","' '","0")),"")</f>
        <v>' '</v>
      </c>
      <c r="AF15" s="50"/>
      <c r="AG15" s="194"/>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96"/>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194"/>
      <c r="BR15" s="198"/>
      <c r="BS15" s="50"/>
      <c r="BT15" s="50"/>
      <c r="BU15" s="50"/>
      <c r="BV15" s="50"/>
      <c r="BW15" s="50"/>
      <c r="BX15" s="50"/>
      <c r="BY15" s="50"/>
      <c r="BZ15" s="50"/>
      <c r="CA15" s="50"/>
      <c r="CB15" s="50"/>
      <c r="CC15" s="194"/>
    </row>
    <row r="16" spans="2:81" ht="12" customHeight="1">
      <c r="B16" s="264">
        <f t="shared" ca="1" si="7"/>
        <v>9</v>
      </c>
      <c r="C16" s="265"/>
      <c r="D16" s="119" t="s">
        <v>670</v>
      </c>
      <c r="E16" s="50"/>
      <c r="F16" s="50"/>
      <c r="G16" s="50"/>
      <c r="H16" s="50"/>
      <c r="I16" s="50"/>
      <c r="J16" s="50"/>
      <c r="K16" s="52"/>
      <c r="L16" s="105" t="str">
        <f>VLOOKUP(D16,カラムID辞書!$C$4:$D$1429,2,FALSE)</f>
        <v>HINBAN</v>
      </c>
      <c r="M16" s="50"/>
      <c r="N16" s="50"/>
      <c r="O16" s="50"/>
      <c r="P16" s="50"/>
      <c r="Q16" s="50"/>
      <c r="R16" s="50"/>
      <c r="S16" s="52"/>
      <c r="T16" s="106"/>
      <c r="U16" s="53"/>
      <c r="V16" s="197"/>
      <c r="W16" s="195"/>
      <c r="X16" s="49"/>
      <c r="Y16" s="52"/>
      <c r="Z16" s="49"/>
      <c r="AA16" s="52"/>
      <c r="AB16" s="107" t="str">
        <f t="shared" si="2"/>
        <v>○</v>
      </c>
      <c r="AC16" s="54"/>
      <c r="AD16" s="53"/>
      <c r="AE16" s="55" t="str">
        <f t="shared" si="1"/>
        <v>' '</v>
      </c>
      <c r="AF16" s="50"/>
      <c r="AG16" s="52"/>
      <c r="AH16" s="266" t="str">
        <f>VLOOKUP(D16,カラムID辞書!C:H,3,FALSE)</f>
        <v>character varying</v>
      </c>
      <c r="AI16" s="267"/>
      <c r="AJ16" s="267"/>
      <c r="AK16" s="267"/>
      <c r="AL16" s="268"/>
      <c r="AM16" s="269">
        <f>VLOOKUP(D16,カラムID辞書!C:H,4,FALSE)</f>
        <v>4</v>
      </c>
      <c r="AN16" s="270"/>
      <c r="AO16" s="271">
        <f>VLOOKUP(D16,カラムID辞書!C:H,6,FALSE)</f>
        <v>4</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7"/>
        <v>10</v>
      </c>
      <c r="C17" s="265"/>
      <c r="D17" s="119" t="s">
        <v>2256</v>
      </c>
      <c r="E17" s="50"/>
      <c r="F17" s="50"/>
      <c r="G17" s="50"/>
      <c r="H17" s="50"/>
      <c r="I17" s="50"/>
      <c r="J17" s="50"/>
      <c r="K17" s="52"/>
      <c r="L17" s="105" t="str">
        <f>VLOOKUP(D17,カラムID辞書!$C$4:$D$1429,2,FALSE)</f>
        <v>TORIHIKISAKICD</v>
      </c>
      <c r="M17" s="50"/>
      <c r="N17" s="50"/>
      <c r="O17" s="50"/>
      <c r="P17" s="50"/>
      <c r="Q17" s="50"/>
      <c r="R17" s="50"/>
      <c r="T17" s="106"/>
      <c r="U17" s="53"/>
      <c r="V17" s="197"/>
      <c r="W17" s="195"/>
      <c r="X17" s="49"/>
      <c r="Y17" s="52"/>
      <c r="Z17" s="49"/>
      <c r="AA17" s="52"/>
      <c r="AB17" s="107" t="str">
        <f t="shared" si="2"/>
        <v>○</v>
      </c>
      <c r="AC17" s="54"/>
      <c r="AD17" s="53"/>
      <c r="AE17" s="55" t="str">
        <f t="shared" si="1"/>
        <v>' '</v>
      </c>
      <c r="AF17" s="50"/>
      <c r="AG17" s="52"/>
      <c r="AH17" s="266" t="str">
        <f>VLOOKUP(D17,カラムID辞書!C:H,3,FALSE)</f>
        <v>character varying</v>
      </c>
      <c r="AI17" s="267"/>
      <c r="AJ17" s="267"/>
      <c r="AK17" s="267"/>
      <c r="AL17" s="268"/>
      <c r="AM17" s="269">
        <f>VLOOKUP(D17,カラムID辞書!C:H,4,FALSE)</f>
        <v>6</v>
      </c>
      <c r="AN17" s="270"/>
      <c r="AO17" s="271">
        <f>VLOOKUP(D17,カラムID辞書!C:H,6,FALSE)</f>
        <v>6</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7"/>
        <v>11</v>
      </c>
      <c r="C18" s="265"/>
      <c r="D18" s="118" t="s">
        <v>3831</v>
      </c>
      <c r="E18" s="50"/>
      <c r="F18" s="50"/>
      <c r="G18" s="50"/>
      <c r="H18" s="50"/>
      <c r="I18" s="50"/>
      <c r="J18" s="50"/>
      <c r="K18" s="52"/>
      <c r="L18" s="105" t="str">
        <f>VLOOKUP(D18,カラムID辞書!$C$4:$D$1429,2,FALSE)</f>
        <v>KINGAKU</v>
      </c>
      <c r="M18" s="50"/>
      <c r="N18" s="50"/>
      <c r="O18" s="50"/>
      <c r="P18" s="50"/>
      <c r="Q18" s="50"/>
      <c r="R18" s="50"/>
      <c r="S18" s="52"/>
      <c r="T18" s="106"/>
      <c r="U18" s="53"/>
      <c r="V18" s="197"/>
      <c r="W18" s="195"/>
      <c r="X18" s="49"/>
      <c r="Y18" s="52"/>
      <c r="Z18" s="49"/>
      <c r="AA18" s="52"/>
      <c r="AB18" s="107" t="str">
        <f t="shared" si="2"/>
        <v>○</v>
      </c>
      <c r="AC18" s="54"/>
      <c r="AD18" s="53"/>
      <c r="AE18" s="55" t="str">
        <f t="shared" si="1"/>
        <v>0</v>
      </c>
      <c r="AF18" s="50"/>
      <c r="AG18" s="52"/>
      <c r="AH18" s="266" t="str">
        <f>VLOOKUP(D18,カラムID辞書!C:H,3,FALSE)</f>
        <v>numeric</v>
      </c>
      <c r="AI18" s="267"/>
      <c r="AJ18" s="267"/>
      <c r="AK18" s="267"/>
      <c r="AL18" s="268"/>
      <c r="AM18" s="269">
        <f>VLOOKUP(D18,カラムID辞書!C:H,4,FALSE)</f>
        <v>11</v>
      </c>
      <c r="AN18" s="270"/>
      <c r="AO18" s="271">
        <f>VLOOKUP(D18,カラムID辞書!C:H,6,FALSE)</f>
        <v>11</v>
      </c>
      <c r="AP18" s="272"/>
      <c r="AQ18" s="105" t="s">
        <v>3880</v>
      </c>
      <c r="AR18" s="188"/>
      <c r="AS18" s="188"/>
      <c r="AT18" s="188"/>
      <c r="AU18" s="188"/>
      <c r="AV18" s="188"/>
      <c r="AW18" s="188"/>
      <c r="AX18" s="188"/>
      <c r="AY18" s="188"/>
      <c r="AZ18" s="188"/>
      <c r="BA18" s="188"/>
      <c r="BB18" s="188"/>
      <c r="BC18" s="188"/>
      <c r="BD18" s="188"/>
      <c r="BE18" s="188"/>
      <c r="BF18" s="188"/>
      <c r="BG18" s="188"/>
      <c r="BH18" s="188"/>
      <c r="BI18" s="188"/>
      <c r="BJ18" s="188"/>
      <c r="BK18" s="188"/>
      <c r="BL18" s="188"/>
      <c r="BM18" s="188"/>
      <c r="BN18" s="188"/>
      <c r="BO18" s="188"/>
      <c r="BP18" s="188"/>
      <c r="BQ18" s="189"/>
      <c r="BR18" s="112"/>
      <c r="BS18" s="50"/>
      <c r="BT18" s="50"/>
      <c r="BU18" s="50"/>
      <c r="BV18" s="50"/>
      <c r="BW18" s="50"/>
      <c r="BX18" s="50"/>
      <c r="BY18" s="50"/>
      <c r="BZ18" s="50"/>
      <c r="CA18" s="50"/>
      <c r="CB18" s="50"/>
      <c r="CC18" s="52"/>
    </row>
    <row r="19" spans="2:81" ht="12" customHeight="1">
      <c r="B19" s="264">
        <f t="shared" ca="1" si="7"/>
        <v>12</v>
      </c>
      <c r="C19" s="265"/>
      <c r="D19" s="118" t="s">
        <v>3946</v>
      </c>
      <c r="E19" s="50"/>
      <c r="F19" s="50"/>
      <c r="G19" s="50"/>
      <c r="H19" s="50"/>
      <c r="I19" s="50"/>
      <c r="J19" s="50"/>
      <c r="K19" s="52"/>
      <c r="L19" s="105" t="str">
        <f>VLOOKUP(D19,カラムID辞書!$C$4:$D$1429,2,FALSE)</f>
        <v>DBKKANRINO</v>
      </c>
      <c r="M19" s="50"/>
      <c r="N19" s="50"/>
      <c r="O19" s="50"/>
      <c r="P19" s="50"/>
      <c r="Q19" s="50"/>
      <c r="R19" s="50"/>
      <c r="S19" s="52"/>
      <c r="T19" s="106"/>
      <c r="U19" s="53"/>
      <c r="V19" s="197"/>
      <c r="W19" s="195"/>
      <c r="X19" s="49"/>
      <c r="Y19" s="52"/>
      <c r="Z19" s="49"/>
      <c r="AA19" s="52"/>
      <c r="AB19" s="107" t="str">
        <f t="shared" si="2"/>
        <v>○</v>
      </c>
      <c r="AC19" s="54"/>
      <c r="AD19" s="53"/>
      <c r="AE19" s="55" t="str">
        <f t="shared" si="1"/>
        <v>' '</v>
      </c>
      <c r="AF19" s="50"/>
      <c r="AG19" s="52"/>
      <c r="AH19" s="266" t="str">
        <f>VLOOKUP(D19,カラムID辞書!C:H,3,FALSE)</f>
        <v>character varying</v>
      </c>
      <c r="AI19" s="267"/>
      <c r="AJ19" s="267"/>
      <c r="AK19" s="267"/>
      <c r="AL19" s="268"/>
      <c r="AM19" s="269">
        <f>VLOOKUP(D19,カラムID辞書!C:H,4,FALSE)</f>
        <v>9</v>
      </c>
      <c r="AN19" s="270"/>
      <c r="AO19" s="271">
        <f>VLOOKUP(D19,カラムID辞書!C:H,6,FALSE)</f>
        <v>9</v>
      </c>
      <c r="AP19" s="272"/>
      <c r="AQ19" s="105" t="s">
        <v>3832</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2"/>
      <c r="BS19" s="57"/>
      <c r="BT19" s="57"/>
      <c r="BU19" s="57"/>
      <c r="BV19" s="57"/>
      <c r="BW19" s="57"/>
      <c r="BX19" s="57"/>
      <c r="BY19" s="57"/>
      <c r="BZ19" s="57"/>
      <c r="CA19" s="57"/>
      <c r="CB19" s="57"/>
      <c r="CC19" s="58"/>
    </row>
    <row r="20" spans="2:81" s="192" customFormat="1" ht="12" customHeight="1">
      <c r="B20" s="264">
        <f t="shared" ca="1" si="7"/>
        <v>13</v>
      </c>
      <c r="C20" s="265"/>
      <c r="D20" s="118" t="s">
        <v>3953</v>
      </c>
      <c r="E20" s="56"/>
      <c r="F20" s="50"/>
      <c r="G20" s="50"/>
      <c r="H20" s="50"/>
      <c r="I20" s="50"/>
      <c r="J20" s="50"/>
      <c r="K20" s="194"/>
      <c r="L20" s="196" t="str">
        <f>VLOOKUP(D20,カラムID辞書!$C$4:$D$1429,2,FALSE)</f>
        <v>NYUKINKBN</v>
      </c>
      <c r="M20" s="50"/>
      <c r="N20" s="50"/>
      <c r="O20" s="50"/>
      <c r="P20" s="50"/>
      <c r="Q20" s="50"/>
      <c r="R20" s="50"/>
      <c r="S20" s="194"/>
      <c r="T20" s="193"/>
      <c r="U20" s="194"/>
      <c r="V20" s="197"/>
      <c r="W20" s="195"/>
      <c r="X20" s="193"/>
      <c r="Y20" s="194"/>
      <c r="Z20" s="193"/>
      <c r="AA20" s="194"/>
      <c r="AB20" s="107" t="str">
        <f t="shared" si="2"/>
        <v>○</v>
      </c>
      <c r="AC20" s="54"/>
      <c r="AD20" s="195"/>
      <c r="AE20" s="55" t="str">
        <f t="shared" si="1"/>
        <v>' '</v>
      </c>
      <c r="AF20" s="50"/>
      <c r="AG20" s="194"/>
      <c r="AH20" s="266" t="str">
        <f>VLOOKUP(D20,カラムID辞書!C:H,3,FALSE)</f>
        <v>character varying</v>
      </c>
      <c r="AI20" s="267"/>
      <c r="AJ20" s="267"/>
      <c r="AK20" s="267"/>
      <c r="AL20" s="268"/>
      <c r="AM20" s="269">
        <f>VLOOKUP(D20,カラムID辞書!C:H,4,FALSE)</f>
        <v>1</v>
      </c>
      <c r="AN20" s="270"/>
      <c r="AO20" s="271">
        <f>VLOOKUP(D20,カラムID辞書!C:H,6,FALSE)</f>
        <v>1</v>
      </c>
      <c r="AP20" s="272"/>
      <c r="AQ20" s="196" t="s">
        <v>3967</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194"/>
      <c r="BR20" s="198"/>
      <c r="BS20" s="50"/>
      <c r="BT20" s="50"/>
      <c r="BU20" s="50"/>
      <c r="BV20" s="50"/>
      <c r="BW20" s="50"/>
      <c r="BX20" s="50"/>
      <c r="BY20" s="50"/>
      <c r="BZ20" s="50"/>
      <c r="CA20" s="50"/>
      <c r="CB20" s="50"/>
      <c r="CC20" s="194"/>
    </row>
    <row r="21" spans="2:81" s="192" customFormat="1" ht="12" customHeight="1">
      <c r="B21" s="264">
        <f t="shared" ca="1" si="7"/>
        <v>14</v>
      </c>
      <c r="C21" s="265"/>
      <c r="D21" s="118" t="s">
        <v>2262</v>
      </c>
      <c r="E21" s="56"/>
      <c r="F21" s="50"/>
      <c r="G21" s="50"/>
      <c r="H21" s="50"/>
      <c r="I21" s="50"/>
      <c r="J21" s="50"/>
      <c r="K21" s="194"/>
      <c r="L21" s="196" t="str">
        <f>VLOOKUP(D21,カラムID辞書!$C$4:$D$1429,2,FALSE)</f>
        <v>TESURYOKBN</v>
      </c>
      <c r="M21" s="50"/>
      <c r="N21" s="50"/>
      <c r="O21" s="50"/>
      <c r="P21" s="50"/>
      <c r="Q21" s="50"/>
      <c r="R21" s="50"/>
      <c r="S21" s="194"/>
      <c r="T21" s="193"/>
      <c r="U21" s="194"/>
      <c r="V21" s="197"/>
      <c r="W21" s="195"/>
      <c r="X21" s="193"/>
      <c r="Y21" s="194"/>
      <c r="Z21" s="193"/>
      <c r="AA21" s="194"/>
      <c r="AB21" s="107" t="str">
        <f t="shared" si="2"/>
        <v>○</v>
      </c>
      <c r="AC21" s="54"/>
      <c r="AD21" s="195"/>
      <c r="AE21" s="55" t="str">
        <f t="shared" ref="AE21:AE23" si="10">IF(AB21="○",IF(AH21="timestamp","now()",IF(LEFT(AH21,9)="character","' '","0")),"")</f>
        <v>' '</v>
      </c>
      <c r="AF21" s="50"/>
      <c r="AG21" s="194"/>
      <c r="AH21" s="266" t="str">
        <f>VLOOKUP(D21,カラムID辞書!C:H,3,FALSE)</f>
        <v>character varying</v>
      </c>
      <c r="AI21" s="267"/>
      <c r="AJ21" s="267"/>
      <c r="AK21" s="267"/>
      <c r="AL21" s="268"/>
      <c r="AM21" s="269">
        <f>VLOOKUP(D21,カラムID辞書!C:H,4,FALSE)</f>
        <v>1</v>
      </c>
      <c r="AN21" s="270"/>
      <c r="AO21" s="271">
        <f>VLOOKUP(D21,カラムID辞書!C:H,6,FALSE)</f>
        <v>1</v>
      </c>
      <c r="AP21" s="272"/>
      <c r="AQ21" s="196" t="s">
        <v>3968</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194"/>
      <c r="BR21" s="198"/>
      <c r="BS21" s="50"/>
      <c r="BT21" s="50"/>
      <c r="BU21" s="50"/>
      <c r="BV21" s="50"/>
      <c r="BW21" s="50"/>
      <c r="BX21" s="50"/>
      <c r="BY21" s="50"/>
      <c r="BZ21" s="50"/>
      <c r="CA21" s="50"/>
      <c r="CB21" s="50"/>
      <c r="CC21" s="194"/>
    </row>
    <row r="22" spans="2:81" s="192" customFormat="1" ht="12" customHeight="1">
      <c r="B22" s="264">
        <f t="shared" ca="1" si="7"/>
        <v>15</v>
      </c>
      <c r="C22" s="265"/>
      <c r="D22" s="118" t="s">
        <v>3963</v>
      </c>
      <c r="E22" s="56"/>
      <c r="F22" s="50"/>
      <c r="G22" s="50"/>
      <c r="H22" s="50"/>
      <c r="I22" s="50"/>
      <c r="J22" s="50"/>
      <c r="K22" s="194"/>
      <c r="L22" s="196" t="str">
        <f>VLOOKUP(D22,カラムID辞書!$C$4:$D$1429,2,FALSE)</f>
        <v>SHOHINKBN</v>
      </c>
      <c r="M22" s="50"/>
      <c r="N22" s="50"/>
      <c r="O22" s="50"/>
      <c r="P22" s="50"/>
      <c r="Q22" s="50"/>
      <c r="R22" s="50"/>
      <c r="S22" s="194"/>
      <c r="T22" s="193"/>
      <c r="U22" s="194"/>
      <c r="V22" s="197"/>
      <c r="W22" s="195"/>
      <c r="X22" s="193"/>
      <c r="Y22" s="194"/>
      <c r="Z22" s="193"/>
      <c r="AA22" s="194"/>
      <c r="AB22" s="107" t="str">
        <f t="shared" si="2"/>
        <v>○</v>
      </c>
      <c r="AC22" s="54"/>
      <c r="AD22" s="195"/>
      <c r="AE22" s="55" t="str">
        <f t="shared" si="10"/>
        <v>' '</v>
      </c>
      <c r="AF22" s="50"/>
      <c r="AG22" s="194"/>
      <c r="AH22" s="266" t="str">
        <f>VLOOKUP(D22,カラムID辞書!C:H,3,FALSE)</f>
        <v>character varying</v>
      </c>
      <c r="AI22" s="267"/>
      <c r="AJ22" s="267"/>
      <c r="AK22" s="267"/>
      <c r="AL22" s="268"/>
      <c r="AM22" s="269">
        <f>VLOOKUP(D22,カラムID辞書!C:H,4,FALSE)</f>
        <v>3</v>
      </c>
      <c r="AN22" s="270"/>
      <c r="AO22" s="271">
        <f>VLOOKUP(D22,カラムID辞書!C:H,6,FALSE)</f>
        <v>3</v>
      </c>
      <c r="AP22" s="272"/>
      <c r="AQ22" s="196" t="s">
        <v>3969</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194"/>
      <c r="BR22" s="198"/>
      <c r="BS22" s="50"/>
      <c r="BT22" s="50"/>
      <c r="BU22" s="50"/>
      <c r="BV22" s="50"/>
      <c r="BW22" s="50"/>
      <c r="BX22" s="50"/>
      <c r="BY22" s="50"/>
      <c r="BZ22" s="50"/>
      <c r="CA22" s="50"/>
      <c r="CB22" s="50"/>
      <c r="CC22" s="194"/>
    </row>
    <row r="23" spans="2:81" s="192" customFormat="1" ht="12" customHeight="1">
      <c r="B23" s="264">
        <f t="shared" ca="1" si="7"/>
        <v>16</v>
      </c>
      <c r="C23" s="265"/>
      <c r="D23" s="118" t="s">
        <v>3964</v>
      </c>
      <c r="E23" s="56"/>
      <c r="F23" s="50"/>
      <c r="G23" s="50"/>
      <c r="H23" s="50"/>
      <c r="I23" s="50"/>
      <c r="J23" s="50"/>
      <c r="K23" s="194"/>
      <c r="L23" s="196" t="str">
        <f>VLOOKUP(D23,カラムID辞書!$C$4:$D$1429,2,FALSE)</f>
        <v>DEPOCD</v>
      </c>
      <c r="M23" s="50"/>
      <c r="N23" s="50"/>
      <c r="O23" s="50"/>
      <c r="P23" s="50"/>
      <c r="Q23" s="50"/>
      <c r="R23" s="50"/>
      <c r="S23" s="194"/>
      <c r="T23" s="193"/>
      <c r="U23" s="194"/>
      <c r="V23" s="197"/>
      <c r="W23" s="195"/>
      <c r="X23" s="193"/>
      <c r="Y23" s="194"/>
      <c r="Z23" s="193"/>
      <c r="AA23" s="194"/>
      <c r="AB23" s="107" t="str">
        <f t="shared" si="2"/>
        <v>○</v>
      </c>
      <c r="AC23" s="54"/>
      <c r="AD23" s="195"/>
      <c r="AE23" s="55" t="str">
        <f t="shared" si="10"/>
        <v>' '</v>
      </c>
      <c r="AF23" s="50"/>
      <c r="AG23" s="194"/>
      <c r="AH23" s="266" t="str">
        <f>VLOOKUP(D23,カラムID辞書!C:H,3,FALSE)</f>
        <v>character varying</v>
      </c>
      <c r="AI23" s="267"/>
      <c r="AJ23" s="267"/>
      <c r="AK23" s="267"/>
      <c r="AL23" s="268"/>
      <c r="AM23" s="269">
        <f>VLOOKUP(D23,カラムID辞書!C:H,4,FALSE)</f>
        <v>4</v>
      </c>
      <c r="AN23" s="270"/>
      <c r="AO23" s="271">
        <f>VLOOKUP(D23,カラムID辞書!C:H,6,FALSE)</f>
        <v>4</v>
      </c>
      <c r="AP23" s="272"/>
      <c r="AQ23" s="196" t="s">
        <v>3970</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194"/>
      <c r="BR23" s="198"/>
      <c r="BS23" s="50"/>
      <c r="BT23" s="50"/>
      <c r="BU23" s="50"/>
      <c r="BV23" s="50"/>
      <c r="BW23" s="50"/>
      <c r="BX23" s="50"/>
      <c r="BY23" s="50"/>
      <c r="BZ23" s="50"/>
      <c r="CA23" s="50"/>
      <c r="CB23" s="50"/>
      <c r="CC23" s="194"/>
    </row>
    <row r="24" spans="2:81" s="192" customFormat="1" ht="12" customHeight="1">
      <c r="B24" s="264">
        <f t="shared" ca="1" si="7"/>
        <v>17</v>
      </c>
      <c r="C24" s="265"/>
      <c r="D24" s="118" t="s">
        <v>3965</v>
      </c>
      <c r="E24" s="56"/>
      <c r="F24" s="50"/>
      <c r="G24" s="50"/>
      <c r="H24" s="50"/>
      <c r="I24" s="50"/>
      <c r="J24" s="50"/>
      <c r="K24" s="194"/>
      <c r="L24" s="196" t="str">
        <f>VLOOKUP(D24,カラムID辞書!$C$4:$D$1429,2,FALSE)</f>
        <v>TASHADENPYOKBN</v>
      </c>
      <c r="M24" s="50"/>
      <c r="N24" s="50"/>
      <c r="O24" s="50"/>
      <c r="P24" s="50"/>
      <c r="Q24" s="50"/>
      <c r="R24" s="50"/>
      <c r="S24" s="194"/>
      <c r="T24" s="193"/>
      <c r="U24" s="194"/>
      <c r="V24" s="197"/>
      <c r="W24" s="195"/>
      <c r="X24" s="193"/>
      <c r="Y24" s="194"/>
      <c r="Z24" s="193"/>
      <c r="AA24" s="194"/>
      <c r="AB24" s="107" t="str">
        <f t="shared" si="2"/>
        <v>○</v>
      </c>
      <c r="AC24" s="54"/>
      <c r="AD24" s="195"/>
      <c r="AE24" s="55" t="str">
        <f t="shared" ref="AE24" si="11">IF(AB24="○",IF(AH24="timestamp","now()",IF(LEFT(AH24,9)="character","' '","0")),"")</f>
        <v>' '</v>
      </c>
      <c r="AF24" s="50"/>
      <c r="AG24" s="194"/>
      <c r="AH24" s="266" t="str">
        <f>VLOOKUP(D24,カラムID辞書!C:H,3,FALSE)</f>
        <v>character varying</v>
      </c>
      <c r="AI24" s="267"/>
      <c r="AJ24" s="267"/>
      <c r="AK24" s="267"/>
      <c r="AL24" s="268"/>
      <c r="AM24" s="269">
        <f>VLOOKUP(D24,カラムID辞書!C:H,4,FALSE)</f>
        <v>2</v>
      </c>
      <c r="AN24" s="270"/>
      <c r="AO24" s="271">
        <f>VLOOKUP(D24,カラムID辞書!C:H,6,FALSE)</f>
        <v>2</v>
      </c>
      <c r="AP24" s="272"/>
      <c r="AQ24" s="196" t="s">
        <v>3971</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194"/>
      <c r="BR24" s="198"/>
      <c r="BS24" s="50"/>
      <c r="BT24" s="50"/>
      <c r="BU24" s="50"/>
      <c r="BV24" s="50"/>
      <c r="BW24" s="50"/>
      <c r="BX24" s="50"/>
      <c r="BY24" s="50"/>
      <c r="BZ24" s="50"/>
      <c r="CA24" s="50"/>
      <c r="CB24" s="50"/>
      <c r="CC24" s="194"/>
    </row>
    <row r="25" spans="2:81" ht="12" customHeight="1">
      <c r="B25" s="264">
        <f t="shared" ca="1" si="7"/>
        <v>18</v>
      </c>
      <c r="C25" s="265"/>
      <c r="D25" s="118" t="s">
        <v>3966</v>
      </c>
      <c r="E25" s="56"/>
      <c r="F25" s="50"/>
      <c r="G25" s="50"/>
      <c r="H25" s="50"/>
      <c r="I25" s="50"/>
      <c r="J25" s="50"/>
      <c r="K25" s="52"/>
      <c r="L25" s="105" t="str">
        <f>VLOOKUP(D25,カラムID辞書!$C$4:$D$1429,2,FALSE)</f>
        <v>TENYURYOKUFLG</v>
      </c>
      <c r="M25" s="50"/>
      <c r="N25" s="50"/>
      <c r="O25" s="50"/>
      <c r="P25" s="50"/>
      <c r="Q25" s="50"/>
      <c r="R25" s="50"/>
      <c r="S25" s="52"/>
      <c r="T25" s="49"/>
      <c r="U25" s="52"/>
      <c r="V25" s="197"/>
      <c r="W25" s="195"/>
      <c r="X25" s="49"/>
      <c r="Y25" s="52"/>
      <c r="Z25" s="49"/>
      <c r="AA25" s="52"/>
      <c r="AB25" s="107" t="str">
        <f t="shared" si="2"/>
        <v>○</v>
      </c>
      <c r="AC25" s="54"/>
      <c r="AD25" s="53"/>
      <c r="AE25" s="55" t="str">
        <f t="shared" si="1"/>
        <v>' '</v>
      </c>
      <c r="AF25" s="50"/>
      <c r="AG25" s="52"/>
      <c r="AH25" s="266" t="str">
        <f>VLOOKUP(D25,カラムID辞書!C:H,3,FALSE)</f>
        <v>character varying</v>
      </c>
      <c r="AI25" s="267"/>
      <c r="AJ25" s="267"/>
      <c r="AK25" s="267"/>
      <c r="AL25" s="268"/>
      <c r="AM25" s="269">
        <f>VLOOKUP(D25,カラムID辞書!C:H,4,FALSE)</f>
        <v>1</v>
      </c>
      <c r="AN25" s="270"/>
      <c r="AO25" s="271">
        <f>VLOOKUP(D25,カラムID辞書!C:H,6,FALSE)</f>
        <v>1</v>
      </c>
      <c r="AP25" s="272"/>
      <c r="AQ25" s="196" t="s">
        <v>3968</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2"/>
      <c r="BS25" s="50"/>
      <c r="BT25" s="50"/>
      <c r="BU25" s="50"/>
      <c r="BV25" s="50"/>
      <c r="BW25" s="50"/>
      <c r="BX25" s="50"/>
      <c r="BY25" s="50"/>
      <c r="BZ25" s="50"/>
      <c r="CA25" s="50"/>
      <c r="CB25" s="50"/>
      <c r="CC25" s="52"/>
    </row>
    <row r="26" spans="2:81" ht="12" customHeight="1">
      <c r="B26" s="264">
        <f t="shared" ca="1" si="7"/>
        <v>19</v>
      </c>
      <c r="C26" s="265"/>
      <c r="D26" s="105" t="s">
        <v>222</v>
      </c>
      <c r="E26" s="50"/>
      <c r="F26" s="50"/>
      <c r="G26" s="50"/>
      <c r="H26" s="50"/>
      <c r="I26" s="50"/>
      <c r="J26" s="50"/>
      <c r="K26" s="52"/>
      <c r="L26" s="105" t="str">
        <f>VLOOKUP(D26,カラムID辞書!$C$4:$D$1429,2,FALSE)</f>
        <v>DELDTE</v>
      </c>
      <c r="M26" s="50"/>
      <c r="N26" s="50"/>
      <c r="O26" s="50"/>
      <c r="P26" s="50"/>
      <c r="Q26" s="50"/>
      <c r="R26" s="50"/>
      <c r="S26" s="52"/>
      <c r="T26" s="49"/>
      <c r="U26" s="52"/>
      <c r="V26" s="197"/>
      <c r="W26" s="195"/>
      <c r="X26" s="49"/>
      <c r="Y26" s="52"/>
      <c r="Z26" s="49"/>
      <c r="AA26" s="52"/>
      <c r="AB26" s="107" t="str">
        <f t="shared" si="2"/>
        <v/>
      </c>
      <c r="AC26" s="54"/>
      <c r="AD26" s="53"/>
      <c r="AE26" s="55" t="str">
        <f t="shared" si="1"/>
        <v/>
      </c>
      <c r="AF26" s="50"/>
      <c r="AG26" s="52"/>
      <c r="AH26" s="266" t="str">
        <f>VLOOKUP(D26,カラムID辞書!C:H,3,FALSE)</f>
        <v>timestamp</v>
      </c>
      <c r="AI26" s="267"/>
      <c r="AJ26" s="267"/>
      <c r="AK26" s="267"/>
      <c r="AL26" s="268"/>
      <c r="AM26" s="269">
        <f>VLOOKUP(D26,カラムID辞書!C:H,4,FALSE)</f>
        <v>0</v>
      </c>
      <c r="AN26" s="270"/>
      <c r="AO26" s="271">
        <f>VLOOKUP(D26,カラムID辞書!C:H,6,FALSE)</f>
        <v>7</v>
      </c>
      <c r="AP26" s="272"/>
      <c r="AQ26" s="10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64">
        <f t="shared" ca="1" si="7"/>
        <v>20</v>
      </c>
      <c r="C27" s="265"/>
      <c r="D27" s="105" t="s">
        <v>223</v>
      </c>
      <c r="E27" s="56"/>
      <c r="F27" s="50"/>
      <c r="G27" s="50"/>
      <c r="H27" s="50"/>
      <c r="I27" s="50"/>
      <c r="J27" s="50"/>
      <c r="K27" s="52"/>
      <c r="L27" s="105" t="str">
        <f>VLOOKUP(D27,カラムID辞書!$C$4:$D$1429,2,FALSE)</f>
        <v>INSTDTE</v>
      </c>
      <c r="M27" s="50"/>
      <c r="N27" s="50"/>
      <c r="O27" s="50"/>
      <c r="P27" s="50"/>
      <c r="Q27" s="50"/>
      <c r="R27" s="50"/>
      <c r="S27" s="52"/>
      <c r="T27" s="49"/>
      <c r="U27" s="52"/>
      <c r="V27" s="197"/>
      <c r="W27" s="195"/>
      <c r="X27" s="49"/>
      <c r="Y27" s="52"/>
      <c r="Z27" s="49"/>
      <c r="AA27" s="52"/>
      <c r="AB27" s="107" t="str">
        <f t="shared" ref="AB27:AB34" si="12">IF(L27="DELDTE","","○")</f>
        <v>○</v>
      </c>
      <c r="AC27" s="54"/>
      <c r="AD27" s="53"/>
      <c r="AE27" s="55" t="str">
        <f t="shared" si="1"/>
        <v>now()</v>
      </c>
      <c r="AF27" s="50"/>
      <c r="AG27" s="52"/>
      <c r="AH27" s="266" t="str">
        <f>VLOOKUP(D27,カラムID辞書!C:H,3,FALSE)</f>
        <v>timestamp</v>
      </c>
      <c r="AI27" s="267"/>
      <c r="AJ27" s="267"/>
      <c r="AK27" s="267"/>
      <c r="AL27" s="268"/>
      <c r="AM27" s="269">
        <f>VLOOKUP(D27,カラムID辞書!C:H,4,FALSE)</f>
        <v>0</v>
      </c>
      <c r="AN27" s="270"/>
      <c r="AO27" s="271">
        <f>VLOOKUP(D27,カラムID辞書!C:H,6,FALSE)</f>
        <v>7</v>
      </c>
      <c r="AP27" s="272"/>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64">
        <f t="shared" ca="1" si="7"/>
        <v>21</v>
      </c>
      <c r="C28" s="265"/>
      <c r="D28" s="105" t="s">
        <v>224</v>
      </c>
      <c r="E28" s="50"/>
      <c r="F28" s="50"/>
      <c r="G28" s="50"/>
      <c r="H28" s="50"/>
      <c r="I28" s="50"/>
      <c r="J28" s="50"/>
      <c r="K28" s="52"/>
      <c r="L28" s="105" t="str">
        <f>VLOOKUP(D28,カラムID辞書!$C$4:$D$1429,2,FALSE)</f>
        <v>INSTUSRID</v>
      </c>
      <c r="M28" s="50"/>
      <c r="N28" s="50"/>
      <c r="O28" s="50"/>
      <c r="P28" s="50"/>
      <c r="Q28" s="50"/>
      <c r="R28" s="50"/>
      <c r="S28" s="52"/>
      <c r="T28" s="49"/>
      <c r="U28" s="52"/>
      <c r="V28" s="197"/>
      <c r="W28" s="195"/>
      <c r="X28" s="49"/>
      <c r="Y28" s="52"/>
      <c r="Z28" s="49"/>
      <c r="AA28" s="52"/>
      <c r="AB28" s="107" t="str">
        <f t="shared" si="12"/>
        <v>○</v>
      </c>
      <c r="AC28" s="54"/>
      <c r="AD28" s="53"/>
      <c r="AE28" s="55" t="str">
        <f t="shared" si="1"/>
        <v>' '</v>
      </c>
      <c r="AF28" s="50"/>
      <c r="AG28" s="52"/>
      <c r="AH28" s="266" t="str">
        <f>VLOOKUP(D28,カラムID辞書!C:H,3,FALSE)</f>
        <v>character varying</v>
      </c>
      <c r="AI28" s="267"/>
      <c r="AJ28" s="267"/>
      <c r="AK28" s="267"/>
      <c r="AL28" s="268"/>
      <c r="AM28" s="269">
        <f>VLOOKUP(D28,カラムID辞書!C:H,4,FALSE)</f>
        <v>20</v>
      </c>
      <c r="AN28" s="270"/>
      <c r="AO28" s="271">
        <f>VLOOKUP(D28,カラムID辞書!C:H,6,FALSE)</f>
        <v>20</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64">
        <f t="shared" ca="1" si="7"/>
        <v>22</v>
      </c>
      <c r="C29" s="265"/>
      <c r="D29" s="105" t="s">
        <v>225</v>
      </c>
      <c r="E29" s="50"/>
      <c r="F29" s="50"/>
      <c r="G29" s="50"/>
      <c r="H29" s="50"/>
      <c r="I29" s="50"/>
      <c r="J29" s="50"/>
      <c r="K29" s="52"/>
      <c r="L29" s="105" t="str">
        <f>VLOOKUP(D29,カラムID辞書!$C$4:$D$1429,2,FALSE)</f>
        <v>INSTPRGID</v>
      </c>
      <c r="M29" s="50"/>
      <c r="N29" s="50"/>
      <c r="O29" s="50"/>
      <c r="P29" s="50"/>
      <c r="Q29" s="50"/>
      <c r="R29" s="50"/>
      <c r="S29" s="52"/>
      <c r="T29" s="49"/>
      <c r="U29" s="52"/>
      <c r="V29" s="197"/>
      <c r="W29" s="195"/>
      <c r="X29" s="49"/>
      <c r="Y29" s="52"/>
      <c r="Z29" s="49"/>
      <c r="AA29" s="52"/>
      <c r="AB29" s="107" t="str">
        <f t="shared" si="12"/>
        <v>○</v>
      </c>
      <c r="AC29" s="54"/>
      <c r="AD29" s="53"/>
      <c r="AE29" s="55" t="str">
        <f t="shared" si="1"/>
        <v>' '</v>
      </c>
      <c r="AF29" s="50"/>
      <c r="AG29" s="52"/>
      <c r="AH29" s="266" t="str">
        <f>VLOOKUP(D29,カラムID辞書!C:H,3,FALSE)</f>
        <v>character varying</v>
      </c>
      <c r="AI29" s="267"/>
      <c r="AJ29" s="267"/>
      <c r="AK29" s="267"/>
      <c r="AL29" s="268"/>
      <c r="AM29" s="269">
        <f>VLOOKUP(D29,カラムID辞書!C:H,4,FALSE)</f>
        <v>8</v>
      </c>
      <c r="AN29" s="270"/>
      <c r="AO29" s="271">
        <f>VLOOKUP(D29,カラムID辞書!C:H,6,FALSE)</f>
        <v>8</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7"/>
        <v>23</v>
      </c>
      <c r="C30" s="265"/>
      <c r="D30" s="105" t="s">
        <v>226</v>
      </c>
      <c r="E30" s="50"/>
      <c r="F30" s="50"/>
      <c r="G30" s="50"/>
      <c r="H30" s="50"/>
      <c r="I30" s="50"/>
      <c r="J30" s="50"/>
      <c r="K30" s="52"/>
      <c r="L30" s="105" t="str">
        <f>VLOOKUP(D30,カラムID辞書!$C$4:$D$1429,2,FALSE)</f>
        <v>INSIPADDR</v>
      </c>
      <c r="M30" s="50"/>
      <c r="N30" s="50"/>
      <c r="O30" s="50"/>
      <c r="P30" s="50"/>
      <c r="Q30" s="50"/>
      <c r="R30" s="50"/>
      <c r="S30" s="52"/>
      <c r="T30" s="49"/>
      <c r="U30" s="52"/>
      <c r="V30" s="197"/>
      <c r="W30" s="195"/>
      <c r="X30" s="49"/>
      <c r="Y30" s="52"/>
      <c r="Z30" s="49"/>
      <c r="AA30" s="52"/>
      <c r="AB30" s="107" t="str">
        <f t="shared" si="12"/>
        <v>○</v>
      </c>
      <c r="AC30" s="54"/>
      <c r="AD30" s="53"/>
      <c r="AE30" s="55" t="str">
        <f t="shared" si="1"/>
        <v>' '</v>
      </c>
      <c r="AF30" s="50"/>
      <c r="AG30" s="52"/>
      <c r="AH30" s="266" t="str">
        <f>VLOOKUP(D30,カラムID辞書!C:H,3,FALSE)</f>
        <v>character varying</v>
      </c>
      <c r="AI30" s="267"/>
      <c r="AJ30" s="267"/>
      <c r="AK30" s="267"/>
      <c r="AL30" s="268"/>
      <c r="AM30" s="269">
        <f>VLOOKUP(D30,カラムID辞書!C:H,4,FALSE)</f>
        <v>15</v>
      </c>
      <c r="AN30" s="270"/>
      <c r="AO30" s="271">
        <f>VLOOKUP(D30,カラムID辞書!C:H,6,FALSE)</f>
        <v>15</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64">
        <f t="shared" ca="1" si="7"/>
        <v>24</v>
      </c>
      <c r="C31" s="265"/>
      <c r="D31" s="105" t="s">
        <v>227</v>
      </c>
      <c r="E31" s="56"/>
      <c r="F31" s="50"/>
      <c r="G31" s="50"/>
      <c r="H31" s="50"/>
      <c r="I31" s="50"/>
      <c r="J31" s="50"/>
      <c r="K31" s="52"/>
      <c r="L31" s="105" t="str">
        <f>VLOOKUP(D31,カラムID辞書!$C$4:$D$1429,2,FALSE)</f>
        <v>UPDDTE</v>
      </c>
      <c r="M31" s="50"/>
      <c r="N31" s="50"/>
      <c r="O31" s="50"/>
      <c r="P31" s="50"/>
      <c r="Q31" s="50"/>
      <c r="R31" s="50"/>
      <c r="S31" s="52"/>
      <c r="T31" s="49"/>
      <c r="U31" s="52"/>
      <c r="V31" s="197"/>
      <c r="W31" s="195"/>
      <c r="X31" s="49"/>
      <c r="Y31" s="52"/>
      <c r="Z31" s="49"/>
      <c r="AA31" s="52"/>
      <c r="AB31" s="107" t="str">
        <f t="shared" si="12"/>
        <v>○</v>
      </c>
      <c r="AC31" s="54"/>
      <c r="AD31" s="53"/>
      <c r="AE31" s="55" t="str">
        <f t="shared" si="1"/>
        <v>now()</v>
      </c>
      <c r="AF31" s="50"/>
      <c r="AG31" s="52"/>
      <c r="AH31" s="266" t="str">
        <f>VLOOKUP(D31,カラムID辞書!C:H,3,FALSE)</f>
        <v>timestamp</v>
      </c>
      <c r="AI31" s="267"/>
      <c r="AJ31" s="267"/>
      <c r="AK31" s="267"/>
      <c r="AL31" s="268"/>
      <c r="AM31" s="269">
        <f>VLOOKUP(D31,カラムID辞書!C:H,4,FALSE)</f>
        <v>0</v>
      </c>
      <c r="AN31" s="270"/>
      <c r="AO31" s="271">
        <f>VLOOKUP(D31,カラムID辞書!C:H,6,FALSE)</f>
        <v>7</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64">
        <f t="shared" ca="1" si="7"/>
        <v>25</v>
      </c>
      <c r="C32" s="265"/>
      <c r="D32" s="105" t="s">
        <v>228</v>
      </c>
      <c r="E32" s="56"/>
      <c r="F32" s="50"/>
      <c r="G32" s="50"/>
      <c r="H32" s="50"/>
      <c r="I32" s="50"/>
      <c r="J32" s="50"/>
      <c r="K32" s="52"/>
      <c r="L32" s="105" t="str">
        <f>VLOOKUP(D32,カラムID辞書!$C$4:$D$1429,2,FALSE)</f>
        <v>UPDUSRID</v>
      </c>
      <c r="M32" s="50"/>
      <c r="N32" s="50"/>
      <c r="O32" s="50"/>
      <c r="P32" s="50"/>
      <c r="Q32" s="50"/>
      <c r="R32" s="50"/>
      <c r="S32" s="52"/>
      <c r="T32" s="49"/>
      <c r="U32" s="52"/>
      <c r="V32" s="197"/>
      <c r="W32" s="195"/>
      <c r="X32" s="49"/>
      <c r="Y32" s="52"/>
      <c r="Z32" s="49"/>
      <c r="AA32" s="52"/>
      <c r="AB32" s="107" t="str">
        <f t="shared" si="12"/>
        <v>○</v>
      </c>
      <c r="AC32" s="54"/>
      <c r="AD32" s="53"/>
      <c r="AE32" s="55" t="str">
        <f t="shared" si="1"/>
        <v>' '</v>
      </c>
      <c r="AF32" s="50"/>
      <c r="AG32" s="52"/>
      <c r="AH32" s="266" t="str">
        <f>VLOOKUP(D32,カラムID辞書!C:H,3,FALSE)</f>
        <v>character varying</v>
      </c>
      <c r="AI32" s="267"/>
      <c r="AJ32" s="267"/>
      <c r="AK32" s="267"/>
      <c r="AL32" s="268"/>
      <c r="AM32" s="269">
        <f>VLOOKUP(D32,カラムID辞書!C:H,4,FALSE)</f>
        <v>20</v>
      </c>
      <c r="AN32" s="270"/>
      <c r="AO32" s="271">
        <f>VLOOKUP(D32,カラムID辞書!C:H,6,FALSE)</f>
        <v>20</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64">
        <f t="shared" ca="1" si="7"/>
        <v>26</v>
      </c>
      <c r="C33" s="265"/>
      <c r="D33" s="105" t="s">
        <v>229</v>
      </c>
      <c r="E33" s="56"/>
      <c r="F33" s="50"/>
      <c r="G33" s="50"/>
      <c r="H33" s="50"/>
      <c r="I33" s="50"/>
      <c r="J33" s="50"/>
      <c r="K33" s="52"/>
      <c r="L33" s="105" t="str">
        <f>VLOOKUP(D33,カラムID辞書!$C$4:$D$1429,2,FALSE)</f>
        <v>UPDPRGID</v>
      </c>
      <c r="M33" s="50"/>
      <c r="N33" s="50"/>
      <c r="O33" s="50"/>
      <c r="P33" s="50"/>
      <c r="Q33" s="50"/>
      <c r="R33" s="50"/>
      <c r="S33" s="52"/>
      <c r="T33" s="49"/>
      <c r="U33" s="52"/>
      <c r="V33" s="197"/>
      <c r="W33" s="195"/>
      <c r="X33" s="49"/>
      <c r="Y33" s="52"/>
      <c r="Z33" s="49"/>
      <c r="AA33" s="52"/>
      <c r="AB33" s="107" t="str">
        <f t="shared" si="12"/>
        <v>○</v>
      </c>
      <c r="AC33" s="54"/>
      <c r="AD33" s="53"/>
      <c r="AE33" s="55" t="str">
        <f t="shared" si="1"/>
        <v>' '</v>
      </c>
      <c r="AF33" s="50"/>
      <c r="AG33" s="52"/>
      <c r="AH33" s="266" t="str">
        <f>VLOOKUP(D33,カラムID辞書!C:H,3,FALSE)</f>
        <v>character varying</v>
      </c>
      <c r="AI33" s="267"/>
      <c r="AJ33" s="267"/>
      <c r="AK33" s="267"/>
      <c r="AL33" s="268"/>
      <c r="AM33" s="269">
        <f>VLOOKUP(D33,カラムID辞書!C:H,4,FALSE)</f>
        <v>8</v>
      </c>
      <c r="AN33" s="270"/>
      <c r="AO33" s="271">
        <f>VLOOKUP(D33,カラムID辞書!C:H,6,FALSE)</f>
        <v>8</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ht="12" customHeight="1">
      <c r="B34" s="264">
        <f t="shared" ca="1" si="7"/>
        <v>27</v>
      </c>
      <c r="C34" s="265"/>
      <c r="D34" s="105" t="s">
        <v>230</v>
      </c>
      <c r="E34" s="56"/>
      <c r="F34" s="50"/>
      <c r="G34" s="50"/>
      <c r="H34" s="50"/>
      <c r="I34" s="50"/>
      <c r="J34" s="50"/>
      <c r="K34" s="52"/>
      <c r="L34" s="105" t="str">
        <f>VLOOKUP(D34,カラムID辞書!$C$4:$D$1429,2,FALSE)</f>
        <v>UPDIPADDR</v>
      </c>
      <c r="M34" s="50"/>
      <c r="N34" s="50"/>
      <c r="O34" s="50"/>
      <c r="P34" s="50"/>
      <c r="Q34" s="50"/>
      <c r="R34" s="50"/>
      <c r="S34" s="52"/>
      <c r="T34" s="49"/>
      <c r="U34" s="52"/>
      <c r="V34" s="197"/>
      <c r="W34" s="195"/>
      <c r="X34" s="49"/>
      <c r="Y34" s="52"/>
      <c r="Z34" s="49"/>
      <c r="AA34" s="52"/>
      <c r="AB34" s="107" t="str">
        <f t="shared" si="12"/>
        <v>○</v>
      </c>
      <c r="AC34" s="54"/>
      <c r="AD34" s="53"/>
      <c r="AE34" s="55" t="str">
        <f t="shared" si="1"/>
        <v>' '</v>
      </c>
      <c r="AF34" s="50"/>
      <c r="AG34" s="52"/>
      <c r="AH34" s="266" t="str">
        <f>VLOOKUP(D34,カラムID辞書!C:H,3,FALSE)</f>
        <v>character varying</v>
      </c>
      <c r="AI34" s="267"/>
      <c r="AJ34" s="267"/>
      <c r="AK34" s="267"/>
      <c r="AL34" s="268"/>
      <c r="AM34" s="269">
        <f>VLOOKUP(D34,カラムID辞書!C:H,4,FALSE)</f>
        <v>15</v>
      </c>
      <c r="AN34" s="270"/>
      <c r="AO34" s="271">
        <f>VLOOKUP(D34,カラムID辞書!C:H,6,FALSE)</f>
        <v>15</v>
      </c>
      <c r="AP34" s="272"/>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12"/>
      <c r="BS34" s="50"/>
      <c r="BT34" s="50"/>
      <c r="BU34" s="50"/>
      <c r="BV34" s="50"/>
      <c r="BW34" s="50"/>
      <c r="BX34" s="50"/>
      <c r="BY34" s="50"/>
      <c r="BZ34" s="50"/>
      <c r="CA34" s="50"/>
      <c r="CB34" s="50"/>
      <c r="CC34" s="52"/>
    </row>
    <row r="35" spans="2:81" ht="12" customHeight="1">
      <c r="B35" s="59" t="s">
        <v>18</v>
      </c>
      <c r="C35" s="59" t="s">
        <v>18</v>
      </c>
      <c r="D35" s="59" t="s">
        <v>18</v>
      </c>
      <c r="E35" s="59" t="s">
        <v>18</v>
      </c>
      <c r="F35" s="59" t="s">
        <v>18</v>
      </c>
      <c r="G35" s="59" t="s">
        <v>18</v>
      </c>
      <c r="H35" s="59" t="s">
        <v>18</v>
      </c>
      <c r="I35" s="59" t="s">
        <v>18</v>
      </c>
      <c r="J35" s="59" t="s">
        <v>18</v>
      </c>
      <c r="K35" s="59" t="s">
        <v>18</v>
      </c>
      <c r="L35" s="59" t="s">
        <v>18</v>
      </c>
      <c r="M35" s="59" t="s">
        <v>18</v>
      </c>
      <c r="N35" s="59" t="s">
        <v>18</v>
      </c>
      <c r="O35" s="59" t="s">
        <v>18</v>
      </c>
      <c r="P35" s="59" t="s">
        <v>18</v>
      </c>
      <c r="Q35" s="59" t="s">
        <v>18</v>
      </c>
      <c r="R35" s="59" t="s">
        <v>18</v>
      </c>
      <c r="S35" s="59" t="s">
        <v>18</v>
      </c>
      <c r="T35" s="59" t="s">
        <v>18</v>
      </c>
      <c r="U35" s="59" t="s">
        <v>18</v>
      </c>
      <c r="V35" s="59" t="s">
        <v>18</v>
      </c>
      <c r="W35" s="59" t="s">
        <v>18</v>
      </c>
      <c r="X35" s="59" t="s">
        <v>18</v>
      </c>
      <c r="Y35" s="59" t="s">
        <v>18</v>
      </c>
      <c r="Z35" s="59" t="s">
        <v>18</v>
      </c>
      <c r="AA35" s="59" t="s">
        <v>18</v>
      </c>
      <c r="AB35" s="59" t="s">
        <v>18</v>
      </c>
      <c r="AC35" s="59" t="s">
        <v>18</v>
      </c>
      <c r="AD35" s="59" t="s">
        <v>18</v>
      </c>
      <c r="AE35" s="59" t="s">
        <v>18</v>
      </c>
      <c r="AF35" s="59" t="s">
        <v>18</v>
      </c>
      <c r="AG35" s="59" t="s">
        <v>18</v>
      </c>
      <c r="AH35" s="59" t="s">
        <v>18</v>
      </c>
      <c r="AI35" s="59" t="s">
        <v>18</v>
      </c>
      <c r="AJ35" s="59"/>
      <c r="AK35" s="59" t="s">
        <v>18</v>
      </c>
      <c r="AL35" s="59" t="s">
        <v>18</v>
      </c>
      <c r="AM35" s="59" t="s">
        <v>18</v>
      </c>
      <c r="AN35" s="59" t="s">
        <v>18</v>
      </c>
      <c r="AO35" s="59" t="s">
        <v>18</v>
      </c>
      <c r="AP35" s="59" t="s">
        <v>18</v>
      </c>
      <c r="AQ35" s="59" t="s">
        <v>18</v>
      </c>
      <c r="AR35" s="59" t="s">
        <v>18</v>
      </c>
      <c r="AS35" s="59" t="s">
        <v>18</v>
      </c>
      <c r="AT35" s="59" t="s">
        <v>18</v>
      </c>
      <c r="AU35" s="59" t="s">
        <v>18</v>
      </c>
      <c r="AV35" s="59" t="s">
        <v>18</v>
      </c>
      <c r="AW35" s="59" t="s">
        <v>18</v>
      </c>
      <c r="AX35" s="59" t="s">
        <v>18</v>
      </c>
      <c r="AY35" s="59" t="s">
        <v>18</v>
      </c>
      <c r="AZ35" s="59" t="s">
        <v>18</v>
      </c>
      <c r="BA35" s="59" t="s">
        <v>18</v>
      </c>
      <c r="BB35" s="59" t="s">
        <v>18</v>
      </c>
      <c r="BC35" s="59" t="s">
        <v>18</v>
      </c>
      <c r="BD35" s="59" t="s">
        <v>18</v>
      </c>
      <c r="BE35" s="59" t="s">
        <v>18</v>
      </c>
      <c r="BF35" s="59" t="s">
        <v>18</v>
      </c>
      <c r="BG35" s="59" t="s">
        <v>18</v>
      </c>
      <c r="BH35" s="59" t="s">
        <v>18</v>
      </c>
      <c r="BI35" s="59" t="s">
        <v>18</v>
      </c>
      <c r="BJ35" s="59" t="s">
        <v>18</v>
      </c>
      <c r="BK35" s="59" t="s">
        <v>18</v>
      </c>
      <c r="BL35" s="59" t="s">
        <v>18</v>
      </c>
      <c r="BM35" s="59" t="s">
        <v>18</v>
      </c>
      <c r="BN35" s="59" t="s">
        <v>18</v>
      </c>
      <c r="BO35" s="59" t="s">
        <v>18</v>
      </c>
      <c r="BP35" s="59" t="s">
        <v>18</v>
      </c>
      <c r="BQ35" s="59" t="s">
        <v>18</v>
      </c>
      <c r="BR35" s="59" t="s">
        <v>18</v>
      </c>
      <c r="BS35" s="59" t="s">
        <v>18</v>
      </c>
      <c r="BT35" s="59" t="s">
        <v>18</v>
      </c>
      <c r="BU35" s="59" t="s">
        <v>18</v>
      </c>
      <c r="BV35" s="59" t="s">
        <v>18</v>
      </c>
      <c r="BW35" s="59" t="s">
        <v>18</v>
      </c>
      <c r="BX35" s="59" t="s">
        <v>18</v>
      </c>
      <c r="BY35" s="59" t="s">
        <v>18</v>
      </c>
      <c r="BZ35" s="59" t="s">
        <v>18</v>
      </c>
      <c r="CA35" s="59" t="s">
        <v>18</v>
      </c>
      <c r="CB35" s="59" t="s">
        <v>18</v>
      </c>
      <c r="CC35" s="59" t="s">
        <v>18</v>
      </c>
    </row>
  </sheetData>
  <mergeCells count="133">
    <mergeCell ref="B15:C15"/>
    <mergeCell ref="AH15:AL15"/>
    <mergeCell ref="AM15:AN15"/>
    <mergeCell ref="AO13:AP13"/>
    <mergeCell ref="B14:C14"/>
    <mergeCell ref="AH14:AL14"/>
    <mergeCell ref="AM14:AN14"/>
    <mergeCell ref="AO14:AP14"/>
    <mergeCell ref="B16:C16"/>
    <mergeCell ref="AH16:AL16"/>
    <mergeCell ref="AM16:AN16"/>
    <mergeCell ref="AO16:AP16"/>
    <mergeCell ref="AO15:AP15"/>
    <mergeCell ref="B13:C13"/>
    <mergeCell ref="AH13:AL13"/>
    <mergeCell ref="AM13:AN13"/>
    <mergeCell ref="AO25:AP25"/>
    <mergeCell ref="B17:C17"/>
    <mergeCell ref="AH17:AL17"/>
    <mergeCell ref="AM17:AN17"/>
    <mergeCell ref="AO17:AP17"/>
    <mergeCell ref="B25:C25"/>
    <mergeCell ref="AH25:AL25"/>
    <mergeCell ref="AM25:AN25"/>
    <mergeCell ref="B19:C19"/>
    <mergeCell ref="AH19:AL19"/>
    <mergeCell ref="AM19:AN19"/>
    <mergeCell ref="AO19:AP19"/>
    <mergeCell ref="B18:C18"/>
    <mergeCell ref="AH18:AL18"/>
    <mergeCell ref="AM18:AN18"/>
    <mergeCell ref="AO18:AP18"/>
    <mergeCell ref="B24:C24"/>
    <mergeCell ref="AH24:AL24"/>
    <mergeCell ref="AM24:AN24"/>
    <mergeCell ref="AO24:AP24"/>
    <mergeCell ref="B20:C20"/>
    <mergeCell ref="AH20:AL20"/>
    <mergeCell ref="AM20:AN20"/>
    <mergeCell ref="AO20:AP20"/>
    <mergeCell ref="B33:C33"/>
    <mergeCell ref="AH32:AL32"/>
    <mergeCell ref="AM32:AN32"/>
    <mergeCell ref="AH26:AL26"/>
    <mergeCell ref="AM26:AN26"/>
    <mergeCell ref="AO26:AP26"/>
    <mergeCell ref="AH30:AL30"/>
    <mergeCell ref="AM30:AN30"/>
    <mergeCell ref="AO30:AP30"/>
    <mergeCell ref="AH27:AL27"/>
    <mergeCell ref="AM27:AN27"/>
    <mergeCell ref="B26:C26"/>
    <mergeCell ref="B34:C34"/>
    <mergeCell ref="AO27:AP27"/>
    <mergeCell ref="AH28:AL28"/>
    <mergeCell ref="AM28:AN28"/>
    <mergeCell ref="AO28:AP28"/>
    <mergeCell ref="AH29:AL29"/>
    <mergeCell ref="AM29:AN29"/>
    <mergeCell ref="AO29:AP29"/>
    <mergeCell ref="B27:C27"/>
    <mergeCell ref="B28:C28"/>
    <mergeCell ref="AH33:AL33"/>
    <mergeCell ref="AM33:AN33"/>
    <mergeCell ref="AO33:AP33"/>
    <mergeCell ref="AH34:AL34"/>
    <mergeCell ref="AM34:AN34"/>
    <mergeCell ref="AO34:AP34"/>
    <mergeCell ref="AH31:AL31"/>
    <mergeCell ref="AM31:AN31"/>
    <mergeCell ref="AO31:AP31"/>
    <mergeCell ref="AO32:AP32"/>
    <mergeCell ref="B31:C31"/>
    <mergeCell ref="B32:C32"/>
    <mergeCell ref="B29:C29"/>
    <mergeCell ref="B30:C30"/>
    <mergeCell ref="B21:C21"/>
    <mergeCell ref="AH21:AL21"/>
    <mergeCell ref="AM21:AN21"/>
    <mergeCell ref="AO21:AP21"/>
    <mergeCell ref="B22:C22"/>
    <mergeCell ref="AH22:AL22"/>
    <mergeCell ref="AM22:AN22"/>
    <mergeCell ref="AO22:AP22"/>
    <mergeCell ref="B23:C23"/>
    <mergeCell ref="AH23:AL23"/>
    <mergeCell ref="AM23:AN23"/>
    <mergeCell ref="AO23:AP23"/>
    <mergeCell ref="B11:C11"/>
    <mergeCell ref="AH11:AL11"/>
    <mergeCell ref="AM11:AN11"/>
    <mergeCell ref="AO11:AP11"/>
    <mergeCell ref="B5:I5"/>
    <mergeCell ref="AD5:AE5"/>
    <mergeCell ref="AF5:AI5"/>
    <mergeCell ref="AK5:AQ5"/>
    <mergeCell ref="B12:C12"/>
    <mergeCell ref="AH12:AL12"/>
    <mergeCell ref="AM12:AN12"/>
    <mergeCell ref="AO12:AP12"/>
    <mergeCell ref="B8:C8"/>
    <mergeCell ref="AH8:AL8"/>
    <mergeCell ref="AM8:AN8"/>
    <mergeCell ref="AO8:AP8"/>
    <mergeCell ref="B10:C10"/>
    <mergeCell ref="AH10:AL10"/>
    <mergeCell ref="AM10:AN10"/>
    <mergeCell ref="AO10:AP10"/>
    <mergeCell ref="BW2:BZ2"/>
    <mergeCell ref="CA2:CC3"/>
    <mergeCell ref="J3:N3"/>
    <mergeCell ref="O3:S3"/>
    <mergeCell ref="T3:AH3"/>
    <mergeCell ref="BK3:BM3"/>
    <mergeCell ref="BN3:BQ3"/>
    <mergeCell ref="BR3:BS3"/>
    <mergeCell ref="BN2:BQ2"/>
    <mergeCell ref="BT3:BV3"/>
    <mergeCell ref="BW3:BZ3"/>
    <mergeCell ref="B2:I3"/>
    <mergeCell ref="J2:N2"/>
    <mergeCell ref="O2:S2"/>
    <mergeCell ref="T2:AH2"/>
    <mergeCell ref="BK2:BM2"/>
    <mergeCell ref="B9:C9"/>
    <mergeCell ref="AH9:AL9"/>
    <mergeCell ref="BR2:BS2"/>
    <mergeCell ref="BT2:BV2"/>
    <mergeCell ref="AR5:AT5"/>
    <mergeCell ref="AW5:BA5"/>
    <mergeCell ref="AM9:AN9"/>
    <mergeCell ref="AO9:AP9"/>
    <mergeCell ref="AQ8:BQ8"/>
  </mergeCells>
  <phoneticPr fontId="9"/>
  <conditionalFormatting sqref="B8:C8 B16:C19 B25:C34">
    <cfRule type="expression" dxfId="116" priority="19">
      <formula>$S8&gt;0</formula>
    </cfRule>
  </conditionalFormatting>
  <conditionalFormatting sqref="B9:C9">
    <cfRule type="expression" dxfId="115" priority="16">
      <formula>$S9&gt;0</formula>
    </cfRule>
  </conditionalFormatting>
  <conditionalFormatting sqref="B10:C10">
    <cfRule type="expression" dxfId="114" priority="14">
      <formula>$S10&gt;0</formula>
    </cfRule>
  </conditionalFormatting>
  <conditionalFormatting sqref="B11:C11">
    <cfRule type="expression" dxfId="113" priority="13">
      <formula>$S11&gt;0</formula>
    </cfRule>
  </conditionalFormatting>
  <conditionalFormatting sqref="B12:C12">
    <cfRule type="expression" dxfId="112" priority="12">
      <formula>$S12&gt;0</formula>
    </cfRule>
  </conditionalFormatting>
  <conditionalFormatting sqref="B15:C15">
    <cfRule type="expression" dxfId="111" priority="9">
      <formula>$S15&gt;0</formula>
    </cfRule>
  </conditionalFormatting>
  <conditionalFormatting sqref="B14:C14">
    <cfRule type="expression" dxfId="110" priority="7">
      <formula>$S14&gt;0</formula>
    </cfRule>
  </conditionalFormatting>
  <conditionalFormatting sqref="B13:C13">
    <cfRule type="expression" dxfId="109" priority="6">
      <formula>$S13&gt;0</formula>
    </cfRule>
  </conditionalFormatting>
  <conditionalFormatting sqref="B24:C24">
    <cfRule type="expression" dxfId="108" priority="5">
      <formula>$S24&gt;0</formula>
    </cfRule>
  </conditionalFormatting>
  <conditionalFormatting sqref="B21:C21">
    <cfRule type="expression" dxfId="107" priority="4">
      <formula>$S21&gt;0</formula>
    </cfRule>
  </conditionalFormatting>
  <conditionalFormatting sqref="B20:C20">
    <cfRule type="expression" dxfId="106" priority="3">
      <formula>$S20&gt;0</formula>
    </cfRule>
  </conditionalFormatting>
  <conditionalFormatting sqref="B23:C23">
    <cfRule type="expression" dxfId="105" priority="2">
      <formula>$S23&gt;0</formula>
    </cfRule>
  </conditionalFormatting>
  <conditionalFormatting sqref="B22:C22">
    <cfRule type="expression" dxfId="104" priority="1">
      <formula>$S22&gt;0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B1:CC45"/>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1895</v>
      </c>
      <c r="K5" s="38"/>
      <c r="L5" s="38"/>
      <c r="M5" s="38"/>
      <c r="N5" s="38"/>
      <c r="O5" s="38"/>
      <c r="P5" s="38"/>
      <c r="Q5" s="38"/>
      <c r="R5" s="38"/>
      <c r="S5" s="38"/>
      <c r="T5" s="38"/>
      <c r="U5" s="39" t="s">
        <v>2027</v>
      </c>
      <c r="V5" s="38" t="s">
        <v>1896</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ROUNDUP((27+ROUNDUP((MAX(B:B)-COUNTIF(AB:AB,"○"))/8,0)+IF(AF5="",0,4))/8,0)*8+SUM(AO8:AO913)</f>
        <v>943</v>
      </c>
      <c r="AS5" s="312"/>
      <c r="AT5" s="285"/>
      <c r="AU5" s="41" t="s">
        <v>2029</v>
      </c>
      <c r="AV5" s="41"/>
      <c r="AW5" s="278" t="s">
        <v>138</v>
      </c>
      <c r="AX5" s="311"/>
      <c r="AY5" s="311"/>
      <c r="AZ5" s="311"/>
      <c r="BA5" s="311"/>
      <c r="BB5" s="37" t="s">
        <v>2121</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10" t="s">
        <v>140</v>
      </c>
      <c r="E8" s="50"/>
      <c r="F8" s="50"/>
      <c r="G8" s="50"/>
      <c r="H8" s="50"/>
      <c r="I8" s="50"/>
      <c r="J8" s="50"/>
      <c r="K8" s="52"/>
      <c r="L8" s="49" t="str">
        <f>VLOOKUP(D8,カラムID辞書!$C$4:$D$1266,2,FALSE)</f>
        <v>SYSGRPCD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66" t="str">
        <f>VLOOKUP(D8,カラムID辞書!C:H,3,FALSE)</f>
        <v>character varying</v>
      </c>
      <c r="AI8" s="267"/>
      <c r="AJ8" s="267"/>
      <c r="AK8" s="267"/>
      <c r="AL8" s="268"/>
      <c r="AM8" s="269">
        <f>VLOOKUP(D8,カラムID辞書!C:H,4,FALSE)</f>
        <v>4</v>
      </c>
      <c r="AN8" s="270"/>
      <c r="AO8" s="271">
        <f>VLOOKUP(D8,カラムID辞書!C:H,6,FALSE)</f>
        <v>4</v>
      </c>
      <c r="AP8" s="272"/>
      <c r="AQ8" s="110" t="s">
        <v>38</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t="s">
        <v>39</v>
      </c>
      <c r="BS8" s="50"/>
      <c r="BT8" s="50"/>
      <c r="BU8" s="50"/>
      <c r="BV8" s="50"/>
      <c r="BW8" s="50"/>
      <c r="BX8" s="50"/>
      <c r="BY8" s="50"/>
      <c r="BZ8" s="50"/>
      <c r="CA8" s="50"/>
      <c r="CB8" s="50"/>
      <c r="CC8" s="52"/>
    </row>
    <row r="9" spans="2:81" ht="12" customHeight="1">
      <c r="B9" s="273">
        <f ca="1">IF($D9="","",MAX(OFFSET($B$8,0,0,ROW()-ROW($B$8),2))+1)</f>
        <v>2</v>
      </c>
      <c r="C9" s="274"/>
      <c r="D9" s="110" t="s">
        <v>826</v>
      </c>
      <c r="E9" s="50"/>
      <c r="F9" s="50"/>
      <c r="G9" s="50"/>
      <c r="H9" s="50"/>
      <c r="I9" s="50"/>
      <c r="J9" s="50"/>
      <c r="K9" s="52"/>
      <c r="L9" s="49" t="str">
        <f>VLOOKUP(D9,カラムID辞書!$C$4:$D$1266,2,FALSE)</f>
        <v>KANRIID</v>
      </c>
      <c r="M9" s="50"/>
      <c r="N9" s="50"/>
      <c r="O9" s="50"/>
      <c r="P9" s="50"/>
      <c r="Q9" s="50"/>
      <c r="R9" s="50"/>
      <c r="S9" s="52"/>
      <c r="T9" s="106">
        <v>2</v>
      </c>
      <c r="U9" s="53"/>
      <c r="V9" s="49"/>
      <c r="W9" s="52"/>
      <c r="X9" s="49"/>
      <c r="Y9" s="52"/>
      <c r="Z9" s="49"/>
      <c r="AA9" s="52"/>
      <c r="AB9" s="107" t="str">
        <f>IF(L9="DELDTE","","○")</f>
        <v>○</v>
      </c>
      <c r="AC9" s="54"/>
      <c r="AD9" s="53"/>
      <c r="AE9" s="55" t="str">
        <f t="shared" ref="AE9:AE44" si="0">IF(AB9="○",IF(AH9="timestamp","now()",IF(LEFT(AH9,9)="character","' '","0")),"")</f>
        <v>' '</v>
      </c>
      <c r="AF9" s="50"/>
      <c r="AG9" s="52"/>
      <c r="AH9" s="266" t="str">
        <f>VLOOKUP(D9,カラムID辞書!C:H,3,FALSE)</f>
        <v>character varying</v>
      </c>
      <c r="AI9" s="267"/>
      <c r="AJ9" s="267"/>
      <c r="AK9" s="267"/>
      <c r="AL9" s="268"/>
      <c r="AM9" s="269">
        <f>VLOOKUP(D9,カラムID辞書!C:H,4,FALSE)</f>
        <v>5</v>
      </c>
      <c r="AN9" s="270"/>
      <c r="AO9" s="271">
        <f>VLOOKUP(D9,カラムID辞書!C:H,6,FALSE)</f>
        <v>5</v>
      </c>
      <c r="AP9" s="272"/>
      <c r="AQ9" s="110" t="s">
        <v>1902</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73">
        <f t="shared" ref="B10:B44" ca="1" si="1">IF($D10="","",MAX(OFFSET($B$8,0,0,ROW()-ROW($B$8),2))+1)</f>
        <v>3</v>
      </c>
      <c r="C10" s="274"/>
      <c r="D10" s="110" t="s">
        <v>1897</v>
      </c>
      <c r="E10" s="50"/>
      <c r="F10" s="50"/>
      <c r="G10" s="50"/>
      <c r="H10" s="50"/>
      <c r="I10" s="50"/>
      <c r="J10" s="50"/>
      <c r="K10" s="52"/>
      <c r="L10" s="49" t="str">
        <f>VLOOKUP(D10,カラムID辞書!$C$4:$D$1266,2,FALSE)</f>
        <v>KEY1</v>
      </c>
      <c r="M10" s="50"/>
      <c r="N10" s="50"/>
      <c r="O10" s="50"/>
      <c r="P10" s="50"/>
      <c r="Q10" s="50"/>
      <c r="R10" s="50"/>
      <c r="S10" s="52"/>
      <c r="T10" s="106">
        <v>3</v>
      </c>
      <c r="U10" s="53"/>
      <c r="V10" s="49"/>
      <c r="W10" s="52"/>
      <c r="X10" s="49"/>
      <c r="Y10" s="52"/>
      <c r="Z10" s="49"/>
      <c r="AA10" s="52"/>
      <c r="AB10" s="107" t="str">
        <f t="shared" ref="AB10:AB44"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40</v>
      </c>
      <c r="AN10" s="270"/>
      <c r="AO10" s="271">
        <f>VLOOKUP(D10,カラムID辞書!C:H,6,FALSE)</f>
        <v>40</v>
      </c>
      <c r="AP10" s="272"/>
      <c r="AQ10" s="110" t="s">
        <v>1903</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73">
        <f t="shared" ca="1" si="1"/>
        <v>4</v>
      </c>
      <c r="C11" s="274"/>
      <c r="D11" s="110" t="s">
        <v>830</v>
      </c>
      <c r="E11" s="50"/>
      <c r="F11" s="50"/>
      <c r="G11" s="50"/>
      <c r="H11" s="50"/>
      <c r="I11" s="50"/>
      <c r="J11" s="50"/>
      <c r="K11" s="52"/>
      <c r="L11" s="49" t="str">
        <f>VLOOKUP(D11,カラムID辞書!$C$4:$D$1266,2,FALSE)</f>
        <v>KEY2</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40</v>
      </c>
      <c r="AN11" s="270"/>
      <c r="AO11" s="271">
        <f>VLOOKUP(D11,カラムID辞書!C:H,6,FALSE)</f>
        <v>40</v>
      </c>
      <c r="AP11" s="272"/>
      <c r="AQ11" s="110" t="s">
        <v>1904</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73">
        <f t="shared" ca="1" si="1"/>
        <v>5</v>
      </c>
      <c r="C12" s="274"/>
      <c r="D12" s="110" t="s">
        <v>832</v>
      </c>
      <c r="E12" s="50"/>
      <c r="F12" s="50"/>
      <c r="G12" s="50"/>
      <c r="H12" s="50"/>
      <c r="I12" s="50"/>
      <c r="J12" s="50"/>
      <c r="K12" s="52"/>
      <c r="L12" s="49" t="str">
        <f>VLOOKUP(D12,カラムID辞書!$C$4:$D$1266,2,FALSE)</f>
        <v>KEY3</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40</v>
      </c>
      <c r="AN12" s="270"/>
      <c r="AO12" s="271">
        <f>VLOOKUP(D12,カラムID辞書!C:H,6,FALSE)</f>
        <v>40</v>
      </c>
      <c r="AP12" s="272"/>
      <c r="AQ12" s="110" t="s">
        <v>1905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73">
        <f t="shared" ca="1" si="1"/>
        <v>6</v>
      </c>
      <c r="C13" s="274"/>
      <c r="D13" s="110" t="s">
        <v>1898</v>
      </c>
      <c r="E13" s="50"/>
      <c r="F13" s="50"/>
      <c r="G13" s="50"/>
      <c r="H13" s="50"/>
      <c r="I13" s="50"/>
      <c r="J13" s="50"/>
      <c r="K13" s="52"/>
      <c r="L13" s="49" t="str">
        <f>VLOOKUP(D13,カラムID辞書!$C$4:$D$1266,2,FALSE)</f>
        <v>KEY4</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40</v>
      </c>
      <c r="AN13" s="270"/>
      <c r="AO13" s="271">
        <f>VLOOKUP(D13,カラムID辞書!C:H,6,FALSE)</f>
        <v>40</v>
      </c>
      <c r="AP13" s="272"/>
      <c r="AQ13" s="110" t="s">
        <v>1906</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73">
        <f t="shared" ca="1" si="1"/>
        <v>7</v>
      </c>
      <c r="C14" s="274"/>
      <c r="D14" s="110" t="s">
        <v>1899</v>
      </c>
      <c r="E14" s="50"/>
      <c r="F14" s="50"/>
      <c r="G14" s="50"/>
      <c r="H14" s="50"/>
      <c r="I14" s="50"/>
      <c r="J14" s="50"/>
      <c r="K14" s="52"/>
      <c r="L14" s="49" t="str">
        <f>VLOOKUP(D14,カラムID辞書!$C$4:$D$1266,2,FALSE)</f>
        <v>KEY5</v>
      </c>
      <c r="M14" s="50"/>
      <c r="N14" s="50"/>
      <c r="O14" s="50"/>
      <c r="P14" s="50"/>
      <c r="Q14" s="50"/>
      <c r="R14" s="50"/>
      <c r="S14" s="52"/>
      <c r="T14" s="106">
        <v>7</v>
      </c>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40</v>
      </c>
      <c r="AN14" s="270"/>
      <c r="AO14" s="271">
        <f>VLOOKUP(D14,カラムID辞書!C:H,6,FALSE)</f>
        <v>40</v>
      </c>
      <c r="AP14" s="272"/>
      <c r="AQ14" s="110" t="s">
        <v>1907</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73">
        <f t="shared" ca="1" si="1"/>
        <v>8</v>
      </c>
      <c r="C15" s="274"/>
      <c r="D15" s="110" t="s">
        <v>838</v>
      </c>
      <c r="E15" s="50"/>
      <c r="F15" s="50"/>
      <c r="G15" s="50"/>
      <c r="H15" s="50"/>
      <c r="I15" s="50"/>
      <c r="J15" s="50"/>
      <c r="K15" s="52"/>
      <c r="L15" s="49" t="str">
        <f>VLOOKUP(D15,カラムID辞書!$C$4:$D$1266,2,FALSE)</f>
        <v>KEY6</v>
      </c>
      <c r="M15" s="50"/>
      <c r="N15" s="50"/>
      <c r="O15" s="50"/>
      <c r="P15" s="50"/>
      <c r="Q15" s="50"/>
      <c r="R15" s="50"/>
      <c r="S15" s="52"/>
      <c r="T15" s="106">
        <v>8</v>
      </c>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40</v>
      </c>
      <c r="AN15" s="270"/>
      <c r="AO15" s="271">
        <f>VLOOKUP(D15,カラムID辞書!C:H,6,FALSE)</f>
        <v>40</v>
      </c>
      <c r="AP15" s="272"/>
      <c r="AQ15" s="110" t="s">
        <v>1908</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73">
        <f t="shared" ca="1" si="1"/>
        <v>9</v>
      </c>
      <c r="C16" s="274"/>
      <c r="D16" s="110" t="s">
        <v>840</v>
      </c>
      <c r="E16" s="50"/>
      <c r="F16" s="50"/>
      <c r="G16" s="50"/>
      <c r="H16" s="50"/>
      <c r="I16" s="50"/>
      <c r="J16" s="50"/>
      <c r="K16" s="52"/>
      <c r="L16" s="49" t="str">
        <f>VLOOKUP(D16,カラムID辞書!$C$4:$D$1266,2,FALSE)</f>
        <v>KEY7</v>
      </c>
      <c r="M16" s="50"/>
      <c r="N16" s="50"/>
      <c r="O16" s="50"/>
      <c r="P16" s="50"/>
      <c r="Q16" s="50"/>
      <c r="R16" s="50"/>
      <c r="S16" s="52"/>
      <c r="T16" s="106">
        <v>9</v>
      </c>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40</v>
      </c>
      <c r="AN16" s="270"/>
      <c r="AO16" s="271">
        <f>VLOOKUP(D16,カラムID辞書!C:H,6,FALSE)</f>
        <v>40</v>
      </c>
      <c r="AP16" s="272"/>
      <c r="AQ16" s="110" t="s">
        <v>1909</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73">
        <f t="shared" ca="1" si="1"/>
        <v>10</v>
      </c>
      <c r="C17" s="274"/>
      <c r="D17" s="110" t="s">
        <v>842</v>
      </c>
      <c r="E17" s="50"/>
      <c r="F17" s="50"/>
      <c r="G17" s="50"/>
      <c r="H17" s="50"/>
      <c r="I17" s="50"/>
      <c r="J17" s="50"/>
      <c r="K17" s="52"/>
      <c r="L17" s="49" t="str">
        <f>VLOOKUP(D17,カラムID辞書!$C$4:$D$1266,2,FALSE)</f>
        <v>KEY8</v>
      </c>
      <c r="M17" s="50"/>
      <c r="N17" s="50"/>
      <c r="O17" s="50"/>
      <c r="P17" s="50"/>
      <c r="Q17" s="50"/>
      <c r="R17" s="50"/>
      <c r="S17" s="52"/>
      <c r="T17" s="106">
        <v>10</v>
      </c>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40</v>
      </c>
      <c r="AN17" s="270"/>
      <c r="AO17" s="271">
        <f>VLOOKUP(D17,カラムID辞書!C:H,6,FALSE)</f>
        <v>40</v>
      </c>
      <c r="AP17" s="272"/>
      <c r="AQ17" s="110" t="s">
        <v>1910</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c r="BS17" s="50"/>
      <c r="BT17" s="50"/>
      <c r="BU17" s="50"/>
      <c r="BV17" s="50"/>
      <c r="BW17" s="50"/>
      <c r="BX17" s="50"/>
      <c r="BY17" s="50"/>
      <c r="BZ17" s="50"/>
      <c r="CA17" s="50"/>
      <c r="CB17" s="50"/>
      <c r="CC17" s="52"/>
    </row>
    <row r="18" spans="2:81" ht="12" customHeight="1">
      <c r="B18" s="273">
        <f t="shared" ca="1" si="1"/>
        <v>11</v>
      </c>
      <c r="C18" s="274"/>
      <c r="D18" s="110" t="s">
        <v>844</v>
      </c>
      <c r="E18" s="50"/>
      <c r="F18" s="50"/>
      <c r="G18" s="50"/>
      <c r="H18" s="50"/>
      <c r="I18" s="50"/>
      <c r="J18" s="50"/>
      <c r="K18" s="52"/>
      <c r="L18" s="49" t="str">
        <f>VLOOKUP(D18,カラムID辞書!$C$4:$D$1266,2,FALSE)</f>
        <v>KEY9</v>
      </c>
      <c r="M18" s="50"/>
      <c r="N18" s="50"/>
      <c r="O18" s="50"/>
      <c r="P18" s="50"/>
      <c r="Q18" s="50"/>
      <c r="R18" s="50"/>
      <c r="S18" s="52"/>
      <c r="T18" s="106">
        <v>11</v>
      </c>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40</v>
      </c>
      <c r="AN18" s="270"/>
      <c r="AO18" s="271">
        <f>VLOOKUP(D18,カラムID辞書!C:H,6,FALSE)</f>
        <v>40</v>
      </c>
      <c r="AP18" s="272"/>
      <c r="AQ18" s="110" t="s">
        <v>1911</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c r="BS18" s="50"/>
      <c r="BT18" s="50"/>
      <c r="BU18" s="50"/>
      <c r="BV18" s="50"/>
      <c r="BW18" s="50"/>
      <c r="BX18" s="50"/>
      <c r="BY18" s="50"/>
      <c r="BZ18" s="50"/>
      <c r="CA18" s="50"/>
      <c r="CB18" s="50"/>
      <c r="CC18" s="52"/>
    </row>
    <row r="19" spans="2:81" ht="12" customHeight="1">
      <c r="B19" s="273">
        <f t="shared" ca="1" si="1"/>
        <v>12</v>
      </c>
      <c r="C19" s="274"/>
      <c r="D19" s="110" t="s">
        <v>846</v>
      </c>
      <c r="E19" s="50"/>
      <c r="F19" s="50"/>
      <c r="G19" s="50"/>
      <c r="H19" s="50"/>
      <c r="I19" s="50"/>
      <c r="J19" s="50"/>
      <c r="K19" s="52"/>
      <c r="L19" s="49" t="str">
        <f>VLOOKUP(D19,カラムID辞書!$C$4:$D$1266,2,FALSE)</f>
        <v>KEY10</v>
      </c>
      <c r="M19" s="50"/>
      <c r="N19" s="50"/>
      <c r="O19" s="50"/>
      <c r="P19" s="50"/>
      <c r="Q19" s="50"/>
      <c r="R19" s="50"/>
      <c r="S19" s="52"/>
      <c r="T19" s="106">
        <v>12</v>
      </c>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40</v>
      </c>
      <c r="AN19" s="270"/>
      <c r="AO19" s="271">
        <f>VLOOKUP(D19,カラムID辞書!C:H,6,FALSE)</f>
        <v>40</v>
      </c>
      <c r="AP19" s="272"/>
      <c r="AQ19" s="110" t="s">
        <v>1912</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64">
        <f t="shared" ca="1" si="1"/>
        <v>13</v>
      </c>
      <c r="C20" s="265"/>
      <c r="D20" s="110" t="s">
        <v>848</v>
      </c>
      <c r="E20" s="50"/>
      <c r="F20" s="50"/>
      <c r="G20" s="50"/>
      <c r="H20" s="50"/>
      <c r="I20" s="50"/>
      <c r="J20" s="50"/>
      <c r="K20" s="52"/>
      <c r="L20" s="49" t="str">
        <f>VLOOKUP(D20,カラムID辞書!$C$4:$D$1266,2,FALSE)</f>
        <v>NUM1</v>
      </c>
      <c r="M20" s="50"/>
      <c r="N20" s="50"/>
      <c r="O20" s="50"/>
      <c r="P20" s="50"/>
      <c r="Q20" s="50"/>
      <c r="R20" s="50"/>
      <c r="S20" s="52"/>
      <c r="T20" s="106"/>
      <c r="U20" s="53"/>
      <c r="V20" s="49"/>
      <c r="W20" s="52"/>
      <c r="X20" s="49"/>
      <c r="Y20" s="52"/>
      <c r="Z20" s="49"/>
      <c r="AA20" s="52"/>
      <c r="AB20" s="107" t="str">
        <f t="shared" si="2"/>
        <v>○</v>
      </c>
      <c r="AC20" s="54"/>
      <c r="AD20" s="53"/>
      <c r="AE20" s="55" t="str">
        <f t="shared" si="0"/>
        <v>0</v>
      </c>
      <c r="AF20" s="50"/>
      <c r="AG20" s="52"/>
      <c r="AH20" s="266" t="str">
        <f>VLOOKUP(D20,カラムID辞書!C:H,3,FALSE)</f>
        <v>numeric</v>
      </c>
      <c r="AI20" s="267"/>
      <c r="AJ20" s="267"/>
      <c r="AK20" s="267"/>
      <c r="AL20" s="268"/>
      <c r="AM20" s="269" t="str">
        <f>VLOOKUP(D20,カラムID辞書!C:H,4,FALSE)</f>
        <v>18,5</v>
      </c>
      <c r="AN20" s="270"/>
      <c r="AO20" s="271">
        <f>VLOOKUP(D20,カラムID辞書!C:H,6,FALSE)</f>
        <v>18</v>
      </c>
      <c r="AP20" s="272"/>
      <c r="AQ20" s="110" t="s">
        <v>1913</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c r="BS20" s="50"/>
      <c r="BT20" s="50"/>
      <c r="BU20" s="50"/>
      <c r="BV20" s="50"/>
      <c r="BW20" s="50"/>
      <c r="BX20" s="50"/>
      <c r="BY20" s="50"/>
      <c r="BZ20" s="50"/>
      <c r="CA20" s="50"/>
      <c r="CB20" s="50"/>
      <c r="CC20" s="52"/>
    </row>
    <row r="21" spans="2:81" ht="12" customHeight="1">
      <c r="B21" s="264">
        <f t="shared" ca="1" si="1"/>
        <v>14</v>
      </c>
      <c r="C21" s="265"/>
      <c r="D21" s="110" t="s">
        <v>850</v>
      </c>
      <c r="E21" s="50"/>
      <c r="F21" s="50"/>
      <c r="G21" s="50"/>
      <c r="H21" s="50"/>
      <c r="I21" s="50"/>
      <c r="J21" s="50"/>
      <c r="K21" s="52"/>
      <c r="L21" s="49" t="str">
        <f>VLOOKUP(D21,カラムID辞書!$C$4:$D$1266,2,FALSE)</f>
        <v>NUM2</v>
      </c>
      <c r="M21" s="50"/>
      <c r="N21" s="50"/>
      <c r="O21" s="50"/>
      <c r="P21" s="50"/>
      <c r="Q21" s="50"/>
      <c r="R21" s="50"/>
      <c r="S21" s="52"/>
      <c r="T21" s="106"/>
      <c r="U21" s="53"/>
      <c r="V21" s="49"/>
      <c r="W21" s="52"/>
      <c r="X21" s="49"/>
      <c r="Y21" s="52"/>
      <c r="Z21" s="49"/>
      <c r="AA21" s="52"/>
      <c r="AB21" s="107" t="str">
        <f t="shared" si="2"/>
        <v>○</v>
      </c>
      <c r="AC21" s="54"/>
      <c r="AD21" s="53"/>
      <c r="AE21" s="55" t="str">
        <f t="shared" si="0"/>
        <v>0</v>
      </c>
      <c r="AF21" s="50"/>
      <c r="AG21" s="52"/>
      <c r="AH21" s="266" t="str">
        <f>VLOOKUP(D21,カラムID辞書!C:H,3,FALSE)</f>
        <v>numeric</v>
      </c>
      <c r="AI21" s="267"/>
      <c r="AJ21" s="267"/>
      <c r="AK21" s="267"/>
      <c r="AL21" s="268"/>
      <c r="AM21" s="269" t="str">
        <f>VLOOKUP(D21,カラムID辞書!C:H,4,FALSE)</f>
        <v>18,5</v>
      </c>
      <c r="AN21" s="270"/>
      <c r="AO21" s="271">
        <f>VLOOKUP(D21,カラムID辞書!C:H,6,FALSE)</f>
        <v>18</v>
      </c>
      <c r="AP21" s="272"/>
      <c r="AQ21" s="110" t="s">
        <v>1914</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7"/>
      <c r="CC21" s="52"/>
    </row>
    <row r="22" spans="2:81" ht="12" customHeight="1">
      <c r="B22" s="264">
        <f t="shared" ca="1" si="1"/>
        <v>15</v>
      </c>
      <c r="C22" s="265"/>
      <c r="D22" s="110" t="s">
        <v>852</v>
      </c>
      <c r="E22" s="50"/>
      <c r="F22" s="50"/>
      <c r="G22" s="50"/>
      <c r="H22" s="50"/>
      <c r="I22" s="50"/>
      <c r="J22" s="50"/>
      <c r="K22" s="52"/>
      <c r="L22" s="49" t="str">
        <f>VLOOKUP(D22,カラムID辞書!$C$4:$D$1266,2,FALSE)</f>
        <v>NUM3</v>
      </c>
      <c r="M22" s="50"/>
      <c r="N22" s="50"/>
      <c r="O22" s="50"/>
      <c r="P22" s="50"/>
      <c r="Q22" s="50"/>
      <c r="R22" s="50"/>
      <c r="S22" s="52"/>
      <c r="T22" s="106"/>
      <c r="U22" s="53"/>
      <c r="V22" s="49"/>
      <c r="W22" s="52"/>
      <c r="X22" s="49"/>
      <c r="Y22" s="52"/>
      <c r="Z22" s="49"/>
      <c r="AA22" s="52"/>
      <c r="AB22" s="107" t="str">
        <f t="shared" si="2"/>
        <v>○</v>
      </c>
      <c r="AC22" s="54"/>
      <c r="AD22" s="53"/>
      <c r="AE22" s="55" t="str">
        <f t="shared" si="0"/>
        <v>0</v>
      </c>
      <c r="AF22" s="50"/>
      <c r="AG22" s="52"/>
      <c r="AH22" s="266" t="str">
        <f>VLOOKUP(D22,カラムID辞書!C:H,3,FALSE)</f>
        <v>numeric</v>
      </c>
      <c r="AI22" s="267"/>
      <c r="AJ22" s="267"/>
      <c r="AK22" s="267"/>
      <c r="AL22" s="268"/>
      <c r="AM22" s="269" t="str">
        <f>VLOOKUP(D22,カラムID辞書!C:H,4,FALSE)</f>
        <v>18,5</v>
      </c>
      <c r="AN22" s="270"/>
      <c r="AO22" s="271">
        <f>VLOOKUP(D22,カラムID辞書!C:H,6,FALSE)</f>
        <v>18</v>
      </c>
      <c r="AP22" s="272"/>
      <c r="AQ22" s="110" t="s">
        <v>1915</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64">
        <f ca="1">IF($D23="","",MAX(OFFSET($B$8,0,0,ROW()-ROW($B$8),2))+1)</f>
        <v>16</v>
      </c>
      <c r="C23" s="265"/>
      <c r="D23" s="110" t="s">
        <v>854</v>
      </c>
      <c r="E23" s="50"/>
      <c r="F23" s="50"/>
      <c r="G23" s="50"/>
      <c r="H23" s="50"/>
      <c r="I23" s="50"/>
      <c r="J23" s="50"/>
      <c r="K23" s="52"/>
      <c r="L23" s="49" t="str">
        <f>VLOOKUP(D23,カラムID辞書!$C$4:$D$1266,2,FALSE)</f>
        <v>NUM4</v>
      </c>
      <c r="M23" s="50"/>
      <c r="N23" s="50"/>
      <c r="O23" s="50"/>
      <c r="P23" s="50"/>
      <c r="Q23" s="50"/>
      <c r="R23" s="50"/>
      <c r="S23" s="52"/>
      <c r="T23" s="106"/>
      <c r="U23" s="53"/>
      <c r="V23" s="49"/>
      <c r="W23" s="52"/>
      <c r="X23" s="49"/>
      <c r="Y23" s="52"/>
      <c r="Z23" s="49"/>
      <c r="AA23" s="52"/>
      <c r="AB23" s="107" t="str">
        <f t="shared" si="2"/>
        <v>○</v>
      </c>
      <c r="AC23" s="54"/>
      <c r="AD23" s="53"/>
      <c r="AE23" s="55" t="str">
        <f t="shared" si="0"/>
        <v>0</v>
      </c>
      <c r="AF23" s="50"/>
      <c r="AG23" s="52"/>
      <c r="AH23" s="266" t="str">
        <f>VLOOKUP(D23,カラムID辞書!C:H,3,FALSE)</f>
        <v>numeric</v>
      </c>
      <c r="AI23" s="267"/>
      <c r="AJ23" s="267"/>
      <c r="AK23" s="267"/>
      <c r="AL23" s="268"/>
      <c r="AM23" s="269" t="str">
        <f>VLOOKUP(D23,カラムID辞書!C:H,4,FALSE)</f>
        <v>18,5</v>
      </c>
      <c r="AN23" s="270"/>
      <c r="AO23" s="271">
        <f>VLOOKUP(D23,カラムID辞書!C:H,6,FALSE)</f>
        <v>18</v>
      </c>
      <c r="AP23" s="272"/>
      <c r="AQ23" s="110" t="s">
        <v>1916</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64">
        <f t="shared" ca="1" si="1"/>
        <v>17</v>
      </c>
      <c r="C24" s="265"/>
      <c r="D24" s="110" t="s">
        <v>856</v>
      </c>
      <c r="E24" s="50"/>
      <c r="F24" s="50"/>
      <c r="G24" s="50"/>
      <c r="H24" s="50"/>
      <c r="I24" s="50"/>
      <c r="J24" s="50"/>
      <c r="K24" s="52"/>
      <c r="L24" s="49" t="str">
        <f>VLOOKUP(D24,カラムID辞書!$C$4:$D$1266,2,FALSE)</f>
        <v>NUM5</v>
      </c>
      <c r="M24" s="50"/>
      <c r="N24" s="50"/>
      <c r="O24" s="50"/>
      <c r="P24" s="50"/>
      <c r="Q24" s="50"/>
      <c r="R24" s="50"/>
      <c r="S24" s="52"/>
      <c r="T24" s="106"/>
      <c r="U24" s="53"/>
      <c r="V24" s="49"/>
      <c r="W24" s="52"/>
      <c r="X24" s="49"/>
      <c r="Y24" s="52"/>
      <c r="Z24" s="49"/>
      <c r="AA24" s="52"/>
      <c r="AB24" s="107" t="str">
        <f t="shared" si="2"/>
        <v>○</v>
      </c>
      <c r="AC24" s="54"/>
      <c r="AD24" s="53"/>
      <c r="AE24" s="55" t="str">
        <f t="shared" si="0"/>
        <v>0</v>
      </c>
      <c r="AF24" s="50"/>
      <c r="AG24" s="52"/>
      <c r="AH24" s="266" t="str">
        <f>VLOOKUP(D24,カラムID辞書!C:H,3,FALSE)</f>
        <v>numeric</v>
      </c>
      <c r="AI24" s="267"/>
      <c r="AJ24" s="267"/>
      <c r="AK24" s="267"/>
      <c r="AL24" s="268"/>
      <c r="AM24" s="269" t="str">
        <f>VLOOKUP(D24,カラムID辞書!C:H,4,FALSE)</f>
        <v>18,5</v>
      </c>
      <c r="AN24" s="270"/>
      <c r="AO24" s="271">
        <f>VLOOKUP(D24,カラムID辞書!C:H,6,FALSE)</f>
        <v>18</v>
      </c>
      <c r="AP24" s="272"/>
      <c r="AQ24" s="110" t="s">
        <v>1917</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64">
        <f t="shared" ca="1" si="1"/>
        <v>18</v>
      </c>
      <c r="C25" s="265"/>
      <c r="D25" s="110" t="s">
        <v>858</v>
      </c>
      <c r="E25" s="50"/>
      <c r="F25" s="50"/>
      <c r="G25" s="50"/>
      <c r="H25" s="50"/>
      <c r="I25" s="50"/>
      <c r="J25" s="50"/>
      <c r="K25" s="52"/>
      <c r="L25" s="49" t="str">
        <f>VLOOKUP(D25,カラムID辞書!$C$4:$D$1266,2,FALSE)</f>
        <v>CHR1</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40</v>
      </c>
      <c r="AN25" s="270"/>
      <c r="AO25" s="271">
        <f>VLOOKUP(D25,カラムID辞書!C:H,6,FALSE)</f>
        <v>40</v>
      </c>
      <c r="AP25" s="272"/>
      <c r="AQ25" s="110" t="s">
        <v>1918</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64">
        <f t="shared" ca="1" si="1"/>
        <v>19</v>
      </c>
      <c r="C26" s="265"/>
      <c r="D26" s="110" t="s">
        <v>860</v>
      </c>
      <c r="E26" s="50"/>
      <c r="F26" s="50"/>
      <c r="G26" s="50"/>
      <c r="H26" s="50"/>
      <c r="I26" s="50"/>
      <c r="J26" s="50"/>
      <c r="K26" s="52"/>
      <c r="L26" s="49" t="str">
        <f>VLOOKUP(D26,カラムID辞書!$C$4:$D$1266,2,FALSE)</f>
        <v>CHR2</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40</v>
      </c>
      <c r="AN26" s="270"/>
      <c r="AO26" s="271">
        <f>VLOOKUP(D26,カラムID辞書!C:H,6,FALSE)</f>
        <v>40</v>
      </c>
      <c r="AP26" s="272"/>
      <c r="AQ26" s="110" t="s">
        <v>1919</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64">
        <f t="shared" ca="1" si="1"/>
        <v>20</v>
      </c>
      <c r="C27" s="265"/>
      <c r="D27" s="110" t="s">
        <v>862</v>
      </c>
      <c r="E27" s="50"/>
      <c r="F27" s="50"/>
      <c r="G27" s="50"/>
      <c r="H27" s="50"/>
      <c r="I27" s="50"/>
      <c r="J27" s="50"/>
      <c r="K27" s="52"/>
      <c r="L27" s="49" t="str">
        <f>VLOOKUP(D27,カラムID辞書!$C$4:$D$1266,2,FALSE)</f>
        <v>CHR3</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40</v>
      </c>
      <c r="AN27" s="270"/>
      <c r="AO27" s="271">
        <f>VLOOKUP(D27,カラムID辞書!C:H,6,FALSE)</f>
        <v>40</v>
      </c>
      <c r="AP27" s="272"/>
      <c r="AQ27" s="110" t="s">
        <v>1920</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64">
        <f t="shared" ca="1" si="1"/>
        <v>21</v>
      </c>
      <c r="C28" s="265"/>
      <c r="D28" s="110" t="s">
        <v>864</v>
      </c>
      <c r="E28" s="56"/>
      <c r="F28" s="50"/>
      <c r="G28" s="50"/>
      <c r="H28" s="50"/>
      <c r="I28" s="50"/>
      <c r="J28" s="50"/>
      <c r="K28" s="52"/>
      <c r="L28" s="49" t="str">
        <f>VLOOKUP(D28,カラムID辞書!$C$4:$D$1266,2,FALSE)</f>
        <v>CHR4</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40</v>
      </c>
      <c r="AN28" s="270"/>
      <c r="AO28" s="271">
        <f>VLOOKUP(D28,カラムID辞書!C:H,6,FALSE)</f>
        <v>40</v>
      </c>
      <c r="AP28" s="272"/>
      <c r="AQ28" s="110" t="s">
        <v>1921</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64">
        <f t="shared" ca="1" si="1"/>
        <v>22</v>
      </c>
      <c r="C29" s="265"/>
      <c r="D29" s="110" t="s">
        <v>866</v>
      </c>
      <c r="E29" s="50"/>
      <c r="F29" s="50"/>
      <c r="G29" s="50"/>
      <c r="H29" s="50"/>
      <c r="I29" s="50"/>
      <c r="J29" s="50"/>
      <c r="K29" s="52"/>
      <c r="L29" s="49" t="str">
        <f>VLOOKUP(D29,カラムID辞書!$C$4:$D$1266,2,FALSE)</f>
        <v>CHR5</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40</v>
      </c>
      <c r="AN29" s="270"/>
      <c r="AO29" s="271">
        <f>VLOOKUP(D29,カラムID辞書!C:H,6,FALSE)</f>
        <v>40</v>
      </c>
      <c r="AP29" s="272"/>
      <c r="AQ29" s="110" t="s">
        <v>1922</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64">
        <f t="shared" ca="1" si="1"/>
        <v>23</v>
      </c>
      <c r="C30" s="265"/>
      <c r="D30" s="110" t="s">
        <v>1900</v>
      </c>
      <c r="E30" s="50"/>
      <c r="F30" s="50"/>
      <c r="G30" s="50"/>
      <c r="H30" s="50"/>
      <c r="I30" s="50"/>
      <c r="J30" s="50"/>
      <c r="K30" s="52"/>
      <c r="L30" s="49" t="str">
        <f>VLOOKUP(D30,カラムID辞書!$C$4:$D$1266,2,FALSE)</f>
        <v>FLG1</v>
      </c>
      <c r="M30" s="50"/>
      <c r="N30" s="50"/>
      <c r="O30" s="50"/>
      <c r="P30" s="50"/>
      <c r="Q30" s="50"/>
      <c r="R30" s="50"/>
      <c r="S30" s="52"/>
      <c r="T30" s="49"/>
      <c r="U30" s="52"/>
      <c r="V30" s="49"/>
      <c r="W30" s="52"/>
      <c r="X30" s="49"/>
      <c r="Y30" s="52"/>
      <c r="Z30" s="49"/>
      <c r="AA30" s="52"/>
      <c r="AB30" s="107" t="str">
        <f t="shared" si="2"/>
        <v>○</v>
      </c>
      <c r="AC30" s="54"/>
      <c r="AD30" s="53"/>
      <c r="AE30" s="55" t="str">
        <f t="shared" si="0"/>
        <v>' '</v>
      </c>
      <c r="AF30" s="50"/>
      <c r="AG30" s="52"/>
      <c r="AH30" s="266" t="str">
        <f>VLOOKUP(D30,カラムID辞書!C:H,3,FALSE)</f>
        <v>character varying</v>
      </c>
      <c r="AI30" s="267"/>
      <c r="AJ30" s="267"/>
      <c r="AK30" s="267"/>
      <c r="AL30" s="268"/>
      <c r="AM30" s="269">
        <f>VLOOKUP(D30,カラムID辞書!C:H,4,FALSE)</f>
        <v>1</v>
      </c>
      <c r="AN30" s="270"/>
      <c r="AO30" s="271">
        <f>VLOOKUP(D30,カラムID辞書!C:H,6,FALSE)</f>
        <v>1</v>
      </c>
      <c r="AP30" s="272"/>
      <c r="AQ30" s="110" t="s">
        <v>1923</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64">
        <f t="shared" ca="1" si="1"/>
        <v>24</v>
      </c>
      <c r="C31" s="265"/>
      <c r="D31" s="110" t="s">
        <v>870</v>
      </c>
      <c r="E31" s="50"/>
      <c r="F31" s="50"/>
      <c r="G31" s="50"/>
      <c r="H31" s="50"/>
      <c r="I31" s="50"/>
      <c r="J31" s="50"/>
      <c r="K31" s="52"/>
      <c r="L31" s="49" t="str">
        <f>VLOOKUP(D31,カラムID辞書!$C$4:$D$1266,2,FALSE)</f>
        <v>FLG2</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1</v>
      </c>
      <c r="AN31" s="270"/>
      <c r="AO31" s="271">
        <f>VLOOKUP(D31,カラムID辞書!C:H,6,FALSE)</f>
        <v>1</v>
      </c>
      <c r="AP31" s="272"/>
      <c r="AQ31" s="110" t="s">
        <v>1924</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64">
        <f t="shared" ca="1" si="1"/>
        <v>25</v>
      </c>
      <c r="C32" s="265"/>
      <c r="D32" s="110" t="s">
        <v>872</v>
      </c>
      <c r="E32" s="50"/>
      <c r="F32" s="50"/>
      <c r="G32" s="50"/>
      <c r="H32" s="50"/>
      <c r="I32" s="50"/>
      <c r="J32" s="50"/>
      <c r="K32" s="52"/>
      <c r="L32" s="49" t="str">
        <f>VLOOKUP(D32,カラムID辞書!$C$4:$D$1266,2,FALSE)</f>
        <v>FLG3</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66" t="str">
        <f>VLOOKUP(D32,カラムID辞書!C:H,3,FALSE)</f>
        <v>character varying</v>
      </c>
      <c r="AI32" s="267"/>
      <c r="AJ32" s="267"/>
      <c r="AK32" s="267"/>
      <c r="AL32" s="268"/>
      <c r="AM32" s="269">
        <f>VLOOKUP(D32,カラムID辞書!C:H,4,FALSE)</f>
        <v>1</v>
      </c>
      <c r="AN32" s="270"/>
      <c r="AO32" s="271">
        <f>VLOOKUP(D32,カラムID辞書!C:H,6,FALSE)</f>
        <v>1</v>
      </c>
      <c r="AP32" s="272"/>
      <c r="AQ32" s="110" t="s">
        <v>1925</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64">
        <f t="shared" ca="1" si="1"/>
        <v>26</v>
      </c>
      <c r="C33" s="265"/>
      <c r="D33" s="110" t="s">
        <v>874</v>
      </c>
      <c r="E33" s="50"/>
      <c r="F33" s="50"/>
      <c r="G33" s="50"/>
      <c r="H33" s="50"/>
      <c r="I33" s="50"/>
      <c r="J33" s="50"/>
      <c r="K33" s="52"/>
      <c r="L33" s="49" t="str">
        <f>VLOOKUP(D33,カラムID辞書!$C$4:$D$1266,2,FALSE)</f>
        <v>FLG4</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66" t="str">
        <f>VLOOKUP(D33,カラムID辞書!C:H,3,FALSE)</f>
        <v>character varying</v>
      </c>
      <c r="AI33" s="267"/>
      <c r="AJ33" s="267"/>
      <c r="AK33" s="267"/>
      <c r="AL33" s="268"/>
      <c r="AM33" s="269">
        <f>VLOOKUP(D33,カラムID辞書!C:H,4,FALSE)</f>
        <v>1</v>
      </c>
      <c r="AN33" s="270"/>
      <c r="AO33" s="271">
        <f>VLOOKUP(D33,カラムID辞書!C:H,6,FALSE)</f>
        <v>1</v>
      </c>
      <c r="AP33" s="272"/>
      <c r="AQ33" s="110" t="s">
        <v>1926</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64">
        <f t="shared" ca="1" si="1"/>
        <v>27</v>
      </c>
      <c r="C34" s="265"/>
      <c r="D34" s="110" t="s">
        <v>876</v>
      </c>
      <c r="E34" s="50"/>
      <c r="F34" s="50"/>
      <c r="G34" s="50"/>
      <c r="H34" s="50"/>
      <c r="I34" s="50"/>
      <c r="J34" s="50"/>
      <c r="K34" s="194"/>
      <c r="L34" s="193" t="str">
        <f>VLOOKUP(D34,カラムID辞書!$C$4:$D$1266,2,FALSE)</f>
        <v>FLG5</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66" t="str">
        <f>VLOOKUP(D34,カラムID辞書!C:H,3,FALSE)</f>
        <v>character varying</v>
      </c>
      <c r="AI34" s="267"/>
      <c r="AJ34" s="267"/>
      <c r="AK34" s="267"/>
      <c r="AL34" s="268"/>
      <c r="AM34" s="269">
        <f>VLOOKUP(D34,カラムID辞書!C:H,4,FALSE)</f>
        <v>1</v>
      </c>
      <c r="AN34" s="270"/>
      <c r="AO34" s="271">
        <f>VLOOKUP(D34,カラムID辞書!C:H,6,FALSE)</f>
        <v>1</v>
      </c>
      <c r="AP34" s="272"/>
      <c r="AQ34" s="110" t="s">
        <v>3847</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64">
        <f t="shared" ca="1" si="1"/>
        <v>28</v>
      </c>
      <c r="C35" s="265"/>
      <c r="D35" s="110" t="s">
        <v>1901</v>
      </c>
      <c r="E35" s="50"/>
      <c r="F35" s="50"/>
      <c r="G35" s="50"/>
      <c r="H35" s="50"/>
      <c r="I35" s="50"/>
      <c r="J35" s="50"/>
      <c r="K35" s="52"/>
      <c r="L35" s="49" t="str">
        <f>VLOOKUP(D35,カラムID辞書!$C$4:$D$1266,2,FALSE)</f>
        <v>GUIDANCE</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100</v>
      </c>
      <c r="AN35" s="270"/>
      <c r="AO35" s="271">
        <f>VLOOKUP(D35,カラムID辞書!C:H,6,FALSE)</f>
        <v>100</v>
      </c>
      <c r="AP35" s="272"/>
      <c r="AQ35" s="110" t="s">
        <v>1927</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64">
        <f t="shared" ca="1" si="1"/>
        <v>29</v>
      </c>
      <c r="C36" s="265"/>
      <c r="D36" s="105" t="s">
        <v>1106</v>
      </c>
      <c r="E36" s="50"/>
      <c r="F36" s="50"/>
      <c r="G36" s="50"/>
      <c r="H36" s="50"/>
      <c r="I36" s="50"/>
      <c r="J36" s="50"/>
      <c r="K36" s="52"/>
      <c r="L36" s="49" t="str">
        <f>VLOOKUP(D36,カラムID辞書!$C$4:$D$1266,2,FALSE)</f>
        <v>DELDTE</v>
      </c>
      <c r="M36" s="50"/>
      <c r="N36" s="50"/>
      <c r="O36" s="50"/>
      <c r="P36" s="50"/>
      <c r="Q36" s="50"/>
      <c r="R36" s="50"/>
      <c r="S36" s="52"/>
      <c r="T36" s="49"/>
      <c r="U36" s="52"/>
      <c r="V36" s="49"/>
      <c r="W36" s="52"/>
      <c r="X36" s="49"/>
      <c r="Y36" s="52"/>
      <c r="Z36" s="49"/>
      <c r="AA36" s="52"/>
      <c r="AB36" s="107" t="str">
        <f t="shared" si="2"/>
        <v/>
      </c>
      <c r="AC36" s="54"/>
      <c r="AD36" s="53"/>
      <c r="AE36" s="55" t="str">
        <f t="shared" si="0"/>
        <v/>
      </c>
      <c r="AF36" s="50"/>
      <c r="AG36" s="52"/>
      <c r="AH36" s="266" t="str">
        <f>VLOOKUP(D36,カラムID辞書!C:H,3,FALSE)</f>
        <v>timestamp</v>
      </c>
      <c r="AI36" s="267"/>
      <c r="AJ36" s="267"/>
      <c r="AK36" s="267"/>
      <c r="AL36" s="268"/>
      <c r="AM36" s="269">
        <f>VLOOKUP(D36,カラムID辞書!C:H,4,FALSE)</f>
        <v>0</v>
      </c>
      <c r="AN36" s="270"/>
      <c r="AO36" s="271">
        <f>VLOOKUP(D36,カラムID辞書!C:H,6,FALSE)</f>
        <v>7</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ht="12" customHeight="1">
      <c r="B37" s="264">
        <f t="shared" ca="1" si="1"/>
        <v>30</v>
      </c>
      <c r="C37" s="265"/>
      <c r="D37" s="105" t="s">
        <v>1094</v>
      </c>
      <c r="E37" s="50"/>
      <c r="F37" s="50"/>
      <c r="G37" s="50"/>
      <c r="H37" s="50"/>
      <c r="I37" s="50"/>
      <c r="J37" s="50"/>
      <c r="K37" s="52"/>
      <c r="L37" s="49" t="str">
        <f>VLOOKUP(D37,カラムID辞書!$C$4:$D$1266,2,FALSE)</f>
        <v>INSTDTE</v>
      </c>
      <c r="M37" s="50"/>
      <c r="N37" s="50"/>
      <c r="O37" s="50"/>
      <c r="P37" s="50"/>
      <c r="Q37" s="50"/>
      <c r="R37" s="50"/>
      <c r="S37" s="52"/>
      <c r="T37" s="49"/>
      <c r="U37" s="52"/>
      <c r="V37" s="49"/>
      <c r="W37" s="52"/>
      <c r="X37" s="49"/>
      <c r="Y37" s="52"/>
      <c r="Z37" s="49"/>
      <c r="AA37" s="52"/>
      <c r="AB37" s="107" t="str">
        <f t="shared" si="2"/>
        <v>○</v>
      </c>
      <c r="AC37" s="54"/>
      <c r="AD37" s="53"/>
      <c r="AE37" s="55" t="str">
        <f t="shared" si="0"/>
        <v>now()</v>
      </c>
      <c r="AF37" s="50"/>
      <c r="AG37" s="52"/>
      <c r="AH37" s="266" t="str">
        <f>VLOOKUP(D37,カラムID辞書!C:H,3,FALSE)</f>
        <v>timestamp</v>
      </c>
      <c r="AI37" s="267"/>
      <c r="AJ37" s="267"/>
      <c r="AK37" s="267"/>
      <c r="AL37" s="268"/>
      <c r="AM37" s="269">
        <f>VLOOKUP(D37,カラムID辞書!C:H,4,FALSE)</f>
        <v>0</v>
      </c>
      <c r="AN37" s="270"/>
      <c r="AO37" s="271">
        <f>VLOOKUP(D37,カラムID辞書!C:H,6,FALSE)</f>
        <v>7</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64">
        <f t="shared" ca="1" si="1"/>
        <v>31</v>
      </c>
      <c r="C38" s="265"/>
      <c r="D38" s="105" t="s">
        <v>1095</v>
      </c>
      <c r="E38" s="50"/>
      <c r="F38" s="50"/>
      <c r="G38" s="50"/>
      <c r="H38" s="50"/>
      <c r="I38" s="50"/>
      <c r="J38" s="50"/>
      <c r="K38" s="52"/>
      <c r="L38" s="49" t="str">
        <f>VLOOKUP(D38,カラムID辞書!$C$4:$D$1266,2,FALSE)</f>
        <v>INSTUSRID</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66" t="str">
        <f>VLOOKUP(D38,カラムID辞書!C:H,3,FALSE)</f>
        <v>character varying</v>
      </c>
      <c r="AI38" s="267"/>
      <c r="AJ38" s="267"/>
      <c r="AK38" s="267"/>
      <c r="AL38" s="268"/>
      <c r="AM38" s="269">
        <f>VLOOKUP(D38,カラムID辞書!C:H,4,FALSE)</f>
        <v>20</v>
      </c>
      <c r="AN38" s="270"/>
      <c r="AO38" s="271">
        <f>VLOOKUP(D38,カラムID辞書!C:H,6,FALSE)</f>
        <v>20</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64">
        <f t="shared" ca="1" si="1"/>
        <v>32</v>
      </c>
      <c r="C39" s="265"/>
      <c r="D39" s="105" t="s">
        <v>1107</v>
      </c>
      <c r="E39" s="50"/>
      <c r="F39" s="50"/>
      <c r="G39" s="50"/>
      <c r="H39" s="50"/>
      <c r="I39" s="50"/>
      <c r="J39" s="50"/>
      <c r="K39" s="52"/>
      <c r="L39" s="49" t="str">
        <f>VLOOKUP(D39,カラムID辞書!$C$4:$D$1266,2,FALSE)</f>
        <v>INSTPRGID</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66" t="str">
        <f>VLOOKUP(D39,カラムID辞書!C:H,3,FALSE)</f>
        <v>character varying</v>
      </c>
      <c r="AI39" s="267"/>
      <c r="AJ39" s="267"/>
      <c r="AK39" s="267"/>
      <c r="AL39" s="268"/>
      <c r="AM39" s="269">
        <f>VLOOKUP(D39,カラムID辞書!C:H,4,FALSE)</f>
        <v>8</v>
      </c>
      <c r="AN39" s="270"/>
      <c r="AO39" s="271">
        <f>VLOOKUP(D39,カラムID辞書!C:H,6,FALSE)</f>
        <v>8</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64">
        <f t="shared" ca="1" si="1"/>
        <v>33</v>
      </c>
      <c r="C40" s="265"/>
      <c r="D40" s="105" t="s">
        <v>1097</v>
      </c>
      <c r="E40" s="56"/>
      <c r="F40" s="50"/>
      <c r="G40" s="50"/>
      <c r="H40" s="50"/>
      <c r="I40" s="50"/>
      <c r="J40" s="50"/>
      <c r="K40" s="52"/>
      <c r="L40" s="49" t="str">
        <f>VLOOKUP(D40,カラムID辞書!$C$4:$D$1266,2,FALSE)</f>
        <v>INSIPADDR</v>
      </c>
      <c r="M40" s="50"/>
      <c r="N40" s="50"/>
      <c r="O40" s="50"/>
      <c r="P40" s="50"/>
      <c r="Q40" s="50"/>
      <c r="R40" s="50"/>
      <c r="S40" s="52"/>
      <c r="T40" s="49"/>
      <c r="U40" s="52"/>
      <c r="V40" s="49"/>
      <c r="W40" s="52"/>
      <c r="X40" s="49"/>
      <c r="Y40" s="52"/>
      <c r="Z40" s="49"/>
      <c r="AA40" s="52"/>
      <c r="AB40" s="107" t="str">
        <f t="shared" si="2"/>
        <v>○</v>
      </c>
      <c r="AC40" s="54"/>
      <c r="AD40" s="53"/>
      <c r="AE40" s="55" t="str">
        <f t="shared" si="0"/>
        <v>' '</v>
      </c>
      <c r="AF40" s="50"/>
      <c r="AG40" s="52"/>
      <c r="AH40" s="266" t="str">
        <f>VLOOKUP(D40,カラムID辞書!C:H,3,FALSE)</f>
        <v>character varying</v>
      </c>
      <c r="AI40" s="267"/>
      <c r="AJ40" s="267"/>
      <c r="AK40" s="267"/>
      <c r="AL40" s="268"/>
      <c r="AM40" s="269">
        <f>VLOOKUP(D40,カラムID辞書!C:H,4,FALSE)</f>
        <v>15</v>
      </c>
      <c r="AN40" s="270"/>
      <c r="AO40" s="271">
        <f>VLOOKUP(D40,カラムID辞書!C:H,6,FALSE)</f>
        <v>15</v>
      </c>
      <c r="AP40" s="272"/>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64">
        <f t="shared" ca="1" si="1"/>
        <v>34</v>
      </c>
      <c r="C41" s="265"/>
      <c r="D41" s="105" t="s">
        <v>1098</v>
      </c>
      <c r="E41" s="56"/>
      <c r="F41" s="50"/>
      <c r="G41" s="50"/>
      <c r="H41" s="50"/>
      <c r="I41" s="50"/>
      <c r="J41" s="50"/>
      <c r="K41" s="52"/>
      <c r="L41" s="49" t="str">
        <f>VLOOKUP(D41,カラムID辞書!$C$4:$D$1266,2,FALSE)</f>
        <v>UPDDTE</v>
      </c>
      <c r="M41" s="50"/>
      <c r="N41" s="50"/>
      <c r="O41" s="50"/>
      <c r="P41" s="50"/>
      <c r="Q41" s="50"/>
      <c r="R41" s="50"/>
      <c r="S41" s="52"/>
      <c r="T41" s="49"/>
      <c r="U41" s="52"/>
      <c r="V41" s="49"/>
      <c r="W41" s="52"/>
      <c r="X41" s="49"/>
      <c r="Y41" s="52"/>
      <c r="Z41" s="49"/>
      <c r="AA41" s="52"/>
      <c r="AB41" s="107" t="str">
        <f t="shared" si="2"/>
        <v>○</v>
      </c>
      <c r="AC41" s="54"/>
      <c r="AD41" s="53"/>
      <c r="AE41" s="55" t="str">
        <f t="shared" si="0"/>
        <v>now()</v>
      </c>
      <c r="AF41" s="50"/>
      <c r="AG41" s="52"/>
      <c r="AH41" s="266" t="str">
        <f>VLOOKUP(D41,カラムID辞書!C:H,3,FALSE)</f>
        <v>timestamp</v>
      </c>
      <c r="AI41" s="267"/>
      <c r="AJ41" s="267"/>
      <c r="AK41" s="267"/>
      <c r="AL41" s="268"/>
      <c r="AM41" s="269">
        <f>VLOOKUP(D41,カラムID辞書!C:H,4,FALSE)</f>
        <v>0</v>
      </c>
      <c r="AN41" s="270"/>
      <c r="AO41" s="271">
        <f>VLOOKUP(D41,カラムID辞書!C:H,6,FALSE)</f>
        <v>7</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64">
        <f t="shared" ca="1" si="1"/>
        <v>35</v>
      </c>
      <c r="C42" s="265"/>
      <c r="D42" s="105" t="s">
        <v>1099</v>
      </c>
      <c r="E42" s="50"/>
      <c r="F42" s="50"/>
      <c r="G42" s="50"/>
      <c r="H42" s="50"/>
      <c r="I42" s="50"/>
      <c r="J42" s="50"/>
      <c r="K42" s="52"/>
      <c r="L42" s="49" t="str">
        <f>VLOOKUP(D42,カラムID辞書!$C$4:$D$1266,2,FALSE)</f>
        <v>UPDUSRID</v>
      </c>
      <c r="M42" s="50"/>
      <c r="N42" s="50"/>
      <c r="O42" s="50"/>
      <c r="P42" s="50"/>
      <c r="Q42" s="50"/>
      <c r="R42" s="50"/>
      <c r="S42" s="52"/>
      <c r="T42" s="49"/>
      <c r="U42" s="52"/>
      <c r="V42" s="49"/>
      <c r="W42" s="52"/>
      <c r="X42" s="49"/>
      <c r="Y42" s="52"/>
      <c r="Z42" s="49"/>
      <c r="AA42" s="52"/>
      <c r="AB42" s="107" t="str">
        <f t="shared" si="2"/>
        <v>○</v>
      </c>
      <c r="AC42" s="54"/>
      <c r="AD42" s="53"/>
      <c r="AE42" s="55" t="str">
        <f t="shared" si="0"/>
        <v>' '</v>
      </c>
      <c r="AF42" s="50"/>
      <c r="AG42" s="52"/>
      <c r="AH42" s="266" t="str">
        <f>VLOOKUP(D42,カラムID辞書!C:H,3,FALSE)</f>
        <v>character varying</v>
      </c>
      <c r="AI42" s="267"/>
      <c r="AJ42" s="267"/>
      <c r="AK42" s="267"/>
      <c r="AL42" s="268"/>
      <c r="AM42" s="269">
        <f>VLOOKUP(D42,カラムID辞書!C:H,4,FALSE)</f>
        <v>20</v>
      </c>
      <c r="AN42" s="270"/>
      <c r="AO42" s="271">
        <f>VLOOKUP(D42,カラムID辞書!C:H,6,FALSE)</f>
        <v>20</v>
      </c>
      <c r="AP42" s="272"/>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64">
        <f t="shared" ca="1" si="1"/>
        <v>36</v>
      </c>
      <c r="C43" s="265"/>
      <c r="D43" s="105" t="s">
        <v>229</v>
      </c>
      <c r="E43" s="50"/>
      <c r="F43" s="50"/>
      <c r="G43" s="50"/>
      <c r="H43" s="50"/>
      <c r="I43" s="50"/>
      <c r="J43" s="50"/>
      <c r="K43" s="52"/>
      <c r="L43" s="49" t="str">
        <f>VLOOKUP(D43,カラムID辞書!$C$4:$D$1266,2,FALSE)</f>
        <v>UPDPRGID</v>
      </c>
      <c r="M43" s="50"/>
      <c r="N43" s="50"/>
      <c r="O43" s="50"/>
      <c r="P43" s="50"/>
      <c r="Q43" s="50"/>
      <c r="R43" s="50"/>
      <c r="S43" s="52"/>
      <c r="T43" s="49"/>
      <c r="U43" s="52"/>
      <c r="V43" s="49"/>
      <c r="W43" s="52"/>
      <c r="X43" s="49"/>
      <c r="Y43" s="52"/>
      <c r="Z43" s="49"/>
      <c r="AA43" s="52"/>
      <c r="AB43" s="107" t="str">
        <f t="shared" si="2"/>
        <v>○</v>
      </c>
      <c r="AC43" s="54"/>
      <c r="AD43" s="53"/>
      <c r="AE43" s="55" t="str">
        <f t="shared" si="0"/>
        <v>' '</v>
      </c>
      <c r="AF43" s="50"/>
      <c r="AG43" s="52"/>
      <c r="AH43" s="266" t="str">
        <f>VLOOKUP(D43,カラムID辞書!C:H,3,FALSE)</f>
        <v>character varying</v>
      </c>
      <c r="AI43" s="267"/>
      <c r="AJ43" s="267"/>
      <c r="AK43" s="267"/>
      <c r="AL43" s="268"/>
      <c r="AM43" s="269">
        <f>VLOOKUP(D43,カラムID辞書!C:H,4,FALSE)</f>
        <v>8</v>
      </c>
      <c r="AN43" s="270"/>
      <c r="AO43" s="271">
        <f>VLOOKUP(D43,カラムID辞書!C:H,6,FALSE)</f>
        <v>8</v>
      </c>
      <c r="AP43" s="272"/>
      <c r="AQ43" s="49"/>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49"/>
      <c r="BS43" s="50"/>
      <c r="BT43" s="50"/>
      <c r="BU43" s="50"/>
      <c r="BV43" s="50"/>
      <c r="BW43" s="50"/>
      <c r="BX43" s="50"/>
      <c r="BY43" s="50"/>
      <c r="BZ43" s="50"/>
      <c r="CA43" s="50"/>
      <c r="CB43" s="50"/>
      <c r="CC43" s="52"/>
    </row>
    <row r="44" spans="2:81" ht="12" customHeight="1">
      <c r="B44" s="264">
        <f t="shared" ca="1" si="1"/>
        <v>37</v>
      </c>
      <c r="C44" s="265"/>
      <c r="D44" s="105" t="s">
        <v>1108</v>
      </c>
      <c r="E44" s="50"/>
      <c r="F44" s="50"/>
      <c r="G44" s="50"/>
      <c r="H44" s="50"/>
      <c r="I44" s="50"/>
      <c r="J44" s="50"/>
      <c r="K44" s="52"/>
      <c r="L44" s="49" t="str">
        <f>VLOOKUP(D44,カラムID辞書!$C$4:$D$1266,2,FALSE)</f>
        <v>UPDIPADDR</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66" t="str">
        <f>VLOOKUP(D44,カラムID辞書!C:H,3,FALSE)</f>
        <v>character varying</v>
      </c>
      <c r="AI44" s="267"/>
      <c r="AJ44" s="267"/>
      <c r="AK44" s="267"/>
      <c r="AL44" s="268"/>
      <c r="AM44" s="269">
        <f>VLOOKUP(D44,カラムID辞書!C:H,4,FALSE)</f>
        <v>15</v>
      </c>
      <c r="AN44" s="270"/>
      <c r="AO44" s="271">
        <f>VLOOKUP(D44,カラムID辞書!C:H,6,FALSE)</f>
        <v>15</v>
      </c>
      <c r="AP44" s="272"/>
      <c r="AQ44" s="49"/>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49"/>
      <c r="BS44" s="50"/>
      <c r="BT44" s="50"/>
      <c r="BU44" s="50"/>
      <c r="BV44" s="50"/>
      <c r="BW44" s="50"/>
      <c r="BX44" s="50"/>
      <c r="BY44" s="50"/>
      <c r="BZ44" s="50"/>
      <c r="CA44" s="50"/>
      <c r="CB44" s="50"/>
      <c r="CC44" s="52"/>
    </row>
    <row r="45" spans="2:81" ht="12" customHeight="1">
      <c r="B45" s="59" t="s">
        <v>2038</v>
      </c>
      <c r="C45" s="59" t="s">
        <v>2038</v>
      </c>
      <c r="D45" s="59" t="s">
        <v>2038</v>
      </c>
      <c r="E45" s="59" t="s">
        <v>2038</v>
      </c>
      <c r="F45" s="59" t="s">
        <v>2038</v>
      </c>
      <c r="G45" s="59" t="s">
        <v>2038</v>
      </c>
      <c r="H45" s="59" t="s">
        <v>2038</v>
      </c>
      <c r="I45" s="59" t="s">
        <v>2038</v>
      </c>
      <c r="J45" s="59" t="s">
        <v>2038</v>
      </c>
      <c r="K45" s="59" t="s">
        <v>2038</v>
      </c>
      <c r="L45" s="59" t="s">
        <v>2038</v>
      </c>
      <c r="M45" s="59" t="s">
        <v>2038</v>
      </c>
      <c r="N45" s="59" t="s">
        <v>2038</v>
      </c>
      <c r="O45" s="59" t="s">
        <v>2038</v>
      </c>
      <c r="P45" s="59" t="s">
        <v>2038</v>
      </c>
      <c r="Q45" s="59" t="s">
        <v>2038</v>
      </c>
      <c r="R45" s="59" t="s">
        <v>2038</v>
      </c>
      <c r="S45" s="59" t="s">
        <v>2038</v>
      </c>
      <c r="T45" s="59" t="s">
        <v>2038</v>
      </c>
      <c r="U45" s="59" t="s">
        <v>2038</v>
      </c>
      <c r="V45" s="59" t="s">
        <v>2038</v>
      </c>
      <c r="W45" s="59" t="s">
        <v>2038</v>
      </c>
      <c r="X45" s="59" t="s">
        <v>2038</v>
      </c>
      <c r="Y45" s="59" t="s">
        <v>2038</v>
      </c>
      <c r="Z45" s="59" t="s">
        <v>2038</v>
      </c>
      <c r="AA45" s="59" t="s">
        <v>2038</v>
      </c>
      <c r="AB45" s="59" t="s">
        <v>2038</v>
      </c>
      <c r="AC45" s="59" t="s">
        <v>2038</v>
      </c>
      <c r="AD45" s="59" t="s">
        <v>2038</v>
      </c>
      <c r="AE45" s="59" t="s">
        <v>2038</v>
      </c>
      <c r="AF45" s="59" t="s">
        <v>2038</v>
      </c>
      <c r="AG45" s="59" t="s">
        <v>2038</v>
      </c>
      <c r="AH45" s="59" t="s">
        <v>2038</v>
      </c>
      <c r="AI45" s="59" t="s">
        <v>2038</v>
      </c>
      <c r="AJ45" s="59"/>
      <c r="AK45" s="59" t="s">
        <v>2038</v>
      </c>
      <c r="AL45" s="59" t="s">
        <v>2038</v>
      </c>
      <c r="AM45" s="59" t="s">
        <v>2038</v>
      </c>
      <c r="AN45" s="59" t="s">
        <v>2038</v>
      </c>
      <c r="AO45" s="59" t="s">
        <v>2038</v>
      </c>
      <c r="AP45" s="59" t="s">
        <v>2038</v>
      </c>
      <c r="AQ45" s="59" t="s">
        <v>2038</v>
      </c>
      <c r="AR45" s="59" t="s">
        <v>2038</v>
      </c>
      <c r="AS45" s="59" t="s">
        <v>2038</v>
      </c>
      <c r="AT45" s="59" t="s">
        <v>2038</v>
      </c>
      <c r="AU45" s="59" t="s">
        <v>2038</v>
      </c>
      <c r="AV45" s="59" t="s">
        <v>2038</v>
      </c>
      <c r="AW45" s="59" t="s">
        <v>2038</v>
      </c>
      <c r="AX45" s="59" t="s">
        <v>2038</v>
      </c>
      <c r="AY45" s="59" t="s">
        <v>2038</v>
      </c>
      <c r="AZ45" s="59" t="s">
        <v>2038</v>
      </c>
      <c r="BA45" s="59" t="s">
        <v>2038</v>
      </c>
      <c r="BB45" s="59" t="s">
        <v>2038</v>
      </c>
      <c r="BC45" s="59" t="s">
        <v>2038</v>
      </c>
      <c r="BD45" s="59" t="s">
        <v>2038</v>
      </c>
      <c r="BE45" s="59" t="s">
        <v>2038</v>
      </c>
      <c r="BF45" s="59" t="s">
        <v>2038</v>
      </c>
      <c r="BG45" s="59" t="s">
        <v>2038</v>
      </c>
      <c r="BH45" s="59" t="s">
        <v>2038</v>
      </c>
      <c r="BI45" s="59" t="s">
        <v>2038</v>
      </c>
      <c r="BJ45" s="59" t="s">
        <v>2038</v>
      </c>
      <c r="BK45" s="59" t="s">
        <v>2038</v>
      </c>
      <c r="BL45" s="59" t="s">
        <v>2038</v>
      </c>
      <c r="BM45" s="59" t="s">
        <v>2038</v>
      </c>
      <c r="BN45" s="59" t="s">
        <v>2038</v>
      </c>
      <c r="BO45" s="59" t="s">
        <v>2038</v>
      </c>
      <c r="BP45" s="59" t="s">
        <v>2038</v>
      </c>
      <c r="BQ45" s="59" t="s">
        <v>2038</v>
      </c>
      <c r="BR45" s="59" t="s">
        <v>2038</v>
      </c>
      <c r="BS45" s="59" t="s">
        <v>2038</v>
      </c>
      <c r="BT45" s="59" t="s">
        <v>2038</v>
      </c>
      <c r="BU45" s="59" t="s">
        <v>2038</v>
      </c>
      <c r="BV45" s="59" t="s">
        <v>2038</v>
      </c>
      <c r="BW45" s="59" t="s">
        <v>2038</v>
      </c>
      <c r="BX45" s="59" t="s">
        <v>2038</v>
      </c>
      <c r="BY45" s="59" t="s">
        <v>2038</v>
      </c>
      <c r="BZ45" s="59" t="s">
        <v>2038</v>
      </c>
      <c r="CA45" s="59" t="s">
        <v>2038</v>
      </c>
      <c r="CB45" s="59" t="s">
        <v>2038</v>
      </c>
      <c r="CC45" s="59" t="s">
        <v>2038</v>
      </c>
    </row>
  </sheetData>
  <mergeCells count="172">
    <mergeCell ref="B34:C34"/>
    <mergeCell ref="AH34:AL34"/>
    <mergeCell ref="AM34:AN34"/>
    <mergeCell ref="AO34:AP34"/>
    <mergeCell ref="CA2:CC3"/>
    <mergeCell ref="J3:N3"/>
    <mergeCell ref="O3:S3"/>
    <mergeCell ref="T3:AH3"/>
    <mergeCell ref="BK3:BM3"/>
    <mergeCell ref="BN3:BQ3"/>
    <mergeCell ref="BR3:BS3"/>
    <mergeCell ref="B8:C8"/>
    <mergeCell ref="AH8:AL8"/>
    <mergeCell ref="AM8:AN8"/>
    <mergeCell ref="AO8:AP8"/>
    <mergeCell ref="B2:I3"/>
    <mergeCell ref="J2:N2"/>
    <mergeCell ref="O2:S2"/>
    <mergeCell ref="T2:AH2"/>
    <mergeCell ref="BK2:BM2"/>
    <mergeCell ref="BN2:BQ2"/>
    <mergeCell ref="BT3:BV3"/>
    <mergeCell ref="BW3:BZ3"/>
    <mergeCell ref="AR5:AT5"/>
    <mergeCell ref="AW5:BA5"/>
    <mergeCell ref="BR2:BS2"/>
    <mergeCell ref="BT2:BV2"/>
    <mergeCell ref="BW2:BZ2"/>
    <mergeCell ref="B9:C9"/>
    <mergeCell ref="AH9:AL9"/>
    <mergeCell ref="AM9:AN9"/>
    <mergeCell ref="AO9:AP9"/>
    <mergeCell ref="B5:I5"/>
    <mergeCell ref="AD5:AE5"/>
    <mergeCell ref="AF5:AI5"/>
    <mergeCell ref="AK5:AQ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5:C35"/>
    <mergeCell ref="AH35:AL35"/>
    <mergeCell ref="AM35:AN35"/>
    <mergeCell ref="AO35:AP35"/>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44:C44"/>
    <mergeCell ref="AH44:AL44"/>
    <mergeCell ref="AM44:AN44"/>
    <mergeCell ref="AO44:AP44"/>
    <mergeCell ref="B42:C42"/>
    <mergeCell ref="AH42:AL42"/>
    <mergeCell ref="AM42:AN42"/>
    <mergeCell ref="AO42:AP42"/>
    <mergeCell ref="B43:C43"/>
    <mergeCell ref="AH43:AL43"/>
    <mergeCell ref="AM43:AN43"/>
    <mergeCell ref="AO43:AP43"/>
  </mergeCells>
  <phoneticPr fontId="9"/>
  <conditionalFormatting sqref="B8:C16 B21:C21 B23:C23 B26:C33 B35:C44">
    <cfRule type="expression" dxfId="103" priority="17">
      <formula>$S8&gt;0</formula>
    </cfRule>
  </conditionalFormatting>
  <conditionalFormatting sqref="B20:C20">
    <cfRule type="expression" dxfId="102" priority="12">
      <formula>$S20&gt;0</formula>
    </cfRule>
  </conditionalFormatting>
  <conditionalFormatting sqref="B22:C22">
    <cfRule type="expression" dxfId="101" priority="11">
      <formula>$S22&gt;0</formula>
    </cfRule>
  </conditionalFormatting>
  <conditionalFormatting sqref="B18:C18">
    <cfRule type="expression" dxfId="100" priority="10">
      <formula>$S18&gt;0</formula>
    </cfRule>
  </conditionalFormatting>
  <conditionalFormatting sqref="B17:C17">
    <cfRule type="expression" dxfId="99" priority="9">
      <formula>$S17&gt;0</formula>
    </cfRule>
  </conditionalFormatting>
  <conditionalFormatting sqref="B19:C19">
    <cfRule type="expression" dxfId="98" priority="8">
      <formula>$S19&gt;0</formula>
    </cfRule>
  </conditionalFormatting>
  <conditionalFormatting sqref="B24:C24">
    <cfRule type="expression" dxfId="97" priority="7">
      <formula>$S24&gt;0</formula>
    </cfRule>
  </conditionalFormatting>
  <conditionalFormatting sqref="B25:C25">
    <cfRule type="expression" dxfId="96" priority="6">
      <formula>$S25&gt;0</formula>
    </cfRule>
  </conditionalFormatting>
  <conditionalFormatting sqref="B34:C34">
    <cfRule type="expression" dxfId="95"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B1:CC23"/>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2057</v>
      </c>
      <c r="K5" s="38"/>
      <c r="L5" s="38"/>
      <c r="M5" s="38"/>
      <c r="N5" s="38"/>
      <c r="O5" s="38"/>
      <c r="P5" s="38"/>
      <c r="Q5" s="38"/>
      <c r="R5" s="38"/>
      <c r="S5" s="38"/>
      <c r="T5" s="38"/>
      <c r="U5" s="39" t="s">
        <v>2027</v>
      </c>
      <c r="V5" s="38" t="s">
        <v>2058</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ROUNDUP((27+ROUNDUP((MAX(B:B)-COUNTIF(AB:AB,"○"))/8,0)+IF(AF5="",0,4))/8,0)*8+SUM(AO8:AO890)</f>
        <v>389</v>
      </c>
      <c r="AS5" s="312"/>
      <c r="AT5" s="285"/>
      <c r="AU5" s="41" t="s">
        <v>2029</v>
      </c>
      <c r="AV5" s="41"/>
      <c r="AW5" s="278" t="s">
        <v>138</v>
      </c>
      <c r="AX5" s="311"/>
      <c r="AY5" s="311"/>
      <c r="AZ5" s="311"/>
      <c r="BA5" s="311"/>
      <c r="BB5" s="37" t="s">
        <v>2122</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10" t="s">
        <v>140</v>
      </c>
      <c r="E8" s="50"/>
      <c r="F8" s="50"/>
      <c r="G8" s="50"/>
      <c r="H8" s="50"/>
      <c r="I8" s="50"/>
      <c r="J8" s="50"/>
      <c r="K8" s="52"/>
      <c r="L8" s="49" t="str">
        <f>VLOOKUP(D8,カラムID辞書!$C$4:$D$1266,2,FALSE)</f>
        <v>SYSGRPCD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66" t="str">
        <f>VLOOKUP(D8,カラムID辞書!C:H,3,FALSE)</f>
        <v>character varying</v>
      </c>
      <c r="AI8" s="267"/>
      <c r="AJ8" s="267"/>
      <c r="AK8" s="267"/>
      <c r="AL8" s="268"/>
      <c r="AM8" s="269">
        <f>VLOOKUP(D8,カラムID辞書!C:H,4,FALSE)</f>
        <v>4</v>
      </c>
      <c r="AN8" s="270"/>
      <c r="AO8" s="271">
        <f>VLOOKUP(D8,カラムID辞書!C:H,6,FALSE)</f>
        <v>4</v>
      </c>
      <c r="AP8" s="272"/>
      <c r="AQ8" s="110" t="s">
        <v>38</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t="s">
        <v>39</v>
      </c>
      <c r="BS8" s="50"/>
      <c r="BT8" s="50"/>
      <c r="BU8" s="50"/>
      <c r="BV8" s="50"/>
      <c r="BW8" s="50"/>
      <c r="BX8" s="50"/>
      <c r="BY8" s="50"/>
      <c r="BZ8" s="50"/>
      <c r="CA8" s="50"/>
      <c r="CB8" s="50"/>
      <c r="CC8" s="52"/>
    </row>
    <row r="9" spans="2:81" ht="12" customHeight="1">
      <c r="B9" s="273">
        <f ca="1">IF($D9="","",MAX(OFFSET($B$8,0,0,ROW()-ROW($B$8),2))+1)</f>
        <v>2</v>
      </c>
      <c r="C9" s="274"/>
      <c r="D9" s="110" t="s">
        <v>726</v>
      </c>
      <c r="E9" s="50"/>
      <c r="F9" s="50"/>
      <c r="G9" s="50"/>
      <c r="H9" s="50"/>
      <c r="I9" s="50"/>
      <c r="J9" s="50"/>
      <c r="K9" s="52"/>
      <c r="L9" s="49" t="str">
        <f>VLOOKUP(D9,カラムID辞書!$C$4:$D$1266,2,FALSE)</f>
        <v>JOBID</v>
      </c>
      <c r="M9" s="50"/>
      <c r="N9" s="50"/>
      <c r="O9" s="50"/>
      <c r="P9" s="50"/>
      <c r="Q9" s="50"/>
      <c r="R9" s="50"/>
      <c r="S9" s="52"/>
      <c r="T9" s="106">
        <v>2</v>
      </c>
      <c r="U9" s="53"/>
      <c r="V9" s="49"/>
      <c r="W9" s="52"/>
      <c r="X9" s="49"/>
      <c r="Y9" s="52"/>
      <c r="Z9" s="49"/>
      <c r="AA9" s="52"/>
      <c r="AB9" s="107" t="str">
        <f>IF(L9="DELDTE","","○")</f>
        <v>○</v>
      </c>
      <c r="AC9" s="54"/>
      <c r="AD9" s="53"/>
      <c r="AE9" s="55" t="str">
        <f t="shared" ref="AE9:AE22" si="0">IF(AB9="○",IF(AH9="timestamp","now()",IF(LEFT(AH9,9)="character","' '","0")),"")</f>
        <v>' '</v>
      </c>
      <c r="AF9" s="50"/>
      <c r="AG9" s="52"/>
      <c r="AH9" s="266" t="str">
        <f>VLOOKUP(D9,カラムID辞書!C:H,3,FALSE)</f>
        <v>character varying</v>
      </c>
      <c r="AI9" s="267"/>
      <c r="AJ9" s="267"/>
      <c r="AK9" s="267"/>
      <c r="AL9" s="268"/>
      <c r="AM9" s="269">
        <f>VLOOKUP(D9,カラムID辞書!C:H,4,FALSE)</f>
        <v>20</v>
      </c>
      <c r="AN9" s="270"/>
      <c r="AO9" s="271">
        <f>VLOOKUP(D9,カラムID辞書!C:H,6,FALSE)</f>
        <v>20</v>
      </c>
      <c r="AP9" s="272"/>
      <c r="AQ9" s="110" t="s">
        <v>1930</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73">
        <f t="shared" ref="B10:B22" ca="1" si="1">IF($D10="","",MAX(OFFSET($B$8,0,0,ROW()-ROW($B$8),2))+1)</f>
        <v>3</v>
      </c>
      <c r="C10" s="274"/>
      <c r="D10" s="110" t="s">
        <v>728</v>
      </c>
      <c r="E10" s="50"/>
      <c r="F10" s="50"/>
      <c r="G10" s="50"/>
      <c r="H10" s="50"/>
      <c r="I10" s="50"/>
      <c r="J10" s="50"/>
      <c r="K10" s="52"/>
      <c r="L10" s="49" t="str">
        <f>VLOOKUP(D10,カラムID辞書!$C$4:$D$1266,2,FALSE)</f>
        <v>PGMID</v>
      </c>
      <c r="M10" s="50"/>
      <c r="N10" s="50"/>
      <c r="O10" s="50"/>
      <c r="P10" s="50"/>
      <c r="Q10" s="50"/>
      <c r="R10" s="50"/>
      <c r="S10" s="52"/>
      <c r="T10" s="106">
        <v>3</v>
      </c>
      <c r="U10" s="53"/>
      <c r="V10" s="49"/>
      <c r="W10" s="52"/>
      <c r="X10" s="49"/>
      <c r="Y10" s="52"/>
      <c r="Z10" s="49"/>
      <c r="AA10" s="52"/>
      <c r="AB10" s="107" t="str">
        <f t="shared" ref="AB10:AB22"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20</v>
      </c>
      <c r="AN10" s="270"/>
      <c r="AO10" s="271">
        <f>VLOOKUP(D10,カラムID辞書!C:H,6,FALSE)</f>
        <v>20</v>
      </c>
      <c r="AP10" s="272"/>
      <c r="AQ10" s="110" t="s">
        <v>728</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73">
        <f t="shared" ca="1" si="1"/>
        <v>4</v>
      </c>
      <c r="C11" s="274"/>
      <c r="D11" s="110" t="s">
        <v>1928</v>
      </c>
      <c r="E11" s="50"/>
      <c r="F11" s="50"/>
      <c r="G11" s="50"/>
      <c r="H11" s="50"/>
      <c r="I11" s="50"/>
      <c r="J11" s="50"/>
      <c r="K11" s="52"/>
      <c r="L11" s="49" t="str">
        <f>VLOOKUP(D11,カラムID辞書!$C$4:$D$1266,2,FALSE)</f>
        <v>THREADNO</v>
      </c>
      <c r="M11" s="50"/>
      <c r="N11" s="50"/>
      <c r="O11" s="50"/>
      <c r="P11" s="50"/>
      <c r="Q11" s="50"/>
      <c r="R11" s="50"/>
      <c r="S11" s="52"/>
      <c r="T11" s="106">
        <v>4</v>
      </c>
      <c r="U11" s="53"/>
      <c r="V11" s="49"/>
      <c r="W11" s="52"/>
      <c r="X11" s="49"/>
      <c r="Y11" s="52"/>
      <c r="Z11" s="49"/>
      <c r="AA11" s="52"/>
      <c r="AB11" s="107" t="str">
        <f t="shared" si="2"/>
        <v>○</v>
      </c>
      <c r="AC11" s="54"/>
      <c r="AD11" s="53"/>
      <c r="AE11" s="55" t="str">
        <f t="shared" si="0"/>
        <v>0</v>
      </c>
      <c r="AF11" s="50"/>
      <c r="AG11" s="52"/>
      <c r="AH11" s="266" t="str">
        <f>VLOOKUP(D11,カラムID辞書!C:H,3,FALSE)</f>
        <v>numeric</v>
      </c>
      <c r="AI11" s="267"/>
      <c r="AJ11" s="267"/>
      <c r="AK11" s="267"/>
      <c r="AL11" s="268"/>
      <c r="AM11" s="269">
        <f>VLOOKUP(D11,カラムID辞書!C:H,4,FALSE)</f>
        <v>2</v>
      </c>
      <c r="AN11" s="270"/>
      <c r="AO11" s="271">
        <f>VLOOKUP(D11,カラムID辞書!C:H,6,FALSE)</f>
        <v>2</v>
      </c>
      <c r="AP11" s="272"/>
      <c r="AQ11" s="110" t="s">
        <v>1931</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64">
        <f t="shared" ca="1" si="1"/>
        <v>5</v>
      </c>
      <c r="C12" s="265"/>
      <c r="D12" s="110" t="s">
        <v>730</v>
      </c>
      <c r="E12" s="50"/>
      <c r="F12" s="50"/>
      <c r="G12" s="50"/>
      <c r="H12" s="50"/>
      <c r="I12" s="50"/>
      <c r="J12" s="50"/>
      <c r="K12" s="52"/>
      <c r="L12" s="49" t="str">
        <f>VLOOKUP(D12,カラムID辞書!$C$4:$D$1266,2,FALSE)</f>
        <v>STATUS</v>
      </c>
      <c r="M12" s="50"/>
      <c r="N12" s="50"/>
      <c r="O12" s="50"/>
      <c r="P12" s="50"/>
      <c r="Q12" s="50"/>
      <c r="R12" s="50"/>
      <c r="S12" s="52"/>
      <c r="T12" s="106"/>
      <c r="U12" s="53"/>
      <c r="V12" s="49"/>
      <c r="W12" s="52"/>
      <c r="X12" s="49"/>
      <c r="Y12" s="52"/>
      <c r="Z12" s="49"/>
      <c r="AA12" s="52"/>
      <c r="AB12" s="107" t="str">
        <f t="shared" si="2"/>
        <v>○</v>
      </c>
      <c r="AC12" s="54"/>
      <c r="AD12" s="53"/>
      <c r="AE12" s="55" t="str">
        <f t="shared" si="0"/>
        <v>0</v>
      </c>
      <c r="AF12" s="50"/>
      <c r="AG12" s="52"/>
      <c r="AH12" s="266" t="str">
        <f>VLOOKUP(D12,カラムID辞書!C:H,3,FALSE)</f>
        <v>numeric</v>
      </c>
      <c r="AI12" s="267"/>
      <c r="AJ12" s="267"/>
      <c r="AK12" s="267"/>
      <c r="AL12" s="268"/>
      <c r="AM12" s="269">
        <f>VLOOKUP(D12,カラムID辞書!C:H,4,FALSE)</f>
        <v>4</v>
      </c>
      <c r="AN12" s="270"/>
      <c r="AO12" s="271">
        <f>VLOOKUP(D12,カラムID辞書!C:H,6,FALSE)</f>
        <v>4</v>
      </c>
      <c r="AP12" s="272"/>
      <c r="AQ12" s="110" t="s">
        <v>1932</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64">
        <f t="shared" ca="1" si="1"/>
        <v>6</v>
      </c>
      <c r="C13" s="265"/>
      <c r="D13" s="110" t="s">
        <v>1929</v>
      </c>
      <c r="E13" s="50"/>
      <c r="F13" s="50"/>
      <c r="G13" s="50"/>
      <c r="H13" s="50"/>
      <c r="I13" s="50"/>
      <c r="J13" s="50"/>
      <c r="K13" s="52"/>
      <c r="L13" s="49" t="str">
        <f>VLOOKUP(D13,カラムID辞書!$C$4:$D$1266,2,FALSE)</f>
        <v>LOGMSG</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200</v>
      </c>
      <c r="AN13" s="270"/>
      <c r="AO13" s="271">
        <f>VLOOKUP(D13,カラムID辞書!C:H,6,FALSE)</f>
        <v>200</v>
      </c>
      <c r="AP13" s="272"/>
      <c r="AQ13" s="110" t="s">
        <v>1933</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64">
        <f t="shared" ca="1" si="1"/>
        <v>7</v>
      </c>
      <c r="C14" s="265"/>
      <c r="D14" s="105" t="s">
        <v>222</v>
      </c>
      <c r="E14" s="50"/>
      <c r="F14" s="50"/>
      <c r="G14" s="50"/>
      <c r="H14" s="50"/>
      <c r="I14" s="50"/>
      <c r="J14" s="50"/>
      <c r="K14" s="52"/>
      <c r="L14" s="49" t="str">
        <f>VLOOKUP(D14,カラムID辞書!$C$4:$D$1266,2,FALSE)</f>
        <v>DELDTE</v>
      </c>
      <c r="M14" s="50"/>
      <c r="N14" s="50"/>
      <c r="O14" s="50"/>
      <c r="P14" s="50"/>
      <c r="Q14" s="50"/>
      <c r="R14" s="50"/>
      <c r="S14" s="52"/>
      <c r="T14" s="106"/>
      <c r="U14" s="53"/>
      <c r="V14" s="49"/>
      <c r="W14" s="52"/>
      <c r="X14" s="49"/>
      <c r="Y14" s="52"/>
      <c r="Z14" s="49"/>
      <c r="AA14" s="52"/>
      <c r="AB14" s="107" t="str">
        <f t="shared" si="2"/>
        <v/>
      </c>
      <c r="AC14" s="54"/>
      <c r="AD14" s="53"/>
      <c r="AE14" s="55" t="str">
        <f t="shared" si="0"/>
        <v/>
      </c>
      <c r="AF14" s="50"/>
      <c r="AG14" s="52"/>
      <c r="AH14" s="266" t="str">
        <f>VLOOKUP(D14,カラムID辞書!C:H,3,FALSE)</f>
        <v>timestamp</v>
      </c>
      <c r="AI14" s="267"/>
      <c r="AJ14" s="267"/>
      <c r="AK14" s="267"/>
      <c r="AL14" s="268"/>
      <c r="AM14" s="269">
        <f>VLOOKUP(D14,カラムID辞書!C:H,4,FALSE)</f>
        <v>0</v>
      </c>
      <c r="AN14" s="270"/>
      <c r="AO14" s="271">
        <f>VLOOKUP(D14,カラムID辞書!C:H,6,FALSE)</f>
        <v>7</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ht="12" customHeight="1">
      <c r="B15" s="264">
        <f t="shared" ca="1" si="1"/>
        <v>8</v>
      </c>
      <c r="C15" s="265"/>
      <c r="D15" s="110" t="s">
        <v>223</v>
      </c>
      <c r="E15" s="50"/>
      <c r="F15" s="50"/>
      <c r="G15" s="50"/>
      <c r="H15" s="50"/>
      <c r="I15" s="50"/>
      <c r="J15" s="50"/>
      <c r="K15" s="52"/>
      <c r="L15" s="49" t="str">
        <f>VLOOKUP(D15,カラムID辞書!$C$4:$D$1266,2,FALSE)</f>
        <v>INSTDTE</v>
      </c>
      <c r="M15" s="50"/>
      <c r="N15" s="50"/>
      <c r="O15" s="50"/>
      <c r="P15" s="50"/>
      <c r="Q15" s="50"/>
      <c r="R15" s="50"/>
      <c r="S15" s="52"/>
      <c r="T15" s="106"/>
      <c r="U15" s="53"/>
      <c r="V15" s="49"/>
      <c r="W15" s="52"/>
      <c r="X15" s="49"/>
      <c r="Y15" s="52"/>
      <c r="Z15" s="49"/>
      <c r="AA15" s="52"/>
      <c r="AB15" s="107" t="str">
        <f t="shared" si="2"/>
        <v>○</v>
      </c>
      <c r="AC15" s="54"/>
      <c r="AD15" s="53"/>
      <c r="AE15" s="55" t="str">
        <f t="shared" si="0"/>
        <v>now()</v>
      </c>
      <c r="AF15" s="50"/>
      <c r="AG15" s="52"/>
      <c r="AH15" s="266" t="str">
        <f>VLOOKUP(D15,カラムID辞書!C:H,3,FALSE)</f>
        <v>timestamp</v>
      </c>
      <c r="AI15" s="267"/>
      <c r="AJ15" s="267"/>
      <c r="AK15" s="267"/>
      <c r="AL15" s="268"/>
      <c r="AM15" s="269">
        <f>VLOOKUP(D15,カラムID辞書!C:H,4,FALSE)</f>
        <v>0</v>
      </c>
      <c r="AN15" s="270"/>
      <c r="AO15" s="271">
        <f>VLOOKUP(D15,カラムID辞書!C:H,6,FALSE)</f>
        <v>7</v>
      </c>
      <c r="AP15" s="272"/>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64">
        <f t="shared" ca="1" si="1"/>
        <v>9</v>
      </c>
      <c r="C16" s="265"/>
      <c r="D16" s="110" t="s">
        <v>224</v>
      </c>
      <c r="E16" s="50"/>
      <c r="F16" s="50"/>
      <c r="G16" s="50"/>
      <c r="H16" s="50"/>
      <c r="I16" s="50"/>
      <c r="J16" s="50"/>
      <c r="K16" s="52"/>
      <c r="L16" s="49" t="str">
        <f>VLOOKUP(D16,カラムID辞書!$C$4:$D$1266,2,FALSE)</f>
        <v>INSTUSRID</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20</v>
      </c>
      <c r="AN16" s="270"/>
      <c r="AO16" s="271">
        <f>VLOOKUP(D16,カラムID辞書!C:H,6,FALSE)</f>
        <v>20</v>
      </c>
      <c r="AP16" s="272"/>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64">
        <f t="shared" ca="1" si="1"/>
        <v>10</v>
      </c>
      <c r="C17" s="265"/>
      <c r="D17" s="110" t="s">
        <v>225</v>
      </c>
      <c r="E17" s="50"/>
      <c r="F17" s="50"/>
      <c r="G17" s="50"/>
      <c r="H17" s="50"/>
      <c r="I17" s="50"/>
      <c r="J17" s="50"/>
      <c r="K17" s="52"/>
      <c r="L17" s="49" t="str">
        <f>VLOOKUP(D17,カラムID辞書!$C$4:$D$1266,2,FALSE)</f>
        <v>INSTPRGID</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8</v>
      </c>
      <c r="AN17" s="270"/>
      <c r="AO17" s="271">
        <f>VLOOKUP(D17,カラムID辞書!C:H,6,FALSE)</f>
        <v>8</v>
      </c>
      <c r="AP17" s="272"/>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c r="BS17" s="50"/>
      <c r="BT17" s="50"/>
      <c r="BU17" s="50"/>
      <c r="BV17" s="50"/>
      <c r="BW17" s="50"/>
      <c r="BX17" s="50"/>
      <c r="BY17" s="50"/>
      <c r="BZ17" s="50"/>
      <c r="CA17" s="50"/>
      <c r="CB17" s="50"/>
      <c r="CC17" s="52"/>
    </row>
    <row r="18" spans="2:81" ht="12" customHeight="1">
      <c r="B18" s="264">
        <f t="shared" ca="1" si="1"/>
        <v>11</v>
      </c>
      <c r="C18" s="265"/>
      <c r="D18" s="110" t="s">
        <v>226</v>
      </c>
      <c r="E18" s="50"/>
      <c r="F18" s="50"/>
      <c r="G18" s="50"/>
      <c r="H18" s="50"/>
      <c r="I18" s="50"/>
      <c r="J18" s="50"/>
      <c r="K18" s="52"/>
      <c r="L18" s="49" t="str">
        <f>VLOOKUP(D18,カラムID辞書!$C$4:$D$1266,2,FALSE)</f>
        <v>INSIPADDR</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15</v>
      </c>
      <c r="AN18" s="270"/>
      <c r="AO18" s="271">
        <f>VLOOKUP(D18,カラムID辞書!C:H,6,FALSE)</f>
        <v>15</v>
      </c>
      <c r="AP18" s="272"/>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c r="BS18" s="50"/>
      <c r="BT18" s="50"/>
      <c r="BU18" s="50"/>
      <c r="BV18" s="50"/>
      <c r="BW18" s="50"/>
      <c r="BX18" s="50"/>
      <c r="BY18" s="50"/>
      <c r="BZ18" s="50"/>
      <c r="CA18" s="50"/>
      <c r="CB18" s="50"/>
      <c r="CC18" s="52"/>
    </row>
    <row r="19" spans="2:81" ht="12" customHeight="1">
      <c r="B19" s="264">
        <f t="shared" ca="1" si="1"/>
        <v>12</v>
      </c>
      <c r="C19" s="265"/>
      <c r="D19" s="110" t="s">
        <v>227</v>
      </c>
      <c r="E19" s="50"/>
      <c r="F19" s="50"/>
      <c r="G19" s="50"/>
      <c r="H19" s="50"/>
      <c r="I19" s="50"/>
      <c r="J19" s="50"/>
      <c r="K19" s="52"/>
      <c r="L19" s="49" t="str">
        <f>VLOOKUP(D19,カラムID辞書!$C$4:$D$1266,2,FALSE)</f>
        <v>UPDDTE</v>
      </c>
      <c r="M19" s="50"/>
      <c r="N19" s="50"/>
      <c r="O19" s="50"/>
      <c r="P19" s="50"/>
      <c r="Q19" s="50"/>
      <c r="R19" s="50"/>
      <c r="S19" s="52"/>
      <c r="T19" s="106"/>
      <c r="U19" s="53"/>
      <c r="V19" s="49"/>
      <c r="W19" s="52"/>
      <c r="X19" s="49"/>
      <c r="Y19" s="52"/>
      <c r="Z19" s="49"/>
      <c r="AA19" s="52"/>
      <c r="AB19" s="107" t="str">
        <f t="shared" si="2"/>
        <v>○</v>
      </c>
      <c r="AC19" s="54"/>
      <c r="AD19" s="53"/>
      <c r="AE19" s="55" t="str">
        <f t="shared" si="0"/>
        <v>now()</v>
      </c>
      <c r="AF19" s="50"/>
      <c r="AG19" s="52"/>
      <c r="AH19" s="266" t="str">
        <f>VLOOKUP(D19,カラムID辞書!C:H,3,FALSE)</f>
        <v>timestamp</v>
      </c>
      <c r="AI19" s="267"/>
      <c r="AJ19" s="267"/>
      <c r="AK19" s="267"/>
      <c r="AL19" s="268"/>
      <c r="AM19" s="269">
        <f>VLOOKUP(D19,カラムID辞書!C:H,4,FALSE)</f>
        <v>0</v>
      </c>
      <c r="AN19" s="270"/>
      <c r="AO19" s="271">
        <f>VLOOKUP(D19,カラムID辞書!C:H,6,FALSE)</f>
        <v>7</v>
      </c>
      <c r="AP19" s="272"/>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64">
        <f t="shared" ca="1" si="1"/>
        <v>13</v>
      </c>
      <c r="C20" s="265"/>
      <c r="D20" s="105" t="s">
        <v>228</v>
      </c>
      <c r="E20" s="50"/>
      <c r="F20" s="50"/>
      <c r="G20" s="50"/>
      <c r="H20" s="50"/>
      <c r="I20" s="50"/>
      <c r="J20" s="50"/>
      <c r="K20" s="52"/>
      <c r="L20" s="49" t="str">
        <f>VLOOKUP(D20,カラムID辞書!$C$4:$D$1266,2,FALSE)</f>
        <v>UPDUSRID</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20</v>
      </c>
      <c r="AN20" s="270"/>
      <c r="AO20" s="271">
        <f>VLOOKUP(D20,カラムID辞書!C:H,6,FALSE)</f>
        <v>20</v>
      </c>
      <c r="AP20" s="272"/>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05"/>
      <c r="BS20" s="50"/>
      <c r="BT20" s="50"/>
      <c r="BU20" s="50"/>
      <c r="BV20" s="50"/>
      <c r="BW20" s="50"/>
      <c r="BX20" s="50"/>
      <c r="BY20" s="50"/>
      <c r="BZ20" s="50"/>
      <c r="CA20" s="50"/>
      <c r="CB20" s="50"/>
      <c r="CC20" s="52"/>
    </row>
    <row r="21" spans="2:81" ht="12" customHeight="1">
      <c r="B21" s="264">
        <f t="shared" ca="1" si="1"/>
        <v>14</v>
      </c>
      <c r="C21" s="265"/>
      <c r="D21" s="110" t="s">
        <v>229</v>
      </c>
      <c r="E21" s="50"/>
      <c r="F21" s="50"/>
      <c r="G21" s="50"/>
      <c r="H21" s="50"/>
      <c r="I21" s="50"/>
      <c r="J21" s="50"/>
      <c r="K21" s="52"/>
      <c r="L21" s="49" t="str">
        <f>VLOOKUP(D21,カラムID辞書!$C$4:$D$1266,2,FALSE)</f>
        <v>UPDPRGID</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8</v>
      </c>
      <c r="AN21" s="270"/>
      <c r="AO21" s="271">
        <f>VLOOKUP(D21,カラムID辞書!C:H,6,FALSE)</f>
        <v>8</v>
      </c>
      <c r="AP21" s="272"/>
      <c r="AQ21" s="49"/>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49"/>
      <c r="BS21" s="50"/>
      <c r="BT21" s="50"/>
      <c r="BU21" s="50"/>
      <c r="BV21" s="50"/>
      <c r="BW21" s="50"/>
      <c r="BX21" s="50"/>
      <c r="BY21" s="50"/>
      <c r="BZ21" s="50"/>
      <c r="CA21" s="50"/>
      <c r="CB21" s="50"/>
      <c r="CC21" s="52"/>
    </row>
    <row r="22" spans="2:81" ht="12" customHeight="1">
      <c r="B22" s="264">
        <f t="shared" ca="1" si="1"/>
        <v>15</v>
      </c>
      <c r="C22" s="265"/>
      <c r="D22" s="110" t="s">
        <v>230</v>
      </c>
      <c r="E22" s="50"/>
      <c r="F22" s="50"/>
      <c r="G22" s="50"/>
      <c r="H22" s="50"/>
      <c r="I22" s="50"/>
      <c r="J22" s="50"/>
      <c r="K22" s="52"/>
      <c r="L22" s="49" t="str">
        <f>VLOOKUP(D22,カラムID辞書!$C$4:$D$1266,2,FALSE)</f>
        <v>UPDIPADDR</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15</v>
      </c>
      <c r="AN22" s="270"/>
      <c r="AO22" s="271">
        <f>VLOOKUP(D22,カラムID辞書!C:H,6,FALSE)</f>
        <v>15</v>
      </c>
      <c r="AP22" s="272"/>
      <c r="AQ22" s="49"/>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49"/>
      <c r="BS22" s="50"/>
      <c r="BT22" s="50"/>
      <c r="BU22" s="50"/>
      <c r="BV22" s="50"/>
      <c r="BW22" s="50"/>
      <c r="BX22" s="50"/>
      <c r="BY22" s="50"/>
      <c r="BZ22" s="50"/>
      <c r="CA22" s="50"/>
      <c r="CB22" s="50"/>
      <c r="CC22" s="52"/>
    </row>
    <row r="23" spans="2:81" ht="12" customHeight="1">
      <c r="B23" s="59" t="s">
        <v>2038</v>
      </c>
      <c r="C23" s="59" t="s">
        <v>2038</v>
      </c>
      <c r="D23" s="59" t="s">
        <v>2038</v>
      </c>
      <c r="E23" s="59" t="s">
        <v>2038</v>
      </c>
      <c r="F23" s="59" t="s">
        <v>2038</v>
      </c>
      <c r="G23" s="59" t="s">
        <v>2038</v>
      </c>
      <c r="H23" s="59" t="s">
        <v>2038</v>
      </c>
      <c r="I23" s="59" t="s">
        <v>2038</v>
      </c>
      <c r="J23" s="59" t="s">
        <v>2038</v>
      </c>
      <c r="K23" s="59" t="s">
        <v>2038</v>
      </c>
      <c r="L23" s="59" t="s">
        <v>2038</v>
      </c>
      <c r="M23" s="59" t="s">
        <v>2038</v>
      </c>
      <c r="N23" s="59" t="s">
        <v>2038</v>
      </c>
      <c r="O23" s="59" t="s">
        <v>2038</v>
      </c>
      <c r="P23" s="59" t="s">
        <v>2038</v>
      </c>
      <c r="Q23" s="59" t="s">
        <v>2038</v>
      </c>
      <c r="R23" s="59" t="s">
        <v>2038</v>
      </c>
      <c r="S23" s="59" t="s">
        <v>2038</v>
      </c>
      <c r="T23" s="59" t="s">
        <v>2038</v>
      </c>
      <c r="U23" s="59" t="s">
        <v>2038</v>
      </c>
      <c r="V23" s="59" t="s">
        <v>2038</v>
      </c>
      <c r="W23" s="59" t="s">
        <v>2038</v>
      </c>
      <c r="X23" s="59" t="s">
        <v>2038</v>
      </c>
      <c r="Y23" s="59" t="s">
        <v>2038</v>
      </c>
      <c r="Z23" s="59" t="s">
        <v>2038</v>
      </c>
      <c r="AA23" s="59" t="s">
        <v>2038</v>
      </c>
      <c r="AB23" s="59" t="s">
        <v>2038</v>
      </c>
      <c r="AC23" s="59" t="s">
        <v>2038</v>
      </c>
      <c r="AD23" s="59" t="s">
        <v>2038</v>
      </c>
      <c r="AE23" s="59" t="s">
        <v>2038</v>
      </c>
      <c r="AF23" s="59" t="s">
        <v>2038</v>
      </c>
      <c r="AG23" s="59" t="s">
        <v>2038</v>
      </c>
      <c r="AH23" s="59" t="s">
        <v>2038</v>
      </c>
      <c r="AI23" s="59" t="s">
        <v>2038</v>
      </c>
      <c r="AJ23" s="59"/>
      <c r="AK23" s="59" t="s">
        <v>2038</v>
      </c>
      <c r="AL23" s="59" t="s">
        <v>2038</v>
      </c>
      <c r="AM23" s="59" t="s">
        <v>2038</v>
      </c>
      <c r="AN23" s="59" t="s">
        <v>2038</v>
      </c>
      <c r="AO23" s="59" t="s">
        <v>2038</v>
      </c>
      <c r="AP23" s="59" t="s">
        <v>2038</v>
      </c>
      <c r="AQ23" s="59" t="s">
        <v>2038</v>
      </c>
      <c r="AR23" s="59" t="s">
        <v>2038</v>
      </c>
      <c r="AS23" s="59" t="s">
        <v>2038</v>
      </c>
      <c r="AT23" s="59" t="s">
        <v>2038</v>
      </c>
      <c r="AU23" s="59" t="s">
        <v>2038</v>
      </c>
      <c r="AV23" s="59" t="s">
        <v>2038</v>
      </c>
      <c r="AW23" s="59" t="s">
        <v>2038</v>
      </c>
      <c r="AX23" s="59" t="s">
        <v>2038</v>
      </c>
      <c r="AY23" s="59" t="s">
        <v>2038</v>
      </c>
      <c r="AZ23" s="59" t="s">
        <v>2038</v>
      </c>
      <c r="BA23" s="59" t="s">
        <v>2038</v>
      </c>
      <c r="BB23" s="59" t="s">
        <v>2038</v>
      </c>
      <c r="BC23" s="59" t="s">
        <v>2038</v>
      </c>
      <c r="BD23" s="59" t="s">
        <v>2038</v>
      </c>
      <c r="BE23" s="59" t="s">
        <v>2038</v>
      </c>
      <c r="BF23" s="59" t="s">
        <v>2038</v>
      </c>
      <c r="BG23" s="59" t="s">
        <v>2038</v>
      </c>
      <c r="BH23" s="59" t="s">
        <v>2038</v>
      </c>
      <c r="BI23" s="59" t="s">
        <v>2038</v>
      </c>
      <c r="BJ23" s="59" t="s">
        <v>2038</v>
      </c>
      <c r="BK23" s="59" t="s">
        <v>2038</v>
      </c>
      <c r="BL23" s="59" t="s">
        <v>2038</v>
      </c>
      <c r="BM23" s="59" t="s">
        <v>2038</v>
      </c>
      <c r="BN23" s="59" t="s">
        <v>2038</v>
      </c>
      <c r="BO23" s="59" t="s">
        <v>2038</v>
      </c>
      <c r="BP23" s="59" t="s">
        <v>2038</v>
      </c>
      <c r="BQ23" s="59" t="s">
        <v>2038</v>
      </c>
      <c r="BR23" s="59" t="s">
        <v>2038</v>
      </c>
      <c r="BS23" s="59" t="s">
        <v>2038</v>
      </c>
      <c r="BT23" s="59" t="s">
        <v>2038</v>
      </c>
      <c r="BU23" s="59" t="s">
        <v>2038</v>
      </c>
      <c r="BV23" s="59" t="s">
        <v>2038</v>
      </c>
      <c r="BW23" s="59" t="s">
        <v>2038</v>
      </c>
      <c r="BX23" s="59" t="s">
        <v>2038</v>
      </c>
      <c r="BY23" s="59" t="s">
        <v>2038</v>
      </c>
      <c r="BZ23" s="59" t="s">
        <v>2038</v>
      </c>
      <c r="CA23" s="59" t="s">
        <v>2038</v>
      </c>
      <c r="CB23" s="59" t="s">
        <v>2038</v>
      </c>
      <c r="CC23" s="59" t="s">
        <v>2038</v>
      </c>
    </row>
  </sheetData>
  <mergeCells count="84">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 ref="AO8:AP8"/>
    <mergeCell ref="B9:C9"/>
    <mergeCell ref="AH9:AL9"/>
    <mergeCell ref="AM9:AN9"/>
    <mergeCell ref="AO9:AP9"/>
    <mergeCell ref="AW5:BA5"/>
    <mergeCell ref="B2:I3"/>
    <mergeCell ref="BR2:BS2"/>
    <mergeCell ref="BT2:BV2"/>
    <mergeCell ref="B12:C12"/>
    <mergeCell ref="AH12:AL12"/>
    <mergeCell ref="AM12:AN12"/>
    <mergeCell ref="AO12:AP12"/>
    <mergeCell ref="B5:I5"/>
    <mergeCell ref="AD5:AE5"/>
    <mergeCell ref="AF5:AI5"/>
    <mergeCell ref="AK5:AQ5"/>
    <mergeCell ref="AR5:AT5"/>
    <mergeCell ref="B8:C8"/>
    <mergeCell ref="AH8:AL8"/>
    <mergeCell ref="AM8:AN8"/>
    <mergeCell ref="B10:C10"/>
    <mergeCell ref="AH10:AL10"/>
    <mergeCell ref="AM10:AN10"/>
    <mergeCell ref="AO10:AP10"/>
    <mergeCell ref="B11:C11"/>
    <mergeCell ref="AH11:AL11"/>
    <mergeCell ref="AM11:AN11"/>
    <mergeCell ref="AO11:AP11"/>
    <mergeCell ref="B17:C17"/>
    <mergeCell ref="AH17:AL17"/>
    <mergeCell ref="AM17:AN17"/>
    <mergeCell ref="AO17:AP17"/>
    <mergeCell ref="B13:C13"/>
    <mergeCell ref="AH13:AL13"/>
    <mergeCell ref="AM13:AN13"/>
    <mergeCell ref="AO13:AP13"/>
    <mergeCell ref="B21:C21"/>
    <mergeCell ref="AH21:AL21"/>
    <mergeCell ref="AM21:AN21"/>
    <mergeCell ref="AO21:AP21"/>
    <mergeCell ref="B14:C14"/>
    <mergeCell ref="AH14:AL14"/>
    <mergeCell ref="AM14:AN14"/>
    <mergeCell ref="AO14:AP14"/>
    <mergeCell ref="B15:C15"/>
    <mergeCell ref="AH15:AL15"/>
    <mergeCell ref="AM15:AN15"/>
    <mergeCell ref="AO15:AP15"/>
    <mergeCell ref="B16:C16"/>
    <mergeCell ref="AH16:AL16"/>
    <mergeCell ref="AM16:AN16"/>
    <mergeCell ref="AO16:AP16"/>
    <mergeCell ref="B22:C22"/>
    <mergeCell ref="AH22:AL22"/>
    <mergeCell ref="AM22:AN22"/>
    <mergeCell ref="AO22:AP22"/>
    <mergeCell ref="B18:C18"/>
    <mergeCell ref="AH18:AL18"/>
    <mergeCell ref="AM18:AN18"/>
    <mergeCell ref="AO18:AP18"/>
    <mergeCell ref="B19:C19"/>
    <mergeCell ref="AH19:AL19"/>
    <mergeCell ref="AM19:AN19"/>
    <mergeCell ref="AO19:AP19"/>
    <mergeCell ref="B20:C20"/>
    <mergeCell ref="AH20:AL20"/>
    <mergeCell ref="AM20:AN20"/>
    <mergeCell ref="AO20:AP20"/>
  </mergeCells>
  <phoneticPr fontId="9"/>
  <conditionalFormatting sqref="B8:C16 B21:C21">
    <cfRule type="expression" dxfId="94" priority="16">
      <formula>$S8&gt;0</formula>
    </cfRule>
  </conditionalFormatting>
  <conditionalFormatting sqref="B20:C20">
    <cfRule type="expression" dxfId="93" priority="11">
      <formula>$S20&gt;0</formula>
    </cfRule>
  </conditionalFormatting>
  <conditionalFormatting sqref="B22:C22">
    <cfRule type="expression" dxfId="92" priority="10">
      <formula>$S22&gt;0</formula>
    </cfRule>
  </conditionalFormatting>
  <conditionalFormatting sqref="B18:C18">
    <cfRule type="expression" dxfId="91" priority="9">
      <formula>$S18&gt;0</formula>
    </cfRule>
  </conditionalFormatting>
  <conditionalFormatting sqref="B17:C17">
    <cfRule type="expression" dxfId="90" priority="8">
      <formula>$S17&gt;0</formula>
    </cfRule>
  </conditionalFormatting>
  <conditionalFormatting sqref="B19:C19">
    <cfRule type="expression" dxfId="89" priority="7">
      <formula>$S19&gt;0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B1:CC24"/>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2059</v>
      </c>
      <c r="K5" s="38"/>
      <c r="L5" s="38"/>
      <c r="M5" s="38"/>
      <c r="N5" s="38"/>
      <c r="O5" s="38"/>
      <c r="P5" s="38"/>
      <c r="Q5" s="38"/>
      <c r="R5" s="38"/>
      <c r="S5" s="38"/>
      <c r="T5" s="38"/>
      <c r="U5" s="39" t="s">
        <v>2027</v>
      </c>
      <c r="V5" s="38" t="s">
        <v>2060</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ROUNDUP((27+ROUNDUP((MAX(B:B)-COUNTIF(AB:AB,"○"))/8,0)+IF(AF5="",0,4))/8,0)*8+SUM(AO8:AO891)</f>
        <v>292</v>
      </c>
      <c r="AS5" s="312"/>
      <c r="AT5" s="285"/>
      <c r="AU5" s="41" t="s">
        <v>2029</v>
      </c>
      <c r="AV5" s="41"/>
      <c r="AW5" s="278" t="s">
        <v>138</v>
      </c>
      <c r="AX5" s="311"/>
      <c r="AY5" s="311"/>
      <c r="AZ5" s="311"/>
      <c r="BA5" s="311"/>
      <c r="BB5" s="37" t="s">
        <v>2123</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10" t="s">
        <v>140</v>
      </c>
      <c r="E8" s="50"/>
      <c r="F8" s="50"/>
      <c r="G8" s="50"/>
      <c r="H8" s="50"/>
      <c r="I8" s="50"/>
      <c r="J8" s="50"/>
      <c r="K8" s="52"/>
      <c r="L8" s="49" t="str">
        <f>VLOOKUP(D8,カラムID辞書!$C$4:$D$1266,2,FALSE)</f>
        <v>SYSGRPCD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66" t="str">
        <f>VLOOKUP(D8,カラムID辞書!C:H,3,FALSE)</f>
        <v>character varying</v>
      </c>
      <c r="AI8" s="267"/>
      <c r="AJ8" s="267"/>
      <c r="AK8" s="267"/>
      <c r="AL8" s="268"/>
      <c r="AM8" s="269">
        <f>VLOOKUP(D8,カラムID辞書!C:H,4,FALSE)</f>
        <v>4</v>
      </c>
      <c r="AN8" s="270"/>
      <c r="AO8" s="271">
        <f>VLOOKUP(D8,カラムID辞書!C:H,6,FALSE)</f>
        <v>4</v>
      </c>
      <c r="AP8" s="272"/>
      <c r="AQ8" s="110" t="s">
        <v>38</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t="s">
        <v>39</v>
      </c>
      <c r="BS8" s="50"/>
      <c r="BT8" s="50"/>
      <c r="BU8" s="50"/>
      <c r="BV8" s="50"/>
      <c r="BW8" s="50"/>
      <c r="BX8" s="50"/>
      <c r="BY8" s="50"/>
      <c r="BZ8" s="50"/>
      <c r="CA8" s="50"/>
      <c r="CB8" s="50"/>
      <c r="CC8" s="52"/>
    </row>
    <row r="9" spans="2:81" ht="12" customHeight="1">
      <c r="B9" s="273">
        <f ca="1">IF($D9="","",MAX(OFFSET($B$8,0,0,ROW()-ROW($B$8),2))+1)</f>
        <v>2</v>
      </c>
      <c r="C9" s="274"/>
      <c r="D9" s="110" t="s">
        <v>726</v>
      </c>
      <c r="E9" s="50"/>
      <c r="F9" s="50"/>
      <c r="G9" s="50"/>
      <c r="H9" s="50"/>
      <c r="I9" s="50"/>
      <c r="J9" s="50"/>
      <c r="K9" s="52"/>
      <c r="L9" s="49" t="str">
        <f>VLOOKUP(D9,カラムID辞書!$C$4:$D$1266,2,FALSE)</f>
        <v>JOBID</v>
      </c>
      <c r="M9" s="50"/>
      <c r="N9" s="50"/>
      <c r="O9" s="50"/>
      <c r="P9" s="50"/>
      <c r="Q9" s="50"/>
      <c r="R9" s="50"/>
      <c r="S9" s="52"/>
      <c r="T9" s="106">
        <v>2</v>
      </c>
      <c r="U9" s="53"/>
      <c r="V9" s="49"/>
      <c r="W9" s="52"/>
      <c r="X9" s="49"/>
      <c r="Y9" s="52"/>
      <c r="Z9" s="49"/>
      <c r="AA9" s="52"/>
      <c r="AB9" s="107" t="str">
        <f>IF(L9="DELDTE","","○")</f>
        <v>○</v>
      </c>
      <c r="AC9" s="54"/>
      <c r="AD9" s="53"/>
      <c r="AE9" s="55" t="str">
        <f t="shared" ref="AE9:AE23" si="0">IF(AB9="○",IF(AH9="timestamp","now()",IF(LEFT(AH9,9)="character","' '","0")),"")</f>
        <v>' '</v>
      </c>
      <c r="AF9" s="50"/>
      <c r="AG9" s="52"/>
      <c r="AH9" s="266" t="str">
        <f>VLOOKUP(D9,カラムID辞書!C:H,3,FALSE)</f>
        <v>character varying</v>
      </c>
      <c r="AI9" s="267"/>
      <c r="AJ9" s="267"/>
      <c r="AK9" s="267"/>
      <c r="AL9" s="268"/>
      <c r="AM9" s="269">
        <f>VLOOKUP(D9,カラムID辞書!C:H,4,FALSE)</f>
        <v>20</v>
      </c>
      <c r="AN9" s="270"/>
      <c r="AO9" s="271">
        <f>VLOOKUP(D9,カラムID辞書!C:H,6,FALSE)</f>
        <v>20</v>
      </c>
      <c r="AP9" s="272"/>
      <c r="AQ9" s="110" t="s">
        <v>1930</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73">
        <f t="shared" ref="B10:B22" ca="1" si="1">IF($D10="","",MAX(OFFSET($B$8,0,0,ROW()-ROW($B$8),2))+1)</f>
        <v>3</v>
      </c>
      <c r="C10" s="274"/>
      <c r="D10" s="110" t="s">
        <v>1928</v>
      </c>
      <c r="E10" s="50"/>
      <c r="F10" s="50"/>
      <c r="G10" s="50"/>
      <c r="H10" s="50"/>
      <c r="I10" s="50"/>
      <c r="J10" s="50"/>
      <c r="K10" s="52"/>
      <c r="L10" s="49" t="str">
        <f>VLOOKUP(D10,カラムID辞書!$C$4:$D$1266,2,FALSE)</f>
        <v>THREADNO</v>
      </c>
      <c r="M10" s="50"/>
      <c r="N10" s="50"/>
      <c r="O10" s="50"/>
      <c r="P10" s="50"/>
      <c r="Q10" s="50"/>
      <c r="R10" s="50"/>
      <c r="S10" s="52"/>
      <c r="T10" s="106">
        <v>3</v>
      </c>
      <c r="U10" s="53"/>
      <c r="V10" s="49"/>
      <c r="W10" s="52"/>
      <c r="X10" s="49"/>
      <c r="Y10" s="52"/>
      <c r="Z10" s="49"/>
      <c r="AA10" s="52"/>
      <c r="AB10" s="107" t="str">
        <f t="shared" ref="AB10:AB23" si="2">IF(L10="DELDTE","","○")</f>
        <v>○</v>
      </c>
      <c r="AC10" s="54"/>
      <c r="AD10" s="53"/>
      <c r="AE10" s="55" t="str">
        <f t="shared" si="0"/>
        <v>0</v>
      </c>
      <c r="AF10" s="50"/>
      <c r="AG10" s="52"/>
      <c r="AH10" s="266" t="str">
        <f>VLOOKUP(D10,カラムID辞書!C:H,3,FALSE)</f>
        <v>numeric</v>
      </c>
      <c r="AI10" s="267"/>
      <c r="AJ10" s="267"/>
      <c r="AK10" s="267"/>
      <c r="AL10" s="268"/>
      <c r="AM10" s="269">
        <f>VLOOKUP(D10,カラムID辞書!C:H,4,FALSE)</f>
        <v>2</v>
      </c>
      <c r="AN10" s="270"/>
      <c r="AO10" s="271">
        <f>VLOOKUP(D10,カラムID辞書!C:H,6,FALSE)</f>
        <v>2</v>
      </c>
      <c r="AP10" s="272"/>
      <c r="AQ10" s="110" t="s">
        <v>1931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73">
        <f t="shared" ca="1" si="1"/>
        <v>4</v>
      </c>
      <c r="C11" s="274"/>
      <c r="D11" s="110" t="s">
        <v>40</v>
      </c>
      <c r="E11" s="50"/>
      <c r="F11" s="50"/>
      <c r="G11" s="50"/>
      <c r="H11" s="50"/>
      <c r="I11" s="50"/>
      <c r="J11" s="50"/>
      <c r="K11" s="52"/>
      <c r="L11" s="49" t="str">
        <f>VLOOKUP(D11,カラムID辞書!$C$4:$D$1266,2,FALSE)</f>
        <v>KGYGRPCD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3</v>
      </c>
      <c r="AN11" s="270"/>
      <c r="AO11" s="271">
        <f>VLOOKUP(D11,カラムID辞書!C:H,6,FALSE)</f>
        <v>3</v>
      </c>
      <c r="AP11" s="272"/>
      <c r="AQ11" s="110" t="s">
        <v>1934</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t="s">
        <v>1937</v>
      </c>
      <c r="BS11" s="50"/>
      <c r="BT11" s="50"/>
      <c r="BU11" s="50"/>
      <c r="BV11" s="50"/>
      <c r="BW11" s="50"/>
      <c r="BX11" s="50"/>
      <c r="BY11" s="50"/>
      <c r="BZ11" s="50"/>
      <c r="CA11" s="50"/>
      <c r="CB11" s="50"/>
      <c r="CC11" s="52"/>
    </row>
    <row r="12" spans="2:81" ht="12" customHeight="1">
      <c r="B12" s="273">
        <f t="shared" ca="1" si="1"/>
        <v>5</v>
      </c>
      <c r="C12" s="274"/>
      <c r="D12" s="110" t="s">
        <v>42</v>
      </c>
      <c r="E12" s="50"/>
      <c r="F12" s="50"/>
      <c r="G12" s="50"/>
      <c r="H12" s="50"/>
      <c r="I12" s="50"/>
      <c r="J12" s="50"/>
      <c r="K12" s="52"/>
      <c r="L12" s="49" t="str">
        <f>VLOOKUP(D12,カラムID辞書!$C$4:$D$1266,2,FALSE)</f>
        <v>TENCD</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10" t="s">
        <v>1935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1937</v>
      </c>
      <c r="BS12" s="50"/>
      <c r="BT12" s="50"/>
      <c r="BU12" s="50"/>
      <c r="BV12" s="50"/>
      <c r="BW12" s="50"/>
      <c r="BX12" s="50"/>
      <c r="BY12" s="50"/>
      <c r="BZ12" s="50"/>
      <c r="CA12" s="50"/>
      <c r="CB12" s="50"/>
      <c r="CC12" s="52"/>
    </row>
    <row r="13" spans="2:81" ht="12" customHeight="1">
      <c r="B13" s="264">
        <f t="shared" ca="1" si="1"/>
        <v>6</v>
      </c>
      <c r="C13" s="265"/>
      <c r="D13" s="110" t="s">
        <v>728</v>
      </c>
      <c r="E13" s="50"/>
      <c r="F13" s="50"/>
      <c r="G13" s="50"/>
      <c r="H13" s="50"/>
      <c r="I13" s="50"/>
      <c r="J13" s="50"/>
      <c r="K13" s="52"/>
      <c r="L13" s="49" t="str">
        <f>VLOOKUP(D13,カラムID辞書!$C$4:$D$1266,2,FALSE)</f>
        <v>PGMID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20</v>
      </c>
      <c r="AN13" s="270"/>
      <c r="AO13" s="271">
        <f>VLOOKUP(D13,カラムID辞書!C:H,6,FALSE)</f>
        <v>20</v>
      </c>
      <c r="AP13" s="272"/>
      <c r="AQ13" s="110" t="s">
        <v>728</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1938</v>
      </c>
      <c r="BS13" s="50"/>
      <c r="BT13" s="50"/>
      <c r="BU13" s="50"/>
      <c r="BV13" s="50"/>
      <c r="BW13" s="50"/>
      <c r="BX13" s="50"/>
      <c r="BY13" s="50"/>
      <c r="BZ13" s="50"/>
      <c r="CA13" s="50"/>
      <c r="CB13" s="50"/>
      <c r="CC13" s="52"/>
    </row>
    <row r="14" spans="2:81" ht="12" customHeight="1">
      <c r="B14" s="264">
        <f t="shared" ca="1" si="1"/>
        <v>7</v>
      </c>
      <c r="C14" s="265"/>
      <c r="D14" s="110" t="s">
        <v>1901</v>
      </c>
      <c r="E14" s="50"/>
      <c r="F14" s="50"/>
      <c r="G14" s="50"/>
      <c r="H14" s="50"/>
      <c r="I14" s="50"/>
      <c r="J14" s="50"/>
      <c r="K14" s="52"/>
      <c r="L14" s="49" t="str">
        <f>VLOOKUP(D14,カラムID辞書!$C$4:$D$1266,2,FALSE)</f>
        <v>GUIDANCE</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100</v>
      </c>
      <c r="AN14" s="270"/>
      <c r="AO14" s="271">
        <f>VLOOKUP(D14,カラムID辞書!C:H,6,FALSE)</f>
        <v>100</v>
      </c>
      <c r="AP14" s="272"/>
      <c r="AQ14" s="110" t="s">
        <v>1936</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1939</v>
      </c>
      <c r="BS14" s="50"/>
      <c r="BT14" s="50"/>
      <c r="BU14" s="50"/>
      <c r="BV14" s="50"/>
      <c r="BW14" s="50"/>
      <c r="BX14" s="50"/>
      <c r="BY14" s="50"/>
      <c r="BZ14" s="50"/>
      <c r="CA14" s="50"/>
      <c r="CB14" s="50"/>
      <c r="CC14" s="52"/>
    </row>
    <row r="15" spans="2:81" ht="12" customHeight="1">
      <c r="B15" s="264">
        <f t="shared" ca="1" si="1"/>
        <v>8</v>
      </c>
      <c r="C15" s="265"/>
      <c r="D15" s="105" t="s">
        <v>222</v>
      </c>
      <c r="E15" s="50"/>
      <c r="F15" s="50"/>
      <c r="G15" s="50"/>
      <c r="H15" s="50"/>
      <c r="I15" s="50"/>
      <c r="J15" s="50"/>
      <c r="K15" s="52"/>
      <c r="L15" s="49" t="str">
        <f>VLOOKUP(D15,カラムID辞書!$C$4:$D$1266,2,FALSE)</f>
        <v>DELDTE</v>
      </c>
      <c r="M15" s="50"/>
      <c r="N15" s="50"/>
      <c r="O15" s="50"/>
      <c r="P15" s="50"/>
      <c r="Q15" s="50"/>
      <c r="R15" s="50"/>
      <c r="S15" s="52"/>
      <c r="T15" s="106"/>
      <c r="U15" s="53"/>
      <c r="V15" s="49"/>
      <c r="W15" s="52"/>
      <c r="X15" s="49"/>
      <c r="Y15" s="52"/>
      <c r="Z15" s="49"/>
      <c r="AA15" s="52"/>
      <c r="AB15" s="107" t="str">
        <f t="shared" si="2"/>
        <v/>
      </c>
      <c r="AC15" s="54"/>
      <c r="AD15" s="53"/>
      <c r="AE15" s="55" t="str">
        <f t="shared" si="0"/>
        <v/>
      </c>
      <c r="AF15" s="50"/>
      <c r="AG15" s="52"/>
      <c r="AH15" s="266" t="str">
        <f>VLOOKUP(D15,カラムID辞書!C:H,3,FALSE)</f>
        <v>timestamp</v>
      </c>
      <c r="AI15" s="267"/>
      <c r="AJ15" s="267"/>
      <c r="AK15" s="267"/>
      <c r="AL15" s="268"/>
      <c r="AM15" s="269">
        <f>VLOOKUP(D15,カラムID辞書!C:H,4,FALSE)</f>
        <v>0</v>
      </c>
      <c r="AN15" s="270"/>
      <c r="AO15" s="271">
        <f>VLOOKUP(D15,カラムID辞書!C:H,6,FALSE)</f>
        <v>7</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ht="12" customHeight="1">
      <c r="B16" s="264">
        <f t="shared" ca="1" si="1"/>
        <v>9</v>
      </c>
      <c r="C16" s="265"/>
      <c r="D16" s="110" t="s">
        <v>223</v>
      </c>
      <c r="E16" s="50"/>
      <c r="F16" s="50"/>
      <c r="G16" s="50"/>
      <c r="H16" s="50"/>
      <c r="I16" s="50"/>
      <c r="J16" s="50"/>
      <c r="K16" s="52"/>
      <c r="L16" s="49" t="str">
        <f>VLOOKUP(D16,カラムID辞書!$C$4:$D$1266,2,FALSE)</f>
        <v>INSTDTE</v>
      </c>
      <c r="M16" s="50"/>
      <c r="N16" s="50"/>
      <c r="O16" s="50"/>
      <c r="P16" s="50"/>
      <c r="Q16" s="50"/>
      <c r="R16" s="50"/>
      <c r="S16" s="52"/>
      <c r="T16" s="106"/>
      <c r="U16" s="53"/>
      <c r="V16" s="49"/>
      <c r="W16" s="52"/>
      <c r="X16" s="49"/>
      <c r="Y16" s="52"/>
      <c r="Z16" s="49"/>
      <c r="AA16" s="52"/>
      <c r="AB16" s="107" t="str">
        <f t="shared" si="2"/>
        <v>○</v>
      </c>
      <c r="AC16" s="54"/>
      <c r="AD16" s="53"/>
      <c r="AE16" s="55" t="str">
        <f t="shared" si="0"/>
        <v>now()</v>
      </c>
      <c r="AF16" s="50"/>
      <c r="AG16" s="52"/>
      <c r="AH16" s="266" t="str">
        <f>VLOOKUP(D16,カラムID辞書!C:H,3,FALSE)</f>
        <v>timestamp</v>
      </c>
      <c r="AI16" s="267"/>
      <c r="AJ16" s="267"/>
      <c r="AK16" s="267"/>
      <c r="AL16" s="268"/>
      <c r="AM16" s="269">
        <f>VLOOKUP(D16,カラムID辞書!C:H,4,FALSE)</f>
        <v>0</v>
      </c>
      <c r="AN16" s="270"/>
      <c r="AO16" s="271">
        <f>VLOOKUP(D16,カラムID辞書!C:H,6,FALSE)</f>
        <v>7</v>
      </c>
      <c r="AP16" s="272"/>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64">
        <f t="shared" ca="1" si="1"/>
        <v>10</v>
      </c>
      <c r="C17" s="265"/>
      <c r="D17" s="110" t="s">
        <v>224</v>
      </c>
      <c r="E17" s="50"/>
      <c r="F17" s="50"/>
      <c r="G17" s="50"/>
      <c r="H17" s="50"/>
      <c r="I17" s="50"/>
      <c r="J17" s="50"/>
      <c r="K17" s="52"/>
      <c r="L17" s="49" t="str">
        <f>VLOOKUP(D17,カラムID辞書!$C$4:$D$1266,2,FALSE)</f>
        <v>INSTUSRID</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20</v>
      </c>
      <c r="AN17" s="270"/>
      <c r="AO17" s="271">
        <f>VLOOKUP(D17,カラムID辞書!C:H,6,FALSE)</f>
        <v>20</v>
      </c>
      <c r="AP17" s="272"/>
      <c r="AQ17" s="49"/>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49"/>
      <c r="BS17" s="50"/>
      <c r="BT17" s="50"/>
      <c r="BU17" s="50"/>
      <c r="BV17" s="50"/>
      <c r="BW17" s="50"/>
      <c r="BX17" s="50"/>
      <c r="BY17" s="50"/>
      <c r="BZ17" s="50"/>
      <c r="CA17" s="50"/>
      <c r="CB17" s="50"/>
      <c r="CC17" s="52"/>
    </row>
    <row r="18" spans="2:81" ht="12" customHeight="1">
      <c r="B18" s="264">
        <f t="shared" ca="1" si="1"/>
        <v>11</v>
      </c>
      <c r="C18" s="265"/>
      <c r="D18" s="110" t="s">
        <v>225</v>
      </c>
      <c r="E18" s="50"/>
      <c r="F18" s="50"/>
      <c r="G18" s="50"/>
      <c r="H18" s="50"/>
      <c r="I18" s="50"/>
      <c r="J18" s="50"/>
      <c r="K18" s="52"/>
      <c r="L18" s="49" t="str">
        <f>VLOOKUP(D18,カラムID辞書!$C$4:$D$1266,2,FALSE)</f>
        <v>INSTPRGID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8</v>
      </c>
      <c r="AN18" s="270"/>
      <c r="AO18" s="271">
        <f>VLOOKUP(D18,カラムID辞書!C:H,6,FALSE)</f>
        <v>8</v>
      </c>
      <c r="AP18" s="272"/>
      <c r="AQ18" s="49"/>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49"/>
      <c r="BS18" s="50"/>
      <c r="BT18" s="50"/>
      <c r="BU18" s="50"/>
      <c r="BV18" s="50"/>
      <c r="BW18" s="50"/>
      <c r="BX18" s="50"/>
      <c r="BY18" s="50"/>
      <c r="BZ18" s="50"/>
      <c r="CA18" s="50"/>
      <c r="CB18" s="50"/>
      <c r="CC18" s="52"/>
    </row>
    <row r="19" spans="2:81" ht="12" customHeight="1">
      <c r="B19" s="264">
        <f t="shared" ca="1" si="1"/>
        <v>12</v>
      </c>
      <c r="C19" s="265"/>
      <c r="D19" s="110" t="s">
        <v>226</v>
      </c>
      <c r="E19" s="50"/>
      <c r="F19" s="50"/>
      <c r="G19" s="50"/>
      <c r="H19" s="50"/>
      <c r="I19" s="50"/>
      <c r="J19" s="50"/>
      <c r="K19" s="52"/>
      <c r="L19" s="49" t="str">
        <f>VLOOKUP(D19,カラムID辞書!$C$4:$D$1266,2,FALSE)</f>
        <v>INSIPADDR</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15</v>
      </c>
      <c r="AN19" s="270"/>
      <c r="AO19" s="271">
        <f>VLOOKUP(D19,カラムID辞書!C:H,6,FALSE)</f>
        <v>15</v>
      </c>
      <c r="AP19" s="272"/>
      <c r="AQ19" s="49"/>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49"/>
      <c r="BS19" s="50"/>
      <c r="BT19" s="50"/>
      <c r="BU19" s="50"/>
      <c r="BV19" s="50"/>
      <c r="BW19" s="50"/>
      <c r="BX19" s="50"/>
      <c r="BY19" s="50"/>
      <c r="BZ19" s="50"/>
      <c r="CA19" s="50"/>
      <c r="CB19" s="50"/>
      <c r="CC19" s="52"/>
    </row>
    <row r="20" spans="2:81" ht="12" customHeight="1">
      <c r="B20" s="264">
        <f t="shared" ca="1" si="1"/>
        <v>13</v>
      </c>
      <c r="C20" s="265"/>
      <c r="D20" s="110" t="s">
        <v>227</v>
      </c>
      <c r="E20" s="50"/>
      <c r="F20" s="50"/>
      <c r="G20" s="50"/>
      <c r="H20" s="50"/>
      <c r="I20" s="50"/>
      <c r="J20" s="50"/>
      <c r="K20" s="52"/>
      <c r="L20" s="49" t="str">
        <f>VLOOKUP(D20,カラムID辞書!$C$4:$D$1266,2,FALSE)</f>
        <v>UPDDTE</v>
      </c>
      <c r="M20" s="50"/>
      <c r="N20" s="50"/>
      <c r="O20" s="50"/>
      <c r="P20" s="50"/>
      <c r="Q20" s="50"/>
      <c r="R20" s="50"/>
      <c r="S20" s="52"/>
      <c r="T20" s="106"/>
      <c r="U20" s="53"/>
      <c r="V20" s="49"/>
      <c r="W20" s="52"/>
      <c r="X20" s="49"/>
      <c r="Y20" s="52"/>
      <c r="Z20" s="49"/>
      <c r="AA20" s="52"/>
      <c r="AB20" s="107" t="str">
        <f t="shared" si="2"/>
        <v>○</v>
      </c>
      <c r="AC20" s="54"/>
      <c r="AD20" s="53"/>
      <c r="AE20" s="55" t="str">
        <f t="shared" si="0"/>
        <v>now()</v>
      </c>
      <c r="AF20" s="50"/>
      <c r="AG20" s="52"/>
      <c r="AH20" s="266" t="str">
        <f>VLOOKUP(D20,カラムID辞書!C:H,3,FALSE)</f>
        <v>timestamp</v>
      </c>
      <c r="AI20" s="267"/>
      <c r="AJ20" s="267"/>
      <c r="AK20" s="267"/>
      <c r="AL20" s="268"/>
      <c r="AM20" s="269">
        <f>VLOOKUP(D20,カラムID辞書!C:H,4,FALSE)</f>
        <v>0</v>
      </c>
      <c r="AN20" s="270"/>
      <c r="AO20" s="271">
        <f>VLOOKUP(D20,カラムID辞書!C:H,6,FALSE)</f>
        <v>7</v>
      </c>
      <c r="AP20" s="272"/>
      <c r="AQ20" s="49"/>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49"/>
      <c r="BS20" s="50"/>
      <c r="BT20" s="50"/>
      <c r="BU20" s="50"/>
      <c r="BV20" s="50"/>
      <c r="BW20" s="50"/>
      <c r="BX20" s="50"/>
      <c r="BY20" s="50"/>
      <c r="BZ20" s="50"/>
      <c r="CA20" s="50"/>
      <c r="CB20" s="50"/>
      <c r="CC20" s="52"/>
    </row>
    <row r="21" spans="2:81" ht="12" customHeight="1">
      <c r="B21" s="264">
        <f t="shared" ca="1" si="1"/>
        <v>14</v>
      </c>
      <c r="C21" s="265"/>
      <c r="D21" s="105" t="s">
        <v>228</v>
      </c>
      <c r="E21" s="50"/>
      <c r="F21" s="50"/>
      <c r="G21" s="50"/>
      <c r="H21" s="50"/>
      <c r="I21" s="50"/>
      <c r="J21" s="50"/>
      <c r="K21" s="52"/>
      <c r="L21" s="49" t="str">
        <f>VLOOKUP(D21,カラムID辞書!$C$4:$D$1266,2,FALSE)</f>
        <v>UPDUSRID</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20</v>
      </c>
      <c r="AN21" s="270"/>
      <c r="AO21" s="271">
        <f>VLOOKUP(D21,カラムID辞書!C:H,6,FALSE)</f>
        <v>20</v>
      </c>
      <c r="AP21" s="272"/>
      <c r="AQ21" s="49"/>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49"/>
      <c r="BS21" s="50"/>
      <c r="BT21" s="50"/>
      <c r="BU21" s="50"/>
      <c r="BV21" s="50"/>
      <c r="BW21" s="50"/>
      <c r="BX21" s="50"/>
      <c r="BY21" s="50"/>
      <c r="BZ21" s="50"/>
      <c r="CA21" s="50"/>
      <c r="CB21" s="50"/>
      <c r="CC21" s="52"/>
    </row>
    <row r="22" spans="2:81" ht="12" customHeight="1">
      <c r="B22" s="264">
        <f t="shared" ca="1" si="1"/>
        <v>15</v>
      </c>
      <c r="C22" s="265"/>
      <c r="D22" s="110" t="s">
        <v>229</v>
      </c>
      <c r="E22" s="50"/>
      <c r="F22" s="50"/>
      <c r="G22" s="50"/>
      <c r="H22" s="50"/>
      <c r="I22" s="50"/>
      <c r="J22" s="50"/>
      <c r="K22" s="52"/>
      <c r="L22" s="49" t="str">
        <f>VLOOKUP(D22,カラムID辞書!$C$4:$D$1266,2,FALSE)</f>
        <v>UPDPRGID</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8</v>
      </c>
      <c r="AN22" s="270"/>
      <c r="AO22" s="271">
        <f>VLOOKUP(D22,カラムID辞書!C:H,6,FALSE)</f>
        <v>8</v>
      </c>
      <c r="AP22" s="272"/>
      <c r="AQ22" s="49"/>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49"/>
      <c r="BS22" s="50"/>
      <c r="BT22" s="50"/>
      <c r="BU22" s="50"/>
      <c r="BV22" s="50"/>
      <c r="BW22" s="50"/>
      <c r="BX22" s="50"/>
      <c r="BY22" s="50"/>
      <c r="BZ22" s="50"/>
      <c r="CA22" s="50"/>
      <c r="CB22" s="50"/>
      <c r="CC22" s="52"/>
    </row>
    <row r="23" spans="2:81" ht="12" customHeight="1">
      <c r="B23" s="264">
        <f ca="1">IF($D23="","",MAX(OFFSET($B$8,0,0,ROW()-ROW($B$8),2))+1)</f>
        <v>16</v>
      </c>
      <c r="C23" s="265"/>
      <c r="D23" s="110" t="s">
        <v>230</v>
      </c>
      <c r="E23" s="50"/>
      <c r="F23" s="50"/>
      <c r="G23" s="50"/>
      <c r="H23" s="50"/>
      <c r="I23" s="50"/>
      <c r="J23" s="50"/>
      <c r="K23" s="52"/>
      <c r="L23" s="49" t="str">
        <f>VLOOKUP(D23,カラムID辞書!$C$4:$D$1266,2,FALSE)</f>
        <v>UPDIPADDR</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15</v>
      </c>
      <c r="AN23" s="270"/>
      <c r="AO23" s="271">
        <f>VLOOKUP(D23,カラムID辞書!C:H,6,FALSE)</f>
        <v>15</v>
      </c>
      <c r="AP23" s="272"/>
      <c r="AQ23" s="49"/>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49"/>
      <c r="BS23" s="50"/>
      <c r="BT23" s="50"/>
      <c r="BU23" s="50"/>
      <c r="BV23" s="50"/>
      <c r="BW23" s="50"/>
      <c r="BX23" s="50"/>
      <c r="BY23" s="50"/>
      <c r="BZ23" s="50"/>
      <c r="CA23" s="50"/>
      <c r="CB23" s="50"/>
      <c r="CC23" s="52"/>
    </row>
    <row r="24" spans="2:81" ht="12" customHeight="1">
      <c r="B24" s="59" t="s">
        <v>2038</v>
      </c>
      <c r="C24" s="59" t="s">
        <v>2038</v>
      </c>
      <c r="D24" s="59" t="s">
        <v>2038</v>
      </c>
      <c r="E24" s="59" t="s">
        <v>2038</v>
      </c>
      <c r="F24" s="59" t="s">
        <v>2038</v>
      </c>
      <c r="G24" s="59" t="s">
        <v>2038</v>
      </c>
      <c r="H24" s="59" t="s">
        <v>2038</v>
      </c>
      <c r="I24" s="59" t="s">
        <v>2038</v>
      </c>
      <c r="J24" s="59" t="s">
        <v>2038</v>
      </c>
      <c r="K24" s="59" t="s">
        <v>2038</v>
      </c>
      <c r="L24" s="59" t="s">
        <v>2038</v>
      </c>
      <c r="M24" s="59" t="s">
        <v>2038</v>
      </c>
      <c r="N24" s="59" t="s">
        <v>2038</v>
      </c>
      <c r="O24" s="59" t="s">
        <v>2038</v>
      </c>
      <c r="P24" s="59" t="s">
        <v>2038</v>
      </c>
      <c r="Q24" s="59" t="s">
        <v>2038</v>
      </c>
      <c r="R24" s="59" t="s">
        <v>2038</v>
      </c>
      <c r="S24" s="59" t="s">
        <v>2038</v>
      </c>
      <c r="T24" s="59" t="s">
        <v>2038</v>
      </c>
      <c r="U24" s="59" t="s">
        <v>2038</v>
      </c>
      <c r="V24" s="59" t="s">
        <v>2038</v>
      </c>
      <c r="W24" s="59" t="s">
        <v>2038</v>
      </c>
      <c r="X24" s="59" t="s">
        <v>2038</v>
      </c>
      <c r="Y24" s="59" t="s">
        <v>2038</v>
      </c>
      <c r="Z24" s="59" t="s">
        <v>2038</v>
      </c>
      <c r="AA24" s="59" t="s">
        <v>2038</v>
      </c>
      <c r="AB24" s="59" t="s">
        <v>2038</v>
      </c>
      <c r="AC24" s="59" t="s">
        <v>2038</v>
      </c>
      <c r="AD24" s="59" t="s">
        <v>2038</v>
      </c>
      <c r="AE24" s="59" t="s">
        <v>2038</v>
      </c>
      <c r="AF24" s="59" t="s">
        <v>2038</v>
      </c>
      <c r="AG24" s="59" t="s">
        <v>2038</v>
      </c>
      <c r="AH24" s="59" t="s">
        <v>2038</v>
      </c>
      <c r="AI24" s="59" t="s">
        <v>2038</v>
      </c>
      <c r="AJ24" s="59"/>
      <c r="AK24" s="59" t="s">
        <v>2038</v>
      </c>
      <c r="AL24" s="59" t="s">
        <v>2038</v>
      </c>
      <c r="AM24" s="59" t="s">
        <v>2038</v>
      </c>
      <c r="AN24" s="59" t="s">
        <v>2038</v>
      </c>
      <c r="AO24" s="59" t="s">
        <v>2038</v>
      </c>
      <c r="AP24" s="59" t="s">
        <v>2038</v>
      </c>
      <c r="AQ24" s="59" t="s">
        <v>2038</v>
      </c>
      <c r="AR24" s="59" t="s">
        <v>2038</v>
      </c>
      <c r="AS24" s="59" t="s">
        <v>2038</v>
      </c>
      <c r="AT24" s="59" t="s">
        <v>2038</v>
      </c>
      <c r="AU24" s="59" t="s">
        <v>2038</v>
      </c>
      <c r="AV24" s="59" t="s">
        <v>2038</v>
      </c>
      <c r="AW24" s="59" t="s">
        <v>2038</v>
      </c>
      <c r="AX24" s="59" t="s">
        <v>2038</v>
      </c>
      <c r="AY24" s="59" t="s">
        <v>2038</v>
      </c>
      <c r="AZ24" s="59" t="s">
        <v>2038</v>
      </c>
      <c r="BA24" s="59" t="s">
        <v>2038</v>
      </c>
      <c r="BB24" s="59" t="s">
        <v>2038</v>
      </c>
      <c r="BC24" s="59" t="s">
        <v>2038</v>
      </c>
      <c r="BD24" s="59" t="s">
        <v>2038</v>
      </c>
      <c r="BE24" s="59" t="s">
        <v>2038</v>
      </c>
      <c r="BF24" s="59" t="s">
        <v>2038</v>
      </c>
      <c r="BG24" s="59" t="s">
        <v>2038</v>
      </c>
      <c r="BH24" s="59" t="s">
        <v>2038</v>
      </c>
      <c r="BI24" s="59" t="s">
        <v>2038</v>
      </c>
      <c r="BJ24" s="59" t="s">
        <v>2038</v>
      </c>
      <c r="BK24" s="59" t="s">
        <v>2038</v>
      </c>
      <c r="BL24" s="59" t="s">
        <v>2038</v>
      </c>
      <c r="BM24" s="59" t="s">
        <v>2038</v>
      </c>
      <c r="BN24" s="59" t="s">
        <v>2038</v>
      </c>
      <c r="BO24" s="59" t="s">
        <v>2038</v>
      </c>
      <c r="BP24" s="59" t="s">
        <v>2038</v>
      </c>
      <c r="BQ24" s="59" t="s">
        <v>2038</v>
      </c>
      <c r="BR24" s="59" t="s">
        <v>2038</v>
      </c>
      <c r="BS24" s="59" t="s">
        <v>2038</v>
      </c>
      <c r="BT24" s="59" t="s">
        <v>2038</v>
      </c>
      <c r="BU24" s="59" t="s">
        <v>2038</v>
      </c>
      <c r="BV24" s="59" t="s">
        <v>2038</v>
      </c>
      <c r="BW24" s="59" t="s">
        <v>2038</v>
      </c>
      <c r="BX24" s="59" t="s">
        <v>2038</v>
      </c>
      <c r="BY24" s="59" t="s">
        <v>2038</v>
      </c>
      <c r="BZ24" s="59" t="s">
        <v>2038</v>
      </c>
      <c r="CA24" s="59" t="s">
        <v>2038</v>
      </c>
      <c r="CB24" s="59" t="s">
        <v>2038</v>
      </c>
      <c r="CC24" s="59" t="s">
        <v>2038</v>
      </c>
    </row>
  </sheetData>
  <mergeCells count="88">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 ref="AO8:AP8"/>
    <mergeCell ref="B9:C9"/>
    <mergeCell ref="AH9:AL9"/>
    <mergeCell ref="AM9:AN9"/>
    <mergeCell ref="AO9:AP9"/>
    <mergeCell ref="AW5:BA5"/>
    <mergeCell ref="B2:I3"/>
    <mergeCell ref="BR2:BS2"/>
    <mergeCell ref="BT2:BV2"/>
    <mergeCell ref="B12:C12"/>
    <mergeCell ref="AH12:AL12"/>
    <mergeCell ref="AM12:AN12"/>
    <mergeCell ref="AO12:AP12"/>
    <mergeCell ref="B5:I5"/>
    <mergeCell ref="AD5:AE5"/>
    <mergeCell ref="AF5:AI5"/>
    <mergeCell ref="AK5:AQ5"/>
    <mergeCell ref="AR5:AT5"/>
    <mergeCell ref="B8:C8"/>
    <mergeCell ref="AH8:AL8"/>
    <mergeCell ref="AM8:AN8"/>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2:C22"/>
    <mergeCell ref="AH22:AL22"/>
    <mergeCell ref="AM22:AN22"/>
    <mergeCell ref="AO22:AP22"/>
    <mergeCell ref="B23:C23"/>
    <mergeCell ref="AH23:AL23"/>
    <mergeCell ref="AM23:AN23"/>
    <mergeCell ref="AO23:AP23"/>
  </mergeCells>
  <phoneticPr fontId="9"/>
  <conditionalFormatting sqref="B8:C16 B21:C21 B23:C23">
    <cfRule type="expression" dxfId="88" priority="16">
      <formula>$S8&gt;0</formula>
    </cfRule>
  </conditionalFormatting>
  <conditionalFormatting sqref="B20:C20">
    <cfRule type="expression" dxfId="87" priority="11">
      <formula>$S20&gt;0</formula>
    </cfRule>
  </conditionalFormatting>
  <conditionalFormatting sqref="B22:C22">
    <cfRule type="expression" dxfId="86" priority="10">
      <formula>$S22&gt;0</formula>
    </cfRule>
  </conditionalFormatting>
  <conditionalFormatting sqref="B18:C18">
    <cfRule type="expression" dxfId="85" priority="9">
      <formula>$S18&gt;0</formula>
    </cfRule>
  </conditionalFormatting>
  <conditionalFormatting sqref="B17:C17">
    <cfRule type="expression" dxfId="84" priority="8">
      <formula>$S17&gt;0</formula>
    </cfRule>
  </conditionalFormatting>
  <conditionalFormatting sqref="B19:C19">
    <cfRule type="expression" dxfId="83" priority="7">
      <formula>$S19&gt;0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B1:CC53"/>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2061</v>
      </c>
      <c r="K5" s="38"/>
      <c r="L5" s="38"/>
      <c r="M5" s="38"/>
      <c r="N5" s="38"/>
      <c r="O5" s="38"/>
      <c r="P5" s="38"/>
      <c r="Q5" s="38"/>
      <c r="R5" s="38"/>
      <c r="S5" s="38"/>
      <c r="T5" s="38"/>
      <c r="U5" s="39" t="s">
        <v>2027</v>
      </c>
      <c r="V5" s="38" t="s">
        <v>2062</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ROUNDUP((27+ROUNDUP((MAX(B:B)-COUNTIF(AB:AB,"○"))/8,0)+IF(AF5="",0,4))/8,0)*8+SUM(AO8:AO921)</f>
        <v>207</v>
      </c>
      <c r="AS5" s="312"/>
      <c r="AT5" s="285"/>
      <c r="AU5" s="41" t="s">
        <v>2029</v>
      </c>
      <c r="AV5" s="41"/>
      <c r="AW5" s="278" t="s">
        <v>138</v>
      </c>
      <c r="AX5" s="311"/>
      <c r="AY5" s="311"/>
      <c r="AZ5" s="311"/>
      <c r="BA5" s="311"/>
      <c r="BB5" s="37" t="s">
        <v>2125</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30" t="s">
        <v>1947</v>
      </c>
      <c r="E8" s="50"/>
      <c r="F8" s="50"/>
      <c r="G8" s="50"/>
      <c r="H8" s="50"/>
      <c r="I8" s="50"/>
      <c r="J8" s="50"/>
      <c r="K8" s="52"/>
      <c r="L8" s="49" t="str">
        <f>VLOOKUP(D8,カラムID辞書!$C$4:$D$1266,2,FALSE)</f>
        <v>CHOHYOSHBTSUID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66" t="str">
        <f>VLOOKUP(D8,カラムID辞書!C:H,3,FALSE)</f>
        <v>character varying</v>
      </c>
      <c r="AI8" s="267"/>
      <c r="AJ8" s="267"/>
      <c r="AK8" s="267"/>
      <c r="AL8" s="268"/>
      <c r="AM8" s="269">
        <f>VLOOKUP(D8,カラムID辞書!C:H,4,FALSE)</f>
        <v>10</v>
      </c>
      <c r="AN8" s="270"/>
      <c r="AO8" s="271">
        <f>VLOOKUP(D8,カラムID辞書!C:H,6,FALSE)</f>
        <v>10</v>
      </c>
      <c r="AP8" s="272"/>
      <c r="AQ8" s="130" t="s">
        <v>1940</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31"/>
      <c r="BS8" s="50"/>
      <c r="BT8" s="50"/>
      <c r="BU8" s="50"/>
      <c r="BV8" s="50"/>
      <c r="BW8" s="50"/>
      <c r="BX8" s="50"/>
      <c r="BY8" s="50"/>
      <c r="BZ8" s="50"/>
      <c r="CA8" s="50"/>
      <c r="CB8" s="50"/>
      <c r="CC8" s="52"/>
    </row>
    <row r="9" spans="2:81" ht="12" customHeight="1">
      <c r="B9" s="264">
        <f ca="1">IF($D9="","",MAX(OFFSET($B$8,0,0,ROW()-ROW($B$8),2))+1)</f>
        <v>2</v>
      </c>
      <c r="C9" s="265"/>
      <c r="D9" s="130" t="s">
        <v>734</v>
      </c>
      <c r="E9" s="50"/>
      <c r="F9" s="50"/>
      <c r="G9" s="50"/>
      <c r="H9" s="50"/>
      <c r="I9" s="50"/>
      <c r="J9" s="50"/>
      <c r="K9" s="52"/>
      <c r="L9" s="49" t="str">
        <f>VLOOKUP(D9,カラムID辞書!$C$4:$D$1266,2,FALSE)</f>
        <v>GAMENBRUI</v>
      </c>
      <c r="M9" s="50"/>
      <c r="N9" s="50"/>
      <c r="O9" s="50"/>
      <c r="P9" s="50"/>
      <c r="Q9" s="50"/>
      <c r="R9" s="50"/>
      <c r="S9" s="52"/>
      <c r="T9" s="106"/>
      <c r="U9" s="53"/>
      <c r="V9" s="49"/>
      <c r="W9" s="52"/>
      <c r="X9" s="49"/>
      <c r="Y9" s="52"/>
      <c r="Z9" s="49"/>
      <c r="AA9" s="52"/>
      <c r="AB9" s="107" t="str">
        <f>IF(L9="DELDTE","","○")</f>
        <v>○</v>
      </c>
      <c r="AC9" s="54"/>
      <c r="AD9" s="53"/>
      <c r="AE9" s="55" t="str">
        <f t="shared" ref="AE9:AE52" si="0">IF(AB9="○",IF(AH9="timestamp","now()",IF(LEFT(AH9,9)="character","' '","0")),"")</f>
        <v>' '</v>
      </c>
      <c r="AF9" s="50"/>
      <c r="AG9" s="52"/>
      <c r="AH9" s="266" t="str">
        <f>VLOOKUP(D9,カラムID辞書!C:H,3,FALSE)</f>
        <v>character varying</v>
      </c>
      <c r="AI9" s="267"/>
      <c r="AJ9" s="267"/>
      <c r="AK9" s="267"/>
      <c r="AL9" s="268"/>
      <c r="AM9" s="269">
        <f>VLOOKUP(D9,カラムID辞書!C:H,4,FALSE)</f>
        <v>1</v>
      </c>
      <c r="AN9" s="270"/>
      <c r="AO9" s="271">
        <f>VLOOKUP(D9,カラムID辞書!C:H,6,FALSE)</f>
        <v>1</v>
      </c>
      <c r="AP9" s="272"/>
      <c r="AQ9" s="130" t="s">
        <v>1941</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31"/>
      <c r="BS9" s="50"/>
      <c r="BT9" s="50"/>
      <c r="BU9" s="50"/>
      <c r="BV9" s="50"/>
      <c r="BW9" s="50"/>
      <c r="BX9" s="50"/>
      <c r="BY9" s="50"/>
      <c r="BZ9" s="50"/>
      <c r="CA9" s="50"/>
      <c r="CB9" s="50"/>
      <c r="CC9" s="52"/>
    </row>
    <row r="10" spans="2:81" ht="12" customHeight="1">
      <c r="B10" s="264">
        <f t="shared" ref="B10:B52" ca="1" si="1">IF($D10="","",MAX(OFFSET($B$8,0,0,ROW()-ROW($B$8),2))+1)</f>
        <v>3</v>
      </c>
      <c r="C10" s="265"/>
      <c r="D10" s="130" t="s">
        <v>736</v>
      </c>
      <c r="E10" s="50"/>
      <c r="F10" s="50"/>
      <c r="G10" s="50"/>
      <c r="H10" s="50"/>
      <c r="I10" s="50"/>
      <c r="J10" s="50"/>
      <c r="K10" s="52"/>
      <c r="L10" s="49" t="str">
        <f>VLOOKUP(D10,カラムID辞書!$C$4:$D$1266,2,FALSE)</f>
        <v>SHTSRYKCYCLE1</v>
      </c>
      <c r="M10" s="50"/>
      <c r="N10" s="50"/>
      <c r="O10" s="50"/>
      <c r="P10" s="50"/>
      <c r="Q10" s="50"/>
      <c r="R10" s="50"/>
      <c r="S10" s="52"/>
      <c r="T10" s="106"/>
      <c r="U10" s="53"/>
      <c r="V10" s="49"/>
      <c r="W10" s="52"/>
      <c r="X10" s="49"/>
      <c r="Y10" s="52"/>
      <c r="Z10" s="49"/>
      <c r="AA10" s="52"/>
      <c r="AB10" s="107" t="str">
        <f t="shared" ref="AB10:AB52"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1</v>
      </c>
      <c r="AN10" s="270"/>
      <c r="AO10" s="271">
        <f>VLOOKUP(D10,カラムID辞書!C:H,6,FALSE)</f>
        <v>1</v>
      </c>
      <c r="AP10" s="272"/>
      <c r="AQ10" s="130" t="s">
        <v>1942</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31" t="s">
        <v>1954</v>
      </c>
      <c r="BS10" s="50"/>
      <c r="BT10" s="50"/>
      <c r="BU10" s="50"/>
      <c r="BV10" s="50"/>
      <c r="BW10" s="50"/>
      <c r="BX10" s="50"/>
      <c r="BY10" s="50"/>
      <c r="BZ10" s="50"/>
      <c r="CA10" s="50"/>
      <c r="CB10" s="50"/>
      <c r="CC10" s="52"/>
    </row>
    <row r="11" spans="2:81" ht="12" customHeight="1">
      <c r="B11" s="264">
        <f t="shared" ca="1" si="1"/>
        <v>4</v>
      </c>
      <c r="C11" s="265"/>
      <c r="D11" s="130" t="s">
        <v>738</v>
      </c>
      <c r="E11" s="50"/>
      <c r="F11" s="50"/>
      <c r="G11" s="50"/>
      <c r="H11" s="50"/>
      <c r="I11" s="50"/>
      <c r="J11" s="50"/>
      <c r="K11" s="52"/>
      <c r="L11" s="49" t="str">
        <f>VLOOKUP(D11,カラムID辞書!$C$4:$D$1266,2,FALSE)</f>
        <v>SHTSRYKCYCLE2</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1</v>
      </c>
      <c r="AN11" s="270"/>
      <c r="AO11" s="271">
        <f>VLOOKUP(D11,カラムID辞書!C:H,6,FALSE)</f>
        <v>1</v>
      </c>
      <c r="AP11" s="272"/>
      <c r="AQ11" s="130" t="s">
        <v>1942</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31" t="s">
        <v>1955</v>
      </c>
      <c r="BS11" s="50"/>
      <c r="BT11" s="50"/>
      <c r="BU11" s="50"/>
      <c r="BV11" s="50"/>
      <c r="BW11" s="50"/>
      <c r="BX11" s="50"/>
      <c r="BY11" s="50"/>
      <c r="BZ11" s="50"/>
      <c r="CA11" s="50"/>
      <c r="CB11" s="50"/>
      <c r="CC11" s="52"/>
    </row>
    <row r="12" spans="2:81" ht="12" customHeight="1">
      <c r="B12" s="264">
        <f t="shared" ca="1" si="1"/>
        <v>5</v>
      </c>
      <c r="C12" s="265"/>
      <c r="D12" s="130" t="s">
        <v>740</v>
      </c>
      <c r="E12" s="50"/>
      <c r="F12" s="50"/>
      <c r="G12" s="50"/>
      <c r="H12" s="50"/>
      <c r="I12" s="50"/>
      <c r="J12" s="50"/>
      <c r="K12" s="52"/>
      <c r="L12" s="49" t="str">
        <f>VLOOKUP(D12,カラムID辞書!$C$4:$D$1266,2,FALSE)</f>
        <v>SHTSRYKCYCLE3</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1</v>
      </c>
      <c r="AN12" s="270"/>
      <c r="AO12" s="271">
        <f>VLOOKUP(D12,カラムID辞書!C:H,6,FALSE)</f>
        <v>1</v>
      </c>
      <c r="AP12" s="272"/>
      <c r="AQ12" s="130" t="s">
        <v>1942</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31" t="s">
        <v>1956</v>
      </c>
      <c r="BS12" s="50"/>
      <c r="BT12" s="50"/>
      <c r="BU12" s="50"/>
      <c r="BV12" s="50"/>
      <c r="BW12" s="50"/>
      <c r="BX12" s="50"/>
      <c r="BY12" s="50"/>
      <c r="BZ12" s="50"/>
      <c r="CA12" s="50"/>
      <c r="CB12" s="50"/>
      <c r="CC12" s="52"/>
    </row>
    <row r="13" spans="2:81" ht="12" customHeight="1">
      <c r="B13" s="264">
        <f t="shared" ca="1" si="1"/>
        <v>6</v>
      </c>
      <c r="C13" s="265"/>
      <c r="D13" s="130" t="s">
        <v>742</v>
      </c>
      <c r="E13" s="50"/>
      <c r="F13" s="50"/>
      <c r="G13" s="50"/>
      <c r="H13" s="50"/>
      <c r="I13" s="50"/>
      <c r="J13" s="50"/>
      <c r="K13" s="52"/>
      <c r="L13" s="49" t="str">
        <f>VLOOKUP(D13,カラムID辞書!$C$4:$D$1266,2,FALSE)</f>
        <v>SHTSRYKCYCLE4</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1</v>
      </c>
      <c r="AN13" s="270"/>
      <c r="AO13" s="271">
        <f>VLOOKUP(D13,カラムID辞書!C:H,6,FALSE)</f>
        <v>1</v>
      </c>
      <c r="AP13" s="272"/>
      <c r="AQ13" s="130" t="s">
        <v>1942</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31" t="s">
        <v>1957</v>
      </c>
      <c r="BS13" s="50"/>
      <c r="BT13" s="50"/>
      <c r="BU13" s="50"/>
      <c r="BV13" s="50"/>
      <c r="BW13" s="50"/>
      <c r="BX13" s="50"/>
      <c r="BY13" s="50"/>
      <c r="BZ13" s="50"/>
      <c r="CA13" s="50"/>
      <c r="CB13" s="50"/>
      <c r="CC13" s="52"/>
    </row>
    <row r="14" spans="2:81" ht="12" customHeight="1">
      <c r="B14" s="264">
        <f t="shared" ca="1" si="1"/>
        <v>7</v>
      </c>
      <c r="C14" s="265"/>
      <c r="D14" s="130" t="s">
        <v>744</v>
      </c>
      <c r="E14" s="50"/>
      <c r="F14" s="50"/>
      <c r="G14" s="50"/>
      <c r="H14" s="50"/>
      <c r="I14" s="50"/>
      <c r="J14" s="50"/>
      <c r="K14" s="52"/>
      <c r="L14" s="49" t="str">
        <f>VLOOKUP(D14,カラムID辞書!$C$4:$D$1266,2,FALSE)</f>
        <v>SHTSRYKCYCLE5</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1</v>
      </c>
      <c r="AN14" s="270"/>
      <c r="AO14" s="271">
        <f>VLOOKUP(D14,カラムID辞書!C:H,6,FALSE)</f>
        <v>1</v>
      </c>
      <c r="AP14" s="272"/>
      <c r="AQ14" s="130" t="s">
        <v>1942</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31" t="s">
        <v>1958</v>
      </c>
      <c r="BS14" s="50"/>
      <c r="BT14" s="50"/>
      <c r="BU14" s="50"/>
      <c r="BV14" s="50"/>
      <c r="BW14" s="50"/>
      <c r="BX14" s="50"/>
      <c r="BY14" s="50"/>
      <c r="BZ14" s="50"/>
      <c r="CA14" s="50"/>
      <c r="CB14" s="50"/>
      <c r="CC14" s="52"/>
    </row>
    <row r="15" spans="2:81" ht="12" customHeight="1">
      <c r="B15" s="264">
        <f t="shared" ca="1" si="1"/>
        <v>8</v>
      </c>
      <c r="C15" s="265"/>
      <c r="D15" s="130" t="s">
        <v>746</v>
      </c>
      <c r="E15" s="50"/>
      <c r="F15" s="50"/>
      <c r="G15" s="50"/>
      <c r="H15" s="50"/>
      <c r="I15" s="50"/>
      <c r="J15" s="50"/>
      <c r="K15" s="52"/>
      <c r="L15" s="49" t="str">
        <f>VLOOKUP(D15,カラムID辞書!$C$4:$D$1266,2,FALSE)</f>
        <v>SHTSRYKCYCLE6</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1</v>
      </c>
      <c r="AN15" s="270"/>
      <c r="AO15" s="271">
        <f>VLOOKUP(D15,カラムID辞書!C:H,6,FALSE)</f>
        <v>1</v>
      </c>
      <c r="AP15" s="272"/>
      <c r="AQ15" s="130" t="s">
        <v>1942</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1959</v>
      </c>
      <c r="BS15" s="50"/>
      <c r="BT15" s="50"/>
      <c r="BU15" s="50"/>
      <c r="BV15" s="50"/>
      <c r="BW15" s="50"/>
      <c r="BX15" s="50"/>
      <c r="BY15" s="50"/>
      <c r="BZ15" s="50"/>
      <c r="CA15" s="50"/>
      <c r="CB15" s="50"/>
      <c r="CC15" s="52"/>
    </row>
    <row r="16" spans="2:81" ht="12" customHeight="1">
      <c r="B16" s="264">
        <f t="shared" ca="1" si="1"/>
        <v>9</v>
      </c>
      <c r="C16" s="265"/>
      <c r="D16" s="130" t="s">
        <v>748</v>
      </c>
      <c r="E16" s="50"/>
      <c r="F16" s="50"/>
      <c r="G16" s="50"/>
      <c r="H16" s="50"/>
      <c r="I16" s="50"/>
      <c r="J16" s="50"/>
      <c r="K16" s="52"/>
      <c r="L16" s="49" t="str">
        <f>VLOOKUP(D16,カラムID辞書!$C$4:$D$1266,2,FALSE)</f>
        <v>SHTSRYKCYCLE7</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1</v>
      </c>
      <c r="AN16" s="270"/>
      <c r="AO16" s="271">
        <f>VLOOKUP(D16,カラムID辞書!C:H,6,FALSE)</f>
        <v>1</v>
      </c>
      <c r="AP16" s="272"/>
      <c r="AQ16" s="130" t="s">
        <v>1942</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1959</v>
      </c>
      <c r="BS16" s="50"/>
      <c r="BT16" s="50"/>
      <c r="BU16" s="50"/>
      <c r="BV16" s="50"/>
      <c r="BW16" s="50"/>
      <c r="BX16" s="50"/>
      <c r="BY16" s="50"/>
      <c r="BZ16" s="50"/>
      <c r="CA16" s="50"/>
      <c r="CB16" s="50"/>
      <c r="CC16" s="52"/>
    </row>
    <row r="17" spans="2:81" ht="12" customHeight="1">
      <c r="B17" s="264">
        <f t="shared" ca="1" si="1"/>
        <v>10</v>
      </c>
      <c r="C17" s="265"/>
      <c r="D17" s="130" t="s">
        <v>750</v>
      </c>
      <c r="E17" s="50"/>
      <c r="F17" s="50"/>
      <c r="G17" s="50"/>
      <c r="H17" s="50"/>
      <c r="I17" s="50"/>
      <c r="J17" s="50"/>
      <c r="K17" s="52"/>
      <c r="L17" s="49" t="str">
        <f>VLOOKUP(D17,カラムID辞書!$C$4:$D$1266,2,FALSE)</f>
        <v>SHTSRYKCYCLE8</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v>
      </c>
      <c r="AN17" s="270"/>
      <c r="AO17" s="271">
        <f>VLOOKUP(D17,カラムID辞書!C:H,6,FALSE)</f>
        <v>1</v>
      </c>
      <c r="AP17" s="272"/>
      <c r="AQ17" s="130" t="s">
        <v>1942</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1959</v>
      </c>
      <c r="BS17" s="50"/>
      <c r="BT17" s="50"/>
      <c r="BU17" s="50"/>
      <c r="BV17" s="50"/>
      <c r="BW17" s="50"/>
      <c r="BX17" s="50"/>
      <c r="BY17" s="50"/>
      <c r="BZ17" s="50"/>
      <c r="CA17" s="50"/>
      <c r="CB17" s="50"/>
      <c r="CC17" s="52"/>
    </row>
    <row r="18" spans="2:81" ht="12" customHeight="1">
      <c r="B18" s="264">
        <f t="shared" ca="1" si="1"/>
        <v>11</v>
      </c>
      <c r="C18" s="265"/>
      <c r="D18" s="130" t="s">
        <v>752</v>
      </c>
      <c r="E18" s="50"/>
      <c r="F18" s="50"/>
      <c r="G18" s="50"/>
      <c r="H18" s="50"/>
      <c r="I18" s="50"/>
      <c r="J18" s="50"/>
      <c r="K18" s="52"/>
      <c r="L18" s="49" t="str">
        <f>VLOOKUP(D18,カラムID辞書!$C$4:$D$1266,2,FALSE)</f>
        <v>SHTSRYKCYCLE9</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1</v>
      </c>
      <c r="AN18" s="270"/>
      <c r="AO18" s="271">
        <f>VLOOKUP(D18,カラムID辞書!C:H,6,FALSE)</f>
        <v>1</v>
      </c>
      <c r="AP18" s="272"/>
      <c r="AQ18" s="130" t="s">
        <v>1942</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1959</v>
      </c>
      <c r="BS18" s="50"/>
      <c r="BT18" s="50"/>
      <c r="BU18" s="50"/>
      <c r="BV18" s="50"/>
      <c r="BW18" s="50"/>
      <c r="BX18" s="50"/>
      <c r="BY18" s="50"/>
      <c r="BZ18" s="50"/>
      <c r="CA18" s="50"/>
      <c r="CB18" s="50"/>
      <c r="CC18" s="52"/>
    </row>
    <row r="19" spans="2:81" ht="12" customHeight="1">
      <c r="B19" s="264">
        <f t="shared" ca="1" si="1"/>
        <v>12</v>
      </c>
      <c r="C19" s="265"/>
      <c r="D19" s="130" t="s">
        <v>754</v>
      </c>
      <c r="E19" s="50"/>
      <c r="F19" s="50"/>
      <c r="G19" s="50"/>
      <c r="H19" s="50"/>
      <c r="I19" s="50"/>
      <c r="J19" s="50"/>
      <c r="K19" s="52"/>
      <c r="L19" s="49" t="str">
        <f>VLOOKUP(D19,カラムID辞書!$C$4:$D$1266,2,FALSE)</f>
        <v>SHTSRYKCYCLE10</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v>
      </c>
      <c r="AN19" s="270"/>
      <c r="AO19" s="271">
        <f>VLOOKUP(D19,カラムID辞書!C:H,6,FALSE)</f>
        <v>1</v>
      </c>
      <c r="AP19" s="272"/>
      <c r="AQ19" s="130" t="s">
        <v>1942</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1959</v>
      </c>
      <c r="BS19" s="50"/>
      <c r="BT19" s="50"/>
      <c r="BU19" s="50"/>
      <c r="BV19" s="50"/>
      <c r="BW19" s="50"/>
      <c r="BX19" s="50"/>
      <c r="BY19" s="50"/>
      <c r="BZ19" s="50"/>
      <c r="CA19" s="50"/>
      <c r="CB19" s="50"/>
      <c r="CC19" s="52"/>
    </row>
    <row r="20" spans="2:81" ht="12" customHeight="1">
      <c r="B20" s="264">
        <f t="shared" ca="1" si="1"/>
        <v>13</v>
      </c>
      <c r="C20" s="265"/>
      <c r="D20" s="130" t="s">
        <v>1948</v>
      </c>
      <c r="E20" s="50"/>
      <c r="F20" s="50"/>
      <c r="G20" s="50"/>
      <c r="H20" s="50"/>
      <c r="I20" s="50"/>
      <c r="J20" s="50"/>
      <c r="K20" s="52"/>
      <c r="L20" s="49" t="str">
        <f>VLOOKUP(D20,カラムID辞書!$C$4:$D$1266,2,FALSE)</f>
        <v>SEARCHITEM_FLG1</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1</v>
      </c>
      <c r="AN20" s="270"/>
      <c r="AO20" s="271">
        <f>VLOOKUP(D20,カラムID辞書!C:H,6,FALSE)</f>
        <v>1</v>
      </c>
      <c r="AP20" s="272"/>
      <c r="AQ20" s="130" t="s">
        <v>1943</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31"/>
      <c r="BS20" s="50"/>
      <c r="BT20" s="50"/>
      <c r="BU20" s="50"/>
      <c r="BV20" s="50"/>
      <c r="BW20" s="50"/>
      <c r="BX20" s="50"/>
      <c r="BY20" s="50"/>
      <c r="BZ20" s="50"/>
      <c r="CA20" s="50"/>
      <c r="CB20" s="50"/>
      <c r="CC20" s="52"/>
    </row>
    <row r="21" spans="2:81" ht="12" customHeight="1">
      <c r="B21" s="264">
        <f t="shared" ca="1" si="1"/>
        <v>14</v>
      </c>
      <c r="C21" s="265"/>
      <c r="D21" s="130" t="s">
        <v>758</v>
      </c>
      <c r="E21" s="50"/>
      <c r="F21" s="50"/>
      <c r="G21" s="50"/>
      <c r="H21" s="50"/>
      <c r="I21" s="50"/>
      <c r="J21" s="50"/>
      <c r="K21" s="52"/>
      <c r="L21" s="49" t="str">
        <f>VLOOKUP(D21,カラムID辞書!$C$4:$D$1266,2,FALSE)</f>
        <v>SEARCHITEM_FLG2</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1</v>
      </c>
      <c r="AN21" s="270"/>
      <c r="AO21" s="271">
        <f>VLOOKUP(D21,カラムID辞書!C:H,6,FALSE)</f>
        <v>1</v>
      </c>
      <c r="AP21" s="272"/>
      <c r="AQ21" s="130" t="s">
        <v>1943</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31"/>
      <c r="BS21" s="57"/>
      <c r="BT21" s="57"/>
      <c r="BU21" s="57"/>
      <c r="BV21" s="57"/>
      <c r="BW21" s="57"/>
      <c r="BX21" s="57"/>
      <c r="BY21" s="57"/>
      <c r="BZ21" s="57"/>
      <c r="CA21" s="57"/>
      <c r="CB21" s="50"/>
      <c r="CC21" s="52"/>
    </row>
    <row r="22" spans="2:81" ht="12" customHeight="1">
      <c r="B22" s="264">
        <f t="shared" ca="1" si="1"/>
        <v>15</v>
      </c>
      <c r="C22" s="265"/>
      <c r="D22" s="130" t="s">
        <v>1949</v>
      </c>
      <c r="E22" s="50"/>
      <c r="F22" s="50"/>
      <c r="G22" s="50"/>
      <c r="H22" s="50"/>
      <c r="I22" s="50"/>
      <c r="J22" s="50"/>
      <c r="K22" s="52"/>
      <c r="L22" s="49" t="str">
        <f>VLOOKUP(D22,カラムID辞書!$C$4:$D$1266,2,FALSE)</f>
        <v>SEARCHITEM_FLG3</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1</v>
      </c>
      <c r="AN22" s="270"/>
      <c r="AO22" s="271">
        <f>VLOOKUP(D22,カラムID辞書!C:H,6,FALSE)</f>
        <v>1</v>
      </c>
      <c r="AP22" s="272"/>
      <c r="AQ22" s="130" t="s">
        <v>1943</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31"/>
      <c r="BS22" s="50"/>
      <c r="BT22" s="50"/>
      <c r="BU22" s="50"/>
      <c r="BV22" s="50"/>
      <c r="BW22" s="50"/>
      <c r="BX22" s="50"/>
      <c r="BY22" s="50"/>
      <c r="BZ22" s="50"/>
      <c r="CA22" s="50"/>
      <c r="CB22" s="50"/>
      <c r="CC22" s="52"/>
    </row>
    <row r="23" spans="2:81" ht="12" customHeight="1">
      <c r="B23" s="264">
        <f ca="1">IF($D23="","",MAX(OFFSET($B$8,0,0,ROW()-ROW($B$8),2))+1)</f>
        <v>16</v>
      </c>
      <c r="C23" s="265"/>
      <c r="D23" s="130" t="s">
        <v>762</v>
      </c>
      <c r="E23" s="50"/>
      <c r="F23" s="50"/>
      <c r="G23" s="50"/>
      <c r="H23" s="50"/>
      <c r="I23" s="50"/>
      <c r="J23" s="50"/>
      <c r="K23" s="52"/>
      <c r="L23" s="49" t="str">
        <f>VLOOKUP(D23,カラムID辞書!$C$4:$D$1266,2,FALSE)</f>
        <v>SEARCHITEM_FLG4</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1</v>
      </c>
      <c r="AN23" s="270"/>
      <c r="AO23" s="271">
        <f>VLOOKUP(D23,カラムID辞書!C:H,6,FALSE)</f>
        <v>1</v>
      </c>
      <c r="AP23" s="272"/>
      <c r="AQ23" s="130" t="s">
        <v>1943</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31"/>
      <c r="BS23" s="50"/>
      <c r="BT23" s="50"/>
      <c r="BU23" s="50"/>
      <c r="BV23" s="50"/>
      <c r="BW23" s="50"/>
      <c r="BX23" s="50"/>
      <c r="BY23" s="50"/>
      <c r="BZ23" s="50"/>
      <c r="CA23" s="50"/>
      <c r="CB23" s="50"/>
      <c r="CC23" s="52"/>
    </row>
    <row r="24" spans="2:81" ht="12" customHeight="1">
      <c r="B24" s="264">
        <f t="shared" ca="1" si="1"/>
        <v>17</v>
      </c>
      <c r="C24" s="265"/>
      <c r="D24" s="130" t="s">
        <v>764</v>
      </c>
      <c r="E24" s="50"/>
      <c r="F24" s="50"/>
      <c r="G24" s="50"/>
      <c r="H24" s="50"/>
      <c r="I24" s="50"/>
      <c r="J24" s="50"/>
      <c r="K24" s="52"/>
      <c r="L24" s="49" t="str">
        <f>VLOOKUP(D24,カラムID辞書!$C$4:$D$1266,2,FALSE)</f>
        <v>SEARCHITEM_FLG5</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1</v>
      </c>
      <c r="AN24" s="270"/>
      <c r="AO24" s="271">
        <f>VLOOKUP(D24,カラムID辞書!C:H,6,FALSE)</f>
        <v>1</v>
      </c>
      <c r="AP24" s="272"/>
      <c r="AQ24" s="130" t="s">
        <v>1943</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31"/>
      <c r="BS24" s="50"/>
      <c r="BT24" s="50"/>
      <c r="BU24" s="50"/>
      <c r="BV24" s="50"/>
      <c r="BW24" s="50"/>
      <c r="BX24" s="50"/>
      <c r="BY24" s="50"/>
      <c r="BZ24" s="50"/>
      <c r="CA24" s="50"/>
      <c r="CB24" s="50"/>
      <c r="CC24" s="52"/>
    </row>
    <row r="25" spans="2:81" ht="12" customHeight="1">
      <c r="B25" s="264">
        <f t="shared" ca="1" si="1"/>
        <v>18</v>
      </c>
      <c r="C25" s="265"/>
      <c r="D25" s="130" t="s">
        <v>766</v>
      </c>
      <c r="E25" s="50"/>
      <c r="F25" s="50"/>
      <c r="G25" s="50"/>
      <c r="H25" s="50"/>
      <c r="I25" s="50"/>
      <c r="J25" s="50"/>
      <c r="K25" s="52"/>
      <c r="L25" s="49" t="str">
        <f>VLOOKUP(D25,カラムID辞書!$C$4:$D$1266,2,FALSE)</f>
        <v>SEARCHITEM_FLG6</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1</v>
      </c>
      <c r="AN25" s="270"/>
      <c r="AO25" s="271">
        <f>VLOOKUP(D25,カラムID辞書!C:H,6,FALSE)</f>
        <v>1</v>
      </c>
      <c r="AP25" s="272"/>
      <c r="AQ25" s="130" t="s">
        <v>1943</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31"/>
      <c r="BS25" s="50"/>
      <c r="BT25" s="50"/>
      <c r="BU25" s="50"/>
      <c r="BV25" s="50"/>
      <c r="BW25" s="50"/>
      <c r="BX25" s="50"/>
      <c r="BY25" s="50"/>
      <c r="BZ25" s="50"/>
      <c r="CA25" s="50"/>
      <c r="CB25" s="50"/>
      <c r="CC25" s="52"/>
    </row>
    <row r="26" spans="2:81" ht="12" customHeight="1">
      <c r="B26" s="264">
        <f t="shared" ca="1" si="1"/>
        <v>19</v>
      </c>
      <c r="C26" s="265"/>
      <c r="D26" s="130" t="s">
        <v>1950</v>
      </c>
      <c r="E26" s="50"/>
      <c r="F26" s="50"/>
      <c r="G26" s="50"/>
      <c r="H26" s="50"/>
      <c r="I26" s="50"/>
      <c r="J26" s="50"/>
      <c r="K26" s="52"/>
      <c r="L26" s="49" t="str">
        <f>VLOOKUP(D26,カラムID辞書!$C$4:$D$1266,2,FALSE)</f>
        <v>SEARCHITEM_FLG7</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1</v>
      </c>
      <c r="AN26" s="270"/>
      <c r="AO26" s="271">
        <f>VLOOKUP(D26,カラムID辞書!C:H,6,FALSE)</f>
        <v>1</v>
      </c>
      <c r="AP26" s="272"/>
      <c r="AQ26" s="130" t="s">
        <v>1943</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31"/>
      <c r="BS26" s="50"/>
      <c r="BT26" s="50"/>
      <c r="BU26" s="50"/>
      <c r="BV26" s="50"/>
      <c r="BW26" s="50"/>
      <c r="BX26" s="50"/>
      <c r="BY26" s="50"/>
      <c r="BZ26" s="50"/>
      <c r="CA26" s="50"/>
      <c r="CB26" s="50"/>
      <c r="CC26" s="52"/>
    </row>
    <row r="27" spans="2:81" ht="12" customHeight="1">
      <c r="B27" s="264">
        <f t="shared" ca="1" si="1"/>
        <v>20</v>
      </c>
      <c r="C27" s="265"/>
      <c r="D27" s="130" t="s">
        <v>770</v>
      </c>
      <c r="E27" s="50"/>
      <c r="F27" s="50"/>
      <c r="G27" s="50"/>
      <c r="H27" s="50"/>
      <c r="I27" s="50"/>
      <c r="J27" s="50"/>
      <c r="K27" s="52"/>
      <c r="L27" s="49" t="str">
        <f>VLOOKUP(D27,カラムID辞書!$C$4:$D$1266,2,FALSE)</f>
        <v>SEARCHITEM_FLG8</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1</v>
      </c>
      <c r="AN27" s="270"/>
      <c r="AO27" s="271">
        <f>VLOOKUP(D27,カラムID辞書!C:H,6,FALSE)</f>
        <v>1</v>
      </c>
      <c r="AP27" s="272"/>
      <c r="AQ27" s="130" t="s">
        <v>1943</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31"/>
      <c r="BS27" s="50"/>
      <c r="BT27" s="50"/>
      <c r="BU27" s="50"/>
      <c r="BV27" s="50"/>
      <c r="BW27" s="50"/>
      <c r="BX27" s="50"/>
      <c r="BY27" s="50"/>
      <c r="BZ27" s="50"/>
      <c r="CA27" s="50"/>
      <c r="CB27" s="50"/>
      <c r="CC27" s="52"/>
    </row>
    <row r="28" spans="2:81" ht="12" customHeight="1">
      <c r="B28" s="264">
        <f t="shared" ca="1" si="1"/>
        <v>21</v>
      </c>
      <c r="C28" s="265"/>
      <c r="D28" s="130" t="s">
        <v>1951</v>
      </c>
      <c r="E28" s="56"/>
      <c r="F28" s="50"/>
      <c r="G28" s="50"/>
      <c r="H28" s="50"/>
      <c r="I28" s="50"/>
      <c r="J28" s="50"/>
      <c r="K28" s="52"/>
      <c r="L28" s="49" t="str">
        <f>VLOOKUP(D28,カラムID辞書!$C$4:$D$1266,2,FALSE)</f>
        <v>SEARCHITEM_FLG9</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1</v>
      </c>
      <c r="AN28" s="270"/>
      <c r="AO28" s="271">
        <f>VLOOKUP(D28,カラムID辞書!C:H,6,FALSE)</f>
        <v>1</v>
      </c>
      <c r="AP28" s="272"/>
      <c r="AQ28" s="130" t="s">
        <v>1943</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31"/>
      <c r="BS28" s="50"/>
      <c r="BT28" s="50"/>
      <c r="BU28" s="50"/>
      <c r="BV28" s="50"/>
      <c r="BW28" s="50"/>
      <c r="BX28" s="50"/>
      <c r="BY28" s="50"/>
      <c r="BZ28" s="50"/>
      <c r="CA28" s="50"/>
      <c r="CB28" s="50"/>
      <c r="CC28" s="52"/>
    </row>
    <row r="29" spans="2:81" ht="12" customHeight="1">
      <c r="B29" s="264">
        <f t="shared" ca="1" si="1"/>
        <v>22</v>
      </c>
      <c r="C29" s="265"/>
      <c r="D29" s="130" t="s">
        <v>774</v>
      </c>
      <c r="E29" s="50"/>
      <c r="F29" s="50"/>
      <c r="G29" s="50"/>
      <c r="H29" s="50"/>
      <c r="I29" s="50"/>
      <c r="J29" s="50"/>
      <c r="K29" s="52"/>
      <c r="L29" s="49" t="str">
        <f>VLOOKUP(D29,カラムID辞書!$C$4:$D$1266,2,FALSE)</f>
        <v>SEARCHITEM_FLG10</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1</v>
      </c>
      <c r="AN29" s="270"/>
      <c r="AO29" s="271">
        <f>VLOOKUP(D29,カラムID辞書!C:H,6,FALSE)</f>
        <v>1</v>
      </c>
      <c r="AP29" s="272"/>
      <c r="AQ29" s="130" t="s">
        <v>1943</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31"/>
      <c r="BS29" s="50"/>
      <c r="BT29" s="50"/>
      <c r="BU29" s="50"/>
      <c r="BV29" s="50"/>
      <c r="BW29" s="50"/>
      <c r="BX29" s="50"/>
      <c r="BY29" s="50"/>
      <c r="BZ29" s="50"/>
      <c r="CA29" s="50"/>
      <c r="CB29" s="50"/>
      <c r="CC29" s="52"/>
    </row>
    <row r="30" spans="2:81" ht="12" customHeight="1">
      <c r="B30" s="264">
        <f t="shared" ca="1" si="1"/>
        <v>23</v>
      </c>
      <c r="C30" s="265"/>
      <c r="D30" s="130" t="s">
        <v>776</v>
      </c>
      <c r="E30" s="50"/>
      <c r="F30" s="50"/>
      <c r="G30" s="50"/>
      <c r="H30" s="50"/>
      <c r="I30" s="50"/>
      <c r="J30" s="50"/>
      <c r="K30" s="52"/>
      <c r="L30" s="49" t="str">
        <f>VLOOKUP(D30,カラムID辞書!$C$4:$D$1266,2,FALSE)</f>
        <v>SEARCHITEM_FLG11</v>
      </c>
      <c r="M30" s="50"/>
      <c r="N30" s="50"/>
      <c r="O30" s="50"/>
      <c r="P30" s="50"/>
      <c r="Q30" s="50"/>
      <c r="R30" s="50"/>
      <c r="S30" s="52"/>
      <c r="T30" s="49"/>
      <c r="U30" s="52"/>
      <c r="V30" s="49"/>
      <c r="W30" s="52"/>
      <c r="X30" s="49"/>
      <c r="Y30" s="52"/>
      <c r="Z30" s="49"/>
      <c r="AA30" s="52"/>
      <c r="AB30" s="107" t="str">
        <f t="shared" si="2"/>
        <v>○</v>
      </c>
      <c r="AC30" s="54"/>
      <c r="AD30" s="53"/>
      <c r="AE30" s="55" t="str">
        <f t="shared" si="0"/>
        <v>' '</v>
      </c>
      <c r="AF30" s="50"/>
      <c r="AG30" s="52"/>
      <c r="AH30" s="266" t="str">
        <f>VLOOKUP(D30,カラムID辞書!C:H,3,FALSE)</f>
        <v>character varying</v>
      </c>
      <c r="AI30" s="267"/>
      <c r="AJ30" s="267"/>
      <c r="AK30" s="267"/>
      <c r="AL30" s="268"/>
      <c r="AM30" s="269">
        <f>VLOOKUP(D30,カラムID辞書!C:H,4,FALSE)</f>
        <v>1</v>
      </c>
      <c r="AN30" s="270"/>
      <c r="AO30" s="271">
        <f>VLOOKUP(D30,カラムID辞書!C:H,6,FALSE)</f>
        <v>1</v>
      </c>
      <c r="AP30" s="272"/>
      <c r="AQ30" s="130" t="s">
        <v>1943</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31"/>
      <c r="BS30" s="50"/>
      <c r="BT30" s="50"/>
      <c r="BU30" s="50"/>
      <c r="BV30" s="50"/>
      <c r="BW30" s="50"/>
      <c r="BX30" s="50"/>
      <c r="BY30" s="50"/>
      <c r="BZ30" s="50"/>
      <c r="CA30" s="50"/>
      <c r="CB30" s="50"/>
      <c r="CC30" s="52"/>
    </row>
    <row r="31" spans="2:81" ht="12" customHeight="1">
      <c r="B31" s="264">
        <f t="shared" ca="1" si="1"/>
        <v>24</v>
      </c>
      <c r="C31" s="265"/>
      <c r="D31" s="130" t="s">
        <v>1952</v>
      </c>
      <c r="E31" s="50"/>
      <c r="F31" s="50"/>
      <c r="G31" s="50"/>
      <c r="H31" s="50"/>
      <c r="I31" s="50"/>
      <c r="J31" s="50"/>
      <c r="K31" s="52"/>
      <c r="L31" s="49" t="str">
        <f>VLOOKUP(D31,カラムID辞書!$C$4:$D$1266,2,FALSE)</f>
        <v>SEARCHITEM_FLG12</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1</v>
      </c>
      <c r="AN31" s="270"/>
      <c r="AO31" s="271">
        <f>VLOOKUP(D31,カラムID辞書!C:H,6,FALSE)</f>
        <v>1</v>
      </c>
      <c r="AP31" s="272"/>
      <c r="AQ31" s="130" t="s">
        <v>1943</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31"/>
      <c r="BS31" s="50"/>
      <c r="BT31" s="50"/>
      <c r="BU31" s="50"/>
      <c r="BV31" s="50"/>
      <c r="BW31" s="50"/>
      <c r="BX31" s="50"/>
      <c r="BY31" s="50"/>
      <c r="BZ31" s="50"/>
      <c r="CA31" s="50"/>
      <c r="CB31" s="50"/>
      <c r="CC31" s="52"/>
    </row>
    <row r="32" spans="2:81" ht="12" customHeight="1">
      <c r="B32" s="264">
        <f t="shared" ca="1" si="1"/>
        <v>25</v>
      </c>
      <c r="C32" s="265"/>
      <c r="D32" s="130" t="s">
        <v>1953</v>
      </c>
      <c r="E32" s="50"/>
      <c r="F32" s="50"/>
      <c r="G32" s="50"/>
      <c r="H32" s="50"/>
      <c r="I32" s="50"/>
      <c r="J32" s="50"/>
      <c r="K32" s="52"/>
      <c r="L32" s="49" t="str">
        <f>VLOOKUP(D32,カラムID辞書!$C$4:$D$1266,2,FALSE)</f>
        <v>SEARCHITEM_FLG13</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66" t="str">
        <f>VLOOKUP(D32,カラムID辞書!C:H,3,FALSE)</f>
        <v>character varying</v>
      </c>
      <c r="AI32" s="267"/>
      <c r="AJ32" s="267"/>
      <c r="AK32" s="267"/>
      <c r="AL32" s="268"/>
      <c r="AM32" s="269">
        <f>VLOOKUP(D32,カラムID辞書!C:H,4,FALSE)</f>
        <v>1</v>
      </c>
      <c r="AN32" s="270"/>
      <c r="AO32" s="271">
        <f>VLOOKUP(D32,カラムID辞書!C:H,6,FALSE)</f>
        <v>1</v>
      </c>
      <c r="AP32" s="272"/>
      <c r="AQ32" s="130" t="s">
        <v>1943</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31"/>
      <c r="BS32" s="50"/>
      <c r="BT32" s="50"/>
      <c r="BU32" s="50"/>
      <c r="BV32" s="50"/>
      <c r="BW32" s="50"/>
      <c r="BX32" s="50"/>
      <c r="BY32" s="50"/>
      <c r="BZ32" s="50"/>
      <c r="CA32" s="50"/>
      <c r="CB32" s="50"/>
      <c r="CC32" s="52"/>
    </row>
    <row r="33" spans="2:81" ht="12" customHeight="1">
      <c r="B33" s="264">
        <f t="shared" ca="1" si="1"/>
        <v>26</v>
      </c>
      <c r="C33" s="265"/>
      <c r="D33" s="130" t="s">
        <v>782</v>
      </c>
      <c r="E33" s="50"/>
      <c r="F33" s="50"/>
      <c r="G33" s="50"/>
      <c r="H33" s="50"/>
      <c r="I33" s="50"/>
      <c r="J33" s="50"/>
      <c r="K33" s="52"/>
      <c r="L33" s="49" t="str">
        <f>VLOOKUP(D33,カラムID辞書!$C$4:$D$1266,2,FALSE)</f>
        <v>SEARCHITEM_FLG14</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66" t="str">
        <f>VLOOKUP(D33,カラムID辞書!C:H,3,FALSE)</f>
        <v>character varying</v>
      </c>
      <c r="AI33" s="267"/>
      <c r="AJ33" s="267"/>
      <c r="AK33" s="267"/>
      <c r="AL33" s="268"/>
      <c r="AM33" s="269">
        <f>VLOOKUP(D33,カラムID辞書!C:H,4,FALSE)</f>
        <v>1</v>
      </c>
      <c r="AN33" s="270"/>
      <c r="AO33" s="271">
        <f>VLOOKUP(D33,カラムID辞書!C:H,6,FALSE)</f>
        <v>1</v>
      </c>
      <c r="AP33" s="272"/>
      <c r="AQ33" s="130" t="s">
        <v>1943</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31"/>
      <c r="BS33" s="50"/>
      <c r="BT33" s="50"/>
      <c r="BU33" s="50"/>
      <c r="BV33" s="50"/>
      <c r="BW33" s="50"/>
      <c r="BX33" s="50"/>
      <c r="BY33" s="50"/>
      <c r="BZ33" s="50"/>
      <c r="CA33" s="50"/>
      <c r="CB33" s="50"/>
      <c r="CC33" s="52"/>
    </row>
    <row r="34" spans="2:81" s="192" customFormat="1" ht="12" customHeight="1">
      <c r="B34" s="264">
        <f t="shared" ca="1" si="1"/>
        <v>27</v>
      </c>
      <c r="C34" s="265"/>
      <c r="D34" s="130" t="s">
        <v>3842</v>
      </c>
      <c r="E34" s="50"/>
      <c r="F34" s="50"/>
      <c r="G34" s="50"/>
      <c r="H34" s="50"/>
      <c r="I34" s="50"/>
      <c r="J34" s="50"/>
      <c r="K34" s="194"/>
      <c r="L34" s="193" t="str">
        <f>VLOOKUP(D34,カラムID辞書!$C$4:$D$1266,2,FALSE)</f>
        <v>SEARCHITEM_FLG15</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66" t="str">
        <f>VLOOKUP(D34,カラムID辞書!C:H,3,FALSE)</f>
        <v>character varying</v>
      </c>
      <c r="AI34" s="267"/>
      <c r="AJ34" s="267"/>
      <c r="AK34" s="267"/>
      <c r="AL34" s="268"/>
      <c r="AM34" s="269">
        <f>VLOOKUP(D34,カラムID辞書!C:H,4,FALSE)</f>
        <v>1</v>
      </c>
      <c r="AN34" s="270"/>
      <c r="AO34" s="271">
        <f>VLOOKUP(D34,カラムID辞書!C:H,6,FALSE)</f>
        <v>1</v>
      </c>
      <c r="AP34" s="272"/>
      <c r="AQ34" s="130" t="s">
        <v>1943</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31"/>
      <c r="BS34" s="50"/>
      <c r="BT34" s="50"/>
      <c r="BU34" s="50"/>
      <c r="BV34" s="50"/>
      <c r="BW34" s="50"/>
      <c r="BX34" s="50"/>
      <c r="BY34" s="50"/>
      <c r="BZ34" s="50"/>
      <c r="CA34" s="50"/>
      <c r="CB34" s="50"/>
      <c r="CC34" s="194"/>
    </row>
    <row r="35" spans="2:81" ht="12" customHeight="1">
      <c r="B35" s="264">
        <f t="shared" ca="1" si="1"/>
        <v>28</v>
      </c>
      <c r="C35" s="265"/>
      <c r="D35" s="130" t="s">
        <v>786</v>
      </c>
      <c r="E35" s="50"/>
      <c r="F35" s="50"/>
      <c r="G35" s="50"/>
      <c r="H35" s="50"/>
      <c r="I35" s="50"/>
      <c r="J35" s="50"/>
      <c r="K35" s="52"/>
      <c r="L35" s="49" t="str">
        <f>VLOOKUP(D35,カラムID辞書!$C$4:$D$1266,2,FALSE)</f>
        <v>SEARCHITEM_FLG16</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1</v>
      </c>
      <c r="AN35" s="270"/>
      <c r="AO35" s="271">
        <f>VLOOKUP(D35,カラムID辞書!C:H,6,FALSE)</f>
        <v>1</v>
      </c>
      <c r="AP35" s="272"/>
      <c r="AQ35" s="130" t="s">
        <v>1943</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31"/>
      <c r="BS35" s="50"/>
      <c r="BT35" s="50"/>
      <c r="BU35" s="50"/>
      <c r="BV35" s="50"/>
      <c r="BW35" s="50"/>
      <c r="BX35" s="50"/>
      <c r="BY35" s="50"/>
      <c r="BZ35" s="50"/>
      <c r="CA35" s="50"/>
      <c r="CB35" s="50"/>
      <c r="CC35" s="52"/>
    </row>
    <row r="36" spans="2:81" ht="12" customHeight="1">
      <c r="B36" s="264">
        <f t="shared" ca="1" si="1"/>
        <v>29</v>
      </c>
      <c r="C36" s="265"/>
      <c r="D36" s="130" t="s">
        <v>788</v>
      </c>
      <c r="E36" s="50"/>
      <c r="F36" s="50"/>
      <c r="G36" s="50"/>
      <c r="H36" s="50"/>
      <c r="I36" s="50"/>
      <c r="J36" s="50"/>
      <c r="K36" s="52"/>
      <c r="L36" s="49" t="str">
        <f>VLOOKUP(D36,カラムID辞書!$C$4:$D$1266,2,FALSE)</f>
        <v>SEARCHITEM_FLG17</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66" t="str">
        <f>VLOOKUP(D36,カラムID辞書!C:H,3,FALSE)</f>
        <v>character varying</v>
      </c>
      <c r="AI36" s="267"/>
      <c r="AJ36" s="267"/>
      <c r="AK36" s="267"/>
      <c r="AL36" s="268"/>
      <c r="AM36" s="269">
        <f>VLOOKUP(D36,カラムID辞書!C:H,4,FALSE)</f>
        <v>1</v>
      </c>
      <c r="AN36" s="270"/>
      <c r="AO36" s="271">
        <f>VLOOKUP(D36,カラムID辞書!C:H,6,FALSE)</f>
        <v>1</v>
      </c>
      <c r="AP36" s="272"/>
      <c r="AQ36" s="130" t="s">
        <v>1943</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31"/>
      <c r="BS36" s="50"/>
      <c r="BT36" s="50"/>
      <c r="BU36" s="50"/>
      <c r="BV36" s="50"/>
      <c r="BW36" s="50"/>
      <c r="BX36" s="50"/>
      <c r="BY36" s="50"/>
      <c r="BZ36" s="50"/>
      <c r="CA36" s="50"/>
      <c r="CB36" s="50"/>
      <c r="CC36" s="52"/>
    </row>
    <row r="37" spans="2:81" ht="12" customHeight="1">
      <c r="B37" s="264">
        <f t="shared" ca="1" si="1"/>
        <v>30</v>
      </c>
      <c r="C37" s="265"/>
      <c r="D37" s="130" t="s">
        <v>790</v>
      </c>
      <c r="E37" s="50"/>
      <c r="F37" s="50"/>
      <c r="G37" s="50"/>
      <c r="H37" s="50"/>
      <c r="I37" s="50"/>
      <c r="J37" s="50"/>
      <c r="K37" s="52"/>
      <c r="L37" s="49" t="str">
        <f>VLOOKUP(D37,カラムID辞書!$C$4:$D$1266,2,FALSE)</f>
        <v>SEARCHITEM_FLG18</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66" t="str">
        <f>VLOOKUP(D37,カラムID辞書!C:H,3,FALSE)</f>
        <v>character varying</v>
      </c>
      <c r="AI37" s="267"/>
      <c r="AJ37" s="267"/>
      <c r="AK37" s="267"/>
      <c r="AL37" s="268"/>
      <c r="AM37" s="269">
        <f>VLOOKUP(D37,カラムID辞書!C:H,4,FALSE)</f>
        <v>1</v>
      </c>
      <c r="AN37" s="270"/>
      <c r="AO37" s="271">
        <f>VLOOKUP(D37,カラムID辞書!C:H,6,FALSE)</f>
        <v>1</v>
      </c>
      <c r="AP37" s="272"/>
      <c r="AQ37" s="130" t="s">
        <v>1943</v>
      </c>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31"/>
      <c r="BS37" s="50"/>
      <c r="BT37" s="50"/>
      <c r="BU37" s="50"/>
      <c r="BV37" s="50"/>
      <c r="BW37" s="50"/>
      <c r="BX37" s="50"/>
      <c r="BY37" s="50"/>
      <c r="BZ37" s="50"/>
      <c r="CA37" s="50"/>
      <c r="CB37" s="50"/>
      <c r="CC37" s="52"/>
    </row>
    <row r="38" spans="2:81" ht="12" customHeight="1">
      <c r="B38" s="264">
        <f t="shared" ca="1" si="1"/>
        <v>31</v>
      </c>
      <c r="C38" s="265"/>
      <c r="D38" s="130" t="s">
        <v>792</v>
      </c>
      <c r="E38" s="50"/>
      <c r="F38" s="50"/>
      <c r="G38" s="50"/>
      <c r="H38" s="50"/>
      <c r="I38" s="50"/>
      <c r="J38" s="50"/>
      <c r="K38" s="52"/>
      <c r="L38" s="49" t="str">
        <f>VLOOKUP(D38,カラムID辞書!$C$4:$D$1266,2,FALSE)</f>
        <v>SEARCHITEM_FLG19</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66" t="str">
        <f>VLOOKUP(D38,カラムID辞書!C:H,3,FALSE)</f>
        <v>character varying</v>
      </c>
      <c r="AI38" s="267"/>
      <c r="AJ38" s="267"/>
      <c r="AK38" s="267"/>
      <c r="AL38" s="268"/>
      <c r="AM38" s="269">
        <f>VLOOKUP(D38,カラムID辞書!C:H,4,FALSE)</f>
        <v>1</v>
      </c>
      <c r="AN38" s="270"/>
      <c r="AO38" s="271">
        <f>VLOOKUP(D38,カラムID辞書!C:H,6,FALSE)</f>
        <v>1</v>
      </c>
      <c r="AP38" s="272"/>
      <c r="AQ38" s="130" t="s">
        <v>1943</v>
      </c>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31"/>
      <c r="BS38" s="50"/>
      <c r="BT38" s="50"/>
      <c r="BU38" s="50"/>
      <c r="BV38" s="50"/>
      <c r="BW38" s="50"/>
      <c r="BX38" s="50"/>
      <c r="BY38" s="50"/>
      <c r="BZ38" s="50"/>
      <c r="CA38" s="50"/>
      <c r="CB38" s="50"/>
      <c r="CC38" s="52"/>
    </row>
    <row r="39" spans="2:81" ht="12" customHeight="1">
      <c r="B39" s="264">
        <f t="shared" ca="1" si="1"/>
        <v>32</v>
      </c>
      <c r="C39" s="265"/>
      <c r="D39" s="130" t="s">
        <v>794</v>
      </c>
      <c r="E39" s="50"/>
      <c r="F39" s="50"/>
      <c r="G39" s="50"/>
      <c r="H39" s="50"/>
      <c r="I39" s="50"/>
      <c r="J39" s="50"/>
      <c r="K39" s="52"/>
      <c r="L39" s="49" t="str">
        <f>VLOOKUP(D39,カラムID辞書!$C$4:$D$1266,2,FALSE)</f>
        <v>SEARCHITEM_FLG20</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66" t="str">
        <f>VLOOKUP(D39,カラムID辞書!C:H,3,FALSE)</f>
        <v>character varying</v>
      </c>
      <c r="AI39" s="267"/>
      <c r="AJ39" s="267"/>
      <c r="AK39" s="267"/>
      <c r="AL39" s="268"/>
      <c r="AM39" s="269">
        <f>VLOOKUP(D39,カラムID辞書!C:H,4,FALSE)</f>
        <v>1</v>
      </c>
      <c r="AN39" s="270"/>
      <c r="AO39" s="271">
        <f>VLOOKUP(D39,カラムID辞書!C:H,6,FALSE)</f>
        <v>1</v>
      </c>
      <c r="AP39" s="272"/>
      <c r="AQ39" s="130" t="s">
        <v>1943</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31"/>
      <c r="BS39" s="50"/>
      <c r="BT39" s="50"/>
      <c r="BU39" s="50"/>
      <c r="BV39" s="50"/>
      <c r="BW39" s="50"/>
      <c r="BX39" s="50"/>
      <c r="BY39" s="50"/>
      <c r="BZ39" s="50"/>
      <c r="CA39" s="50"/>
      <c r="CB39" s="50"/>
      <c r="CC39" s="52"/>
    </row>
    <row r="40" spans="2:81" ht="12" customHeight="1">
      <c r="B40" s="264">
        <f t="shared" ca="1" si="1"/>
        <v>33</v>
      </c>
      <c r="C40" s="265"/>
      <c r="D40" s="130" t="s">
        <v>796</v>
      </c>
      <c r="E40" s="56"/>
      <c r="F40" s="50"/>
      <c r="G40" s="50"/>
      <c r="H40" s="50"/>
      <c r="I40" s="50"/>
      <c r="J40" s="50"/>
      <c r="K40" s="52"/>
      <c r="L40" s="49" t="str">
        <f>VLOOKUP(D40,カラムID辞書!$C$4:$D$1266,2,FALSE)</f>
        <v>FILESHBTSU</v>
      </c>
      <c r="M40" s="50"/>
      <c r="N40" s="50"/>
      <c r="O40" s="50"/>
      <c r="P40" s="50"/>
      <c r="Q40" s="50"/>
      <c r="R40" s="50"/>
      <c r="S40" s="52"/>
      <c r="T40" s="49"/>
      <c r="U40" s="52"/>
      <c r="V40" s="49"/>
      <c r="W40" s="52"/>
      <c r="X40" s="49"/>
      <c r="Y40" s="52"/>
      <c r="Z40" s="49"/>
      <c r="AA40" s="52"/>
      <c r="AB40" s="107" t="str">
        <f t="shared" si="2"/>
        <v>○</v>
      </c>
      <c r="AC40" s="54"/>
      <c r="AD40" s="53"/>
      <c r="AE40" s="55" t="str">
        <f t="shared" si="0"/>
        <v>' '</v>
      </c>
      <c r="AF40" s="50"/>
      <c r="AG40" s="52"/>
      <c r="AH40" s="266" t="str">
        <f>VLOOKUP(D40,カラムID辞書!C:H,3,FALSE)</f>
        <v>character varying</v>
      </c>
      <c r="AI40" s="267"/>
      <c r="AJ40" s="267"/>
      <c r="AK40" s="267"/>
      <c r="AL40" s="268"/>
      <c r="AM40" s="269">
        <f>VLOOKUP(D40,カラムID辞書!C:H,4,FALSE)</f>
        <v>2</v>
      </c>
      <c r="AN40" s="270"/>
      <c r="AO40" s="271">
        <f>VLOOKUP(D40,カラムID辞書!C:H,6,FALSE)</f>
        <v>2</v>
      </c>
      <c r="AP40" s="272"/>
      <c r="AQ40" s="130" t="s">
        <v>1943</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31"/>
      <c r="BS40" s="50"/>
      <c r="BT40" s="50"/>
      <c r="BU40" s="50"/>
      <c r="BV40" s="50"/>
      <c r="BW40" s="50"/>
      <c r="BX40" s="50"/>
      <c r="BY40" s="50"/>
      <c r="BZ40" s="50"/>
      <c r="CA40" s="50"/>
      <c r="CB40" s="50"/>
      <c r="CC40" s="52"/>
    </row>
    <row r="41" spans="2:81" ht="12" customHeight="1">
      <c r="B41" s="264">
        <f t="shared" ca="1" si="1"/>
        <v>34</v>
      </c>
      <c r="C41" s="265"/>
      <c r="D41" s="130" t="s">
        <v>798</v>
      </c>
      <c r="E41" s="56"/>
      <c r="F41" s="50"/>
      <c r="G41" s="50"/>
      <c r="H41" s="50"/>
      <c r="I41" s="50"/>
      <c r="J41" s="50"/>
      <c r="K41" s="52"/>
      <c r="L41" s="49" t="str">
        <f>VLOOKUP(D41,カラムID辞書!$C$4:$D$1266,2,FALSE)</f>
        <v>CHOHYOKJ</v>
      </c>
      <c r="M41" s="50"/>
      <c r="N41" s="50"/>
      <c r="O41" s="50"/>
      <c r="P41" s="50"/>
      <c r="Q41" s="50"/>
      <c r="R41" s="50"/>
      <c r="S41" s="52"/>
      <c r="T41" s="49"/>
      <c r="U41" s="52"/>
      <c r="V41" s="49"/>
      <c r="W41" s="52"/>
      <c r="X41" s="49"/>
      <c r="Y41" s="52"/>
      <c r="Z41" s="49"/>
      <c r="AA41" s="52"/>
      <c r="AB41" s="107" t="str">
        <f t="shared" si="2"/>
        <v>○</v>
      </c>
      <c r="AC41" s="54"/>
      <c r="AD41" s="53"/>
      <c r="AE41" s="55" t="str">
        <f t="shared" si="0"/>
        <v>' '</v>
      </c>
      <c r="AF41" s="50"/>
      <c r="AG41" s="52"/>
      <c r="AH41" s="266" t="str">
        <f>VLOOKUP(D41,カラムID辞書!C:H,3,FALSE)</f>
        <v>character varying</v>
      </c>
      <c r="AI41" s="267"/>
      <c r="AJ41" s="267"/>
      <c r="AK41" s="267"/>
      <c r="AL41" s="268"/>
      <c r="AM41" s="269">
        <f>VLOOKUP(D41,カラムID辞書!C:H,4,FALSE)</f>
        <v>20</v>
      </c>
      <c r="AN41" s="270"/>
      <c r="AO41" s="271">
        <f>VLOOKUP(D41,カラムID辞書!C:H,6,FALSE)</f>
        <v>20</v>
      </c>
      <c r="AP41" s="272"/>
      <c r="AQ41" s="130" t="s">
        <v>1944</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31"/>
      <c r="BS41" s="50"/>
      <c r="BT41" s="50"/>
      <c r="BU41" s="50"/>
      <c r="BV41" s="50"/>
      <c r="BW41" s="50"/>
      <c r="BX41" s="50"/>
      <c r="BY41" s="50"/>
      <c r="BZ41" s="50"/>
      <c r="CA41" s="50"/>
      <c r="CB41" s="50"/>
      <c r="CC41" s="52"/>
    </row>
    <row r="42" spans="2:81" ht="12" customHeight="1">
      <c r="B42" s="264">
        <f t="shared" ca="1" si="1"/>
        <v>35</v>
      </c>
      <c r="C42" s="265"/>
      <c r="D42" s="130" t="s">
        <v>800</v>
      </c>
      <c r="E42" s="50"/>
      <c r="F42" s="50"/>
      <c r="G42" s="50"/>
      <c r="H42" s="50"/>
      <c r="I42" s="50"/>
      <c r="J42" s="50"/>
      <c r="K42" s="52"/>
      <c r="L42" s="49" t="str">
        <f>VLOOKUP(D42,カラムID辞書!$C$4:$D$1266,2,FALSE)</f>
        <v>CHKKENGEN</v>
      </c>
      <c r="M42" s="50"/>
      <c r="N42" s="50"/>
      <c r="O42" s="50"/>
      <c r="P42" s="50"/>
      <c r="Q42" s="50"/>
      <c r="R42" s="50"/>
      <c r="S42" s="52"/>
      <c r="T42" s="49"/>
      <c r="U42" s="52"/>
      <c r="V42" s="49"/>
      <c r="W42" s="52"/>
      <c r="X42" s="49"/>
      <c r="Y42" s="52"/>
      <c r="Z42" s="49"/>
      <c r="AA42" s="52"/>
      <c r="AB42" s="107" t="str">
        <f t="shared" si="2"/>
        <v>○</v>
      </c>
      <c r="AC42" s="54"/>
      <c r="AD42" s="53"/>
      <c r="AE42" s="55" t="str">
        <f t="shared" si="0"/>
        <v>' '</v>
      </c>
      <c r="AF42" s="50"/>
      <c r="AG42" s="52"/>
      <c r="AH42" s="266" t="str">
        <f>VLOOKUP(D42,カラムID辞書!C:H,3,FALSE)</f>
        <v>character varying</v>
      </c>
      <c r="AI42" s="267"/>
      <c r="AJ42" s="267"/>
      <c r="AK42" s="267"/>
      <c r="AL42" s="268"/>
      <c r="AM42" s="269">
        <f>VLOOKUP(D42,カラムID辞書!C:H,4,FALSE)</f>
        <v>2</v>
      </c>
      <c r="AN42" s="270"/>
      <c r="AO42" s="271">
        <f>VLOOKUP(D42,カラムID辞書!C:H,6,FALSE)</f>
        <v>2</v>
      </c>
      <c r="AP42" s="272"/>
      <c r="AQ42" s="130" t="s">
        <v>1945</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31"/>
      <c r="BS42" s="50"/>
      <c r="BT42" s="50"/>
      <c r="BU42" s="50"/>
      <c r="BV42" s="50"/>
      <c r="BW42" s="50"/>
      <c r="BX42" s="50"/>
      <c r="BY42" s="50"/>
      <c r="BZ42" s="50"/>
      <c r="CA42" s="50"/>
      <c r="CB42" s="50"/>
      <c r="CC42" s="52"/>
    </row>
    <row r="43" spans="2:81" ht="12" customHeight="1">
      <c r="B43" s="264">
        <f t="shared" ca="1" si="1"/>
        <v>36</v>
      </c>
      <c r="C43" s="265"/>
      <c r="D43" s="130" t="s">
        <v>802</v>
      </c>
      <c r="E43" s="50"/>
      <c r="F43" s="50"/>
      <c r="G43" s="50"/>
      <c r="H43" s="50"/>
      <c r="I43" s="50"/>
      <c r="J43" s="50"/>
      <c r="K43" s="52"/>
      <c r="L43" s="49" t="str">
        <f>VLOOKUP(D43,カラムID辞書!$C$4:$D$1266,2,FALSE)</f>
        <v>HOJIKIKAN</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3</v>
      </c>
      <c r="AN43" s="270"/>
      <c r="AO43" s="271">
        <f>VLOOKUP(D43,カラムID辞書!C:H,6,FALSE)</f>
        <v>3</v>
      </c>
      <c r="AP43" s="272"/>
      <c r="AQ43" s="130" t="s">
        <v>1946</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31"/>
      <c r="BS43" s="50"/>
      <c r="BT43" s="50"/>
      <c r="BU43" s="50"/>
      <c r="BV43" s="50"/>
      <c r="BW43" s="50"/>
      <c r="BX43" s="50"/>
      <c r="BY43" s="50"/>
      <c r="BZ43" s="50"/>
      <c r="CA43" s="50"/>
      <c r="CB43" s="50"/>
      <c r="CC43" s="52"/>
    </row>
    <row r="44" spans="2:81" ht="12" customHeight="1">
      <c r="B44" s="264">
        <f t="shared" ca="1" si="1"/>
        <v>37</v>
      </c>
      <c r="C44" s="265"/>
      <c r="D44" s="105" t="s">
        <v>222</v>
      </c>
      <c r="E44" s="50"/>
      <c r="F44" s="50"/>
      <c r="G44" s="50"/>
      <c r="H44" s="50"/>
      <c r="I44" s="50"/>
      <c r="J44" s="50"/>
      <c r="K44" s="52"/>
      <c r="L44" s="49" t="str">
        <f>VLOOKUP(D44,カラムID辞書!$C$4:$D$1266,2,FALSE)</f>
        <v>DELDTE</v>
      </c>
      <c r="M44" s="50"/>
      <c r="N44" s="50"/>
      <c r="O44" s="50"/>
      <c r="P44" s="50"/>
      <c r="Q44" s="50"/>
      <c r="R44" s="50"/>
      <c r="S44" s="52"/>
      <c r="T44" s="49"/>
      <c r="U44" s="52"/>
      <c r="V44" s="49"/>
      <c r="W44" s="52"/>
      <c r="X44" s="49"/>
      <c r="Y44" s="52"/>
      <c r="Z44" s="49"/>
      <c r="AA44" s="52"/>
      <c r="AB44" s="107" t="str">
        <f t="shared" si="2"/>
        <v/>
      </c>
      <c r="AC44" s="54"/>
      <c r="AD44" s="53"/>
      <c r="AE44" s="55" t="str">
        <f t="shared" si="0"/>
        <v/>
      </c>
      <c r="AF44" s="50"/>
      <c r="AG44" s="52"/>
      <c r="AH44" s="266" t="str">
        <f>VLOOKUP(D44,カラムID辞書!C:H,3,FALSE)</f>
        <v>timestamp</v>
      </c>
      <c r="AI44" s="267"/>
      <c r="AJ44" s="267"/>
      <c r="AK44" s="267"/>
      <c r="AL44" s="268"/>
      <c r="AM44" s="269">
        <f>VLOOKUP(D44,カラムID辞書!C:H,4,FALSE)</f>
        <v>0</v>
      </c>
      <c r="AN44" s="270"/>
      <c r="AO44" s="271">
        <f>VLOOKUP(D44,カラムID辞書!C:H,6,FALSE)</f>
        <v>7</v>
      </c>
      <c r="AP44" s="272"/>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31"/>
      <c r="BS44" s="50"/>
      <c r="BT44" s="50"/>
      <c r="BU44" s="50"/>
      <c r="BV44" s="50"/>
      <c r="BW44" s="50"/>
      <c r="BX44" s="50"/>
      <c r="BY44" s="50"/>
      <c r="BZ44" s="50"/>
      <c r="CA44" s="50"/>
      <c r="CB44" s="50"/>
      <c r="CC44" s="52"/>
    </row>
    <row r="45" spans="2:81" ht="12" customHeight="1">
      <c r="B45" s="264">
        <f t="shared" ca="1" si="1"/>
        <v>38</v>
      </c>
      <c r="C45" s="265"/>
      <c r="D45" s="110" t="s">
        <v>223</v>
      </c>
      <c r="E45" s="50"/>
      <c r="F45" s="50"/>
      <c r="G45" s="50"/>
      <c r="H45" s="50"/>
      <c r="I45" s="50"/>
      <c r="J45" s="50"/>
      <c r="K45" s="52"/>
      <c r="L45" s="49" t="str">
        <f>VLOOKUP(D45,カラムID辞書!$C$4:$D$1266,2,FALSE)</f>
        <v>INSTDTE</v>
      </c>
      <c r="M45" s="50"/>
      <c r="N45" s="50"/>
      <c r="O45" s="50"/>
      <c r="P45" s="50"/>
      <c r="Q45" s="50"/>
      <c r="R45" s="50"/>
      <c r="S45" s="52"/>
      <c r="T45" s="49"/>
      <c r="U45" s="52"/>
      <c r="V45" s="49"/>
      <c r="W45" s="52"/>
      <c r="X45" s="49"/>
      <c r="Y45" s="52"/>
      <c r="Z45" s="49"/>
      <c r="AA45" s="52"/>
      <c r="AB45" s="107" t="str">
        <f t="shared" si="2"/>
        <v>○</v>
      </c>
      <c r="AC45" s="54"/>
      <c r="AD45" s="53"/>
      <c r="AE45" s="55" t="str">
        <f t="shared" si="0"/>
        <v>now()</v>
      </c>
      <c r="AF45" s="50"/>
      <c r="AG45" s="52"/>
      <c r="AH45" s="266" t="str">
        <f>VLOOKUP(D45,カラムID辞書!C:H,3,FALSE)</f>
        <v>timestamp</v>
      </c>
      <c r="AI45" s="267"/>
      <c r="AJ45" s="267"/>
      <c r="AK45" s="267"/>
      <c r="AL45" s="268"/>
      <c r="AM45" s="269">
        <f>VLOOKUP(D45,カラムID辞書!C:H,4,FALSE)</f>
        <v>0</v>
      </c>
      <c r="AN45" s="270"/>
      <c r="AO45" s="271">
        <f>VLOOKUP(D45,カラムID辞書!C:H,6,FALSE)</f>
        <v>7</v>
      </c>
      <c r="AP45" s="272"/>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31"/>
      <c r="BS45" s="50"/>
      <c r="BT45" s="50"/>
      <c r="BU45" s="50"/>
      <c r="BV45" s="50"/>
      <c r="BW45" s="50"/>
      <c r="BX45" s="50"/>
      <c r="BY45" s="50"/>
      <c r="BZ45" s="50"/>
      <c r="CA45" s="50"/>
      <c r="CB45" s="50"/>
      <c r="CC45" s="52"/>
    </row>
    <row r="46" spans="2:81" ht="12" customHeight="1">
      <c r="B46" s="264">
        <f t="shared" ca="1" si="1"/>
        <v>39</v>
      </c>
      <c r="C46" s="265"/>
      <c r="D46" s="132" t="s">
        <v>1887</v>
      </c>
      <c r="E46" s="50"/>
      <c r="F46" s="50"/>
      <c r="G46" s="50"/>
      <c r="H46" s="50"/>
      <c r="I46" s="50"/>
      <c r="J46" s="50"/>
      <c r="K46" s="52"/>
      <c r="L46" s="49" t="str">
        <f>VLOOKUP(D46,カラムID辞書!$C$4:$D$1266,2,FALSE)</f>
        <v>INSTUSRID</v>
      </c>
      <c r="M46" s="50"/>
      <c r="N46" s="50"/>
      <c r="O46" s="50"/>
      <c r="P46" s="50"/>
      <c r="Q46" s="50"/>
      <c r="R46" s="50"/>
      <c r="S46" s="52"/>
      <c r="T46" s="49"/>
      <c r="U46" s="52"/>
      <c r="V46" s="49"/>
      <c r="W46" s="52"/>
      <c r="X46" s="49"/>
      <c r="Y46" s="52"/>
      <c r="Z46" s="49"/>
      <c r="AA46" s="52"/>
      <c r="AB46" s="107" t="str">
        <f t="shared" si="2"/>
        <v>○</v>
      </c>
      <c r="AC46" s="54"/>
      <c r="AD46" s="53"/>
      <c r="AE46" s="55" t="str">
        <f t="shared" si="0"/>
        <v>' '</v>
      </c>
      <c r="AF46" s="50"/>
      <c r="AG46" s="52"/>
      <c r="AH46" s="266" t="str">
        <f>VLOOKUP(D46,カラムID辞書!C:H,3,FALSE)</f>
        <v>character varying</v>
      </c>
      <c r="AI46" s="267"/>
      <c r="AJ46" s="267"/>
      <c r="AK46" s="267"/>
      <c r="AL46" s="268"/>
      <c r="AM46" s="269">
        <f>VLOOKUP(D46,カラムID辞書!C:H,4,FALSE)</f>
        <v>20</v>
      </c>
      <c r="AN46" s="270"/>
      <c r="AO46" s="271">
        <f>VLOOKUP(D46,カラムID辞書!C:H,6,FALSE)</f>
        <v>20</v>
      </c>
      <c r="AP46" s="272"/>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31"/>
      <c r="BS46" s="50"/>
      <c r="BT46" s="50"/>
      <c r="BU46" s="50"/>
      <c r="BV46" s="50"/>
      <c r="BW46" s="50"/>
      <c r="BX46" s="50"/>
      <c r="BY46" s="50"/>
      <c r="BZ46" s="50"/>
      <c r="CA46" s="50"/>
      <c r="CB46" s="50"/>
      <c r="CC46" s="52"/>
    </row>
    <row r="47" spans="2:81" ht="12" customHeight="1">
      <c r="B47" s="264">
        <f t="shared" ca="1" si="1"/>
        <v>40</v>
      </c>
      <c r="C47" s="265"/>
      <c r="D47" s="110" t="s">
        <v>225</v>
      </c>
      <c r="E47" s="50"/>
      <c r="F47" s="50"/>
      <c r="G47" s="50"/>
      <c r="H47" s="50"/>
      <c r="I47" s="50"/>
      <c r="J47" s="50"/>
      <c r="K47" s="52"/>
      <c r="L47" s="49" t="str">
        <f>VLOOKUP(D47,カラムID辞書!$C$4:$D$1266,2,FALSE)</f>
        <v>INSTPRGID</v>
      </c>
      <c r="M47" s="50"/>
      <c r="N47" s="50"/>
      <c r="O47" s="50"/>
      <c r="P47" s="50"/>
      <c r="Q47" s="50"/>
      <c r="R47" s="50"/>
      <c r="S47" s="52"/>
      <c r="T47" s="49"/>
      <c r="U47" s="52"/>
      <c r="V47" s="49"/>
      <c r="W47" s="52"/>
      <c r="X47" s="49"/>
      <c r="Y47" s="52"/>
      <c r="Z47" s="49"/>
      <c r="AA47" s="52"/>
      <c r="AB47" s="107" t="str">
        <f t="shared" si="2"/>
        <v>○</v>
      </c>
      <c r="AC47" s="54"/>
      <c r="AD47" s="53"/>
      <c r="AE47" s="55" t="str">
        <f t="shared" si="0"/>
        <v>' '</v>
      </c>
      <c r="AF47" s="50"/>
      <c r="AG47" s="52"/>
      <c r="AH47" s="266" t="str">
        <f>VLOOKUP(D47,カラムID辞書!C:H,3,FALSE)</f>
        <v>character varying</v>
      </c>
      <c r="AI47" s="267"/>
      <c r="AJ47" s="267"/>
      <c r="AK47" s="267"/>
      <c r="AL47" s="268"/>
      <c r="AM47" s="269">
        <f>VLOOKUP(D47,カラムID辞書!C:H,4,FALSE)</f>
        <v>8</v>
      </c>
      <c r="AN47" s="270"/>
      <c r="AO47" s="271">
        <f>VLOOKUP(D47,カラムID辞書!C:H,6,FALSE)</f>
        <v>8</v>
      </c>
      <c r="AP47" s="272"/>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05"/>
      <c r="BS47" s="50"/>
      <c r="BT47" s="50"/>
      <c r="BU47" s="50"/>
      <c r="BV47" s="50"/>
      <c r="BW47" s="50"/>
      <c r="BX47" s="50"/>
      <c r="BY47" s="50"/>
      <c r="BZ47" s="50"/>
      <c r="CA47" s="50"/>
      <c r="CB47" s="50"/>
      <c r="CC47" s="52"/>
    </row>
    <row r="48" spans="2:81" ht="12" customHeight="1">
      <c r="B48" s="264">
        <f t="shared" ca="1" si="1"/>
        <v>41</v>
      </c>
      <c r="C48" s="265"/>
      <c r="D48" s="132" t="s">
        <v>1888</v>
      </c>
      <c r="E48" s="56"/>
      <c r="F48" s="50"/>
      <c r="G48" s="50"/>
      <c r="H48" s="50"/>
      <c r="I48" s="50"/>
      <c r="J48" s="50"/>
      <c r="K48" s="52"/>
      <c r="L48" s="49" t="str">
        <f>VLOOKUP(D48,カラムID辞書!$C$4:$D$1266,2,FALSE)</f>
        <v>INSIPADDR</v>
      </c>
      <c r="M48" s="50"/>
      <c r="N48" s="50"/>
      <c r="O48" s="50"/>
      <c r="P48" s="50"/>
      <c r="Q48" s="50"/>
      <c r="R48" s="50"/>
      <c r="S48" s="52"/>
      <c r="T48" s="49"/>
      <c r="U48" s="52"/>
      <c r="V48" s="49"/>
      <c r="W48" s="52"/>
      <c r="X48" s="49"/>
      <c r="Y48" s="52"/>
      <c r="Z48" s="49"/>
      <c r="AA48" s="52"/>
      <c r="AB48" s="107" t="str">
        <f t="shared" si="2"/>
        <v>○</v>
      </c>
      <c r="AC48" s="54"/>
      <c r="AD48" s="53"/>
      <c r="AE48" s="55" t="str">
        <f t="shared" si="0"/>
        <v>' '</v>
      </c>
      <c r="AF48" s="50"/>
      <c r="AG48" s="52"/>
      <c r="AH48" s="266" t="str">
        <f>VLOOKUP(D48,カラムID辞書!C:H,3,FALSE)</f>
        <v>character varying</v>
      </c>
      <c r="AI48" s="267"/>
      <c r="AJ48" s="267"/>
      <c r="AK48" s="267"/>
      <c r="AL48" s="268"/>
      <c r="AM48" s="269">
        <f>VLOOKUP(D48,カラムID辞書!C:H,4,FALSE)</f>
        <v>15</v>
      </c>
      <c r="AN48" s="270"/>
      <c r="AO48" s="271">
        <f>VLOOKUP(D48,カラムID辞書!C:H,6,FALSE)</f>
        <v>15</v>
      </c>
      <c r="AP48" s="272"/>
      <c r="AQ48" s="49"/>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49"/>
      <c r="BS48" s="50"/>
      <c r="BT48" s="50"/>
      <c r="BU48" s="50"/>
      <c r="BV48" s="50"/>
      <c r="BW48" s="50"/>
      <c r="BX48" s="50"/>
      <c r="BY48" s="50"/>
      <c r="BZ48" s="50"/>
      <c r="CA48" s="50"/>
      <c r="CB48" s="50"/>
      <c r="CC48" s="52"/>
    </row>
    <row r="49" spans="2:81" ht="12" customHeight="1">
      <c r="B49" s="264">
        <f t="shared" ca="1" si="1"/>
        <v>42</v>
      </c>
      <c r="C49" s="265"/>
      <c r="D49" s="110" t="s">
        <v>227</v>
      </c>
      <c r="E49" s="56"/>
      <c r="F49" s="50"/>
      <c r="G49" s="50"/>
      <c r="H49" s="50"/>
      <c r="I49" s="50"/>
      <c r="J49" s="50"/>
      <c r="K49" s="52"/>
      <c r="L49" s="49" t="str">
        <f>VLOOKUP(D49,カラムID辞書!$C$4:$D$1266,2,FALSE)</f>
        <v>UPDDTE</v>
      </c>
      <c r="M49" s="50"/>
      <c r="N49" s="50"/>
      <c r="O49" s="50"/>
      <c r="P49" s="50"/>
      <c r="Q49" s="50"/>
      <c r="R49" s="50"/>
      <c r="S49" s="52"/>
      <c r="T49" s="49"/>
      <c r="U49" s="52"/>
      <c r="V49" s="49"/>
      <c r="W49" s="52"/>
      <c r="X49" s="49"/>
      <c r="Y49" s="52"/>
      <c r="Z49" s="49"/>
      <c r="AA49" s="52"/>
      <c r="AB49" s="107" t="str">
        <f t="shared" si="2"/>
        <v>○</v>
      </c>
      <c r="AC49" s="54"/>
      <c r="AD49" s="53"/>
      <c r="AE49" s="55" t="str">
        <f t="shared" si="0"/>
        <v>now()</v>
      </c>
      <c r="AF49" s="50"/>
      <c r="AG49" s="52"/>
      <c r="AH49" s="266" t="str">
        <f>VLOOKUP(D49,カラムID辞書!C:H,3,FALSE)</f>
        <v>timestamp</v>
      </c>
      <c r="AI49" s="267"/>
      <c r="AJ49" s="267"/>
      <c r="AK49" s="267"/>
      <c r="AL49" s="268"/>
      <c r="AM49" s="269">
        <f>VLOOKUP(D49,カラムID辞書!C:H,4,FALSE)</f>
        <v>0</v>
      </c>
      <c r="AN49" s="270"/>
      <c r="AO49" s="271">
        <f>VLOOKUP(D49,カラムID辞書!C:H,6,FALSE)</f>
        <v>7</v>
      </c>
      <c r="AP49" s="272"/>
      <c r="AQ49" s="49"/>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49"/>
      <c r="BS49" s="50"/>
      <c r="BT49" s="50"/>
      <c r="BU49" s="50"/>
      <c r="BV49" s="50"/>
      <c r="BW49" s="50"/>
      <c r="BX49" s="50"/>
      <c r="BY49" s="50"/>
      <c r="BZ49" s="50"/>
      <c r="CA49" s="50"/>
      <c r="CB49" s="50"/>
      <c r="CC49" s="52"/>
    </row>
    <row r="50" spans="2:81" ht="12" customHeight="1">
      <c r="B50" s="264">
        <f t="shared" ca="1" si="1"/>
        <v>43</v>
      </c>
      <c r="C50" s="265"/>
      <c r="D50" s="132" t="s">
        <v>1889</v>
      </c>
      <c r="E50" s="56"/>
      <c r="F50" s="50"/>
      <c r="G50" s="50"/>
      <c r="H50" s="50"/>
      <c r="I50" s="50"/>
      <c r="J50" s="50"/>
      <c r="K50" s="52"/>
      <c r="L50" s="49" t="str">
        <f>VLOOKUP(D50,カラムID辞書!$C$4:$D$1266,2,FALSE)</f>
        <v>UPDUSRID</v>
      </c>
      <c r="M50" s="50"/>
      <c r="N50" s="50"/>
      <c r="O50" s="50"/>
      <c r="P50" s="50"/>
      <c r="Q50" s="50"/>
      <c r="R50" s="50"/>
      <c r="S50" s="52"/>
      <c r="T50" s="49"/>
      <c r="U50" s="52"/>
      <c r="V50" s="49"/>
      <c r="W50" s="52"/>
      <c r="X50" s="49"/>
      <c r="Y50" s="52"/>
      <c r="Z50" s="49"/>
      <c r="AA50" s="52"/>
      <c r="AB50" s="107" t="str">
        <f t="shared" si="2"/>
        <v>○</v>
      </c>
      <c r="AC50" s="54"/>
      <c r="AD50" s="53"/>
      <c r="AE50" s="55" t="str">
        <f t="shared" si="0"/>
        <v>' '</v>
      </c>
      <c r="AF50" s="50"/>
      <c r="AG50" s="52"/>
      <c r="AH50" s="266" t="str">
        <f>VLOOKUP(D50,カラムID辞書!C:H,3,FALSE)</f>
        <v>character varying</v>
      </c>
      <c r="AI50" s="267"/>
      <c r="AJ50" s="267"/>
      <c r="AK50" s="267"/>
      <c r="AL50" s="268"/>
      <c r="AM50" s="269">
        <f>VLOOKUP(D50,カラムID辞書!C:H,4,FALSE)</f>
        <v>20</v>
      </c>
      <c r="AN50" s="270"/>
      <c r="AO50" s="271">
        <f>VLOOKUP(D50,カラムID辞書!C:H,6,FALSE)</f>
        <v>20</v>
      </c>
      <c r="AP50" s="272"/>
      <c r="AQ50" s="49"/>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49"/>
      <c r="BS50" s="50"/>
      <c r="BT50" s="50"/>
      <c r="BU50" s="50"/>
      <c r="BV50" s="50"/>
      <c r="BW50" s="50"/>
      <c r="BX50" s="50"/>
      <c r="BY50" s="50"/>
      <c r="BZ50" s="50"/>
      <c r="CA50" s="50"/>
      <c r="CB50" s="50"/>
      <c r="CC50" s="52"/>
    </row>
    <row r="51" spans="2:81" ht="12" customHeight="1">
      <c r="B51" s="264">
        <f t="shared" ca="1" si="1"/>
        <v>44</v>
      </c>
      <c r="C51" s="265"/>
      <c r="D51" s="110" t="s">
        <v>229</v>
      </c>
      <c r="E51" s="50"/>
      <c r="F51" s="50"/>
      <c r="G51" s="50"/>
      <c r="H51" s="50"/>
      <c r="I51" s="50"/>
      <c r="J51" s="50"/>
      <c r="K51" s="52"/>
      <c r="L51" s="49" t="str">
        <f>VLOOKUP(D51,カラムID辞書!$C$4:$D$1266,2,FALSE)</f>
        <v>UPDPRGID</v>
      </c>
      <c r="M51" s="50"/>
      <c r="N51" s="50"/>
      <c r="O51" s="50"/>
      <c r="P51" s="50"/>
      <c r="Q51" s="50"/>
      <c r="R51" s="50"/>
      <c r="S51" s="52"/>
      <c r="T51" s="49"/>
      <c r="U51" s="52"/>
      <c r="V51" s="49"/>
      <c r="W51" s="52"/>
      <c r="X51" s="49"/>
      <c r="Y51" s="52"/>
      <c r="Z51" s="49"/>
      <c r="AA51" s="52"/>
      <c r="AB51" s="107" t="str">
        <f t="shared" si="2"/>
        <v>○</v>
      </c>
      <c r="AC51" s="54"/>
      <c r="AD51" s="53"/>
      <c r="AE51" s="55" t="str">
        <f t="shared" si="0"/>
        <v>' '</v>
      </c>
      <c r="AF51" s="50"/>
      <c r="AG51" s="52"/>
      <c r="AH51" s="266" t="str">
        <f>VLOOKUP(D51,カラムID辞書!C:H,3,FALSE)</f>
        <v>character varying</v>
      </c>
      <c r="AI51" s="267"/>
      <c r="AJ51" s="267"/>
      <c r="AK51" s="267"/>
      <c r="AL51" s="268"/>
      <c r="AM51" s="269">
        <f>VLOOKUP(D51,カラムID辞書!C:H,4,FALSE)</f>
        <v>8</v>
      </c>
      <c r="AN51" s="270"/>
      <c r="AO51" s="271">
        <f>VLOOKUP(D51,カラムID辞書!C:H,6,FALSE)</f>
        <v>8</v>
      </c>
      <c r="AP51" s="272"/>
      <c r="AQ51" s="49"/>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49"/>
      <c r="BS51" s="50"/>
      <c r="BT51" s="50"/>
      <c r="BU51" s="50"/>
      <c r="BV51" s="50"/>
      <c r="BW51" s="50"/>
      <c r="BX51" s="50"/>
      <c r="BY51" s="50"/>
      <c r="BZ51" s="50"/>
      <c r="CA51" s="50"/>
      <c r="CB51" s="50"/>
      <c r="CC51" s="52"/>
    </row>
    <row r="52" spans="2:81" ht="12" customHeight="1">
      <c r="B52" s="264">
        <f t="shared" ca="1" si="1"/>
        <v>45</v>
      </c>
      <c r="C52" s="265"/>
      <c r="D52" s="132" t="s">
        <v>1890</v>
      </c>
      <c r="E52" s="50"/>
      <c r="F52" s="50"/>
      <c r="G52" s="50"/>
      <c r="H52" s="50"/>
      <c r="I52" s="50"/>
      <c r="J52" s="50"/>
      <c r="K52" s="52"/>
      <c r="L52" s="49" t="str">
        <f>VLOOKUP(D52,カラムID辞書!$C$4:$D$1266,2,FALSE)</f>
        <v>UPDIPADDR</v>
      </c>
      <c r="M52" s="50"/>
      <c r="N52" s="50"/>
      <c r="O52" s="50"/>
      <c r="P52" s="50"/>
      <c r="Q52" s="50"/>
      <c r="R52" s="50"/>
      <c r="S52" s="52"/>
      <c r="T52" s="49"/>
      <c r="U52" s="52"/>
      <c r="V52" s="49"/>
      <c r="W52" s="52"/>
      <c r="X52" s="49"/>
      <c r="Y52" s="52"/>
      <c r="Z52" s="49"/>
      <c r="AA52" s="52"/>
      <c r="AB52" s="107" t="str">
        <f t="shared" si="2"/>
        <v>○</v>
      </c>
      <c r="AC52" s="54"/>
      <c r="AD52" s="53"/>
      <c r="AE52" s="55" t="str">
        <f t="shared" si="0"/>
        <v>' '</v>
      </c>
      <c r="AF52" s="50"/>
      <c r="AG52" s="52"/>
      <c r="AH52" s="266" t="str">
        <f>VLOOKUP(D52,カラムID辞書!C:H,3,FALSE)</f>
        <v>character varying</v>
      </c>
      <c r="AI52" s="267"/>
      <c r="AJ52" s="267"/>
      <c r="AK52" s="267"/>
      <c r="AL52" s="268"/>
      <c r="AM52" s="269">
        <f>VLOOKUP(D52,カラムID辞書!C:H,4,FALSE)</f>
        <v>15</v>
      </c>
      <c r="AN52" s="270"/>
      <c r="AO52" s="271">
        <f>VLOOKUP(D52,カラムID辞書!C:H,6,FALSE)</f>
        <v>15</v>
      </c>
      <c r="AP52" s="272"/>
      <c r="AQ52" s="49"/>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49"/>
      <c r="BS52" s="50"/>
      <c r="BT52" s="50"/>
      <c r="BU52" s="50"/>
      <c r="BV52" s="50"/>
      <c r="BW52" s="50"/>
      <c r="BX52" s="50"/>
      <c r="BY52" s="50"/>
      <c r="BZ52" s="50"/>
      <c r="CA52" s="50"/>
      <c r="CB52" s="50"/>
      <c r="CC52" s="52"/>
    </row>
    <row r="53" spans="2:81" ht="12" customHeight="1">
      <c r="B53" s="59" t="s">
        <v>2038</v>
      </c>
      <c r="C53" s="59" t="s">
        <v>2038</v>
      </c>
      <c r="D53" s="59" t="s">
        <v>2038</v>
      </c>
      <c r="E53" s="59" t="s">
        <v>2038</v>
      </c>
      <c r="F53" s="59" t="s">
        <v>2038</v>
      </c>
      <c r="G53" s="59" t="s">
        <v>2038</v>
      </c>
      <c r="H53" s="59" t="s">
        <v>2038</v>
      </c>
      <c r="I53" s="59" t="s">
        <v>2038</v>
      </c>
      <c r="J53" s="59" t="s">
        <v>2038</v>
      </c>
      <c r="K53" s="59" t="s">
        <v>2038</v>
      </c>
      <c r="L53" s="59" t="s">
        <v>2038</v>
      </c>
      <c r="M53" s="59" t="s">
        <v>2038</v>
      </c>
      <c r="N53" s="59" t="s">
        <v>2038</v>
      </c>
      <c r="O53" s="59" t="s">
        <v>2038</v>
      </c>
      <c r="P53" s="59" t="s">
        <v>2038</v>
      </c>
      <c r="Q53" s="59" t="s">
        <v>2038</v>
      </c>
      <c r="R53" s="59" t="s">
        <v>2038</v>
      </c>
      <c r="S53" s="59" t="s">
        <v>2038</v>
      </c>
      <c r="T53" s="59" t="s">
        <v>2038</v>
      </c>
      <c r="U53" s="59" t="s">
        <v>2038</v>
      </c>
      <c r="V53" s="59" t="s">
        <v>2038</v>
      </c>
      <c r="W53" s="59" t="s">
        <v>2038</v>
      </c>
      <c r="X53" s="59" t="s">
        <v>2038</v>
      </c>
      <c r="Y53" s="59" t="s">
        <v>2038</v>
      </c>
      <c r="Z53" s="59" t="s">
        <v>2038</v>
      </c>
      <c r="AA53" s="59" t="s">
        <v>2038</v>
      </c>
      <c r="AB53" s="59" t="s">
        <v>2038</v>
      </c>
      <c r="AC53" s="59" t="s">
        <v>2038</v>
      </c>
      <c r="AD53" s="59" t="s">
        <v>2038</v>
      </c>
      <c r="AE53" s="59" t="s">
        <v>2038</v>
      </c>
      <c r="AF53" s="59" t="s">
        <v>2038</v>
      </c>
      <c r="AG53" s="59" t="s">
        <v>2038</v>
      </c>
      <c r="AH53" s="59" t="s">
        <v>2038</v>
      </c>
      <c r="AI53" s="59" t="s">
        <v>2038</v>
      </c>
      <c r="AJ53" s="59"/>
      <c r="AK53" s="59" t="s">
        <v>2038</v>
      </c>
      <c r="AL53" s="59" t="s">
        <v>2038</v>
      </c>
      <c r="AM53" s="59" t="s">
        <v>2038</v>
      </c>
      <c r="AN53" s="59" t="s">
        <v>2038</v>
      </c>
      <c r="AO53" s="59" t="s">
        <v>2038</v>
      </c>
      <c r="AP53" s="59" t="s">
        <v>2038</v>
      </c>
      <c r="AQ53" s="59" t="s">
        <v>2038</v>
      </c>
      <c r="AR53" s="59" t="s">
        <v>2038</v>
      </c>
      <c r="AS53" s="59" t="s">
        <v>2038</v>
      </c>
      <c r="AT53" s="59" t="s">
        <v>2038</v>
      </c>
      <c r="AU53" s="59" t="s">
        <v>2038</v>
      </c>
      <c r="AV53" s="59" t="s">
        <v>2038</v>
      </c>
      <c r="AW53" s="59" t="s">
        <v>2038</v>
      </c>
      <c r="AX53" s="59" t="s">
        <v>2038</v>
      </c>
      <c r="AY53" s="59" t="s">
        <v>2038</v>
      </c>
      <c r="AZ53" s="59" t="s">
        <v>2038</v>
      </c>
      <c r="BA53" s="59" t="s">
        <v>2038</v>
      </c>
      <c r="BB53" s="59" t="s">
        <v>2038</v>
      </c>
      <c r="BC53" s="59" t="s">
        <v>2038</v>
      </c>
      <c r="BD53" s="59" t="s">
        <v>2038</v>
      </c>
      <c r="BE53" s="59" t="s">
        <v>2038</v>
      </c>
      <c r="BF53" s="59" t="s">
        <v>2038</v>
      </c>
      <c r="BG53" s="59" t="s">
        <v>2038</v>
      </c>
      <c r="BH53" s="59" t="s">
        <v>2038</v>
      </c>
      <c r="BI53" s="59" t="s">
        <v>2038</v>
      </c>
      <c r="BJ53" s="59" t="s">
        <v>2038</v>
      </c>
      <c r="BK53" s="59" t="s">
        <v>2038</v>
      </c>
      <c r="BL53" s="59" t="s">
        <v>2038</v>
      </c>
      <c r="BM53" s="59" t="s">
        <v>2038</v>
      </c>
      <c r="BN53" s="59" t="s">
        <v>2038</v>
      </c>
      <c r="BO53" s="59" t="s">
        <v>2038</v>
      </c>
      <c r="BP53" s="59" t="s">
        <v>2038</v>
      </c>
      <c r="BQ53" s="59" t="s">
        <v>2038</v>
      </c>
      <c r="BR53" s="59" t="s">
        <v>2038</v>
      </c>
      <c r="BS53" s="59" t="s">
        <v>2038</v>
      </c>
      <c r="BT53" s="59" t="s">
        <v>2038</v>
      </c>
      <c r="BU53" s="59" t="s">
        <v>2038</v>
      </c>
      <c r="BV53" s="59" t="s">
        <v>2038</v>
      </c>
      <c r="BW53" s="59" t="s">
        <v>2038</v>
      </c>
      <c r="BX53" s="59" t="s">
        <v>2038</v>
      </c>
      <c r="BY53" s="59" t="s">
        <v>2038</v>
      </c>
      <c r="BZ53" s="59" t="s">
        <v>2038</v>
      </c>
      <c r="CA53" s="59" t="s">
        <v>2038</v>
      </c>
      <c r="CB53" s="59" t="s">
        <v>2038</v>
      </c>
      <c r="CC53" s="59" t="s">
        <v>2038</v>
      </c>
    </row>
  </sheetData>
  <mergeCells count="204">
    <mergeCell ref="B34:C34"/>
    <mergeCell ref="AH34:AL34"/>
    <mergeCell ref="AM34:AN34"/>
    <mergeCell ref="AO34:AP34"/>
    <mergeCell ref="CA2:CC3"/>
    <mergeCell ref="J3:N3"/>
    <mergeCell ref="O3:S3"/>
    <mergeCell ref="T3:AH3"/>
    <mergeCell ref="BK3:BM3"/>
    <mergeCell ref="BN3:BQ3"/>
    <mergeCell ref="BR3:BS3"/>
    <mergeCell ref="B8:C8"/>
    <mergeCell ref="AH8:AL8"/>
    <mergeCell ref="AM8:AN8"/>
    <mergeCell ref="AO8:AP8"/>
    <mergeCell ref="B2:I3"/>
    <mergeCell ref="J2:N2"/>
    <mergeCell ref="O2:S2"/>
    <mergeCell ref="T2:AH2"/>
    <mergeCell ref="BK2:BM2"/>
    <mergeCell ref="BN2:BQ2"/>
    <mergeCell ref="BT3:BV3"/>
    <mergeCell ref="BW3:BZ3"/>
    <mergeCell ref="AR5:AT5"/>
    <mergeCell ref="AW5:BA5"/>
    <mergeCell ref="BR2:BS2"/>
    <mergeCell ref="BT2:BV2"/>
    <mergeCell ref="BW2:BZ2"/>
    <mergeCell ref="B9:C9"/>
    <mergeCell ref="AH9:AL9"/>
    <mergeCell ref="AM9:AN9"/>
    <mergeCell ref="AO9:AP9"/>
    <mergeCell ref="B5:I5"/>
    <mergeCell ref="AD5:AE5"/>
    <mergeCell ref="AF5:AI5"/>
    <mergeCell ref="AK5:AQ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5:C35"/>
    <mergeCell ref="AH35:AL35"/>
    <mergeCell ref="AM35:AN35"/>
    <mergeCell ref="AO35:AP35"/>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52:C52"/>
    <mergeCell ref="AH52:AL52"/>
    <mergeCell ref="AM52:AN52"/>
    <mergeCell ref="AO52:AP52"/>
    <mergeCell ref="B50:C50"/>
    <mergeCell ref="AH50:AL50"/>
    <mergeCell ref="AM50:AN50"/>
    <mergeCell ref="AO50:AP50"/>
    <mergeCell ref="B51:C51"/>
    <mergeCell ref="AH51:AL51"/>
    <mergeCell ref="AM51:AN51"/>
    <mergeCell ref="AO51:AP51"/>
  </mergeCells>
  <phoneticPr fontId="9"/>
  <conditionalFormatting sqref="B8:C16 B21:C21 B23:C23 B26:C33 B35:C52">
    <cfRule type="expression" dxfId="82" priority="17">
      <formula>$S8&gt;0</formula>
    </cfRule>
  </conditionalFormatting>
  <conditionalFormatting sqref="B20:C20">
    <cfRule type="expression" dxfId="81" priority="12">
      <formula>$S20&gt;0</formula>
    </cfRule>
  </conditionalFormatting>
  <conditionalFormatting sqref="B22:C22">
    <cfRule type="expression" dxfId="80" priority="11">
      <formula>$S22&gt;0</formula>
    </cfRule>
  </conditionalFormatting>
  <conditionalFormatting sqref="B18:C18">
    <cfRule type="expression" dxfId="79" priority="10">
      <formula>$S18&gt;0</formula>
    </cfRule>
  </conditionalFormatting>
  <conditionalFormatting sqref="B17:C17">
    <cfRule type="expression" dxfId="78" priority="9">
      <formula>$S17&gt;0</formula>
    </cfRule>
  </conditionalFormatting>
  <conditionalFormatting sqref="B19:C19">
    <cfRule type="expression" dxfId="77" priority="8">
      <formula>$S19&gt;0</formula>
    </cfRule>
  </conditionalFormatting>
  <conditionalFormatting sqref="B24:C24">
    <cfRule type="expression" dxfId="76" priority="7">
      <formula>$S24&gt;0</formula>
    </cfRule>
  </conditionalFormatting>
  <conditionalFormatting sqref="B25:C25">
    <cfRule type="expression" dxfId="75" priority="6">
      <formula>$S25&gt;0</formula>
    </cfRule>
  </conditionalFormatting>
  <conditionalFormatting sqref="B34:C34">
    <cfRule type="expression" dxfId="74"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B1:CC22"/>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2010</v>
      </c>
      <c r="K5" s="38"/>
      <c r="L5" s="38"/>
      <c r="M5" s="38"/>
      <c r="N5" s="38"/>
      <c r="O5" s="38"/>
      <c r="P5" s="38"/>
      <c r="Q5" s="38"/>
      <c r="R5" s="38"/>
      <c r="S5" s="38"/>
      <c r="T5" s="38"/>
      <c r="U5" s="39" t="s">
        <v>2027</v>
      </c>
      <c r="V5" s="38" t="s">
        <v>1960</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ROUNDUP((27+ROUNDUP((MAX(B:B)-COUNTIF(AB:AB,"○"))/8,0)+IF(AF5="",0,4))/8,0)*8+SUM(AO8:AO889)</f>
        <v>158</v>
      </c>
      <c r="AS5" s="312"/>
      <c r="AT5" s="285"/>
      <c r="AU5" s="41" t="s">
        <v>2029</v>
      </c>
      <c r="AV5" s="41"/>
      <c r="AW5" s="278" t="s">
        <v>138</v>
      </c>
      <c r="AX5" s="311"/>
      <c r="AY5" s="311"/>
      <c r="AZ5" s="311"/>
      <c r="BA5" s="311"/>
      <c r="BB5" s="37" t="s">
        <v>2126</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10" t="s">
        <v>140</v>
      </c>
      <c r="E8" s="50"/>
      <c r="F8" s="50"/>
      <c r="G8" s="50"/>
      <c r="H8" s="50"/>
      <c r="I8" s="50"/>
      <c r="J8" s="50"/>
      <c r="K8" s="52"/>
      <c r="L8" s="49" t="str">
        <f>VLOOKUP(D8,カラムID辞書!$C$4:$D$1266,2,FALSE)</f>
        <v>SYSGRPCD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66" t="str">
        <f>VLOOKUP(D8,カラムID辞書!C:H,3,FALSE)</f>
        <v>character varying</v>
      </c>
      <c r="AI8" s="267"/>
      <c r="AJ8" s="267"/>
      <c r="AK8" s="267"/>
      <c r="AL8" s="268"/>
      <c r="AM8" s="269">
        <f>VLOOKUP(D8,カラムID辞書!C:H,4,FALSE)</f>
        <v>4</v>
      </c>
      <c r="AN8" s="270"/>
      <c r="AO8" s="271">
        <f>VLOOKUP(D8,カラムID辞書!C:H,6,FALSE)</f>
        <v>4</v>
      </c>
      <c r="AP8" s="272"/>
      <c r="AQ8" s="110" t="s">
        <v>38</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t="s">
        <v>39</v>
      </c>
      <c r="BS8" s="50"/>
      <c r="BT8" s="50"/>
      <c r="BU8" s="50"/>
      <c r="BV8" s="50"/>
      <c r="BW8" s="50"/>
      <c r="BX8" s="50"/>
      <c r="BY8" s="50"/>
      <c r="BZ8" s="50"/>
      <c r="CA8" s="50"/>
      <c r="CB8" s="50"/>
      <c r="CC8" s="52"/>
    </row>
    <row r="9" spans="2:81" ht="12" customHeight="1">
      <c r="B9" s="273">
        <f ca="1">IF($D9="","",MAX(OFFSET($B$8,0,0,ROW()-ROW($B$8),2))+1)</f>
        <v>2</v>
      </c>
      <c r="C9" s="274"/>
      <c r="D9" s="110" t="s">
        <v>40</v>
      </c>
      <c r="E9" s="50"/>
      <c r="F9" s="50"/>
      <c r="G9" s="50"/>
      <c r="H9" s="50"/>
      <c r="I9" s="50"/>
      <c r="J9" s="50"/>
      <c r="K9" s="52"/>
      <c r="L9" s="49" t="str">
        <f>VLOOKUP(D9,カラムID辞書!$C$4:$D$1266,2,FALSE)</f>
        <v>KGYGRPCD</v>
      </c>
      <c r="M9" s="50"/>
      <c r="N9" s="50"/>
      <c r="O9" s="50"/>
      <c r="P9" s="50"/>
      <c r="Q9" s="50"/>
      <c r="R9" s="50"/>
      <c r="S9" s="52"/>
      <c r="T9" s="106">
        <v>2</v>
      </c>
      <c r="U9" s="53"/>
      <c r="V9" s="49"/>
      <c r="W9" s="52"/>
      <c r="X9" s="49"/>
      <c r="Y9" s="52"/>
      <c r="Z9" s="49"/>
      <c r="AA9" s="52"/>
      <c r="AB9" s="107" t="str">
        <f>IF(L9="DELDTE","","○")</f>
        <v>○</v>
      </c>
      <c r="AC9" s="54"/>
      <c r="AD9" s="53"/>
      <c r="AE9" s="55" t="str">
        <f t="shared" ref="AE9:AE21" si="0">IF(AB9="○",IF(AH9="timestamp","now()",IF(LEFT(AH9,9)="character","' '","0")),"")</f>
        <v>' '</v>
      </c>
      <c r="AF9" s="50"/>
      <c r="AG9" s="52"/>
      <c r="AH9" s="266" t="str">
        <f>VLOOKUP(D9,カラムID辞書!C:H,3,FALSE)</f>
        <v>character varying</v>
      </c>
      <c r="AI9" s="267"/>
      <c r="AJ9" s="267"/>
      <c r="AK9" s="267"/>
      <c r="AL9" s="268"/>
      <c r="AM9" s="269">
        <f>VLOOKUP(D9,カラムID辞書!C:H,4,FALSE)</f>
        <v>3</v>
      </c>
      <c r="AN9" s="270"/>
      <c r="AO9" s="271">
        <f>VLOOKUP(D9,カラムID辞書!C:H,6,FALSE)</f>
        <v>3</v>
      </c>
      <c r="AP9" s="272"/>
      <c r="AQ9" s="110" t="s">
        <v>41</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73">
        <f t="shared" ref="B10:B21" ca="1" si="1">IF($D10="","",MAX(OFFSET($B$8,0,0,ROW()-ROW($B$8),2))+1)</f>
        <v>3</v>
      </c>
      <c r="C10" s="274"/>
      <c r="D10" s="110" t="s">
        <v>42</v>
      </c>
      <c r="E10" s="50"/>
      <c r="F10" s="50"/>
      <c r="G10" s="50"/>
      <c r="H10" s="50"/>
      <c r="I10" s="50"/>
      <c r="J10" s="50"/>
      <c r="K10" s="52"/>
      <c r="L10" s="49" t="str">
        <f>VLOOKUP(D10,カラムID辞書!$C$4:$D$1266,2,FALSE)</f>
        <v>TENCD</v>
      </c>
      <c r="M10" s="50"/>
      <c r="N10" s="50"/>
      <c r="O10" s="50"/>
      <c r="P10" s="50"/>
      <c r="Q10" s="50"/>
      <c r="R10" s="50"/>
      <c r="S10" s="52"/>
      <c r="T10" s="106">
        <v>3</v>
      </c>
      <c r="U10" s="53"/>
      <c r="V10" s="49"/>
      <c r="W10" s="52"/>
      <c r="X10" s="49"/>
      <c r="Y10" s="52"/>
      <c r="Z10" s="49"/>
      <c r="AA10" s="52"/>
      <c r="AB10" s="107" t="str">
        <f t="shared" ref="AB10:AB21"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10" t="s">
        <v>43</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73">
        <f t="shared" ca="1" si="1"/>
        <v>4</v>
      </c>
      <c r="C11" s="274"/>
      <c r="D11" s="110" t="s">
        <v>936</v>
      </c>
      <c r="E11" s="50"/>
      <c r="F11" s="50"/>
      <c r="G11" s="50"/>
      <c r="H11" s="50"/>
      <c r="I11" s="50"/>
      <c r="J11" s="50"/>
      <c r="K11" s="52"/>
      <c r="L11" s="49" t="str">
        <f>VLOOKUP(D11,カラムID辞書!$C$4:$D$1266,2,FALSE)</f>
        <v>OLD_HINBAN</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t="s">
        <v>1961</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64">
        <f t="shared" ca="1" si="1"/>
        <v>5</v>
      </c>
      <c r="C12" s="265"/>
      <c r="D12" s="110" t="s">
        <v>938</v>
      </c>
      <c r="E12" s="50"/>
      <c r="F12" s="50"/>
      <c r="G12" s="50"/>
      <c r="H12" s="50"/>
      <c r="I12" s="50"/>
      <c r="J12" s="50"/>
      <c r="K12" s="52"/>
      <c r="L12" s="49" t="str">
        <f>VLOOKUP(D12,カラムID辞書!$C$4:$D$1266,2,FALSE)</f>
        <v>NEW_HINBAN</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10" t="s">
        <v>1962</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64">
        <f t="shared" ca="1" si="1"/>
        <v>6</v>
      </c>
      <c r="C13" s="265"/>
      <c r="D13" s="105" t="s">
        <v>222</v>
      </c>
      <c r="E13" s="50"/>
      <c r="F13" s="50"/>
      <c r="G13" s="50"/>
      <c r="H13" s="50"/>
      <c r="I13" s="50"/>
      <c r="J13" s="50"/>
      <c r="K13" s="52"/>
      <c r="L13" s="49" t="str">
        <f>VLOOKUP(D13,カラムID辞書!$C$4:$D$1266,2,FALSE)</f>
        <v>DELDTE</v>
      </c>
      <c r="M13" s="50"/>
      <c r="N13" s="50"/>
      <c r="O13" s="50"/>
      <c r="P13" s="50"/>
      <c r="Q13" s="50"/>
      <c r="R13" s="50"/>
      <c r="S13" s="52"/>
      <c r="T13" s="106"/>
      <c r="U13" s="53"/>
      <c r="V13" s="49"/>
      <c r="W13" s="52"/>
      <c r="X13" s="49"/>
      <c r="Y13" s="52"/>
      <c r="Z13" s="49"/>
      <c r="AA13" s="52"/>
      <c r="AB13" s="107" t="str">
        <f t="shared" si="2"/>
        <v/>
      </c>
      <c r="AC13" s="54"/>
      <c r="AD13" s="53"/>
      <c r="AE13" s="55" t="str">
        <f t="shared" si="0"/>
        <v/>
      </c>
      <c r="AF13" s="50"/>
      <c r="AG13" s="52"/>
      <c r="AH13" s="266" t="str">
        <f>VLOOKUP(D13,カラムID辞書!C:H,3,FALSE)</f>
        <v>timestamp</v>
      </c>
      <c r="AI13" s="267"/>
      <c r="AJ13" s="267"/>
      <c r="AK13" s="267"/>
      <c r="AL13" s="268"/>
      <c r="AM13" s="269">
        <f>VLOOKUP(D13,カラムID辞書!C:H,4,FALSE)</f>
        <v>0</v>
      </c>
      <c r="AN13" s="270"/>
      <c r="AO13" s="271">
        <f>VLOOKUP(D13,カラムID辞書!C:H,6,FALSE)</f>
        <v>7</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ht="12" customHeight="1">
      <c r="B14" s="264">
        <f t="shared" ca="1" si="1"/>
        <v>7</v>
      </c>
      <c r="C14" s="265"/>
      <c r="D14" s="110" t="s">
        <v>223</v>
      </c>
      <c r="E14" s="50"/>
      <c r="F14" s="50"/>
      <c r="G14" s="50"/>
      <c r="H14" s="50"/>
      <c r="I14" s="50"/>
      <c r="J14" s="50"/>
      <c r="K14" s="52"/>
      <c r="L14" s="49" t="str">
        <f>VLOOKUP(D14,カラムID辞書!$C$4:$D$1266,2,FALSE)</f>
        <v>INSTDTE</v>
      </c>
      <c r="M14" s="50"/>
      <c r="N14" s="50"/>
      <c r="O14" s="50"/>
      <c r="P14" s="50"/>
      <c r="Q14" s="50"/>
      <c r="R14" s="50"/>
      <c r="S14" s="52"/>
      <c r="T14" s="106"/>
      <c r="U14" s="53"/>
      <c r="V14" s="49"/>
      <c r="W14" s="52"/>
      <c r="X14" s="49"/>
      <c r="Y14" s="52"/>
      <c r="Z14" s="49"/>
      <c r="AA14" s="52"/>
      <c r="AB14" s="107" t="str">
        <f t="shared" si="2"/>
        <v>○</v>
      </c>
      <c r="AC14" s="54"/>
      <c r="AD14" s="53"/>
      <c r="AE14" s="55" t="str">
        <f t="shared" si="0"/>
        <v>now()</v>
      </c>
      <c r="AF14" s="50"/>
      <c r="AG14" s="52"/>
      <c r="AH14" s="266" t="str">
        <f>VLOOKUP(D14,カラムID辞書!C:H,3,FALSE)</f>
        <v>timestamp</v>
      </c>
      <c r="AI14" s="267"/>
      <c r="AJ14" s="267"/>
      <c r="AK14" s="267"/>
      <c r="AL14" s="268"/>
      <c r="AM14" s="269">
        <f>VLOOKUP(D14,カラムID辞書!C:H,4,FALSE)</f>
        <v>0</v>
      </c>
      <c r="AN14" s="270"/>
      <c r="AO14" s="271">
        <f>VLOOKUP(D14,カラムID辞書!C:H,6,FALSE)</f>
        <v>7</v>
      </c>
      <c r="AP14" s="272"/>
      <c r="AQ14" s="11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64">
        <f t="shared" ca="1" si="1"/>
        <v>8</v>
      </c>
      <c r="C15" s="265"/>
      <c r="D15" s="110" t="s">
        <v>224</v>
      </c>
      <c r="E15" s="50"/>
      <c r="F15" s="50"/>
      <c r="G15" s="50"/>
      <c r="H15" s="50"/>
      <c r="I15" s="50"/>
      <c r="J15" s="50"/>
      <c r="K15" s="52"/>
      <c r="L15" s="49" t="str">
        <f>VLOOKUP(D15,カラムID辞書!$C$4:$D$1266,2,FALSE)</f>
        <v>INSTUSRID</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20</v>
      </c>
      <c r="AN15" s="270"/>
      <c r="AO15" s="271">
        <f>VLOOKUP(D15,カラムID辞書!C:H,6,FALSE)</f>
        <v>20</v>
      </c>
      <c r="AP15" s="272"/>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64">
        <f t="shared" ca="1" si="1"/>
        <v>9</v>
      </c>
      <c r="C16" s="265"/>
      <c r="D16" s="110" t="s">
        <v>225</v>
      </c>
      <c r="E16" s="50"/>
      <c r="F16" s="50"/>
      <c r="G16" s="50"/>
      <c r="H16" s="50"/>
      <c r="I16" s="50"/>
      <c r="J16" s="50"/>
      <c r="K16" s="52"/>
      <c r="L16" s="49" t="str">
        <f>VLOOKUP(D16,カラムID辞書!$C$4:$D$1266,2,FALSE)</f>
        <v>INSTPRGID</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8</v>
      </c>
      <c r="AN16" s="270"/>
      <c r="AO16" s="271">
        <f>VLOOKUP(D16,カラムID辞書!C:H,6,FALSE)</f>
        <v>8</v>
      </c>
      <c r="AP16" s="272"/>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64">
        <f t="shared" ca="1" si="1"/>
        <v>10</v>
      </c>
      <c r="C17" s="265"/>
      <c r="D17" s="110" t="s">
        <v>226</v>
      </c>
      <c r="E17" s="50"/>
      <c r="F17" s="50"/>
      <c r="G17" s="50"/>
      <c r="H17" s="50"/>
      <c r="I17" s="50"/>
      <c r="J17" s="50"/>
      <c r="K17" s="52"/>
      <c r="L17" s="49" t="str">
        <f>VLOOKUP(D17,カラムID辞書!$C$4:$D$1266,2,FALSE)</f>
        <v>INSIPADDR</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15</v>
      </c>
      <c r="AN17" s="270"/>
      <c r="AO17" s="271">
        <f>VLOOKUP(D17,カラムID辞書!C:H,6,FALSE)</f>
        <v>15</v>
      </c>
      <c r="AP17" s="272"/>
      <c r="AQ17" s="49"/>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49"/>
      <c r="BS17" s="50"/>
      <c r="BT17" s="50"/>
      <c r="BU17" s="50"/>
      <c r="BV17" s="50"/>
      <c r="BW17" s="50"/>
      <c r="BX17" s="50"/>
      <c r="BY17" s="50"/>
      <c r="BZ17" s="50"/>
      <c r="CA17" s="50"/>
      <c r="CB17" s="50"/>
      <c r="CC17" s="52"/>
    </row>
    <row r="18" spans="2:81" ht="12" customHeight="1">
      <c r="B18" s="264">
        <f t="shared" ca="1" si="1"/>
        <v>11</v>
      </c>
      <c r="C18" s="265"/>
      <c r="D18" s="110" t="s">
        <v>227</v>
      </c>
      <c r="E18" s="50"/>
      <c r="F18" s="50"/>
      <c r="G18" s="50"/>
      <c r="H18" s="50"/>
      <c r="I18" s="50"/>
      <c r="J18" s="50"/>
      <c r="K18" s="52"/>
      <c r="L18" s="49" t="str">
        <f>VLOOKUP(D18,カラムID辞書!$C$4:$D$1266,2,FALSE)</f>
        <v>UPDDTE</v>
      </c>
      <c r="M18" s="50"/>
      <c r="N18" s="50"/>
      <c r="O18" s="50"/>
      <c r="P18" s="50"/>
      <c r="Q18" s="50"/>
      <c r="R18" s="50"/>
      <c r="S18" s="52"/>
      <c r="T18" s="106"/>
      <c r="U18" s="53"/>
      <c r="V18" s="49"/>
      <c r="W18" s="52"/>
      <c r="X18" s="49"/>
      <c r="Y18" s="52"/>
      <c r="Z18" s="49"/>
      <c r="AA18" s="52"/>
      <c r="AB18" s="107" t="str">
        <f t="shared" si="2"/>
        <v>○</v>
      </c>
      <c r="AC18" s="54"/>
      <c r="AD18" s="53"/>
      <c r="AE18" s="55" t="str">
        <f t="shared" si="0"/>
        <v>now()</v>
      </c>
      <c r="AF18" s="50"/>
      <c r="AG18" s="52"/>
      <c r="AH18" s="266" t="str">
        <f>VLOOKUP(D18,カラムID辞書!C:H,3,FALSE)</f>
        <v>timestamp</v>
      </c>
      <c r="AI18" s="267"/>
      <c r="AJ18" s="267"/>
      <c r="AK18" s="267"/>
      <c r="AL18" s="268"/>
      <c r="AM18" s="269">
        <f>VLOOKUP(D18,カラムID辞書!C:H,4,FALSE)</f>
        <v>0</v>
      </c>
      <c r="AN18" s="270"/>
      <c r="AO18" s="271">
        <f>VLOOKUP(D18,カラムID辞書!C:H,6,FALSE)</f>
        <v>7</v>
      </c>
      <c r="AP18" s="272"/>
      <c r="AQ18" s="49"/>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49"/>
      <c r="BS18" s="50"/>
      <c r="BT18" s="50"/>
      <c r="BU18" s="50"/>
      <c r="BV18" s="50"/>
      <c r="BW18" s="50"/>
      <c r="BX18" s="50"/>
      <c r="BY18" s="50"/>
      <c r="BZ18" s="50"/>
      <c r="CA18" s="50"/>
      <c r="CB18" s="50"/>
      <c r="CC18" s="52"/>
    </row>
    <row r="19" spans="2:81" ht="12" customHeight="1">
      <c r="B19" s="264">
        <f t="shared" ca="1" si="1"/>
        <v>12</v>
      </c>
      <c r="C19" s="265"/>
      <c r="D19" s="105" t="s">
        <v>228</v>
      </c>
      <c r="E19" s="50"/>
      <c r="F19" s="50"/>
      <c r="G19" s="50"/>
      <c r="H19" s="50"/>
      <c r="I19" s="50"/>
      <c r="J19" s="50"/>
      <c r="K19" s="52"/>
      <c r="L19" s="49" t="str">
        <f>VLOOKUP(D19,カラムID辞書!$C$4:$D$1266,2,FALSE)</f>
        <v>UPDUSRID</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20</v>
      </c>
      <c r="AN19" s="270"/>
      <c r="AO19" s="271">
        <f>VLOOKUP(D19,カラムID辞書!C:H,6,FALSE)</f>
        <v>20</v>
      </c>
      <c r="AP19" s="272"/>
      <c r="AQ19" s="49"/>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49"/>
      <c r="BS19" s="50"/>
      <c r="BT19" s="50"/>
      <c r="BU19" s="50"/>
      <c r="BV19" s="50"/>
      <c r="BW19" s="50"/>
      <c r="BX19" s="50"/>
      <c r="BY19" s="50"/>
      <c r="BZ19" s="50"/>
      <c r="CA19" s="50"/>
      <c r="CB19" s="50"/>
      <c r="CC19" s="52"/>
    </row>
    <row r="20" spans="2:81" ht="12" customHeight="1">
      <c r="B20" s="264">
        <f t="shared" ca="1" si="1"/>
        <v>13</v>
      </c>
      <c r="C20" s="265"/>
      <c r="D20" s="110" t="s">
        <v>229</v>
      </c>
      <c r="E20" s="50"/>
      <c r="F20" s="50"/>
      <c r="G20" s="50"/>
      <c r="H20" s="50"/>
      <c r="I20" s="50"/>
      <c r="J20" s="50"/>
      <c r="K20" s="52"/>
      <c r="L20" s="49" t="str">
        <f>VLOOKUP(D20,カラムID辞書!$C$4:$D$1266,2,FALSE)</f>
        <v>UPDPRGID</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8</v>
      </c>
      <c r="AN20" s="270"/>
      <c r="AO20" s="271">
        <f>VLOOKUP(D20,カラムID辞書!C:H,6,FALSE)</f>
        <v>8</v>
      </c>
      <c r="AP20" s="272"/>
      <c r="AQ20" s="49"/>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49"/>
      <c r="BS20" s="50"/>
      <c r="BT20" s="50"/>
      <c r="BU20" s="50"/>
      <c r="BV20" s="50"/>
      <c r="BW20" s="50"/>
      <c r="BX20" s="50"/>
      <c r="BY20" s="50"/>
      <c r="BZ20" s="50"/>
      <c r="CA20" s="50"/>
      <c r="CB20" s="50"/>
      <c r="CC20" s="52"/>
    </row>
    <row r="21" spans="2:81" ht="12" customHeight="1">
      <c r="B21" s="264">
        <f t="shared" ca="1" si="1"/>
        <v>14</v>
      </c>
      <c r="C21" s="265"/>
      <c r="D21" s="110" t="s">
        <v>230</v>
      </c>
      <c r="E21" s="50"/>
      <c r="F21" s="50"/>
      <c r="G21" s="50"/>
      <c r="H21" s="50"/>
      <c r="I21" s="50"/>
      <c r="J21" s="50"/>
      <c r="K21" s="52"/>
      <c r="L21" s="49" t="str">
        <f>VLOOKUP(D21,カラムID辞書!$C$4:$D$1266,2,FALSE)</f>
        <v>UPDIPADDR</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15</v>
      </c>
      <c r="AN21" s="270"/>
      <c r="AO21" s="271">
        <f>VLOOKUP(D21,カラムID辞書!C:H,6,FALSE)</f>
        <v>15</v>
      </c>
      <c r="AP21" s="272"/>
      <c r="AQ21" s="49"/>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49"/>
      <c r="BS21" s="50"/>
      <c r="BT21" s="50"/>
      <c r="BU21" s="50"/>
      <c r="BV21" s="50"/>
      <c r="BW21" s="50"/>
      <c r="BX21" s="50"/>
      <c r="BY21" s="50"/>
      <c r="BZ21" s="50"/>
      <c r="CA21" s="50"/>
      <c r="CB21" s="50"/>
      <c r="CC21" s="52"/>
    </row>
    <row r="22" spans="2:81" ht="12" customHeight="1">
      <c r="B22" s="59" t="s">
        <v>2038</v>
      </c>
      <c r="C22" s="59" t="s">
        <v>2038</v>
      </c>
      <c r="D22" s="59" t="s">
        <v>2038</v>
      </c>
      <c r="E22" s="59" t="s">
        <v>2038</v>
      </c>
      <c r="F22" s="59" t="s">
        <v>2038</v>
      </c>
      <c r="G22" s="59" t="s">
        <v>2038</v>
      </c>
      <c r="H22" s="59" t="s">
        <v>2038</v>
      </c>
      <c r="I22" s="59" t="s">
        <v>2038</v>
      </c>
      <c r="J22" s="59" t="s">
        <v>2038</v>
      </c>
      <c r="K22" s="59" t="s">
        <v>2038</v>
      </c>
      <c r="L22" s="59" t="s">
        <v>2038</v>
      </c>
      <c r="M22" s="59" t="s">
        <v>2038</v>
      </c>
      <c r="N22" s="59" t="s">
        <v>2038</v>
      </c>
      <c r="O22" s="59" t="s">
        <v>2038</v>
      </c>
      <c r="P22" s="59" t="s">
        <v>2038</v>
      </c>
      <c r="Q22" s="59" t="s">
        <v>2038</v>
      </c>
      <c r="R22" s="59" t="s">
        <v>2038</v>
      </c>
      <c r="S22" s="59" t="s">
        <v>2038</v>
      </c>
      <c r="T22" s="59" t="s">
        <v>2038</v>
      </c>
      <c r="U22" s="59" t="s">
        <v>2038</v>
      </c>
      <c r="V22" s="59" t="s">
        <v>2038</v>
      </c>
      <c r="W22" s="59" t="s">
        <v>2038</v>
      </c>
      <c r="X22" s="59" t="s">
        <v>2038</v>
      </c>
      <c r="Y22" s="59" t="s">
        <v>2038</v>
      </c>
      <c r="Z22" s="59" t="s">
        <v>2038</v>
      </c>
      <c r="AA22" s="59" t="s">
        <v>2038</v>
      </c>
      <c r="AB22" s="59" t="s">
        <v>2038</v>
      </c>
      <c r="AC22" s="59" t="s">
        <v>2038</v>
      </c>
      <c r="AD22" s="59" t="s">
        <v>2038</v>
      </c>
      <c r="AE22" s="59" t="s">
        <v>2038</v>
      </c>
      <c r="AF22" s="59" t="s">
        <v>2038</v>
      </c>
      <c r="AG22" s="59" t="s">
        <v>2038</v>
      </c>
      <c r="AH22" s="59" t="s">
        <v>2038</v>
      </c>
      <c r="AI22" s="59" t="s">
        <v>2038</v>
      </c>
      <c r="AJ22" s="59"/>
      <c r="AK22" s="59" t="s">
        <v>2038</v>
      </c>
      <c r="AL22" s="59" t="s">
        <v>2038</v>
      </c>
      <c r="AM22" s="59" t="s">
        <v>2038</v>
      </c>
      <c r="AN22" s="59" t="s">
        <v>2038</v>
      </c>
      <c r="AO22" s="59" t="s">
        <v>2038</v>
      </c>
      <c r="AP22" s="59" t="s">
        <v>2038</v>
      </c>
      <c r="AQ22" s="59" t="s">
        <v>2038</v>
      </c>
      <c r="AR22" s="59" t="s">
        <v>2038</v>
      </c>
      <c r="AS22" s="59" t="s">
        <v>2038</v>
      </c>
      <c r="AT22" s="59" t="s">
        <v>2038</v>
      </c>
      <c r="AU22" s="59" t="s">
        <v>2038</v>
      </c>
      <c r="AV22" s="59" t="s">
        <v>2038</v>
      </c>
      <c r="AW22" s="59" t="s">
        <v>2038</v>
      </c>
      <c r="AX22" s="59" t="s">
        <v>2038</v>
      </c>
      <c r="AY22" s="59" t="s">
        <v>2038</v>
      </c>
      <c r="AZ22" s="59" t="s">
        <v>2038</v>
      </c>
      <c r="BA22" s="59" t="s">
        <v>2038</v>
      </c>
      <c r="BB22" s="59" t="s">
        <v>2038</v>
      </c>
      <c r="BC22" s="59" t="s">
        <v>2038</v>
      </c>
      <c r="BD22" s="59" t="s">
        <v>2038</v>
      </c>
      <c r="BE22" s="59" t="s">
        <v>2038</v>
      </c>
      <c r="BF22" s="59" t="s">
        <v>2038</v>
      </c>
      <c r="BG22" s="59" t="s">
        <v>2038</v>
      </c>
      <c r="BH22" s="59" t="s">
        <v>2038</v>
      </c>
      <c r="BI22" s="59" t="s">
        <v>2038</v>
      </c>
      <c r="BJ22" s="59" t="s">
        <v>2038</v>
      </c>
      <c r="BK22" s="59" t="s">
        <v>2038</v>
      </c>
      <c r="BL22" s="59" t="s">
        <v>2038</v>
      </c>
      <c r="BM22" s="59" t="s">
        <v>2038</v>
      </c>
      <c r="BN22" s="59" t="s">
        <v>2038</v>
      </c>
      <c r="BO22" s="59" t="s">
        <v>2038</v>
      </c>
      <c r="BP22" s="59" t="s">
        <v>2038</v>
      </c>
      <c r="BQ22" s="59" t="s">
        <v>2038</v>
      </c>
      <c r="BR22" s="59" t="s">
        <v>2038</v>
      </c>
      <c r="BS22" s="59" t="s">
        <v>2038</v>
      </c>
      <c r="BT22" s="59" t="s">
        <v>2038</v>
      </c>
      <c r="BU22" s="59" t="s">
        <v>2038</v>
      </c>
      <c r="BV22" s="59" t="s">
        <v>2038</v>
      </c>
      <c r="BW22" s="59" t="s">
        <v>2038</v>
      </c>
      <c r="BX22" s="59" t="s">
        <v>2038</v>
      </c>
      <c r="BY22" s="59" t="s">
        <v>2038</v>
      </c>
      <c r="BZ22" s="59" t="s">
        <v>2038</v>
      </c>
      <c r="CA22" s="59" t="s">
        <v>2038</v>
      </c>
      <c r="CB22" s="59" t="s">
        <v>2038</v>
      </c>
      <c r="CC22" s="59" t="s">
        <v>2038</v>
      </c>
    </row>
  </sheetData>
  <mergeCells count="80">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AW5:BA5"/>
    <mergeCell ref="B2:I3"/>
    <mergeCell ref="BR2:BS2"/>
    <mergeCell ref="BT2:BV2"/>
    <mergeCell ref="BW2:BZ2"/>
    <mergeCell ref="B5:I5"/>
    <mergeCell ref="AD5:AE5"/>
    <mergeCell ref="AF5:AI5"/>
    <mergeCell ref="AK5:AQ5"/>
    <mergeCell ref="AR5:AT5"/>
    <mergeCell ref="B8:C8"/>
    <mergeCell ref="AH8:AL8"/>
    <mergeCell ref="AM8:AN8"/>
    <mergeCell ref="AO8:AP8"/>
    <mergeCell ref="B9:C9"/>
    <mergeCell ref="AH9:AL9"/>
    <mergeCell ref="AM9:AN9"/>
    <mergeCell ref="AO9:AP9"/>
    <mergeCell ref="B10:C10"/>
    <mergeCell ref="AH10:AL10"/>
    <mergeCell ref="AM10:AN10"/>
    <mergeCell ref="AO10:AP10"/>
    <mergeCell ref="B11:C11"/>
    <mergeCell ref="AH11:AL11"/>
    <mergeCell ref="AM11:AN11"/>
    <mergeCell ref="AO11:AP11"/>
    <mergeCell ref="B12:C12"/>
    <mergeCell ref="AH12:AL12"/>
    <mergeCell ref="AM12:AN12"/>
    <mergeCell ref="AO12:AP12"/>
    <mergeCell ref="B13:C13"/>
    <mergeCell ref="AH13:AL13"/>
    <mergeCell ref="AM13:AN13"/>
    <mergeCell ref="AO13:AP13"/>
    <mergeCell ref="B14:C14"/>
    <mergeCell ref="AH14:AL14"/>
    <mergeCell ref="AM14:AN14"/>
    <mergeCell ref="AO14:AP14"/>
    <mergeCell ref="B15:C15"/>
    <mergeCell ref="AH15:AL15"/>
    <mergeCell ref="AM15:AN15"/>
    <mergeCell ref="AO15:AP15"/>
    <mergeCell ref="B16:C16"/>
    <mergeCell ref="AH16:AL16"/>
    <mergeCell ref="AM16:AN16"/>
    <mergeCell ref="AO16:AP16"/>
    <mergeCell ref="B17:C17"/>
    <mergeCell ref="AH17:AL17"/>
    <mergeCell ref="AM17:AN17"/>
    <mergeCell ref="AO17:AP17"/>
    <mergeCell ref="B18:C18"/>
    <mergeCell ref="AH18:AL18"/>
    <mergeCell ref="AM18:AN18"/>
    <mergeCell ref="AO18:AP18"/>
    <mergeCell ref="B19:C19"/>
    <mergeCell ref="AH19:AL19"/>
    <mergeCell ref="AM19:AN19"/>
    <mergeCell ref="AO19:AP19"/>
    <mergeCell ref="B20:C20"/>
    <mergeCell ref="AH20:AL20"/>
    <mergeCell ref="AM20:AN20"/>
    <mergeCell ref="AO20:AP20"/>
    <mergeCell ref="B21:C21"/>
    <mergeCell ref="AH21:AL21"/>
    <mergeCell ref="AM21:AN21"/>
    <mergeCell ref="AO21:AP21"/>
  </mergeCells>
  <phoneticPr fontId="9"/>
  <conditionalFormatting sqref="B8:C16 B21:C21">
    <cfRule type="expression" dxfId="73" priority="16">
      <formula>$S8&gt;0</formula>
    </cfRule>
  </conditionalFormatting>
  <conditionalFormatting sqref="B20:C20">
    <cfRule type="expression" dxfId="72" priority="11">
      <formula>$S20&gt;0</formula>
    </cfRule>
  </conditionalFormatting>
  <conditionalFormatting sqref="B18:C18">
    <cfRule type="expression" dxfId="71" priority="9">
      <formula>$S18&gt;0</formula>
    </cfRule>
  </conditionalFormatting>
  <conditionalFormatting sqref="B17:C17">
    <cfRule type="expression" dxfId="70" priority="8">
      <formula>$S17&gt;0</formula>
    </cfRule>
  </conditionalFormatting>
  <conditionalFormatting sqref="B19:C19">
    <cfRule type="expression" dxfId="69" priority="7">
      <formula>$S19&gt;0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B1:CC24"/>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2063</v>
      </c>
      <c r="K5" s="38"/>
      <c r="L5" s="38"/>
      <c r="M5" s="38"/>
      <c r="N5" s="38"/>
      <c r="O5" s="38"/>
      <c r="P5" s="38"/>
      <c r="Q5" s="38"/>
      <c r="R5" s="38"/>
      <c r="S5" s="38"/>
      <c r="T5" s="38"/>
      <c r="U5" s="39" t="s">
        <v>2027</v>
      </c>
      <c r="V5" s="38" t="s">
        <v>1966</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ROUNDUP((27+ROUNDUP((MAX(B:B)-COUNTIF(AB:AB,"○"))/8,0)+IF(AF5="",0,4))/8,0)*8+SUM(AO8:AO891)</f>
        <v>178</v>
      </c>
      <c r="AS5" s="312"/>
      <c r="AT5" s="285"/>
      <c r="AU5" s="41" t="s">
        <v>2029</v>
      </c>
      <c r="AV5" s="41"/>
      <c r="AW5" s="278" t="s">
        <v>138</v>
      </c>
      <c r="AX5" s="311"/>
      <c r="AY5" s="311"/>
      <c r="AZ5" s="311"/>
      <c r="BA5" s="311"/>
      <c r="BB5" s="37" t="s">
        <v>2127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10" t="s">
        <v>19</v>
      </c>
      <c r="E8" s="50"/>
      <c r="F8" s="50"/>
      <c r="G8" s="50"/>
      <c r="H8" s="50"/>
      <c r="I8" s="50"/>
      <c r="J8" s="50"/>
      <c r="K8" s="52"/>
      <c r="L8" s="49" t="str">
        <f>VLOOKUP(D8,カラムID辞書!$C$4:$D$1266,2,FALSE)</f>
        <v>NENKI</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6</v>
      </c>
      <c r="AN8" s="270"/>
      <c r="AO8" s="271">
        <f>VLOOKUP(D8,カラムID辞書!C:H,6,FALSE)</f>
        <v>6</v>
      </c>
      <c r="AP8" s="272"/>
      <c r="AQ8" s="11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73">
        <f ca="1">IF($D9="","",MAX(OFFSET($B$8,0,0,ROW()-ROW($B$8),2))+1)</f>
        <v>2</v>
      </c>
      <c r="C9" s="274"/>
      <c r="D9" s="110" t="s">
        <v>140</v>
      </c>
      <c r="E9" s="50"/>
      <c r="F9" s="50"/>
      <c r="G9" s="50"/>
      <c r="H9" s="50"/>
      <c r="I9" s="50"/>
      <c r="J9" s="50"/>
      <c r="K9" s="52"/>
      <c r="L9" s="49" t="str">
        <f>VLOOKUP(D9,カラムID辞書!$C$4:$D$1266,2,FALSE)</f>
        <v>SYSGRPCD</v>
      </c>
      <c r="M9" s="50"/>
      <c r="N9" s="50"/>
      <c r="O9" s="50"/>
      <c r="P9" s="50"/>
      <c r="Q9" s="50"/>
      <c r="R9" s="50"/>
      <c r="S9" s="52"/>
      <c r="T9" s="106">
        <v>2</v>
      </c>
      <c r="U9" s="53"/>
      <c r="V9" s="49"/>
      <c r="W9" s="52"/>
      <c r="X9" s="49"/>
      <c r="Y9" s="52"/>
      <c r="Z9" s="49"/>
      <c r="AA9" s="52"/>
      <c r="AB9" s="107" t="str">
        <f>IF(L9="DELDTE","","○")</f>
        <v>○</v>
      </c>
      <c r="AC9" s="54"/>
      <c r="AD9" s="53"/>
      <c r="AE9" s="55" t="str">
        <f t="shared" ref="AE9:AE23"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0" t="s">
        <v>38</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73">
        <f t="shared" ref="B10:B22" ca="1" si="1">IF($D10="","",MAX(OFFSET($B$8,0,0,ROW()-ROW($B$8),2))+1)</f>
        <v>3</v>
      </c>
      <c r="C10" s="274"/>
      <c r="D10" s="110" t="s">
        <v>40</v>
      </c>
      <c r="E10" s="50"/>
      <c r="F10" s="50"/>
      <c r="G10" s="50"/>
      <c r="H10" s="50"/>
      <c r="I10" s="50"/>
      <c r="J10" s="50"/>
      <c r="K10" s="52"/>
      <c r="L10" s="49" t="str">
        <f>VLOOKUP(D10,カラムID辞書!$C$4:$D$1266,2,FALSE)</f>
        <v>KGYGRPCD</v>
      </c>
      <c r="M10" s="50"/>
      <c r="N10" s="50"/>
      <c r="O10" s="50"/>
      <c r="P10" s="50"/>
      <c r="Q10" s="50"/>
      <c r="R10" s="50"/>
      <c r="S10" s="52"/>
      <c r="T10" s="106">
        <v>3</v>
      </c>
      <c r="U10" s="53"/>
      <c r="V10" s="49"/>
      <c r="W10" s="52"/>
      <c r="X10" s="49"/>
      <c r="Y10" s="52"/>
      <c r="Z10" s="49"/>
      <c r="AA10" s="52"/>
      <c r="AB10" s="107" t="str">
        <f t="shared" ref="AB10:AB2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1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73">
        <f t="shared" ca="1" si="1"/>
        <v>4</v>
      </c>
      <c r="C11" s="274"/>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73">
        <f t="shared" ca="1" si="1"/>
        <v>5</v>
      </c>
      <c r="C12" s="274"/>
      <c r="D12" s="110" t="s">
        <v>44</v>
      </c>
      <c r="E12" s="50"/>
      <c r="F12" s="50"/>
      <c r="G12" s="50"/>
      <c r="H12" s="50"/>
      <c r="I12" s="50"/>
      <c r="J12" s="50"/>
      <c r="K12" s="52"/>
      <c r="L12" s="49" t="str">
        <f>VLOOKUP(D12,カラムID辞書!$C$4:$D$1266,2,FALSE)</f>
        <v>SHOHINCD1</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6</v>
      </c>
      <c r="AN12" s="270"/>
      <c r="AO12" s="271">
        <f>VLOOKUP(D12,カラムID辞書!C:H,6,FALSE)</f>
        <v>6</v>
      </c>
      <c r="AP12" s="272"/>
      <c r="AQ12" s="11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64">
        <f t="shared" ca="1" si="1"/>
        <v>6</v>
      </c>
      <c r="C13" s="265"/>
      <c r="D13" s="110" t="s">
        <v>506</v>
      </c>
      <c r="E13" s="50"/>
      <c r="F13" s="50"/>
      <c r="G13" s="50"/>
      <c r="H13" s="50"/>
      <c r="I13" s="50"/>
      <c r="J13" s="50"/>
      <c r="K13" s="52"/>
      <c r="L13" s="49" t="str">
        <f>VLOOKUP(D13,カラムID辞書!$C$4:$D$1266,2,FALSE)</f>
        <v>TANAYMD</v>
      </c>
      <c r="M13" s="50"/>
      <c r="N13" s="50"/>
      <c r="O13" s="50"/>
      <c r="P13" s="50"/>
      <c r="Q13" s="50"/>
      <c r="R13" s="50"/>
      <c r="S13" s="52"/>
      <c r="T13" s="106"/>
      <c r="U13" s="53"/>
      <c r="V13" s="49"/>
      <c r="W13" s="52"/>
      <c r="X13" s="49"/>
      <c r="Y13" s="52"/>
      <c r="Z13" s="49"/>
      <c r="AA13" s="52"/>
      <c r="AB13" s="107" t="str">
        <f t="shared" si="2"/>
        <v>○</v>
      </c>
      <c r="AC13" s="54"/>
      <c r="AD13" s="53"/>
      <c r="AE13" s="55" t="str">
        <f t="shared" si="0"/>
        <v>0</v>
      </c>
      <c r="AF13" s="50"/>
      <c r="AG13" s="52"/>
      <c r="AH13" s="266" t="str">
        <f>VLOOKUP(D13,カラムID辞書!C:H,3,FALSE)</f>
        <v>numeric</v>
      </c>
      <c r="AI13" s="267"/>
      <c r="AJ13" s="267"/>
      <c r="AK13" s="267"/>
      <c r="AL13" s="268"/>
      <c r="AM13" s="269">
        <f>VLOOKUP(D13,カラムID辞書!C:H,4,FALSE)</f>
        <v>8</v>
      </c>
      <c r="AN13" s="270"/>
      <c r="AO13" s="271">
        <f>VLOOKUP(D13,カラムID辞書!C:H,6,FALSE)</f>
        <v>8</v>
      </c>
      <c r="AP13" s="272"/>
      <c r="AQ13" s="110" t="s">
        <v>1967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64">
        <f t="shared" ca="1" si="1"/>
        <v>7</v>
      </c>
      <c r="C14" s="265"/>
      <c r="D14" s="110" t="s">
        <v>824</v>
      </c>
      <c r="E14" s="50"/>
      <c r="F14" s="50"/>
      <c r="G14" s="50"/>
      <c r="H14" s="50"/>
      <c r="I14" s="50"/>
      <c r="J14" s="50"/>
      <c r="K14" s="52"/>
      <c r="L14" s="49" t="str">
        <f>VLOOKUP(D14,カラムID辞書!$C$4:$D$1266,2,FALSE)</f>
        <v>SHUKEIKAISHIYMD</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66" t="str">
        <f>VLOOKUP(D14,カラムID辞書!C:H,3,FALSE)</f>
        <v>numeric</v>
      </c>
      <c r="AI14" s="267"/>
      <c r="AJ14" s="267"/>
      <c r="AK14" s="267"/>
      <c r="AL14" s="268"/>
      <c r="AM14" s="269">
        <f>VLOOKUP(D14,カラムID辞書!C:H,4,FALSE)</f>
        <v>8</v>
      </c>
      <c r="AN14" s="270"/>
      <c r="AO14" s="271">
        <f>VLOOKUP(D14,カラムID辞書!C:H,6,FALSE)</f>
        <v>8</v>
      </c>
      <c r="AP14" s="272"/>
      <c r="AQ14" s="11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64">
        <f t="shared" ca="1" si="1"/>
        <v>8</v>
      </c>
      <c r="C15" s="265"/>
      <c r="D15" s="105" t="s">
        <v>1963</v>
      </c>
      <c r="E15" s="50"/>
      <c r="F15" s="50"/>
      <c r="G15" s="50"/>
      <c r="H15" s="50"/>
      <c r="I15" s="50"/>
      <c r="J15" s="50"/>
      <c r="K15" s="52"/>
      <c r="L15" s="49" t="str">
        <f>VLOOKUP(D15,カラムID辞書!$C$4:$D$1266,2,FALSE)</f>
        <v>DELDTE</v>
      </c>
      <c r="M15" s="50"/>
      <c r="N15" s="50"/>
      <c r="O15" s="50"/>
      <c r="P15" s="50"/>
      <c r="Q15" s="50"/>
      <c r="R15" s="50"/>
      <c r="S15" s="52"/>
      <c r="T15" s="106"/>
      <c r="U15" s="53"/>
      <c r="V15" s="49"/>
      <c r="W15" s="52"/>
      <c r="X15" s="49"/>
      <c r="Y15" s="52"/>
      <c r="Z15" s="49"/>
      <c r="AA15" s="52"/>
      <c r="AB15" s="107" t="str">
        <f t="shared" si="2"/>
        <v/>
      </c>
      <c r="AC15" s="54"/>
      <c r="AD15" s="53"/>
      <c r="AE15" s="55" t="str">
        <f t="shared" si="0"/>
        <v/>
      </c>
      <c r="AF15" s="50"/>
      <c r="AG15" s="52"/>
      <c r="AH15" s="266" t="str">
        <f>VLOOKUP(D15,カラムID辞書!C:H,3,FALSE)</f>
        <v>timestamp</v>
      </c>
      <c r="AI15" s="267"/>
      <c r="AJ15" s="267"/>
      <c r="AK15" s="267"/>
      <c r="AL15" s="268"/>
      <c r="AM15" s="269">
        <f>VLOOKUP(D15,カラムID辞書!C:H,4,FALSE)</f>
        <v>0</v>
      </c>
      <c r="AN15" s="270"/>
      <c r="AO15" s="271">
        <f>VLOOKUP(D15,カラムID辞書!C:H,6,FALSE)</f>
        <v>7</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9</v>
      </c>
      <c r="C16" s="265"/>
      <c r="D16" s="105" t="s">
        <v>1964</v>
      </c>
      <c r="E16" s="50"/>
      <c r="F16" s="50"/>
      <c r="G16" s="50"/>
      <c r="H16" s="50"/>
      <c r="I16" s="50"/>
      <c r="J16" s="50"/>
      <c r="K16" s="52"/>
      <c r="L16" s="49" t="str">
        <f>VLOOKUP(D16,カラムID辞書!$C$4:$D$1266,2,FALSE)</f>
        <v>INSTDTE</v>
      </c>
      <c r="M16" s="50"/>
      <c r="N16" s="50"/>
      <c r="O16" s="50"/>
      <c r="P16" s="50"/>
      <c r="Q16" s="50"/>
      <c r="R16" s="50"/>
      <c r="S16" s="52"/>
      <c r="T16" s="106"/>
      <c r="U16" s="53"/>
      <c r="V16" s="49"/>
      <c r="W16" s="52"/>
      <c r="X16" s="49"/>
      <c r="Y16" s="52"/>
      <c r="Z16" s="49"/>
      <c r="AA16" s="52"/>
      <c r="AB16" s="107" t="str">
        <f t="shared" si="2"/>
        <v>○</v>
      </c>
      <c r="AC16" s="54"/>
      <c r="AD16" s="53"/>
      <c r="AE16" s="55" t="str">
        <f t="shared" si="0"/>
        <v>now()</v>
      </c>
      <c r="AF16" s="50"/>
      <c r="AG16" s="52"/>
      <c r="AH16" s="266" t="str">
        <f>VLOOKUP(D16,カラムID辞書!C:H,3,FALSE)</f>
        <v>timestamp</v>
      </c>
      <c r="AI16" s="267"/>
      <c r="AJ16" s="267"/>
      <c r="AK16" s="267"/>
      <c r="AL16" s="268"/>
      <c r="AM16" s="269">
        <f>VLOOKUP(D16,カラムID辞書!C:H,4,FALSE)</f>
        <v>0</v>
      </c>
      <c r="AN16" s="270"/>
      <c r="AO16" s="271">
        <f>VLOOKUP(D16,カラムID辞書!C:H,6,FALSE)</f>
        <v>7</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ht="12" customHeight="1">
      <c r="B17" s="264">
        <f t="shared" ca="1" si="1"/>
        <v>10</v>
      </c>
      <c r="C17" s="265"/>
      <c r="D17" s="105" t="s">
        <v>1095</v>
      </c>
      <c r="E17" s="50"/>
      <c r="F17" s="50"/>
      <c r="G17" s="50"/>
      <c r="H17" s="50"/>
      <c r="I17" s="50"/>
      <c r="J17" s="50"/>
      <c r="K17" s="52"/>
      <c r="L17" s="49" t="str">
        <f>VLOOKUP(D17,カラムID辞書!$C$4:$D$1266,2,FALSE)</f>
        <v>INSTUSRID</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20</v>
      </c>
      <c r="AN17" s="270"/>
      <c r="AO17" s="271">
        <f>VLOOKUP(D17,カラムID辞書!C:H,6,FALSE)</f>
        <v>20</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05"/>
      <c r="BS17" s="50"/>
      <c r="BT17" s="50"/>
      <c r="BU17" s="50"/>
      <c r="BV17" s="50"/>
      <c r="BW17" s="50"/>
      <c r="BX17" s="50"/>
      <c r="BY17" s="50"/>
      <c r="BZ17" s="50"/>
      <c r="CA17" s="50"/>
      <c r="CB17" s="50"/>
      <c r="CC17" s="52"/>
    </row>
    <row r="18" spans="2:81" ht="12" customHeight="1">
      <c r="B18" s="264">
        <f t="shared" ca="1" si="1"/>
        <v>11</v>
      </c>
      <c r="C18" s="265"/>
      <c r="D18" s="105" t="s">
        <v>1096</v>
      </c>
      <c r="E18" s="50"/>
      <c r="F18" s="50"/>
      <c r="G18" s="50"/>
      <c r="H18" s="50"/>
      <c r="I18" s="50"/>
      <c r="J18" s="50"/>
      <c r="K18" s="52"/>
      <c r="L18" s="49" t="str">
        <f>VLOOKUP(D18,カラムID辞書!$C$4:$D$1266,2,FALSE)</f>
        <v>INSTPRGID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8</v>
      </c>
      <c r="AN18" s="270"/>
      <c r="AO18" s="271">
        <f>VLOOKUP(D18,カラムID辞書!C:H,6,FALSE)</f>
        <v>8</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ht="12" customHeight="1">
      <c r="B19" s="264">
        <f t="shared" ca="1" si="1"/>
        <v>12</v>
      </c>
      <c r="C19" s="265"/>
      <c r="D19" s="105" t="s">
        <v>1965</v>
      </c>
      <c r="E19" s="50"/>
      <c r="F19" s="50"/>
      <c r="G19" s="50"/>
      <c r="H19" s="50"/>
      <c r="I19" s="50"/>
      <c r="J19" s="50"/>
      <c r="K19" s="52"/>
      <c r="L19" s="49" t="str">
        <f>VLOOKUP(D19,カラムID辞書!$C$4:$D$1266,2,FALSE)</f>
        <v>INSIPADDR</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15</v>
      </c>
      <c r="AN19" s="270"/>
      <c r="AO19" s="271">
        <f>VLOOKUP(D19,カラムID辞書!C:H,6,FALSE)</f>
        <v>15</v>
      </c>
      <c r="AP19" s="272"/>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05"/>
      <c r="BS19" s="50"/>
      <c r="BT19" s="50"/>
      <c r="BU19" s="50"/>
      <c r="BV19" s="50"/>
      <c r="BW19" s="50"/>
      <c r="BX19" s="50"/>
      <c r="BY19" s="50"/>
      <c r="BZ19" s="50"/>
      <c r="CA19" s="50"/>
      <c r="CB19" s="50"/>
      <c r="CC19" s="52"/>
    </row>
    <row r="20" spans="2:81" ht="12" customHeight="1">
      <c r="B20" s="264">
        <f t="shared" ca="1" si="1"/>
        <v>13</v>
      </c>
      <c r="C20" s="265"/>
      <c r="D20" s="105" t="s">
        <v>1098</v>
      </c>
      <c r="E20" s="50"/>
      <c r="F20" s="50"/>
      <c r="G20" s="50"/>
      <c r="H20" s="50"/>
      <c r="I20" s="50"/>
      <c r="J20" s="50"/>
      <c r="K20" s="52"/>
      <c r="L20" s="49" t="str">
        <f>VLOOKUP(D20,カラムID辞書!$C$4:$D$1266,2,FALSE)</f>
        <v>UPDDTE</v>
      </c>
      <c r="M20" s="50"/>
      <c r="N20" s="50"/>
      <c r="O20" s="50"/>
      <c r="P20" s="50"/>
      <c r="Q20" s="50"/>
      <c r="R20" s="50"/>
      <c r="S20" s="52"/>
      <c r="T20" s="106"/>
      <c r="U20" s="53"/>
      <c r="V20" s="49"/>
      <c r="W20" s="52"/>
      <c r="X20" s="49"/>
      <c r="Y20" s="52"/>
      <c r="Z20" s="49"/>
      <c r="AA20" s="52"/>
      <c r="AB20" s="107" t="str">
        <f t="shared" si="2"/>
        <v>○</v>
      </c>
      <c r="AC20" s="54"/>
      <c r="AD20" s="53"/>
      <c r="AE20" s="55" t="str">
        <f t="shared" si="0"/>
        <v>now()</v>
      </c>
      <c r="AF20" s="50"/>
      <c r="AG20" s="52"/>
      <c r="AH20" s="266" t="str">
        <f>VLOOKUP(D20,カラムID辞書!C:H,3,FALSE)</f>
        <v>timestamp</v>
      </c>
      <c r="AI20" s="267"/>
      <c r="AJ20" s="267"/>
      <c r="AK20" s="267"/>
      <c r="AL20" s="268"/>
      <c r="AM20" s="269">
        <f>VLOOKUP(D20,カラムID辞書!C:H,4,FALSE)</f>
        <v>0</v>
      </c>
      <c r="AN20" s="270"/>
      <c r="AO20" s="271">
        <f>VLOOKUP(D20,カラムID辞書!C:H,6,FALSE)</f>
        <v>7</v>
      </c>
      <c r="AP20" s="272"/>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05"/>
      <c r="BS20" s="50"/>
      <c r="BT20" s="50"/>
      <c r="BU20" s="50"/>
      <c r="BV20" s="50"/>
      <c r="BW20" s="50"/>
      <c r="BX20" s="50"/>
      <c r="BY20" s="50"/>
      <c r="BZ20" s="50"/>
      <c r="CA20" s="50"/>
      <c r="CB20" s="50"/>
      <c r="CC20" s="52"/>
    </row>
    <row r="21" spans="2:81" ht="12" customHeight="1">
      <c r="B21" s="264">
        <f t="shared" ca="1" si="1"/>
        <v>14</v>
      </c>
      <c r="C21" s="265"/>
      <c r="D21" s="105" t="s">
        <v>1099</v>
      </c>
      <c r="E21" s="50"/>
      <c r="F21" s="50"/>
      <c r="G21" s="50"/>
      <c r="H21" s="50"/>
      <c r="I21" s="50"/>
      <c r="J21" s="50"/>
      <c r="K21" s="52"/>
      <c r="L21" s="49" t="str">
        <f>VLOOKUP(D21,カラムID辞書!$C$4:$D$1266,2,FALSE)</f>
        <v>UPDUSRID</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20</v>
      </c>
      <c r="AN21" s="270"/>
      <c r="AO21" s="271">
        <f>VLOOKUP(D21,カラムID辞書!C:H,6,FALSE)</f>
        <v>20</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05"/>
      <c r="BS21" s="57"/>
      <c r="BT21" s="57"/>
      <c r="BU21" s="57"/>
      <c r="BV21" s="50"/>
      <c r="BW21" s="50"/>
      <c r="BX21" s="50"/>
      <c r="BY21" s="50"/>
      <c r="BZ21" s="50"/>
      <c r="CA21" s="50"/>
      <c r="CB21" s="50"/>
      <c r="CC21" s="52"/>
    </row>
    <row r="22" spans="2:81" ht="12" customHeight="1">
      <c r="B22" s="264">
        <f t="shared" ca="1" si="1"/>
        <v>15</v>
      </c>
      <c r="C22" s="265"/>
      <c r="D22" s="105" t="s">
        <v>229</v>
      </c>
      <c r="E22" s="50"/>
      <c r="F22" s="50"/>
      <c r="G22" s="50"/>
      <c r="H22" s="50"/>
      <c r="I22" s="50"/>
      <c r="J22" s="50"/>
      <c r="K22" s="52"/>
      <c r="L22" s="49" t="str">
        <f>VLOOKUP(D22,カラムID辞書!$C$4:$D$1266,2,FALSE)</f>
        <v>UPDPRGID</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8</v>
      </c>
      <c r="AN22" s="270"/>
      <c r="AO22" s="271">
        <f>VLOOKUP(D22,カラムID辞書!C:H,6,FALSE)</f>
        <v>8</v>
      </c>
      <c r="AP22" s="272"/>
      <c r="AQ22" s="49"/>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49"/>
      <c r="BS22" s="50"/>
      <c r="BT22" s="50"/>
      <c r="BU22" s="50"/>
      <c r="BV22" s="50"/>
      <c r="BW22" s="50"/>
      <c r="BX22" s="50"/>
      <c r="BY22" s="50"/>
      <c r="BZ22" s="50"/>
      <c r="CA22" s="50"/>
      <c r="CB22" s="50"/>
      <c r="CC22" s="52"/>
    </row>
    <row r="23" spans="2:81" ht="12" customHeight="1">
      <c r="B23" s="264">
        <f ca="1">IF($D23="","",MAX(OFFSET($B$8,0,0,ROW()-ROW($B$8),2))+1)</f>
        <v>16</v>
      </c>
      <c r="C23" s="265"/>
      <c r="D23" s="105" t="s">
        <v>1100</v>
      </c>
      <c r="E23" s="50"/>
      <c r="F23" s="50"/>
      <c r="G23" s="50"/>
      <c r="H23" s="50"/>
      <c r="I23" s="50"/>
      <c r="J23" s="50"/>
      <c r="K23" s="52"/>
      <c r="L23" s="49" t="str">
        <f>VLOOKUP(D23,カラムID辞書!$C$4:$D$1266,2,FALSE)</f>
        <v>UPDIPADDR</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15</v>
      </c>
      <c r="AN23" s="270"/>
      <c r="AO23" s="271">
        <f>VLOOKUP(D23,カラムID辞書!C:H,6,FALSE)</f>
        <v>15</v>
      </c>
      <c r="AP23" s="272"/>
      <c r="AQ23" s="49"/>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49"/>
      <c r="BS23" s="50"/>
      <c r="BT23" s="50"/>
      <c r="BU23" s="50"/>
      <c r="BV23" s="50"/>
      <c r="BW23" s="50"/>
      <c r="BX23" s="50"/>
      <c r="BY23" s="50"/>
      <c r="BZ23" s="50"/>
      <c r="CA23" s="50"/>
      <c r="CB23" s="50"/>
      <c r="CC23" s="52"/>
    </row>
    <row r="24" spans="2:81" ht="12" customHeight="1">
      <c r="B24" s="59" t="s">
        <v>2038</v>
      </c>
      <c r="C24" s="59" t="s">
        <v>2038</v>
      </c>
      <c r="D24" s="59" t="s">
        <v>2038</v>
      </c>
      <c r="E24" s="59" t="s">
        <v>2038</v>
      </c>
      <c r="F24" s="59" t="s">
        <v>2038</v>
      </c>
      <c r="G24" s="59" t="s">
        <v>2038</v>
      </c>
      <c r="H24" s="59" t="s">
        <v>2038</v>
      </c>
      <c r="I24" s="59" t="s">
        <v>2038</v>
      </c>
      <c r="J24" s="59" t="s">
        <v>2038</v>
      </c>
      <c r="K24" s="59" t="s">
        <v>2038</v>
      </c>
      <c r="L24" s="59" t="s">
        <v>2038</v>
      </c>
      <c r="M24" s="59" t="s">
        <v>2038</v>
      </c>
      <c r="N24" s="59" t="s">
        <v>2038</v>
      </c>
      <c r="O24" s="59" t="s">
        <v>2038</v>
      </c>
      <c r="P24" s="59" t="s">
        <v>2038</v>
      </c>
      <c r="Q24" s="59" t="s">
        <v>2038</v>
      </c>
      <c r="R24" s="59" t="s">
        <v>2038</v>
      </c>
      <c r="S24" s="59" t="s">
        <v>2038</v>
      </c>
      <c r="T24" s="59" t="s">
        <v>2038</v>
      </c>
      <c r="U24" s="59" t="s">
        <v>2038</v>
      </c>
      <c r="V24" s="59" t="s">
        <v>2038</v>
      </c>
      <c r="W24" s="59" t="s">
        <v>2038</v>
      </c>
      <c r="X24" s="59" t="s">
        <v>2038</v>
      </c>
      <c r="Y24" s="59" t="s">
        <v>2038</v>
      </c>
      <c r="Z24" s="59" t="s">
        <v>2038</v>
      </c>
      <c r="AA24" s="59" t="s">
        <v>2038</v>
      </c>
      <c r="AB24" s="59" t="s">
        <v>2038</v>
      </c>
      <c r="AC24" s="59" t="s">
        <v>2038</v>
      </c>
      <c r="AD24" s="59" t="s">
        <v>2038</v>
      </c>
      <c r="AE24" s="59" t="s">
        <v>2038</v>
      </c>
      <c r="AF24" s="59" t="s">
        <v>2038</v>
      </c>
      <c r="AG24" s="59" t="s">
        <v>2038</v>
      </c>
      <c r="AH24" s="59" t="s">
        <v>2038</v>
      </c>
      <c r="AI24" s="59" t="s">
        <v>2038</v>
      </c>
      <c r="AJ24" s="59"/>
      <c r="AK24" s="59" t="s">
        <v>2038</v>
      </c>
      <c r="AL24" s="59" t="s">
        <v>2038</v>
      </c>
      <c r="AM24" s="59" t="s">
        <v>2038</v>
      </c>
      <c r="AN24" s="59" t="s">
        <v>2038</v>
      </c>
      <c r="AO24" s="59" t="s">
        <v>2038</v>
      </c>
      <c r="AP24" s="59" t="s">
        <v>2038</v>
      </c>
      <c r="AQ24" s="59" t="s">
        <v>2038</v>
      </c>
      <c r="AR24" s="59" t="s">
        <v>2038</v>
      </c>
      <c r="AS24" s="59" t="s">
        <v>2038</v>
      </c>
      <c r="AT24" s="59" t="s">
        <v>2038</v>
      </c>
      <c r="AU24" s="59" t="s">
        <v>2038</v>
      </c>
      <c r="AV24" s="59" t="s">
        <v>2038</v>
      </c>
      <c r="AW24" s="59" t="s">
        <v>2038</v>
      </c>
      <c r="AX24" s="59" t="s">
        <v>2038</v>
      </c>
      <c r="AY24" s="59" t="s">
        <v>2038</v>
      </c>
      <c r="AZ24" s="59" t="s">
        <v>2038</v>
      </c>
      <c r="BA24" s="59" t="s">
        <v>2038</v>
      </c>
      <c r="BB24" s="59" t="s">
        <v>2038</v>
      </c>
      <c r="BC24" s="59" t="s">
        <v>2038</v>
      </c>
      <c r="BD24" s="59" t="s">
        <v>2038</v>
      </c>
      <c r="BE24" s="59" t="s">
        <v>2038</v>
      </c>
      <c r="BF24" s="59" t="s">
        <v>2038</v>
      </c>
      <c r="BG24" s="59" t="s">
        <v>2038</v>
      </c>
      <c r="BH24" s="59" t="s">
        <v>2038</v>
      </c>
      <c r="BI24" s="59" t="s">
        <v>2038</v>
      </c>
      <c r="BJ24" s="59" t="s">
        <v>2038</v>
      </c>
      <c r="BK24" s="59" t="s">
        <v>2038</v>
      </c>
      <c r="BL24" s="59" t="s">
        <v>2038</v>
      </c>
      <c r="BM24" s="59" t="s">
        <v>2038</v>
      </c>
      <c r="BN24" s="59" t="s">
        <v>2038</v>
      </c>
      <c r="BO24" s="59" t="s">
        <v>2038</v>
      </c>
      <c r="BP24" s="59" t="s">
        <v>2038</v>
      </c>
      <c r="BQ24" s="59" t="s">
        <v>2038</v>
      </c>
      <c r="BR24" s="59" t="s">
        <v>2038</v>
      </c>
      <c r="BS24" s="59" t="s">
        <v>2038</v>
      </c>
      <c r="BT24" s="59" t="s">
        <v>2038</v>
      </c>
      <c r="BU24" s="59" t="s">
        <v>2038</v>
      </c>
      <c r="BV24" s="59" t="s">
        <v>2038</v>
      </c>
      <c r="BW24" s="59" t="s">
        <v>2038</v>
      </c>
      <c r="BX24" s="59" t="s">
        <v>2038</v>
      </c>
      <c r="BY24" s="59" t="s">
        <v>2038</v>
      </c>
      <c r="BZ24" s="59" t="s">
        <v>2038</v>
      </c>
      <c r="CA24" s="59" t="s">
        <v>2038</v>
      </c>
      <c r="CB24" s="59" t="s">
        <v>2038</v>
      </c>
      <c r="CC24" s="59" t="s">
        <v>2038</v>
      </c>
    </row>
  </sheetData>
  <mergeCells count="88">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 ref="AO8:AP8"/>
    <mergeCell ref="B9:C9"/>
    <mergeCell ref="AH9:AL9"/>
    <mergeCell ref="AM9:AN9"/>
    <mergeCell ref="AO9:AP9"/>
    <mergeCell ref="AW5:BA5"/>
    <mergeCell ref="B2:I3"/>
    <mergeCell ref="BR2:BS2"/>
    <mergeCell ref="BT2:BV2"/>
    <mergeCell ref="B12:C12"/>
    <mergeCell ref="AH12:AL12"/>
    <mergeCell ref="AM12:AN12"/>
    <mergeCell ref="AO12:AP12"/>
    <mergeCell ref="B5:I5"/>
    <mergeCell ref="AD5:AE5"/>
    <mergeCell ref="AF5:AI5"/>
    <mergeCell ref="AK5:AQ5"/>
    <mergeCell ref="AR5:AT5"/>
    <mergeCell ref="B8:C8"/>
    <mergeCell ref="AH8:AL8"/>
    <mergeCell ref="AM8:AN8"/>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2:C22"/>
    <mergeCell ref="AH22:AL22"/>
    <mergeCell ref="AM22:AN22"/>
    <mergeCell ref="AO22:AP22"/>
    <mergeCell ref="B23:C23"/>
    <mergeCell ref="AH23:AL23"/>
    <mergeCell ref="AM23:AN23"/>
    <mergeCell ref="AO23:AP23"/>
  </mergeCells>
  <phoneticPr fontId="9"/>
  <conditionalFormatting sqref="B8:C16 B21:C21 B23:C23">
    <cfRule type="expression" dxfId="68" priority="16">
      <formula>$S8&gt;0</formula>
    </cfRule>
  </conditionalFormatting>
  <conditionalFormatting sqref="B20:C20">
    <cfRule type="expression" dxfId="67" priority="11">
      <formula>$S20&gt;0</formula>
    </cfRule>
  </conditionalFormatting>
  <conditionalFormatting sqref="B22:C22">
    <cfRule type="expression" dxfId="66" priority="10">
      <formula>$S22&gt;0</formula>
    </cfRule>
  </conditionalFormatting>
  <conditionalFormatting sqref="B18:C18">
    <cfRule type="expression" dxfId="65" priority="9">
      <formula>$S18&gt;0</formula>
    </cfRule>
  </conditionalFormatting>
  <conditionalFormatting sqref="B17:C17">
    <cfRule type="expression" dxfId="64" priority="8">
      <formula>$S17&gt;0</formula>
    </cfRule>
  </conditionalFormatting>
  <conditionalFormatting sqref="B19:C19">
    <cfRule type="expression" dxfId="63" priority="7">
      <formula>$S19&gt;0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pageSetUpPr fitToPage="1"/>
  </sheetPr>
  <dimension ref="B1:CC17"/>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0" width="2.625" style="30"/>
    <col min="11" max="12" width="2.625" style="30" customWidth="1"/>
    <col min="13" max="13" width="2.625" style="60" customWidth="1"/>
    <col min="14"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296" t="s">
        <v>0</v>
      </c>
      <c r="K2" s="296"/>
      <c r="L2" s="296"/>
      <c r="M2" s="296"/>
      <c r="N2" s="297"/>
      <c r="O2" s="295" t="s">
        <v>1</v>
      </c>
      <c r="P2" s="296"/>
      <c r="Q2" s="296"/>
      <c r="R2" s="296"/>
      <c r="S2" s="297"/>
      <c r="T2" s="295" t="s">
        <v>2</v>
      </c>
      <c r="U2" s="296"/>
      <c r="V2" s="296"/>
      <c r="W2" s="296"/>
      <c r="X2" s="296"/>
      <c r="Y2" s="296"/>
      <c r="Z2" s="296"/>
      <c r="AA2" s="296"/>
      <c r="AB2" s="296"/>
      <c r="AC2" s="296"/>
      <c r="AD2" s="296"/>
      <c r="AE2" s="296"/>
      <c r="AF2" s="296"/>
      <c r="AG2" s="296"/>
      <c r="AH2" s="297"/>
      <c r="AI2" s="31"/>
      <c r="AJ2" s="32"/>
      <c r="AK2" s="33"/>
      <c r="AL2" s="33"/>
      <c r="AM2" s="33"/>
      <c r="AN2" s="33"/>
      <c r="AO2" s="33"/>
      <c r="AP2" s="33"/>
      <c r="AQ2" s="33"/>
      <c r="AR2" s="33"/>
      <c r="AS2" s="33"/>
      <c r="AT2" s="33"/>
      <c r="AU2" s="33"/>
      <c r="AV2" s="33"/>
      <c r="AW2" s="33"/>
      <c r="AX2" s="152"/>
      <c r="AY2" s="152"/>
      <c r="AZ2" s="152"/>
      <c r="BA2" s="152"/>
      <c r="BB2" s="152"/>
      <c r="BC2" s="152"/>
      <c r="BD2" s="152"/>
      <c r="BE2" s="152"/>
      <c r="BF2" s="152"/>
      <c r="BG2" s="152"/>
      <c r="BH2" s="152"/>
      <c r="BI2" s="152"/>
      <c r="BJ2" s="152"/>
      <c r="BK2" s="294" t="s">
        <v>3</v>
      </c>
      <c r="BL2" s="294"/>
      <c r="BM2" s="294"/>
      <c r="BN2" s="295" t="s">
        <v>4</v>
      </c>
      <c r="BO2" s="296"/>
      <c r="BP2" s="296"/>
      <c r="BQ2" s="297"/>
      <c r="BR2" s="294" t="s">
        <v>5</v>
      </c>
      <c r="BS2" s="294"/>
      <c r="BT2" s="294" t="s">
        <v>6</v>
      </c>
      <c r="BU2" s="294"/>
      <c r="BV2" s="294"/>
      <c r="BW2" s="295" t="s">
        <v>7</v>
      </c>
      <c r="BX2" s="296"/>
      <c r="BY2" s="296"/>
      <c r="BZ2" s="297"/>
      <c r="CA2" s="298"/>
      <c r="CB2" s="298"/>
      <c r="CC2" s="299"/>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154"/>
      <c r="AY3" s="154"/>
      <c r="AZ3" s="154"/>
      <c r="BA3" s="155"/>
      <c r="BB3" s="155"/>
      <c r="BC3" s="155"/>
      <c r="BD3" s="155"/>
      <c r="BE3" s="153"/>
      <c r="BF3" s="153"/>
      <c r="BG3" s="154"/>
      <c r="BH3" s="154"/>
      <c r="BI3" s="154"/>
      <c r="BJ3" s="155"/>
      <c r="BK3" s="275"/>
      <c r="BL3" s="276"/>
      <c r="BM3" s="277"/>
      <c r="BN3" s="304"/>
      <c r="BO3" s="305"/>
      <c r="BP3" s="305"/>
      <c r="BQ3" s="306"/>
      <c r="BR3" s="307" t="s">
        <v>9</v>
      </c>
      <c r="BS3" s="307"/>
      <c r="BT3" s="275" t="s">
        <v>8</v>
      </c>
      <c r="BU3" s="276"/>
      <c r="BV3" s="277"/>
      <c r="BW3" s="308">
        <v>43001</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279"/>
      <c r="D5" s="279"/>
      <c r="E5" s="279"/>
      <c r="F5" s="279"/>
      <c r="G5" s="279"/>
      <c r="H5" s="279"/>
      <c r="I5" s="280"/>
      <c r="J5" s="37" t="s">
        <v>3928</v>
      </c>
      <c r="K5" s="156"/>
      <c r="L5" s="156"/>
      <c r="M5" s="156"/>
      <c r="N5" s="156"/>
      <c r="O5" s="156"/>
      <c r="P5" s="156"/>
      <c r="Q5" s="156"/>
      <c r="R5" s="156"/>
      <c r="S5" s="156"/>
      <c r="T5" s="156"/>
      <c r="U5" s="157" t="s">
        <v>3362</v>
      </c>
      <c r="V5" s="156" t="s">
        <v>3929</v>
      </c>
      <c r="W5" s="156"/>
      <c r="X5" s="156"/>
      <c r="Y5" s="156"/>
      <c r="Z5" s="156"/>
      <c r="AA5" s="156"/>
      <c r="AB5" s="156"/>
      <c r="AC5" s="40"/>
      <c r="AD5" s="281" t="s">
        <v>3363</v>
      </c>
      <c r="AE5" s="282"/>
      <c r="AF5" s="283"/>
      <c r="AG5" s="284"/>
      <c r="AH5" s="284"/>
      <c r="AI5" s="285"/>
      <c r="AJ5" s="41"/>
      <c r="AK5" s="281" t="s">
        <v>103</v>
      </c>
      <c r="AL5" s="286"/>
      <c r="AM5" s="286"/>
      <c r="AN5" s="286"/>
      <c r="AO5" s="286"/>
      <c r="AP5" s="286"/>
      <c r="AQ5" s="282"/>
      <c r="AR5" s="287">
        <f ca="1">ROUNDUP((27+ROUNDUP((MAX(B:B)-COUNTIF(AB:AB,"○"))/8,0)+IF(AF5="",0,4))/8,0)*8+SUM(AO8:AO884)</f>
        <v>77</v>
      </c>
      <c r="AS5" s="284"/>
      <c r="AT5" s="285"/>
      <c r="AU5" s="41" t="s">
        <v>32</v>
      </c>
      <c r="AV5" s="41"/>
      <c r="AW5" s="278" t="s">
        <v>138</v>
      </c>
      <c r="AX5" s="279"/>
      <c r="AY5" s="279"/>
      <c r="AZ5" s="279"/>
      <c r="BA5" s="279"/>
      <c r="BB5" s="37" t="s">
        <v>3930</v>
      </c>
      <c r="BC5" s="156"/>
      <c r="BD5" s="156"/>
      <c r="BE5" s="156"/>
      <c r="BF5" s="156"/>
      <c r="BG5" s="156"/>
      <c r="BH5" s="156"/>
      <c r="BI5" s="156"/>
      <c r="BJ5" s="156"/>
      <c r="BK5" s="156"/>
      <c r="BL5" s="156"/>
      <c r="BM5" s="156"/>
      <c r="BN5" s="156"/>
      <c r="BO5" s="156"/>
      <c r="BP5" s="157"/>
      <c r="BQ5" s="156"/>
      <c r="BR5" s="156"/>
      <c r="BS5" s="156"/>
      <c r="BT5" s="156"/>
      <c r="BU5" s="156"/>
      <c r="BV5" s="156"/>
      <c r="BW5" s="156"/>
      <c r="BX5" s="156"/>
      <c r="BY5" s="158"/>
      <c r="BZ5" s="158"/>
      <c r="CA5" s="159"/>
      <c r="CB5" s="159"/>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160"/>
      <c r="F7" s="160"/>
      <c r="G7" s="160"/>
      <c r="H7" s="160"/>
      <c r="I7" s="160"/>
      <c r="J7" s="160"/>
      <c r="K7" s="48"/>
      <c r="L7" s="45" t="s">
        <v>23</v>
      </c>
      <c r="M7" s="160"/>
      <c r="N7" s="160"/>
      <c r="O7" s="160"/>
      <c r="P7" s="160"/>
      <c r="Q7" s="160"/>
      <c r="R7" s="160"/>
      <c r="S7" s="48"/>
      <c r="T7" s="45" t="s">
        <v>24</v>
      </c>
      <c r="U7" s="48"/>
      <c r="V7" s="45" t="s">
        <v>25</v>
      </c>
      <c r="W7" s="48"/>
      <c r="X7" s="45" t="s">
        <v>26</v>
      </c>
      <c r="Y7" s="48"/>
      <c r="Z7" s="45" t="s">
        <v>27</v>
      </c>
      <c r="AA7" s="48"/>
      <c r="AB7" s="45" t="s">
        <v>28</v>
      </c>
      <c r="AC7" s="160"/>
      <c r="AD7" s="48"/>
      <c r="AE7" s="160" t="s">
        <v>29</v>
      </c>
      <c r="AF7" s="160"/>
      <c r="AG7" s="48"/>
      <c r="AH7" s="160" t="s">
        <v>30</v>
      </c>
      <c r="AI7" s="160"/>
      <c r="AJ7" s="160"/>
      <c r="AK7" s="160"/>
      <c r="AL7" s="48"/>
      <c r="AM7" s="45" t="s">
        <v>31</v>
      </c>
      <c r="AN7" s="48"/>
      <c r="AO7" s="45" t="s">
        <v>32</v>
      </c>
      <c r="AP7" s="48"/>
      <c r="AQ7" s="45" t="s">
        <v>33</v>
      </c>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48"/>
      <c r="BR7" s="45" t="s">
        <v>10</v>
      </c>
      <c r="BS7" s="160"/>
      <c r="BT7" s="160"/>
      <c r="BU7" s="160"/>
      <c r="BV7" s="160"/>
      <c r="BW7" s="160"/>
      <c r="BX7" s="160"/>
      <c r="BY7" s="160"/>
      <c r="BZ7" s="160"/>
      <c r="CA7" s="160"/>
      <c r="CB7" s="160"/>
      <c r="CC7" s="48"/>
    </row>
    <row r="8" spans="2:81" ht="12" customHeight="1">
      <c r="B8" s="264">
        <v>1</v>
      </c>
      <c r="C8" s="265"/>
      <c r="D8" s="105" t="s">
        <v>3364</v>
      </c>
      <c r="E8" s="161"/>
      <c r="F8" s="161"/>
      <c r="G8" s="161"/>
      <c r="H8" s="161"/>
      <c r="I8" s="161"/>
      <c r="J8" s="161"/>
      <c r="K8" s="52"/>
      <c r="L8" s="49" t="str">
        <f>VLOOKUP(D8,カラムID辞書!$C$4:$D$972,2,FALSE)</f>
        <v>TENCD</v>
      </c>
      <c r="M8" s="161"/>
      <c r="N8" s="161"/>
      <c r="O8" s="161"/>
      <c r="P8" s="161"/>
      <c r="Q8" s="161"/>
      <c r="R8" s="161"/>
      <c r="S8" s="52"/>
      <c r="T8" s="106"/>
      <c r="U8" s="53"/>
      <c r="V8" s="49"/>
      <c r="W8" s="52"/>
      <c r="X8" s="49"/>
      <c r="Y8" s="52"/>
      <c r="Z8" s="49"/>
      <c r="AA8" s="52"/>
      <c r="AB8" s="162" t="str">
        <f>IF(L8="DELDTE","","○")</f>
        <v>○</v>
      </c>
      <c r="AC8" s="163"/>
      <c r="AD8" s="53"/>
      <c r="AE8" s="164" t="str">
        <f>IF(AB8="○",IF(AH8="timestamp","now()",IF(LEFT(AH8,9)="character","' '","0")),"")</f>
        <v>' '</v>
      </c>
      <c r="AF8" s="161"/>
      <c r="AG8" s="52"/>
      <c r="AH8" s="266" t="str">
        <f>VLOOKUP(D8,カラムID辞書!C:H,3,FALSE)</f>
        <v>character varying</v>
      </c>
      <c r="AI8" s="361"/>
      <c r="AJ8" s="361"/>
      <c r="AK8" s="361"/>
      <c r="AL8" s="268"/>
      <c r="AM8" s="269">
        <f>VLOOKUP(D8,カラムID辞書!C:H,4,FALSE)</f>
        <v>4</v>
      </c>
      <c r="AN8" s="270"/>
      <c r="AO8" s="271">
        <f>VLOOKUP(D8,カラムID辞書!C:H,6,FALSE)</f>
        <v>4</v>
      </c>
      <c r="AP8" s="272"/>
      <c r="AQ8" s="105" t="s">
        <v>3365</v>
      </c>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52"/>
      <c r="BR8" s="105"/>
      <c r="BS8" s="161"/>
      <c r="BT8" s="161"/>
      <c r="BU8" s="161"/>
      <c r="BV8" s="161"/>
      <c r="BW8" s="161"/>
      <c r="BX8" s="161"/>
      <c r="BY8" s="161"/>
      <c r="BZ8" s="161"/>
      <c r="CA8" s="161"/>
      <c r="CB8" s="161"/>
      <c r="CC8" s="52"/>
    </row>
    <row r="9" spans="2:81" ht="12" customHeight="1">
      <c r="B9" s="264">
        <f ca="1">IF($D9="","",MAX(OFFSET($B$8,0,0,ROW()-ROW($B$8),2))+1)</f>
        <v>2</v>
      </c>
      <c r="C9" s="265"/>
      <c r="D9" s="110" t="s">
        <v>3354</v>
      </c>
      <c r="E9" s="161"/>
      <c r="F9" s="161"/>
      <c r="G9" s="161"/>
      <c r="H9" s="161"/>
      <c r="I9" s="161"/>
      <c r="J9" s="161"/>
      <c r="K9" s="52"/>
      <c r="L9" s="49" t="str">
        <f>VLOOKUP(D9,カラムID辞書!$C$4:$D$972,2,FALSE)</f>
        <v>HANTEI_KBN</v>
      </c>
      <c r="M9" s="161"/>
      <c r="N9" s="161"/>
      <c r="O9" s="161"/>
      <c r="P9" s="161"/>
      <c r="Q9" s="161"/>
      <c r="R9" s="161"/>
      <c r="S9" s="52"/>
      <c r="T9" s="106"/>
      <c r="U9" s="53"/>
      <c r="V9" s="111"/>
      <c r="W9" s="138"/>
      <c r="X9" s="49"/>
      <c r="Y9" s="52"/>
      <c r="Z9" s="49"/>
      <c r="AA9" s="52"/>
      <c r="AB9" s="162" t="str">
        <f>IF(L9="DELDTE","","○")</f>
        <v>○</v>
      </c>
      <c r="AC9" s="163"/>
      <c r="AD9" s="53"/>
      <c r="AE9" s="164" t="str">
        <f t="shared" ref="AE9:AE16" si="0">IF(AB9="○",IF(AH9="timestamp","now()",IF(LEFT(AH9,9)="character","' '","0")),"")</f>
        <v>' '</v>
      </c>
      <c r="AF9" s="161"/>
      <c r="AG9" s="52"/>
      <c r="AH9" s="266" t="str">
        <f>VLOOKUP(D9,カラムID辞書!C:H,3,FALSE)</f>
        <v>character varying</v>
      </c>
      <c r="AI9" s="361"/>
      <c r="AJ9" s="361"/>
      <c r="AK9" s="361"/>
      <c r="AL9" s="268"/>
      <c r="AM9" s="269">
        <f>VLOOKUP(D9,カラムID辞書!C:H,4,FALSE)</f>
        <v>1</v>
      </c>
      <c r="AN9" s="270"/>
      <c r="AO9" s="271">
        <f>VLOOKUP(D9,カラムID辞書!C:H,6,FALSE)</f>
        <v>1</v>
      </c>
      <c r="AP9" s="272"/>
      <c r="AQ9" s="105" t="s">
        <v>3366</v>
      </c>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52"/>
      <c r="BR9" s="110"/>
      <c r="BS9" s="161"/>
      <c r="BT9" s="161"/>
      <c r="BU9" s="161"/>
      <c r="BV9" s="161"/>
      <c r="BW9" s="161"/>
      <c r="BX9" s="161"/>
      <c r="BY9" s="161"/>
      <c r="BZ9" s="161"/>
      <c r="CA9" s="161"/>
      <c r="CB9" s="161"/>
      <c r="CC9" s="52"/>
    </row>
    <row r="10" spans="2:81" ht="12" customHeight="1">
      <c r="B10" s="264">
        <f t="shared" ref="B10:B16" ca="1" si="1">IF($D10="","",MAX(OFFSET($B$8,0,0,ROW()-ROW($B$8),2))+1)</f>
        <v>3</v>
      </c>
      <c r="C10" s="265"/>
      <c r="D10" s="105" t="s">
        <v>3587</v>
      </c>
      <c r="E10" s="161"/>
      <c r="F10" s="161"/>
      <c r="G10" s="161"/>
      <c r="H10" s="161"/>
      <c r="I10" s="161"/>
      <c r="J10" s="161"/>
      <c r="K10" s="52"/>
      <c r="L10" s="49" t="str">
        <f>VLOOKUP(D10,カラムID辞書!$C$4:$D$972,2,FALSE)</f>
        <v>KACD_FROM</v>
      </c>
      <c r="M10" s="161"/>
      <c r="N10" s="161"/>
      <c r="O10" s="161"/>
      <c r="P10" s="161"/>
      <c r="Q10" s="161"/>
      <c r="R10" s="161"/>
      <c r="S10" s="52"/>
      <c r="T10" s="106"/>
      <c r="U10" s="53"/>
      <c r="V10" s="111"/>
      <c r="W10" s="138"/>
      <c r="X10" s="49"/>
      <c r="Y10" s="52"/>
      <c r="Z10" s="49"/>
      <c r="AA10" s="52"/>
      <c r="AB10" s="162"/>
      <c r="AC10" s="163"/>
      <c r="AD10" s="53"/>
      <c r="AE10" s="164" t="str">
        <f t="shared" si="0"/>
        <v/>
      </c>
      <c r="AF10" s="161"/>
      <c r="AG10" s="52"/>
      <c r="AH10" s="266" t="str">
        <f>VLOOKUP(D10,カラムID辞書!C:H,3,FALSE)</f>
        <v>character varying</v>
      </c>
      <c r="AI10" s="361"/>
      <c r="AJ10" s="361"/>
      <c r="AK10" s="361"/>
      <c r="AL10" s="268"/>
      <c r="AM10" s="269">
        <f>VLOOKUP(D10,カラムID辞書!C:H,4,FALSE)</f>
        <v>4</v>
      </c>
      <c r="AN10" s="270"/>
      <c r="AO10" s="271">
        <f>VLOOKUP(D10,カラムID辞書!C:H,6,FALSE)</f>
        <v>4</v>
      </c>
      <c r="AP10" s="272"/>
      <c r="AQ10" s="105" t="s">
        <v>3365</v>
      </c>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52"/>
      <c r="BR10" s="110"/>
      <c r="BS10" s="161"/>
      <c r="BT10" s="161"/>
      <c r="BU10" s="161"/>
      <c r="BV10" s="161"/>
      <c r="BW10" s="161"/>
      <c r="BX10" s="161"/>
      <c r="BY10" s="161"/>
      <c r="BZ10" s="161"/>
      <c r="CA10" s="161"/>
      <c r="CB10" s="161"/>
      <c r="CC10" s="52"/>
    </row>
    <row r="11" spans="2:81" ht="12" customHeight="1">
      <c r="B11" s="264">
        <f t="shared" ca="1" si="1"/>
        <v>4</v>
      </c>
      <c r="C11" s="265"/>
      <c r="D11" s="110" t="s">
        <v>3588</v>
      </c>
      <c r="E11" s="161"/>
      <c r="F11" s="161"/>
      <c r="G11" s="161"/>
      <c r="H11" s="161"/>
      <c r="I11" s="161"/>
      <c r="J11" s="161"/>
      <c r="K11" s="52"/>
      <c r="L11" s="49" t="str">
        <f>VLOOKUP(D11,カラムID辞書!$C$4:$D$972,2,FALSE)</f>
        <v>KACD_TO</v>
      </c>
      <c r="M11" s="161"/>
      <c r="N11" s="161"/>
      <c r="O11" s="161"/>
      <c r="P11" s="161"/>
      <c r="Q11" s="161"/>
      <c r="R11" s="161"/>
      <c r="S11" s="52"/>
      <c r="T11" s="106"/>
      <c r="U11" s="53"/>
      <c r="V11" s="111"/>
      <c r="W11" s="138"/>
      <c r="X11" s="49"/>
      <c r="Y11" s="52"/>
      <c r="Z11" s="49"/>
      <c r="AA11" s="52"/>
      <c r="AB11" s="162"/>
      <c r="AC11" s="163"/>
      <c r="AD11" s="53"/>
      <c r="AE11" s="164" t="str">
        <f t="shared" si="0"/>
        <v/>
      </c>
      <c r="AF11" s="161"/>
      <c r="AG11" s="52"/>
      <c r="AH11" s="266" t="str">
        <f>VLOOKUP(D11,カラムID辞書!C:H,3,FALSE)</f>
        <v>character varying</v>
      </c>
      <c r="AI11" s="361"/>
      <c r="AJ11" s="361"/>
      <c r="AK11" s="361"/>
      <c r="AL11" s="268"/>
      <c r="AM11" s="269">
        <f>VLOOKUP(D11,カラムID辞書!C:H,4,FALSE)</f>
        <v>4</v>
      </c>
      <c r="AN11" s="270"/>
      <c r="AO11" s="271">
        <f>VLOOKUP(D11,カラムID辞書!C:H,6,FALSE)</f>
        <v>4</v>
      </c>
      <c r="AP11" s="272"/>
      <c r="AQ11" s="105" t="s">
        <v>3365</v>
      </c>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52"/>
      <c r="BR11" s="110"/>
      <c r="BS11" s="161"/>
      <c r="BT11" s="161"/>
      <c r="BU11" s="161"/>
      <c r="BV11" s="161"/>
      <c r="BW11" s="161"/>
      <c r="BX11" s="161"/>
      <c r="BY11" s="161"/>
      <c r="BZ11" s="161"/>
      <c r="CA11" s="161"/>
      <c r="CB11" s="161"/>
      <c r="CC11" s="52"/>
    </row>
    <row r="12" spans="2:81" ht="12" customHeight="1">
      <c r="B12" s="264">
        <f t="shared" ca="1" si="1"/>
        <v>5</v>
      </c>
      <c r="C12" s="265"/>
      <c r="D12" s="110" t="s">
        <v>3935</v>
      </c>
      <c r="E12" s="161"/>
      <c r="F12" s="161"/>
      <c r="G12" s="161"/>
      <c r="H12" s="161"/>
      <c r="I12" s="161"/>
      <c r="J12" s="161"/>
      <c r="K12" s="52"/>
      <c r="L12" s="49" t="str">
        <f>VLOOKUP(D12,カラムID辞書!$C$4:$D$972,2,FALSE)</f>
        <v>RUIBETUCD_FROM</v>
      </c>
      <c r="M12" s="161"/>
      <c r="N12" s="161"/>
      <c r="O12" s="161"/>
      <c r="P12" s="161"/>
      <c r="Q12" s="161"/>
      <c r="R12" s="161"/>
      <c r="S12" s="52"/>
      <c r="T12" s="106"/>
      <c r="U12" s="53"/>
      <c r="V12" s="321"/>
      <c r="W12" s="322"/>
      <c r="X12" s="49"/>
      <c r="Y12" s="52"/>
      <c r="Z12" s="49"/>
      <c r="AA12" s="52"/>
      <c r="AB12" s="162"/>
      <c r="AC12" s="163"/>
      <c r="AD12" s="53"/>
      <c r="AE12" s="164" t="str">
        <f t="shared" si="0"/>
        <v/>
      </c>
      <c r="AF12" s="161"/>
      <c r="AG12" s="52"/>
      <c r="AH12" s="266" t="str">
        <f>VLOOKUP(D12,カラムID辞書!C:H,3,FALSE)</f>
        <v>character varying</v>
      </c>
      <c r="AI12" s="361"/>
      <c r="AJ12" s="361"/>
      <c r="AK12" s="361"/>
      <c r="AL12" s="268"/>
      <c r="AM12" s="269">
        <f>VLOOKUP(D12,カラムID辞書!C:H,4,FALSE)</f>
        <v>4</v>
      </c>
      <c r="AN12" s="270"/>
      <c r="AO12" s="271">
        <f>VLOOKUP(D12,カラムID辞書!C:H,6,FALSE)</f>
        <v>3</v>
      </c>
      <c r="AP12" s="272"/>
      <c r="AQ12" s="105"/>
      <c r="AR12" s="161"/>
      <c r="AS12" s="161"/>
      <c r="AT12" s="161"/>
      <c r="AU12" s="161"/>
      <c r="AV12" s="161"/>
      <c r="AW12" s="161"/>
      <c r="AX12" s="161"/>
      <c r="AY12" s="161"/>
      <c r="AZ12" s="161"/>
      <c r="BA12" s="161"/>
      <c r="BB12" s="161"/>
      <c r="BC12" s="161"/>
      <c r="BD12" s="161"/>
      <c r="BE12" s="161"/>
      <c r="BF12" s="161"/>
      <c r="BG12" s="161"/>
      <c r="BH12" s="161"/>
      <c r="BI12" s="161"/>
      <c r="BJ12" s="161"/>
      <c r="BK12" s="161"/>
      <c r="BL12" s="161"/>
      <c r="BM12" s="161"/>
      <c r="BN12" s="161"/>
      <c r="BO12" s="161"/>
      <c r="BP12" s="161"/>
      <c r="BQ12" s="52"/>
      <c r="BR12" s="110"/>
      <c r="BS12" s="161"/>
      <c r="BT12" s="161"/>
      <c r="BU12" s="161"/>
      <c r="BV12" s="161"/>
      <c r="BW12" s="161"/>
      <c r="BX12" s="161"/>
      <c r="BY12" s="161"/>
      <c r="BZ12" s="161"/>
      <c r="CA12" s="161"/>
      <c r="CB12" s="161"/>
      <c r="CC12" s="52"/>
    </row>
    <row r="13" spans="2:81" ht="12" customHeight="1">
      <c r="B13" s="264">
        <f t="shared" ca="1" si="1"/>
        <v>6</v>
      </c>
      <c r="C13" s="265"/>
      <c r="D13" s="105" t="s">
        <v>3936</v>
      </c>
      <c r="E13" s="161"/>
      <c r="F13" s="161"/>
      <c r="G13" s="161"/>
      <c r="H13" s="161"/>
      <c r="I13" s="161"/>
      <c r="J13" s="161"/>
      <c r="K13" s="52"/>
      <c r="L13" s="49" t="str">
        <f>VLOOKUP(D13,カラムID辞書!$C$4:$D$972,2,FALSE)</f>
        <v>RUIBETUCD_TO</v>
      </c>
      <c r="M13" s="161"/>
      <c r="N13" s="161"/>
      <c r="O13" s="161"/>
      <c r="P13" s="161"/>
      <c r="Q13" s="161"/>
      <c r="R13" s="161"/>
      <c r="S13" s="52"/>
      <c r="T13" s="106"/>
      <c r="U13" s="53"/>
      <c r="V13" s="321"/>
      <c r="W13" s="322"/>
      <c r="X13" s="49"/>
      <c r="Y13" s="52"/>
      <c r="Z13" s="49"/>
      <c r="AA13" s="52"/>
      <c r="AB13" s="162"/>
      <c r="AC13" s="163"/>
      <c r="AD13" s="53"/>
      <c r="AE13" s="164" t="str">
        <f t="shared" si="0"/>
        <v/>
      </c>
      <c r="AF13" s="161"/>
      <c r="AG13" s="52"/>
      <c r="AH13" s="266" t="str">
        <f>VLOOKUP(D13,カラムID辞書!C:H,3,FALSE)</f>
        <v>character varying</v>
      </c>
      <c r="AI13" s="361"/>
      <c r="AJ13" s="361"/>
      <c r="AK13" s="361"/>
      <c r="AL13" s="268"/>
      <c r="AM13" s="269">
        <f>VLOOKUP(D13,カラムID辞書!C:H,4,FALSE)</f>
        <v>4</v>
      </c>
      <c r="AN13" s="270"/>
      <c r="AO13" s="271">
        <f>VLOOKUP(D13,カラムID辞書!C:H,6,FALSE)</f>
        <v>3</v>
      </c>
      <c r="AP13" s="272"/>
      <c r="AQ13" s="105"/>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52"/>
      <c r="BR13" s="110"/>
      <c r="BS13" s="161"/>
      <c r="BT13" s="161"/>
      <c r="BU13" s="161"/>
      <c r="BV13" s="161"/>
      <c r="BW13" s="161"/>
      <c r="BX13" s="161"/>
      <c r="BY13" s="161"/>
      <c r="BZ13" s="161"/>
      <c r="CA13" s="161"/>
      <c r="CB13" s="161"/>
      <c r="CC13" s="52"/>
    </row>
    <row r="14" spans="2:81" ht="12" customHeight="1">
      <c r="B14" s="264">
        <f t="shared" ca="1" si="1"/>
        <v>7</v>
      </c>
      <c r="C14" s="265"/>
      <c r="D14" s="110" t="s">
        <v>3933</v>
      </c>
      <c r="E14" s="161"/>
      <c r="F14" s="161"/>
      <c r="G14" s="161"/>
      <c r="H14" s="161"/>
      <c r="I14" s="161"/>
      <c r="J14" s="161"/>
      <c r="K14" s="52"/>
      <c r="L14" s="49" t="str">
        <f>VLOOKUP(D14,カラムID辞書!$C$4:$D$972,2,FALSE)</f>
        <v>MCSHINBAN_FROM</v>
      </c>
      <c r="M14" s="161"/>
      <c r="N14" s="161"/>
      <c r="O14" s="161"/>
      <c r="P14" s="161"/>
      <c r="Q14" s="161"/>
      <c r="R14" s="161"/>
      <c r="S14" s="52"/>
      <c r="T14" s="106"/>
      <c r="U14" s="53"/>
      <c r="V14" s="49"/>
      <c r="W14" s="52"/>
      <c r="X14" s="49"/>
      <c r="Y14" s="52"/>
      <c r="Z14" s="49"/>
      <c r="AA14" s="52"/>
      <c r="AB14" s="162"/>
      <c r="AC14" s="163"/>
      <c r="AD14" s="53"/>
      <c r="AE14" s="164" t="str">
        <f t="shared" si="0"/>
        <v/>
      </c>
      <c r="AF14" s="161"/>
      <c r="AG14" s="52"/>
      <c r="AH14" s="266" t="str">
        <f>VLOOKUP(D14,カラムID辞書!C:H,3,FALSE)</f>
        <v>character varying</v>
      </c>
      <c r="AI14" s="361"/>
      <c r="AJ14" s="361"/>
      <c r="AK14" s="361"/>
      <c r="AL14" s="268"/>
      <c r="AM14" s="269">
        <f>VLOOKUP(D14,カラムID辞書!C:H,4,FALSE)</f>
        <v>12</v>
      </c>
      <c r="AN14" s="270"/>
      <c r="AO14" s="271">
        <f>VLOOKUP(D14,カラムID辞書!C:H,6,FALSE)</f>
        <v>12</v>
      </c>
      <c r="AP14" s="272"/>
      <c r="AQ14" s="105"/>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52"/>
      <c r="BR14" s="110"/>
      <c r="BS14" s="161"/>
      <c r="BT14" s="161"/>
      <c r="BU14" s="161"/>
      <c r="BV14" s="161"/>
      <c r="BW14" s="161"/>
      <c r="BX14" s="161"/>
      <c r="BY14" s="161"/>
      <c r="BZ14" s="161"/>
      <c r="CA14" s="161"/>
      <c r="CB14" s="161"/>
      <c r="CC14" s="52"/>
    </row>
    <row r="15" spans="2:81" ht="12" customHeight="1">
      <c r="B15" s="264">
        <f t="shared" ca="1" si="1"/>
        <v>8</v>
      </c>
      <c r="C15" s="265"/>
      <c r="D15" s="110" t="s">
        <v>3934</v>
      </c>
      <c r="E15" s="161"/>
      <c r="F15" s="161"/>
      <c r="G15" s="161"/>
      <c r="H15" s="161"/>
      <c r="I15" s="161"/>
      <c r="J15" s="161"/>
      <c r="K15" s="52"/>
      <c r="L15" s="49" t="str">
        <f>VLOOKUP(D15,カラムID辞書!$C$4:$D$972,2,FALSE)</f>
        <v>MCSHINBAN_TO</v>
      </c>
      <c r="M15" s="161"/>
      <c r="N15" s="161"/>
      <c r="O15" s="161"/>
      <c r="P15" s="161"/>
      <c r="Q15" s="161"/>
      <c r="R15" s="161"/>
      <c r="S15" s="52"/>
      <c r="T15" s="106"/>
      <c r="U15" s="53"/>
      <c r="V15" s="49"/>
      <c r="W15" s="52"/>
      <c r="X15" s="49"/>
      <c r="Y15" s="52"/>
      <c r="Z15" s="49"/>
      <c r="AA15" s="52"/>
      <c r="AB15" s="162"/>
      <c r="AC15" s="163"/>
      <c r="AD15" s="53"/>
      <c r="AE15" s="164" t="str">
        <f t="shared" si="0"/>
        <v/>
      </c>
      <c r="AF15" s="161"/>
      <c r="AG15" s="52"/>
      <c r="AH15" s="266" t="str">
        <f>VLOOKUP(D15,カラムID辞書!C:H,3,FALSE)</f>
        <v>character varying</v>
      </c>
      <c r="AI15" s="361"/>
      <c r="AJ15" s="361"/>
      <c r="AK15" s="361"/>
      <c r="AL15" s="268"/>
      <c r="AM15" s="269">
        <f>VLOOKUP(D15,カラムID辞書!C:H,4,FALSE)</f>
        <v>12</v>
      </c>
      <c r="AN15" s="270"/>
      <c r="AO15" s="271">
        <f>VLOOKUP(D15,カラムID辞書!C:H,6,FALSE)</f>
        <v>12</v>
      </c>
      <c r="AP15" s="272"/>
      <c r="AQ15" s="105"/>
      <c r="AR15" s="161"/>
      <c r="AS15" s="161"/>
      <c r="AT15" s="161"/>
      <c r="AU15" s="161"/>
      <c r="AV15" s="161"/>
      <c r="AW15" s="161"/>
      <c r="AX15" s="161"/>
      <c r="AY15" s="161"/>
      <c r="AZ15" s="161"/>
      <c r="BA15" s="161"/>
      <c r="BB15" s="161"/>
      <c r="BC15" s="161"/>
      <c r="BD15" s="161"/>
      <c r="BE15" s="161"/>
      <c r="BF15" s="161"/>
      <c r="BG15" s="161"/>
      <c r="BH15" s="161"/>
      <c r="BI15" s="161"/>
      <c r="BJ15" s="161"/>
      <c r="BK15" s="161"/>
      <c r="BL15" s="161"/>
      <c r="BM15" s="161"/>
      <c r="BN15" s="161"/>
      <c r="BO15" s="161"/>
      <c r="BP15" s="161"/>
      <c r="BQ15" s="52"/>
      <c r="BR15" s="110"/>
      <c r="BS15" s="161"/>
      <c r="BT15" s="161"/>
      <c r="BU15" s="161"/>
      <c r="BV15" s="161"/>
      <c r="BW15" s="161"/>
      <c r="BX15" s="161"/>
      <c r="BY15" s="161"/>
      <c r="BZ15" s="161"/>
      <c r="CA15" s="161"/>
      <c r="CB15" s="161"/>
      <c r="CC15" s="52"/>
    </row>
    <row r="16" spans="2:81" ht="12" customHeight="1">
      <c r="B16" s="264">
        <f t="shared" ca="1" si="1"/>
        <v>9</v>
      </c>
      <c r="C16" s="265"/>
      <c r="D16" s="110" t="s">
        <v>3360</v>
      </c>
      <c r="E16" s="161"/>
      <c r="F16" s="161"/>
      <c r="G16" s="161"/>
      <c r="H16" s="161"/>
      <c r="I16" s="161"/>
      <c r="J16" s="161"/>
      <c r="K16" s="52"/>
      <c r="L16" s="49" t="str">
        <f>VLOOKUP(D16,カラムID辞書!$C$4:$D$972,2,FALSE)</f>
        <v>SHOHINSHUBETU</v>
      </c>
      <c r="M16" s="161"/>
      <c r="N16" s="161"/>
      <c r="O16" s="161"/>
      <c r="P16" s="161"/>
      <c r="Q16" s="161"/>
      <c r="R16" s="161"/>
      <c r="S16" s="52"/>
      <c r="T16" s="106"/>
      <c r="U16" s="53"/>
      <c r="V16" s="49"/>
      <c r="W16" s="52"/>
      <c r="X16" s="49"/>
      <c r="Y16" s="52"/>
      <c r="Z16" s="49"/>
      <c r="AA16" s="52"/>
      <c r="AB16" s="162" t="str">
        <f t="shared" ref="AB16" si="2">IF(L16="DELDTE","","○")</f>
        <v>○</v>
      </c>
      <c r="AC16" s="163"/>
      <c r="AD16" s="53"/>
      <c r="AE16" s="164" t="str">
        <f t="shared" si="0"/>
        <v>' '</v>
      </c>
      <c r="AF16" s="161"/>
      <c r="AG16" s="52"/>
      <c r="AH16" s="266" t="str">
        <f>VLOOKUP(D16,カラムID辞書!C:H,3,FALSE)</f>
        <v>character varying</v>
      </c>
      <c r="AI16" s="361"/>
      <c r="AJ16" s="361"/>
      <c r="AK16" s="361"/>
      <c r="AL16" s="268"/>
      <c r="AM16" s="269">
        <f>VLOOKUP(D16,カラムID辞書!C:H,4,FALSE)</f>
        <v>2</v>
      </c>
      <c r="AN16" s="270"/>
      <c r="AO16" s="271">
        <f>VLOOKUP(D16,カラムID辞書!C:H,6,FALSE)</f>
        <v>2</v>
      </c>
      <c r="AP16" s="272"/>
      <c r="AQ16" s="105"/>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52"/>
      <c r="BR16" s="110"/>
      <c r="BS16" s="161"/>
      <c r="BT16" s="161"/>
      <c r="BU16" s="161"/>
      <c r="BV16" s="161"/>
      <c r="BW16" s="161"/>
      <c r="BX16" s="161"/>
      <c r="BY16" s="161"/>
      <c r="BZ16" s="161"/>
      <c r="CA16" s="161"/>
      <c r="CB16" s="161"/>
      <c r="CC16" s="52"/>
    </row>
    <row r="17" spans="2:81" ht="12" customHeight="1">
      <c r="B17" s="59" t="s">
        <v>18</v>
      </c>
      <c r="C17" s="59" t="s">
        <v>18</v>
      </c>
      <c r="D17" s="59" t="s">
        <v>18</v>
      </c>
      <c r="E17" s="59" t="s">
        <v>18</v>
      </c>
      <c r="F17" s="59" t="s">
        <v>18</v>
      </c>
      <c r="G17" s="59" t="s">
        <v>18</v>
      </c>
      <c r="H17" s="59" t="s">
        <v>18</v>
      </c>
      <c r="I17" s="59" t="s">
        <v>18</v>
      </c>
      <c r="J17" s="59" t="s">
        <v>18</v>
      </c>
      <c r="K17" s="59" t="s">
        <v>18</v>
      </c>
      <c r="L17" s="59" t="s">
        <v>18</v>
      </c>
      <c r="M17" s="59" t="s">
        <v>18</v>
      </c>
      <c r="N17" s="59" t="s">
        <v>18</v>
      </c>
      <c r="O17" s="59" t="s">
        <v>18</v>
      </c>
      <c r="P17" s="59" t="s">
        <v>18</v>
      </c>
      <c r="Q17" s="59" t="s">
        <v>18</v>
      </c>
      <c r="R17" s="59" t="s">
        <v>18</v>
      </c>
      <c r="S17" s="59" t="s">
        <v>18</v>
      </c>
      <c r="T17" s="59" t="s">
        <v>18</v>
      </c>
      <c r="U17" s="59" t="s">
        <v>18</v>
      </c>
      <c r="V17" s="59" t="s">
        <v>18</v>
      </c>
      <c r="W17" s="59" t="s">
        <v>18</v>
      </c>
      <c r="X17" s="59" t="s">
        <v>18</v>
      </c>
      <c r="Y17" s="59" t="s">
        <v>18</v>
      </c>
      <c r="Z17" s="59" t="s">
        <v>18</v>
      </c>
      <c r="AA17" s="59" t="s">
        <v>18</v>
      </c>
      <c r="AB17" s="59" t="s">
        <v>18</v>
      </c>
      <c r="AC17" s="59" t="s">
        <v>18</v>
      </c>
      <c r="AD17" s="59" t="s">
        <v>18</v>
      </c>
      <c r="AE17" s="59" t="s">
        <v>18</v>
      </c>
      <c r="AF17" s="59" t="s">
        <v>18</v>
      </c>
      <c r="AG17" s="59" t="s">
        <v>18</v>
      </c>
      <c r="AH17" s="59" t="s">
        <v>18</v>
      </c>
      <c r="AI17" s="59" t="s">
        <v>18</v>
      </c>
      <c r="AJ17" s="59"/>
      <c r="AK17" s="59" t="s">
        <v>18</v>
      </c>
      <c r="AL17" s="59" t="s">
        <v>18</v>
      </c>
      <c r="AM17" s="59" t="s">
        <v>18</v>
      </c>
      <c r="AN17" s="59" t="s">
        <v>18</v>
      </c>
      <c r="AO17" s="59" t="s">
        <v>18</v>
      </c>
      <c r="AP17" s="59" t="s">
        <v>18</v>
      </c>
      <c r="AQ17" s="59" t="s">
        <v>18</v>
      </c>
      <c r="AR17" s="59" t="s">
        <v>18</v>
      </c>
      <c r="AS17" s="59" t="s">
        <v>18</v>
      </c>
      <c r="AT17" s="59" t="s">
        <v>18</v>
      </c>
      <c r="AU17" s="59" t="s">
        <v>18</v>
      </c>
      <c r="AV17" s="59" t="s">
        <v>18</v>
      </c>
      <c r="AW17" s="59" t="s">
        <v>18</v>
      </c>
      <c r="AX17" s="59" t="s">
        <v>18</v>
      </c>
      <c r="AY17" s="59" t="s">
        <v>18</v>
      </c>
      <c r="AZ17" s="59" t="s">
        <v>18</v>
      </c>
      <c r="BA17" s="59" t="s">
        <v>18</v>
      </c>
      <c r="BB17" s="59" t="s">
        <v>18</v>
      </c>
      <c r="BC17" s="59" t="s">
        <v>18</v>
      </c>
      <c r="BD17" s="59" t="s">
        <v>18</v>
      </c>
      <c r="BE17" s="59" t="s">
        <v>18</v>
      </c>
      <c r="BF17" s="59" t="s">
        <v>18</v>
      </c>
      <c r="BG17" s="59" t="s">
        <v>18</v>
      </c>
      <c r="BH17" s="59" t="s">
        <v>18</v>
      </c>
      <c r="BI17" s="59" t="s">
        <v>18</v>
      </c>
      <c r="BJ17" s="59" t="s">
        <v>18</v>
      </c>
      <c r="BK17" s="59" t="s">
        <v>18</v>
      </c>
      <c r="BL17" s="59" t="s">
        <v>18</v>
      </c>
      <c r="BM17" s="59" t="s">
        <v>18</v>
      </c>
      <c r="BN17" s="59" t="s">
        <v>18</v>
      </c>
      <c r="BO17" s="59" t="s">
        <v>18</v>
      </c>
      <c r="BP17" s="59" t="s">
        <v>18</v>
      </c>
      <c r="BQ17" s="59" t="s">
        <v>18</v>
      </c>
      <c r="BR17" s="59" t="s">
        <v>18</v>
      </c>
      <c r="BS17" s="59" t="s">
        <v>18</v>
      </c>
      <c r="BT17" s="59" t="s">
        <v>18</v>
      </c>
      <c r="BU17" s="59" t="s">
        <v>18</v>
      </c>
      <c r="BV17" s="59" t="s">
        <v>18</v>
      </c>
      <c r="BW17" s="59" t="s">
        <v>18</v>
      </c>
      <c r="BX17" s="59" t="s">
        <v>18</v>
      </c>
      <c r="BY17" s="59" t="s">
        <v>18</v>
      </c>
      <c r="BZ17" s="59" t="s">
        <v>18</v>
      </c>
      <c r="CA17" s="59" t="s">
        <v>18</v>
      </c>
      <c r="CB17" s="59" t="s">
        <v>18</v>
      </c>
      <c r="CC17" s="59" t="s">
        <v>18</v>
      </c>
    </row>
  </sheetData>
  <mergeCells count="62">
    <mergeCell ref="AW5:BA5"/>
    <mergeCell ref="BR2:BS2"/>
    <mergeCell ref="BT2:BV2"/>
    <mergeCell ref="BW2:BZ2"/>
    <mergeCell ref="B2:I3"/>
    <mergeCell ref="J2:N2"/>
    <mergeCell ref="O2:S2"/>
    <mergeCell ref="T2:AH2"/>
    <mergeCell ref="BK2:BM2"/>
    <mergeCell ref="J3:N3"/>
    <mergeCell ref="O3:S3"/>
    <mergeCell ref="T3:AH3"/>
    <mergeCell ref="BK3:BM3"/>
    <mergeCell ref="B5:I5"/>
    <mergeCell ref="AD5:AE5"/>
    <mergeCell ref="AF5:AI5"/>
    <mergeCell ref="CA2:CC3"/>
    <mergeCell ref="BR3:BS3"/>
    <mergeCell ref="BN2:BQ2"/>
    <mergeCell ref="BT3:BV3"/>
    <mergeCell ref="BW3:BZ3"/>
    <mergeCell ref="BN3:BQ3"/>
    <mergeCell ref="AK5:AQ5"/>
    <mergeCell ref="AR5:AT5"/>
    <mergeCell ref="B8:C8"/>
    <mergeCell ref="AH8:AL8"/>
    <mergeCell ref="AM8:AN8"/>
    <mergeCell ref="AO8:AP8"/>
    <mergeCell ref="B9:C9"/>
    <mergeCell ref="AH9:AL9"/>
    <mergeCell ref="AM9:AN9"/>
    <mergeCell ref="AO9:AP9"/>
    <mergeCell ref="B10:C10"/>
    <mergeCell ref="AH10:AL10"/>
    <mergeCell ref="AM10:AN10"/>
    <mergeCell ref="AO10:AP10"/>
    <mergeCell ref="B11:C11"/>
    <mergeCell ref="AH11:AL11"/>
    <mergeCell ref="AM11:AN11"/>
    <mergeCell ref="AO11:AP11"/>
    <mergeCell ref="B13:C13"/>
    <mergeCell ref="V13:W13"/>
    <mergeCell ref="AH13:AL13"/>
    <mergeCell ref="AM13:AN13"/>
    <mergeCell ref="AO13:AP13"/>
    <mergeCell ref="B12:C12"/>
    <mergeCell ref="V12:W12"/>
    <mergeCell ref="AH12:AL12"/>
    <mergeCell ref="AM12:AN12"/>
    <mergeCell ref="AO12:AP12"/>
    <mergeCell ref="B16:C16"/>
    <mergeCell ref="AH16:AL16"/>
    <mergeCell ref="AM16:AN16"/>
    <mergeCell ref="AO16:AP16"/>
    <mergeCell ref="B14:C14"/>
    <mergeCell ref="AH14:AL14"/>
    <mergeCell ref="AM14:AN14"/>
    <mergeCell ref="AO14:AP14"/>
    <mergeCell ref="B15:C15"/>
    <mergeCell ref="AH15:AL15"/>
    <mergeCell ref="AM15:AN15"/>
    <mergeCell ref="AO15:AP15"/>
  </mergeCells>
  <phoneticPr fontId="9"/>
  <conditionalFormatting sqref="B8:C16">
    <cfRule type="expression" dxfId="62" priority="9">
      <formula>$S8&gt;0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B1:CC151"/>
  <sheetViews>
    <sheetView showGridLines="0" view="pageBreakPreview" zoomScale="85" zoomScaleNormal="85" zoomScaleSheetLayoutView="85" workbookViewId="0">
      <pane ySplit="7" topLeftCell="A20"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2064</v>
      </c>
      <c r="K5" s="38"/>
      <c r="L5" s="38"/>
      <c r="M5" s="38"/>
      <c r="N5" s="38"/>
      <c r="O5" s="38"/>
      <c r="P5" s="38"/>
      <c r="Q5" s="38"/>
      <c r="R5" s="38"/>
      <c r="S5" s="38"/>
      <c r="T5" s="38"/>
      <c r="U5" s="39" t="s">
        <v>2027</v>
      </c>
      <c r="V5" s="38" t="s">
        <v>1968</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ROUNDUP((27+ROUNDUP((MAX(B:B)-COUNTIF(AB:AB,"○"))/8,0)+IF(AF5="",0,4))/8,0)*8+SUM(AO8:AO1019)</f>
        <v>1547</v>
      </c>
      <c r="AS5" s="312"/>
      <c r="AT5" s="285"/>
      <c r="AU5" s="41" t="s">
        <v>2029</v>
      </c>
      <c r="AV5" s="41"/>
      <c r="AW5" s="278" t="s">
        <v>138</v>
      </c>
      <c r="AX5" s="311"/>
      <c r="AY5" s="311"/>
      <c r="AZ5" s="311"/>
      <c r="BA5" s="311"/>
      <c r="BB5" s="37" t="s">
        <v>2128</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05" t="s">
        <v>1969</v>
      </c>
      <c r="E8" s="50"/>
      <c r="F8" s="50"/>
      <c r="G8" s="50"/>
      <c r="H8" s="50"/>
      <c r="I8" s="50"/>
      <c r="J8" s="50"/>
      <c r="K8" s="52"/>
      <c r="L8" s="49" t="str">
        <f>VLOOKUP(D8,カラムID辞書!$C$4:$D$1266,2,FALSE)</f>
        <v>JOBGRPID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66" t="str">
        <f>VLOOKUP(D8,カラムID辞書!C:H,3,FALSE)</f>
        <v>character varying</v>
      </c>
      <c r="AI8" s="267"/>
      <c r="AJ8" s="267"/>
      <c r="AK8" s="267"/>
      <c r="AL8" s="268"/>
      <c r="AM8" s="269">
        <f>VLOOKUP(D8,カラムID辞書!C:H,4,FALSE)</f>
        <v>20</v>
      </c>
      <c r="AN8" s="270"/>
      <c r="AO8" s="271">
        <f>VLOOKUP(D8,カラムID辞書!C:H,6,FALSE)</f>
        <v>20</v>
      </c>
      <c r="AP8" s="272"/>
      <c r="AQ8" s="110" t="s">
        <v>1930</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ht="12" customHeight="1">
      <c r="B9" s="273">
        <f ca="1">IF($D9="","",MAX(OFFSET($B$8,0,0,ROW()-ROW($B$8),2))+1)</f>
        <v>2</v>
      </c>
      <c r="C9" s="274"/>
      <c r="D9" s="110" t="s">
        <v>1928</v>
      </c>
      <c r="E9" s="50"/>
      <c r="F9" s="50"/>
      <c r="G9" s="50"/>
      <c r="H9" s="50"/>
      <c r="I9" s="50"/>
      <c r="J9" s="50"/>
      <c r="K9" s="52"/>
      <c r="L9" s="49" t="str">
        <f>VLOOKUP(D9,カラムID辞書!$C$4:$D$1266,2,FALSE)</f>
        <v>THREADNO</v>
      </c>
      <c r="M9" s="50"/>
      <c r="N9" s="50"/>
      <c r="O9" s="50"/>
      <c r="P9" s="50"/>
      <c r="Q9" s="50"/>
      <c r="R9" s="50"/>
      <c r="S9" s="52"/>
      <c r="T9" s="106">
        <v>2</v>
      </c>
      <c r="U9" s="53"/>
      <c r="V9" s="49"/>
      <c r="W9" s="52"/>
      <c r="X9" s="49"/>
      <c r="Y9" s="52"/>
      <c r="Z9" s="49"/>
      <c r="AA9" s="52"/>
      <c r="AB9" s="107" t="str">
        <f>IF(L9="DELDTE","","○")</f>
        <v>○</v>
      </c>
      <c r="AC9" s="54"/>
      <c r="AD9" s="53"/>
      <c r="AE9" s="55" t="str">
        <f t="shared" ref="AE9:AE73" si="0">IF(AB9="○",IF(AH9="timestamp","now()",IF(LEFT(AH9,9)="character","' '","0")),"")</f>
        <v>0</v>
      </c>
      <c r="AF9" s="50"/>
      <c r="AG9" s="52"/>
      <c r="AH9" s="266" t="str">
        <f>VLOOKUP(D9,カラムID辞書!C:H,3,FALSE)</f>
        <v>numeric</v>
      </c>
      <c r="AI9" s="267"/>
      <c r="AJ9" s="267"/>
      <c r="AK9" s="267"/>
      <c r="AL9" s="268"/>
      <c r="AM9" s="269">
        <f>VLOOKUP(D9,カラムID辞書!C:H,4,FALSE)</f>
        <v>2</v>
      </c>
      <c r="AN9" s="270"/>
      <c r="AO9" s="271">
        <f>VLOOKUP(D9,カラムID辞書!C:H,6,FALSE)</f>
        <v>2</v>
      </c>
      <c r="AP9" s="272"/>
      <c r="AQ9" s="110" t="s">
        <v>1931</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73">
        <f t="shared" ref="B10:B73" ca="1" si="1">IF($D10="","",MAX(OFFSET($B$8,0,0,ROW()-ROW($B$8),2))+1)</f>
        <v>3</v>
      </c>
      <c r="C10" s="274"/>
      <c r="D10" s="110" t="s">
        <v>34</v>
      </c>
      <c r="E10" s="50"/>
      <c r="F10" s="50"/>
      <c r="G10" s="50"/>
      <c r="H10" s="50"/>
      <c r="I10" s="50"/>
      <c r="J10" s="50"/>
      <c r="K10" s="52"/>
      <c r="L10" s="49" t="str">
        <f>VLOOKUP(D10,カラムID辞書!$C$4:$D$1266,2,FALSE)</f>
        <v>YMD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0</v>
      </c>
      <c r="AF10" s="50"/>
      <c r="AG10" s="52"/>
      <c r="AH10" s="266" t="str">
        <f>VLOOKUP(D10,カラムID辞書!C:H,3,FALSE)</f>
        <v>numeric</v>
      </c>
      <c r="AI10" s="267"/>
      <c r="AJ10" s="267"/>
      <c r="AK10" s="267"/>
      <c r="AL10" s="268"/>
      <c r="AM10" s="269">
        <f>VLOOKUP(D10,カラムID辞書!C:H,4,FALSE)</f>
        <v>8</v>
      </c>
      <c r="AN10" s="270"/>
      <c r="AO10" s="271">
        <f>VLOOKUP(D10,カラムID辞書!C:H,6,FALSE)</f>
        <v>8</v>
      </c>
      <c r="AP10" s="272"/>
      <c r="AQ10" s="110" t="s">
        <v>36</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73">
        <f t="shared" ca="1" si="1"/>
        <v>4</v>
      </c>
      <c r="C11" s="274"/>
      <c r="D11" s="110" t="s">
        <v>1970</v>
      </c>
      <c r="E11" s="50"/>
      <c r="F11" s="50"/>
      <c r="G11" s="50"/>
      <c r="H11" s="50"/>
      <c r="I11" s="50"/>
      <c r="J11" s="50"/>
      <c r="K11" s="52"/>
      <c r="L11" s="49" t="str">
        <f>VLOOKUP(D11,カラムID辞書!$C$4:$D$1266,2,FALSE)</f>
        <v>SEQNO</v>
      </c>
      <c r="M11" s="50"/>
      <c r="N11" s="50"/>
      <c r="O11" s="50"/>
      <c r="P11" s="50"/>
      <c r="Q11" s="50"/>
      <c r="R11" s="50"/>
      <c r="S11" s="52"/>
      <c r="T11" s="106">
        <v>4</v>
      </c>
      <c r="U11" s="53"/>
      <c r="V11" s="49"/>
      <c r="W11" s="52"/>
      <c r="X11" s="49"/>
      <c r="Y11" s="52"/>
      <c r="Z11" s="49"/>
      <c r="AA11" s="52"/>
      <c r="AB11" s="107" t="str">
        <f t="shared" si="2"/>
        <v>○</v>
      </c>
      <c r="AC11" s="54"/>
      <c r="AD11" s="53"/>
      <c r="AE11" s="55" t="str">
        <f t="shared" si="0"/>
        <v>0</v>
      </c>
      <c r="AF11" s="50"/>
      <c r="AG11" s="52"/>
      <c r="AH11" s="266" t="str">
        <f>VLOOKUP(D11,カラムID辞書!C:H,3,FALSE)</f>
        <v>numeric</v>
      </c>
      <c r="AI11" s="267"/>
      <c r="AJ11" s="267"/>
      <c r="AK11" s="267"/>
      <c r="AL11" s="268"/>
      <c r="AM11" s="269">
        <f>VLOOKUP(D11,カラムID辞書!C:H,4,FALSE)</f>
        <v>2</v>
      </c>
      <c r="AN11" s="270"/>
      <c r="AO11" s="271">
        <f>VLOOKUP(D11,カラムID辞書!C:H,6,FALSE)</f>
        <v>2</v>
      </c>
      <c r="AP11" s="272"/>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73">
        <f t="shared" ca="1" si="1"/>
        <v>5</v>
      </c>
      <c r="C12" s="274"/>
      <c r="D12" s="110" t="s">
        <v>140</v>
      </c>
      <c r="E12" s="50"/>
      <c r="F12" s="50"/>
      <c r="G12" s="50"/>
      <c r="H12" s="50"/>
      <c r="I12" s="50"/>
      <c r="J12" s="50"/>
      <c r="K12" s="52"/>
      <c r="L12" s="49" t="str">
        <f>VLOOKUP(D12,カラムID辞書!$C$4:$D$1266,2,FALSE)</f>
        <v>SYSGRPCD</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10" t="s">
        <v>38</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39</v>
      </c>
      <c r="BS12" s="50"/>
      <c r="BT12" s="50"/>
      <c r="BU12" s="50"/>
      <c r="BV12" s="50"/>
      <c r="BW12" s="50"/>
      <c r="BX12" s="50"/>
      <c r="BY12" s="50"/>
      <c r="BZ12" s="50"/>
      <c r="CA12" s="50"/>
      <c r="CB12" s="50"/>
      <c r="CC12" s="52"/>
    </row>
    <row r="13" spans="2:81" ht="12" customHeight="1">
      <c r="B13" s="273">
        <f t="shared" ca="1" si="1"/>
        <v>6</v>
      </c>
      <c r="C13" s="274"/>
      <c r="D13" s="110" t="s">
        <v>40</v>
      </c>
      <c r="E13" s="50"/>
      <c r="F13" s="50"/>
      <c r="G13" s="50"/>
      <c r="H13" s="50"/>
      <c r="I13" s="50"/>
      <c r="J13" s="50"/>
      <c r="K13" s="52"/>
      <c r="L13" s="49" t="str">
        <f>VLOOKUP(D13,カラムID辞書!$C$4:$D$1266,2,FALSE)</f>
        <v>KGYGRPCD</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3</v>
      </c>
      <c r="AN13" s="270"/>
      <c r="AO13" s="271">
        <f>VLOOKUP(D13,カラムID辞書!C:H,6,FALSE)</f>
        <v>3</v>
      </c>
      <c r="AP13" s="272"/>
      <c r="AQ13" s="110" t="s">
        <v>41</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73">
        <f t="shared" ca="1" si="1"/>
        <v>7</v>
      </c>
      <c r="C14" s="274"/>
      <c r="D14" s="110" t="s">
        <v>42</v>
      </c>
      <c r="E14" s="50"/>
      <c r="F14" s="50"/>
      <c r="G14" s="50"/>
      <c r="H14" s="50"/>
      <c r="I14" s="50"/>
      <c r="J14" s="50"/>
      <c r="K14" s="52"/>
      <c r="L14" s="49" t="str">
        <f>VLOOKUP(D14,カラムID辞書!$C$4:$D$1266,2,FALSE)</f>
        <v>TENCD</v>
      </c>
      <c r="M14" s="50"/>
      <c r="N14" s="50"/>
      <c r="O14" s="50"/>
      <c r="P14" s="50"/>
      <c r="Q14" s="50"/>
      <c r="R14" s="50"/>
      <c r="S14" s="52"/>
      <c r="T14" s="106">
        <v>7</v>
      </c>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10" t="s">
        <v>43</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73">
        <f t="shared" ca="1" si="1"/>
        <v>8</v>
      </c>
      <c r="C15" s="274"/>
      <c r="D15" s="110" t="s">
        <v>44</v>
      </c>
      <c r="E15" s="50"/>
      <c r="F15" s="50"/>
      <c r="G15" s="50"/>
      <c r="H15" s="50"/>
      <c r="I15" s="50"/>
      <c r="J15" s="50"/>
      <c r="K15" s="52"/>
      <c r="L15" s="49" t="str">
        <f>VLOOKUP(D15,カラムID辞書!$C$4:$D$1266,2,FALSE)</f>
        <v>SHOHINCD1</v>
      </c>
      <c r="M15" s="50"/>
      <c r="N15" s="50"/>
      <c r="O15" s="50"/>
      <c r="P15" s="50"/>
      <c r="Q15" s="50"/>
      <c r="R15" s="50"/>
      <c r="S15" s="52"/>
      <c r="T15" s="106">
        <v>8</v>
      </c>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6</v>
      </c>
      <c r="AN15" s="270"/>
      <c r="AO15" s="271">
        <f>VLOOKUP(D15,カラムID辞書!C:H,6,FALSE)</f>
        <v>6</v>
      </c>
      <c r="AP15" s="272"/>
      <c r="AQ15" s="110" t="s">
        <v>45</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3582</v>
      </c>
      <c r="BS15" s="50"/>
      <c r="BT15" s="50"/>
      <c r="BU15" s="50"/>
      <c r="BV15" s="50"/>
      <c r="BW15" s="50"/>
      <c r="BX15" s="50"/>
      <c r="BY15" s="50"/>
      <c r="BZ15" s="50"/>
      <c r="CA15" s="50"/>
      <c r="CB15" s="50"/>
      <c r="CC15" s="52"/>
    </row>
    <row r="16" spans="2:81" ht="12" customHeight="1">
      <c r="B16" s="273">
        <f t="shared" ca="1" si="1"/>
        <v>9</v>
      </c>
      <c r="C16" s="274"/>
      <c r="D16" s="110" t="s">
        <v>46</v>
      </c>
      <c r="E16" s="50"/>
      <c r="F16" s="50"/>
      <c r="G16" s="50"/>
      <c r="H16" s="50"/>
      <c r="I16" s="50"/>
      <c r="J16" s="50"/>
      <c r="K16" s="52"/>
      <c r="L16" s="49" t="str">
        <f>VLOOKUP(D16,カラムID辞書!$C$4:$D$1266,2,FALSE)</f>
        <v>SHOHINCD2</v>
      </c>
      <c r="M16" s="50"/>
      <c r="N16" s="50"/>
      <c r="O16" s="50"/>
      <c r="P16" s="50"/>
      <c r="Q16" s="50"/>
      <c r="R16" s="50"/>
      <c r="S16" s="52"/>
      <c r="T16" s="106">
        <v>9</v>
      </c>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6</v>
      </c>
      <c r="AN16" s="270"/>
      <c r="AO16" s="271">
        <f>VLOOKUP(D16,カラムID辞書!C:H,6,FALSE)</f>
        <v>6</v>
      </c>
      <c r="AP16" s="272"/>
      <c r="AQ16" s="110" t="s">
        <v>47</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2218</v>
      </c>
      <c r="BS16" s="50"/>
      <c r="BT16" s="50"/>
      <c r="BU16" s="50"/>
      <c r="BV16" s="50"/>
      <c r="BW16" s="50"/>
      <c r="BX16" s="50"/>
      <c r="BY16" s="50"/>
      <c r="BZ16" s="50"/>
      <c r="CA16" s="50"/>
      <c r="CB16" s="50"/>
      <c r="CC16" s="52"/>
    </row>
    <row r="17" spans="2:81" ht="12" customHeight="1">
      <c r="B17" s="273">
        <f t="shared" ca="1" si="1"/>
        <v>10</v>
      </c>
      <c r="C17" s="274"/>
      <c r="D17" s="110" t="s">
        <v>48</v>
      </c>
      <c r="E17" s="50"/>
      <c r="F17" s="50"/>
      <c r="G17" s="50"/>
      <c r="H17" s="50"/>
      <c r="I17" s="50"/>
      <c r="J17" s="50"/>
      <c r="K17" s="52"/>
      <c r="L17" s="49" t="str">
        <f>VLOOKUP(D17,カラムID辞書!$C$4:$D$1266,2,FALSE)</f>
        <v>SHOHINCD3</v>
      </c>
      <c r="M17" s="50"/>
      <c r="N17" s="50"/>
      <c r="O17" s="50"/>
      <c r="P17" s="50"/>
      <c r="Q17" s="50"/>
      <c r="R17" s="50"/>
      <c r="S17" s="52"/>
      <c r="T17" s="106">
        <v>10</v>
      </c>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6</v>
      </c>
      <c r="AN17" s="270"/>
      <c r="AO17" s="271">
        <f>VLOOKUP(D17,カラムID辞書!C:H,6,FALSE)</f>
        <v>6</v>
      </c>
      <c r="AP17" s="272"/>
      <c r="AQ17" s="110" t="s">
        <v>49</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905</v>
      </c>
      <c r="BS17" s="50"/>
      <c r="BT17" s="50"/>
      <c r="BU17" s="50"/>
      <c r="BV17" s="50"/>
      <c r="BW17" s="50"/>
      <c r="BX17" s="50"/>
      <c r="BY17" s="50"/>
      <c r="BZ17" s="50"/>
      <c r="CA17" s="50"/>
      <c r="CB17" s="50"/>
      <c r="CC17" s="52"/>
    </row>
    <row r="18" spans="2:81" ht="12" customHeight="1">
      <c r="B18" s="273">
        <f t="shared" ca="1" si="1"/>
        <v>11</v>
      </c>
      <c r="C18" s="274"/>
      <c r="D18" s="110" t="s">
        <v>50</v>
      </c>
      <c r="E18" s="50"/>
      <c r="F18" s="50"/>
      <c r="G18" s="50"/>
      <c r="H18" s="50"/>
      <c r="I18" s="50"/>
      <c r="J18" s="50"/>
      <c r="K18" s="52"/>
      <c r="L18" s="49" t="str">
        <f>VLOOKUP(D18,カラムID辞書!$C$4:$D$1266,2,FALSE)</f>
        <v>SHOHINCD4</v>
      </c>
      <c r="M18" s="50"/>
      <c r="N18" s="50"/>
      <c r="O18" s="50"/>
      <c r="P18" s="50"/>
      <c r="Q18" s="50"/>
      <c r="R18" s="50"/>
      <c r="S18" s="52"/>
      <c r="T18" s="106">
        <v>11</v>
      </c>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6</v>
      </c>
      <c r="AN18" s="270"/>
      <c r="AO18" s="271">
        <f>VLOOKUP(D18,カラムID辞書!C:H,6,FALSE)</f>
        <v>6</v>
      </c>
      <c r="AP18" s="272"/>
      <c r="AQ18" s="110" t="s">
        <v>51</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c r="BS18" s="50"/>
      <c r="BT18" s="50"/>
      <c r="BU18" s="50"/>
      <c r="BV18" s="50"/>
      <c r="BW18" s="50"/>
      <c r="BX18" s="50"/>
      <c r="BY18" s="50"/>
      <c r="BZ18" s="50"/>
      <c r="CA18" s="50"/>
      <c r="CB18" s="50"/>
      <c r="CC18" s="52"/>
    </row>
    <row r="19" spans="2:81" ht="12" customHeight="1">
      <c r="B19" s="273">
        <f t="shared" ca="1" si="1"/>
        <v>12</v>
      </c>
      <c r="C19" s="274"/>
      <c r="D19" s="110" t="s">
        <v>52</v>
      </c>
      <c r="E19" s="50"/>
      <c r="F19" s="50"/>
      <c r="G19" s="50"/>
      <c r="H19" s="50"/>
      <c r="I19" s="50"/>
      <c r="J19" s="50"/>
      <c r="K19" s="52"/>
      <c r="L19" s="49" t="str">
        <f>VLOOKUP(D19,カラムID辞書!$C$4:$D$1266,2,FALSE)</f>
        <v>SHOHINCD5</v>
      </c>
      <c r="M19" s="50"/>
      <c r="N19" s="50"/>
      <c r="O19" s="50"/>
      <c r="P19" s="50"/>
      <c r="Q19" s="50"/>
      <c r="R19" s="50"/>
      <c r="S19" s="52"/>
      <c r="T19" s="106">
        <v>12</v>
      </c>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6</v>
      </c>
      <c r="AN19" s="270"/>
      <c r="AO19" s="271">
        <f>VLOOKUP(D19,カラムID辞書!C:H,6,FALSE)</f>
        <v>6</v>
      </c>
      <c r="AP19" s="272"/>
      <c r="AQ19" s="110" t="s">
        <v>53</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73">
        <f t="shared" ca="1" si="1"/>
        <v>13</v>
      </c>
      <c r="C20" s="274"/>
      <c r="D20" s="110" t="s">
        <v>54</v>
      </c>
      <c r="E20" s="50"/>
      <c r="F20" s="50"/>
      <c r="G20" s="50"/>
      <c r="H20" s="50"/>
      <c r="I20" s="50"/>
      <c r="J20" s="50"/>
      <c r="K20" s="52"/>
      <c r="L20" s="49" t="str">
        <f>VLOOKUP(D20,カラムID辞書!$C$4:$D$1266,2,FALSE)</f>
        <v>SIBTCD1</v>
      </c>
      <c r="M20" s="50"/>
      <c r="N20" s="50"/>
      <c r="O20" s="50"/>
      <c r="P20" s="50"/>
      <c r="Q20" s="50"/>
      <c r="R20" s="50"/>
      <c r="S20" s="52"/>
      <c r="T20" s="106">
        <v>13</v>
      </c>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10</v>
      </c>
      <c r="AN20" s="270"/>
      <c r="AO20" s="271">
        <f>VLOOKUP(D20,カラムID辞書!C:H,6,FALSE)</f>
        <v>10</v>
      </c>
      <c r="AP20" s="272"/>
      <c r="AQ20" s="110" t="s">
        <v>55</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c r="BS20" s="50"/>
      <c r="BT20" s="50"/>
      <c r="BU20" s="50"/>
      <c r="BV20" s="50"/>
      <c r="BW20" s="50"/>
      <c r="BX20" s="50"/>
      <c r="BY20" s="50"/>
      <c r="BZ20" s="50"/>
      <c r="CA20" s="50"/>
      <c r="CB20" s="50"/>
      <c r="CC20" s="52"/>
    </row>
    <row r="21" spans="2:81" ht="12" customHeight="1">
      <c r="B21" s="273">
        <f t="shared" ca="1" si="1"/>
        <v>14</v>
      </c>
      <c r="C21" s="274"/>
      <c r="D21" s="110" t="s">
        <v>56</v>
      </c>
      <c r="E21" s="50"/>
      <c r="F21" s="50"/>
      <c r="G21" s="50"/>
      <c r="H21" s="50"/>
      <c r="I21" s="50"/>
      <c r="J21" s="50"/>
      <c r="K21" s="52"/>
      <c r="L21" s="49" t="str">
        <f>VLOOKUP(D21,カラムID辞書!$C$4:$D$1266,2,FALSE)</f>
        <v>SIBTCD2</v>
      </c>
      <c r="M21" s="50"/>
      <c r="N21" s="50"/>
      <c r="O21" s="50"/>
      <c r="P21" s="50"/>
      <c r="Q21" s="50"/>
      <c r="R21" s="50"/>
      <c r="S21" s="52"/>
      <c r="T21" s="106">
        <v>14</v>
      </c>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10</v>
      </c>
      <c r="AN21" s="270"/>
      <c r="AO21" s="271">
        <f>VLOOKUP(D21,カラムID辞書!C:H,6,FALSE)</f>
        <v>10</v>
      </c>
      <c r="AP21" s="272"/>
      <c r="AQ21" s="110" t="s">
        <v>57</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0"/>
      <c r="CC21" s="52"/>
    </row>
    <row r="22" spans="2:81" ht="12" customHeight="1">
      <c r="B22" s="273">
        <f t="shared" ca="1" si="1"/>
        <v>15</v>
      </c>
      <c r="C22" s="274"/>
      <c r="D22" s="110" t="s">
        <v>58</v>
      </c>
      <c r="E22" s="50"/>
      <c r="F22" s="50"/>
      <c r="G22" s="50"/>
      <c r="H22" s="50"/>
      <c r="I22" s="50"/>
      <c r="J22" s="50"/>
      <c r="K22" s="52"/>
      <c r="L22" s="49" t="str">
        <f>VLOOKUP(D22,カラムID辞書!$C$4:$D$1266,2,FALSE)</f>
        <v>TNPNCD1</v>
      </c>
      <c r="M22" s="50"/>
      <c r="N22" s="50"/>
      <c r="O22" s="50"/>
      <c r="P22" s="50"/>
      <c r="Q22" s="50"/>
      <c r="R22" s="50"/>
      <c r="S22" s="52"/>
      <c r="T22" s="106">
        <v>15</v>
      </c>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13</v>
      </c>
      <c r="AN22" s="270"/>
      <c r="AO22" s="271">
        <f>VLOOKUP(D22,カラムID辞書!C:H,6,FALSE)</f>
        <v>13</v>
      </c>
      <c r="AP22" s="272"/>
      <c r="AQ22" s="110" t="s">
        <v>59</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73">
        <f ca="1">IF($D23="","",MAX(OFFSET($B$8,0,0,ROW()-ROW($B$8),2))+1)</f>
        <v>16</v>
      </c>
      <c r="C23" s="274"/>
      <c r="D23" s="110" t="s">
        <v>60</v>
      </c>
      <c r="E23" s="50"/>
      <c r="F23" s="50"/>
      <c r="G23" s="50"/>
      <c r="H23" s="50"/>
      <c r="I23" s="50"/>
      <c r="J23" s="50"/>
      <c r="K23" s="52"/>
      <c r="L23" s="49" t="str">
        <f>VLOOKUP(D23,カラムID辞書!$C$4:$D$1266,2,FALSE)</f>
        <v>TNPNCD2</v>
      </c>
      <c r="M23" s="50"/>
      <c r="N23" s="50"/>
      <c r="O23" s="50"/>
      <c r="P23" s="50"/>
      <c r="Q23" s="50"/>
      <c r="R23" s="50"/>
      <c r="S23" s="52"/>
      <c r="T23" s="106">
        <v>16</v>
      </c>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13</v>
      </c>
      <c r="AN23" s="270"/>
      <c r="AO23" s="271">
        <f>VLOOKUP(D23,カラムID辞書!C:H,6,FALSE)</f>
        <v>13</v>
      </c>
      <c r="AP23" s="272"/>
      <c r="AQ23" s="110" t="s">
        <v>61</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73">
        <f t="shared" ca="1" si="1"/>
        <v>17</v>
      </c>
      <c r="C24" s="274"/>
      <c r="D24" s="110" t="s">
        <v>62</v>
      </c>
      <c r="E24" s="50"/>
      <c r="F24" s="50"/>
      <c r="G24" s="50"/>
      <c r="H24" s="50"/>
      <c r="I24" s="50"/>
      <c r="J24" s="50"/>
      <c r="K24" s="52"/>
      <c r="L24" s="49" t="str">
        <f>VLOOKUP(D24,カラムID辞書!$C$4:$D$1266,2,FALSE)</f>
        <v>SHIIREKBN</v>
      </c>
      <c r="M24" s="50"/>
      <c r="N24" s="50"/>
      <c r="O24" s="50"/>
      <c r="P24" s="50"/>
      <c r="Q24" s="50"/>
      <c r="R24" s="50"/>
      <c r="S24" s="52"/>
      <c r="T24" s="106">
        <v>17</v>
      </c>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2</v>
      </c>
      <c r="AN24" s="270"/>
      <c r="AO24" s="271">
        <f>VLOOKUP(D24,カラムID辞書!C:H,6,FALSE)</f>
        <v>2</v>
      </c>
      <c r="AP24" s="272"/>
      <c r="AQ24" s="110" t="s">
        <v>3031</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73">
        <f t="shared" ca="1" si="1"/>
        <v>18</v>
      </c>
      <c r="C25" s="274"/>
      <c r="D25" s="110" t="s">
        <v>63</v>
      </c>
      <c r="E25" s="50"/>
      <c r="F25" s="50"/>
      <c r="G25" s="50"/>
      <c r="H25" s="50"/>
      <c r="I25" s="50"/>
      <c r="J25" s="50"/>
      <c r="K25" s="52"/>
      <c r="L25" s="49" t="str">
        <f>VLOOKUP(D25,カラムID辞書!$C$4:$D$1266,2,FALSE)</f>
        <v>GNKKBN</v>
      </c>
      <c r="M25" s="50"/>
      <c r="N25" s="50"/>
      <c r="O25" s="50"/>
      <c r="P25" s="50"/>
      <c r="Q25" s="50"/>
      <c r="R25" s="50"/>
      <c r="S25" s="52"/>
      <c r="T25" s="106">
        <v>18</v>
      </c>
      <c r="U25" s="53"/>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1</v>
      </c>
      <c r="AN25" s="270"/>
      <c r="AO25" s="271">
        <f>VLOOKUP(D25,カラムID辞書!C:H,6,FALSE)</f>
        <v>1</v>
      </c>
      <c r="AP25" s="272"/>
      <c r="AQ25" s="110" t="s">
        <v>1015</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73">
        <f t="shared" ca="1" si="1"/>
        <v>19</v>
      </c>
      <c r="C26" s="274"/>
      <c r="D26" s="110" t="s">
        <v>65</v>
      </c>
      <c r="E26" s="50"/>
      <c r="F26" s="50"/>
      <c r="G26" s="50"/>
      <c r="H26" s="50"/>
      <c r="I26" s="50"/>
      <c r="J26" s="50"/>
      <c r="K26" s="52"/>
      <c r="L26" s="49" t="str">
        <f>VLOOKUP(D26,カラムID辞書!$C$4:$D$1266,2,FALSE)</f>
        <v>DSKBN</v>
      </c>
      <c r="M26" s="50"/>
      <c r="N26" s="50"/>
      <c r="O26" s="50"/>
      <c r="P26" s="50"/>
      <c r="Q26" s="50"/>
      <c r="R26" s="50"/>
      <c r="S26" s="52"/>
      <c r="T26" s="106">
        <v>19</v>
      </c>
      <c r="U26" s="53"/>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1</v>
      </c>
      <c r="AN26" s="270"/>
      <c r="AO26" s="271">
        <f>VLOOKUP(D26,カラムID辞書!C:H,6,FALSE)</f>
        <v>1</v>
      </c>
      <c r="AP26" s="272"/>
      <c r="AQ26" s="110" t="s">
        <v>66</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73">
        <f t="shared" ca="1" si="1"/>
        <v>20</v>
      </c>
      <c r="C27" s="274"/>
      <c r="D27" s="110" t="s">
        <v>67</v>
      </c>
      <c r="E27" s="50"/>
      <c r="F27" s="50"/>
      <c r="G27" s="50"/>
      <c r="H27" s="50"/>
      <c r="I27" s="50"/>
      <c r="J27" s="50"/>
      <c r="K27" s="52"/>
      <c r="L27" s="49" t="str">
        <f>VLOOKUP(D27,カラムID辞書!$C$4:$D$1266,2,FALSE)</f>
        <v>RIEKICMPKBN</v>
      </c>
      <c r="M27" s="50"/>
      <c r="N27" s="50"/>
      <c r="O27" s="50"/>
      <c r="P27" s="50"/>
      <c r="Q27" s="50"/>
      <c r="R27" s="50"/>
      <c r="S27" s="52"/>
      <c r="T27" s="106">
        <v>20</v>
      </c>
      <c r="U27" s="53"/>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1</v>
      </c>
      <c r="AN27" s="270"/>
      <c r="AO27" s="271">
        <f>VLOOKUP(D27,カラムID辞書!C:H,6,FALSE)</f>
        <v>1</v>
      </c>
      <c r="AP27" s="272"/>
      <c r="AQ27" s="110" t="s">
        <v>68</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73">
        <f t="shared" ca="1" si="1"/>
        <v>21</v>
      </c>
      <c r="C28" s="274"/>
      <c r="D28" s="110" t="s">
        <v>464</v>
      </c>
      <c r="E28" s="56"/>
      <c r="F28" s="50"/>
      <c r="G28" s="50"/>
      <c r="H28" s="50"/>
      <c r="I28" s="50"/>
      <c r="J28" s="50"/>
      <c r="K28" s="52"/>
      <c r="L28" s="49" t="str">
        <f>VLOOKUP(D28,カラムID辞書!$C$4:$D$1266,2,FALSE)</f>
        <v>MOYOSHICD</v>
      </c>
      <c r="M28" s="50"/>
      <c r="N28" s="50"/>
      <c r="O28" s="50"/>
      <c r="P28" s="50"/>
      <c r="Q28" s="50"/>
      <c r="R28" s="50"/>
      <c r="S28" s="52"/>
      <c r="T28" s="106">
        <v>21</v>
      </c>
      <c r="U28" s="53"/>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8</v>
      </c>
      <c r="AN28" s="270"/>
      <c r="AO28" s="271">
        <f>VLOOKUP(D28,カラムID辞書!C:H,6,FALSE)</f>
        <v>8</v>
      </c>
      <c r="AP28" s="272"/>
      <c r="AQ28" s="110" t="s">
        <v>1025</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73">
        <f t="shared" ca="1" si="1"/>
        <v>22</v>
      </c>
      <c r="C29" s="274"/>
      <c r="D29" s="110" t="s">
        <v>466</v>
      </c>
      <c r="E29" s="50"/>
      <c r="F29" s="50"/>
      <c r="G29" s="50"/>
      <c r="H29" s="50"/>
      <c r="I29" s="50"/>
      <c r="J29" s="50"/>
      <c r="K29" s="52"/>
      <c r="L29" s="49" t="str">
        <f>VLOOKUP(D29,カラムID辞書!$C$4:$D$1266,2,FALSE)</f>
        <v>TORIHIKIKBN</v>
      </c>
      <c r="M29" s="50"/>
      <c r="N29" s="50"/>
      <c r="O29" s="50"/>
      <c r="P29" s="50"/>
      <c r="Q29" s="50"/>
      <c r="R29" s="50"/>
      <c r="S29" s="52"/>
      <c r="T29" s="106">
        <v>22</v>
      </c>
      <c r="U29" s="53"/>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4</v>
      </c>
      <c r="AN29" s="270"/>
      <c r="AO29" s="271">
        <f>VLOOKUP(D29,カラムID辞書!C:H,6,FALSE)</f>
        <v>4</v>
      </c>
      <c r="AP29" s="272"/>
      <c r="AQ29" s="110" t="s">
        <v>1026</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73">
        <f t="shared" ca="1" si="1"/>
        <v>23</v>
      </c>
      <c r="C30" s="274"/>
      <c r="D30" s="110" t="s">
        <v>468</v>
      </c>
      <c r="E30" s="50"/>
      <c r="F30" s="50"/>
      <c r="G30" s="50"/>
      <c r="H30" s="50"/>
      <c r="I30" s="50"/>
      <c r="J30" s="50"/>
      <c r="K30" s="52"/>
      <c r="L30" s="49" t="str">
        <f>VLOOKUP(D30,カラムID辞書!$C$4:$D$1266,2,FALSE)</f>
        <v>TORI_SHOSAICD</v>
      </c>
      <c r="M30" s="50"/>
      <c r="N30" s="50"/>
      <c r="O30" s="50"/>
      <c r="P30" s="50"/>
      <c r="Q30" s="50"/>
      <c r="R30" s="50"/>
      <c r="S30" s="52"/>
      <c r="T30" s="106">
        <v>23</v>
      </c>
      <c r="U30" s="53"/>
      <c r="V30" s="49"/>
      <c r="W30" s="52"/>
      <c r="X30" s="49"/>
      <c r="Y30" s="52"/>
      <c r="Z30" s="49"/>
      <c r="AA30" s="52"/>
      <c r="AB30" s="107" t="str">
        <f t="shared" si="2"/>
        <v>○</v>
      </c>
      <c r="AC30" s="54"/>
      <c r="AD30" s="53"/>
      <c r="AE30" s="55" t="str">
        <f t="shared" si="0"/>
        <v>' '</v>
      </c>
      <c r="AF30" s="50"/>
      <c r="AG30" s="52"/>
      <c r="AH30" s="266" t="str">
        <f>VLOOKUP(D30,カラムID辞書!C:H,3,FALSE)</f>
        <v>character varying</v>
      </c>
      <c r="AI30" s="267"/>
      <c r="AJ30" s="267"/>
      <c r="AK30" s="267"/>
      <c r="AL30" s="268"/>
      <c r="AM30" s="269">
        <f>VLOOKUP(D30,カラムID辞書!C:H,4,FALSE)</f>
        <v>2</v>
      </c>
      <c r="AN30" s="270"/>
      <c r="AO30" s="271">
        <f>VLOOKUP(D30,カラムID辞書!C:H,6,FALSE)</f>
        <v>2</v>
      </c>
      <c r="AP30" s="272"/>
      <c r="AQ30" s="110" t="s">
        <v>1027</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73">
        <f t="shared" ca="1" si="1"/>
        <v>24</v>
      </c>
      <c r="C31" s="274"/>
      <c r="D31" s="110" t="s">
        <v>470</v>
      </c>
      <c r="E31" s="50"/>
      <c r="F31" s="50"/>
      <c r="G31" s="50"/>
      <c r="H31" s="50"/>
      <c r="I31" s="50"/>
      <c r="J31" s="50"/>
      <c r="K31" s="52"/>
      <c r="L31" s="49" t="str">
        <f>VLOOKUP(D31,カラムID辞書!$C$4:$D$1266,2,FALSE)</f>
        <v>HASSEIKEIJOKBN</v>
      </c>
      <c r="M31" s="50"/>
      <c r="N31" s="50"/>
      <c r="O31" s="50"/>
      <c r="P31" s="50"/>
      <c r="Q31" s="50"/>
      <c r="R31" s="50"/>
      <c r="S31" s="52"/>
      <c r="T31" s="106">
        <v>24</v>
      </c>
      <c r="U31" s="53"/>
      <c r="V31" s="49"/>
      <c r="W31" s="52"/>
      <c r="X31" s="49"/>
      <c r="Y31" s="52"/>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1</v>
      </c>
      <c r="AN31" s="270"/>
      <c r="AO31" s="271">
        <f>VLOOKUP(D31,カラムID辞書!C:H,6,FALSE)</f>
        <v>1</v>
      </c>
      <c r="AP31" s="272"/>
      <c r="AQ31" s="110" t="s">
        <v>1028</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73">
        <f t="shared" ca="1" si="1"/>
        <v>25</v>
      </c>
      <c r="C32" s="274"/>
      <c r="D32" s="110" t="s">
        <v>472</v>
      </c>
      <c r="E32" s="50"/>
      <c r="F32" s="50"/>
      <c r="G32" s="50"/>
      <c r="H32" s="50"/>
      <c r="I32" s="50"/>
      <c r="J32" s="50"/>
      <c r="K32" s="52"/>
      <c r="L32" s="49" t="str">
        <f>VLOOKUP(D32,カラムID辞書!$C$4:$D$1266,2,FALSE)</f>
        <v>KEIJOKBN</v>
      </c>
      <c r="M32" s="50"/>
      <c r="N32" s="50"/>
      <c r="O32" s="50"/>
      <c r="P32" s="50"/>
      <c r="Q32" s="50"/>
      <c r="R32" s="50"/>
      <c r="S32" s="52"/>
      <c r="T32" s="106">
        <v>25</v>
      </c>
      <c r="U32" s="53"/>
      <c r="V32" s="49"/>
      <c r="W32" s="52"/>
      <c r="X32" s="49"/>
      <c r="Y32" s="52"/>
      <c r="Z32" s="49"/>
      <c r="AA32" s="52"/>
      <c r="AB32" s="107" t="str">
        <f t="shared" si="2"/>
        <v>○</v>
      </c>
      <c r="AC32" s="54"/>
      <c r="AD32" s="53"/>
      <c r="AE32" s="55" t="str">
        <f t="shared" si="0"/>
        <v>' '</v>
      </c>
      <c r="AF32" s="50"/>
      <c r="AG32" s="52"/>
      <c r="AH32" s="266" t="str">
        <f>VLOOKUP(D32,カラムID辞書!C:H,3,FALSE)</f>
        <v>character varying</v>
      </c>
      <c r="AI32" s="267"/>
      <c r="AJ32" s="267"/>
      <c r="AK32" s="267"/>
      <c r="AL32" s="268"/>
      <c r="AM32" s="269">
        <f>VLOOKUP(D32,カラムID辞書!C:H,4,FALSE)</f>
        <v>1</v>
      </c>
      <c r="AN32" s="270"/>
      <c r="AO32" s="271">
        <f>VLOOKUP(D32,カラムID辞書!C:H,6,FALSE)</f>
        <v>1</v>
      </c>
      <c r="AP32" s="272"/>
      <c r="AQ32" s="110" t="s">
        <v>1029</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73">
        <f t="shared" ca="1" si="1"/>
        <v>26</v>
      </c>
      <c r="C33" s="274"/>
      <c r="D33" s="110" t="s">
        <v>474</v>
      </c>
      <c r="E33" s="50"/>
      <c r="F33" s="50"/>
      <c r="G33" s="50"/>
      <c r="H33" s="50"/>
      <c r="I33" s="50"/>
      <c r="J33" s="50"/>
      <c r="K33" s="52"/>
      <c r="L33" s="49" t="str">
        <f>VLOOKUP(D33,カラムID辞書!$C$4:$D$1266,2,FALSE)</f>
        <v>NEBIKISHBT</v>
      </c>
      <c r="M33" s="50"/>
      <c r="N33" s="50"/>
      <c r="O33" s="50"/>
      <c r="P33" s="50"/>
      <c r="Q33" s="50"/>
      <c r="R33" s="50"/>
      <c r="S33" s="52"/>
      <c r="T33" s="106">
        <v>26</v>
      </c>
      <c r="U33" s="53"/>
      <c r="V33" s="49"/>
      <c r="W33" s="52"/>
      <c r="X33" s="49"/>
      <c r="Y33" s="52"/>
      <c r="Z33" s="49"/>
      <c r="AA33" s="52"/>
      <c r="AB33" s="107" t="str">
        <f t="shared" si="2"/>
        <v>○</v>
      </c>
      <c r="AC33" s="54"/>
      <c r="AD33" s="53"/>
      <c r="AE33" s="55" t="str">
        <f t="shared" si="0"/>
        <v>' '</v>
      </c>
      <c r="AF33" s="50"/>
      <c r="AG33" s="52"/>
      <c r="AH33" s="266" t="str">
        <f>VLOOKUP(D33,カラムID辞書!C:H,3,FALSE)</f>
        <v>character varying</v>
      </c>
      <c r="AI33" s="267"/>
      <c r="AJ33" s="267"/>
      <c r="AK33" s="267"/>
      <c r="AL33" s="268"/>
      <c r="AM33" s="269">
        <f>VLOOKUP(D33,カラムID辞書!C:H,4,FALSE)</f>
        <v>4</v>
      </c>
      <c r="AN33" s="270"/>
      <c r="AO33" s="271">
        <f>VLOOKUP(D33,カラムID辞書!C:H,6,FALSE)</f>
        <v>4</v>
      </c>
      <c r="AP33" s="272"/>
      <c r="AQ33" s="110" t="s">
        <v>1030</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73">
        <f t="shared" ca="1" si="1"/>
        <v>27</v>
      </c>
      <c r="C34" s="274"/>
      <c r="D34" s="110" t="s">
        <v>476</v>
      </c>
      <c r="E34" s="50"/>
      <c r="F34" s="50"/>
      <c r="G34" s="50"/>
      <c r="H34" s="50"/>
      <c r="I34" s="50"/>
      <c r="J34" s="50"/>
      <c r="K34" s="194"/>
      <c r="L34" s="193" t="str">
        <f>VLOOKUP(D34,カラムID辞書!$C$4:$D$1266,2,FALSE)</f>
        <v>WARIBIKISHBT</v>
      </c>
      <c r="M34" s="50"/>
      <c r="N34" s="50"/>
      <c r="O34" s="50"/>
      <c r="P34" s="50"/>
      <c r="Q34" s="50"/>
      <c r="R34" s="50"/>
      <c r="S34" s="194"/>
      <c r="T34" s="197">
        <v>27</v>
      </c>
      <c r="U34" s="195"/>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66" t="str">
        <f>VLOOKUP(D34,カラムID辞書!C:H,3,FALSE)</f>
        <v>character varying</v>
      </c>
      <c r="AI34" s="267"/>
      <c r="AJ34" s="267"/>
      <c r="AK34" s="267"/>
      <c r="AL34" s="268"/>
      <c r="AM34" s="269">
        <f>VLOOKUP(D34,カラムID辞書!C:H,4,FALSE)</f>
        <v>4</v>
      </c>
      <c r="AN34" s="270"/>
      <c r="AO34" s="271">
        <f>VLOOKUP(D34,カラムID辞書!C:H,6,FALSE)</f>
        <v>4</v>
      </c>
      <c r="AP34" s="272"/>
      <c r="AQ34" s="110" t="s">
        <v>1031</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73">
        <f t="shared" ca="1" si="1"/>
        <v>28</v>
      </c>
      <c r="C35" s="274"/>
      <c r="D35" s="110" t="s">
        <v>478</v>
      </c>
      <c r="E35" s="50"/>
      <c r="F35" s="50"/>
      <c r="G35" s="50"/>
      <c r="H35" s="50"/>
      <c r="I35" s="50"/>
      <c r="J35" s="50"/>
      <c r="K35" s="52"/>
      <c r="L35" s="49" t="str">
        <f>VLOOKUP(D35,カラムID辞書!$C$4:$D$1266,2,FALSE)</f>
        <v>CARDSHBT</v>
      </c>
      <c r="M35" s="50"/>
      <c r="N35" s="50"/>
      <c r="O35" s="50"/>
      <c r="P35" s="50"/>
      <c r="Q35" s="50"/>
      <c r="R35" s="50"/>
      <c r="S35" s="52"/>
      <c r="T35" s="106">
        <v>28</v>
      </c>
      <c r="U35" s="53"/>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3</v>
      </c>
      <c r="AN35" s="270"/>
      <c r="AO35" s="271">
        <f>VLOOKUP(D35,カラムID辞書!C:H,6,FALSE)</f>
        <v>3</v>
      </c>
      <c r="AP35" s="272"/>
      <c r="AQ35" s="110" t="s">
        <v>1032</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73">
        <f t="shared" ca="1" si="1"/>
        <v>29</v>
      </c>
      <c r="C36" s="274"/>
      <c r="D36" s="110" t="s">
        <v>480</v>
      </c>
      <c r="E36" s="50"/>
      <c r="F36" s="50"/>
      <c r="G36" s="50"/>
      <c r="H36" s="50"/>
      <c r="I36" s="50"/>
      <c r="J36" s="50"/>
      <c r="K36" s="52"/>
      <c r="L36" s="49" t="str">
        <f>VLOOKUP(D36,カラムID辞書!$C$4:$D$1266,2,FALSE)</f>
        <v>HANBAIBASHOKBN</v>
      </c>
      <c r="M36" s="50"/>
      <c r="N36" s="50"/>
      <c r="O36" s="50"/>
      <c r="P36" s="50"/>
      <c r="Q36" s="50"/>
      <c r="R36" s="50"/>
      <c r="S36" s="52"/>
      <c r="T36" s="106">
        <v>29</v>
      </c>
      <c r="U36" s="53"/>
      <c r="V36" s="49"/>
      <c r="W36" s="52"/>
      <c r="X36" s="49"/>
      <c r="Y36" s="52"/>
      <c r="Z36" s="49"/>
      <c r="AA36" s="52"/>
      <c r="AB36" s="107" t="str">
        <f t="shared" si="2"/>
        <v>○</v>
      </c>
      <c r="AC36" s="54"/>
      <c r="AD36" s="53"/>
      <c r="AE36" s="55" t="str">
        <f t="shared" si="0"/>
        <v>' '</v>
      </c>
      <c r="AF36" s="50"/>
      <c r="AG36" s="52"/>
      <c r="AH36" s="266" t="str">
        <f>VLOOKUP(D36,カラムID辞書!C:H,3,FALSE)</f>
        <v>character varying</v>
      </c>
      <c r="AI36" s="267"/>
      <c r="AJ36" s="267"/>
      <c r="AK36" s="267"/>
      <c r="AL36" s="268"/>
      <c r="AM36" s="269">
        <f>VLOOKUP(D36,カラムID辞書!C:H,4,FALSE)</f>
        <v>1</v>
      </c>
      <c r="AN36" s="270"/>
      <c r="AO36" s="271">
        <f>VLOOKUP(D36,カラムID辞書!C:H,6,FALSE)</f>
        <v>1</v>
      </c>
      <c r="AP36" s="272"/>
      <c r="AQ36" s="110" t="s">
        <v>1033</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c r="BS36" s="50"/>
      <c r="BT36" s="50"/>
      <c r="BU36" s="50"/>
      <c r="BV36" s="50"/>
      <c r="BW36" s="50"/>
      <c r="BX36" s="50"/>
      <c r="BY36" s="50"/>
      <c r="BZ36" s="50"/>
      <c r="CA36" s="50"/>
      <c r="CB36" s="50"/>
      <c r="CC36" s="52"/>
    </row>
    <row r="37" spans="2:81" ht="12" customHeight="1">
      <c r="B37" s="273">
        <f t="shared" ca="1" si="1"/>
        <v>30</v>
      </c>
      <c r="C37" s="274"/>
      <c r="D37" s="110" t="s">
        <v>482</v>
      </c>
      <c r="E37" s="50"/>
      <c r="F37" s="50"/>
      <c r="G37" s="50"/>
      <c r="H37" s="50"/>
      <c r="I37" s="50"/>
      <c r="J37" s="50"/>
      <c r="K37" s="52"/>
      <c r="L37" s="49" t="str">
        <f>VLOOKUP(D37,カラムID辞書!$C$4:$D$1266,2,FALSE)</f>
        <v>TORIHIKIKOZA</v>
      </c>
      <c r="M37" s="50"/>
      <c r="N37" s="50"/>
      <c r="O37" s="50"/>
      <c r="P37" s="50"/>
      <c r="Q37" s="50"/>
      <c r="R37" s="50"/>
      <c r="S37" s="52"/>
      <c r="T37" s="106">
        <v>30</v>
      </c>
      <c r="U37" s="53"/>
      <c r="V37" s="49"/>
      <c r="W37" s="52"/>
      <c r="X37" s="49"/>
      <c r="Y37" s="52"/>
      <c r="Z37" s="49"/>
      <c r="AA37" s="52"/>
      <c r="AB37" s="107" t="str">
        <f t="shared" si="2"/>
        <v>○</v>
      </c>
      <c r="AC37" s="54"/>
      <c r="AD37" s="53"/>
      <c r="AE37" s="55" t="str">
        <f t="shared" si="0"/>
        <v>' '</v>
      </c>
      <c r="AF37" s="50"/>
      <c r="AG37" s="52"/>
      <c r="AH37" s="266" t="str">
        <f>VLOOKUP(D37,カラムID辞書!C:H,3,FALSE)</f>
        <v>character varying</v>
      </c>
      <c r="AI37" s="267"/>
      <c r="AJ37" s="267"/>
      <c r="AK37" s="267"/>
      <c r="AL37" s="268"/>
      <c r="AM37" s="269">
        <f>VLOOKUP(D37,カラムID辞書!C:H,4,FALSE)</f>
        <v>6</v>
      </c>
      <c r="AN37" s="270"/>
      <c r="AO37" s="271">
        <f>VLOOKUP(D37,カラムID辞書!C:H,6,FALSE)</f>
        <v>6</v>
      </c>
      <c r="AP37" s="272"/>
      <c r="AQ37" s="11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c r="BS37" s="50"/>
      <c r="BT37" s="50"/>
      <c r="BU37" s="50"/>
      <c r="BV37" s="50"/>
      <c r="BW37" s="50"/>
      <c r="BX37" s="50"/>
      <c r="BY37" s="50"/>
      <c r="BZ37" s="50"/>
      <c r="CA37" s="50"/>
      <c r="CB37" s="50"/>
      <c r="CC37" s="52"/>
    </row>
    <row r="38" spans="2:81" ht="12" customHeight="1">
      <c r="B38" s="273">
        <f t="shared" ca="1" si="1"/>
        <v>31</v>
      </c>
      <c r="C38" s="274"/>
      <c r="D38" s="110" t="s">
        <v>484</v>
      </c>
      <c r="E38" s="50"/>
      <c r="F38" s="50"/>
      <c r="G38" s="50"/>
      <c r="H38" s="50"/>
      <c r="I38" s="50"/>
      <c r="J38" s="50"/>
      <c r="K38" s="52"/>
      <c r="L38" s="49" t="str">
        <f>VLOOKUP(D38,カラムID辞書!$C$4:$D$1266,2,FALSE)</f>
        <v>MEISIKBN1</v>
      </c>
      <c r="M38" s="50"/>
      <c r="N38" s="50"/>
      <c r="O38" s="50"/>
      <c r="P38" s="50"/>
      <c r="Q38" s="50"/>
      <c r="R38" s="50"/>
      <c r="S38" s="52"/>
      <c r="T38" s="106">
        <v>31</v>
      </c>
      <c r="U38" s="53"/>
      <c r="V38" s="49"/>
      <c r="W38" s="52"/>
      <c r="X38" s="49"/>
      <c r="Y38" s="52"/>
      <c r="Z38" s="49"/>
      <c r="AA38" s="52"/>
      <c r="AB38" s="107" t="str">
        <f t="shared" si="2"/>
        <v>○</v>
      </c>
      <c r="AC38" s="54"/>
      <c r="AD38" s="53"/>
      <c r="AE38" s="55" t="str">
        <f t="shared" si="0"/>
        <v>' '</v>
      </c>
      <c r="AF38" s="50"/>
      <c r="AG38" s="52"/>
      <c r="AH38" s="266" t="str">
        <f>VLOOKUP(D38,カラムID辞書!C:H,3,FALSE)</f>
        <v>character varying</v>
      </c>
      <c r="AI38" s="267"/>
      <c r="AJ38" s="267"/>
      <c r="AK38" s="267"/>
      <c r="AL38" s="268"/>
      <c r="AM38" s="269">
        <f>VLOOKUP(D38,カラムID辞書!C:H,4,FALSE)</f>
        <v>10</v>
      </c>
      <c r="AN38" s="270"/>
      <c r="AO38" s="271">
        <f>VLOOKUP(D38,カラムID辞書!C:H,6,FALSE)</f>
        <v>10</v>
      </c>
      <c r="AP38" s="272"/>
      <c r="AQ38" s="11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c r="BS38" s="50"/>
      <c r="BT38" s="50"/>
      <c r="BU38" s="50"/>
      <c r="BV38" s="50"/>
      <c r="BW38" s="50"/>
      <c r="BX38" s="50"/>
      <c r="BY38" s="50"/>
      <c r="BZ38" s="50"/>
      <c r="CA38" s="50"/>
      <c r="CB38" s="50"/>
      <c r="CC38" s="52"/>
    </row>
    <row r="39" spans="2:81" ht="12" customHeight="1">
      <c r="B39" s="273">
        <f t="shared" ca="1" si="1"/>
        <v>32</v>
      </c>
      <c r="C39" s="274"/>
      <c r="D39" s="110" t="s">
        <v>486</v>
      </c>
      <c r="E39" s="50"/>
      <c r="F39" s="50"/>
      <c r="G39" s="50"/>
      <c r="H39" s="50"/>
      <c r="I39" s="50"/>
      <c r="J39" s="50"/>
      <c r="K39" s="52"/>
      <c r="L39" s="49" t="str">
        <f>VLOOKUP(D39,カラムID辞書!$C$4:$D$1266,2,FALSE)</f>
        <v>MEISIKBN2</v>
      </c>
      <c r="M39" s="50"/>
      <c r="N39" s="50"/>
      <c r="O39" s="50"/>
      <c r="P39" s="50"/>
      <c r="Q39" s="50"/>
      <c r="R39" s="50"/>
      <c r="S39" s="52"/>
      <c r="T39" s="106">
        <v>32</v>
      </c>
      <c r="U39" s="53"/>
      <c r="V39" s="49"/>
      <c r="W39" s="52"/>
      <c r="X39" s="49"/>
      <c r="Y39" s="52"/>
      <c r="Z39" s="49"/>
      <c r="AA39" s="52"/>
      <c r="AB39" s="107" t="str">
        <f t="shared" si="2"/>
        <v>○</v>
      </c>
      <c r="AC39" s="54"/>
      <c r="AD39" s="53"/>
      <c r="AE39" s="55" t="str">
        <f t="shared" si="0"/>
        <v>' '</v>
      </c>
      <c r="AF39" s="50"/>
      <c r="AG39" s="52"/>
      <c r="AH39" s="266" t="str">
        <f>VLOOKUP(D39,カラムID辞書!C:H,3,FALSE)</f>
        <v>character varying</v>
      </c>
      <c r="AI39" s="267"/>
      <c r="AJ39" s="267"/>
      <c r="AK39" s="267"/>
      <c r="AL39" s="268"/>
      <c r="AM39" s="269">
        <f>VLOOKUP(D39,カラムID辞書!C:H,4,FALSE)</f>
        <v>10</v>
      </c>
      <c r="AN39" s="270"/>
      <c r="AO39" s="271">
        <f>VLOOKUP(D39,カラムID辞書!C:H,6,FALSE)</f>
        <v>10</v>
      </c>
      <c r="AP39" s="272"/>
      <c r="AQ39" s="11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c r="BS39" s="50"/>
      <c r="BT39" s="50"/>
      <c r="BU39" s="50"/>
      <c r="BV39" s="50"/>
      <c r="BW39" s="50"/>
      <c r="BX39" s="50"/>
      <c r="BY39" s="50"/>
      <c r="BZ39" s="50"/>
      <c r="CA39" s="50"/>
      <c r="CB39" s="50"/>
      <c r="CC39" s="52"/>
    </row>
    <row r="40" spans="2:81" ht="12" customHeight="1">
      <c r="B40" s="264">
        <f t="shared" ca="1" si="1"/>
        <v>33</v>
      </c>
      <c r="C40" s="265"/>
      <c r="D40" s="110" t="s">
        <v>19</v>
      </c>
      <c r="E40" s="56"/>
      <c r="F40" s="50"/>
      <c r="G40" s="50"/>
      <c r="H40" s="50"/>
      <c r="I40" s="50"/>
      <c r="J40" s="50"/>
      <c r="K40" s="52"/>
      <c r="L40" s="49" t="str">
        <f>VLOOKUP(D40,カラムID辞書!$C$4:$D$1266,2,FALSE)</f>
        <v>NENKI</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6</v>
      </c>
      <c r="AN40" s="270"/>
      <c r="AO40" s="271">
        <f>VLOOKUP(D40,カラムID辞書!C:H,6,FALSE)</f>
        <v>6</v>
      </c>
      <c r="AP40" s="272"/>
      <c r="AQ40" s="11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c r="BS40" s="50"/>
      <c r="BT40" s="50"/>
      <c r="BU40" s="50"/>
      <c r="BV40" s="50"/>
      <c r="BW40" s="50"/>
      <c r="BX40" s="50"/>
      <c r="BY40" s="50"/>
      <c r="BZ40" s="50"/>
      <c r="CA40" s="50"/>
      <c r="CB40" s="50"/>
      <c r="CC40" s="52"/>
    </row>
    <row r="41" spans="2:81" ht="12" customHeight="1">
      <c r="B41" s="264">
        <f t="shared" ca="1" si="1"/>
        <v>34</v>
      </c>
      <c r="C41" s="265"/>
      <c r="D41" s="110" t="s">
        <v>69</v>
      </c>
      <c r="E41" s="56"/>
      <c r="F41" s="50"/>
      <c r="G41" s="50"/>
      <c r="H41" s="50"/>
      <c r="I41" s="50"/>
      <c r="J41" s="50"/>
      <c r="K41" s="52"/>
      <c r="L41" s="49" t="str">
        <f>VLOOKUP(D41,カラムID辞書!$C$4:$D$1266,2,FALSE)</f>
        <v>YM</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6</v>
      </c>
      <c r="AN41" s="270"/>
      <c r="AO41" s="271">
        <f>VLOOKUP(D41,カラムID辞書!C:H,6,FALSE)</f>
        <v>6</v>
      </c>
      <c r="AP41" s="272"/>
      <c r="AQ41" s="11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64">
        <f t="shared" ca="1" si="1"/>
        <v>35</v>
      </c>
      <c r="C42" s="265"/>
      <c r="D42" s="110" t="s">
        <v>72</v>
      </c>
      <c r="E42" s="50"/>
      <c r="F42" s="50"/>
      <c r="G42" s="50"/>
      <c r="H42" s="50"/>
      <c r="I42" s="50"/>
      <c r="J42" s="50"/>
      <c r="K42" s="52"/>
      <c r="L42" s="49" t="str">
        <f>VLOOKUP(D42,カラムID辞書!$C$4:$D$1266,2,FALSE)</f>
        <v>NENDO</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6</v>
      </c>
      <c r="AN42" s="270"/>
      <c r="AO42" s="271">
        <f>VLOOKUP(D42,カラムID辞書!C:H,6,FALSE)</f>
        <v>6</v>
      </c>
      <c r="AP42" s="272"/>
      <c r="AQ42" s="11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0"/>
      <c r="BS42" s="50"/>
      <c r="BT42" s="50"/>
      <c r="BU42" s="50"/>
      <c r="BV42" s="50"/>
      <c r="BW42" s="50"/>
      <c r="BX42" s="50"/>
      <c r="BY42" s="50"/>
      <c r="BZ42" s="50"/>
      <c r="CA42" s="50"/>
      <c r="CB42" s="50"/>
      <c r="CC42" s="52"/>
    </row>
    <row r="43" spans="2:81" ht="12" customHeight="1">
      <c r="B43" s="264">
        <f t="shared" ca="1" si="1"/>
        <v>36</v>
      </c>
      <c r="C43" s="265"/>
      <c r="D43" s="110" t="s">
        <v>74</v>
      </c>
      <c r="E43" s="50"/>
      <c r="F43" s="50"/>
      <c r="G43" s="50"/>
      <c r="H43" s="50"/>
      <c r="I43" s="50"/>
      <c r="J43" s="50"/>
      <c r="K43" s="52"/>
      <c r="L43" s="49" t="str">
        <f>VLOOKUP(D43,カラムID辞書!$C$4:$D$1266,2,FALSE)</f>
        <v>URIAGED_GNK</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13</v>
      </c>
      <c r="AN43" s="270"/>
      <c r="AO43" s="271">
        <f>VLOOKUP(D43,カラムID辞書!C:H,6,FALSE)</f>
        <v>13</v>
      </c>
      <c r="AP43" s="272"/>
      <c r="AQ43" s="110" t="s">
        <v>1034</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0"/>
      <c r="BS43" s="50"/>
      <c r="BT43" s="50"/>
      <c r="BU43" s="50"/>
      <c r="BV43" s="50"/>
      <c r="BW43" s="50"/>
      <c r="BX43" s="50"/>
      <c r="BY43" s="50"/>
      <c r="BZ43" s="50"/>
      <c r="CA43" s="50"/>
      <c r="CB43" s="50"/>
      <c r="CC43" s="52"/>
    </row>
    <row r="44" spans="2:81" ht="12" customHeight="1">
      <c r="B44" s="264">
        <f t="shared" ca="1" si="1"/>
        <v>37</v>
      </c>
      <c r="C44" s="265"/>
      <c r="D44" s="110" t="s">
        <v>76</v>
      </c>
      <c r="E44" s="50"/>
      <c r="F44" s="50"/>
      <c r="G44" s="50"/>
      <c r="H44" s="50"/>
      <c r="I44" s="50"/>
      <c r="J44" s="50"/>
      <c r="K44" s="52"/>
      <c r="L44" s="49" t="str">
        <f>VLOOKUP(D44,カラムID辞書!$C$4:$D$1266,2,FALSE)</f>
        <v>URIAGED_BIK</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f>VLOOKUP(D44,カラムID辞書!C:H,4,FALSE)</f>
        <v>13</v>
      </c>
      <c r="AN44" s="270"/>
      <c r="AO44" s="271">
        <f>VLOOKUP(D44,カラムID辞書!C:H,6,FALSE)</f>
        <v>13</v>
      </c>
      <c r="AP44" s="272"/>
      <c r="AQ44" s="110" t="s">
        <v>1971</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c r="BS44" s="50"/>
      <c r="BT44" s="50"/>
      <c r="BU44" s="50"/>
      <c r="BV44" s="50"/>
      <c r="BW44" s="50"/>
      <c r="BX44" s="50"/>
      <c r="BY44" s="50"/>
      <c r="BZ44" s="50"/>
      <c r="CA44" s="50"/>
      <c r="CB44" s="50"/>
      <c r="CC44" s="52"/>
    </row>
    <row r="45" spans="2:81" ht="12" customHeight="1">
      <c r="B45" s="264">
        <f t="shared" ca="1" si="1"/>
        <v>38</v>
      </c>
      <c r="C45" s="265"/>
      <c r="D45" s="110" t="s">
        <v>78</v>
      </c>
      <c r="E45" s="50"/>
      <c r="F45" s="50"/>
      <c r="G45" s="50"/>
      <c r="H45" s="50"/>
      <c r="I45" s="50"/>
      <c r="J45" s="50"/>
      <c r="K45" s="52"/>
      <c r="L45" s="49" t="str">
        <f>VLOOKUP(D45,カラムID辞書!$C$4:$D$1266,2,FALSE)</f>
        <v>URIAGED_BNRI1</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13</v>
      </c>
      <c r="AN45" s="270"/>
      <c r="AO45" s="271">
        <f>VLOOKUP(D45,カラムID辞書!C:H,6,FALSE)</f>
        <v>13</v>
      </c>
      <c r="AP45" s="272"/>
      <c r="AQ45" s="11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29"/>
      <c r="BS45" s="50"/>
      <c r="BT45" s="50"/>
      <c r="BU45" s="50"/>
      <c r="BV45" s="50"/>
      <c r="BW45" s="50"/>
      <c r="BX45" s="50"/>
      <c r="BY45" s="50"/>
      <c r="BZ45" s="50"/>
      <c r="CA45" s="50"/>
      <c r="CB45" s="50"/>
      <c r="CC45" s="52"/>
    </row>
    <row r="46" spans="2:81" ht="12" customHeight="1">
      <c r="B46" s="264">
        <f t="shared" ca="1" si="1"/>
        <v>39</v>
      </c>
      <c r="C46" s="265"/>
      <c r="D46" s="110" t="s">
        <v>79</v>
      </c>
      <c r="E46" s="50"/>
      <c r="F46" s="50"/>
      <c r="G46" s="50"/>
      <c r="H46" s="50"/>
      <c r="I46" s="50"/>
      <c r="J46" s="50"/>
      <c r="K46" s="52"/>
      <c r="L46" s="49" t="str">
        <f>VLOOKUP(D46,カラムID辞書!$C$4:$D$1266,2,FALSE)</f>
        <v>URIAGED_BNRI2</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13</v>
      </c>
      <c r="AN46" s="270"/>
      <c r="AO46" s="271">
        <f>VLOOKUP(D46,カラムID辞書!C:H,6,FALSE)</f>
        <v>13</v>
      </c>
      <c r="AP46" s="272"/>
      <c r="AQ46" s="11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29"/>
      <c r="BS46" s="50"/>
      <c r="BT46" s="50"/>
      <c r="BU46" s="50"/>
      <c r="BV46" s="50"/>
      <c r="BW46" s="50"/>
      <c r="BX46" s="50"/>
      <c r="BY46" s="50"/>
      <c r="BZ46" s="50"/>
      <c r="CA46" s="50"/>
      <c r="CB46" s="50"/>
      <c r="CC46" s="52"/>
    </row>
    <row r="47" spans="2:81" ht="12" customHeight="1">
      <c r="B47" s="264">
        <f t="shared" ca="1" si="1"/>
        <v>40</v>
      </c>
      <c r="C47" s="265"/>
      <c r="D47" s="110" t="s">
        <v>80</v>
      </c>
      <c r="E47" s="50"/>
      <c r="F47" s="50"/>
      <c r="G47" s="50"/>
      <c r="H47" s="50"/>
      <c r="I47" s="50"/>
      <c r="J47" s="50"/>
      <c r="K47" s="52"/>
      <c r="L47" s="49" t="str">
        <f>VLOOKUP(D47,カラムID辞書!$C$4:$D$1266,2,FALSE)</f>
        <v>URIAGED_BNRI3</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13</v>
      </c>
      <c r="AN47" s="270"/>
      <c r="AO47" s="271">
        <f>VLOOKUP(D47,カラムID辞書!C:H,6,FALSE)</f>
        <v>13</v>
      </c>
      <c r="AP47" s="272"/>
      <c r="AQ47" s="11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29"/>
      <c r="BS47" s="50"/>
      <c r="BT47" s="50"/>
      <c r="BU47" s="50"/>
      <c r="BV47" s="50"/>
      <c r="BW47" s="50"/>
      <c r="BX47" s="50"/>
      <c r="BY47" s="50"/>
      <c r="BZ47" s="50"/>
      <c r="CA47" s="50"/>
      <c r="CB47" s="50"/>
      <c r="CC47" s="52"/>
    </row>
    <row r="48" spans="2:81" ht="12" customHeight="1">
      <c r="B48" s="264">
        <f t="shared" ca="1" si="1"/>
        <v>41</v>
      </c>
      <c r="C48" s="265"/>
      <c r="D48" s="110" t="s">
        <v>81</v>
      </c>
      <c r="E48" s="56"/>
      <c r="F48" s="50"/>
      <c r="G48" s="50"/>
      <c r="H48" s="50"/>
      <c r="I48" s="50"/>
      <c r="J48" s="50"/>
      <c r="K48" s="52"/>
      <c r="L48" s="49" t="str">
        <f>VLOOKUP(D48,カラムID辞書!$C$4:$D$1266,2,FALSE)</f>
        <v>URIAGED_BNRI4</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13</v>
      </c>
      <c r="AN48" s="270"/>
      <c r="AO48" s="271">
        <f>VLOOKUP(D48,カラムID辞書!C:H,6,FALSE)</f>
        <v>13</v>
      </c>
      <c r="AP48" s="272"/>
      <c r="AQ48" s="11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29"/>
      <c r="BS48" s="50"/>
      <c r="BT48" s="50"/>
      <c r="BU48" s="50"/>
      <c r="BV48" s="50"/>
      <c r="BW48" s="50"/>
      <c r="BX48" s="50"/>
      <c r="BY48" s="50"/>
      <c r="BZ48" s="50"/>
      <c r="CA48" s="50"/>
      <c r="CB48" s="50"/>
      <c r="CC48" s="52"/>
    </row>
    <row r="49" spans="2:81" ht="12" customHeight="1">
      <c r="B49" s="264">
        <f t="shared" ca="1" si="1"/>
        <v>42</v>
      </c>
      <c r="C49" s="265"/>
      <c r="D49" s="110" t="s">
        <v>82</v>
      </c>
      <c r="E49" s="56"/>
      <c r="F49" s="50"/>
      <c r="G49" s="50"/>
      <c r="H49" s="50"/>
      <c r="I49" s="50"/>
      <c r="J49" s="50"/>
      <c r="K49" s="52"/>
      <c r="L49" s="49" t="str">
        <f>VLOOKUP(D49,カラムID辞書!$C$4:$D$1266,2,FALSE)</f>
        <v>URIAGED_BNRI5</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13</v>
      </c>
      <c r="AN49" s="270"/>
      <c r="AO49" s="271">
        <f>VLOOKUP(D49,カラムID辞書!C:H,6,FALSE)</f>
        <v>13</v>
      </c>
      <c r="AP49" s="272"/>
      <c r="AQ49" s="11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29"/>
      <c r="BS49" s="50"/>
      <c r="BT49" s="50"/>
      <c r="BU49" s="50"/>
      <c r="BV49" s="50"/>
      <c r="BW49" s="50"/>
      <c r="BX49" s="50"/>
      <c r="BY49" s="50"/>
      <c r="BZ49" s="50"/>
      <c r="CA49" s="50"/>
      <c r="CB49" s="50"/>
      <c r="CC49" s="52"/>
    </row>
    <row r="50" spans="2:81" ht="12" customHeight="1">
      <c r="B50" s="264">
        <f t="shared" ca="1" si="1"/>
        <v>43</v>
      </c>
      <c r="C50" s="265"/>
      <c r="D50" s="110" t="s">
        <v>83</v>
      </c>
      <c r="E50" s="56"/>
      <c r="F50" s="50"/>
      <c r="G50" s="50"/>
      <c r="H50" s="50"/>
      <c r="I50" s="50"/>
      <c r="J50" s="50"/>
      <c r="K50" s="52"/>
      <c r="L50" s="49" t="str">
        <f>VLOOKUP(D50,カラムID辞書!$C$4:$D$1266,2,FALSE)</f>
        <v>URIAGED_BNRI6</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13</v>
      </c>
      <c r="AN50" s="270"/>
      <c r="AO50" s="271">
        <f>VLOOKUP(D50,カラムID辞書!C:H,6,FALSE)</f>
        <v>13</v>
      </c>
      <c r="AP50" s="272"/>
      <c r="AQ50" s="11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c r="BS50" s="50"/>
      <c r="BT50" s="50"/>
      <c r="BU50" s="50"/>
      <c r="BV50" s="50"/>
      <c r="BW50" s="50"/>
      <c r="BX50" s="50"/>
      <c r="BY50" s="50"/>
      <c r="BZ50" s="50"/>
      <c r="CA50" s="50"/>
      <c r="CB50" s="50"/>
      <c r="CC50" s="52"/>
    </row>
    <row r="51" spans="2:81" ht="12" customHeight="1">
      <c r="B51" s="264">
        <f t="shared" ca="1" si="1"/>
        <v>44</v>
      </c>
      <c r="C51" s="265"/>
      <c r="D51" s="110" t="s">
        <v>84</v>
      </c>
      <c r="E51" s="50"/>
      <c r="F51" s="50"/>
      <c r="G51" s="50"/>
      <c r="H51" s="50"/>
      <c r="I51" s="50"/>
      <c r="J51" s="50"/>
      <c r="K51" s="52"/>
      <c r="L51" s="49" t="str">
        <f>VLOOKUP(D51,カラムID辞書!$C$4:$D$1266,2,FALSE)</f>
        <v>URIAGED_BNRI7</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13</v>
      </c>
      <c r="AN51" s="270"/>
      <c r="AO51" s="271">
        <f>VLOOKUP(D51,カラムID辞書!C:H,6,FALSE)</f>
        <v>13</v>
      </c>
      <c r="AP51" s="272"/>
      <c r="AQ51" s="11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64">
        <f t="shared" ca="1" si="1"/>
        <v>45</v>
      </c>
      <c r="C52" s="265"/>
      <c r="D52" s="110" t="s">
        <v>85</v>
      </c>
      <c r="E52" s="50"/>
      <c r="F52" s="50"/>
      <c r="G52" s="50"/>
      <c r="H52" s="50"/>
      <c r="I52" s="50"/>
      <c r="J52" s="50"/>
      <c r="K52" s="52"/>
      <c r="L52" s="49" t="str">
        <f>VLOOKUP(D52,カラムID辞書!$C$4:$D$1266,2,FALSE)</f>
        <v>URIAGED_BNRI8</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13</v>
      </c>
      <c r="AN52" s="270"/>
      <c r="AO52" s="271">
        <f>VLOOKUP(D52,カラムID辞書!C:H,6,FALSE)</f>
        <v>13</v>
      </c>
      <c r="AP52" s="272"/>
      <c r="AQ52" s="11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c r="BS52" s="50"/>
      <c r="BT52" s="50"/>
      <c r="BU52" s="50"/>
      <c r="BV52" s="50"/>
      <c r="BW52" s="50"/>
      <c r="BX52" s="50"/>
      <c r="BY52" s="50"/>
      <c r="BZ52" s="50"/>
      <c r="CA52" s="50"/>
      <c r="CB52" s="50"/>
      <c r="CC52" s="52"/>
    </row>
    <row r="53" spans="2:81" ht="12" customHeight="1">
      <c r="B53" s="264">
        <f t="shared" ca="1" si="1"/>
        <v>46</v>
      </c>
      <c r="C53" s="265"/>
      <c r="D53" s="110" t="s">
        <v>86</v>
      </c>
      <c r="E53" s="50"/>
      <c r="F53" s="50"/>
      <c r="G53" s="50"/>
      <c r="H53" s="50"/>
      <c r="I53" s="50"/>
      <c r="J53" s="50"/>
      <c r="K53" s="52"/>
      <c r="L53" s="49" t="str">
        <f>VLOOKUP(D53,カラムID辞書!$C$4:$D$1266,2,FALSE)</f>
        <v>URIAGED_BNRI9</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13</v>
      </c>
      <c r="AN53" s="270"/>
      <c r="AO53" s="271">
        <f>VLOOKUP(D53,カラムID辞書!C:H,6,FALSE)</f>
        <v>13</v>
      </c>
      <c r="AP53" s="272"/>
      <c r="AQ53" s="110"/>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64">
        <f t="shared" ca="1" si="1"/>
        <v>47</v>
      </c>
      <c r="C54" s="265"/>
      <c r="D54" s="110" t="s">
        <v>87</v>
      </c>
      <c r="E54" s="56"/>
      <c r="F54" s="50"/>
      <c r="G54" s="50"/>
      <c r="H54" s="50"/>
      <c r="I54" s="50"/>
      <c r="J54" s="50"/>
      <c r="K54" s="52"/>
      <c r="L54" s="49" t="str">
        <f>VLOOKUP(D54,カラムID辞書!$C$4:$D$1266,2,FALSE)</f>
        <v>URIAGED_BNRI10</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f>VLOOKUP(D54,カラムID辞書!C:H,4,FALSE)</f>
        <v>13</v>
      </c>
      <c r="AN54" s="270"/>
      <c r="AO54" s="271">
        <f>VLOOKUP(D54,カラムID辞書!C:H,6,FALSE)</f>
        <v>13</v>
      </c>
      <c r="AP54" s="272"/>
      <c r="AQ54" s="11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c r="BS54" s="50"/>
      <c r="BT54" s="50"/>
      <c r="BU54" s="50"/>
      <c r="BV54" s="50"/>
      <c r="BW54" s="50"/>
      <c r="BX54" s="50"/>
      <c r="BY54" s="50"/>
      <c r="BZ54" s="50"/>
      <c r="CA54" s="50"/>
      <c r="CB54" s="50"/>
      <c r="CC54" s="52"/>
    </row>
    <row r="55" spans="2:81" ht="12" customHeight="1">
      <c r="B55" s="264">
        <f t="shared" ca="1" si="1"/>
        <v>48</v>
      </c>
      <c r="C55" s="265"/>
      <c r="D55" s="110" t="s">
        <v>88</v>
      </c>
      <c r="E55" s="50"/>
      <c r="F55" s="50"/>
      <c r="G55" s="50"/>
      <c r="H55" s="50"/>
      <c r="I55" s="50"/>
      <c r="J55" s="50"/>
      <c r="K55" s="52"/>
      <c r="L55" s="49" t="str">
        <f>VLOOKUP(D55,カラムID辞書!$C$4:$D$1266,2,FALSE)</f>
        <v>URIAGED_SU</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f>VLOOKUP(D55,カラムID辞書!C:H,4,FALSE)</f>
        <v>10</v>
      </c>
      <c r="AN55" s="270"/>
      <c r="AO55" s="271">
        <f>VLOOKUP(D55,カラムID辞書!C:H,6,FALSE)</f>
        <v>10</v>
      </c>
      <c r="AP55" s="272"/>
      <c r="AQ55" s="110" t="s">
        <v>89</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c r="BS55" s="50"/>
      <c r="BT55" s="50"/>
      <c r="BU55" s="50"/>
      <c r="BV55" s="50"/>
      <c r="BW55" s="50"/>
      <c r="BX55" s="50"/>
      <c r="BY55" s="50"/>
      <c r="BZ55" s="50"/>
      <c r="CA55" s="50"/>
      <c r="CB55" s="50"/>
      <c r="CC55" s="52"/>
    </row>
    <row r="56" spans="2:81" ht="12" customHeight="1">
      <c r="B56" s="264">
        <f t="shared" ca="1" si="1"/>
        <v>49</v>
      </c>
      <c r="C56" s="265"/>
      <c r="D56" s="110" t="s">
        <v>91</v>
      </c>
      <c r="E56" s="50"/>
      <c r="F56" s="50"/>
      <c r="G56" s="50"/>
      <c r="H56" s="50"/>
      <c r="I56" s="50"/>
      <c r="J56" s="50"/>
      <c r="K56" s="52"/>
      <c r="L56" s="49" t="str">
        <f>VLOOKUP(D56,カラムID辞書!$C$4:$D$1266,2,FALSE)</f>
        <v>WARIBIKI_GAK</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f>VLOOKUP(D56,カラムID辞書!C:H,4,FALSE)</f>
        <v>13</v>
      </c>
      <c r="AN56" s="270"/>
      <c r="AO56" s="271">
        <f>VLOOKUP(D56,カラムID辞書!C:H,6,FALSE)</f>
        <v>13</v>
      </c>
      <c r="AP56" s="272"/>
      <c r="AQ56" s="110" t="s">
        <v>1035</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c r="BS56" s="50"/>
      <c r="BT56" s="50"/>
      <c r="BU56" s="50"/>
      <c r="BV56" s="50"/>
      <c r="BW56" s="50"/>
      <c r="BX56" s="50"/>
      <c r="BY56" s="50"/>
      <c r="BZ56" s="50"/>
      <c r="CA56" s="50"/>
      <c r="CB56" s="50"/>
      <c r="CC56" s="52"/>
    </row>
    <row r="57" spans="2:81" ht="12" customHeight="1">
      <c r="B57" s="264">
        <f t="shared" ca="1" si="1"/>
        <v>50</v>
      </c>
      <c r="C57" s="265"/>
      <c r="D57" s="110" t="s">
        <v>93</v>
      </c>
      <c r="E57" s="50"/>
      <c r="F57" s="50"/>
      <c r="G57" s="50"/>
      <c r="H57" s="50"/>
      <c r="I57" s="50"/>
      <c r="J57" s="50"/>
      <c r="K57" s="52"/>
      <c r="L57" s="49" t="str">
        <f>VLOOKUP(D57,カラムID辞書!$C$4:$D$1266,2,FALSE)</f>
        <v>NEBIKI_GAK</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6" t="str">
        <f>VLOOKUP(D57,カラムID辞書!C:H,3,FALSE)</f>
        <v>numeric</v>
      </c>
      <c r="AI57" s="267"/>
      <c r="AJ57" s="267"/>
      <c r="AK57" s="267"/>
      <c r="AL57" s="268"/>
      <c r="AM57" s="269">
        <f>VLOOKUP(D57,カラムID辞書!C:H,4,FALSE)</f>
        <v>13</v>
      </c>
      <c r="AN57" s="270"/>
      <c r="AO57" s="271">
        <f>VLOOKUP(D57,カラムID辞書!C:H,6,FALSE)</f>
        <v>13</v>
      </c>
      <c r="AP57" s="272"/>
      <c r="AQ57" s="110" t="s">
        <v>94</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0"/>
      <c r="BS57" s="50"/>
      <c r="BT57" s="50"/>
      <c r="BU57" s="50"/>
      <c r="BV57" s="50"/>
      <c r="BW57" s="50"/>
      <c r="BX57" s="50"/>
      <c r="BY57" s="50"/>
      <c r="BZ57" s="50"/>
      <c r="CA57" s="50"/>
      <c r="CB57" s="50"/>
      <c r="CC57" s="52"/>
    </row>
    <row r="58" spans="2:81" ht="12" customHeight="1">
      <c r="B58" s="264">
        <f t="shared" ca="1" si="1"/>
        <v>51</v>
      </c>
      <c r="C58" s="265"/>
      <c r="D58" s="110" t="s">
        <v>95</v>
      </c>
      <c r="E58" s="56"/>
      <c r="F58" s="50"/>
      <c r="G58" s="50"/>
      <c r="H58" s="50"/>
      <c r="I58" s="50"/>
      <c r="J58" s="50"/>
      <c r="K58" s="52"/>
      <c r="L58" s="49" t="str">
        <f>VLOOKUP(D58,カラムID辞書!$C$4:$D$1266,2,FALSE)</f>
        <v>KYAKU1_SU</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6" t="str">
        <f>VLOOKUP(D58,カラムID辞書!C:H,3,FALSE)</f>
        <v>numeric</v>
      </c>
      <c r="AI58" s="267"/>
      <c r="AJ58" s="267"/>
      <c r="AK58" s="267"/>
      <c r="AL58" s="268"/>
      <c r="AM58" s="269" t="str">
        <f>VLOOKUP(D58,カラムID辞書!C:H,4,FALSE)</f>
        <v>10,2</v>
      </c>
      <c r="AN58" s="270"/>
      <c r="AO58" s="271">
        <f>VLOOKUP(D58,カラムID辞書!C:H,6,FALSE)</f>
        <v>10</v>
      </c>
      <c r="AP58" s="272"/>
      <c r="AQ58" s="110" t="s">
        <v>96</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0"/>
      <c r="BS58" s="50"/>
      <c r="BT58" s="50"/>
      <c r="BU58" s="50"/>
      <c r="BV58" s="50"/>
      <c r="BW58" s="50"/>
      <c r="BX58" s="50"/>
      <c r="BY58" s="50"/>
      <c r="BZ58" s="50"/>
      <c r="CA58" s="50"/>
      <c r="CB58" s="50"/>
      <c r="CC58" s="52"/>
    </row>
    <row r="59" spans="2:81" ht="12" customHeight="1">
      <c r="B59" s="264">
        <f t="shared" ca="1" si="1"/>
        <v>52</v>
      </c>
      <c r="C59" s="265"/>
      <c r="D59" s="110" t="s">
        <v>97</v>
      </c>
      <c r="E59" s="56"/>
      <c r="F59" s="50"/>
      <c r="G59" s="50"/>
      <c r="H59" s="50"/>
      <c r="I59" s="50"/>
      <c r="J59" s="50"/>
      <c r="K59" s="52"/>
      <c r="L59" s="49" t="str">
        <f>VLOOKUP(D59,カラムID辞書!$C$4:$D$1266,2,FALSE)</f>
        <v>KYAKU2_SU</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t="str">
        <f>VLOOKUP(D59,カラムID辞書!C:H,4,FALSE)</f>
        <v>10,2</v>
      </c>
      <c r="AN59" s="270"/>
      <c r="AO59" s="271">
        <f>VLOOKUP(D59,カラムID辞書!C:H,6,FALSE)</f>
        <v>10</v>
      </c>
      <c r="AP59" s="272"/>
      <c r="AQ59" s="110" t="s">
        <v>98</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0"/>
      <c r="BS59" s="50"/>
      <c r="BT59" s="50"/>
      <c r="BU59" s="50"/>
      <c r="BV59" s="50"/>
      <c r="BW59" s="50"/>
      <c r="BX59" s="50"/>
      <c r="BY59" s="50"/>
      <c r="BZ59" s="50"/>
      <c r="CA59" s="50"/>
      <c r="CB59" s="50"/>
      <c r="CC59" s="52"/>
    </row>
    <row r="60" spans="2:81" ht="12" customHeight="1">
      <c r="B60" s="264">
        <f t="shared" ca="1" si="1"/>
        <v>53</v>
      </c>
      <c r="C60" s="265"/>
      <c r="D60" s="110" t="s">
        <v>99</v>
      </c>
      <c r="E60" s="56"/>
      <c r="F60" s="50"/>
      <c r="G60" s="50"/>
      <c r="H60" s="50"/>
      <c r="I60" s="50"/>
      <c r="J60" s="50"/>
      <c r="K60" s="52"/>
      <c r="L60" s="49" t="str">
        <f>VLOOKUP(D60,カラムID辞書!$C$4:$D$1266,2,FALSE)</f>
        <v>KYAKU3_SU</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t="str">
        <f>VLOOKUP(D60,カラムID辞書!C:H,4,FALSE)</f>
        <v>10,2</v>
      </c>
      <c r="AN60" s="270"/>
      <c r="AO60" s="271">
        <f>VLOOKUP(D60,カラムID辞書!C:H,6,FALSE)</f>
        <v>10</v>
      </c>
      <c r="AP60" s="272"/>
      <c r="AQ60" s="110" t="s">
        <v>100</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0"/>
      <c r="BS60" s="50"/>
      <c r="BT60" s="50"/>
      <c r="BU60" s="50"/>
      <c r="BV60" s="50"/>
      <c r="BW60" s="50"/>
      <c r="BX60" s="50"/>
      <c r="BY60" s="50"/>
      <c r="BZ60" s="50"/>
      <c r="CA60" s="50"/>
      <c r="CB60" s="50"/>
      <c r="CC60" s="52"/>
    </row>
    <row r="61" spans="2:81" ht="12" customHeight="1">
      <c r="B61" s="264">
        <f t="shared" ca="1" si="1"/>
        <v>54</v>
      </c>
      <c r="C61" s="265"/>
      <c r="D61" s="110" t="s">
        <v>1020</v>
      </c>
      <c r="E61" s="56"/>
      <c r="F61" s="50"/>
      <c r="G61" s="50"/>
      <c r="H61" s="50"/>
      <c r="I61" s="50"/>
      <c r="J61" s="50"/>
      <c r="K61" s="52"/>
      <c r="L61" s="49" t="str">
        <f>VLOOKUP(D61,カラムID辞書!$C$4:$D$1266,2,FALSE)</f>
        <v>JNSHIIRED_GNK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13</v>
      </c>
      <c r="AN61" s="270"/>
      <c r="AO61" s="271">
        <f>VLOOKUP(D61,カラムID辞書!C:H,6,FALSE)</f>
        <v>13</v>
      </c>
      <c r="AP61" s="272"/>
      <c r="AQ61" s="110" t="s">
        <v>75</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0"/>
      <c r="BS61" s="50"/>
      <c r="BT61" s="50"/>
      <c r="BU61" s="50"/>
      <c r="BV61" s="50"/>
      <c r="BW61" s="50"/>
      <c r="BX61" s="50"/>
      <c r="BY61" s="50"/>
      <c r="BZ61" s="50"/>
      <c r="CA61" s="50"/>
      <c r="CB61" s="50"/>
      <c r="CC61" s="52"/>
    </row>
    <row r="62" spans="2:81" ht="12" customHeight="1">
      <c r="B62" s="264">
        <f t="shared" ca="1" si="1"/>
        <v>55</v>
      </c>
      <c r="C62" s="265"/>
      <c r="D62" s="110" t="s">
        <v>1021</v>
      </c>
      <c r="E62" s="56"/>
      <c r="F62" s="50"/>
      <c r="G62" s="50"/>
      <c r="H62" s="50"/>
      <c r="I62" s="50"/>
      <c r="J62" s="50"/>
      <c r="K62" s="52"/>
      <c r="L62" s="49" t="str">
        <f>VLOOKUP(D62,カラムID辞書!$C$4:$D$1266,2,FALSE)</f>
        <v>JNSHIIRED_BIK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13</v>
      </c>
      <c r="AN62" s="270"/>
      <c r="AO62" s="271">
        <f>VLOOKUP(D62,カラムID辞書!C:H,6,FALSE)</f>
        <v>13</v>
      </c>
      <c r="AP62" s="272"/>
      <c r="AQ62" s="110" t="s">
        <v>75</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0"/>
      <c r="BS62" s="50"/>
      <c r="BT62" s="50"/>
      <c r="BU62" s="50"/>
      <c r="BV62" s="50"/>
      <c r="BW62" s="50"/>
      <c r="BX62" s="50"/>
      <c r="BY62" s="50"/>
      <c r="BZ62" s="50"/>
      <c r="CA62" s="50"/>
      <c r="CB62" s="50"/>
      <c r="CC62" s="52"/>
    </row>
    <row r="63" spans="2:81" ht="12" customHeight="1">
      <c r="B63" s="264">
        <f t="shared" ca="1" si="1"/>
        <v>56</v>
      </c>
      <c r="C63" s="265"/>
      <c r="D63" s="110" t="s">
        <v>104</v>
      </c>
      <c r="E63" s="56"/>
      <c r="F63" s="50"/>
      <c r="G63" s="50"/>
      <c r="H63" s="50"/>
      <c r="I63" s="50"/>
      <c r="J63" s="50"/>
      <c r="K63" s="52"/>
      <c r="L63" s="49" t="str">
        <f>VLOOKUP(D63,カラムID辞書!$C$4:$D$1266,2,FALSE)</f>
        <v>JNSHIIRED_SU</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10</v>
      </c>
      <c r="AN63" s="270"/>
      <c r="AO63" s="271">
        <f>VLOOKUP(D63,カラムID辞書!C:H,6,FALSE)</f>
        <v>10</v>
      </c>
      <c r="AP63" s="272"/>
      <c r="AQ63" s="110" t="s">
        <v>75</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0"/>
      <c r="BS63" s="50"/>
      <c r="BT63" s="50"/>
      <c r="BU63" s="50"/>
      <c r="BV63" s="50"/>
      <c r="BW63" s="50"/>
      <c r="BX63" s="50"/>
      <c r="BY63" s="50"/>
      <c r="BZ63" s="50"/>
      <c r="CA63" s="50"/>
      <c r="CB63" s="50"/>
      <c r="CC63" s="52"/>
    </row>
    <row r="64" spans="2:81" ht="12" customHeight="1">
      <c r="B64" s="264">
        <f t="shared" ca="1" si="1"/>
        <v>57</v>
      </c>
      <c r="C64" s="265"/>
      <c r="D64" s="110" t="s">
        <v>105</v>
      </c>
      <c r="E64" s="56"/>
      <c r="F64" s="50"/>
      <c r="G64" s="50"/>
      <c r="H64" s="50"/>
      <c r="I64" s="50"/>
      <c r="J64" s="50"/>
      <c r="K64" s="52"/>
      <c r="L64" s="49" t="str">
        <f>VLOOKUP(D64,カラムID辞書!$C$4:$D$1266,2,FALSE)</f>
        <v>SHIIRED_GNK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13</v>
      </c>
      <c r="AN64" s="270"/>
      <c r="AO64" s="271">
        <f>VLOOKUP(D64,カラムID辞書!C:H,6,FALSE)</f>
        <v>13</v>
      </c>
      <c r="AP64" s="272"/>
      <c r="AQ64" s="110" t="s">
        <v>106</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0"/>
      <c r="BS64" s="50"/>
      <c r="BT64" s="50"/>
      <c r="BU64" s="50"/>
      <c r="BV64" s="50"/>
      <c r="BW64" s="50"/>
      <c r="BX64" s="50"/>
      <c r="BY64" s="50"/>
      <c r="BZ64" s="50"/>
      <c r="CA64" s="50"/>
      <c r="CB64" s="50"/>
      <c r="CC64" s="52"/>
    </row>
    <row r="65" spans="2:81" ht="12" customHeight="1">
      <c r="B65" s="264">
        <f t="shared" ca="1" si="1"/>
        <v>58</v>
      </c>
      <c r="C65" s="265"/>
      <c r="D65" s="110" t="s">
        <v>107</v>
      </c>
      <c r="E65" s="56"/>
      <c r="F65" s="50"/>
      <c r="G65" s="50"/>
      <c r="H65" s="50"/>
      <c r="I65" s="50"/>
      <c r="J65" s="50"/>
      <c r="K65" s="52"/>
      <c r="L65" s="49" t="str">
        <f>VLOOKUP(D65,カラムID辞書!$C$4:$D$1266,2,FALSE)</f>
        <v>SHIIRED_BIK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13</v>
      </c>
      <c r="AN65" s="270"/>
      <c r="AO65" s="271">
        <f>VLOOKUP(D65,カラムID辞書!C:H,6,FALSE)</f>
        <v>13</v>
      </c>
      <c r="AP65" s="272"/>
      <c r="AQ65" s="110" t="s">
        <v>108</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0"/>
      <c r="BS65" s="50"/>
      <c r="BT65" s="50"/>
      <c r="BU65" s="50"/>
      <c r="BV65" s="50"/>
      <c r="BW65" s="50"/>
      <c r="BX65" s="50"/>
      <c r="BY65" s="50"/>
      <c r="BZ65" s="50"/>
      <c r="CA65" s="50"/>
      <c r="CB65" s="50"/>
      <c r="CC65" s="52"/>
    </row>
    <row r="66" spans="2:81" ht="12" customHeight="1">
      <c r="B66" s="264">
        <f t="shared" ca="1" si="1"/>
        <v>59</v>
      </c>
      <c r="C66" s="265"/>
      <c r="D66" s="110" t="s">
        <v>109</v>
      </c>
      <c r="E66" s="56"/>
      <c r="F66" s="50"/>
      <c r="G66" s="50"/>
      <c r="H66" s="50"/>
      <c r="I66" s="50"/>
      <c r="J66" s="50"/>
      <c r="K66" s="52"/>
      <c r="L66" s="49" t="str">
        <f>VLOOKUP(D66,カラムID辞書!$C$4:$D$1266,2,FALSE)</f>
        <v>SHIIRED_SU</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10</v>
      </c>
      <c r="AN66" s="270"/>
      <c r="AO66" s="271">
        <f>VLOOKUP(D66,カラムID辞書!C:H,6,FALSE)</f>
        <v>10</v>
      </c>
      <c r="AP66" s="272"/>
      <c r="AQ66" s="110" t="s">
        <v>108</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0"/>
      <c r="BS66" s="50"/>
      <c r="BT66" s="50"/>
      <c r="BU66" s="50"/>
      <c r="BV66" s="50"/>
      <c r="BW66" s="50"/>
      <c r="BX66" s="50"/>
      <c r="BY66" s="50"/>
      <c r="BZ66" s="50"/>
      <c r="CA66" s="50"/>
      <c r="CB66" s="50"/>
      <c r="CC66" s="52"/>
    </row>
    <row r="67" spans="2:81" ht="12" customHeight="1">
      <c r="B67" s="264">
        <f t="shared" ca="1" si="1"/>
        <v>60</v>
      </c>
      <c r="C67" s="265"/>
      <c r="D67" s="110" t="s">
        <v>110</v>
      </c>
      <c r="E67" s="56"/>
      <c r="F67" s="50"/>
      <c r="G67" s="50"/>
      <c r="H67" s="50"/>
      <c r="I67" s="50"/>
      <c r="J67" s="50"/>
      <c r="K67" s="52"/>
      <c r="L67" s="49" t="str">
        <f>VLOOKUP(D67,カラムID辞書!$C$4:$D$1266,2,FALSE)</f>
        <v>FUTAISHIIRED_GNK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13</v>
      </c>
      <c r="AN67" s="270"/>
      <c r="AO67" s="271">
        <f>VLOOKUP(D67,カラムID辞書!C:H,6,FALSE)</f>
        <v>13</v>
      </c>
      <c r="AP67" s="272"/>
      <c r="AQ67" s="110" t="s">
        <v>111</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c r="BS67" s="50"/>
      <c r="BT67" s="50"/>
      <c r="BU67" s="50"/>
      <c r="BV67" s="50"/>
      <c r="BW67" s="50"/>
      <c r="BX67" s="50"/>
      <c r="BY67" s="50"/>
      <c r="BZ67" s="50"/>
      <c r="CA67" s="50"/>
      <c r="CB67" s="50"/>
      <c r="CC67" s="52"/>
    </row>
    <row r="68" spans="2:81" ht="12" customHeight="1">
      <c r="B68" s="264">
        <f t="shared" ca="1" si="1"/>
        <v>61</v>
      </c>
      <c r="C68" s="265"/>
      <c r="D68" s="110" t="s">
        <v>1022</v>
      </c>
      <c r="E68" s="50"/>
      <c r="F68" s="50"/>
      <c r="G68" s="50"/>
      <c r="H68" s="50"/>
      <c r="I68" s="50"/>
      <c r="J68" s="50"/>
      <c r="K68" s="52"/>
      <c r="L68" s="49" t="str">
        <f>VLOOKUP(D68,カラムID辞書!$C$4:$D$1266,2,FALSE)</f>
        <v>HENPND_GNK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13</v>
      </c>
      <c r="AN68" s="270"/>
      <c r="AO68" s="271">
        <f>VLOOKUP(D68,カラムID辞書!C:H,6,FALSE)</f>
        <v>13</v>
      </c>
      <c r="AP68" s="272"/>
      <c r="AQ68" s="110" t="s">
        <v>112</v>
      </c>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0"/>
      <c r="BS68" s="50"/>
      <c r="BT68" s="50"/>
      <c r="BU68" s="50"/>
      <c r="BV68" s="50"/>
      <c r="BW68" s="50"/>
      <c r="BX68" s="50"/>
      <c r="BY68" s="50"/>
      <c r="BZ68" s="50"/>
      <c r="CA68" s="50"/>
      <c r="CB68" s="50"/>
      <c r="CC68" s="52"/>
    </row>
    <row r="69" spans="2:81" ht="12" customHeight="1">
      <c r="B69" s="264">
        <f t="shared" ca="1" si="1"/>
        <v>62</v>
      </c>
      <c r="C69" s="265"/>
      <c r="D69" s="110" t="s">
        <v>1023</v>
      </c>
      <c r="E69" s="50"/>
      <c r="F69" s="50"/>
      <c r="G69" s="50"/>
      <c r="H69" s="50"/>
      <c r="I69" s="50"/>
      <c r="J69" s="50"/>
      <c r="K69" s="52"/>
      <c r="L69" s="49" t="str">
        <f>VLOOKUP(D69,カラムID辞書!$C$4:$D$1266,2,FALSE)</f>
        <v>HENPND_BIK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13</v>
      </c>
      <c r="AN69" s="270"/>
      <c r="AO69" s="271">
        <f>VLOOKUP(D69,カラムID辞書!C:H,6,FALSE)</f>
        <v>13</v>
      </c>
      <c r="AP69" s="272"/>
      <c r="AQ69" s="110" t="s">
        <v>113</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0"/>
      <c r="BS69" s="50"/>
      <c r="BT69" s="50"/>
      <c r="BU69" s="50"/>
      <c r="BV69" s="50"/>
      <c r="BW69" s="50"/>
      <c r="BX69" s="50"/>
      <c r="BY69" s="50"/>
      <c r="BZ69" s="50"/>
      <c r="CA69" s="50"/>
      <c r="CB69" s="50"/>
      <c r="CC69" s="52"/>
    </row>
    <row r="70" spans="2:81" ht="12" customHeight="1">
      <c r="B70" s="264">
        <f t="shared" ca="1" si="1"/>
        <v>63</v>
      </c>
      <c r="C70" s="265"/>
      <c r="D70" s="110" t="s">
        <v>114</v>
      </c>
      <c r="E70" s="50"/>
      <c r="F70" s="50"/>
      <c r="G70" s="50"/>
      <c r="H70" s="50"/>
      <c r="I70" s="50"/>
      <c r="J70" s="50"/>
      <c r="K70" s="52"/>
      <c r="L70" s="49" t="str">
        <f>VLOOKUP(D70,カラムID辞書!$C$4:$D$1266,2,FALSE)</f>
        <v>HENPND_SU</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10</v>
      </c>
      <c r="AN70" s="270"/>
      <c r="AO70" s="271">
        <f>VLOOKUP(D70,カラムID辞書!C:H,6,FALSE)</f>
        <v>10</v>
      </c>
      <c r="AP70" s="272"/>
      <c r="AQ70" s="110" t="s">
        <v>113</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0"/>
      <c r="BS70" s="50"/>
      <c r="BT70" s="50"/>
      <c r="BU70" s="50"/>
      <c r="BV70" s="50"/>
      <c r="BW70" s="50"/>
      <c r="BX70" s="50"/>
      <c r="BY70" s="50"/>
      <c r="BZ70" s="50"/>
      <c r="CA70" s="50"/>
      <c r="CB70" s="50"/>
      <c r="CC70" s="52"/>
    </row>
    <row r="71" spans="2:81" ht="12" customHeight="1">
      <c r="B71" s="264">
        <f t="shared" ca="1" si="1"/>
        <v>64</v>
      </c>
      <c r="C71" s="265"/>
      <c r="D71" s="110" t="s">
        <v>115</v>
      </c>
      <c r="E71" s="50"/>
      <c r="F71" s="50"/>
      <c r="G71" s="50"/>
      <c r="H71" s="50"/>
      <c r="I71" s="50"/>
      <c r="J71" s="50"/>
      <c r="K71" s="52"/>
      <c r="L71" s="49" t="str">
        <f>VLOOKUP(D71,カラムID辞書!$C$4:$D$1266,2,FALSE)</f>
        <v>FUTAIHENPND_GNK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13</v>
      </c>
      <c r="AN71" s="270"/>
      <c r="AO71" s="271">
        <f>VLOOKUP(D71,カラムID辞書!C:H,6,FALSE)</f>
        <v>13</v>
      </c>
      <c r="AP71" s="272"/>
      <c r="AQ71" s="110" t="s">
        <v>116</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c r="BS71" s="50"/>
      <c r="BT71" s="50"/>
      <c r="BU71" s="50"/>
      <c r="BV71" s="50"/>
      <c r="BW71" s="50"/>
      <c r="BX71" s="50"/>
      <c r="BY71" s="50"/>
      <c r="BZ71" s="50"/>
      <c r="CA71" s="50"/>
      <c r="CB71" s="50"/>
      <c r="CC71" s="52"/>
    </row>
    <row r="72" spans="2:81" ht="12" customHeight="1">
      <c r="B72" s="264">
        <f t="shared" ca="1" si="1"/>
        <v>65</v>
      </c>
      <c r="C72" s="265"/>
      <c r="D72" s="110" t="s">
        <v>117</v>
      </c>
      <c r="E72" s="50"/>
      <c r="F72" s="50"/>
      <c r="G72" s="50"/>
      <c r="H72" s="50"/>
      <c r="I72" s="50"/>
      <c r="J72" s="50"/>
      <c r="K72" s="52"/>
      <c r="L72" s="49" t="str">
        <f>VLOOKUP(D72,カラムID辞書!$C$4:$D$1266,2,FALSE)</f>
        <v>TEISEISHIIRED_GNK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13</v>
      </c>
      <c r="AN72" s="270"/>
      <c r="AO72" s="271">
        <f>VLOOKUP(D72,カラムID辞書!C:H,6,FALSE)</f>
        <v>13</v>
      </c>
      <c r="AP72" s="272"/>
      <c r="AQ72" s="110" t="s">
        <v>118</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20"/>
      <c r="BS72" s="50"/>
      <c r="BT72" s="50"/>
      <c r="BU72" s="50"/>
      <c r="BV72" s="50"/>
      <c r="BW72" s="50"/>
      <c r="BX72" s="50"/>
      <c r="BY72" s="50"/>
      <c r="BZ72" s="50"/>
      <c r="CA72" s="50"/>
      <c r="CB72" s="50"/>
      <c r="CC72" s="52"/>
    </row>
    <row r="73" spans="2:81" ht="12" customHeight="1">
      <c r="B73" s="264">
        <f t="shared" ca="1" si="1"/>
        <v>66</v>
      </c>
      <c r="C73" s="265"/>
      <c r="D73" s="110" t="s">
        <v>119</v>
      </c>
      <c r="E73" s="50"/>
      <c r="F73" s="50"/>
      <c r="G73" s="50"/>
      <c r="H73" s="50"/>
      <c r="I73" s="50"/>
      <c r="J73" s="50"/>
      <c r="K73" s="52"/>
      <c r="L73" s="49" t="str">
        <f>VLOOKUP(D73,カラムID辞書!$C$4:$D$1266,2,FALSE)</f>
        <v>TEISEISHIIRED_BIK</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13</v>
      </c>
      <c r="AN73" s="270"/>
      <c r="AO73" s="271">
        <f>VLOOKUP(D73,カラムID辞書!C:H,6,FALSE)</f>
        <v>13</v>
      </c>
      <c r="AP73" s="272"/>
      <c r="AQ73" s="110" t="s">
        <v>120</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20"/>
      <c r="BS73" s="50"/>
      <c r="BT73" s="50"/>
      <c r="BU73" s="50"/>
      <c r="BV73" s="50"/>
      <c r="BW73" s="50"/>
      <c r="BX73" s="50"/>
      <c r="BY73" s="50"/>
      <c r="BZ73" s="50"/>
      <c r="CA73" s="50"/>
      <c r="CB73" s="50"/>
      <c r="CC73" s="52"/>
    </row>
    <row r="74" spans="2:81" ht="12" customHeight="1">
      <c r="B74" s="264">
        <f t="shared" ref="B74:B150" ca="1" si="5">IF($D74="","",MAX(OFFSET($B$8,0,0,ROW()-ROW($B$8),2))+1)</f>
        <v>67</v>
      </c>
      <c r="C74" s="265"/>
      <c r="D74" s="110" t="s">
        <v>121</v>
      </c>
      <c r="E74" s="50"/>
      <c r="F74" s="50"/>
      <c r="G74" s="50"/>
      <c r="H74" s="50"/>
      <c r="I74" s="50"/>
      <c r="J74" s="50"/>
      <c r="K74" s="52"/>
      <c r="L74" s="49" t="str">
        <f>VLOOKUP(D74,カラムID辞書!$C$4:$D$1266,2,FALSE)</f>
        <v>TEISEISHIIRED_SU</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ref="AE74:AE150" si="7">IF(AB74="○",IF(AH74="timestamp","now()",IF(LEFT(AH74,9)="character","' '","0")),"")</f>
        <v>0</v>
      </c>
      <c r="AF74" s="50"/>
      <c r="AG74" s="52"/>
      <c r="AH74" s="266" t="str">
        <f>VLOOKUP(D74,カラムID辞書!C:H,3,FALSE)</f>
        <v>numeric</v>
      </c>
      <c r="AI74" s="267"/>
      <c r="AJ74" s="267"/>
      <c r="AK74" s="267"/>
      <c r="AL74" s="268"/>
      <c r="AM74" s="269">
        <f>VLOOKUP(D74,カラムID辞書!C:H,4,FALSE)</f>
        <v>10</v>
      </c>
      <c r="AN74" s="270"/>
      <c r="AO74" s="271">
        <f>VLOOKUP(D74,カラムID辞書!C:H,6,FALSE)</f>
        <v>10</v>
      </c>
      <c r="AP74" s="272"/>
      <c r="AQ74" s="110" t="s">
        <v>122</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20"/>
      <c r="BS74" s="50"/>
      <c r="BT74" s="50"/>
      <c r="BU74" s="50"/>
      <c r="BV74" s="50"/>
      <c r="BW74" s="50"/>
      <c r="BX74" s="50"/>
      <c r="BY74" s="50"/>
      <c r="BZ74" s="50"/>
      <c r="CA74" s="50"/>
      <c r="CB74" s="50"/>
      <c r="CC74" s="52"/>
    </row>
    <row r="75" spans="2:81" ht="12" customHeight="1">
      <c r="B75" s="264">
        <f t="shared" ca="1" si="5"/>
        <v>68</v>
      </c>
      <c r="C75" s="265"/>
      <c r="D75" s="110" t="s">
        <v>123</v>
      </c>
      <c r="E75" s="50"/>
      <c r="F75" s="50"/>
      <c r="G75" s="50"/>
      <c r="H75" s="50"/>
      <c r="I75" s="50"/>
      <c r="J75" s="50"/>
      <c r="K75" s="52"/>
      <c r="L75" s="49" t="str">
        <f>VLOOKUP(D75,カラムID辞書!$C$4:$D$1266,2,FALSE)</f>
        <v>TEISEIHENPIND_GNK</v>
      </c>
      <c r="M75" s="50"/>
      <c r="N75" s="50"/>
      <c r="O75" s="50"/>
      <c r="P75" s="50"/>
      <c r="Q75" s="50"/>
      <c r="R75" s="50"/>
      <c r="S75" s="52"/>
      <c r="T75" s="49"/>
      <c r="U75" s="52"/>
      <c r="V75" s="49"/>
      <c r="W75" s="52"/>
      <c r="X75" s="49"/>
      <c r="Y75" s="52"/>
      <c r="Z75" s="49"/>
      <c r="AA75" s="52"/>
      <c r="AB75" s="107" t="str">
        <f t="shared" si="6"/>
        <v>○</v>
      </c>
      <c r="AC75" s="54"/>
      <c r="AD75" s="53"/>
      <c r="AE75" s="55" t="str">
        <f t="shared" si="7"/>
        <v>0</v>
      </c>
      <c r="AF75" s="50"/>
      <c r="AG75" s="52"/>
      <c r="AH75" s="266" t="str">
        <f>VLOOKUP(D75,カラムID辞書!C:H,3,FALSE)</f>
        <v>numeric</v>
      </c>
      <c r="AI75" s="267"/>
      <c r="AJ75" s="267"/>
      <c r="AK75" s="267"/>
      <c r="AL75" s="268"/>
      <c r="AM75" s="269">
        <f>VLOOKUP(D75,カラムID辞書!C:H,4,FALSE)</f>
        <v>13</v>
      </c>
      <c r="AN75" s="270"/>
      <c r="AO75" s="271">
        <f>VLOOKUP(D75,カラムID辞書!C:H,6,FALSE)</f>
        <v>13</v>
      </c>
      <c r="AP75" s="272"/>
      <c r="AQ75" s="110" t="s">
        <v>124</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20"/>
      <c r="BS75" s="50"/>
      <c r="BT75" s="50"/>
      <c r="BU75" s="50"/>
      <c r="BV75" s="50"/>
      <c r="BW75" s="50"/>
      <c r="BX75" s="50"/>
      <c r="BY75" s="50"/>
      <c r="BZ75" s="50"/>
      <c r="CA75" s="50"/>
      <c r="CB75" s="50"/>
      <c r="CC75" s="52"/>
    </row>
    <row r="76" spans="2:81" ht="12" customHeight="1">
      <c r="B76" s="264">
        <f t="shared" ca="1" si="5"/>
        <v>69</v>
      </c>
      <c r="C76" s="265"/>
      <c r="D76" s="110" t="s">
        <v>125</v>
      </c>
      <c r="E76" s="50"/>
      <c r="F76" s="50"/>
      <c r="G76" s="50"/>
      <c r="H76" s="50"/>
      <c r="I76" s="50"/>
      <c r="J76" s="50"/>
      <c r="K76" s="52"/>
      <c r="L76" s="49" t="str">
        <f>VLOOKUP(D76,カラムID辞書!$C$4:$D$1266,2,FALSE)</f>
        <v>TEISEIHENPIND_BIK</v>
      </c>
      <c r="M76" s="50"/>
      <c r="N76" s="50"/>
      <c r="O76" s="50"/>
      <c r="P76" s="50"/>
      <c r="Q76" s="50"/>
      <c r="R76" s="50"/>
      <c r="S76" s="52"/>
      <c r="T76" s="49"/>
      <c r="U76" s="52"/>
      <c r="V76" s="49"/>
      <c r="W76" s="52"/>
      <c r="X76" s="49"/>
      <c r="Y76" s="52"/>
      <c r="Z76" s="49"/>
      <c r="AA76" s="52"/>
      <c r="AB76" s="107" t="str">
        <f t="shared" si="6"/>
        <v>○</v>
      </c>
      <c r="AC76" s="54"/>
      <c r="AD76" s="53"/>
      <c r="AE76" s="55" t="str">
        <f t="shared" si="7"/>
        <v>0</v>
      </c>
      <c r="AF76" s="50"/>
      <c r="AG76" s="52"/>
      <c r="AH76" s="266" t="str">
        <f>VLOOKUP(D76,カラムID辞書!C:H,3,FALSE)</f>
        <v>numeric</v>
      </c>
      <c r="AI76" s="267"/>
      <c r="AJ76" s="267"/>
      <c r="AK76" s="267"/>
      <c r="AL76" s="268"/>
      <c r="AM76" s="269">
        <f>VLOOKUP(D76,カラムID辞書!C:H,4,FALSE)</f>
        <v>13</v>
      </c>
      <c r="AN76" s="270"/>
      <c r="AO76" s="271">
        <f>VLOOKUP(D76,カラムID辞書!C:H,6,FALSE)</f>
        <v>13</v>
      </c>
      <c r="AP76" s="272"/>
      <c r="AQ76" s="110" t="s">
        <v>126</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20"/>
      <c r="BS76" s="50"/>
      <c r="BT76" s="50"/>
      <c r="BU76" s="50"/>
      <c r="BV76" s="50"/>
      <c r="BW76" s="50"/>
      <c r="BX76" s="50"/>
      <c r="BY76" s="50"/>
      <c r="BZ76" s="50"/>
      <c r="CA76" s="50"/>
      <c r="CB76" s="50"/>
      <c r="CC76" s="52"/>
    </row>
    <row r="77" spans="2:81" ht="12" customHeight="1">
      <c r="B77" s="264">
        <f t="shared" ca="1" si="5"/>
        <v>70</v>
      </c>
      <c r="C77" s="265"/>
      <c r="D77" s="110" t="s">
        <v>127</v>
      </c>
      <c r="E77" s="50"/>
      <c r="F77" s="50"/>
      <c r="G77" s="50"/>
      <c r="H77" s="50"/>
      <c r="I77" s="50"/>
      <c r="J77" s="50"/>
      <c r="K77" s="52"/>
      <c r="L77" s="49" t="str">
        <f>VLOOKUP(D77,カラムID辞書!$C$4:$D$1266,2,FALSE)</f>
        <v>TEISEIHENPIND_SU</v>
      </c>
      <c r="M77" s="50"/>
      <c r="N77" s="50"/>
      <c r="O77" s="50"/>
      <c r="P77" s="50"/>
      <c r="Q77" s="50"/>
      <c r="R77" s="50"/>
      <c r="S77" s="52"/>
      <c r="T77" s="49"/>
      <c r="U77" s="52"/>
      <c r="V77" s="49"/>
      <c r="W77" s="52"/>
      <c r="X77" s="49"/>
      <c r="Y77" s="52"/>
      <c r="Z77" s="49"/>
      <c r="AA77" s="52"/>
      <c r="AB77" s="107" t="str">
        <f t="shared" si="6"/>
        <v>○</v>
      </c>
      <c r="AC77" s="54"/>
      <c r="AD77" s="53"/>
      <c r="AE77" s="55" t="str">
        <f t="shared" si="7"/>
        <v>0</v>
      </c>
      <c r="AF77" s="50"/>
      <c r="AG77" s="52"/>
      <c r="AH77" s="266" t="str">
        <f>VLOOKUP(D77,カラムID辞書!C:H,3,FALSE)</f>
        <v>numeric</v>
      </c>
      <c r="AI77" s="267"/>
      <c r="AJ77" s="267"/>
      <c r="AK77" s="267"/>
      <c r="AL77" s="268"/>
      <c r="AM77" s="269">
        <f>VLOOKUP(D77,カラムID辞書!C:H,4,FALSE)</f>
        <v>10</v>
      </c>
      <c r="AN77" s="270"/>
      <c r="AO77" s="271">
        <f>VLOOKUP(D77,カラムID辞書!C:H,6,FALSE)</f>
        <v>10</v>
      </c>
      <c r="AP77" s="272"/>
      <c r="AQ77" s="110" t="s">
        <v>128</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20"/>
      <c r="BS77" s="50"/>
      <c r="BT77" s="50"/>
      <c r="BU77" s="50"/>
      <c r="BV77" s="50"/>
      <c r="BW77" s="50"/>
      <c r="BX77" s="50"/>
      <c r="BY77" s="50"/>
      <c r="BZ77" s="50"/>
      <c r="CA77" s="50"/>
      <c r="CB77" s="50"/>
      <c r="CC77" s="52"/>
    </row>
    <row r="78" spans="2:81" ht="12" customHeight="1">
      <c r="B78" s="264">
        <f t="shared" ca="1" si="5"/>
        <v>71</v>
      </c>
      <c r="C78" s="265"/>
      <c r="D78" s="110" t="s">
        <v>129</v>
      </c>
      <c r="E78" s="50"/>
      <c r="F78" s="50"/>
      <c r="G78" s="50"/>
      <c r="H78" s="50"/>
      <c r="I78" s="50"/>
      <c r="J78" s="50"/>
      <c r="K78" s="52"/>
      <c r="L78" s="49" t="str">
        <f>VLOOKUP(D78,カラムID辞書!$C$4:$D$1266,2,FALSE)</f>
        <v>JISHANEAGED_BIK</v>
      </c>
      <c r="M78" s="50"/>
      <c r="N78" s="50"/>
      <c r="O78" s="50"/>
      <c r="P78" s="50"/>
      <c r="Q78" s="50"/>
      <c r="R78" s="50"/>
      <c r="S78" s="52"/>
      <c r="T78" s="49"/>
      <c r="U78" s="52"/>
      <c r="V78" s="49"/>
      <c r="W78" s="52"/>
      <c r="X78" s="49"/>
      <c r="Y78" s="52"/>
      <c r="Z78" s="49"/>
      <c r="AA78" s="52"/>
      <c r="AB78" s="107" t="str">
        <f t="shared" si="6"/>
        <v>○</v>
      </c>
      <c r="AC78" s="54"/>
      <c r="AD78" s="53"/>
      <c r="AE78" s="55" t="str">
        <f t="shared" si="7"/>
        <v>0</v>
      </c>
      <c r="AF78" s="50"/>
      <c r="AG78" s="52"/>
      <c r="AH78" s="266" t="str">
        <f>VLOOKUP(D78,カラムID辞書!C:H,3,FALSE)</f>
        <v>numeric</v>
      </c>
      <c r="AI78" s="267"/>
      <c r="AJ78" s="267"/>
      <c r="AK78" s="267"/>
      <c r="AL78" s="268"/>
      <c r="AM78" s="269">
        <f>VLOOKUP(D78,カラムID辞書!C:H,4,FALSE)</f>
        <v>13</v>
      </c>
      <c r="AN78" s="270"/>
      <c r="AO78" s="271">
        <f>VLOOKUP(D78,カラムID辞書!C:H,6,FALSE)</f>
        <v>13</v>
      </c>
      <c r="AP78" s="272"/>
      <c r="AQ78" s="110" t="s">
        <v>130</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20"/>
      <c r="BS78" s="50"/>
      <c r="BT78" s="50"/>
      <c r="BU78" s="50"/>
      <c r="BV78" s="50"/>
      <c r="BW78" s="50"/>
      <c r="BX78" s="50"/>
      <c r="BY78" s="50"/>
      <c r="BZ78" s="50"/>
      <c r="CA78" s="50"/>
      <c r="CB78" s="57"/>
      <c r="CC78" s="58"/>
    </row>
    <row r="79" spans="2:81" ht="12" customHeight="1">
      <c r="B79" s="264">
        <f t="shared" ca="1" si="5"/>
        <v>72</v>
      </c>
      <c r="C79" s="265"/>
      <c r="D79" s="110" t="s">
        <v>131</v>
      </c>
      <c r="E79" s="56"/>
      <c r="F79" s="50"/>
      <c r="G79" s="50"/>
      <c r="H79" s="50"/>
      <c r="I79" s="50"/>
      <c r="J79" s="50"/>
      <c r="K79" s="52"/>
      <c r="L79" s="49" t="str">
        <f>VLOOKUP(D79,カラムID辞書!$C$4:$D$1266,2,FALSE)</f>
        <v>JISHANESAGED_BIK</v>
      </c>
      <c r="M79" s="50"/>
      <c r="N79" s="50"/>
      <c r="O79" s="50"/>
      <c r="P79" s="50"/>
      <c r="Q79" s="50"/>
      <c r="R79" s="50"/>
      <c r="S79" s="52"/>
      <c r="T79" s="49"/>
      <c r="U79" s="52"/>
      <c r="V79" s="49"/>
      <c r="W79" s="52"/>
      <c r="X79" s="49"/>
      <c r="Y79" s="52"/>
      <c r="Z79" s="49"/>
      <c r="AA79" s="52"/>
      <c r="AB79" s="107" t="str">
        <f t="shared" si="6"/>
        <v>○</v>
      </c>
      <c r="AC79" s="54"/>
      <c r="AD79" s="53"/>
      <c r="AE79" s="55" t="str">
        <f t="shared" si="7"/>
        <v>0</v>
      </c>
      <c r="AF79" s="50"/>
      <c r="AG79" s="52"/>
      <c r="AH79" s="266" t="str">
        <f>VLOOKUP(D79,カラムID辞書!C:H,3,FALSE)</f>
        <v>numeric</v>
      </c>
      <c r="AI79" s="267"/>
      <c r="AJ79" s="267"/>
      <c r="AK79" s="267"/>
      <c r="AL79" s="268"/>
      <c r="AM79" s="269">
        <f>VLOOKUP(D79,カラムID辞書!C:H,4,FALSE)</f>
        <v>13</v>
      </c>
      <c r="AN79" s="270"/>
      <c r="AO79" s="271">
        <f>VLOOKUP(D79,カラムID辞書!C:H,6,FALSE)</f>
        <v>13</v>
      </c>
      <c r="AP79" s="272"/>
      <c r="AQ79" s="110" t="s">
        <v>132</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20"/>
      <c r="BS79" s="50"/>
      <c r="BT79" s="50"/>
      <c r="BU79" s="50"/>
      <c r="BV79" s="50"/>
      <c r="BW79" s="50"/>
      <c r="BX79" s="50"/>
      <c r="BY79" s="50"/>
      <c r="BZ79" s="50"/>
      <c r="CA79" s="50"/>
      <c r="CB79" s="50"/>
      <c r="CC79" s="52"/>
    </row>
    <row r="80" spans="2:81" ht="12" customHeight="1">
      <c r="B80" s="264">
        <f t="shared" ca="1" si="5"/>
        <v>73</v>
      </c>
      <c r="C80" s="265"/>
      <c r="D80" s="110" t="s">
        <v>145</v>
      </c>
      <c r="E80" s="56"/>
      <c r="F80" s="50"/>
      <c r="G80" s="50"/>
      <c r="H80" s="50"/>
      <c r="I80" s="50"/>
      <c r="J80" s="50"/>
      <c r="K80" s="52"/>
      <c r="L80" s="49" t="str">
        <f>VLOOKUP(D80,カラムID辞書!$C$4:$D$1266,2,FALSE)</f>
        <v>NEAGED1_GNK</v>
      </c>
      <c r="M80" s="50"/>
      <c r="N80" s="50"/>
      <c r="O80" s="50"/>
      <c r="P80" s="50"/>
      <c r="Q80" s="50"/>
      <c r="R80" s="50"/>
      <c r="S80" s="52"/>
      <c r="T80" s="49"/>
      <c r="U80" s="52"/>
      <c r="V80" s="49"/>
      <c r="W80" s="52"/>
      <c r="X80" s="49"/>
      <c r="Y80" s="52"/>
      <c r="Z80" s="49"/>
      <c r="AA80" s="52"/>
      <c r="AB80" s="107" t="str">
        <f t="shared" si="6"/>
        <v>○</v>
      </c>
      <c r="AC80" s="54"/>
      <c r="AD80" s="53"/>
      <c r="AE80" s="55" t="str">
        <f t="shared" si="7"/>
        <v>0</v>
      </c>
      <c r="AF80" s="50"/>
      <c r="AG80" s="52"/>
      <c r="AH80" s="266" t="str">
        <f>VLOOKUP(D80,カラムID辞書!C:H,3,FALSE)</f>
        <v>numeric</v>
      </c>
      <c r="AI80" s="267"/>
      <c r="AJ80" s="267"/>
      <c r="AK80" s="267"/>
      <c r="AL80" s="268"/>
      <c r="AM80" s="269">
        <f>VLOOKUP(D80,カラムID辞書!C:H,4,FALSE)</f>
        <v>13</v>
      </c>
      <c r="AN80" s="270"/>
      <c r="AO80" s="271">
        <f>VLOOKUP(D80,カラムID辞書!C:H,6,FALSE)</f>
        <v>13</v>
      </c>
      <c r="AP80" s="272"/>
      <c r="AQ80" s="11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20"/>
      <c r="BS80" s="50"/>
      <c r="BT80" s="50"/>
      <c r="BU80" s="50"/>
      <c r="BV80" s="50"/>
      <c r="BW80" s="50"/>
      <c r="BX80" s="50"/>
      <c r="BY80" s="50"/>
      <c r="BZ80" s="50"/>
      <c r="CA80" s="50"/>
      <c r="CB80" s="50"/>
      <c r="CC80" s="52"/>
    </row>
    <row r="81" spans="2:81" ht="12" customHeight="1">
      <c r="B81" s="264">
        <f t="shared" ca="1" si="5"/>
        <v>74</v>
      </c>
      <c r="C81" s="265"/>
      <c r="D81" s="110" t="s">
        <v>146</v>
      </c>
      <c r="E81" s="50"/>
      <c r="F81" s="50"/>
      <c r="G81" s="50"/>
      <c r="H81" s="50"/>
      <c r="I81" s="50"/>
      <c r="J81" s="50"/>
      <c r="K81" s="52"/>
      <c r="L81" s="49" t="str">
        <f>VLOOKUP(D81,カラムID辞書!$C$4:$D$1266,2,FALSE)</f>
        <v>NEAGED1_BIK</v>
      </c>
      <c r="M81" s="50"/>
      <c r="N81" s="50"/>
      <c r="O81" s="50"/>
      <c r="P81" s="50"/>
      <c r="Q81" s="50"/>
      <c r="R81" s="50"/>
      <c r="S81" s="52"/>
      <c r="T81" s="49"/>
      <c r="U81" s="52"/>
      <c r="V81" s="49"/>
      <c r="W81" s="52"/>
      <c r="X81" s="49"/>
      <c r="Y81" s="52"/>
      <c r="Z81" s="49"/>
      <c r="AA81" s="52"/>
      <c r="AB81" s="107" t="str">
        <f t="shared" si="6"/>
        <v>○</v>
      </c>
      <c r="AC81" s="54"/>
      <c r="AD81" s="53"/>
      <c r="AE81" s="55" t="str">
        <f t="shared" si="7"/>
        <v>0</v>
      </c>
      <c r="AF81" s="50"/>
      <c r="AG81" s="52"/>
      <c r="AH81" s="266" t="str">
        <f>VLOOKUP(D81,カラムID辞書!C:H,3,FALSE)</f>
        <v>numeric</v>
      </c>
      <c r="AI81" s="267"/>
      <c r="AJ81" s="267"/>
      <c r="AK81" s="267"/>
      <c r="AL81" s="268"/>
      <c r="AM81" s="269">
        <f>VLOOKUP(D81,カラムID辞書!C:H,4,FALSE)</f>
        <v>13</v>
      </c>
      <c r="AN81" s="270"/>
      <c r="AO81" s="271">
        <f>VLOOKUP(D81,カラムID辞書!C:H,6,FALSE)</f>
        <v>13</v>
      </c>
      <c r="AP81" s="272"/>
      <c r="AQ81" s="110" t="s">
        <v>134</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10"/>
      <c r="BS81" s="50"/>
      <c r="BT81" s="50"/>
      <c r="BU81" s="50"/>
      <c r="BV81" s="50"/>
      <c r="BW81" s="50"/>
      <c r="BX81" s="50"/>
      <c r="BY81" s="50"/>
      <c r="BZ81" s="50"/>
      <c r="CA81" s="50"/>
      <c r="CB81" s="50"/>
      <c r="CC81" s="52"/>
    </row>
    <row r="82" spans="2:81" ht="12" customHeight="1">
      <c r="B82" s="264">
        <f t="shared" ca="1" si="5"/>
        <v>75</v>
      </c>
      <c r="C82" s="265"/>
      <c r="D82" s="110" t="s">
        <v>147</v>
      </c>
      <c r="E82" s="50"/>
      <c r="F82" s="50"/>
      <c r="G82" s="50"/>
      <c r="H82" s="50"/>
      <c r="I82" s="50"/>
      <c r="J82" s="50"/>
      <c r="K82" s="52"/>
      <c r="L82" s="49" t="str">
        <f>VLOOKUP(D82,カラムID辞書!$C$4:$D$1266,2,FALSE)</f>
        <v>NESAGED1_GNK</v>
      </c>
      <c r="M82" s="50"/>
      <c r="N82" s="50"/>
      <c r="O82" s="50"/>
      <c r="P82" s="50"/>
      <c r="Q82" s="50"/>
      <c r="R82" s="50"/>
      <c r="S82" s="52"/>
      <c r="T82" s="49"/>
      <c r="U82" s="52"/>
      <c r="V82" s="49"/>
      <c r="W82" s="52"/>
      <c r="X82" s="49"/>
      <c r="Y82" s="52"/>
      <c r="Z82" s="49"/>
      <c r="AA82" s="52"/>
      <c r="AB82" s="107" t="str">
        <f t="shared" si="6"/>
        <v>○</v>
      </c>
      <c r="AC82" s="54"/>
      <c r="AD82" s="53"/>
      <c r="AE82" s="55" t="str">
        <f t="shared" si="7"/>
        <v>0</v>
      </c>
      <c r="AF82" s="50"/>
      <c r="AG82" s="52"/>
      <c r="AH82" s="266" t="str">
        <f>VLOOKUP(D82,カラムID辞書!C:H,3,FALSE)</f>
        <v>numeric</v>
      </c>
      <c r="AI82" s="267"/>
      <c r="AJ82" s="267"/>
      <c r="AK82" s="267"/>
      <c r="AL82" s="268"/>
      <c r="AM82" s="269">
        <f>VLOOKUP(D82,カラムID辞書!C:H,4,FALSE)</f>
        <v>13</v>
      </c>
      <c r="AN82" s="270"/>
      <c r="AO82" s="271">
        <f>VLOOKUP(D82,カラムID辞書!C:H,6,FALSE)</f>
        <v>13</v>
      </c>
      <c r="AP82" s="272"/>
      <c r="AQ82" s="11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20"/>
      <c r="BS82" s="50"/>
      <c r="BT82" s="50"/>
      <c r="BU82" s="50"/>
      <c r="BV82" s="50"/>
      <c r="BW82" s="50"/>
      <c r="BX82" s="50"/>
      <c r="BY82" s="50"/>
      <c r="BZ82" s="50"/>
      <c r="CA82" s="50"/>
      <c r="CB82" s="50"/>
      <c r="CC82" s="52"/>
    </row>
    <row r="83" spans="2:81" ht="12" customHeight="1">
      <c r="B83" s="264">
        <f t="shared" ca="1" si="5"/>
        <v>76</v>
      </c>
      <c r="C83" s="265"/>
      <c r="D83" s="110" t="s">
        <v>148</v>
      </c>
      <c r="E83" s="50"/>
      <c r="F83" s="50"/>
      <c r="G83" s="50"/>
      <c r="H83" s="50"/>
      <c r="I83" s="50"/>
      <c r="J83" s="50"/>
      <c r="K83" s="52"/>
      <c r="L83" s="49" t="str">
        <f>VLOOKUP(D83,カラムID辞書!$C$4:$D$1266,2,FALSE)</f>
        <v>NESAGED1_BIK</v>
      </c>
      <c r="M83" s="50"/>
      <c r="N83" s="50"/>
      <c r="O83" s="50"/>
      <c r="P83" s="50"/>
      <c r="Q83" s="50"/>
      <c r="R83" s="50"/>
      <c r="S83" s="52"/>
      <c r="T83" s="49"/>
      <c r="U83" s="52"/>
      <c r="V83" s="49"/>
      <c r="W83" s="52"/>
      <c r="X83" s="49"/>
      <c r="Y83" s="52"/>
      <c r="Z83" s="49"/>
      <c r="AA83" s="52"/>
      <c r="AB83" s="107" t="str">
        <f t="shared" si="6"/>
        <v>○</v>
      </c>
      <c r="AC83" s="54"/>
      <c r="AD83" s="53"/>
      <c r="AE83" s="55" t="str">
        <f t="shared" si="7"/>
        <v>0</v>
      </c>
      <c r="AF83" s="50"/>
      <c r="AG83" s="52"/>
      <c r="AH83" s="266" t="str">
        <f>VLOOKUP(D83,カラムID辞書!C:H,3,FALSE)</f>
        <v>numeric</v>
      </c>
      <c r="AI83" s="267"/>
      <c r="AJ83" s="267"/>
      <c r="AK83" s="267"/>
      <c r="AL83" s="268"/>
      <c r="AM83" s="269">
        <f>VLOOKUP(D83,カラムID辞書!C:H,4,FALSE)</f>
        <v>13</v>
      </c>
      <c r="AN83" s="270"/>
      <c r="AO83" s="271">
        <f>VLOOKUP(D83,カラムID辞書!C:H,6,FALSE)</f>
        <v>13</v>
      </c>
      <c r="AP83" s="272"/>
      <c r="AQ83" s="11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10"/>
      <c r="BS83" s="50"/>
      <c r="BT83" s="50"/>
      <c r="BU83" s="50"/>
      <c r="BV83" s="50"/>
      <c r="BW83" s="50"/>
      <c r="BX83" s="50"/>
      <c r="BY83" s="50"/>
      <c r="BZ83" s="50"/>
      <c r="CA83" s="50"/>
      <c r="CB83" s="50"/>
      <c r="CC83" s="52"/>
    </row>
    <row r="84" spans="2:81" ht="12" customHeight="1">
      <c r="B84" s="264">
        <f t="shared" ca="1" si="5"/>
        <v>77</v>
      </c>
      <c r="C84" s="265"/>
      <c r="D84" s="110" t="s">
        <v>149</v>
      </c>
      <c r="E84" s="50"/>
      <c r="F84" s="50"/>
      <c r="G84" s="50"/>
      <c r="H84" s="50"/>
      <c r="I84" s="50"/>
      <c r="J84" s="50"/>
      <c r="K84" s="52"/>
      <c r="L84" s="49" t="str">
        <f>VLOOKUP(D84,カラムID辞書!$C$4:$D$1266,2,FALSE)</f>
        <v>NEAGED2_GNK</v>
      </c>
      <c r="M84" s="50"/>
      <c r="N84" s="50"/>
      <c r="O84" s="50"/>
      <c r="P84" s="50"/>
      <c r="Q84" s="50"/>
      <c r="R84" s="50"/>
      <c r="S84" s="52"/>
      <c r="T84" s="49"/>
      <c r="U84" s="52"/>
      <c r="V84" s="49"/>
      <c r="W84" s="52"/>
      <c r="X84" s="49"/>
      <c r="Y84" s="52"/>
      <c r="Z84" s="49"/>
      <c r="AA84" s="52"/>
      <c r="AB84" s="107" t="str">
        <f t="shared" si="6"/>
        <v>○</v>
      </c>
      <c r="AC84" s="54"/>
      <c r="AD84" s="53"/>
      <c r="AE84" s="55" t="str">
        <f t="shared" si="7"/>
        <v>0</v>
      </c>
      <c r="AF84" s="50"/>
      <c r="AG84" s="52"/>
      <c r="AH84" s="266" t="str">
        <f>VLOOKUP(D84,カラムID辞書!C:H,3,FALSE)</f>
        <v>numeric</v>
      </c>
      <c r="AI84" s="267"/>
      <c r="AJ84" s="267"/>
      <c r="AK84" s="267"/>
      <c r="AL84" s="268"/>
      <c r="AM84" s="269">
        <f>VLOOKUP(D84,カラムID辞書!C:H,4,FALSE)</f>
        <v>13</v>
      </c>
      <c r="AN84" s="270"/>
      <c r="AO84" s="271">
        <f>VLOOKUP(D84,カラムID辞書!C:H,6,FALSE)</f>
        <v>13</v>
      </c>
      <c r="AP84" s="272"/>
      <c r="AQ84" s="11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20"/>
      <c r="BS84" s="50"/>
      <c r="BT84" s="50"/>
      <c r="BU84" s="50"/>
      <c r="BV84" s="50"/>
      <c r="BW84" s="50"/>
      <c r="BX84" s="50"/>
      <c r="BY84" s="50"/>
      <c r="BZ84" s="50"/>
      <c r="CA84" s="50"/>
      <c r="CB84" s="50"/>
      <c r="CC84" s="52"/>
    </row>
    <row r="85" spans="2:81" ht="12" customHeight="1">
      <c r="B85" s="264">
        <f t="shared" ca="1" si="5"/>
        <v>78</v>
      </c>
      <c r="C85" s="265"/>
      <c r="D85" s="110" t="s">
        <v>150</v>
      </c>
      <c r="E85" s="50"/>
      <c r="F85" s="50"/>
      <c r="G85" s="50"/>
      <c r="H85" s="50"/>
      <c r="I85" s="50"/>
      <c r="J85" s="50"/>
      <c r="K85" s="52"/>
      <c r="L85" s="49" t="str">
        <f>VLOOKUP(D85,カラムID辞書!$C$4:$D$1266,2,FALSE)</f>
        <v>NEAGED2_BIK</v>
      </c>
      <c r="M85" s="50"/>
      <c r="N85" s="50"/>
      <c r="O85" s="50"/>
      <c r="P85" s="50"/>
      <c r="Q85" s="50"/>
      <c r="R85" s="50"/>
      <c r="S85" s="52"/>
      <c r="T85" s="49"/>
      <c r="U85" s="52"/>
      <c r="V85" s="49"/>
      <c r="W85" s="52"/>
      <c r="X85" s="49"/>
      <c r="Y85" s="52"/>
      <c r="Z85" s="49"/>
      <c r="AA85" s="52"/>
      <c r="AB85" s="107" t="str">
        <f t="shared" si="6"/>
        <v>○</v>
      </c>
      <c r="AC85" s="54"/>
      <c r="AD85" s="53"/>
      <c r="AE85" s="55" t="str">
        <f t="shared" si="7"/>
        <v>0</v>
      </c>
      <c r="AF85" s="50"/>
      <c r="AG85" s="52"/>
      <c r="AH85" s="266" t="str">
        <f>VLOOKUP(D85,カラムID辞書!C:H,3,FALSE)</f>
        <v>numeric</v>
      </c>
      <c r="AI85" s="267"/>
      <c r="AJ85" s="267"/>
      <c r="AK85" s="267"/>
      <c r="AL85" s="268"/>
      <c r="AM85" s="269">
        <f>VLOOKUP(D85,カラムID辞書!C:H,4,FALSE)</f>
        <v>13</v>
      </c>
      <c r="AN85" s="270"/>
      <c r="AO85" s="271">
        <f>VLOOKUP(D85,カラムID辞書!C:H,6,FALSE)</f>
        <v>13</v>
      </c>
      <c r="AP85" s="272"/>
      <c r="AQ85" s="11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c r="BS85" s="50"/>
      <c r="BT85" s="50"/>
      <c r="BU85" s="50"/>
      <c r="BV85" s="50"/>
      <c r="BW85" s="50"/>
      <c r="BX85" s="50"/>
      <c r="BY85" s="50"/>
      <c r="BZ85" s="50"/>
      <c r="CA85" s="50"/>
      <c r="CB85" s="50"/>
      <c r="CC85" s="52"/>
    </row>
    <row r="86" spans="2:81" ht="12" customHeight="1">
      <c r="B86" s="264">
        <f t="shared" ca="1" si="5"/>
        <v>79</v>
      </c>
      <c r="C86" s="265"/>
      <c r="D86" s="110" t="s">
        <v>151</v>
      </c>
      <c r="E86" s="50"/>
      <c r="F86" s="50"/>
      <c r="G86" s="50"/>
      <c r="H86" s="50"/>
      <c r="I86" s="50"/>
      <c r="J86" s="50"/>
      <c r="K86" s="52"/>
      <c r="L86" s="49" t="str">
        <f>VLOOKUP(D86,カラムID辞書!$C$4:$D$1266,2,FALSE)</f>
        <v>NESAGED2_GNK</v>
      </c>
      <c r="M86" s="50"/>
      <c r="N86" s="50"/>
      <c r="O86" s="50"/>
      <c r="P86" s="50"/>
      <c r="Q86" s="50"/>
      <c r="R86" s="50"/>
      <c r="S86" s="52"/>
      <c r="T86" s="49"/>
      <c r="U86" s="52"/>
      <c r="V86" s="49"/>
      <c r="W86" s="52"/>
      <c r="X86" s="49"/>
      <c r="Y86" s="52"/>
      <c r="Z86" s="49"/>
      <c r="AA86" s="52"/>
      <c r="AB86" s="107" t="str">
        <f t="shared" si="6"/>
        <v>○</v>
      </c>
      <c r="AC86" s="54"/>
      <c r="AD86" s="53"/>
      <c r="AE86" s="55" t="str">
        <f t="shared" si="7"/>
        <v>0</v>
      </c>
      <c r="AF86" s="50"/>
      <c r="AG86" s="52"/>
      <c r="AH86" s="266" t="str">
        <f>VLOOKUP(D86,カラムID辞書!C:H,3,FALSE)</f>
        <v>numeric</v>
      </c>
      <c r="AI86" s="267"/>
      <c r="AJ86" s="267"/>
      <c r="AK86" s="267"/>
      <c r="AL86" s="268"/>
      <c r="AM86" s="269">
        <f>VLOOKUP(D86,カラムID辞書!C:H,4,FALSE)</f>
        <v>13</v>
      </c>
      <c r="AN86" s="270"/>
      <c r="AO86" s="271">
        <f>VLOOKUP(D86,カラムID辞書!C:H,6,FALSE)</f>
        <v>13</v>
      </c>
      <c r="AP86" s="272"/>
      <c r="AQ86" s="11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20"/>
      <c r="BS86" s="50"/>
      <c r="BT86" s="50"/>
      <c r="BU86" s="50"/>
      <c r="BV86" s="50"/>
      <c r="BW86" s="50"/>
      <c r="BX86" s="50"/>
      <c r="BY86" s="50"/>
      <c r="BZ86" s="50"/>
      <c r="CA86" s="50"/>
      <c r="CB86" s="50"/>
      <c r="CC86" s="52"/>
    </row>
    <row r="87" spans="2:81" ht="12" customHeight="1">
      <c r="B87" s="264">
        <f t="shared" ca="1" si="5"/>
        <v>80</v>
      </c>
      <c r="C87" s="265"/>
      <c r="D87" s="110" t="s">
        <v>152</v>
      </c>
      <c r="E87" s="56"/>
      <c r="F87" s="50"/>
      <c r="G87" s="50"/>
      <c r="H87" s="50"/>
      <c r="I87" s="50"/>
      <c r="J87" s="50"/>
      <c r="K87" s="52"/>
      <c r="L87" s="49" t="str">
        <f>VLOOKUP(D87,カラムID辞書!$C$4:$D$1266,2,FALSE)</f>
        <v>NESAGED2_BIK</v>
      </c>
      <c r="M87" s="50"/>
      <c r="N87" s="50"/>
      <c r="O87" s="50"/>
      <c r="P87" s="50"/>
      <c r="Q87" s="50"/>
      <c r="R87" s="50"/>
      <c r="S87" s="52"/>
      <c r="T87" s="49"/>
      <c r="U87" s="52"/>
      <c r="V87" s="49"/>
      <c r="W87" s="52"/>
      <c r="X87" s="49"/>
      <c r="Y87" s="52"/>
      <c r="Z87" s="49"/>
      <c r="AA87" s="52"/>
      <c r="AB87" s="107" t="str">
        <f t="shared" si="6"/>
        <v>○</v>
      </c>
      <c r="AC87" s="54"/>
      <c r="AD87" s="53"/>
      <c r="AE87" s="55" t="str">
        <f t="shared" si="7"/>
        <v>0</v>
      </c>
      <c r="AF87" s="50"/>
      <c r="AG87" s="52"/>
      <c r="AH87" s="266" t="str">
        <f>VLOOKUP(D87,カラムID辞書!C:H,3,FALSE)</f>
        <v>numeric</v>
      </c>
      <c r="AI87" s="267"/>
      <c r="AJ87" s="267"/>
      <c r="AK87" s="267"/>
      <c r="AL87" s="268"/>
      <c r="AM87" s="269">
        <f>VLOOKUP(D87,カラムID辞書!C:H,4,FALSE)</f>
        <v>13</v>
      </c>
      <c r="AN87" s="270"/>
      <c r="AO87" s="271">
        <f>VLOOKUP(D87,カラムID辞書!C:H,6,FALSE)</f>
        <v>13</v>
      </c>
      <c r="AP87" s="272"/>
      <c r="AQ87" s="11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c r="BS87" s="50"/>
      <c r="BT87" s="50"/>
      <c r="BU87" s="50"/>
      <c r="BV87" s="50"/>
      <c r="BW87" s="50"/>
      <c r="BX87" s="50"/>
      <c r="BY87" s="50"/>
      <c r="BZ87" s="50"/>
      <c r="CA87" s="50"/>
      <c r="CB87" s="50"/>
      <c r="CC87" s="52"/>
    </row>
    <row r="88" spans="2:81" ht="12" customHeight="1">
      <c r="B88" s="264">
        <f t="shared" ca="1" si="5"/>
        <v>81</v>
      </c>
      <c r="C88" s="265"/>
      <c r="D88" s="110" t="s">
        <v>153</v>
      </c>
      <c r="E88" s="56"/>
      <c r="F88" s="50"/>
      <c r="G88" s="50"/>
      <c r="H88" s="50"/>
      <c r="I88" s="50"/>
      <c r="J88" s="50"/>
      <c r="K88" s="52"/>
      <c r="L88" s="49" t="str">
        <f>VLOOKUP(D88,カラムID辞書!$C$4:$D$1266,2,FALSE)</f>
        <v>TNKANFURI_O_GNK</v>
      </c>
      <c r="M88" s="50"/>
      <c r="N88" s="50"/>
      <c r="O88" s="50"/>
      <c r="P88" s="50"/>
      <c r="Q88" s="50"/>
      <c r="R88" s="50"/>
      <c r="S88" s="52"/>
      <c r="T88" s="49"/>
      <c r="U88" s="52"/>
      <c r="V88" s="49"/>
      <c r="W88" s="52"/>
      <c r="X88" s="49"/>
      <c r="Y88" s="52"/>
      <c r="Z88" s="49"/>
      <c r="AA88" s="52"/>
      <c r="AB88" s="107" t="str">
        <f t="shared" si="6"/>
        <v>○</v>
      </c>
      <c r="AC88" s="54"/>
      <c r="AD88" s="53"/>
      <c r="AE88" s="55" t="str">
        <f t="shared" si="7"/>
        <v>0</v>
      </c>
      <c r="AF88" s="50"/>
      <c r="AG88" s="52"/>
      <c r="AH88" s="266" t="str">
        <f>VLOOKUP(D88,カラムID辞書!C:H,3,FALSE)</f>
        <v>numeric</v>
      </c>
      <c r="AI88" s="267"/>
      <c r="AJ88" s="267"/>
      <c r="AK88" s="267"/>
      <c r="AL88" s="268"/>
      <c r="AM88" s="269">
        <f>VLOOKUP(D88,カラムID辞書!C:H,4,FALSE)</f>
        <v>13</v>
      </c>
      <c r="AN88" s="270"/>
      <c r="AO88" s="271">
        <f>VLOOKUP(D88,カラムID辞書!C:H,6,FALSE)</f>
        <v>13</v>
      </c>
      <c r="AP88" s="272"/>
      <c r="AQ88" s="110" t="s">
        <v>952</v>
      </c>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c r="BS88" s="50"/>
      <c r="BT88" s="50"/>
      <c r="BU88" s="50"/>
      <c r="BV88" s="50"/>
      <c r="BW88" s="50"/>
      <c r="BX88" s="50"/>
      <c r="BY88" s="50"/>
      <c r="BZ88" s="50"/>
      <c r="CA88" s="50"/>
      <c r="CB88" s="50"/>
      <c r="CC88" s="52"/>
    </row>
    <row r="89" spans="2:81" ht="12" customHeight="1">
      <c r="B89" s="264">
        <f t="shared" ca="1" si="5"/>
        <v>82</v>
      </c>
      <c r="C89" s="265"/>
      <c r="D89" s="110" t="s">
        <v>154</v>
      </c>
      <c r="E89" s="56"/>
      <c r="F89" s="50"/>
      <c r="G89" s="50"/>
      <c r="H89" s="50"/>
      <c r="I89" s="50"/>
      <c r="J89" s="50"/>
      <c r="K89" s="52"/>
      <c r="L89" s="49" t="str">
        <f>VLOOKUP(D89,カラムID辞書!$C$4:$D$1266,2,FALSE)</f>
        <v>TNKANFURI_O_BIK</v>
      </c>
      <c r="M89" s="50"/>
      <c r="N89" s="50"/>
      <c r="O89" s="50"/>
      <c r="P89" s="50"/>
      <c r="Q89" s="50"/>
      <c r="R89" s="50"/>
      <c r="S89" s="52"/>
      <c r="T89" s="49"/>
      <c r="U89" s="52"/>
      <c r="V89" s="49"/>
      <c r="W89" s="52"/>
      <c r="X89" s="49"/>
      <c r="Y89" s="52"/>
      <c r="Z89" s="49"/>
      <c r="AA89" s="52"/>
      <c r="AB89" s="107" t="str">
        <f t="shared" si="6"/>
        <v>○</v>
      </c>
      <c r="AC89" s="54"/>
      <c r="AD89" s="53"/>
      <c r="AE89" s="55" t="str">
        <f t="shared" si="7"/>
        <v>0</v>
      </c>
      <c r="AF89" s="50"/>
      <c r="AG89" s="52"/>
      <c r="AH89" s="266" t="str">
        <f>VLOOKUP(D89,カラムID辞書!C:H,3,FALSE)</f>
        <v>numeric</v>
      </c>
      <c r="AI89" s="267"/>
      <c r="AJ89" s="267"/>
      <c r="AK89" s="267"/>
      <c r="AL89" s="268"/>
      <c r="AM89" s="269">
        <f>VLOOKUP(D89,カラムID辞書!C:H,4,FALSE)</f>
        <v>13</v>
      </c>
      <c r="AN89" s="270"/>
      <c r="AO89" s="271">
        <f>VLOOKUP(D89,カラムID辞書!C:H,6,FALSE)</f>
        <v>13</v>
      </c>
      <c r="AP89" s="272"/>
      <c r="AQ89" s="110" t="s">
        <v>953</v>
      </c>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c r="BS89" s="50"/>
      <c r="BT89" s="50"/>
      <c r="BU89" s="50"/>
      <c r="BV89" s="50"/>
      <c r="BW89" s="50"/>
      <c r="BX89" s="50"/>
      <c r="BY89" s="50"/>
      <c r="BZ89" s="50"/>
      <c r="CA89" s="50"/>
      <c r="CB89" s="50"/>
      <c r="CC89" s="52"/>
    </row>
    <row r="90" spans="2:81" ht="12" customHeight="1">
      <c r="B90" s="264">
        <f t="shared" ca="1" si="5"/>
        <v>83</v>
      </c>
      <c r="C90" s="265"/>
      <c r="D90" s="110" t="s">
        <v>155</v>
      </c>
      <c r="E90" s="50"/>
      <c r="F90" s="50"/>
      <c r="G90" s="50"/>
      <c r="H90" s="50"/>
      <c r="I90" s="50"/>
      <c r="J90" s="50"/>
      <c r="K90" s="52"/>
      <c r="L90" s="49" t="str">
        <f>VLOOKUP(D90,カラムID辞書!$C$4:$D$1266,2,FALSE)</f>
        <v>TNKANFURI_O_SU</v>
      </c>
      <c r="M90" s="50"/>
      <c r="N90" s="50"/>
      <c r="O90" s="50"/>
      <c r="P90" s="50"/>
      <c r="Q90" s="50"/>
      <c r="R90" s="50"/>
      <c r="S90" s="52"/>
      <c r="T90" s="49"/>
      <c r="U90" s="52"/>
      <c r="V90" s="49"/>
      <c r="W90" s="52"/>
      <c r="X90" s="49"/>
      <c r="Y90" s="52"/>
      <c r="Z90" s="49"/>
      <c r="AA90" s="52"/>
      <c r="AB90" s="107" t="str">
        <f t="shared" si="6"/>
        <v>○</v>
      </c>
      <c r="AC90" s="54"/>
      <c r="AD90" s="53"/>
      <c r="AE90" s="55" t="str">
        <f t="shared" si="7"/>
        <v>0</v>
      </c>
      <c r="AF90" s="50"/>
      <c r="AG90" s="52"/>
      <c r="AH90" s="266" t="str">
        <f>VLOOKUP(D90,カラムID辞書!C:H,3,FALSE)</f>
        <v>numeric</v>
      </c>
      <c r="AI90" s="267"/>
      <c r="AJ90" s="267"/>
      <c r="AK90" s="267"/>
      <c r="AL90" s="268"/>
      <c r="AM90" s="269">
        <f>VLOOKUP(D90,カラムID辞書!C:H,4,FALSE)</f>
        <v>10</v>
      </c>
      <c r="AN90" s="270"/>
      <c r="AO90" s="271">
        <f>VLOOKUP(D90,カラムID辞書!C:H,6,FALSE)</f>
        <v>10</v>
      </c>
      <c r="AP90" s="272"/>
      <c r="AQ90" s="110" t="s">
        <v>954</v>
      </c>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c r="BS90" s="50"/>
      <c r="BT90" s="50"/>
      <c r="BU90" s="50"/>
      <c r="BV90" s="50"/>
      <c r="BW90" s="50"/>
      <c r="BX90" s="50"/>
      <c r="BY90" s="50"/>
      <c r="BZ90" s="50"/>
      <c r="CA90" s="50"/>
      <c r="CB90" s="50"/>
      <c r="CC90" s="52"/>
    </row>
    <row r="91" spans="2:81" ht="12" customHeight="1">
      <c r="B91" s="264">
        <f t="shared" ca="1" si="5"/>
        <v>84</v>
      </c>
      <c r="C91" s="265"/>
      <c r="D91" s="110" t="s">
        <v>156</v>
      </c>
      <c r="E91" s="50"/>
      <c r="F91" s="50"/>
      <c r="G91" s="50"/>
      <c r="H91" s="50"/>
      <c r="I91" s="50"/>
      <c r="J91" s="50"/>
      <c r="K91" s="52"/>
      <c r="L91" s="49" t="str">
        <f>VLOOKUP(D91,カラムID辞書!$C$4:$D$1266,2,FALSE)</f>
        <v>TNKANFURI_I_GNK</v>
      </c>
      <c r="M91" s="50"/>
      <c r="N91" s="50"/>
      <c r="O91" s="50"/>
      <c r="P91" s="50"/>
      <c r="Q91" s="50"/>
      <c r="R91" s="50"/>
      <c r="S91" s="52"/>
      <c r="T91" s="49"/>
      <c r="U91" s="52"/>
      <c r="V91" s="49"/>
      <c r="W91" s="52"/>
      <c r="X91" s="49"/>
      <c r="Y91" s="52"/>
      <c r="Z91" s="49"/>
      <c r="AA91" s="52"/>
      <c r="AB91" s="107" t="str">
        <f t="shared" si="6"/>
        <v>○</v>
      </c>
      <c r="AC91" s="54"/>
      <c r="AD91" s="53"/>
      <c r="AE91" s="55" t="str">
        <f t="shared" si="7"/>
        <v>0</v>
      </c>
      <c r="AF91" s="50"/>
      <c r="AG91" s="52"/>
      <c r="AH91" s="266" t="str">
        <f>VLOOKUP(D91,カラムID辞書!C:H,3,FALSE)</f>
        <v>numeric</v>
      </c>
      <c r="AI91" s="267"/>
      <c r="AJ91" s="267"/>
      <c r="AK91" s="267"/>
      <c r="AL91" s="268"/>
      <c r="AM91" s="269">
        <f>VLOOKUP(D91,カラムID辞書!C:H,4,FALSE)</f>
        <v>13</v>
      </c>
      <c r="AN91" s="270"/>
      <c r="AO91" s="271">
        <f>VLOOKUP(D91,カラムID辞書!C:H,6,FALSE)</f>
        <v>13</v>
      </c>
      <c r="AP91" s="272"/>
      <c r="AQ91" s="110" t="s">
        <v>955</v>
      </c>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c r="BS91" s="50"/>
      <c r="BT91" s="50"/>
      <c r="BU91" s="50"/>
      <c r="BV91" s="50"/>
      <c r="BW91" s="50"/>
      <c r="BX91" s="50"/>
      <c r="BY91" s="50"/>
      <c r="BZ91" s="50"/>
      <c r="CA91" s="50"/>
      <c r="CB91" s="50"/>
      <c r="CC91" s="52"/>
    </row>
    <row r="92" spans="2:81" ht="12" customHeight="1">
      <c r="B92" s="264">
        <f t="shared" ca="1" si="5"/>
        <v>85</v>
      </c>
      <c r="C92" s="265"/>
      <c r="D92" s="110" t="s">
        <v>157</v>
      </c>
      <c r="E92" s="50"/>
      <c r="F92" s="50"/>
      <c r="G92" s="50"/>
      <c r="H92" s="50"/>
      <c r="I92" s="50"/>
      <c r="J92" s="50"/>
      <c r="K92" s="52"/>
      <c r="L92" s="49" t="str">
        <f>VLOOKUP(D92,カラムID辞書!$C$4:$D$1266,2,FALSE)</f>
        <v>TNKANFURI_I_BIK</v>
      </c>
      <c r="M92" s="50"/>
      <c r="N92" s="50"/>
      <c r="O92" s="50"/>
      <c r="P92" s="50"/>
      <c r="Q92" s="50"/>
      <c r="R92" s="50"/>
      <c r="S92" s="52"/>
      <c r="T92" s="49"/>
      <c r="U92" s="52"/>
      <c r="V92" s="49"/>
      <c r="W92" s="52"/>
      <c r="X92" s="49"/>
      <c r="Y92" s="52"/>
      <c r="Z92" s="49"/>
      <c r="AA92" s="52"/>
      <c r="AB92" s="107" t="str">
        <f t="shared" si="6"/>
        <v>○</v>
      </c>
      <c r="AC92" s="54"/>
      <c r="AD92" s="53"/>
      <c r="AE92" s="55" t="str">
        <f t="shared" si="7"/>
        <v>0</v>
      </c>
      <c r="AF92" s="50"/>
      <c r="AG92" s="52"/>
      <c r="AH92" s="266" t="str">
        <f>VLOOKUP(D92,カラムID辞書!C:H,3,FALSE)</f>
        <v>numeric</v>
      </c>
      <c r="AI92" s="267"/>
      <c r="AJ92" s="267"/>
      <c r="AK92" s="267"/>
      <c r="AL92" s="268"/>
      <c r="AM92" s="269">
        <f>VLOOKUP(D92,カラムID辞書!C:H,4,FALSE)</f>
        <v>13</v>
      </c>
      <c r="AN92" s="270"/>
      <c r="AO92" s="271">
        <f>VLOOKUP(D92,カラムID辞書!C:H,6,FALSE)</f>
        <v>13</v>
      </c>
      <c r="AP92" s="272"/>
      <c r="AQ92" s="110" t="s">
        <v>956</v>
      </c>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c r="BS92" s="50"/>
      <c r="BT92" s="50"/>
      <c r="BU92" s="50"/>
      <c r="BV92" s="50"/>
      <c r="BW92" s="50"/>
      <c r="BX92" s="50"/>
      <c r="BY92" s="50"/>
      <c r="BZ92" s="50"/>
      <c r="CA92" s="50"/>
      <c r="CB92" s="50"/>
      <c r="CC92" s="52"/>
    </row>
    <row r="93" spans="2:81" ht="12" customHeight="1">
      <c r="B93" s="264">
        <f t="shared" ca="1" si="5"/>
        <v>86</v>
      </c>
      <c r="C93" s="265"/>
      <c r="D93" s="110" t="s">
        <v>158</v>
      </c>
      <c r="E93" s="56"/>
      <c r="F93" s="50"/>
      <c r="G93" s="50"/>
      <c r="H93" s="50"/>
      <c r="I93" s="50"/>
      <c r="J93" s="50"/>
      <c r="K93" s="52"/>
      <c r="L93" s="49" t="str">
        <f>VLOOKUP(D93,カラムID辞書!$C$4:$D$1266,2,FALSE)</f>
        <v>TNKANFURI_I_SU</v>
      </c>
      <c r="M93" s="50"/>
      <c r="N93" s="50"/>
      <c r="O93" s="50"/>
      <c r="P93" s="50"/>
      <c r="Q93" s="50"/>
      <c r="R93" s="50"/>
      <c r="S93" s="52"/>
      <c r="T93" s="49"/>
      <c r="U93" s="52"/>
      <c r="V93" s="49"/>
      <c r="W93" s="52"/>
      <c r="X93" s="49"/>
      <c r="Y93" s="52"/>
      <c r="Z93" s="49"/>
      <c r="AA93" s="52"/>
      <c r="AB93" s="107" t="str">
        <f t="shared" si="6"/>
        <v>○</v>
      </c>
      <c r="AC93" s="54"/>
      <c r="AD93" s="53"/>
      <c r="AE93" s="55" t="str">
        <f t="shared" si="7"/>
        <v>0</v>
      </c>
      <c r="AF93" s="50"/>
      <c r="AG93" s="52"/>
      <c r="AH93" s="266" t="str">
        <f>VLOOKUP(D93,カラムID辞書!C:H,3,FALSE)</f>
        <v>numeric</v>
      </c>
      <c r="AI93" s="267"/>
      <c r="AJ93" s="267"/>
      <c r="AK93" s="267"/>
      <c r="AL93" s="268"/>
      <c r="AM93" s="269">
        <f>VLOOKUP(D93,カラムID辞書!C:H,4,FALSE)</f>
        <v>10</v>
      </c>
      <c r="AN93" s="270"/>
      <c r="AO93" s="271">
        <f>VLOOKUP(D93,カラムID辞書!C:H,6,FALSE)</f>
        <v>10</v>
      </c>
      <c r="AP93" s="272"/>
      <c r="AQ93" s="110" t="s">
        <v>957</v>
      </c>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c r="BS93" s="50"/>
      <c r="BT93" s="50"/>
      <c r="BU93" s="50"/>
      <c r="BV93" s="50"/>
      <c r="BW93" s="50"/>
      <c r="BX93" s="50"/>
      <c r="BY93" s="50"/>
      <c r="BZ93" s="50"/>
      <c r="CA93" s="50"/>
      <c r="CB93" s="50"/>
      <c r="CC93" s="52"/>
    </row>
    <row r="94" spans="2:81" ht="12" customHeight="1">
      <c r="B94" s="264">
        <f t="shared" ca="1" si="5"/>
        <v>87</v>
      </c>
      <c r="C94" s="265"/>
      <c r="D94" s="110" t="s">
        <v>159</v>
      </c>
      <c r="E94" s="50"/>
      <c r="F94" s="50"/>
      <c r="G94" s="50"/>
      <c r="H94" s="50"/>
      <c r="I94" s="50"/>
      <c r="J94" s="50"/>
      <c r="K94" s="52"/>
      <c r="L94" s="49" t="str">
        <f>VLOOKUP(D94,カラムID辞書!$C$4:$D$1266,2,FALSE)</f>
        <v>TNNAIFURI_O_GNK</v>
      </c>
      <c r="M94" s="50"/>
      <c r="N94" s="50"/>
      <c r="O94" s="50"/>
      <c r="P94" s="50"/>
      <c r="Q94" s="50"/>
      <c r="R94" s="50"/>
      <c r="S94" s="52"/>
      <c r="T94" s="49"/>
      <c r="U94" s="52"/>
      <c r="V94" s="49"/>
      <c r="W94" s="52"/>
      <c r="X94" s="49"/>
      <c r="Y94" s="52"/>
      <c r="Z94" s="49"/>
      <c r="AA94" s="52"/>
      <c r="AB94" s="107" t="str">
        <f t="shared" si="6"/>
        <v>○</v>
      </c>
      <c r="AC94" s="54"/>
      <c r="AD94" s="53"/>
      <c r="AE94" s="55" t="str">
        <f t="shared" si="7"/>
        <v>0</v>
      </c>
      <c r="AF94" s="50"/>
      <c r="AG94" s="52"/>
      <c r="AH94" s="266" t="str">
        <f>VLOOKUP(D94,カラムID辞書!C:H,3,FALSE)</f>
        <v>numeric</v>
      </c>
      <c r="AI94" s="267"/>
      <c r="AJ94" s="267"/>
      <c r="AK94" s="267"/>
      <c r="AL94" s="268"/>
      <c r="AM94" s="269">
        <f>VLOOKUP(D94,カラムID辞書!C:H,4,FALSE)</f>
        <v>13</v>
      </c>
      <c r="AN94" s="270"/>
      <c r="AO94" s="271">
        <f>VLOOKUP(D94,カラムID辞書!C:H,6,FALSE)</f>
        <v>13</v>
      </c>
      <c r="AP94" s="272"/>
      <c r="AQ94" s="110" t="s">
        <v>958</v>
      </c>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20"/>
      <c r="BS94" s="50"/>
      <c r="BT94" s="50"/>
      <c r="BU94" s="50"/>
      <c r="BV94" s="50"/>
      <c r="BW94" s="50"/>
      <c r="BX94" s="50"/>
      <c r="BY94" s="50"/>
      <c r="BZ94" s="50"/>
      <c r="CA94" s="50"/>
      <c r="CB94" s="50"/>
      <c r="CC94" s="52"/>
    </row>
    <row r="95" spans="2:81" ht="12" customHeight="1">
      <c r="B95" s="264">
        <f t="shared" ca="1" si="5"/>
        <v>88</v>
      </c>
      <c r="C95" s="265"/>
      <c r="D95" s="110" t="s">
        <v>160</v>
      </c>
      <c r="E95" s="50"/>
      <c r="F95" s="50"/>
      <c r="G95" s="50"/>
      <c r="H95" s="50"/>
      <c r="I95" s="50"/>
      <c r="J95" s="50"/>
      <c r="K95" s="52"/>
      <c r="L95" s="49" t="str">
        <f>VLOOKUP(D95,カラムID辞書!$C$4:$D$1266,2,FALSE)</f>
        <v>TNNAIFURI_O_BIK</v>
      </c>
      <c r="M95" s="50"/>
      <c r="N95" s="50"/>
      <c r="O95" s="50"/>
      <c r="P95" s="50"/>
      <c r="Q95" s="50"/>
      <c r="R95" s="50"/>
      <c r="S95" s="52"/>
      <c r="T95" s="49"/>
      <c r="U95" s="52"/>
      <c r="V95" s="49"/>
      <c r="W95" s="52"/>
      <c r="X95" s="49"/>
      <c r="Y95" s="52"/>
      <c r="Z95" s="49"/>
      <c r="AA95" s="52"/>
      <c r="AB95" s="107" t="str">
        <f t="shared" si="6"/>
        <v>○</v>
      </c>
      <c r="AC95" s="54"/>
      <c r="AD95" s="53"/>
      <c r="AE95" s="55" t="str">
        <f t="shared" si="7"/>
        <v>0</v>
      </c>
      <c r="AF95" s="50"/>
      <c r="AG95" s="52"/>
      <c r="AH95" s="266" t="str">
        <f>VLOOKUP(D95,カラムID辞書!C:H,3,FALSE)</f>
        <v>numeric</v>
      </c>
      <c r="AI95" s="267"/>
      <c r="AJ95" s="267"/>
      <c r="AK95" s="267"/>
      <c r="AL95" s="268"/>
      <c r="AM95" s="269">
        <f>VLOOKUP(D95,カラムID辞書!C:H,4,FALSE)</f>
        <v>13</v>
      </c>
      <c r="AN95" s="270"/>
      <c r="AO95" s="271">
        <f>VLOOKUP(D95,カラムID辞書!C:H,6,FALSE)</f>
        <v>13</v>
      </c>
      <c r="AP95" s="272"/>
      <c r="AQ95" s="110" t="s">
        <v>959</v>
      </c>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20"/>
      <c r="BS95" s="50"/>
      <c r="BT95" s="50"/>
      <c r="BU95" s="50"/>
      <c r="BV95" s="50"/>
      <c r="BW95" s="50"/>
      <c r="BX95" s="50"/>
      <c r="BY95" s="50"/>
      <c r="BZ95" s="50"/>
      <c r="CA95" s="50"/>
      <c r="CB95" s="50"/>
      <c r="CC95" s="52"/>
    </row>
    <row r="96" spans="2:81" ht="12" customHeight="1">
      <c r="B96" s="264">
        <f t="shared" ca="1" si="5"/>
        <v>89</v>
      </c>
      <c r="C96" s="265"/>
      <c r="D96" s="110" t="s">
        <v>161</v>
      </c>
      <c r="E96" s="50"/>
      <c r="F96" s="50"/>
      <c r="G96" s="50"/>
      <c r="H96" s="50"/>
      <c r="I96" s="50"/>
      <c r="J96" s="50"/>
      <c r="K96" s="52"/>
      <c r="L96" s="49" t="str">
        <f>VLOOKUP(D96,カラムID辞書!$C$4:$D$1266,2,FALSE)</f>
        <v>TNNAIFURI_O_SU</v>
      </c>
      <c r="M96" s="50"/>
      <c r="N96" s="50"/>
      <c r="O96" s="50"/>
      <c r="P96" s="50"/>
      <c r="Q96" s="50"/>
      <c r="R96" s="50"/>
      <c r="S96" s="52"/>
      <c r="T96" s="49"/>
      <c r="U96" s="52"/>
      <c r="V96" s="49"/>
      <c r="W96" s="52"/>
      <c r="X96" s="49"/>
      <c r="Y96" s="52"/>
      <c r="Z96" s="49"/>
      <c r="AA96" s="52"/>
      <c r="AB96" s="107" t="str">
        <f t="shared" si="6"/>
        <v>○</v>
      </c>
      <c r="AC96" s="54"/>
      <c r="AD96" s="53"/>
      <c r="AE96" s="55" t="str">
        <f t="shared" si="7"/>
        <v>0</v>
      </c>
      <c r="AF96" s="50"/>
      <c r="AG96" s="52"/>
      <c r="AH96" s="266" t="str">
        <f>VLOOKUP(D96,カラムID辞書!C:H,3,FALSE)</f>
        <v>numeric</v>
      </c>
      <c r="AI96" s="267"/>
      <c r="AJ96" s="267"/>
      <c r="AK96" s="267"/>
      <c r="AL96" s="268"/>
      <c r="AM96" s="269">
        <f>VLOOKUP(D96,カラムID辞書!C:H,4,FALSE)</f>
        <v>10</v>
      </c>
      <c r="AN96" s="270"/>
      <c r="AO96" s="271">
        <f>VLOOKUP(D96,カラムID辞書!C:H,6,FALSE)</f>
        <v>10</v>
      </c>
      <c r="AP96" s="272"/>
      <c r="AQ96" s="110" t="s">
        <v>960</v>
      </c>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20"/>
      <c r="BS96" s="50"/>
      <c r="BT96" s="50"/>
      <c r="BU96" s="50"/>
      <c r="BV96" s="50"/>
      <c r="BW96" s="50"/>
      <c r="BX96" s="50"/>
      <c r="BY96" s="50"/>
      <c r="BZ96" s="50"/>
      <c r="CA96" s="50"/>
      <c r="CB96" s="50"/>
      <c r="CC96" s="52"/>
    </row>
    <row r="97" spans="2:81" ht="12" customHeight="1">
      <c r="B97" s="264">
        <f t="shared" ca="1" si="5"/>
        <v>90</v>
      </c>
      <c r="C97" s="265"/>
      <c r="D97" s="110" t="s">
        <v>162</v>
      </c>
      <c r="E97" s="56"/>
      <c r="F97" s="50"/>
      <c r="G97" s="50"/>
      <c r="H97" s="50"/>
      <c r="I97" s="50"/>
      <c r="J97" s="50"/>
      <c r="K97" s="52"/>
      <c r="L97" s="49" t="str">
        <f>VLOOKUP(D97,カラムID辞書!$C$4:$D$1266,2,FALSE)</f>
        <v>TNNAIFURI_I_GNK</v>
      </c>
      <c r="M97" s="50"/>
      <c r="N97" s="50"/>
      <c r="O97" s="50"/>
      <c r="P97" s="50"/>
      <c r="Q97" s="50"/>
      <c r="R97" s="50"/>
      <c r="S97" s="52"/>
      <c r="T97" s="49"/>
      <c r="U97" s="52"/>
      <c r="V97" s="49"/>
      <c r="W97" s="52"/>
      <c r="X97" s="49"/>
      <c r="Y97" s="52"/>
      <c r="Z97" s="49"/>
      <c r="AA97" s="52"/>
      <c r="AB97" s="107" t="str">
        <f t="shared" si="6"/>
        <v>○</v>
      </c>
      <c r="AC97" s="54"/>
      <c r="AD97" s="53"/>
      <c r="AE97" s="55" t="str">
        <f t="shared" si="7"/>
        <v>0</v>
      </c>
      <c r="AF97" s="50"/>
      <c r="AG97" s="52"/>
      <c r="AH97" s="266" t="str">
        <f>VLOOKUP(D97,カラムID辞書!C:H,3,FALSE)</f>
        <v>numeric</v>
      </c>
      <c r="AI97" s="267"/>
      <c r="AJ97" s="267"/>
      <c r="AK97" s="267"/>
      <c r="AL97" s="268"/>
      <c r="AM97" s="269">
        <f>VLOOKUP(D97,カラムID辞書!C:H,4,FALSE)</f>
        <v>13</v>
      </c>
      <c r="AN97" s="270"/>
      <c r="AO97" s="271">
        <f>VLOOKUP(D97,カラムID辞書!C:H,6,FALSE)</f>
        <v>13</v>
      </c>
      <c r="AP97" s="272"/>
      <c r="AQ97" s="110" t="s">
        <v>961</v>
      </c>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20"/>
      <c r="BS97" s="50"/>
      <c r="BT97" s="50"/>
      <c r="BU97" s="50"/>
      <c r="BV97" s="50"/>
      <c r="BW97" s="50"/>
      <c r="BX97" s="50"/>
      <c r="BY97" s="50"/>
      <c r="BZ97" s="50"/>
      <c r="CA97" s="50"/>
      <c r="CB97" s="50"/>
      <c r="CC97" s="52"/>
    </row>
    <row r="98" spans="2:81" ht="12" customHeight="1">
      <c r="B98" s="264">
        <f t="shared" ca="1" si="5"/>
        <v>91</v>
      </c>
      <c r="C98" s="265"/>
      <c r="D98" s="110" t="s">
        <v>163</v>
      </c>
      <c r="E98" s="56"/>
      <c r="F98" s="50"/>
      <c r="G98" s="50"/>
      <c r="H98" s="50"/>
      <c r="I98" s="50"/>
      <c r="J98" s="50"/>
      <c r="K98" s="52"/>
      <c r="L98" s="49" t="str">
        <f>VLOOKUP(D98,カラムID辞書!$C$4:$D$1266,2,FALSE)</f>
        <v>TNNAIFURI_I_BIK</v>
      </c>
      <c r="M98" s="50"/>
      <c r="N98" s="50"/>
      <c r="O98" s="50"/>
      <c r="P98" s="50"/>
      <c r="Q98" s="50"/>
      <c r="R98" s="50"/>
      <c r="S98" s="52"/>
      <c r="T98" s="49"/>
      <c r="U98" s="52"/>
      <c r="V98" s="49"/>
      <c r="W98" s="52"/>
      <c r="X98" s="49"/>
      <c r="Y98" s="52"/>
      <c r="Z98" s="49"/>
      <c r="AA98" s="52"/>
      <c r="AB98" s="107" t="str">
        <f t="shared" si="6"/>
        <v>○</v>
      </c>
      <c r="AC98" s="54"/>
      <c r="AD98" s="53"/>
      <c r="AE98" s="55" t="str">
        <f t="shared" si="7"/>
        <v>0</v>
      </c>
      <c r="AF98" s="50"/>
      <c r="AG98" s="52"/>
      <c r="AH98" s="266" t="str">
        <f>VLOOKUP(D98,カラムID辞書!C:H,3,FALSE)</f>
        <v>numeric</v>
      </c>
      <c r="AI98" s="267"/>
      <c r="AJ98" s="267"/>
      <c r="AK98" s="267"/>
      <c r="AL98" s="268"/>
      <c r="AM98" s="269">
        <f>VLOOKUP(D98,カラムID辞書!C:H,4,FALSE)</f>
        <v>13</v>
      </c>
      <c r="AN98" s="270"/>
      <c r="AO98" s="271">
        <f>VLOOKUP(D98,カラムID辞書!C:H,6,FALSE)</f>
        <v>13</v>
      </c>
      <c r="AP98" s="272"/>
      <c r="AQ98" s="110" t="s">
        <v>962</v>
      </c>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20"/>
      <c r="BS98" s="50"/>
      <c r="BT98" s="50"/>
      <c r="BU98" s="50"/>
      <c r="BV98" s="50"/>
      <c r="BW98" s="50"/>
      <c r="BX98" s="50"/>
      <c r="BY98" s="50"/>
      <c r="BZ98" s="50"/>
      <c r="CA98" s="50"/>
      <c r="CB98" s="50"/>
      <c r="CC98" s="52"/>
    </row>
    <row r="99" spans="2:81" ht="12" customHeight="1">
      <c r="B99" s="264">
        <f t="shared" ca="1" si="5"/>
        <v>92</v>
      </c>
      <c r="C99" s="265"/>
      <c r="D99" s="110" t="s">
        <v>164</v>
      </c>
      <c r="E99" s="56"/>
      <c r="F99" s="50"/>
      <c r="G99" s="50"/>
      <c r="H99" s="50"/>
      <c r="I99" s="50"/>
      <c r="J99" s="50"/>
      <c r="K99" s="52"/>
      <c r="L99" s="49" t="str">
        <f>VLOOKUP(D99,カラムID辞書!$C$4:$D$1266,2,FALSE)</f>
        <v>TNNAIFURI_I_SU</v>
      </c>
      <c r="M99" s="50"/>
      <c r="N99" s="50"/>
      <c r="O99" s="50"/>
      <c r="P99" s="50"/>
      <c r="Q99" s="50"/>
      <c r="R99" s="50"/>
      <c r="S99" s="52"/>
      <c r="T99" s="49"/>
      <c r="U99" s="52"/>
      <c r="V99" s="49"/>
      <c r="W99" s="52"/>
      <c r="X99" s="49"/>
      <c r="Y99" s="52"/>
      <c r="Z99" s="49"/>
      <c r="AA99" s="52"/>
      <c r="AB99" s="107" t="str">
        <f t="shared" si="6"/>
        <v>○</v>
      </c>
      <c r="AC99" s="54"/>
      <c r="AD99" s="53"/>
      <c r="AE99" s="55" t="str">
        <f t="shared" si="7"/>
        <v>0</v>
      </c>
      <c r="AF99" s="50"/>
      <c r="AG99" s="52"/>
      <c r="AH99" s="266" t="str">
        <f>VLOOKUP(D99,カラムID辞書!C:H,3,FALSE)</f>
        <v>numeric</v>
      </c>
      <c r="AI99" s="267"/>
      <c r="AJ99" s="267"/>
      <c r="AK99" s="267"/>
      <c r="AL99" s="268"/>
      <c r="AM99" s="269">
        <f>VLOOKUP(D99,カラムID辞書!C:H,4,FALSE)</f>
        <v>10</v>
      </c>
      <c r="AN99" s="270"/>
      <c r="AO99" s="271">
        <f>VLOOKUP(D99,カラムID辞書!C:H,6,FALSE)</f>
        <v>10</v>
      </c>
      <c r="AP99" s="272"/>
      <c r="AQ99" s="110" t="s">
        <v>963</v>
      </c>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20"/>
      <c r="BS99" s="50"/>
      <c r="BT99" s="50"/>
      <c r="BU99" s="50"/>
      <c r="BV99" s="50"/>
      <c r="BW99" s="50"/>
      <c r="BX99" s="50"/>
      <c r="BY99" s="50"/>
      <c r="BZ99" s="50"/>
      <c r="CA99" s="50"/>
      <c r="CB99" s="50"/>
      <c r="CC99" s="52"/>
    </row>
    <row r="100" spans="2:81" ht="12" customHeight="1">
      <c r="B100" s="264">
        <f t="shared" ca="1" si="5"/>
        <v>93</v>
      </c>
      <c r="C100" s="265"/>
      <c r="D100" s="110" t="s">
        <v>165</v>
      </c>
      <c r="E100" s="56"/>
      <c r="F100" s="50"/>
      <c r="G100" s="50"/>
      <c r="H100" s="50"/>
      <c r="I100" s="50"/>
      <c r="J100" s="50"/>
      <c r="K100" s="52"/>
      <c r="L100" s="49" t="str">
        <f>VLOOKUP(D100,カラムID辞書!$C$4:$D$1266,2,FALSE)</f>
        <v>SHOHNFURI_O_GNK</v>
      </c>
      <c r="M100" s="50"/>
      <c r="N100" s="50"/>
      <c r="O100" s="50"/>
      <c r="P100" s="50"/>
      <c r="Q100" s="50"/>
      <c r="R100" s="50"/>
      <c r="S100" s="52"/>
      <c r="T100" s="49"/>
      <c r="U100" s="52"/>
      <c r="V100" s="49"/>
      <c r="W100" s="52"/>
      <c r="X100" s="49"/>
      <c r="Y100" s="52"/>
      <c r="Z100" s="49"/>
      <c r="AA100" s="52"/>
      <c r="AB100" s="107" t="str">
        <f t="shared" si="6"/>
        <v>○</v>
      </c>
      <c r="AC100" s="54"/>
      <c r="AD100" s="53"/>
      <c r="AE100" s="55" t="str">
        <f t="shared" si="7"/>
        <v>0</v>
      </c>
      <c r="AF100" s="50"/>
      <c r="AG100" s="52"/>
      <c r="AH100" s="266" t="str">
        <f>VLOOKUP(D100,カラムID辞書!C:H,3,FALSE)</f>
        <v>numeric</v>
      </c>
      <c r="AI100" s="267"/>
      <c r="AJ100" s="267"/>
      <c r="AK100" s="267"/>
      <c r="AL100" s="268"/>
      <c r="AM100" s="269">
        <f>VLOOKUP(D100,カラムID辞書!C:H,4,FALSE)</f>
        <v>13</v>
      </c>
      <c r="AN100" s="270"/>
      <c r="AO100" s="271">
        <f>VLOOKUP(D100,カラムID辞書!C:H,6,FALSE)</f>
        <v>13</v>
      </c>
      <c r="AP100" s="272"/>
      <c r="AQ100" s="110" t="s">
        <v>964</v>
      </c>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20"/>
      <c r="BS100" s="50"/>
      <c r="BT100" s="50"/>
      <c r="BU100" s="50"/>
      <c r="BV100" s="50"/>
      <c r="BW100" s="50"/>
      <c r="BX100" s="50"/>
      <c r="BY100" s="50"/>
      <c r="BZ100" s="50"/>
      <c r="CA100" s="50"/>
      <c r="CB100" s="50"/>
      <c r="CC100" s="52"/>
    </row>
    <row r="101" spans="2:81" ht="12" customHeight="1">
      <c r="B101" s="264">
        <f t="shared" ca="1" si="5"/>
        <v>94</v>
      </c>
      <c r="C101" s="265"/>
      <c r="D101" s="110" t="s">
        <v>166</v>
      </c>
      <c r="E101" s="56"/>
      <c r="F101" s="50"/>
      <c r="G101" s="50"/>
      <c r="H101" s="50"/>
      <c r="I101" s="50"/>
      <c r="J101" s="50"/>
      <c r="K101" s="52"/>
      <c r="L101" s="49" t="str">
        <f>VLOOKUP(D101,カラムID辞書!$C$4:$D$1266,2,FALSE)</f>
        <v>SHOHNFURI_O_BIK</v>
      </c>
      <c r="M101" s="50"/>
      <c r="N101" s="50"/>
      <c r="O101" s="50"/>
      <c r="P101" s="50"/>
      <c r="Q101" s="50"/>
      <c r="R101" s="50"/>
      <c r="S101" s="52"/>
      <c r="T101" s="49"/>
      <c r="U101" s="52"/>
      <c r="V101" s="49"/>
      <c r="W101" s="52"/>
      <c r="X101" s="49"/>
      <c r="Y101" s="52"/>
      <c r="Z101" s="49"/>
      <c r="AA101" s="52"/>
      <c r="AB101" s="107" t="str">
        <f t="shared" si="6"/>
        <v>○</v>
      </c>
      <c r="AC101" s="54"/>
      <c r="AD101" s="53"/>
      <c r="AE101" s="55" t="str">
        <f t="shared" si="7"/>
        <v>0</v>
      </c>
      <c r="AF101" s="50"/>
      <c r="AG101" s="52"/>
      <c r="AH101" s="266" t="str">
        <f>VLOOKUP(D101,カラムID辞書!C:H,3,FALSE)</f>
        <v>numeric</v>
      </c>
      <c r="AI101" s="267"/>
      <c r="AJ101" s="267"/>
      <c r="AK101" s="267"/>
      <c r="AL101" s="268"/>
      <c r="AM101" s="269">
        <f>VLOOKUP(D101,カラムID辞書!C:H,4,FALSE)</f>
        <v>13</v>
      </c>
      <c r="AN101" s="270"/>
      <c r="AO101" s="271">
        <f>VLOOKUP(D101,カラムID辞書!C:H,6,FALSE)</f>
        <v>13</v>
      </c>
      <c r="AP101" s="272"/>
      <c r="AQ101" s="110" t="s">
        <v>965</v>
      </c>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20"/>
      <c r="BS101" s="50"/>
      <c r="BT101" s="50"/>
      <c r="BU101" s="50"/>
      <c r="BV101" s="50"/>
      <c r="BW101" s="50"/>
      <c r="BX101" s="50"/>
      <c r="BY101" s="50"/>
      <c r="BZ101" s="50"/>
      <c r="CA101" s="50"/>
      <c r="CB101" s="50"/>
      <c r="CC101" s="52"/>
    </row>
    <row r="102" spans="2:81" ht="12" customHeight="1">
      <c r="B102" s="264">
        <f ca="1">IF($D102="","",MAX(OFFSET($B$8,0,0,ROW()-ROW($B$8),2))+1)</f>
        <v>95</v>
      </c>
      <c r="C102" s="265"/>
      <c r="D102" s="110" t="s">
        <v>167</v>
      </c>
      <c r="E102" s="56"/>
      <c r="F102" s="50"/>
      <c r="G102" s="50"/>
      <c r="H102" s="50"/>
      <c r="I102" s="50"/>
      <c r="J102" s="50"/>
      <c r="K102" s="52"/>
      <c r="L102" s="49" t="str">
        <f>VLOOKUP(D102,カラムID辞書!$C$4:$D$1266,2,FALSE)</f>
        <v>SHOHNFURI_O_SU</v>
      </c>
      <c r="M102" s="50"/>
      <c r="N102" s="50"/>
      <c r="O102" s="50"/>
      <c r="P102" s="50"/>
      <c r="Q102" s="50"/>
      <c r="R102" s="50"/>
      <c r="S102" s="52"/>
      <c r="T102" s="49"/>
      <c r="U102" s="52"/>
      <c r="V102" s="49"/>
      <c r="W102" s="52"/>
      <c r="X102" s="49"/>
      <c r="Y102" s="52"/>
      <c r="Z102" s="49"/>
      <c r="AA102" s="52"/>
      <c r="AB102" s="107" t="str">
        <f t="shared" si="6"/>
        <v>○</v>
      </c>
      <c r="AC102" s="54"/>
      <c r="AD102" s="53"/>
      <c r="AE102" s="55" t="str">
        <f t="shared" si="7"/>
        <v>0</v>
      </c>
      <c r="AF102" s="50"/>
      <c r="AG102" s="52"/>
      <c r="AH102" s="266" t="str">
        <f>VLOOKUP(D102,カラムID辞書!C:H,3,FALSE)</f>
        <v>numeric</v>
      </c>
      <c r="AI102" s="267"/>
      <c r="AJ102" s="267"/>
      <c r="AK102" s="267"/>
      <c r="AL102" s="268"/>
      <c r="AM102" s="269">
        <f>VLOOKUP(D102,カラムID辞書!C:H,4,FALSE)</f>
        <v>10</v>
      </c>
      <c r="AN102" s="270"/>
      <c r="AO102" s="271">
        <f>VLOOKUP(D102,カラムID辞書!C:H,6,FALSE)</f>
        <v>10</v>
      </c>
      <c r="AP102" s="272"/>
      <c r="AQ102" s="110" t="s">
        <v>966</v>
      </c>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20"/>
      <c r="BS102" s="50"/>
      <c r="BT102" s="50"/>
      <c r="BU102" s="50"/>
      <c r="BV102" s="50"/>
      <c r="BW102" s="50"/>
      <c r="BX102" s="50"/>
      <c r="BY102" s="50"/>
      <c r="BZ102" s="50"/>
      <c r="CA102" s="50"/>
      <c r="CB102" s="50"/>
      <c r="CC102" s="52"/>
    </row>
    <row r="103" spans="2:81" ht="12" customHeight="1">
      <c r="B103" s="264">
        <f ca="1">IF($D103="","",MAX(OFFSET($B$8,0,0,ROW()-ROW($B$8),2))+1)</f>
        <v>96</v>
      </c>
      <c r="C103" s="265"/>
      <c r="D103" s="110" t="s">
        <v>168</v>
      </c>
      <c r="E103" s="56"/>
      <c r="F103" s="50"/>
      <c r="G103" s="50"/>
      <c r="H103" s="50"/>
      <c r="I103" s="50"/>
      <c r="J103" s="50"/>
      <c r="K103" s="52"/>
      <c r="L103" s="49" t="str">
        <f>VLOOKUP(D103,カラムID辞書!$C$4:$D$1266,2,FALSE)</f>
        <v>SHOHNFURI_I_GNK</v>
      </c>
      <c r="M103" s="50"/>
      <c r="N103" s="50"/>
      <c r="O103" s="50"/>
      <c r="P103" s="50"/>
      <c r="Q103" s="50"/>
      <c r="R103" s="50"/>
      <c r="S103" s="52"/>
      <c r="T103" s="49"/>
      <c r="U103" s="52"/>
      <c r="V103" s="49"/>
      <c r="W103" s="52"/>
      <c r="X103" s="49"/>
      <c r="Y103" s="52"/>
      <c r="Z103" s="49"/>
      <c r="AA103" s="52"/>
      <c r="AB103" s="107" t="str">
        <f t="shared" si="6"/>
        <v>○</v>
      </c>
      <c r="AC103" s="54"/>
      <c r="AD103" s="53"/>
      <c r="AE103" s="55" t="str">
        <f t="shared" si="7"/>
        <v>0</v>
      </c>
      <c r="AF103" s="50"/>
      <c r="AG103" s="52"/>
      <c r="AH103" s="266" t="str">
        <f>VLOOKUP(D103,カラムID辞書!C:H,3,FALSE)</f>
        <v>numeric</v>
      </c>
      <c r="AI103" s="267"/>
      <c r="AJ103" s="267"/>
      <c r="AK103" s="267"/>
      <c r="AL103" s="268"/>
      <c r="AM103" s="269">
        <f>VLOOKUP(D103,カラムID辞書!C:H,4,FALSE)</f>
        <v>13</v>
      </c>
      <c r="AN103" s="270"/>
      <c r="AO103" s="271">
        <f>VLOOKUP(D103,カラムID辞書!C:H,6,FALSE)</f>
        <v>13</v>
      </c>
      <c r="AP103" s="272"/>
      <c r="AQ103" s="110" t="s">
        <v>967</v>
      </c>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20"/>
      <c r="BS103" s="50"/>
      <c r="BT103" s="50"/>
      <c r="BU103" s="50"/>
      <c r="BV103" s="50"/>
      <c r="BW103" s="50"/>
      <c r="BX103" s="50"/>
      <c r="BY103" s="50"/>
      <c r="BZ103" s="50"/>
      <c r="CA103" s="50"/>
      <c r="CB103" s="50"/>
      <c r="CC103" s="52"/>
    </row>
    <row r="104" spans="2:81" ht="12" customHeight="1">
      <c r="B104" s="264">
        <f t="shared" ref="B104:B136" ca="1" si="8">IF($D104="","",MAX(OFFSET($B$8,0,0,ROW()-ROW($B$8),2))+1)</f>
        <v>97</v>
      </c>
      <c r="C104" s="265"/>
      <c r="D104" s="110" t="s">
        <v>169</v>
      </c>
      <c r="E104" s="56"/>
      <c r="F104" s="50"/>
      <c r="G104" s="50"/>
      <c r="H104" s="50"/>
      <c r="I104" s="50"/>
      <c r="J104" s="50"/>
      <c r="K104" s="52"/>
      <c r="L104" s="49" t="str">
        <f>VLOOKUP(D104,カラムID辞書!$C$4:$D$1266,2,FALSE)</f>
        <v>SHOHNFURI_I_BIK</v>
      </c>
      <c r="M104" s="50"/>
      <c r="N104" s="50"/>
      <c r="O104" s="50"/>
      <c r="P104" s="50"/>
      <c r="Q104" s="50"/>
      <c r="R104" s="50"/>
      <c r="S104" s="52"/>
      <c r="T104" s="49"/>
      <c r="U104" s="52"/>
      <c r="V104" s="49"/>
      <c r="W104" s="52"/>
      <c r="X104" s="49"/>
      <c r="Y104" s="52"/>
      <c r="Z104" s="49"/>
      <c r="AA104" s="52"/>
      <c r="AB104" s="107" t="str">
        <f t="shared" si="6"/>
        <v>○</v>
      </c>
      <c r="AC104" s="54"/>
      <c r="AD104" s="53"/>
      <c r="AE104" s="55" t="str">
        <f t="shared" ref="AE104:AE136" si="9">IF(AB104="○",IF(AH104="timestamp","now()",IF(LEFT(AH104,9)="character","' '","0")),"")</f>
        <v>0</v>
      </c>
      <c r="AF104" s="50"/>
      <c r="AG104" s="52"/>
      <c r="AH104" s="266" t="str">
        <f>VLOOKUP(D104,カラムID辞書!C:H,3,FALSE)</f>
        <v>numeric</v>
      </c>
      <c r="AI104" s="267"/>
      <c r="AJ104" s="267"/>
      <c r="AK104" s="267"/>
      <c r="AL104" s="268"/>
      <c r="AM104" s="269">
        <f>VLOOKUP(D104,カラムID辞書!C:H,4,FALSE)</f>
        <v>13</v>
      </c>
      <c r="AN104" s="270"/>
      <c r="AO104" s="271">
        <f>VLOOKUP(D104,カラムID辞書!C:H,6,FALSE)</f>
        <v>13</v>
      </c>
      <c r="AP104" s="272"/>
      <c r="AQ104" s="110" t="s">
        <v>968</v>
      </c>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20"/>
      <c r="BS104" s="50"/>
      <c r="BT104" s="50"/>
      <c r="BU104" s="50"/>
      <c r="BV104" s="50"/>
      <c r="BW104" s="50"/>
      <c r="BX104" s="50"/>
      <c r="BY104" s="50"/>
      <c r="BZ104" s="50"/>
      <c r="CA104" s="50"/>
      <c r="CB104" s="50"/>
      <c r="CC104" s="52"/>
    </row>
    <row r="105" spans="2:81" ht="12" customHeight="1">
      <c r="B105" s="264">
        <f t="shared" ca="1" si="8"/>
        <v>98</v>
      </c>
      <c r="C105" s="265"/>
      <c r="D105" s="110" t="s">
        <v>170</v>
      </c>
      <c r="E105" s="56"/>
      <c r="F105" s="50"/>
      <c r="G105" s="50"/>
      <c r="H105" s="50"/>
      <c r="I105" s="50"/>
      <c r="J105" s="50"/>
      <c r="K105" s="52"/>
      <c r="L105" s="49" t="str">
        <f>VLOOKUP(D105,カラムID辞書!$C$4:$D$1266,2,FALSE)</f>
        <v>SHOHNFURI_I_SU</v>
      </c>
      <c r="M105" s="50"/>
      <c r="N105" s="50"/>
      <c r="O105" s="50"/>
      <c r="P105" s="50"/>
      <c r="Q105" s="50"/>
      <c r="R105" s="50"/>
      <c r="S105" s="52"/>
      <c r="T105" s="49"/>
      <c r="U105" s="52"/>
      <c r="V105" s="49"/>
      <c r="W105" s="52"/>
      <c r="X105" s="49"/>
      <c r="Y105" s="52"/>
      <c r="Z105" s="49"/>
      <c r="AA105" s="52"/>
      <c r="AB105" s="107" t="str">
        <f t="shared" si="6"/>
        <v>○</v>
      </c>
      <c r="AC105" s="54"/>
      <c r="AD105" s="53"/>
      <c r="AE105" s="55" t="str">
        <f t="shared" si="9"/>
        <v>0</v>
      </c>
      <c r="AF105" s="50"/>
      <c r="AG105" s="52"/>
      <c r="AH105" s="266" t="str">
        <f>VLOOKUP(D105,カラムID辞書!C:H,3,FALSE)</f>
        <v>numeric</v>
      </c>
      <c r="AI105" s="267"/>
      <c r="AJ105" s="267"/>
      <c r="AK105" s="267"/>
      <c r="AL105" s="268"/>
      <c r="AM105" s="269">
        <f>VLOOKUP(D105,カラムID辞書!C:H,4,FALSE)</f>
        <v>10</v>
      </c>
      <c r="AN105" s="270"/>
      <c r="AO105" s="271">
        <f>VLOOKUP(D105,カラムID辞書!C:H,6,FALSE)</f>
        <v>10</v>
      </c>
      <c r="AP105" s="272"/>
      <c r="AQ105" s="110" t="s">
        <v>969</v>
      </c>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20"/>
      <c r="BS105" s="50"/>
      <c r="BT105" s="50"/>
      <c r="BU105" s="50"/>
      <c r="BV105" s="50"/>
      <c r="BW105" s="50"/>
      <c r="BX105" s="50"/>
      <c r="BY105" s="50"/>
      <c r="BZ105" s="50"/>
      <c r="CA105" s="50"/>
      <c r="CB105" s="50"/>
      <c r="CC105" s="52"/>
    </row>
    <row r="106" spans="2:81" ht="12" customHeight="1">
      <c r="B106" s="264">
        <f t="shared" ca="1" si="8"/>
        <v>99</v>
      </c>
      <c r="C106" s="265"/>
      <c r="D106" s="110" t="s">
        <v>1024</v>
      </c>
      <c r="E106" s="50"/>
      <c r="F106" s="50"/>
      <c r="G106" s="50"/>
      <c r="H106" s="50"/>
      <c r="I106" s="50"/>
      <c r="J106" s="50"/>
      <c r="K106" s="52"/>
      <c r="L106" s="49" t="str">
        <f>VLOOKUP(D106,カラムID辞書!$C$4:$D$1266,2,FALSE)</f>
        <v>REBATE</v>
      </c>
      <c r="M106" s="50"/>
      <c r="N106" s="50"/>
      <c r="O106" s="50"/>
      <c r="P106" s="50"/>
      <c r="Q106" s="50"/>
      <c r="R106" s="50"/>
      <c r="S106" s="52"/>
      <c r="T106" s="49"/>
      <c r="U106" s="52"/>
      <c r="V106" s="49"/>
      <c r="W106" s="52"/>
      <c r="X106" s="49"/>
      <c r="Y106" s="52"/>
      <c r="Z106" s="49"/>
      <c r="AA106" s="52"/>
      <c r="AB106" s="107" t="str">
        <f t="shared" si="6"/>
        <v>○</v>
      </c>
      <c r="AC106" s="54"/>
      <c r="AD106" s="53"/>
      <c r="AE106" s="55" t="str">
        <f t="shared" si="9"/>
        <v>0</v>
      </c>
      <c r="AF106" s="50"/>
      <c r="AG106" s="52"/>
      <c r="AH106" s="266" t="str">
        <f>VLOOKUP(D106,カラムID辞書!C:H,3,FALSE)</f>
        <v>numeric</v>
      </c>
      <c r="AI106" s="267"/>
      <c r="AJ106" s="267"/>
      <c r="AK106" s="267"/>
      <c r="AL106" s="268"/>
      <c r="AM106" s="269">
        <f>VLOOKUP(D106,カラムID辞書!C:H,4,FALSE)</f>
        <v>13</v>
      </c>
      <c r="AN106" s="270"/>
      <c r="AO106" s="271">
        <f>VLOOKUP(D106,カラムID辞書!C:H,6,FALSE)</f>
        <v>13</v>
      </c>
      <c r="AP106" s="272"/>
      <c r="AQ106" s="110" t="s">
        <v>970</v>
      </c>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c r="BS106" s="50"/>
      <c r="BT106" s="50"/>
      <c r="BU106" s="50"/>
      <c r="BV106" s="50"/>
      <c r="BW106" s="50"/>
      <c r="BX106" s="50"/>
      <c r="BY106" s="50"/>
      <c r="BZ106" s="50"/>
      <c r="CA106" s="50"/>
      <c r="CB106" s="50"/>
      <c r="CC106" s="52"/>
    </row>
    <row r="107" spans="2:81" ht="12" customHeight="1">
      <c r="B107" s="264">
        <f t="shared" ca="1" si="8"/>
        <v>100</v>
      </c>
      <c r="C107" s="265"/>
      <c r="D107" s="110" t="s">
        <v>172</v>
      </c>
      <c r="E107" s="50"/>
      <c r="F107" s="50"/>
      <c r="G107" s="50"/>
      <c r="H107" s="50"/>
      <c r="I107" s="50"/>
      <c r="J107" s="50"/>
      <c r="K107" s="52"/>
      <c r="L107" s="49" t="str">
        <f>VLOOKUP(D107,カラムID辞書!$C$4:$D$1266,2,FALSE)</f>
        <v>REBATE_HENKIN</v>
      </c>
      <c r="M107" s="50"/>
      <c r="N107" s="50"/>
      <c r="O107" s="50"/>
      <c r="P107" s="50"/>
      <c r="Q107" s="50"/>
      <c r="R107" s="50"/>
      <c r="S107" s="52"/>
      <c r="T107" s="49"/>
      <c r="U107" s="52"/>
      <c r="V107" s="49"/>
      <c r="W107" s="52"/>
      <c r="X107" s="49"/>
      <c r="Y107" s="52"/>
      <c r="Z107" s="49"/>
      <c r="AA107" s="52"/>
      <c r="AB107" s="107" t="str">
        <f t="shared" si="6"/>
        <v>○</v>
      </c>
      <c r="AC107" s="54"/>
      <c r="AD107" s="53"/>
      <c r="AE107" s="55" t="str">
        <f t="shared" si="9"/>
        <v>0</v>
      </c>
      <c r="AF107" s="50"/>
      <c r="AG107" s="52"/>
      <c r="AH107" s="266" t="str">
        <f>VLOOKUP(D107,カラムID辞書!C:H,3,FALSE)</f>
        <v>numeric</v>
      </c>
      <c r="AI107" s="267"/>
      <c r="AJ107" s="267"/>
      <c r="AK107" s="267"/>
      <c r="AL107" s="268"/>
      <c r="AM107" s="269">
        <f>VLOOKUP(D107,カラムID辞書!C:H,4,FALSE)</f>
        <v>13</v>
      </c>
      <c r="AN107" s="270"/>
      <c r="AO107" s="271">
        <f>VLOOKUP(D107,カラムID辞書!C:H,6,FALSE)</f>
        <v>13</v>
      </c>
      <c r="AP107" s="272"/>
      <c r="AQ107" s="110" t="s">
        <v>971</v>
      </c>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c r="BS107" s="50"/>
      <c r="BT107" s="50"/>
      <c r="BU107" s="50"/>
      <c r="BV107" s="50"/>
      <c r="BW107" s="50"/>
      <c r="BX107" s="50"/>
      <c r="BY107" s="50"/>
      <c r="BZ107" s="50"/>
      <c r="CA107" s="50"/>
      <c r="CB107" s="50"/>
      <c r="CC107" s="52"/>
    </row>
    <row r="108" spans="2:81" ht="12" customHeight="1">
      <c r="B108" s="264">
        <f t="shared" ca="1" si="8"/>
        <v>101</v>
      </c>
      <c r="C108" s="265"/>
      <c r="D108" s="110" t="s">
        <v>173</v>
      </c>
      <c r="E108" s="50"/>
      <c r="F108" s="50"/>
      <c r="G108" s="50"/>
      <c r="H108" s="50"/>
      <c r="I108" s="50"/>
      <c r="J108" s="50"/>
      <c r="K108" s="52"/>
      <c r="L108" s="49" t="str">
        <f>VLOOKUP(D108,カラムID辞書!$C$4:$D$1266,2,FALSE)</f>
        <v>RSV_GNK1</v>
      </c>
      <c r="M108" s="50"/>
      <c r="N108" s="50"/>
      <c r="O108" s="50"/>
      <c r="P108" s="50"/>
      <c r="Q108" s="50"/>
      <c r="R108" s="50"/>
      <c r="S108" s="52"/>
      <c r="T108" s="49"/>
      <c r="U108" s="52"/>
      <c r="V108" s="49"/>
      <c r="W108" s="52"/>
      <c r="X108" s="49"/>
      <c r="Y108" s="52"/>
      <c r="Z108" s="49"/>
      <c r="AA108" s="52"/>
      <c r="AB108" s="107" t="str">
        <f t="shared" si="6"/>
        <v>○</v>
      </c>
      <c r="AC108" s="54"/>
      <c r="AD108" s="53"/>
      <c r="AE108" s="55" t="str">
        <f t="shared" si="9"/>
        <v>0</v>
      </c>
      <c r="AF108" s="50"/>
      <c r="AG108" s="52"/>
      <c r="AH108" s="266" t="str">
        <f>VLOOKUP(D108,カラムID辞書!C:H,3,FALSE)</f>
        <v>numeric</v>
      </c>
      <c r="AI108" s="267"/>
      <c r="AJ108" s="267"/>
      <c r="AK108" s="267"/>
      <c r="AL108" s="268"/>
      <c r="AM108" s="269">
        <f>VLOOKUP(D108,カラムID辞書!C:H,4,FALSE)</f>
        <v>13</v>
      </c>
      <c r="AN108" s="270"/>
      <c r="AO108" s="271">
        <f>VLOOKUP(D108,カラムID辞書!C:H,6,FALSE)</f>
        <v>13</v>
      </c>
      <c r="AP108" s="272"/>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c r="BS108" s="50"/>
      <c r="BT108" s="50"/>
      <c r="BU108" s="50"/>
      <c r="BV108" s="50"/>
      <c r="BW108" s="50"/>
      <c r="BX108" s="50"/>
      <c r="BY108" s="50"/>
      <c r="BZ108" s="50"/>
      <c r="CA108" s="50"/>
      <c r="CB108" s="50"/>
      <c r="CC108" s="52"/>
    </row>
    <row r="109" spans="2:81" ht="12" customHeight="1">
      <c r="B109" s="264">
        <f t="shared" ca="1" si="8"/>
        <v>102</v>
      </c>
      <c r="C109" s="265"/>
      <c r="D109" s="110" t="s">
        <v>174</v>
      </c>
      <c r="E109" s="50"/>
      <c r="F109" s="50"/>
      <c r="G109" s="50"/>
      <c r="H109" s="50"/>
      <c r="I109" s="50"/>
      <c r="J109" s="50"/>
      <c r="K109" s="52"/>
      <c r="L109" s="49" t="str">
        <f>VLOOKUP(D109,カラムID辞書!$C$4:$D$1266,2,FALSE)</f>
        <v>RSV_BIK1</v>
      </c>
      <c r="M109" s="50"/>
      <c r="N109" s="50"/>
      <c r="O109" s="50"/>
      <c r="P109" s="50"/>
      <c r="Q109" s="50"/>
      <c r="R109" s="50"/>
      <c r="S109" s="52"/>
      <c r="T109" s="49"/>
      <c r="U109" s="52"/>
      <c r="V109" s="49"/>
      <c r="W109" s="52"/>
      <c r="X109" s="49"/>
      <c r="Y109" s="52"/>
      <c r="Z109" s="49"/>
      <c r="AA109" s="52"/>
      <c r="AB109" s="107" t="str">
        <f t="shared" si="6"/>
        <v>○</v>
      </c>
      <c r="AC109" s="54"/>
      <c r="AD109" s="53"/>
      <c r="AE109" s="55" t="str">
        <f t="shared" si="9"/>
        <v>0</v>
      </c>
      <c r="AF109" s="50"/>
      <c r="AG109" s="52"/>
      <c r="AH109" s="266" t="str">
        <f>VLOOKUP(D109,カラムID辞書!C:H,3,FALSE)</f>
        <v>numeric</v>
      </c>
      <c r="AI109" s="267"/>
      <c r="AJ109" s="267"/>
      <c r="AK109" s="267"/>
      <c r="AL109" s="268"/>
      <c r="AM109" s="269">
        <f>VLOOKUP(D109,カラムID辞書!C:H,4,FALSE)</f>
        <v>13</v>
      </c>
      <c r="AN109" s="270"/>
      <c r="AO109" s="271">
        <f>VLOOKUP(D109,カラムID辞書!C:H,6,FALSE)</f>
        <v>13</v>
      </c>
      <c r="AP109" s="272"/>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c r="BS109" s="50"/>
      <c r="BT109" s="50"/>
      <c r="BU109" s="50"/>
      <c r="BV109" s="50"/>
      <c r="BW109" s="50"/>
      <c r="BX109" s="50"/>
      <c r="BY109" s="50"/>
      <c r="BZ109" s="50"/>
      <c r="CA109" s="50"/>
      <c r="CB109" s="50"/>
      <c r="CC109" s="52"/>
    </row>
    <row r="110" spans="2:81" ht="12" customHeight="1">
      <c r="B110" s="264">
        <f t="shared" ca="1" si="8"/>
        <v>103</v>
      </c>
      <c r="C110" s="265"/>
      <c r="D110" s="110" t="s">
        <v>175</v>
      </c>
      <c r="E110" s="50"/>
      <c r="F110" s="50"/>
      <c r="G110" s="50"/>
      <c r="H110" s="50"/>
      <c r="I110" s="50"/>
      <c r="J110" s="50"/>
      <c r="K110" s="52"/>
      <c r="L110" s="49" t="str">
        <f>VLOOKUP(D110,カラムID辞書!$C$4:$D$1266,2,FALSE)</f>
        <v>RSV_SU1</v>
      </c>
      <c r="M110" s="50"/>
      <c r="N110" s="50"/>
      <c r="O110" s="50"/>
      <c r="P110" s="50"/>
      <c r="Q110" s="50"/>
      <c r="R110" s="50"/>
      <c r="S110" s="52"/>
      <c r="T110" s="49"/>
      <c r="U110" s="52"/>
      <c r="V110" s="49"/>
      <c r="W110" s="52"/>
      <c r="X110" s="49"/>
      <c r="Y110" s="52"/>
      <c r="Z110" s="49"/>
      <c r="AA110" s="52"/>
      <c r="AB110" s="107" t="str">
        <f t="shared" si="6"/>
        <v>○</v>
      </c>
      <c r="AC110" s="54"/>
      <c r="AD110" s="53"/>
      <c r="AE110" s="55" t="str">
        <f t="shared" si="9"/>
        <v>0</v>
      </c>
      <c r="AF110" s="50"/>
      <c r="AG110" s="52"/>
      <c r="AH110" s="266" t="str">
        <f>VLOOKUP(D110,カラムID辞書!C:H,3,FALSE)</f>
        <v>numeric</v>
      </c>
      <c r="AI110" s="267"/>
      <c r="AJ110" s="267"/>
      <c r="AK110" s="267"/>
      <c r="AL110" s="268"/>
      <c r="AM110" s="269">
        <f>VLOOKUP(D110,カラムID辞書!C:H,4,FALSE)</f>
        <v>10</v>
      </c>
      <c r="AN110" s="270"/>
      <c r="AO110" s="271">
        <f>VLOOKUP(D110,カラムID辞書!C:H,6,FALSE)</f>
        <v>10</v>
      </c>
      <c r="AP110" s="272"/>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c r="BS110" s="50"/>
      <c r="BT110" s="50"/>
      <c r="BU110" s="50"/>
      <c r="BV110" s="50"/>
      <c r="BW110" s="50"/>
      <c r="BX110" s="50"/>
      <c r="BY110" s="50"/>
      <c r="BZ110" s="50"/>
      <c r="CA110" s="50"/>
      <c r="CB110" s="50"/>
      <c r="CC110" s="52"/>
    </row>
    <row r="111" spans="2:81" ht="12" customHeight="1">
      <c r="B111" s="264">
        <f t="shared" ca="1" si="8"/>
        <v>104</v>
      </c>
      <c r="C111" s="265"/>
      <c r="D111" s="110" t="s">
        <v>176</v>
      </c>
      <c r="E111" s="50"/>
      <c r="F111" s="50"/>
      <c r="G111" s="50"/>
      <c r="H111" s="50"/>
      <c r="I111" s="50"/>
      <c r="J111" s="50"/>
      <c r="K111" s="52"/>
      <c r="L111" s="49" t="str">
        <f>VLOOKUP(D111,カラムID辞書!$C$4:$D$1266,2,FALSE)</f>
        <v>RSV_GNK2</v>
      </c>
      <c r="M111" s="50"/>
      <c r="N111" s="50"/>
      <c r="O111" s="50"/>
      <c r="P111" s="50"/>
      <c r="Q111" s="50"/>
      <c r="R111" s="50"/>
      <c r="S111" s="52"/>
      <c r="T111" s="49"/>
      <c r="U111" s="52"/>
      <c r="V111" s="49"/>
      <c r="W111" s="52"/>
      <c r="X111" s="49"/>
      <c r="Y111" s="52"/>
      <c r="Z111" s="49"/>
      <c r="AA111" s="52"/>
      <c r="AB111" s="107" t="str">
        <f t="shared" si="6"/>
        <v>○</v>
      </c>
      <c r="AC111" s="54"/>
      <c r="AD111" s="53"/>
      <c r="AE111" s="55" t="str">
        <f t="shared" si="9"/>
        <v>0</v>
      </c>
      <c r="AF111" s="50"/>
      <c r="AG111" s="52"/>
      <c r="AH111" s="266" t="str">
        <f>VLOOKUP(D111,カラムID辞書!C:H,3,FALSE)</f>
        <v>numeric</v>
      </c>
      <c r="AI111" s="267"/>
      <c r="AJ111" s="267"/>
      <c r="AK111" s="267"/>
      <c r="AL111" s="268"/>
      <c r="AM111" s="269">
        <f>VLOOKUP(D111,カラムID辞書!C:H,4,FALSE)</f>
        <v>13</v>
      </c>
      <c r="AN111" s="270"/>
      <c r="AO111" s="271">
        <f>VLOOKUP(D111,カラムID辞書!C:H,6,FALSE)</f>
        <v>13</v>
      </c>
      <c r="AP111" s="272"/>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c r="BS111" s="50"/>
      <c r="BT111" s="50"/>
      <c r="BU111" s="50"/>
      <c r="BV111" s="50"/>
      <c r="BW111" s="50"/>
      <c r="BX111" s="50"/>
      <c r="BY111" s="50"/>
      <c r="BZ111" s="50"/>
      <c r="CA111" s="50"/>
      <c r="CB111" s="50"/>
      <c r="CC111" s="52"/>
    </row>
    <row r="112" spans="2:81" ht="12" customHeight="1">
      <c r="B112" s="264">
        <f t="shared" ca="1" si="8"/>
        <v>105</v>
      </c>
      <c r="C112" s="265"/>
      <c r="D112" s="110" t="s">
        <v>177</v>
      </c>
      <c r="E112" s="50"/>
      <c r="F112" s="50"/>
      <c r="G112" s="50"/>
      <c r="H112" s="50"/>
      <c r="I112" s="50"/>
      <c r="J112" s="50"/>
      <c r="K112" s="52"/>
      <c r="L112" s="49" t="str">
        <f>VLOOKUP(D112,カラムID辞書!$C$4:$D$1266,2,FALSE)</f>
        <v>RSV_BIK2</v>
      </c>
      <c r="M112" s="50"/>
      <c r="N112" s="50"/>
      <c r="O112" s="50"/>
      <c r="P112" s="50"/>
      <c r="Q112" s="50"/>
      <c r="R112" s="50"/>
      <c r="S112" s="52"/>
      <c r="T112" s="49"/>
      <c r="U112" s="52"/>
      <c r="V112" s="49"/>
      <c r="W112" s="52"/>
      <c r="X112" s="49"/>
      <c r="Y112" s="52"/>
      <c r="Z112" s="49"/>
      <c r="AA112" s="52"/>
      <c r="AB112" s="107" t="str">
        <f t="shared" si="6"/>
        <v>○</v>
      </c>
      <c r="AC112" s="54"/>
      <c r="AD112" s="53"/>
      <c r="AE112" s="55" t="str">
        <f t="shared" si="9"/>
        <v>0</v>
      </c>
      <c r="AF112" s="50"/>
      <c r="AG112" s="52"/>
      <c r="AH112" s="266" t="str">
        <f>VLOOKUP(D112,カラムID辞書!C:H,3,FALSE)</f>
        <v>numeric</v>
      </c>
      <c r="AI112" s="267"/>
      <c r="AJ112" s="267"/>
      <c r="AK112" s="267"/>
      <c r="AL112" s="268"/>
      <c r="AM112" s="269">
        <f>VLOOKUP(D112,カラムID辞書!C:H,4,FALSE)</f>
        <v>13</v>
      </c>
      <c r="AN112" s="270"/>
      <c r="AO112" s="271">
        <f>VLOOKUP(D112,カラムID辞書!C:H,6,FALSE)</f>
        <v>13</v>
      </c>
      <c r="AP112" s="272"/>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c r="BS112" s="50"/>
      <c r="BT112" s="50"/>
      <c r="BU112" s="50"/>
      <c r="BV112" s="50"/>
      <c r="BW112" s="50"/>
      <c r="BX112" s="50"/>
      <c r="BY112" s="50"/>
      <c r="BZ112" s="50"/>
      <c r="CA112" s="50"/>
      <c r="CB112" s="50"/>
      <c r="CC112" s="52"/>
    </row>
    <row r="113" spans="2:81" ht="12" customHeight="1">
      <c r="B113" s="264">
        <f t="shared" ca="1" si="8"/>
        <v>106</v>
      </c>
      <c r="C113" s="265"/>
      <c r="D113" s="110" t="s">
        <v>178</v>
      </c>
      <c r="E113" s="50"/>
      <c r="F113" s="50"/>
      <c r="G113" s="50"/>
      <c r="H113" s="50"/>
      <c r="I113" s="50"/>
      <c r="J113" s="50"/>
      <c r="K113" s="52"/>
      <c r="L113" s="49" t="str">
        <f>VLOOKUP(D113,カラムID辞書!$C$4:$D$1266,2,FALSE)</f>
        <v>RSV_SU2</v>
      </c>
      <c r="M113" s="50"/>
      <c r="N113" s="50"/>
      <c r="O113" s="50"/>
      <c r="P113" s="50"/>
      <c r="Q113" s="50"/>
      <c r="R113" s="50"/>
      <c r="S113" s="52"/>
      <c r="T113" s="49"/>
      <c r="U113" s="52"/>
      <c r="V113" s="49"/>
      <c r="W113" s="52"/>
      <c r="X113" s="49"/>
      <c r="Y113" s="52"/>
      <c r="Z113" s="49"/>
      <c r="AA113" s="52"/>
      <c r="AB113" s="107" t="str">
        <f t="shared" si="6"/>
        <v>○</v>
      </c>
      <c r="AC113" s="54"/>
      <c r="AD113" s="53"/>
      <c r="AE113" s="55" t="str">
        <f t="shared" si="9"/>
        <v>0</v>
      </c>
      <c r="AF113" s="50"/>
      <c r="AG113" s="52"/>
      <c r="AH113" s="266" t="str">
        <f>VLOOKUP(D113,カラムID辞書!C:H,3,FALSE)</f>
        <v>numeric</v>
      </c>
      <c r="AI113" s="267"/>
      <c r="AJ113" s="267"/>
      <c r="AK113" s="267"/>
      <c r="AL113" s="268"/>
      <c r="AM113" s="269">
        <f>VLOOKUP(D113,カラムID辞書!C:H,4,FALSE)</f>
        <v>10</v>
      </c>
      <c r="AN113" s="270"/>
      <c r="AO113" s="271">
        <f>VLOOKUP(D113,カラムID辞書!C:H,6,FALSE)</f>
        <v>10</v>
      </c>
      <c r="AP113" s="272"/>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c r="BS113" s="50"/>
      <c r="BT113" s="50"/>
      <c r="BU113" s="50"/>
      <c r="BV113" s="50"/>
      <c r="BW113" s="50"/>
      <c r="BX113" s="50"/>
      <c r="BY113" s="50"/>
      <c r="BZ113" s="50"/>
      <c r="CA113" s="50"/>
      <c r="CB113" s="50"/>
      <c r="CC113" s="52"/>
    </row>
    <row r="114" spans="2:81" ht="12" customHeight="1">
      <c r="B114" s="264">
        <f t="shared" ca="1" si="8"/>
        <v>107</v>
      </c>
      <c r="C114" s="265"/>
      <c r="D114" s="110" t="s">
        <v>179</v>
      </c>
      <c r="E114" s="50"/>
      <c r="F114" s="50"/>
      <c r="G114" s="50"/>
      <c r="H114" s="50"/>
      <c r="I114" s="50"/>
      <c r="J114" s="50"/>
      <c r="K114" s="52"/>
      <c r="L114" s="49" t="str">
        <f>VLOOKUP(D114,カラムID辞書!$C$4:$D$1266,2,FALSE)</f>
        <v>RSV_GNK3</v>
      </c>
      <c r="M114" s="50"/>
      <c r="N114" s="50"/>
      <c r="O114" s="50"/>
      <c r="P114" s="50"/>
      <c r="Q114" s="50"/>
      <c r="R114" s="50"/>
      <c r="S114" s="52"/>
      <c r="T114" s="49"/>
      <c r="U114" s="52"/>
      <c r="V114" s="49"/>
      <c r="W114" s="52"/>
      <c r="X114" s="49"/>
      <c r="Y114" s="52"/>
      <c r="Z114" s="49"/>
      <c r="AA114" s="52"/>
      <c r="AB114" s="107" t="str">
        <f t="shared" si="6"/>
        <v>○</v>
      </c>
      <c r="AC114" s="54"/>
      <c r="AD114" s="53"/>
      <c r="AE114" s="55" t="str">
        <f t="shared" si="9"/>
        <v>0</v>
      </c>
      <c r="AF114" s="50"/>
      <c r="AG114" s="52"/>
      <c r="AH114" s="266" t="str">
        <f>VLOOKUP(D114,カラムID辞書!C:H,3,FALSE)</f>
        <v>numeric</v>
      </c>
      <c r="AI114" s="267"/>
      <c r="AJ114" s="267"/>
      <c r="AK114" s="267"/>
      <c r="AL114" s="268"/>
      <c r="AM114" s="269">
        <f>VLOOKUP(D114,カラムID辞書!C:H,4,FALSE)</f>
        <v>13</v>
      </c>
      <c r="AN114" s="270"/>
      <c r="AO114" s="271">
        <f>VLOOKUP(D114,カラムID辞書!C:H,6,FALSE)</f>
        <v>13</v>
      </c>
      <c r="AP114" s="272"/>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c r="BS114" s="50"/>
      <c r="BT114" s="50"/>
      <c r="BU114" s="50"/>
      <c r="BV114" s="50"/>
      <c r="BW114" s="50"/>
      <c r="BX114" s="50"/>
      <c r="BY114" s="50"/>
      <c r="BZ114" s="50"/>
      <c r="CA114" s="50"/>
      <c r="CB114" s="50"/>
      <c r="CC114" s="52"/>
    </row>
    <row r="115" spans="2:81" ht="12" customHeight="1">
      <c r="B115" s="264">
        <f t="shared" ca="1" si="8"/>
        <v>108</v>
      </c>
      <c r="C115" s="265"/>
      <c r="D115" s="110" t="s">
        <v>180</v>
      </c>
      <c r="E115" s="50"/>
      <c r="F115" s="50"/>
      <c r="G115" s="50"/>
      <c r="H115" s="50"/>
      <c r="I115" s="50"/>
      <c r="J115" s="50"/>
      <c r="K115" s="52"/>
      <c r="L115" s="49" t="str">
        <f>VLOOKUP(D115,カラムID辞書!$C$4:$D$1266,2,FALSE)</f>
        <v>RSV_BIK3</v>
      </c>
      <c r="M115" s="50"/>
      <c r="N115" s="50"/>
      <c r="O115" s="50"/>
      <c r="P115" s="50"/>
      <c r="Q115" s="50"/>
      <c r="R115" s="50"/>
      <c r="S115" s="52"/>
      <c r="T115" s="49"/>
      <c r="U115" s="52"/>
      <c r="V115" s="49"/>
      <c r="W115" s="52"/>
      <c r="X115" s="49"/>
      <c r="Y115" s="52"/>
      <c r="Z115" s="49"/>
      <c r="AA115" s="52"/>
      <c r="AB115" s="107" t="str">
        <f t="shared" si="6"/>
        <v>○</v>
      </c>
      <c r="AC115" s="54"/>
      <c r="AD115" s="53"/>
      <c r="AE115" s="55" t="str">
        <f t="shared" si="9"/>
        <v>0</v>
      </c>
      <c r="AF115" s="50"/>
      <c r="AG115" s="52"/>
      <c r="AH115" s="266" t="str">
        <f>VLOOKUP(D115,カラムID辞書!C:H,3,FALSE)</f>
        <v>numeric</v>
      </c>
      <c r="AI115" s="267"/>
      <c r="AJ115" s="267"/>
      <c r="AK115" s="267"/>
      <c r="AL115" s="268"/>
      <c r="AM115" s="269">
        <f>VLOOKUP(D115,カラムID辞書!C:H,4,FALSE)</f>
        <v>13</v>
      </c>
      <c r="AN115" s="270"/>
      <c r="AO115" s="271">
        <f>VLOOKUP(D115,カラムID辞書!C:H,6,FALSE)</f>
        <v>13</v>
      </c>
      <c r="AP115" s="272"/>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c r="BS115" s="50"/>
      <c r="BT115" s="50"/>
      <c r="BU115" s="50"/>
      <c r="BV115" s="50"/>
      <c r="BW115" s="50"/>
      <c r="BX115" s="50"/>
      <c r="BY115" s="50"/>
      <c r="BZ115" s="50"/>
      <c r="CA115" s="50"/>
      <c r="CB115" s="50"/>
      <c r="CC115" s="52"/>
    </row>
    <row r="116" spans="2:81" ht="12" customHeight="1">
      <c r="B116" s="264">
        <f t="shared" ca="1" si="8"/>
        <v>109</v>
      </c>
      <c r="C116" s="265"/>
      <c r="D116" s="110" t="s">
        <v>181</v>
      </c>
      <c r="E116" s="56"/>
      <c r="F116" s="50"/>
      <c r="G116" s="50"/>
      <c r="H116" s="50"/>
      <c r="I116" s="50"/>
      <c r="J116" s="50"/>
      <c r="K116" s="52"/>
      <c r="L116" s="49" t="str">
        <f>VLOOKUP(D116,カラムID辞書!$C$4:$D$1266,2,FALSE)</f>
        <v>RSV_SU3</v>
      </c>
      <c r="M116" s="50"/>
      <c r="N116" s="50"/>
      <c r="O116" s="50"/>
      <c r="P116" s="50"/>
      <c r="Q116" s="50"/>
      <c r="R116" s="50"/>
      <c r="S116" s="52"/>
      <c r="T116" s="49"/>
      <c r="U116" s="52"/>
      <c r="V116" s="49"/>
      <c r="W116" s="52"/>
      <c r="X116" s="49"/>
      <c r="Y116" s="52"/>
      <c r="Z116" s="49"/>
      <c r="AA116" s="52"/>
      <c r="AB116" s="107" t="str">
        <f t="shared" si="6"/>
        <v>○</v>
      </c>
      <c r="AC116" s="54"/>
      <c r="AD116" s="53"/>
      <c r="AE116" s="55" t="str">
        <f t="shared" si="9"/>
        <v>0</v>
      </c>
      <c r="AF116" s="50"/>
      <c r="AG116" s="52"/>
      <c r="AH116" s="266" t="str">
        <f>VLOOKUP(D116,カラムID辞書!C:H,3,FALSE)</f>
        <v>numeric</v>
      </c>
      <c r="AI116" s="267"/>
      <c r="AJ116" s="267"/>
      <c r="AK116" s="267"/>
      <c r="AL116" s="268"/>
      <c r="AM116" s="269">
        <f>VLOOKUP(D116,カラムID辞書!C:H,4,FALSE)</f>
        <v>10</v>
      </c>
      <c r="AN116" s="270"/>
      <c r="AO116" s="271">
        <f>VLOOKUP(D116,カラムID辞書!C:H,6,FALSE)</f>
        <v>10</v>
      </c>
      <c r="AP116" s="272"/>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c r="BS116" s="50"/>
      <c r="BT116" s="50"/>
      <c r="BU116" s="50"/>
      <c r="BV116" s="50"/>
      <c r="BW116" s="50"/>
      <c r="BX116" s="50"/>
      <c r="BY116" s="50"/>
      <c r="BZ116" s="50"/>
      <c r="CA116" s="50"/>
      <c r="CB116" s="50"/>
      <c r="CC116" s="52"/>
    </row>
    <row r="117" spans="2:81" ht="12" customHeight="1">
      <c r="B117" s="264">
        <f t="shared" ca="1" si="8"/>
        <v>110</v>
      </c>
      <c r="C117" s="265"/>
      <c r="D117" s="110" t="s">
        <v>182</v>
      </c>
      <c r="E117" s="56"/>
      <c r="F117" s="50"/>
      <c r="G117" s="50"/>
      <c r="H117" s="50"/>
      <c r="I117" s="50"/>
      <c r="J117" s="50"/>
      <c r="K117" s="52"/>
      <c r="L117" s="49" t="str">
        <f>VLOOKUP(D117,カラムID辞書!$C$4:$D$1266,2,FALSE)</f>
        <v>RSV_GNK4</v>
      </c>
      <c r="M117" s="50"/>
      <c r="N117" s="50"/>
      <c r="O117" s="50"/>
      <c r="P117" s="50"/>
      <c r="Q117" s="50"/>
      <c r="R117" s="50"/>
      <c r="S117" s="52"/>
      <c r="T117" s="49"/>
      <c r="U117" s="52"/>
      <c r="V117" s="49"/>
      <c r="W117" s="52"/>
      <c r="X117" s="49"/>
      <c r="Y117" s="52"/>
      <c r="Z117" s="49"/>
      <c r="AA117" s="52"/>
      <c r="AB117" s="107" t="str">
        <f t="shared" si="6"/>
        <v>○</v>
      </c>
      <c r="AC117" s="54"/>
      <c r="AD117" s="53"/>
      <c r="AE117" s="55" t="str">
        <f t="shared" si="9"/>
        <v>0</v>
      </c>
      <c r="AF117" s="50"/>
      <c r="AG117" s="52"/>
      <c r="AH117" s="266" t="str">
        <f>VLOOKUP(D117,カラムID辞書!C:H,3,FALSE)</f>
        <v>numeric</v>
      </c>
      <c r="AI117" s="267"/>
      <c r="AJ117" s="267"/>
      <c r="AK117" s="267"/>
      <c r="AL117" s="268"/>
      <c r="AM117" s="269">
        <f>VLOOKUP(D117,カラムID辞書!C:H,4,FALSE)</f>
        <v>13</v>
      </c>
      <c r="AN117" s="270"/>
      <c r="AO117" s="271">
        <f>VLOOKUP(D117,カラムID辞書!C:H,6,FALSE)</f>
        <v>13</v>
      </c>
      <c r="AP117" s="272"/>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c r="BS117" s="50"/>
      <c r="BT117" s="50"/>
      <c r="BU117" s="50"/>
      <c r="BV117" s="50"/>
      <c r="BW117" s="50"/>
      <c r="BX117" s="50"/>
      <c r="BY117" s="50"/>
      <c r="BZ117" s="50"/>
      <c r="CA117" s="50"/>
      <c r="CB117" s="50"/>
      <c r="CC117" s="52"/>
    </row>
    <row r="118" spans="2:81" ht="12" customHeight="1">
      <c r="B118" s="264">
        <f t="shared" ca="1" si="8"/>
        <v>111</v>
      </c>
      <c r="C118" s="265"/>
      <c r="D118" s="110" t="s">
        <v>183</v>
      </c>
      <c r="E118" s="50"/>
      <c r="F118" s="50"/>
      <c r="G118" s="50"/>
      <c r="H118" s="50"/>
      <c r="I118" s="50"/>
      <c r="J118" s="50"/>
      <c r="K118" s="52"/>
      <c r="L118" s="49" t="str">
        <f>VLOOKUP(D118,カラムID辞書!$C$4:$D$1266,2,FALSE)</f>
        <v>RSV_BIK4</v>
      </c>
      <c r="M118" s="50"/>
      <c r="N118" s="50"/>
      <c r="O118" s="50"/>
      <c r="P118" s="50"/>
      <c r="Q118" s="50"/>
      <c r="R118" s="50"/>
      <c r="S118" s="52"/>
      <c r="T118" s="49"/>
      <c r="U118" s="52"/>
      <c r="V118" s="49"/>
      <c r="W118" s="52"/>
      <c r="X118" s="49"/>
      <c r="Y118" s="52"/>
      <c r="Z118" s="49"/>
      <c r="AA118" s="52"/>
      <c r="AB118" s="107" t="str">
        <f t="shared" si="6"/>
        <v>○</v>
      </c>
      <c r="AC118" s="54"/>
      <c r="AD118" s="53"/>
      <c r="AE118" s="55" t="str">
        <f t="shared" si="9"/>
        <v>0</v>
      </c>
      <c r="AF118" s="50"/>
      <c r="AG118" s="52"/>
      <c r="AH118" s="266" t="str">
        <f>VLOOKUP(D118,カラムID辞書!C:H,3,FALSE)</f>
        <v>numeric</v>
      </c>
      <c r="AI118" s="267"/>
      <c r="AJ118" s="267"/>
      <c r="AK118" s="267"/>
      <c r="AL118" s="268"/>
      <c r="AM118" s="269">
        <f>VLOOKUP(D118,カラムID辞書!C:H,4,FALSE)</f>
        <v>13</v>
      </c>
      <c r="AN118" s="270"/>
      <c r="AO118" s="271">
        <f>VLOOKUP(D118,カラムID辞書!C:H,6,FALSE)</f>
        <v>13</v>
      </c>
      <c r="AP118" s="272"/>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c r="BS118" s="50"/>
      <c r="BT118" s="50"/>
      <c r="BU118" s="50"/>
      <c r="BV118" s="50"/>
      <c r="BW118" s="50"/>
      <c r="BX118" s="50"/>
      <c r="BY118" s="50"/>
      <c r="BZ118" s="50"/>
      <c r="CA118" s="50"/>
      <c r="CB118" s="50"/>
      <c r="CC118" s="52"/>
    </row>
    <row r="119" spans="2:81" ht="12" customHeight="1">
      <c r="B119" s="264">
        <f t="shared" ca="1" si="8"/>
        <v>112</v>
      </c>
      <c r="C119" s="265"/>
      <c r="D119" s="110" t="s">
        <v>184</v>
      </c>
      <c r="E119" s="50"/>
      <c r="F119" s="50"/>
      <c r="G119" s="50"/>
      <c r="H119" s="50"/>
      <c r="I119" s="50"/>
      <c r="J119" s="50"/>
      <c r="K119" s="52"/>
      <c r="L119" s="49" t="str">
        <f>VLOOKUP(D119,カラムID辞書!$C$4:$D$1266,2,FALSE)</f>
        <v>RSV_SU4</v>
      </c>
      <c r="M119" s="50"/>
      <c r="N119" s="50"/>
      <c r="O119" s="50"/>
      <c r="P119" s="50"/>
      <c r="Q119" s="50"/>
      <c r="R119" s="50"/>
      <c r="S119" s="52"/>
      <c r="T119" s="49"/>
      <c r="U119" s="52"/>
      <c r="V119" s="49"/>
      <c r="W119" s="52"/>
      <c r="X119" s="49"/>
      <c r="Y119" s="52"/>
      <c r="Z119" s="49"/>
      <c r="AA119" s="52"/>
      <c r="AB119" s="107" t="str">
        <f t="shared" si="6"/>
        <v>○</v>
      </c>
      <c r="AC119" s="54"/>
      <c r="AD119" s="53"/>
      <c r="AE119" s="55" t="str">
        <f t="shared" si="9"/>
        <v>0</v>
      </c>
      <c r="AF119" s="50"/>
      <c r="AG119" s="52"/>
      <c r="AH119" s="266" t="str">
        <f>VLOOKUP(D119,カラムID辞書!C:H,3,FALSE)</f>
        <v>numeric</v>
      </c>
      <c r="AI119" s="267"/>
      <c r="AJ119" s="267"/>
      <c r="AK119" s="267"/>
      <c r="AL119" s="268"/>
      <c r="AM119" s="269">
        <f>VLOOKUP(D119,カラムID辞書!C:H,4,FALSE)</f>
        <v>10</v>
      </c>
      <c r="AN119" s="270"/>
      <c r="AO119" s="271">
        <f>VLOOKUP(D119,カラムID辞書!C:H,6,FALSE)</f>
        <v>10</v>
      </c>
      <c r="AP119" s="272"/>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c r="BS119" s="50"/>
      <c r="BT119" s="50"/>
      <c r="BU119" s="50"/>
      <c r="BV119" s="50"/>
      <c r="BW119" s="50"/>
      <c r="BX119" s="50"/>
      <c r="BY119" s="50"/>
      <c r="BZ119" s="50"/>
      <c r="CA119" s="50"/>
      <c r="CB119" s="50"/>
      <c r="CC119" s="52"/>
    </row>
    <row r="120" spans="2:81" ht="12" customHeight="1">
      <c r="B120" s="264">
        <f t="shared" ca="1" si="8"/>
        <v>113</v>
      </c>
      <c r="C120" s="265"/>
      <c r="D120" s="110" t="s">
        <v>185</v>
      </c>
      <c r="E120" s="50"/>
      <c r="F120" s="50"/>
      <c r="G120" s="50"/>
      <c r="H120" s="50"/>
      <c r="I120" s="50"/>
      <c r="J120" s="50"/>
      <c r="K120" s="52"/>
      <c r="L120" s="49" t="str">
        <f>VLOOKUP(D120,カラムID辞書!$C$4:$D$1266,2,FALSE)</f>
        <v>RSV_GNK5</v>
      </c>
      <c r="M120" s="50"/>
      <c r="N120" s="50"/>
      <c r="O120" s="50"/>
      <c r="P120" s="50"/>
      <c r="Q120" s="50"/>
      <c r="R120" s="50"/>
      <c r="S120" s="52"/>
      <c r="T120" s="49"/>
      <c r="U120" s="52"/>
      <c r="V120" s="49"/>
      <c r="W120" s="52"/>
      <c r="X120" s="49"/>
      <c r="Y120" s="52"/>
      <c r="Z120" s="49"/>
      <c r="AA120" s="52"/>
      <c r="AB120" s="107" t="str">
        <f t="shared" si="6"/>
        <v>○</v>
      </c>
      <c r="AC120" s="54"/>
      <c r="AD120" s="53"/>
      <c r="AE120" s="55" t="str">
        <f t="shared" ref="AE120:AE130" si="10">IF(AB120="○",IF(AH120="timestamp","now()",IF(LEFT(AH120,9)="character","' '","0")),"")</f>
        <v>0</v>
      </c>
      <c r="AF120" s="50"/>
      <c r="AG120" s="52"/>
      <c r="AH120" s="266" t="str">
        <f>VLOOKUP(D120,カラムID辞書!C:H,3,FALSE)</f>
        <v>numeric</v>
      </c>
      <c r="AI120" s="267"/>
      <c r="AJ120" s="267"/>
      <c r="AK120" s="267"/>
      <c r="AL120" s="268"/>
      <c r="AM120" s="269">
        <f>VLOOKUP(D120,カラムID辞書!C:H,4,FALSE)</f>
        <v>13</v>
      </c>
      <c r="AN120" s="270"/>
      <c r="AO120" s="271">
        <f>VLOOKUP(D120,カラムID辞書!C:H,6,FALSE)</f>
        <v>13</v>
      </c>
      <c r="AP120" s="272"/>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c r="BS120" s="50"/>
      <c r="BT120" s="50"/>
      <c r="BU120" s="50"/>
      <c r="BV120" s="50"/>
      <c r="BW120" s="50"/>
      <c r="BX120" s="50"/>
      <c r="BY120" s="50"/>
      <c r="BZ120" s="50"/>
      <c r="CA120" s="50"/>
      <c r="CB120" s="50"/>
      <c r="CC120" s="52"/>
    </row>
    <row r="121" spans="2:81" ht="12" customHeight="1">
      <c r="B121" s="264">
        <f t="shared" ca="1" si="8"/>
        <v>114</v>
      </c>
      <c r="C121" s="265"/>
      <c r="D121" s="110" t="s">
        <v>186</v>
      </c>
      <c r="E121" s="50"/>
      <c r="F121" s="50"/>
      <c r="G121" s="50"/>
      <c r="H121" s="50"/>
      <c r="I121" s="50"/>
      <c r="J121" s="50"/>
      <c r="K121" s="52"/>
      <c r="L121" s="49" t="str">
        <f>VLOOKUP(D121,カラムID辞書!$C$4:$D$1266,2,FALSE)</f>
        <v>RSV_BIK5</v>
      </c>
      <c r="M121" s="50"/>
      <c r="N121" s="50"/>
      <c r="O121" s="50"/>
      <c r="P121" s="50"/>
      <c r="Q121" s="50"/>
      <c r="R121" s="50"/>
      <c r="S121" s="52"/>
      <c r="T121" s="49"/>
      <c r="U121" s="52"/>
      <c r="V121" s="49"/>
      <c r="W121" s="52"/>
      <c r="X121" s="49"/>
      <c r="Y121" s="52"/>
      <c r="Z121" s="49"/>
      <c r="AA121" s="52"/>
      <c r="AB121" s="107" t="str">
        <f t="shared" si="6"/>
        <v>○</v>
      </c>
      <c r="AC121" s="54"/>
      <c r="AD121" s="53"/>
      <c r="AE121" s="55" t="str">
        <f t="shared" si="10"/>
        <v>0</v>
      </c>
      <c r="AF121" s="50"/>
      <c r="AG121" s="52"/>
      <c r="AH121" s="266" t="str">
        <f>VLOOKUP(D121,カラムID辞書!C:H,3,FALSE)</f>
        <v>numeric</v>
      </c>
      <c r="AI121" s="267"/>
      <c r="AJ121" s="267"/>
      <c r="AK121" s="267"/>
      <c r="AL121" s="268"/>
      <c r="AM121" s="269">
        <f>VLOOKUP(D121,カラムID辞書!C:H,4,FALSE)</f>
        <v>13</v>
      </c>
      <c r="AN121" s="270"/>
      <c r="AO121" s="271">
        <f>VLOOKUP(D121,カラムID辞書!C:H,6,FALSE)</f>
        <v>13</v>
      </c>
      <c r="AP121" s="272"/>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c r="BS121" s="50"/>
      <c r="BT121" s="50"/>
      <c r="BU121" s="50"/>
      <c r="BV121" s="50"/>
      <c r="BW121" s="50"/>
      <c r="BX121" s="50"/>
      <c r="BY121" s="50"/>
      <c r="BZ121" s="50"/>
      <c r="CA121" s="50"/>
      <c r="CB121" s="50"/>
      <c r="CC121" s="52"/>
    </row>
    <row r="122" spans="2:81" ht="12" customHeight="1">
      <c r="B122" s="264">
        <f t="shared" ca="1" si="8"/>
        <v>115</v>
      </c>
      <c r="C122" s="265"/>
      <c r="D122" s="110" t="s">
        <v>187</v>
      </c>
      <c r="E122" s="50"/>
      <c r="F122" s="50"/>
      <c r="G122" s="50"/>
      <c r="H122" s="50"/>
      <c r="I122" s="50"/>
      <c r="J122" s="50"/>
      <c r="K122" s="52"/>
      <c r="L122" s="49" t="str">
        <f>VLOOKUP(D122,カラムID辞書!$C$4:$D$1266,2,FALSE)</f>
        <v>RSV_SU5</v>
      </c>
      <c r="M122" s="50"/>
      <c r="N122" s="50"/>
      <c r="O122" s="50"/>
      <c r="P122" s="50"/>
      <c r="Q122" s="50"/>
      <c r="R122" s="50"/>
      <c r="S122" s="52"/>
      <c r="T122" s="49"/>
      <c r="U122" s="52"/>
      <c r="V122" s="49"/>
      <c r="W122" s="52"/>
      <c r="X122" s="49"/>
      <c r="Y122" s="52"/>
      <c r="Z122" s="49"/>
      <c r="AA122" s="52"/>
      <c r="AB122" s="107" t="str">
        <f t="shared" si="6"/>
        <v>○</v>
      </c>
      <c r="AC122" s="54"/>
      <c r="AD122" s="53"/>
      <c r="AE122" s="55" t="str">
        <f t="shared" si="10"/>
        <v>0</v>
      </c>
      <c r="AF122" s="50"/>
      <c r="AG122" s="52"/>
      <c r="AH122" s="266" t="str">
        <f>VLOOKUP(D122,カラムID辞書!C:H,3,FALSE)</f>
        <v>numeric</v>
      </c>
      <c r="AI122" s="267"/>
      <c r="AJ122" s="267"/>
      <c r="AK122" s="267"/>
      <c r="AL122" s="268"/>
      <c r="AM122" s="269">
        <f>VLOOKUP(D122,カラムID辞書!C:H,4,FALSE)</f>
        <v>10</v>
      </c>
      <c r="AN122" s="270"/>
      <c r="AO122" s="271">
        <f>VLOOKUP(D122,カラムID辞書!C:H,6,FALSE)</f>
        <v>10</v>
      </c>
      <c r="AP122" s="272"/>
      <c r="AQ122" s="11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c r="BS122" s="50"/>
      <c r="BT122" s="50"/>
      <c r="BU122" s="50"/>
      <c r="BV122" s="50"/>
      <c r="BW122" s="50"/>
      <c r="BX122" s="50"/>
      <c r="BY122" s="50"/>
      <c r="BZ122" s="50"/>
      <c r="CA122" s="50"/>
      <c r="CB122" s="50"/>
      <c r="CC122" s="52"/>
    </row>
    <row r="123" spans="2:81" ht="12" customHeight="1">
      <c r="B123" s="264">
        <f t="shared" ca="1" si="8"/>
        <v>116</v>
      </c>
      <c r="C123" s="265"/>
      <c r="D123" s="110" t="s">
        <v>188</v>
      </c>
      <c r="E123" s="50"/>
      <c r="F123" s="50"/>
      <c r="G123" s="50"/>
      <c r="H123" s="50"/>
      <c r="I123" s="50"/>
      <c r="J123" s="50"/>
      <c r="K123" s="52"/>
      <c r="L123" s="49" t="str">
        <f>VLOOKUP(D123,カラムID辞書!$C$4:$D$1266,2,FALSE)</f>
        <v>RSV_GNK6</v>
      </c>
      <c r="M123" s="50"/>
      <c r="N123" s="50"/>
      <c r="O123" s="50"/>
      <c r="P123" s="50"/>
      <c r="Q123" s="50"/>
      <c r="R123" s="50"/>
      <c r="S123" s="52"/>
      <c r="T123" s="49"/>
      <c r="U123" s="52"/>
      <c r="V123" s="49"/>
      <c r="W123" s="52"/>
      <c r="X123" s="49"/>
      <c r="Y123" s="52"/>
      <c r="Z123" s="49"/>
      <c r="AA123" s="52"/>
      <c r="AB123" s="107" t="str">
        <f t="shared" si="6"/>
        <v>○</v>
      </c>
      <c r="AC123" s="54"/>
      <c r="AD123" s="53"/>
      <c r="AE123" s="55" t="str">
        <f t="shared" si="10"/>
        <v>0</v>
      </c>
      <c r="AF123" s="50"/>
      <c r="AG123" s="52"/>
      <c r="AH123" s="266" t="str">
        <f>VLOOKUP(D123,カラムID辞書!C:H,3,FALSE)</f>
        <v>numeric</v>
      </c>
      <c r="AI123" s="267"/>
      <c r="AJ123" s="267"/>
      <c r="AK123" s="267"/>
      <c r="AL123" s="268"/>
      <c r="AM123" s="269">
        <f>VLOOKUP(D123,カラムID辞書!C:H,4,FALSE)</f>
        <v>13</v>
      </c>
      <c r="AN123" s="270"/>
      <c r="AO123" s="271">
        <f>VLOOKUP(D123,カラムID辞書!C:H,6,FALSE)</f>
        <v>13</v>
      </c>
      <c r="AP123" s="272"/>
      <c r="AQ123" s="11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c r="BS123" s="50"/>
      <c r="BT123" s="50"/>
      <c r="BU123" s="50"/>
      <c r="BV123" s="50"/>
      <c r="BW123" s="50"/>
      <c r="BX123" s="50"/>
      <c r="BY123" s="50"/>
      <c r="BZ123" s="50"/>
      <c r="CA123" s="50"/>
      <c r="CB123" s="50"/>
      <c r="CC123" s="52"/>
    </row>
    <row r="124" spans="2:81" ht="12" customHeight="1">
      <c r="B124" s="264">
        <f t="shared" ca="1" si="8"/>
        <v>117</v>
      </c>
      <c r="C124" s="265"/>
      <c r="D124" s="110" t="s">
        <v>189</v>
      </c>
      <c r="E124" s="56"/>
      <c r="F124" s="50"/>
      <c r="G124" s="50"/>
      <c r="H124" s="50"/>
      <c r="I124" s="50"/>
      <c r="J124" s="50"/>
      <c r="K124" s="52"/>
      <c r="L124" s="49" t="str">
        <f>VLOOKUP(D124,カラムID辞書!$C$4:$D$1266,2,FALSE)</f>
        <v>RSV_BIK6</v>
      </c>
      <c r="M124" s="50"/>
      <c r="N124" s="50"/>
      <c r="O124" s="50"/>
      <c r="P124" s="50"/>
      <c r="Q124" s="50"/>
      <c r="R124" s="50"/>
      <c r="S124" s="52"/>
      <c r="T124" s="49"/>
      <c r="U124" s="52"/>
      <c r="V124" s="49"/>
      <c r="W124" s="52"/>
      <c r="X124" s="49"/>
      <c r="Y124" s="52"/>
      <c r="Z124" s="49"/>
      <c r="AA124" s="52"/>
      <c r="AB124" s="107" t="str">
        <f t="shared" si="6"/>
        <v>○</v>
      </c>
      <c r="AC124" s="54"/>
      <c r="AD124" s="53"/>
      <c r="AE124" s="55" t="str">
        <f t="shared" si="10"/>
        <v>0</v>
      </c>
      <c r="AF124" s="50"/>
      <c r="AG124" s="52"/>
      <c r="AH124" s="266" t="str">
        <f>VLOOKUP(D124,カラムID辞書!C:H,3,FALSE)</f>
        <v>numeric</v>
      </c>
      <c r="AI124" s="267"/>
      <c r="AJ124" s="267"/>
      <c r="AK124" s="267"/>
      <c r="AL124" s="268"/>
      <c r="AM124" s="269">
        <f>VLOOKUP(D124,カラムID辞書!C:H,4,FALSE)</f>
        <v>13</v>
      </c>
      <c r="AN124" s="270"/>
      <c r="AO124" s="271">
        <f>VLOOKUP(D124,カラムID辞書!C:H,6,FALSE)</f>
        <v>13</v>
      </c>
      <c r="AP124" s="272"/>
      <c r="AQ124" s="11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c r="BS124" s="50"/>
      <c r="BT124" s="50"/>
      <c r="BU124" s="50"/>
      <c r="BV124" s="50"/>
      <c r="BW124" s="50"/>
      <c r="BX124" s="50"/>
      <c r="BY124" s="50"/>
      <c r="BZ124" s="50"/>
      <c r="CA124" s="50"/>
      <c r="CB124" s="50"/>
      <c r="CC124" s="52"/>
    </row>
    <row r="125" spans="2:81" ht="12" customHeight="1">
      <c r="B125" s="264">
        <f t="shared" ca="1" si="8"/>
        <v>118</v>
      </c>
      <c r="C125" s="265"/>
      <c r="D125" s="110" t="s">
        <v>190</v>
      </c>
      <c r="E125" s="56"/>
      <c r="F125" s="50"/>
      <c r="G125" s="50"/>
      <c r="H125" s="50"/>
      <c r="I125" s="50"/>
      <c r="J125" s="50"/>
      <c r="K125" s="52"/>
      <c r="L125" s="49" t="str">
        <f>VLOOKUP(D125,カラムID辞書!$C$4:$D$1266,2,FALSE)</f>
        <v>RSV_SU6</v>
      </c>
      <c r="M125" s="50"/>
      <c r="N125" s="50"/>
      <c r="O125" s="50"/>
      <c r="P125" s="50"/>
      <c r="Q125" s="50"/>
      <c r="R125" s="50"/>
      <c r="S125" s="52"/>
      <c r="T125" s="49"/>
      <c r="U125" s="52"/>
      <c r="V125" s="49"/>
      <c r="W125" s="52"/>
      <c r="X125" s="49"/>
      <c r="Y125" s="52"/>
      <c r="Z125" s="49"/>
      <c r="AA125" s="52"/>
      <c r="AB125" s="107" t="str">
        <f t="shared" si="6"/>
        <v>○</v>
      </c>
      <c r="AC125" s="54"/>
      <c r="AD125" s="53"/>
      <c r="AE125" s="55" t="str">
        <f t="shared" si="10"/>
        <v>0</v>
      </c>
      <c r="AF125" s="50"/>
      <c r="AG125" s="52"/>
      <c r="AH125" s="266" t="str">
        <f>VLOOKUP(D125,カラムID辞書!C:H,3,FALSE)</f>
        <v>numeric</v>
      </c>
      <c r="AI125" s="267"/>
      <c r="AJ125" s="267"/>
      <c r="AK125" s="267"/>
      <c r="AL125" s="268"/>
      <c r="AM125" s="269">
        <f>VLOOKUP(D125,カラムID辞書!C:H,4,FALSE)</f>
        <v>10</v>
      </c>
      <c r="AN125" s="270"/>
      <c r="AO125" s="271">
        <f>VLOOKUP(D125,カラムID辞書!C:H,6,FALSE)</f>
        <v>10</v>
      </c>
      <c r="AP125" s="272"/>
      <c r="AQ125" s="11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c r="BS125" s="50"/>
      <c r="BT125" s="50"/>
      <c r="BU125" s="50"/>
      <c r="BV125" s="50"/>
      <c r="BW125" s="50"/>
      <c r="BX125" s="50"/>
      <c r="BY125" s="50"/>
      <c r="BZ125" s="50"/>
      <c r="CA125" s="50"/>
      <c r="CB125" s="50"/>
      <c r="CC125" s="52"/>
    </row>
    <row r="126" spans="2:81" ht="12" customHeight="1">
      <c r="B126" s="264">
        <f t="shared" ca="1" si="8"/>
        <v>119</v>
      </c>
      <c r="C126" s="265"/>
      <c r="D126" s="110" t="s">
        <v>191</v>
      </c>
      <c r="E126" s="56"/>
      <c r="F126" s="50"/>
      <c r="G126" s="50"/>
      <c r="H126" s="50"/>
      <c r="I126" s="50"/>
      <c r="J126" s="50"/>
      <c r="K126" s="52"/>
      <c r="L126" s="49" t="str">
        <f>VLOOKUP(D126,カラムID辞書!$C$4:$D$1266,2,FALSE)</f>
        <v>RSV_GNK7</v>
      </c>
      <c r="M126" s="50"/>
      <c r="N126" s="50"/>
      <c r="O126" s="50"/>
      <c r="P126" s="50"/>
      <c r="Q126" s="50"/>
      <c r="R126" s="50"/>
      <c r="S126" s="52"/>
      <c r="T126" s="49"/>
      <c r="U126" s="52"/>
      <c r="V126" s="49"/>
      <c r="W126" s="52"/>
      <c r="X126" s="49"/>
      <c r="Y126" s="52"/>
      <c r="Z126" s="49"/>
      <c r="AA126" s="52"/>
      <c r="AB126" s="107" t="str">
        <f t="shared" si="6"/>
        <v>○</v>
      </c>
      <c r="AC126" s="54"/>
      <c r="AD126" s="53"/>
      <c r="AE126" s="55" t="str">
        <f t="shared" si="10"/>
        <v>0</v>
      </c>
      <c r="AF126" s="50"/>
      <c r="AG126" s="52"/>
      <c r="AH126" s="266" t="str">
        <f>VLOOKUP(D126,カラムID辞書!C:H,3,FALSE)</f>
        <v>numeric</v>
      </c>
      <c r="AI126" s="267"/>
      <c r="AJ126" s="267"/>
      <c r="AK126" s="267"/>
      <c r="AL126" s="268"/>
      <c r="AM126" s="269">
        <f>VLOOKUP(D126,カラムID辞書!C:H,4,FALSE)</f>
        <v>13</v>
      </c>
      <c r="AN126" s="270"/>
      <c r="AO126" s="271">
        <f>VLOOKUP(D126,カラムID辞書!C:H,6,FALSE)</f>
        <v>13</v>
      </c>
      <c r="AP126" s="272"/>
      <c r="AQ126" s="11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c r="BS126" s="50"/>
      <c r="BT126" s="50"/>
      <c r="BU126" s="50"/>
      <c r="BV126" s="50"/>
      <c r="BW126" s="50"/>
      <c r="BX126" s="50"/>
      <c r="BY126" s="50"/>
      <c r="BZ126" s="50"/>
      <c r="CA126" s="50"/>
      <c r="CB126" s="50"/>
      <c r="CC126" s="52"/>
    </row>
    <row r="127" spans="2:81" ht="12" customHeight="1">
      <c r="B127" s="264">
        <f t="shared" ca="1" si="8"/>
        <v>120</v>
      </c>
      <c r="C127" s="265"/>
      <c r="D127" s="110" t="s">
        <v>192</v>
      </c>
      <c r="E127" s="50"/>
      <c r="F127" s="50"/>
      <c r="G127" s="50"/>
      <c r="H127" s="50"/>
      <c r="I127" s="50"/>
      <c r="J127" s="50"/>
      <c r="K127" s="52"/>
      <c r="L127" s="49" t="str">
        <f>VLOOKUP(D127,カラムID辞書!$C$4:$D$1266,2,FALSE)</f>
        <v>RSV_BIK7</v>
      </c>
      <c r="M127" s="50"/>
      <c r="N127" s="50"/>
      <c r="O127" s="50"/>
      <c r="P127" s="50"/>
      <c r="Q127" s="50"/>
      <c r="R127" s="50"/>
      <c r="S127" s="52"/>
      <c r="T127" s="49"/>
      <c r="U127" s="52"/>
      <c r="V127" s="49"/>
      <c r="W127" s="52"/>
      <c r="X127" s="49"/>
      <c r="Y127" s="52"/>
      <c r="Z127" s="49"/>
      <c r="AA127" s="52"/>
      <c r="AB127" s="107" t="str">
        <f t="shared" si="6"/>
        <v>○</v>
      </c>
      <c r="AC127" s="54"/>
      <c r="AD127" s="53"/>
      <c r="AE127" s="55" t="str">
        <f t="shared" si="10"/>
        <v>0</v>
      </c>
      <c r="AF127" s="50"/>
      <c r="AG127" s="52"/>
      <c r="AH127" s="266" t="str">
        <f>VLOOKUP(D127,カラムID辞書!C:H,3,FALSE)</f>
        <v>numeric</v>
      </c>
      <c r="AI127" s="267"/>
      <c r="AJ127" s="267"/>
      <c r="AK127" s="267"/>
      <c r="AL127" s="268"/>
      <c r="AM127" s="269">
        <f>VLOOKUP(D127,カラムID辞書!C:H,4,FALSE)</f>
        <v>13</v>
      </c>
      <c r="AN127" s="270"/>
      <c r="AO127" s="271">
        <f>VLOOKUP(D127,カラムID辞書!C:H,6,FALSE)</f>
        <v>13</v>
      </c>
      <c r="AP127" s="272"/>
      <c r="AQ127" s="11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c r="BS127" s="50"/>
      <c r="BT127" s="50"/>
      <c r="BU127" s="50"/>
      <c r="BV127" s="50"/>
      <c r="BW127" s="50"/>
      <c r="BX127" s="50"/>
      <c r="BY127" s="50"/>
      <c r="BZ127" s="50"/>
      <c r="CA127" s="50"/>
      <c r="CB127" s="50"/>
      <c r="CC127" s="52"/>
    </row>
    <row r="128" spans="2:81" ht="12" customHeight="1">
      <c r="B128" s="264">
        <f t="shared" ca="1" si="8"/>
        <v>121</v>
      </c>
      <c r="C128" s="265"/>
      <c r="D128" s="110" t="s">
        <v>193</v>
      </c>
      <c r="E128" s="50"/>
      <c r="F128" s="50"/>
      <c r="G128" s="50"/>
      <c r="H128" s="50"/>
      <c r="I128" s="50"/>
      <c r="J128" s="50"/>
      <c r="K128" s="52"/>
      <c r="L128" s="49" t="str">
        <f>VLOOKUP(D128,カラムID辞書!$C$4:$D$1266,2,FALSE)</f>
        <v>RSV_SU7</v>
      </c>
      <c r="M128" s="50"/>
      <c r="N128" s="50"/>
      <c r="O128" s="50"/>
      <c r="P128" s="50"/>
      <c r="Q128" s="50"/>
      <c r="R128" s="50"/>
      <c r="S128" s="52"/>
      <c r="T128" s="49"/>
      <c r="U128" s="52"/>
      <c r="V128" s="49"/>
      <c r="W128" s="52"/>
      <c r="X128" s="49"/>
      <c r="Y128" s="52"/>
      <c r="Z128" s="49"/>
      <c r="AA128" s="52"/>
      <c r="AB128" s="107" t="str">
        <f t="shared" si="6"/>
        <v>○</v>
      </c>
      <c r="AC128" s="54"/>
      <c r="AD128" s="53"/>
      <c r="AE128" s="55" t="str">
        <f t="shared" si="10"/>
        <v>0</v>
      </c>
      <c r="AF128" s="50"/>
      <c r="AG128" s="52"/>
      <c r="AH128" s="266" t="str">
        <f>VLOOKUP(D128,カラムID辞書!C:H,3,FALSE)</f>
        <v>numeric</v>
      </c>
      <c r="AI128" s="267"/>
      <c r="AJ128" s="267"/>
      <c r="AK128" s="267"/>
      <c r="AL128" s="268"/>
      <c r="AM128" s="269">
        <f>VLOOKUP(D128,カラムID辞書!C:H,4,FALSE)</f>
        <v>10</v>
      </c>
      <c r="AN128" s="270"/>
      <c r="AO128" s="271">
        <f>VLOOKUP(D128,カラムID辞書!C:H,6,FALSE)</f>
        <v>10</v>
      </c>
      <c r="AP128" s="272"/>
      <c r="AQ128" s="11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c r="BS128" s="50"/>
      <c r="BT128" s="50"/>
      <c r="BU128" s="50"/>
      <c r="BV128" s="50"/>
      <c r="BW128" s="50"/>
      <c r="BX128" s="50"/>
      <c r="BY128" s="50"/>
      <c r="BZ128" s="50"/>
      <c r="CA128" s="50"/>
      <c r="CB128" s="50"/>
      <c r="CC128" s="52"/>
    </row>
    <row r="129" spans="2:81" ht="12" customHeight="1">
      <c r="B129" s="264">
        <f t="shared" ca="1" si="8"/>
        <v>122</v>
      </c>
      <c r="C129" s="265"/>
      <c r="D129" s="110" t="s">
        <v>194</v>
      </c>
      <c r="E129" s="50"/>
      <c r="F129" s="50"/>
      <c r="G129" s="50"/>
      <c r="H129" s="50"/>
      <c r="I129" s="50"/>
      <c r="J129" s="50"/>
      <c r="K129" s="52"/>
      <c r="L129" s="49" t="str">
        <f>VLOOKUP(D129,カラムID辞書!$C$4:$D$1266,2,FALSE)</f>
        <v>RSV_GNK8</v>
      </c>
      <c r="M129" s="50"/>
      <c r="N129" s="50"/>
      <c r="O129" s="50"/>
      <c r="P129" s="50"/>
      <c r="Q129" s="50"/>
      <c r="R129" s="50"/>
      <c r="S129" s="52"/>
      <c r="T129" s="49"/>
      <c r="U129" s="52"/>
      <c r="V129" s="49"/>
      <c r="W129" s="52"/>
      <c r="X129" s="49"/>
      <c r="Y129" s="52"/>
      <c r="Z129" s="49"/>
      <c r="AA129" s="52"/>
      <c r="AB129" s="107" t="str">
        <f t="shared" si="6"/>
        <v>○</v>
      </c>
      <c r="AC129" s="54"/>
      <c r="AD129" s="53"/>
      <c r="AE129" s="55" t="str">
        <f t="shared" si="10"/>
        <v>0</v>
      </c>
      <c r="AF129" s="50"/>
      <c r="AG129" s="52"/>
      <c r="AH129" s="266" t="str">
        <f>VLOOKUP(D129,カラムID辞書!C:H,3,FALSE)</f>
        <v>numeric</v>
      </c>
      <c r="AI129" s="267"/>
      <c r="AJ129" s="267"/>
      <c r="AK129" s="267"/>
      <c r="AL129" s="268"/>
      <c r="AM129" s="269">
        <f>VLOOKUP(D129,カラムID辞書!C:H,4,FALSE)</f>
        <v>13</v>
      </c>
      <c r="AN129" s="270"/>
      <c r="AO129" s="271">
        <f>VLOOKUP(D129,カラムID辞書!C:H,6,FALSE)</f>
        <v>13</v>
      </c>
      <c r="AP129" s="272"/>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c r="BS129" s="50"/>
      <c r="BT129" s="50"/>
      <c r="BU129" s="50"/>
      <c r="BV129" s="50"/>
      <c r="BW129" s="50"/>
      <c r="BX129" s="50"/>
      <c r="BY129" s="50"/>
      <c r="BZ129" s="50"/>
      <c r="CA129" s="50"/>
      <c r="CB129" s="50"/>
      <c r="CC129" s="52"/>
    </row>
    <row r="130" spans="2:81" ht="12" customHeight="1">
      <c r="B130" s="264">
        <f t="shared" ca="1" si="8"/>
        <v>123</v>
      </c>
      <c r="C130" s="265"/>
      <c r="D130" s="110" t="s">
        <v>195</v>
      </c>
      <c r="E130" s="56"/>
      <c r="F130" s="50"/>
      <c r="G130" s="50"/>
      <c r="H130" s="50"/>
      <c r="I130" s="50"/>
      <c r="J130" s="50"/>
      <c r="K130" s="52"/>
      <c r="L130" s="49" t="str">
        <f>VLOOKUP(D130,カラムID辞書!$C$4:$D$1266,2,FALSE)</f>
        <v>RSV_BIK8</v>
      </c>
      <c r="M130" s="50"/>
      <c r="N130" s="50"/>
      <c r="O130" s="50"/>
      <c r="P130" s="50"/>
      <c r="Q130" s="50"/>
      <c r="R130" s="50"/>
      <c r="S130" s="52"/>
      <c r="T130" s="49"/>
      <c r="U130" s="52"/>
      <c r="V130" s="49"/>
      <c r="W130" s="52"/>
      <c r="X130" s="49"/>
      <c r="Y130" s="52"/>
      <c r="Z130" s="49"/>
      <c r="AA130" s="52"/>
      <c r="AB130" s="107" t="str">
        <f t="shared" si="6"/>
        <v>○</v>
      </c>
      <c r="AC130" s="54"/>
      <c r="AD130" s="53"/>
      <c r="AE130" s="55" t="str">
        <f t="shared" si="10"/>
        <v>0</v>
      </c>
      <c r="AF130" s="50"/>
      <c r="AG130" s="52"/>
      <c r="AH130" s="266" t="str">
        <f>VLOOKUP(D130,カラムID辞書!C:H,3,FALSE)</f>
        <v>numeric</v>
      </c>
      <c r="AI130" s="267"/>
      <c r="AJ130" s="267"/>
      <c r="AK130" s="267"/>
      <c r="AL130" s="268"/>
      <c r="AM130" s="269">
        <f>VLOOKUP(D130,カラムID辞書!C:H,4,FALSE)</f>
        <v>13</v>
      </c>
      <c r="AN130" s="270"/>
      <c r="AO130" s="271">
        <f>VLOOKUP(D130,カラムID辞書!C:H,6,FALSE)</f>
        <v>13</v>
      </c>
      <c r="AP130" s="272"/>
      <c r="AQ130" s="11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c r="BS130" s="50"/>
      <c r="BT130" s="50"/>
      <c r="BU130" s="50"/>
      <c r="BV130" s="50"/>
      <c r="BW130" s="50"/>
      <c r="BX130" s="50"/>
      <c r="BY130" s="50"/>
      <c r="BZ130" s="50"/>
      <c r="CA130" s="50"/>
      <c r="CB130" s="50"/>
      <c r="CC130" s="52"/>
    </row>
    <row r="131" spans="2:81" ht="12" customHeight="1">
      <c r="B131" s="264">
        <f t="shared" ca="1" si="8"/>
        <v>124</v>
      </c>
      <c r="C131" s="265"/>
      <c r="D131" s="110" t="s">
        <v>196</v>
      </c>
      <c r="E131" s="50"/>
      <c r="F131" s="50"/>
      <c r="G131" s="50"/>
      <c r="H131" s="50"/>
      <c r="I131" s="50"/>
      <c r="J131" s="50"/>
      <c r="K131" s="52"/>
      <c r="L131" s="49" t="str">
        <f>VLOOKUP(D131,カラムID辞書!$C$4:$D$1266,2,FALSE)</f>
        <v>RSV_SU8</v>
      </c>
      <c r="M131" s="50"/>
      <c r="N131" s="50"/>
      <c r="O131" s="50"/>
      <c r="P131" s="50"/>
      <c r="Q131" s="50"/>
      <c r="R131" s="50"/>
      <c r="S131" s="52"/>
      <c r="T131" s="49"/>
      <c r="U131" s="52"/>
      <c r="V131" s="49"/>
      <c r="W131" s="52"/>
      <c r="X131" s="49"/>
      <c r="Y131" s="52"/>
      <c r="Z131" s="49"/>
      <c r="AA131" s="52"/>
      <c r="AB131" s="107" t="str">
        <f t="shared" si="6"/>
        <v>○</v>
      </c>
      <c r="AC131" s="54"/>
      <c r="AD131" s="53"/>
      <c r="AE131" s="55" t="str">
        <f t="shared" si="9"/>
        <v>0</v>
      </c>
      <c r="AF131" s="50"/>
      <c r="AG131" s="52"/>
      <c r="AH131" s="266" t="str">
        <f>VLOOKUP(D131,カラムID辞書!C:H,3,FALSE)</f>
        <v>numeric</v>
      </c>
      <c r="AI131" s="267"/>
      <c r="AJ131" s="267"/>
      <c r="AK131" s="267"/>
      <c r="AL131" s="268"/>
      <c r="AM131" s="269">
        <f>VLOOKUP(D131,カラムID辞書!C:H,4,FALSE)</f>
        <v>10</v>
      </c>
      <c r="AN131" s="270"/>
      <c r="AO131" s="271">
        <f>VLOOKUP(D131,カラムID辞書!C:H,6,FALSE)</f>
        <v>10</v>
      </c>
      <c r="AP131" s="272"/>
      <c r="AQ131" s="11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c r="BS131" s="50"/>
      <c r="BT131" s="50"/>
      <c r="BU131" s="50"/>
      <c r="BV131" s="50"/>
      <c r="BW131" s="50"/>
      <c r="BX131" s="50"/>
      <c r="BY131" s="50"/>
      <c r="BZ131" s="50"/>
      <c r="CA131" s="50"/>
      <c r="CB131" s="50"/>
      <c r="CC131" s="52"/>
    </row>
    <row r="132" spans="2:81" ht="12" customHeight="1">
      <c r="B132" s="264">
        <f t="shared" ca="1" si="8"/>
        <v>125</v>
      </c>
      <c r="C132" s="265"/>
      <c r="D132" s="110" t="s">
        <v>197</v>
      </c>
      <c r="E132" s="50"/>
      <c r="F132" s="50"/>
      <c r="G132" s="50"/>
      <c r="H132" s="50"/>
      <c r="I132" s="50"/>
      <c r="J132" s="50"/>
      <c r="K132" s="52"/>
      <c r="L132" s="49" t="str">
        <f>VLOOKUP(D132,カラムID辞書!$C$4:$D$1266,2,FALSE)</f>
        <v>RSV_GNK9</v>
      </c>
      <c r="M132" s="50"/>
      <c r="N132" s="50"/>
      <c r="O132" s="50"/>
      <c r="P132" s="50"/>
      <c r="Q132" s="50"/>
      <c r="R132" s="50"/>
      <c r="S132" s="52"/>
      <c r="T132" s="49"/>
      <c r="U132" s="52"/>
      <c r="V132" s="49"/>
      <c r="W132" s="52"/>
      <c r="X132" s="49"/>
      <c r="Y132" s="52"/>
      <c r="Z132" s="49"/>
      <c r="AA132" s="52"/>
      <c r="AB132" s="107" t="str">
        <f t="shared" si="6"/>
        <v>○</v>
      </c>
      <c r="AC132" s="54"/>
      <c r="AD132" s="53"/>
      <c r="AE132" s="55" t="str">
        <f t="shared" si="9"/>
        <v>0</v>
      </c>
      <c r="AF132" s="50"/>
      <c r="AG132" s="52"/>
      <c r="AH132" s="266" t="str">
        <f>VLOOKUP(D132,カラムID辞書!C:H,3,FALSE)</f>
        <v>numeric</v>
      </c>
      <c r="AI132" s="267"/>
      <c r="AJ132" s="267"/>
      <c r="AK132" s="267"/>
      <c r="AL132" s="268"/>
      <c r="AM132" s="269">
        <f>VLOOKUP(D132,カラムID辞書!C:H,4,FALSE)</f>
        <v>13</v>
      </c>
      <c r="AN132" s="270"/>
      <c r="AO132" s="271">
        <f>VLOOKUP(D132,カラムID辞書!C:H,6,FALSE)</f>
        <v>13</v>
      </c>
      <c r="AP132" s="272"/>
      <c r="AQ132" s="11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c r="BS132" s="50"/>
      <c r="BT132" s="50"/>
      <c r="BU132" s="50"/>
      <c r="BV132" s="50"/>
      <c r="BW132" s="50"/>
      <c r="BX132" s="50"/>
      <c r="BY132" s="50"/>
      <c r="BZ132" s="50"/>
      <c r="CA132" s="50"/>
      <c r="CB132" s="50"/>
      <c r="CC132" s="52"/>
    </row>
    <row r="133" spans="2:81" ht="12" customHeight="1">
      <c r="B133" s="264">
        <f t="shared" ca="1" si="8"/>
        <v>126</v>
      </c>
      <c r="C133" s="265"/>
      <c r="D133" s="110" t="s">
        <v>198</v>
      </c>
      <c r="E133" s="50"/>
      <c r="F133" s="50"/>
      <c r="G133" s="50"/>
      <c r="H133" s="50"/>
      <c r="I133" s="50"/>
      <c r="J133" s="50"/>
      <c r="K133" s="52"/>
      <c r="L133" s="49" t="str">
        <f>VLOOKUP(D133,カラムID辞書!$C$4:$D$1266,2,FALSE)</f>
        <v>RSV_BIK9</v>
      </c>
      <c r="M133" s="50"/>
      <c r="N133" s="50"/>
      <c r="O133" s="50"/>
      <c r="P133" s="50"/>
      <c r="Q133" s="50"/>
      <c r="R133" s="50"/>
      <c r="S133" s="52"/>
      <c r="T133" s="49"/>
      <c r="U133" s="52"/>
      <c r="V133" s="49"/>
      <c r="W133" s="52"/>
      <c r="X133" s="49"/>
      <c r="Y133" s="52"/>
      <c r="Z133" s="49"/>
      <c r="AA133" s="52"/>
      <c r="AB133" s="107" t="str">
        <f t="shared" si="6"/>
        <v>○</v>
      </c>
      <c r="AC133" s="54"/>
      <c r="AD133" s="53"/>
      <c r="AE133" s="55" t="str">
        <f t="shared" si="9"/>
        <v>0</v>
      </c>
      <c r="AF133" s="50"/>
      <c r="AG133" s="52"/>
      <c r="AH133" s="266" t="str">
        <f>VLOOKUP(D133,カラムID辞書!C:H,3,FALSE)</f>
        <v>numeric</v>
      </c>
      <c r="AI133" s="267"/>
      <c r="AJ133" s="267"/>
      <c r="AK133" s="267"/>
      <c r="AL133" s="268"/>
      <c r="AM133" s="269">
        <f>VLOOKUP(D133,カラムID辞書!C:H,4,FALSE)</f>
        <v>13</v>
      </c>
      <c r="AN133" s="270"/>
      <c r="AO133" s="271">
        <f>VLOOKUP(D133,カラムID辞書!C:H,6,FALSE)</f>
        <v>13</v>
      </c>
      <c r="AP133" s="272"/>
      <c r="AQ133" s="11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c r="BS133" s="50"/>
      <c r="BT133" s="50"/>
      <c r="BU133" s="50"/>
      <c r="BV133" s="50"/>
      <c r="BW133" s="50"/>
      <c r="BX133" s="50"/>
      <c r="BY133" s="50"/>
      <c r="BZ133" s="50"/>
      <c r="CA133" s="50"/>
      <c r="CB133" s="50"/>
      <c r="CC133" s="52"/>
    </row>
    <row r="134" spans="2:81" ht="12" customHeight="1">
      <c r="B134" s="264">
        <f t="shared" ca="1" si="8"/>
        <v>127</v>
      </c>
      <c r="C134" s="265"/>
      <c r="D134" s="110" t="s">
        <v>199</v>
      </c>
      <c r="E134" s="56"/>
      <c r="F134" s="50"/>
      <c r="G134" s="50"/>
      <c r="H134" s="50"/>
      <c r="I134" s="50"/>
      <c r="J134" s="50"/>
      <c r="K134" s="52"/>
      <c r="L134" s="49" t="str">
        <f>VLOOKUP(D134,カラムID辞書!$C$4:$D$1266,2,FALSE)</f>
        <v>RSV_SU9</v>
      </c>
      <c r="M134" s="50"/>
      <c r="N134" s="50"/>
      <c r="O134" s="50"/>
      <c r="P134" s="50"/>
      <c r="Q134" s="50"/>
      <c r="R134" s="50"/>
      <c r="S134" s="52"/>
      <c r="T134" s="49"/>
      <c r="U134" s="52"/>
      <c r="V134" s="49"/>
      <c r="W134" s="52"/>
      <c r="X134" s="49"/>
      <c r="Y134" s="52"/>
      <c r="Z134" s="49"/>
      <c r="AA134" s="52"/>
      <c r="AB134" s="107" t="str">
        <f t="shared" si="6"/>
        <v>○</v>
      </c>
      <c r="AC134" s="54"/>
      <c r="AD134" s="53"/>
      <c r="AE134" s="55" t="str">
        <f t="shared" si="9"/>
        <v>0</v>
      </c>
      <c r="AF134" s="50"/>
      <c r="AG134" s="52"/>
      <c r="AH134" s="266" t="str">
        <f>VLOOKUP(D134,カラムID辞書!C:H,3,FALSE)</f>
        <v>numeric</v>
      </c>
      <c r="AI134" s="267"/>
      <c r="AJ134" s="267"/>
      <c r="AK134" s="267"/>
      <c r="AL134" s="268"/>
      <c r="AM134" s="269">
        <f>VLOOKUP(D134,カラムID辞書!C:H,4,FALSE)</f>
        <v>10</v>
      </c>
      <c r="AN134" s="270"/>
      <c r="AO134" s="271">
        <f>VLOOKUP(D134,カラムID辞書!C:H,6,FALSE)</f>
        <v>10</v>
      </c>
      <c r="AP134" s="272"/>
      <c r="AQ134" s="11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c r="BS134" s="50"/>
      <c r="BT134" s="50"/>
      <c r="BU134" s="50"/>
      <c r="BV134" s="50"/>
      <c r="BW134" s="50"/>
      <c r="BX134" s="50"/>
      <c r="BY134" s="50"/>
      <c r="BZ134" s="50"/>
      <c r="CA134" s="50"/>
      <c r="CB134" s="50"/>
      <c r="CC134" s="52"/>
    </row>
    <row r="135" spans="2:81" ht="12" customHeight="1">
      <c r="B135" s="264">
        <f t="shared" ca="1" si="8"/>
        <v>128</v>
      </c>
      <c r="C135" s="265"/>
      <c r="D135" s="110" t="s">
        <v>200</v>
      </c>
      <c r="E135" s="56"/>
      <c r="F135" s="50"/>
      <c r="G135" s="50"/>
      <c r="H135" s="50"/>
      <c r="I135" s="50"/>
      <c r="J135" s="50"/>
      <c r="K135" s="52"/>
      <c r="L135" s="49" t="str">
        <f>VLOOKUP(D135,カラムID辞書!$C$4:$D$1266,2,FALSE)</f>
        <v>RSV_GNK10</v>
      </c>
      <c r="M135" s="50"/>
      <c r="N135" s="50"/>
      <c r="O135" s="50"/>
      <c r="P135" s="50"/>
      <c r="Q135" s="50"/>
      <c r="R135" s="50"/>
      <c r="S135" s="52"/>
      <c r="T135" s="49"/>
      <c r="U135" s="52"/>
      <c r="V135" s="49"/>
      <c r="W135" s="52"/>
      <c r="X135" s="49"/>
      <c r="Y135" s="52"/>
      <c r="Z135" s="49"/>
      <c r="AA135" s="52"/>
      <c r="AB135" s="107" t="str">
        <f t="shared" si="6"/>
        <v>○</v>
      </c>
      <c r="AC135" s="54"/>
      <c r="AD135" s="53"/>
      <c r="AE135" s="55" t="str">
        <f t="shared" si="9"/>
        <v>0</v>
      </c>
      <c r="AF135" s="50"/>
      <c r="AG135" s="52"/>
      <c r="AH135" s="266" t="str">
        <f>VLOOKUP(D135,カラムID辞書!C:H,3,FALSE)</f>
        <v>numeric</v>
      </c>
      <c r="AI135" s="267"/>
      <c r="AJ135" s="267"/>
      <c r="AK135" s="267"/>
      <c r="AL135" s="268"/>
      <c r="AM135" s="269">
        <f>VLOOKUP(D135,カラムID辞書!C:H,4,FALSE)</f>
        <v>13</v>
      </c>
      <c r="AN135" s="270"/>
      <c r="AO135" s="271">
        <f>VLOOKUP(D135,カラムID辞書!C:H,6,FALSE)</f>
        <v>13</v>
      </c>
      <c r="AP135" s="272"/>
      <c r="AQ135" s="11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c r="BS135" s="50"/>
      <c r="BT135" s="50"/>
      <c r="BU135" s="50"/>
      <c r="BV135" s="50"/>
      <c r="BW135" s="50"/>
      <c r="BX135" s="50"/>
      <c r="BY135" s="50"/>
      <c r="BZ135" s="50"/>
      <c r="CA135" s="50"/>
      <c r="CB135" s="50"/>
      <c r="CC135" s="52"/>
    </row>
    <row r="136" spans="2:81" ht="12" customHeight="1">
      <c r="B136" s="264">
        <f t="shared" ca="1" si="8"/>
        <v>129</v>
      </c>
      <c r="C136" s="265"/>
      <c r="D136" s="110" t="s">
        <v>201</v>
      </c>
      <c r="E136" s="56"/>
      <c r="F136" s="50"/>
      <c r="G136" s="50"/>
      <c r="H136" s="50"/>
      <c r="I136" s="50"/>
      <c r="J136" s="50"/>
      <c r="K136" s="52"/>
      <c r="L136" s="49" t="str">
        <f>VLOOKUP(D136,カラムID辞書!$C$4:$D$1266,2,FALSE)</f>
        <v>RSV_BIK10</v>
      </c>
      <c r="M136" s="50"/>
      <c r="N136" s="50"/>
      <c r="O136" s="50"/>
      <c r="P136" s="50"/>
      <c r="Q136" s="50"/>
      <c r="R136" s="50"/>
      <c r="S136" s="52"/>
      <c r="T136" s="49"/>
      <c r="U136" s="52"/>
      <c r="V136" s="49"/>
      <c r="W136" s="52"/>
      <c r="X136" s="49"/>
      <c r="Y136" s="52"/>
      <c r="Z136" s="49"/>
      <c r="AA136" s="52"/>
      <c r="AB136" s="107" t="str">
        <f t="shared" si="6"/>
        <v>○</v>
      </c>
      <c r="AC136" s="54"/>
      <c r="AD136" s="53"/>
      <c r="AE136" s="55" t="str">
        <f t="shared" si="9"/>
        <v>0</v>
      </c>
      <c r="AF136" s="50"/>
      <c r="AG136" s="52"/>
      <c r="AH136" s="266" t="str">
        <f>VLOOKUP(D136,カラムID辞書!C:H,3,FALSE)</f>
        <v>numeric</v>
      </c>
      <c r="AI136" s="267"/>
      <c r="AJ136" s="267"/>
      <c r="AK136" s="267"/>
      <c r="AL136" s="268"/>
      <c r="AM136" s="269">
        <f>VLOOKUP(D136,カラムID辞書!C:H,4,FALSE)</f>
        <v>13</v>
      </c>
      <c r="AN136" s="270"/>
      <c r="AO136" s="271">
        <f>VLOOKUP(D136,カラムID辞書!C:H,6,FALSE)</f>
        <v>13</v>
      </c>
      <c r="AP136" s="272"/>
      <c r="AQ136" s="11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c r="BS136" s="50"/>
      <c r="BT136" s="50"/>
      <c r="BU136" s="50"/>
      <c r="BV136" s="50"/>
      <c r="BW136" s="50"/>
      <c r="BX136" s="50"/>
      <c r="BY136" s="50"/>
      <c r="BZ136" s="50"/>
      <c r="CA136" s="50"/>
      <c r="CB136" s="50"/>
      <c r="CC136" s="52"/>
    </row>
    <row r="137" spans="2:81" ht="12" customHeight="1">
      <c r="B137" s="264">
        <f ca="1">IF($D137="","",MAX(OFFSET($B$8,0,0,ROW()-ROW($B$8),2))+1)</f>
        <v>130</v>
      </c>
      <c r="C137" s="265"/>
      <c r="D137" s="110" t="s">
        <v>202</v>
      </c>
      <c r="E137" s="56"/>
      <c r="F137" s="50"/>
      <c r="G137" s="50"/>
      <c r="H137" s="50"/>
      <c r="I137" s="50"/>
      <c r="J137" s="50"/>
      <c r="K137" s="52"/>
      <c r="L137" s="49" t="str">
        <f>VLOOKUP(D137,カラムID辞書!$C$4:$D$1266,2,FALSE)</f>
        <v>RSV_SU10</v>
      </c>
      <c r="M137" s="50"/>
      <c r="N137" s="50"/>
      <c r="O137" s="50"/>
      <c r="P137" s="50"/>
      <c r="Q137" s="50"/>
      <c r="R137" s="50"/>
      <c r="S137" s="52"/>
      <c r="T137" s="49"/>
      <c r="U137" s="52"/>
      <c r="V137" s="49"/>
      <c r="W137" s="52"/>
      <c r="X137" s="49"/>
      <c r="Y137" s="52"/>
      <c r="Z137" s="49"/>
      <c r="AA137" s="52"/>
      <c r="AB137" s="107" t="str">
        <f t="shared" si="6"/>
        <v>○</v>
      </c>
      <c r="AC137" s="54"/>
      <c r="AD137" s="53"/>
      <c r="AE137" s="55" t="str">
        <f t="shared" si="7"/>
        <v>0</v>
      </c>
      <c r="AF137" s="50"/>
      <c r="AG137" s="52"/>
      <c r="AH137" s="266" t="str">
        <f>VLOOKUP(D137,カラムID辞書!C:H,3,FALSE)</f>
        <v>numeric</v>
      </c>
      <c r="AI137" s="267"/>
      <c r="AJ137" s="267"/>
      <c r="AK137" s="267"/>
      <c r="AL137" s="268"/>
      <c r="AM137" s="269">
        <f>VLOOKUP(D137,カラムID辞書!C:H,4,FALSE)</f>
        <v>10</v>
      </c>
      <c r="AN137" s="270"/>
      <c r="AO137" s="271">
        <f>VLOOKUP(D137,カラムID辞書!C:H,6,FALSE)</f>
        <v>10</v>
      </c>
      <c r="AP137" s="272"/>
      <c r="AQ137" s="11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c r="BS137" s="50"/>
      <c r="BT137" s="50"/>
      <c r="BU137" s="50"/>
      <c r="BV137" s="50"/>
      <c r="BW137" s="50"/>
      <c r="BX137" s="50"/>
      <c r="BY137" s="50"/>
      <c r="BZ137" s="50"/>
      <c r="CA137" s="50"/>
      <c r="CB137" s="50"/>
      <c r="CC137" s="52"/>
    </row>
    <row r="138" spans="2:81" ht="12" customHeight="1">
      <c r="B138" s="264">
        <f ca="1">IF($D138="","",MAX(OFFSET($B$8,0,0,ROW()-ROW($B$8),2))+1)</f>
        <v>131</v>
      </c>
      <c r="C138" s="265"/>
      <c r="D138" s="110" t="s">
        <v>215</v>
      </c>
      <c r="E138" s="56"/>
      <c r="F138" s="50"/>
      <c r="G138" s="50"/>
      <c r="H138" s="50"/>
      <c r="I138" s="50"/>
      <c r="J138" s="50"/>
      <c r="K138" s="52"/>
      <c r="L138" s="49" t="str">
        <f>VLOOKUP(D138,カラムID辞書!$C$4:$D$1266,2,FALSE)</f>
        <v>ZAIDBIK_HENDOD</v>
      </c>
      <c r="M138" s="50"/>
      <c r="N138" s="50"/>
      <c r="O138" s="50"/>
      <c r="P138" s="50"/>
      <c r="Q138" s="50"/>
      <c r="R138" s="50"/>
      <c r="S138" s="52"/>
      <c r="T138" s="49"/>
      <c r="U138" s="52"/>
      <c r="V138" s="49"/>
      <c r="W138" s="52"/>
      <c r="X138" s="49"/>
      <c r="Y138" s="52"/>
      <c r="Z138" s="49"/>
      <c r="AA138" s="52"/>
      <c r="AB138" s="107" t="str">
        <f t="shared" ref="AB138:AB150" si="11">IF(L138="DELDTE","","○")</f>
        <v>○</v>
      </c>
      <c r="AC138" s="54"/>
      <c r="AD138" s="53"/>
      <c r="AE138" s="55" t="str">
        <f t="shared" si="7"/>
        <v>0</v>
      </c>
      <c r="AF138" s="50"/>
      <c r="AG138" s="52"/>
      <c r="AH138" s="266" t="str">
        <f>VLOOKUP(D138,カラムID辞書!C:H,3,FALSE)</f>
        <v>numeric</v>
      </c>
      <c r="AI138" s="267"/>
      <c r="AJ138" s="267"/>
      <c r="AK138" s="267"/>
      <c r="AL138" s="268"/>
      <c r="AM138" s="269">
        <f>VLOOKUP(D138,カラムID辞書!C:H,4,FALSE)</f>
        <v>13</v>
      </c>
      <c r="AN138" s="270"/>
      <c r="AO138" s="271">
        <f>VLOOKUP(D138,カラムID辞書!C:H,6,FALSE)</f>
        <v>13</v>
      </c>
      <c r="AP138" s="272"/>
      <c r="AQ138" s="110" t="s">
        <v>977</v>
      </c>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985</v>
      </c>
      <c r="BS138" s="50"/>
      <c r="BT138" s="50"/>
      <c r="BU138" s="50"/>
      <c r="BV138" s="50"/>
      <c r="BW138" s="50"/>
      <c r="BX138" s="50"/>
      <c r="BY138" s="50"/>
      <c r="BZ138" s="50"/>
      <c r="CA138" s="50"/>
      <c r="CB138" s="50"/>
      <c r="CC138" s="52"/>
    </row>
    <row r="139" spans="2:81" ht="12" customHeight="1">
      <c r="B139" s="264">
        <f t="shared" ca="1" si="5"/>
        <v>132</v>
      </c>
      <c r="C139" s="265"/>
      <c r="D139" s="110" t="s">
        <v>216</v>
      </c>
      <c r="E139" s="56"/>
      <c r="F139" s="50"/>
      <c r="G139" s="50"/>
      <c r="H139" s="50"/>
      <c r="I139" s="50"/>
      <c r="J139" s="50"/>
      <c r="K139" s="52"/>
      <c r="L139" s="49" t="str">
        <f>VLOOKUP(D139,カラムID辞書!$C$4:$D$1266,2,FALSE)</f>
        <v>GNKRTBNS</v>
      </c>
      <c r="M139" s="50"/>
      <c r="N139" s="50"/>
      <c r="O139" s="50"/>
      <c r="P139" s="50"/>
      <c r="Q139" s="50"/>
      <c r="R139" s="50"/>
      <c r="S139" s="52"/>
      <c r="T139" s="49"/>
      <c r="U139" s="52"/>
      <c r="V139" s="49"/>
      <c r="W139" s="52"/>
      <c r="X139" s="49"/>
      <c r="Y139" s="52"/>
      <c r="Z139" s="49"/>
      <c r="AA139" s="52"/>
      <c r="AB139" s="107" t="str">
        <f t="shared" si="11"/>
        <v>○</v>
      </c>
      <c r="AC139" s="54"/>
      <c r="AD139" s="53"/>
      <c r="AE139" s="55" t="str">
        <f t="shared" si="7"/>
        <v>0</v>
      </c>
      <c r="AF139" s="50"/>
      <c r="AG139" s="52"/>
      <c r="AH139" s="266" t="str">
        <f>VLOOKUP(D139,カラムID辞書!C:H,3,FALSE)</f>
        <v>numeric</v>
      </c>
      <c r="AI139" s="267"/>
      <c r="AJ139" s="267"/>
      <c r="AK139" s="267"/>
      <c r="AL139" s="268"/>
      <c r="AM139" s="269">
        <f>VLOOKUP(D139,カラムID辞書!C:H,4,FALSE)</f>
        <v>13</v>
      </c>
      <c r="AN139" s="270"/>
      <c r="AO139" s="271">
        <f>VLOOKUP(D139,カラムID辞書!C:H,6,FALSE)</f>
        <v>13</v>
      </c>
      <c r="AP139" s="272"/>
      <c r="AQ139" s="110" t="s">
        <v>978</v>
      </c>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986</v>
      </c>
      <c r="BS139" s="50"/>
      <c r="BT139" s="50"/>
      <c r="BU139" s="50"/>
      <c r="BV139" s="50"/>
      <c r="BW139" s="50"/>
      <c r="BX139" s="50"/>
      <c r="BY139" s="50"/>
      <c r="BZ139" s="50"/>
      <c r="CA139" s="50"/>
      <c r="CB139" s="62"/>
      <c r="CC139" s="63"/>
    </row>
    <row r="140" spans="2:81" ht="12" customHeight="1">
      <c r="B140" s="264">
        <f t="shared" ca="1" si="5"/>
        <v>133</v>
      </c>
      <c r="C140" s="265"/>
      <c r="D140" s="110" t="s">
        <v>217</v>
      </c>
      <c r="E140" s="56"/>
      <c r="F140" s="50"/>
      <c r="G140" s="50"/>
      <c r="H140" s="50"/>
      <c r="I140" s="50"/>
      <c r="J140" s="50"/>
      <c r="K140" s="52"/>
      <c r="L140" s="49" t="str">
        <f>VLOOKUP(D140,カラムID辞書!$C$4:$D$1266,2,FALSE)</f>
        <v>GNKHOU_GNKRTBNB</v>
      </c>
      <c r="M140" s="50"/>
      <c r="N140" s="50"/>
      <c r="O140" s="50"/>
      <c r="P140" s="50"/>
      <c r="Q140" s="50"/>
      <c r="R140" s="50"/>
      <c r="S140" s="52"/>
      <c r="T140" s="49"/>
      <c r="U140" s="52"/>
      <c r="V140" s="49"/>
      <c r="W140" s="52"/>
      <c r="X140" s="49"/>
      <c r="Y140" s="52"/>
      <c r="Z140" s="49"/>
      <c r="AA140" s="52"/>
      <c r="AB140" s="107" t="str">
        <f t="shared" si="11"/>
        <v>○</v>
      </c>
      <c r="AC140" s="54"/>
      <c r="AD140" s="53"/>
      <c r="AE140" s="55" t="str">
        <f t="shared" si="7"/>
        <v>0</v>
      </c>
      <c r="AF140" s="50"/>
      <c r="AG140" s="52"/>
      <c r="AH140" s="266" t="str">
        <f>VLOOKUP(D140,カラムID辞書!C:H,3,FALSE)</f>
        <v>numeric</v>
      </c>
      <c r="AI140" s="267"/>
      <c r="AJ140" s="267"/>
      <c r="AK140" s="267"/>
      <c r="AL140" s="268"/>
      <c r="AM140" s="269">
        <f>VLOOKUP(D140,カラムID辞書!C:H,4,FALSE)</f>
        <v>13</v>
      </c>
      <c r="AN140" s="270"/>
      <c r="AO140" s="271">
        <f>VLOOKUP(D140,カラムID辞書!C:H,6,FALSE)</f>
        <v>13</v>
      </c>
      <c r="AP140" s="272"/>
      <c r="AQ140" s="110" t="s">
        <v>979</v>
      </c>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t="s">
        <v>987</v>
      </c>
      <c r="BS140" s="50"/>
      <c r="BT140" s="50"/>
      <c r="BU140" s="50"/>
      <c r="BV140" s="50"/>
      <c r="BW140" s="50"/>
      <c r="BX140" s="50"/>
      <c r="BY140" s="50"/>
      <c r="BZ140" s="50"/>
      <c r="CA140" s="50"/>
      <c r="CB140" s="50"/>
      <c r="CC140" s="52"/>
    </row>
    <row r="141" spans="2:81" ht="12" customHeight="1">
      <c r="B141" s="264">
        <f t="shared" ca="1" si="5"/>
        <v>134</v>
      </c>
      <c r="C141" s="265"/>
      <c r="D141" s="110" t="s">
        <v>218</v>
      </c>
      <c r="E141" s="56"/>
      <c r="F141" s="50"/>
      <c r="G141" s="50"/>
      <c r="H141" s="50"/>
      <c r="I141" s="50"/>
      <c r="J141" s="50"/>
      <c r="K141" s="52"/>
      <c r="L141" s="49" t="str">
        <f>VLOOKUP(D141,カラムID辞書!$C$4:$D$1266,2,FALSE)</f>
        <v>TEIKHOU_GNKRTBNB</v>
      </c>
      <c r="M141" s="50"/>
      <c r="N141" s="50"/>
      <c r="O141" s="50"/>
      <c r="P141" s="50"/>
      <c r="Q141" s="50"/>
      <c r="R141" s="50"/>
      <c r="S141" s="52"/>
      <c r="T141" s="49"/>
      <c r="U141" s="52"/>
      <c r="V141" s="49"/>
      <c r="W141" s="52"/>
      <c r="X141" s="49"/>
      <c r="Y141" s="52"/>
      <c r="Z141" s="49"/>
      <c r="AA141" s="52"/>
      <c r="AB141" s="107" t="str">
        <f t="shared" si="11"/>
        <v>○</v>
      </c>
      <c r="AC141" s="54"/>
      <c r="AD141" s="53"/>
      <c r="AE141" s="55" t="str">
        <f t="shared" si="7"/>
        <v>0</v>
      </c>
      <c r="AF141" s="50"/>
      <c r="AG141" s="52"/>
      <c r="AH141" s="266" t="str">
        <f>VLOOKUP(D141,カラムID辞書!C:H,3,FALSE)</f>
        <v>numeric</v>
      </c>
      <c r="AI141" s="267"/>
      <c r="AJ141" s="267"/>
      <c r="AK141" s="267"/>
      <c r="AL141" s="268"/>
      <c r="AM141" s="269">
        <f>VLOOKUP(D141,カラムID辞書!C:H,4,FALSE)</f>
        <v>13</v>
      </c>
      <c r="AN141" s="270"/>
      <c r="AO141" s="271">
        <f>VLOOKUP(D141,カラムID辞書!C:H,6,FALSE)</f>
        <v>13</v>
      </c>
      <c r="AP141" s="272"/>
      <c r="AQ141" s="110" t="s">
        <v>979</v>
      </c>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t="s">
        <v>988</v>
      </c>
      <c r="BS141" s="50"/>
      <c r="BT141" s="50"/>
      <c r="BU141" s="50"/>
      <c r="BV141" s="50"/>
      <c r="BW141" s="50"/>
      <c r="BX141" s="50"/>
      <c r="BY141" s="50"/>
      <c r="BZ141" s="50"/>
      <c r="CA141" s="50"/>
      <c r="CB141" s="50"/>
      <c r="CC141" s="52"/>
    </row>
    <row r="142" spans="2:81" ht="12" customHeight="1">
      <c r="B142" s="264">
        <f t="shared" ca="1" si="5"/>
        <v>135</v>
      </c>
      <c r="C142" s="265"/>
      <c r="D142" s="105" t="s">
        <v>222</v>
      </c>
      <c r="E142" s="56"/>
      <c r="F142" s="50"/>
      <c r="G142" s="50"/>
      <c r="H142" s="50"/>
      <c r="I142" s="50"/>
      <c r="J142" s="50"/>
      <c r="K142" s="52"/>
      <c r="L142" s="49" t="str">
        <f>VLOOKUP(D142,カラムID辞書!$C$4:$D$1266,2,FALSE)</f>
        <v>DELDTE</v>
      </c>
      <c r="M142" s="50"/>
      <c r="N142" s="50"/>
      <c r="O142" s="50"/>
      <c r="P142" s="50"/>
      <c r="Q142" s="50"/>
      <c r="R142" s="50"/>
      <c r="S142" s="52"/>
      <c r="T142" s="49"/>
      <c r="U142" s="52"/>
      <c r="V142" s="49"/>
      <c r="W142" s="52"/>
      <c r="X142" s="49"/>
      <c r="Y142" s="52"/>
      <c r="Z142" s="49"/>
      <c r="AA142" s="52"/>
      <c r="AB142" s="107" t="str">
        <f t="shared" si="11"/>
        <v/>
      </c>
      <c r="AC142" s="54"/>
      <c r="AD142" s="53"/>
      <c r="AE142" s="55" t="str">
        <f t="shared" si="7"/>
        <v/>
      </c>
      <c r="AF142" s="50"/>
      <c r="AG142" s="52"/>
      <c r="AH142" s="266" t="str">
        <f>VLOOKUP(D142,カラムID辞書!C:H,3,FALSE)</f>
        <v>timestamp</v>
      </c>
      <c r="AI142" s="267"/>
      <c r="AJ142" s="267"/>
      <c r="AK142" s="267"/>
      <c r="AL142" s="268"/>
      <c r="AM142" s="269">
        <f>VLOOKUP(D142,カラムID辞書!C:H,4,FALSE)</f>
        <v>0</v>
      </c>
      <c r="AN142" s="270"/>
      <c r="AO142" s="271">
        <f>VLOOKUP(D142,カラムID辞書!C:H,6,FALSE)</f>
        <v>7</v>
      </c>
      <c r="AP142" s="272"/>
      <c r="AQ142" s="105"/>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05"/>
      <c r="BS142" s="50"/>
      <c r="BT142" s="50"/>
      <c r="BU142" s="50"/>
      <c r="BV142" s="50"/>
      <c r="BW142" s="50"/>
      <c r="BX142" s="50"/>
      <c r="BY142" s="50"/>
      <c r="BZ142" s="50"/>
      <c r="CA142" s="50"/>
      <c r="CB142" s="50"/>
      <c r="CC142" s="52"/>
    </row>
    <row r="143" spans="2:81" ht="12" customHeight="1">
      <c r="B143" s="264">
        <f t="shared" ca="1" si="5"/>
        <v>136</v>
      </c>
      <c r="C143" s="265"/>
      <c r="D143" s="110" t="s">
        <v>223</v>
      </c>
      <c r="E143" s="50"/>
      <c r="F143" s="50"/>
      <c r="G143" s="50"/>
      <c r="H143" s="50"/>
      <c r="I143" s="50"/>
      <c r="J143" s="50"/>
      <c r="K143" s="52"/>
      <c r="L143" s="49" t="str">
        <f>VLOOKUP(D143,カラムID辞書!$C$4:$D$1266,2,FALSE)</f>
        <v>INSTDTE</v>
      </c>
      <c r="M143" s="50"/>
      <c r="N143" s="50"/>
      <c r="O143" s="50"/>
      <c r="P143" s="50"/>
      <c r="Q143" s="50"/>
      <c r="R143" s="50"/>
      <c r="S143" s="52"/>
      <c r="T143" s="49"/>
      <c r="U143" s="52"/>
      <c r="V143" s="49"/>
      <c r="W143" s="52"/>
      <c r="X143" s="49"/>
      <c r="Y143" s="52"/>
      <c r="Z143" s="49"/>
      <c r="AA143" s="52"/>
      <c r="AB143" s="107" t="str">
        <f t="shared" si="11"/>
        <v>○</v>
      </c>
      <c r="AC143" s="54"/>
      <c r="AD143" s="53"/>
      <c r="AE143" s="55" t="str">
        <f t="shared" si="7"/>
        <v>now()</v>
      </c>
      <c r="AF143" s="50"/>
      <c r="AG143" s="52"/>
      <c r="AH143" s="266" t="str">
        <f>VLOOKUP(D143,カラムID辞書!C:H,3,FALSE)</f>
        <v>timestamp</v>
      </c>
      <c r="AI143" s="267"/>
      <c r="AJ143" s="267"/>
      <c r="AK143" s="267"/>
      <c r="AL143" s="268"/>
      <c r="AM143" s="269">
        <f>VLOOKUP(D143,カラムID辞書!C:H,4,FALSE)</f>
        <v>0</v>
      </c>
      <c r="AN143" s="270"/>
      <c r="AO143" s="271">
        <f>VLOOKUP(D143,カラムID辞書!C:H,6,FALSE)</f>
        <v>7</v>
      </c>
      <c r="AP143" s="272"/>
      <c r="AQ143" s="11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c r="BS143" s="50"/>
      <c r="BT143" s="50"/>
      <c r="BU143" s="50"/>
      <c r="BV143" s="50"/>
      <c r="BW143" s="50"/>
      <c r="BX143" s="50"/>
      <c r="BY143" s="50"/>
      <c r="BZ143" s="50"/>
      <c r="CA143" s="50"/>
      <c r="CB143" s="50"/>
      <c r="CC143" s="52"/>
    </row>
    <row r="144" spans="2:81" ht="12" customHeight="1">
      <c r="B144" s="264">
        <f t="shared" ca="1" si="5"/>
        <v>137</v>
      </c>
      <c r="C144" s="265"/>
      <c r="D144" s="110" t="s">
        <v>224</v>
      </c>
      <c r="E144" s="56"/>
      <c r="F144" s="50"/>
      <c r="G144" s="50"/>
      <c r="H144" s="50"/>
      <c r="I144" s="50"/>
      <c r="J144" s="50"/>
      <c r="K144" s="52"/>
      <c r="L144" s="49" t="str">
        <f>VLOOKUP(D144,カラムID辞書!$C$4:$D$1266,2,FALSE)</f>
        <v>INSTUSRID</v>
      </c>
      <c r="M144" s="50"/>
      <c r="N144" s="50"/>
      <c r="O144" s="50"/>
      <c r="P144" s="50"/>
      <c r="Q144" s="50"/>
      <c r="R144" s="50"/>
      <c r="S144" s="52"/>
      <c r="T144" s="49"/>
      <c r="U144" s="52"/>
      <c r="V144" s="49"/>
      <c r="W144" s="52"/>
      <c r="X144" s="49"/>
      <c r="Y144" s="52"/>
      <c r="Z144" s="49"/>
      <c r="AA144" s="52"/>
      <c r="AB144" s="107" t="str">
        <f t="shared" si="11"/>
        <v>○</v>
      </c>
      <c r="AC144" s="54"/>
      <c r="AD144" s="53"/>
      <c r="AE144" s="55" t="str">
        <f t="shared" si="7"/>
        <v>' '</v>
      </c>
      <c r="AF144" s="50"/>
      <c r="AG144" s="52"/>
      <c r="AH144" s="266" t="str">
        <f>VLOOKUP(D144,カラムID辞書!C:H,3,FALSE)</f>
        <v>character varying</v>
      </c>
      <c r="AI144" s="267"/>
      <c r="AJ144" s="267"/>
      <c r="AK144" s="267"/>
      <c r="AL144" s="268"/>
      <c r="AM144" s="269">
        <f>VLOOKUP(D144,カラムID辞書!C:H,4,FALSE)</f>
        <v>20</v>
      </c>
      <c r="AN144" s="270"/>
      <c r="AO144" s="271">
        <f>VLOOKUP(D144,カラムID辞書!C:H,6,FALSE)</f>
        <v>20</v>
      </c>
      <c r="AP144" s="272"/>
      <c r="AQ144" s="11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0"/>
      <c r="BS144" s="50"/>
      <c r="BT144" s="50"/>
      <c r="BU144" s="50"/>
      <c r="BV144" s="50"/>
      <c r="BW144" s="50"/>
      <c r="BX144" s="50"/>
      <c r="BY144" s="50"/>
      <c r="BZ144" s="50"/>
      <c r="CA144" s="50"/>
      <c r="CB144" s="50"/>
      <c r="CC144" s="52"/>
    </row>
    <row r="145" spans="2:81" ht="12" customHeight="1">
      <c r="B145" s="264">
        <f t="shared" ca="1" si="5"/>
        <v>138</v>
      </c>
      <c r="C145" s="265"/>
      <c r="D145" s="110" t="s">
        <v>225</v>
      </c>
      <c r="E145" s="50"/>
      <c r="F145" s="50"/>
      <c r="G145" s="50"/>
      <c r="H145" s="50"/>
      <c r="I145" s="50"/>
      <c r="J145" s="50"/>
      <c r="K145" s="52"/>
      <c r="L145" s="49" t="str">
        <f>VLOOKUP(D145,カラムID辞書!$C$4:$D$1266,2,FALSE)</f>
        <v>INSTPRGID</v>
      </c>
      <c r="M145" s="50"/>
      <c r="N145" s="50"/>
      <c r="O145" s="50"/>
      <c r="P145" s="50"/>
      <c r="Q145" s="50"/>
      <c r="R145" s="50"/>
      <c r="S145" s="52"/>
      <c r="T145" s="49"/>
      <c r="U145" s="52"/>
      <c r="V145" s="49"/>
      <c r="W145" s="52"/>
      <c r="X145" s="49"/>
      <c r="Y145" s="52"/>
      <c r="Z145" s="49"/>
      <c r="AA145" s="52"/>
      <c r="AB145" s="107" t="str">
        <f t="shared" si="11"/>
        <v>○</v>
      </c>
      <c r="AC145" s="54"/>
      <c r="AD145" s="53"/>
      <c r="AE145" s="55" t="str">
        <f t="shared" si="7"/>
        <v>' '</v>
      </c>
      <c r="AF145" s="50"/>
      <c r="AG145" s="52"/>
      <c r="AH145" s="266" t="str">
        <f>VLOOKUP(D145,カラムID辞書!C:H,3,FALSE)</f>
        <v>character varying</v>
      </c>
      <c r="AI145" s="267"/>
      <c r="AJ145" s="267"/>
      <c r="AK145" s="267"/>
      <c r="AL145" s="268"/>
      <c r="AM145" s="269">
        <f>VLOOKUP(D145,カラムID辞書!C:H,4,FALSE)</f>
        <v>8</v>
      </c>
      <c r="AN145" s="270"/>
      <c r="AO145" s="271">
        <f>VLOOKUP(D145,カラムID辞書!C:H,6,FALSE)</f>
        <v>8</v>
      </c>
      <c r="AP145" s="272"/>
      <c r="AQ145" s="11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0"/>
      <c r="BS145" s="50"/>
      <c r="BT145" s="50"/>
      <c r="BU145" s="50"/>
      <c r="BV145" s="50"/>
      <c r="BW145" s="50"/>
      <c r="BX145" s="50"/>
      <c r="BY145" s="50"/>
      <c r="BZ145" s="50"/>
      <c r="CA145" s="50"/>
      <c r="CB145" s="50"/>
      <c r="CC145" s="52"/>
    </row>
    <row r="146" spans="2:81" ht="12" customHeight="1">
      <c r="B146" s="264">
        <f t="shared" ca="1" si="5"/>
        <v>139</v>
      </c>
      <c r="C146" s="265"/>
      <c r="D146" s="110" t="s">
        <v>226</v>
      </c>
      <c r="E146" s="50"/>
      <c r="F146" s="50"/>
      <c r="G146" s="50"/>
      <c r="H146" s="50"/>
      <c r="I146" s="50"/>
      <c r="J146" s="50"/>
      <c r="K146" s="52"/>
      <c r="L146" s="49" t="str">
        <f>VLOOKUP(D146,カラムID辞書!$C$4:$D$1266,2,FALSE)</f>
        <v>INSIPADDR</v>
      </c>
      <c r="M146" s="50"/>
      <c r="N146" s="50"/>
      <c r="O146" s="50"/>
      <c r="P146" s="50"/>
      <c r="Q146" s="50"/>
      <c r="R146" s="50"/>
      <c r="S146" s="52"/>
      <c r="T146" s="49"/>
      <c r="U146" s="52"/>
      <c r="V146" s="49"/>
      <c r="W146" s="52"/>
      <c r="X146" s="49"/>
      <c r="Y146" s="52"/>
      <c r="Z146" s="49"/>
      <c r="AA146" s="52"/>
      <c r="AB146" s="107" t="str">
        <f t="shared" si="11"/>
        <v>○</v>
      </c>
      <c r="AC146" s="54"/>
      <c r="AD146" s="53"/>
      <c r="AE146" s="55" t="str">
        <f t="shared" si="7"/>
        <v>' '</v>
      </c>
      <c r="AF146" s="50"/>
      <c r="AG146" s="52"/>
      <c r="AH146" s="266" t="str">
        <f>VLOOKUP(D146,カラムID辞書!C:H,3,FALSE)</f>
        <v>character varying</v>
      </c>
      <c r="AI146" s="267"/>
      <c r="AJ146" s="267"/>
      <c r="AK146" s="267"/>
      <c r="AL146" s="268"/>
      <c r="AM146" s="269">
        <f>VLOOKUP(D146,カラムID辞書!C:H,4,FALSE)</f>
        <v>15</v>
      </c>
      <c r="AN146" s="270"/>
      <c r="AO146" s="271">
        <f>VLOOKUP(D146,カラムID辞書!C:H,6,FALSE)</f>
        <v>15</v>
      </c>
      <c r="AP146" s="272"/>
      <c r="AQ146" s="49"/>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49"/>
      <c r="BS146" s="50"/>
      <c r="BT146" s="50"/>
      <c r="BU146" s="50"/>
      <c r="BV146" s="50"/>
      <c r="BW146" s="50"/>
      <c r="BX146" s="50"/>
      <c r="BY146" s="50"/>
      <c r="BZ146" s="50"/>
      <c r="CA146" s="50"/>
      <c r="CB146" s="50"/>
      <c r="CC146" s="52"/>
    </row>
    <row r="147" spans="2:81" ht="12" customHeight="1">
      <c r="B147" s="264">
        <f t="shared" ca="1" si="5"/>
        <v>140</v>
      </c>
      <c r="C147" s="265"/>
      <c r="D147" s="110" t="s">
        <v>227</v>
      </c>
      <c r="E147" s="50"/>
      <c r="F147" s="50"/>
      <c r="G147" s="50"/>
      <c r="H147" s="50"/>
      <c r="I147" s="50"/>
      <c r="J147" s="50"/>
      <c r="K147" s="52"/>
      <c r="L147" s="49" t="str">
        <f>VLOOKUP(D147,カラムID辞書!$C$4:$D$1266,2,FALSE)</f>
        <v>UPDDTE</v>
      </c>
      <c r="M147" s="50"/>
      <c r="N147" s="50"/>
      <c r="O147" s="50"/>
      <c r="P147" s="50"/>
      <c r="Q147" s="50"/>
      <c r="R147" s="50"/>
      <c r="S147" s="52"/>
      <c r="T147" s="49"/>
      <c r="U147" s="52"/>
      <c r="V147" s="49"/>
      <c r="W147" s="52"/>
      <c r="X147" s="49"/>
      <c r="Y147" s="52"/>
      <c r="Z147" s="49"/>
      <c r="AA147" s="52"/>
      <c r="AB147" s="107" t="str">
        <f t="shared" si="11"/>
        <v>○</v>
      </c>
      <c r="AC147" s="54"/>
      <c r="AD147" s="53"/>
      <c r="AE147" s="55" t="str">
        <f t="shared" si="7"/>
        <v>now()</v>
      </c>
      <c r="AF147" s="50"/>
      <c r="AG147" s="52"/>
      <c r="AH147" s="266" t="str">
        <f>VLOOKUP(D147,カラムID辞書!C:H,3,FALSE)</f>
        <v>timestamp</v>
      </c>
      <c r="AI147" s="267"/>
      <c r="AJ147" s="267"/>
      <c r="AK147" s="267"/>
      <c r="AL147" s="268"/>
      <c r="AM147" s="269">
        <f>VLOOKUP(D147,カラムID辞書!C:H,4,FALSE)</f>
        <v>0</v>
      </c>
      <c r="AN147" s="270"/>
      <c r="AO147" s="271">
        <f>VLOOKUP(D147,カラムID辞書!C:H,6,FALSE)</f>
        <v>7</v>
      </c>
      <c r="AP147" s="272"/>
      <c r="AQ147" s="49"/>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49"/>
      <c r="BS147" s="50"/>
      <c r="BT147" s="50"/>
      <c r="BU147" s="50"/>
      <c r="BV147" s="50"/>
      <c r="BW147" s="50"/>
      <c r="BX147" s="50"/>
      <c r="BY147" s="50"/>
      <c r="BZ147" s="50"/>
      <c r="CA147" s="50"/>
      <c r="CB147" s="50"/>
      <c r="CC147" s="52"/>
    </row>
    <row r="148" spans="2:81" ht="12" customHeight="1">
      <c r="B148" s="264">
        <f t="shared" ca="1" si="5"/>
        <v>141</v>
      </c>
      <c r="C148" s="265"/>
      <c r="D148" s="105" t="s">
        <v>228</v>
      </c>
      <c r="E148" s="56"/>
      <c r="F148" s="50"/>
      <c r="G148" s="50"/>
      <c r="H148" s="50"/>
      <c r="I148" s="50"/>
      <c r="J148" s="50"/>
      <c r="K148" s="52"/>
      <c r="L148" s="49" t="str">
        <f>VLOOKUP(D148,カラムID辞書!$C$4:$D$1266,2,FALSE)</f>
        <v>UPDUSRID</v>
      </c>
      <c r="M148" s="50"/>
      <c r="N148" s="50"/>
      <c r="O148" s="50"/>
      <c r="P148" s="50"/>
      <c r="Q148" s="50"/>
      <c r="R148" s="50"/>
      <c r="S148" s="52"/>
      <c r="T148" s="49"/>
      <c r="U148" s="52"/>
      <c r="V148" s="49"/>
      <c r="W148" s="52"/>
      <c r="X148" s="49"/>
      <c r="Y148" s="52"/>
      <c r="Z148" s="49"/>
      <c r="AA148" s="52"/>
      <c r="AB148" s="107" t="str">
        <f t="shared" si="11"/>
        <v>○</v>
      </c>
      <c r="AC148" s="54"/>
      <c r="AD148" s="53"/>
      <c r="AE148" s="55" t="str">
        <f t="shared" si="7"/>
        <v>' '</v>
      </c>
      <c r="AF148" s="50"/>
      <c r="AG148" s="52"/>
      <c r="AH148" s="266" t="str">
        <f>VLOOKUP(D148,カラムID辞書!C:H,3,FALSE)</f>
        <v>character varying</v>
      </c>
      <c r="AI148" s="267"/>
      <c r="AJ148" s="267"/>
      <c r="AK148" s="267"/>
      <c r="AL148" s="268"/>
      <c r="AM148" s="269">
        <f>VLOOKUP(D148,カラムID辞書!C:H,4,FALSE)</f>
        <v>20</v>
      </c>
      <c r="AN148" s="270"/>
      <c r="AO148" s="271">
        <f>VLOOKUP(D148,カラムID辞書!C:H,6,FALSE)</f>
        <v>20</v>
      </c>
      <c r="AP148" s="272"/>
      <c r="AQ148" s="49"/>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49"/>
      <c r="BS148" s="50"/>
      <c r="BT148" s="50"/>
      <c r="BU148" s="50"/>
      <c r="BV148" s="50"/>
      <c r="BW148" s="50"/>
      <c r="BX148" s="50"/>
      <c r="BY148" s="50"/>
      <c r="BZ148" s="50"/>
      <c r="CA148" s="50"/>
      <c r="CB148" s="50"/>
      <c r="CC148" s="52"/>
    </row>
    <row r="149" spans="2:81" ht="12" customHeight="1">
      <c r="B149" s="264">
        <f t="shared" ca="1" si="5"/>
        <v>142</v>
      </c>
      <c r="C149" s="265"/>
      <c r="D149" s="110" t="s">
        <v>229</v>
      </c>
      <c r="E149" s="56"/>
      <c r="F149" s="50"/>
      <c r="G149" s="50"/>
      <c r="H149" s="50"/>
      <c r="I149" s="50"/>
      <c r="J149" s="50"/>
      <c r="K149" s="52"/>
      <c r="L149" s="49" t="str">
        <f>VLOOKUP(D149,カラムID辞書!$C$4:$D$1266,2,FALSE)</f>
        <v>UPDPRGID</v>
      </c>
      <c r="M149" s="50"/>
      <c r="N149" s="50"/>
      <c r="O149" s="50"/>
      <c r="P149" s="50"/>
      <c r="Q149" s="50"/>
      <c r="R149" s="50"/>
      <c r="S149" s="52"/>
      <c r="T149" s="49"/>
      <c r="U149" s="52"/>
      <c r="V149" s="49"/>
      <c r="W149" s="52"/>
      <c r="X149" s="49"/>
      <c r="Y149" s="52"/>
      <c r="Z149" s="49"/>
      <c r="AA149" s="52"/>
      <c r="AB149" s="107" t="str">
        <f t="shared" si="11"/>
        <v>○</v>
      </c>
      <c r="AC149" s="54"/>
      <c r="AD149" s="53"/>
      <c r="AE149" s="55" t="str">
        <f t="shared" si="7"/>
        <v>' '</v>
      </c>
      <c r="AF149" s="50"/>
      <c r="AG149" s="52"/>
      <c r="AH149" s="266" t="str">
        <f>VLOOKUP(D149,カラムID辞書!C:H,3,FALSE)</f>
        <v>character varying</v>
      </c>
      <c r="AI149" s="267"/>
      <c r="AJ149" s="267"/>
      <c r="AK149" s="267"/>
      <c r="AL149" s="268"/>
      <c r="AM149" s="269">
        <f>VLOOKUP(D149,カラムID辞書!C:H,4,FALSE)</f>
        <v>8</v>
      </c>
      <c r="AN149" s="270"/>
      <c r="AO149" s="271">
        <f>VLOOKUP(D149,カラムID辞書!C:H,6,FALSE)</f>
        <v>8</v>
      </c>
      <c r="AP149" s="272"/>
      <c r="AQ149" s="49"/>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49"/>
      <c r="BS149" s="50"/>
      <c r="BT149" s="50"/>
      <c r="BU149" s="50"/>
      <c r="BV149" s="50"/>
      <c r="BW149" s="50"/>
      <c r="BX149" s="50"/>
      <c r="BY149" s="50"/>
      <c r="BZ149" s="50"/>
      <c r="CA149" s="50"/>
      <c r="CB149" s="50"/>
      <c r="CC149" s="52"/>
    </row>
    <row r="150" spans="2:81" ht="12" customHeight="1">
      <c r="B150" s="264">
        <f t="shared" ca="1" si="5"/>
        <v>143</v>
      </c>
      <c r="C150" s="265"/>
      <c r="D150" s="110" t="s">
        <v>230</v>
      </c>
      <c r="E150" s="56"/>
      <c r="F150" s="50"/>
      <c r="G150" s="50"/>
      <c r="H150" s="50"/>
      <c r="I150" s="50"/>
      <c r="J150" s="50"/>
      <c r="K150" s="52"/>
      <c r="L150" s="49" t="str">
        <f>VLOOKUP(D150,カラムID辞書!$C$4:$D$1266,2,FALSE)</f>
        <v>UPDIPADDR</v>
      </c>
      <c r="M150" s="50"/>
      <c r="N150" s="50"/>
      <c r="O150" s="50"/>
      <c r="P150" s="50"/>
      <c r="Q150" s="50"/>
      <c r="R150" s="50"/>
      <c r="S150" s="52"/>
      <c r="T150" s="49"/>
      <c r="U150" s="52"/>
      <c r="V150" s="49"/>
      <c r="W150" s="52"/>
      <c r="X150" s="49"/>
      <c r="Y150" s="52"/>
      <c r="Z150" s="49"/>
      <c r="AA150" s="52"/>
      <c r="AB150" s="107" t="str">
        <f t="shared" si="11"/>
        <v>○</v>
      </c>
      <c r="AC150" s="54"/>
      <c r="AD150" s="53"/>
      <c r="AE150" s="55" t="str">
        <f t="shared" si="7"/>
        <v>' '</v>
      </c>
      <c r="AF150" s="50"/>
      <c r="AG150" s="52"/>
      <c r="AH150" s="266" t="str">
        <f>VLOOKUP(D150,カラムID辞書!C:H,3,FALSE)</f>
        <v>character varying</v>
      </c>
      <c r="AI150" s="267"/>
      <c r="AJ150" s="267"/>
      <c r="AK150" s="267"/>
      <c r="AL150" s="268"/>
      <c r="AM150" s="269">
        <f>VLOOKUP(D150,カラムID辞書!C:H,4,FALSE)</f>
        <v>15</v>
      </c>
      <c r="AN150" s="270"/>
      <c r="AO150" s="271">
        <f>VLOOKUP(D150,カラムID辞書!C:H,6,FALSE)</f>
        <v>15</v>
      </c>
      <c r="AP150" s="272"/>
      <c r="AQ150" s="49"/>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49"/>
      <c r="BS150" s="50"/>
      <c r="BT150" s="50"/>
      <c r="BU150" s="50"/>
      <c r="BV150" s="50"/>
      <c r="BW150" s="50"/>
      <c r="BX150" s="50"/>
      <c r="BY150" s="50"/>
      <c r="BZ150" s="50"/>
      <c r="CA150" s="50"/>
      <c r="CB150" s="50"/>
      <c r="CC150" s="52"/>
    </row>
    <row r="151" spans="2:81" ht="12" customHeight="1">
      <c r="B151" s="59" t="s">
        <v>2038</v>
      </c>
      <c r="C151" s="59" t="s">
        <v>2038</v>
      </c>
      <c r="D151" s="59" t="s">
        <v>2038</v>
      </c>
      <c r="E151" s="59" t="s">
        <v>2038</v>
      </c>
      <c r="F151" s="59" t="s">
        <v>2038</v>
      </c>
      <c r="G151" s="59" t="s">
        <v>2038</v>
      </c>
      <c r="H151" s="59" t="s">
        <v>2038</v>
      </c>
      <c r="I151" s="59" t="s">
        <v>2038</v>
      </c>
      <c r="J151" s="59" t="s">
        <v>2038</v>
      </c>
      <c r="K151" s="59" t="s">
        <v>2038</v>
      </c>
      <c r="L151" s="59" t="s">
        <v>2038</v>
      </c>
      <c r="M151" s="59" t="s">
        <v>2038</v>
      </c>
      <c r="N151" s="59" t="s">
        <v>2038</v>
      </c>
      <c r="O151" s="59" t="s">
        <v>2038</v>
      </c>
      <c r="P151" s="59" t="s">
        <v>2038</v>
      </c>
      <c r="Q151" s="59" t="s">
        <v>2038</v>
      </c>
      <c r="R151" s="59" t="s">
        <v>2038</v>
      </c>
      <c r="S151" s="59" t="s">
        <v>2038</v>
      </c>
      <c r="T151" s="59" t="s">
        <v>2038</v>
      </c>
      <c r="U151" s="59" t="s">
        <v>2038</v>
      </c>
      <c r="V151" s="59" t="s">
        <v>2038</v>
      </c>
      <c r="W151" s="59" t="s">
        <v>2038</v>
      </c>
      <c r="X151" s="59" t="s">
        <v>2038</v>
      </c>
      <c r="Y151" s="59" t="s">
        <v>2038</v>
      </c>
      <c r="Z151" s="59" t="s">
        <v>2038</v>
      </c>
      <c r="AA151" s="59" t="s">
        <v>2038</v>
      </c>
      <c r="AB151" s="59" t="s">
        <v>2038</v>
      </c>
      <c r="AC151" s="59" t="s">
        <v>2038</v>
      </c>
      <c r="AD151" s="59" t="s">
        <v>2038</v>
      </c>
      <c r="AE151" s="59" t="s">
        <v>2038</v>
      </c>
      <c r="AF151" s="59" t="s">
        <v>2038</v>
      </c>
      <c r="AG151" s="59" t="s">
        <v>2038</v>
      </c>
      <c r="AH151" s="59" t="s">
        <v>2038</v>
      </c>
      <c r="AI151" s="59" t="s">
        <v>2038</v>
      </c>
      <c r="AJ151" s="59"/>
      <c r="AK151" s="59" t="s">
        <v>2038</v>
      </c>
      <c r="AL151" s="59" t="s">
        <v>2038</v>
      </c>
      <c r="AM151" s="59" t="s">
        <v>2038</v>
      </c>
      <c r="AN151" s="59" t="s">
        <v>2038</v>
      </c>
      <c r="AO151" s="59" t="s">
        <v>2038</v>
      </c>
      <c r="AP151" s="59" t="s">
        <v>2038</v>
      </c>
      <c r="AQ151" s="59" t="s">
        <v>2038</v>
      </c>
      <c r="AR151" s="59" t="s">
        <v>2038</v>
      </c>
      <c r="AS151" s="59" t="s">
        <v>2038</v>
      </c>
      <c r="AT151" s="59" t="s">
        <v>2038</v>
      </c>
      <c r="AU151" s="59" t="s">
        <v>2038</v>
      </c>
      <c r="AV151" s="59" t="s">
        <v>2038</v>
      </c>
      <c r="AW151" s="59" t="s">
        <v>2038</v>
      </c>
      <c r="AX151" s="59" t="s">
        <v>2038</v>
      </c>
      <c r="AY151" s="59" t="s">
        <v>2038</v>
      </c>
      <c r="AZ151" s="59" t="s">
        <v>2038</v>
      </c>
      <c r="BA151" s="59" t="s">
        <v>2038</v>
      </c>
      <c r="BB151" s="59" t="s">
        <v>2038</v>
      </c>
      <c r="BC151" s="59" t="s">
        <v>2038</v>
      </c>
      <c r="BD151" s="59" t="s">
        <v>2038</v>
      </c>
      <c r="BE151" s="59" t="s">
        <v>2038</v>
      </c>
      <c r="BF151" s="59" t="s">
        <v>2038</v>
      </c>
      <c r="BG151" s="59" t="s">
        <v>2038</v>
      </c>
      <c r="BH151" s="59" t="s">
        <v>2038</v>
      </c>
      <c r="BI151" s="59" t="s">
        <v>2038</v>
      </c>
      <c r="BJ151" s="59" t="s">
        <v>2038</v>
      </c>
      <c r="BK151" s="59" t="s">
        <v>2038</v>
      </c>
      <c r="BL151" s="59" t="s">
        <v>2038</v>
      </c>
      <c r="BM151" s="59" t="s">
        <v>2038</v>
      </c>
      <c r="BN151" s="59" t="s">
        <v>2038</v>
      </c>
      <c r="BO151" s="59" t="s">
        <v>2038</v>
      </c>
      <c r="BP151" s="59" t="s">
        <v>2038</v>
      </c>
      <c r="BQ151" s="59" t="s">
        <v>2038</v>
      </c>
      <c r="BR151" s="59" t="s">
        <v>2038</v>
      </c>
      <c r="BS151" s="59" t="s">
        <v>2038</v>
      </c>
      <c r="BT151" s="59" t="s">
        <v>2038</v>
      </c>
      <c r="BU151" s="59" t="s">
        <v>2038</v>
      </c>
      <c r="BV151" s="59" t="s">
        <v>2038</v>
      </c>
      <c r="BW151" s="59" t="s">
        <v>2038</v>
      </c>
      <c r="BX151" s="59" t="s">
        <v>2038</v>
      </c>
      <c r="BY151" s="59" t="s">
        <v>2038</v>
      </c>
      <c r="BZ151" s="59" t="s">
        <v>2038</v>
      </c>
      <c r="CA151" s="59" t="s">
        <v>2038</v>
      </c>
      <c r="CB151" s="59" t="s">
        <v>2038</v>
      </c>
      <c r="CC151" s="59" t="s">
        <v>2038</v>
      </c>
    </row>
  </sheetData>
  <dataConsolidate/>
  <mergeCells count="596">
    <mergeCell ref="B34:C34"/>
    <mergeCell ref="AH34:AL34"/>
    <mergeCell ref="AM34:AN34"/>
    <mergeCell ref="AO34:AP34"/>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5:C35"/>
    <mergeCell ref="AH35:AL35"/>
    <mergeCell ref="AM35:AN35"/>
    <mergeCell ref="AO35:AP35"/>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 ref="B100:C100"/>
    <mergeCell ref="AH100:AL100"/>
    <mergeCell ref="AM100:AN100"/>
    <mergeCell ref="AO100:AP100"/>
    <mergeCell ref="B101:C101"/>
    <mergeCell ref="AH101:AL101"/>
    <mergeCell ref="AM101:AN101"/>
    <mergeCell ref="AO101:AP101"/>
    <mergeCell ref="B98:C98"/>
    <mergeCell ref="AH98:AL98"/>
    <mergeCell ref="AM98:AN98"/>
    <mergeCell ref="AO98:AP98"/>
    <mergeCell ref="B99:C99"/>
    <mergeCell ref="AH99:AL99"/>
    <mergeCell ref="AM99:AN99"/>
    <mergeCell ref="AO99:AP99"/>
    <mergeCell ref="B137:C137"/>
    <mergeCell ref="AH137:AL137"/>
    <mergeCell ref="AM137:AN137"/>
    <mergeCell ref="AO137:AP137"/>
    <mergeCell ref="B138:C138"/>
    <mergeCell ref="AH138:AL138"/>
    <mergeCell ref="AM138:AN138"/>
    <mergeCell ref="AO138:AP138"/>
    <mergeCell ref="B102:C102"/>
    <mergeCell ref="AH102:AL102"/>
    <mergeCell ref="AM102:AN102"/>
    <mergeCell ref="AO102:AP102"/>
    <mergeCell ref="B103:C103"/>
    <mergeCell ref="AH103:AL103"/>
    <mergeCell ref="AM103:AN103"/>
    <mergeCell ref="AO103:AP103"/>
    <mergeCell ref="B104:C104"/>
    <mergeCell ref="AH104:AL104"/>
    <mergeCell ref="AM104:AN104"/>
    <mergeCell ref="AO104:AP104"/>
    <mergeCell ref="B105:C105"/>
    <mergeCell ref="AH105:AL105"/>
    <mergeCell ref="B110:C110"/>
    <mergeCell ref="AH110:AL110"/>
    <mergeCell ref="AM142:AN142"/>
    <mergeCell ref="AO142:AP142"/>
    <mergeCell ref="B139:C139"/>
    <mergeCell ref="AH139:AL139"/>
    <mergeCell ref="AM139:AN139"/>
    <mergeCell ref="AO139:AP139"/>
    <mergeCell ref="B140:C140"/>
    <mergeCell ref="AH140:AL140"/>
    <mergeCell ref="AM140:AN140"/>
    <mergeCell ref="AO140:AP140"/>
    <mergeCell ref="B109:C109"/>
    <mergeCell ref="AH109:AL109"/>
    <mergeCell ref="AM109:AN109"/>
    <mergeCell ref="AO109:AP109"/>
    <mergeCell ref="B145:C145"/>
    <mergeCell ref="AH145:AL145"/>
    <mergeCell ref="AM145:AN145"/>
    <mergeCell ref="AO145:AP145"/>
    <mergeCell ref="B112:C112"/>
    <mergeCell ref="AH112:AL112"/>
    <mergeCell ref="AM112:AN112"/>
    <mergeCell ref="AO112:AP112"/>
    <mergeCell ref="AM110:AN110"/>
    <mergeCell ref="AO110:AP110"/>
    <mergeCell ref="B115:C115"/>
    <mergeCell ref="AH115:AL115"/>
    <mergeCell ref="AM115:AN115"/>
    <mergeCell ref="AO115:AP115"/>
    <mergeCell ref="B116:C116"/>
    <mergeCell ref="AH116:AL116"/>
    <mergeCell ref="AM141:AN141"/>
    <mergeCell ref="AO141:AP141"/>
    <mergeCell ref="B142:C142"/>
    <mergeCell ref="AH142:AL142"/>
    <mergeCell ref="AM105:AN105"/>
    <mergeCell ref="AO105:AP105"/>
    <mergeCell ref="B106:C106"/>
    <mergeCell ref="AH106:AL106"/>
    <mergeCell ref="AM106:AN106"/>
    <mergeCell ref="AO106:AP106"/>
    <mergeCell ref="B147:C147"/>
    <mergeCell ref="AH147:AL147"/>
    <mergeCell ref="AM147:AN147"/>
    <mergeCell ref="AO147:AP147"/>
    <mergeCell ref="B146:C146"/>
    <mergeCell ref="AH146:AL146"/>
    <mergeCell ref="AM146:AN146"/>
    <mergeCell ref="AO146:AP146"/>
    <mergeCell ref="B143:C143"/>
    <mergeCell ref="AH143:AL143"/>
    <mergeCell ref="AM143:AN143"/>
    <mergeCell ref="AO143:AP143"/>
    <mergeCell ref="B144:C144"/>
    <mergeCell ref="AH144:AL144"/>
    <mergeCell ref="AM144:AN144"/>
    <mergeCell ref="AO144:AP144"/>
    <mergeCell ref="B141:C141"/>
    <mergeCell ref="AH141:AL141"/>
    <mergeCell ref="B107:C107"/>
    <mergeCell ref="AH107:AL107"/>
    <mergeCell ref="AM107:AN107"/>
    <mergeCell ref="AO107:AP107"/>
    <mergeCell ref="B108:C108"/>
    <mergeCell ref="AH108:AL108"/>
    <mergeCell ref="AM108:AN108"/>
    <mergeCell ref="AO108:AP108"/>
    <mergeCell ref="AM150:AN150"/>
    <mergeCell ref="AO150:AP150"/>
    <mergeCell ref="B149:C149"/>
    <mergeCell ref="AH149:AL149"/>
    <mergeCell ref="AM149:AN149"/>
    <mergeCell ref="AO149:AP149"/>
    <mergeCell ref="B150:C150"/>
    <mergeCell ref="AH150:AL150"/>
    <mergeCell ref="B111:C111"/>
    <mergeCell ref="AH111:AL111"/>
    <mergeCell ref="AM111:AN111"/>
    <mergeCell ref="AO111:AP111"/>
    <mergeCell ref="B148:C148"/>
    <mergeCell ref="AH148:AL148"/>
    <mergeCell ref="AM148:AN148"/>
    <mergeCell ref="AO148:AP148"/>
    <mergeCell ref="AM116:AN116"/>
    <mergeCell ref="AO116:AP116"/>
    <mergeCell ref="B113:C113"/>
    <mergeCell ref="AH113:AL113"/>
    <mergeCell ref="AM113:AN113"/>
    <mergeCell ref="AO113:AP113"/>
    <mergeCell ref="B114:C114"/>
    <mergeCell ref="AH114:AL114"/>
    <mergeCell ref="AM114:AN114"/>
    <mergeCell ref="AO114:AP114"/>
    <mergeCell ref="B123:C123"/>
    <mergeCell ref="AH123:AL123"/>
    <mergeCell ref="AM123:AN123"/>
    <mergeCell ref="AO123:AP123"/>
    <mergeCell ref="B117:C117"/>
    <mergeCell ref="AH117:AL117"/>
    <mergeCell ref="AM117:AN117"/>
    <mergeCell ref="AO117:AP117"/>
    <mergeCell ref="B118:C118"/>
    <mergeCell ref="AH118:AL118"/>
    <mergeCell ref="AM118:AN118"/>
    <mergeCell ref="AO118:AP118"/>
    <mergeCell ref="B133:C133"/>
    <mergeCell ref="AH133:AL133"/>
    <mergeCell ref="AM133:AN133"/>
    <mergeCell ref="AO133:AP133"/>
    <mergeCell ref="B119:C119"/>
    <mergeCell ref="AH119:AL119"/>
    <mergeCell ref="AM119:AN119"/>
    <mergeCell ref="AO119:AP119"/>
    <mergeCell ref="B131:C131"/>
    <mergeCell ref="AH131:AL131"/>
    <mergeCell ref="AM131:AN131"/>
    <mergeCell ref="AO131:AP131"/>
    <mergeCell ref="AM121:AN121"/>
    <mergeCell ref="AO121:AP121"/>
    <mergeCell ref="B120:C120"/>
    <mergeCell ref="AH120:AL120"/>
    <mergeCell ref="AM120:AN120"/>
    <mergeCell ref="AO120:AP120"/>
    <mergeCell ref="B121:C121"/>
    <mergeCell ref="AH121:AL121"/>
    <mergeCell ref="B122:C122"/>
    <mergeCell ref="AH122:AL122"/>
    <mergeCell ref="AM122:AN122"/>
    <mergeCell ref="AO122:AP122"/>
    <mergeCell ref="B136:C136"/>
    <mergeCell ref="AH136:AL136"/>
    <mergeCell ref="AM136:AN136"/>
    <mergeCell ref="AO136:AP136"/>
    <mergeCell ref="B135:C135"/>
    <mergeCell ref="AH135:AL135"/>
    <mergeCell ref="AM135:AN135"/>
    <mergeCell ref="AO135:AP135"/>
    <mergeCell ref="B126:C126"/>
    <mergeCell ref="AH126:AL126"/>
    <mergeCell ref="AM126:AN126"/>
    <mergeCell ref="AO126:AP126"/>
    <mergeCell ref="B127:C127"/>
    <mergeCell ref="AH127:AL127"/>
    <mergeCell ref="AM127:AN127"/>
    <mergeCell ref="AO127:AP127"/>
    <mergeCell ref="B134:C134"/>
    <mergeCell ref="AH134:AL134"/>
    <mergeCell ref="AM134:AN134"/>
    <mergeCell ref="AO134:AP134"/>
    <mergeCell ref="B132:C132"/>
    <mergeCell ref="AH132:AL132"/>
    <mergeCell ref="AM132:AN132"/>
    <mergeCell ref="AO132:AP132"/>
    <mergeCell ref="B124:C124"/>
    <mergeCell ref="AH124:AL124"/>
    <mergeCell ref="AM124:AN124"/>
    <mergeCell ref="AO124:AP124"/>
    <mergeCell ref="B125:C125"/>
    <mergeCell ref="AH125:AL125"/>
    <mergeCell ref="AM125:AN125"/>
    <mergeCell ref="AO125:AP125"/>
    <mergeCell ref="B130:C130"/>
    <mergeCell ref="AH130:AL130"/>
    <mergeCell ref="AM130:AN130"/>
    <mergeCell ref="AO130:AP130"/>
    <mergeCell ref="B128:C128"/>
    <mergeCell ref="AH128:AL128"/>
    <mergeCell ref="AM128:AN128"/>
    <mergeCell ref="AO128:AP128"/>
    <mergeCell ref="B129:C129"/>
    <mergeCell ref="AH129:AL129"/>
    <mergeCell ref="AM129:AN129"/>
    <mergeCell ref="AO129:AP129"/>
  </mergeCells>
  <phoneticPr fontId="9"/>
  <conditionalFormatting sqref="B8:C16 B21:C21 B23:C23 B103:C103 B139:C150 B26:C33 B35:C101">
    <cfRule type="expression" dxfId="61" priority="19">
      <formula>$S8&gt;0</formula>
    </cfRule>
  </conditionalFormatting>
  <conditionalFormatting sqref="B20:C20">
    <cfRule type="expression" dxfId="60" priority="14">
      <formula>$S20&gt;0</formula>
    </cfRule>
  </conditionalFormatting>
  <conditionalFormatting sqref="B22:C22">
    <cfRule type="expression" dxfId="59" priority="13">
      <formula>$S22&gt;0</formula>
    </cfRule>
  </conditionalFormatting>
  <conditionalFormatting sqref="B18:C18">
    <cfRule type="expression" dxfId="58" priority="12">
      <formula>$S18&gt;0</formula>
    </cfRule>
  </conditionalFormatting>
  <conditionalFormatting sqref="B17:C17">
    <cfRule type="expression" dxfId="57" priority="11">
      <formula>$S17&gt;0</formula>
    </cfRule>
  </conditionalFormatting>
  <conditionalFormatting sqref="B19:C19">
    <cfRule type="expression" dxfId="56" priority="10">
      <formula>$S19&gt;0</formula>
    </cfRule>
  </conditionalFormatting>
  <conditionalFormatting sqref="B24:C24">
    <cfRule type="expression" dxfId="55" priority="9">
      <formula>$S24&gt;0</formula>
    </cfRule>
  </conditionalFormatting>
  <conditionalFormatting sqref="B25:C25">
    <cfRule type="expression" dxfId="54" priority="8">
      <formula>$S25&gt;0</formula>
    </cfRule>
  </conditionalFormatting>
  <conditionalFormatting sqref="B102:C102">
    <cfRule type="expression" dxfId="53" priority="6">
      <formula>$S102&gt;0</formula>
    </cfRule>
  </conditionalFormatting>
  <conditionalFormatting sqref="B137:C137">
    <cfRule type="expression" dxfId="52" priority="5">
      <formula>$S137&gt;0</formula>
    </cfRule>
  </conditionalFormatting>
  <conditionalFormatting sqref="B138:C138">
    <cfRule type="expression" dxfId="51" priority="4">
      <formula>$S138&gt;0</formula>
    </cfRule>
  </conditionalFormatting>
  <conditionalFormatting sqref="B104:C119 B131:C136">
    <cfRule type="expression" dxfId="50" priority="3">
      <formula>$S104&gt;0</formula>
    </cfRule>
  </conditionalFormatting>
  <conditionalFormatting sqref="B120:C130">
    <cfRule type="expression" dxfId="49" priority="2">
      <formula>$S120&gt;0</formula>
    </cfRule>
  </conditionalFormatting>
  <conditionalFormatting sqref="B34:C34">
    <cfRule type="expression" dxfId="48"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B1:CC159"/>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2025</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1973</v>
      </c>
      <c r="K5" s="38"/>
      <c r="L5" s="38"/>
      <c r="M5" s="38"/>
      <c r="N5" s="38"/>
      <c r="O5" s="38"/>
      <c r="P5" s="38"/>
      <c r="Q5" s="38"/>
      <c r="R5" s="38"/>
      <c r="S5" s="38"/>
      <c r="T5" s="38"/>
      <c r="U5" s="39" t="s">
        <v>2027</v>
      </c>
      <c r="V5" s="38" t="s">
        <v>1972</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ROUNDUP((27+ROUNDUP((MAX(B:B)-COUNTIF(AB:AB,"○"))/8,0)+IF(AF5="",0,4))/8,0)*8+SUM(AO8:AO1030)</f>
        <v>1741</v>
      </c>
      <c r="AS5" s="312"/>
      <c r="AT5" s="285"/>
      <c r="AU5" s="41" t="s">
        <v>2029</v>
      </c>
      <c r="AV5" s="41"/>
      <c r="AW5" s="278" t="s">
        <v>138</v>
      </c>
      <c r="AX5" s="311"/>
      <c r="AY5" s="311"/>
      <c r="AZ5" s="311"/>
      <c r="BA5" s="311"/>
      <c r="BB5" s="37" t="s">
        <v>2129</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73">
        <v>1</v>
      </c>
      <c r="C8" s="274"/>
      <c r="D8" s="110" t="s">
        <v>69</v>
      </c>
      <c r="E8" s="50"/>
      <c r="F8" s="50"/>
      <c r="G8" s="50"/>
      <c r="H8" s="50"/>
      <c r="I8" s="50"/>
      <c r="J8" s="50"/>
      <c r="K8" s="52"/>
      <c r="L8" s="49" t="str">
        <f>VLOOKUP(D8,カラムID辞書!$C$4:$D$1266,2,FALSE)</f>
        <v>YM</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6</v>
      </c>
      <c r="AN8" s="270"/>
      <c r="AO8" s="271">
        <f>VLOOKUP(D8,カラムID辞書!C:H,6,FALSE)</f>
        <v>6</v>
      </c>
      <c r="AP8" s="272"/>
      <c r="AQ8" s="110" t="s">
        <v>1974</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73">
        <f ca="1">IF($D9="","",MAX(OFFSET($B$8,0,0,ROW()-ROW($B$8),2))+1)</f>
        <v>2</v>
      </c>
      <c r="C9" s="274"/>
      <c r="D9" s="110" t="s">
        <v>140</v>
      </c>
      <c r="E9" s="50"/>
      <c r="F9" s="50"/>
      <c r="G9" s="50"/>
      <c r="H9" s="50"/>
      <c r="I9" s="50"/>
      <c r="J9" s="50"/>
      <c r="K9" s="52"/>
      <c r="L9" s="49" t="str">
        <f>VLOOKUP(D9,カラムID辞書!$C$4:$D$1266,2,FALSE)</f>
        <v>SYSGRPCD</v>
      </c>
      <c r="M9" s="50"/>
      <c r="N9" s="50"/>
      <c r="O9" s="50"/>
      <c r="P9" s="50"/>
      <c r="Q9" s="50"/>
      <c r="R9" s="50"/>
      <c r="S9" s="52"/>
      <c r="T9" s="106">
        <v>2</v>
      </c>
      <c r="U9" s="53"/>
      <c r="V9" s="49"/>
      <c r="W9" s="52"/>
      <c r="X9" s="49"/>
      <c r="Y9" s="52"/>
      <c r="Z9" s="49"/>
      <c r="AA9" s="52"/>
      <c r="AB9" s="107" t="str">
        <f>IF(L9="DELDTE","","○")</f>
        <v>○</v>
      </c>
      <c r="AC9" s="54"/>
      <c r="AD9" s="53"/>
      <c r="AE9" s="55" t="str">
        <f t="shared" ref="AE9:AE120"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0" t="s">
        <v>38</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73">
        <f t="shared" ref="B10:B120" ca="1" si="1">IF($D10="","",MAX(OFFSET($B$8,0,0,ROW()-ROW($B$8),2))+1)</f>
        <v>3</v>
      </c>
      <c r="C10" s="274"/>
      <c r="D10" s="110" t="s">
        <v>40</v>
      </c>
      <c r="E10" s="50"/>
      <c r="F10" s="50"/>
      <c r="G10" s="50"/>
      <c r="H10" s="50"/>
      <c r="I10" s="50"/>
      <c r="J10" s="50"/>
      <c r="K10" s="52"/>
      <c r="L10" s="49" t="str">
        <f>VLOOKUP(D10,カラムID辞書!$C$4:$D$1266,2,FALSE)</f>
        <v>KGYGRPCD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10" t="s">
        <v>41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73">
        <f t="shared" ca="1" si="1"/>
        <v>4</v>
      </c>
      <c r="C11" s="274"/>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t="s">
        <v>43</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73">
        <f t="shared" ca="1" si="1"/>
        <v>5</v>
      </c>
      <c r="C12" s="274"/>
      <c r="D12" s="110" t="s">
        <v>804</v>
      </c>
      <c r="E12" s="50"/>
      <c r="F12" s="50"/>
      <c r="G12" s="50"/>
      <c r="H12" s="50"/>
      <c r="I12" s="50"/>
      <c r="J12" s="50"/>
      <c r="K12" s="52"/>
      <c r="L12" s="49" t="str">
        <f>VLOOKUP(D12,カラムID辞書!$C$4:$D$1266,2,FALSE)</f>
        <v>OLD_SHOHINCD1</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6</v>
      </c>
      <c r="AN12" s="270"/>
      <c r="AO12" s="271">
        <f>VLOOKUP(D12,カラムID辞書!C:H,6,FALSE)</f>
        <v>6</v>
      </c>
      <c r="AP12" s="272"/>
      <c r="AQ12" s="110" t="s">
        <v>45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73">
        <f t="shared" ca="1" si="1"/>
        <v>6</v>
      </c>
      <c r="C13" s="274"/>
      <c r="D13" s="110" t="s">
        <v>1979</v>
      </c>
      <c r="E13" s="50"/>
      <c r="F13" s="50"/>
      <c r="G13" s="50"/>
      <c r="H13" s="50"/>
      <c r="I13" s="50"/>
      <c r="J13" s="50"/>
      <c r="K13" s="52"/>
      <c r="L13" s="49" t="str">
        <f>VLOOKUP(D13,カラムID辞書!$C$4:$D$1266,2,FALSE)</f>
        <v>OLD_SHOHINCD2</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6</v>
      </c>
      <c r="AN13" s="270"/>
      <c r="AO13" s="271">
        <f>VLOOKUP(D13,カラムID辞書!C:H,6,FALSE)</f>
        <v>6</v>
      </c>
      <c r="AP13" s="272"/>
      <c r="AQ13" s="110" t="s">
        <v>47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73">
        <f t="shared" ca="1" si="1"/>
        <v>7</v>
      </c>
      <c r="C14" s="274"/>
      <c r="D14" s="110" t="s">
        <v>1980</v>
      </c>
      <c r="E14" s="50"/>
      <c r="F14" s="50"/>
      <c r="G14" s="50"/>
      <c r="H14" s="50"/>
      <c r="I14" s="50"/>
      <c r="J14" s="50"/>
      <c r="K14" s="52"/>
      <c r="L14" s="49" t="str">
        <f>VLOOKUP(D14,カラムID辞書!$C$4:$D$1266,2,FALSE)</f>
        <v>OLD_SHOHINCD3</v>
      </c>
      <c r="M14" s="50"/>
      <c r="N14" s="50"/>
      <c r="O14" s="50"/>
      <c r="P14" s="50"/>
      <c r="Q14" s="50"/>
      <c r="R14" s="50"/>
      <c r="S14" s="52"/>
      <c r="T14" s="106">
        <v>7</v>
      </c>
      <c r="U14" s="53"/>
      <c r="V14" s="49"/>
      <c r="W14" s="52"/>
      <c r="X14" s="49"/>
      <c r="Y14" s="52"/>
      <c r="Z14" s="49"/>
      <c r="AA14" s="52"/>
      <c r="AB14" s="107" t="str">
        <f t="shared" si="2"/>
        <v>○</v>
      </c>
      <c r="AC14" s="54"/>
      <c r="AD14" s="53"/>
      <c r="AE14" s="55" t="str">
        <f t="shared" ref="AE14:AE60" si="3">IF(AB14="○",IF(AH14="timestamp","now()",IF(LEFT(AH14,9)="character","' '","0")),"")</f>
        <v>' '</v>
      </c>
      <c r="AF14" s="50"/>
      <c r="AG14" s="52"/>
      <c r="AH14" s="266" t="str">
        <f>VLOOKUP(D14,カラムID辞書!C:H,3,FALSE)</f>
        <v>character varying</v>
      </c>
      <c r="AI14" s="267"/>
      <c r="AJ14" s="267"/>
      <c r="AK14" s="267"/>
      <c r="AL14" s="268"/>
      <c r="AM14" s="269">
        <f>VLOOKUP(D14,カラムID辞書!C:H,4,FALSE)</f>
        <v>6</v>
      </c>
      <c r="AN14" s="270"/>
      <c r="AO14" s="271">
        <f>VLOOKUP(D14,カラムID辞書!C:H,6,FALSE)</f>
        <v>6</v>
      </c>
      <c r="AP14" s="272"/>
      <c r="AQ14" s="110" t="s">
        <v>49</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73">
        <f t="shared" ca="1" si="1"/>
        <v>8</v>
      </c>
      <c r="C15" s="274"/>
      <c r="D15" s="110" t="s">
        <v>1981</v>
      </c>
      <c r="E15" s="50"/>
      <c r="F15" s="50"/>
      <c r="G15" s="50"/>
      <c r="H15" s="50"/>
      <c r="I15" s="50"/>
      <c r="J15" s="50"/>
      <c r="K15" s="52"/>
      <c r="L15" s="49" t="str">
        <f>VLOOKUP(D15,カラムID辞書!$C$4:$D$1266,2,FALSE)</f>
        <v>OLD_SHOHINCD4</v>
      </c>
      <c r="M15" s="50"/>
      <c r="N15" s="50"/>
      <c r="O15" s="50"/>
      <c r="P15" s="50"/>
      <c r="Q15" s="50"/>
      <c r="R15" s="50"/>
      <c r="S15" s="52"/>
      <c r="T15" s="106">
        <v>8</v>
      </c>
      <c r="U15" s="53"/>
      <c r="V15" s="49"/>
      <c r="W15" s="52"/>
      <c r="X15" s="49"/>
      <c r="Y15" s="52"/>
      <c r="Z15" s="49"/>
      <c r="AA15" s="52"/>
      <c r="AB15" s="107" t="str">
        <f t="shared" si="2"/>
        <v>○</v>
      </c>
      <c r="AC15" s="54"/>
      <c r="AD15" s="53"/>
      <c r="AE15" s="55" t="str">
        <f t="shared" si="3"/>
        <v>' '</v>
      </c>
      <c r="AF15" s="50"/>
      <c r="AG15" s="52"/>
      <c r="AH15" s="266" t="str">
        <f>VLOOKUP(D15,カラムID辞書!C:H,3,FALSE)</f>
        <v>character varying</v>
      </c>
      <c r="AI15" s="267"/>
      <c r="AJ15" s="267"/>
      <c r="AK15" s="267"/>
      <c r="AL15" s="268"/>
      <c r="AM15" s="269">
        <f>VLOOKUP(D15,カラムID辞書!C:H,4,FALSE)</f>
        <v>6</v>
      </c>
      <c r="AN15" s="270"/>
      <c r="AO15" s="271">
        <f>VLOOKUP(D15,カラムID辞書!C:H,6,FALSE)</f>
        <v>6</v>
      </c>
      <c r="AP15" s="272"/>
      <c r="AQ15" s="110" t="s">
        <v>51</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73">
        <f t="shared" ca="1" si="1"/>
        <v>9</v>
      </c>
      <c r="C16" s="274"/>
      <c r="D16" s="110" t="s">
        <v>1982</v>
      </c>
      <c r="E16" s="50"/>
      <c r="F16" s="50"/>
      <c r="G16" s="50"/>
      <c r="H16" s="50"/>
      <c r="I16" s="50"/>
      <c r="J16" s="50"/>
      <c r="K16" s="52"/>
      <c r="L16" s="49" t="str">
        <f>VLOOKUP(D16,カラムID辞書!$C$4:$D$1266,2,FALSE)</f>
        <v>OLD_SHOHINCD5</v>
      </c>
      <c r="M16" s="50"/>
      <c r="N16" s="50"/>
      <c r="O16" s="50"/>
      <c r="P16" s="50"/>
      <c r="Q16" s="50"/>
      <c r="R16" s="50"/>
      <c r="S16" s="52"/>
      <c r="T16" s="106">
        <v>9</v>
      </c>
      <c r="U16" s="53"/>
      <c r="V16" s="49"/>
      <c r="W16" s="52"/>
      <c r="X16" s="49"/>
      <c r="Y16" s="52"/>
      <c r="Z16" s="49"/>
      <c r="AA16" s="52"/>
      <c r="AB16" s="107" t="str">
        <f t="shared" si="2"/>
        <v>○</v>
      </c>
      <c r="AC16" s="54"/>
      <c r="AD16" s="53"/>
      <c r="AE16" s="55" t="str">
        <f t="shared" si="3"/>
        <v>' '</v>
      </c>
      <c r="AF16" s="50"/>
      <c r="AG16" s="52"/>
      <c r="AH16" s="266" t="str">
        <f>VLOOKUP(D16,カラムID辞書!C:H,3,FALSE)</f>
        <v>character varying</v>
      </c>
      <c r="AI16" s="267"/>
      <c r="AJ16" s="267"/>
      <c r="AK16" s="267"/>
      <c r="AL16" s="268"/>
      <c r="AM16" s="269">
        <f>VLOOKUP(D16,カラムID辞書!C:H,4,FALSE)</f>
        <v>6</v>
      </c>
      <c r="AN16" s="270"/>
      <c r="AO16" s="271">
        <f>VLOOKUP(D16,カラムID辞書!C:H,6,FALSE)</f>
        <v>6</v>
      </c>
      <c r="AP16" s="272"/>
      <c r="AQ16" s="110" t="s">
        <v>53</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73">
        <f t="shared" ca="1" si="1"/>
        <v>10</v>
      </c>
      <c r="C17" s="274"/>
      <c r="D17" s="110" t="s">
        <v>814</v>
      </c>
      <c r="E17" s="50"/>
      <c r="F17" s="50"/>
      <c r="G17" s="50"/>
      <c r="H17" s="50"/>
      <c r="I17" s="50"/>
      <c r="J17" s="50"/>
      <c r="K17" s="52"/>
      <c r="L17" s="49" t="str">
        <f>VLOOKUP(D17,カラムID辞書!$C$4:$D$1266,2,FALSE)</f>
        <v>NEW_SHOHINCD1</v>
      </c>
      <c r="M17" s="50"/>
      <c r="N17" s="50"/>
      <c r="O17" s="50"/>
      <c r="P17" s="50"/>
      <c r="Q17" s="50"/>
      <c r="R17" s="50"/>
      <c r="S17" s="52"/>
      <c r="T17" s="106">
        <v>10</v>
      </c>
      <c r="U17" s="53"/>
      <c r="V17" s="49"/>
      <c r="W17" s="52"/>
      <c r="X17" s="49"/>
      <c r="Y17" s="52"/>
      <c r="Z17" s="49"/>
      <c r="AA17" s="52"/>
      <c r="AB17" s="107" t="str">
        <f t="shared" si="2"/>
        <v>○</v>
      </c>
      <c r="AC17" s="54"/>
      <c r="AD17" s="53"/>
      <c r="AE17" s="55" t="str">
        <f t="shared" si="3"/>
        <v>' '</v>
      </c>
      <c r="AF17" s="50"/>
      <c r="AG17" s="52"/>
      <c r="AH17" s="266" t="str">
        <f>VLOOKUP(D17,カラムID辞書!C:H,3,FALSE)</f>
        <v>character varying</v>
      </c>
      <c r="AI17" s="267"/>
      <c r="AJ17" s="267"/>
      <c r="AK17" s="267"/>
      <c r="AL17" s="268"/>
      <c r="AM17" s="269">
        <f>VLOOKUP(D17,カラムID辞書!C:H,4,FALSE)</f>
        <v>6</v>
      </c>
      <c r="AN17" s="270"/>
      <c r="AO17" s="271">
        <f>VLOOKUP(D17,カラムID辞書!C:H,6,FALSE)</f>
        <v>6</v>
      </c>
      <c r="AP17" s="272"/>
      <c r="AQ17" s="110" t="s">
        <v>45</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c r="BS17" s="50"/>
      <c r="BT17" s="50"/>
      <c r="BU17" s="50"/>
      <c r="BV17" s="50"/>
      <c r="BW17" s="50"/>
      <c r="BX17" s="50"/>
      <c r="BY17" s="50"/>
      <c r="BZ17" s="50"/>
      <c r="CA17" s="50"/>
      <c r="CB17" s="50"/>
      <c r="CC17" s="52"/>
    </row>
    <row r="18" spans="2:81" ht="12" customHeight="1">
      <c r="B18" s="273">
        <f t="shared" ca="1" si="1"/>
        <v>11</v>
      </c>
      <c r="C18" s="274"/>
      <c r="D18" s="110" t="s">
        <v>1983</v>
      </c>
      <c r="E18" s="50"/>
      <c r="F18" s="50"/>
      <c r="G18" s="50"/>
      <c r="H18" s="50"/>
      <c r="I18" s="50"/>
      <c r="J18" s="50"/>
      <c r="K18" s="52"/>
      <c r="L18" s="49" t="str">
        <f>VLOOKUP(D18,カラムID辞書!$C$4:$D$1266,2,FALSE)</f>
        <v>NEW_SHOHINCD2</v>
      </c>
      <c r="M18" s="50"/>
      <c r="N18" s="50"/>
      <c r="O18" s="50"/>
      <c r="P18" s="50"/>
      <c r="Q18" s="50"/>
      <c r="R18" s="50"/>
      <c r="S18" s="52"/>
      <c r="T18" s="106">
        <v>11</v>
      </c>
      <c r="U18" s="53"/>
      <c r="V18" s="49"/>
      <c r="W18" s="52"/>
      <c r="X18" s="49"/>
      <c r="Y18" s="52"/>
      <c r="Z18" s="49"/>
      <c r="AA18" s="52"/>
      <c r="AB18" s="107" t="str">
        <f t="shared" si="2"/>
        <v>○</v>
      </c>
      <c r="AC18" s="54"/>
      <c r="AD18" s="53"/>
      <c r="AE18" s="55" t="str">
        <f t="shared" si="3"/>
        <v>' '</v>
      </c>
      <c r="AF18" s="50"/>
      <c r="AG18" s="52"/>
      <c r="AH18" s="266" t="str">
        <f>VLOOKUP(D18,カラムID辞書!C:H,3,FALSE)</f>
        <v>character varying</v>
      </c>
      <c r="AI18" s="267"/>
      <c r="AJ18" s="267"/>
      <c r="AK18" s="267"/>
      <c r="AL18" s="268"/>
      <c r="AM18" s="269">
        <f>VLOOKUP(D18,カラムID辞書!C:H,4,FALSE)</f>
        <v>6</v>
      </c>
      <c r="AN18" s="270"/>
      <c r="AO18" s="271">
        <f>VLOOKUP(D18,カラムID辞書!C:H,6,FALSE)</f>
        <v>6</v>
      </c>
      <c r="AP18" s="272"/>
      <c r="AQ18" s="110" t="s">
        <v>47</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c r="BS18" s="50"/>
      <c r="BT18" s="50"/>
      <c r="BU18" s="50"/>
      <c r="BV18" s="50"/>
      <c r="BW18" s="50"/>
      <c r="BX18" s="50"/>
      <c r="BY18" s="50"/>
      <c r="BZ18" s="50"/>
      <c r="CA18" s="50"/>
      <c r="CB18" s="50"/>
      <c r="CC18" s="52"/>
    </row>
    <row r="19" spans="2:81" ht="12" customHeight="1">
      <c r="B19" s="273">
        <f t="shared" ca="1" si="1"/>
        <v>12</v>
      </c>
      <c r="C19" s="274"/>
      <c r="D19" s="110" t="s">
        <v>1984</v>
      </c>
      <c r="E19" s="50"/>
      <c r="F19" s="50"/>
      <c r="G19" s="50"/>
      <c r="H19" s="50"/>
      <c r="I19" s="50"/>
      <c r="J19" s="50"/>
      <c r="K19" s="52"/>
      <c r="L19" s="49" t="str">
        <f>VLOOKUP(D19,カラムID辞書!$C$4:$D$1266,2,FALSE)</f>
        <v>NEW_SHOHINCD3</v>
      </c>
      <c r="M19" s="50"/>
      <c r="N19" s="50"/>
      <c r="O19" s="50"/>
      <c r="P19" s="50"/>
      <c r="Q19" s="50"/>
      <c r="R19" s="50"/>
      <c r="S19" s="52"/>
      <c r="T19" s="106">
        <v>12</v>
      </c>
      <c r="U19" s="53"/>
      <c r="V19" s="49"/>
      <c r="W19" s="52"/>
      <c r="X19" s="49"/>
      <c r="Y19" s="52"/>
      <c r="Z19" s="49"/>
      <c r="AA19" s="52"/>
      <c r="AB19" s="107" t="str">
        <f t="shared" si="2"/>
        <v>○</v>
      </c>
      <c r="AC19" s="54"/>
      <c r="AD19" s="53"/>
      <c r="AE19" s="55" t="str">
        <f t="shared" si="3"/>
        <v>' '</v>
      </c>
      <c r="AF19" s="50"/>
      <c r="AG19" s="52"/>
      <c r="AH19" s="266" t="str">
        <f>VLOOKUP(D19,カラムID辞書!C:H,3,FALSE)</f>
        <v>character varying</v>
      </c>
      <c r="AI19" s="267"/>
      <c r="AJ19" s="267"/>
      <c r="AK19" s="267"/>
      <c r="AL19" s="268"/>
      <c r="AM19" s="269">
        <f>VLOOKUP(D19,カラムID辞書!C:H,4,FALSE)</f>
        <v>6</v>
      </c>
      <c r="AN19" s="270"/>
      <c r="AO19" s="271">
        <f>VLOOKUP(D19,カラムID辞書!C:H,6,FALSE)</f>
        <v>6</v>
      </c>
      <c r="AP19" s="272"/>
      <c r="AQ19" s="110" t="s">
        <v>49</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73">
        <f t="shared" ca="1" si="1"/>
        <v>13</v>
      </c>
      <c r="C20" s="274"/>
      <c r="D20" s="110" t="s">
        <v>1985</v>
      </c>
      <c r="E20" s="50"/>
      <c r="F20" s="50"/>
      <c r="G20" s="50"/>
      <c r="H20" s="50"/>
      <c r="I20" s="50"/>
      <c r="J20" s="50"/>
      <c r="K20" s="52"/>
      <c r="L20" s="49" t="str">
        <f>VLOOKUP(D20,カラムID辞書!$C$4:$D$1266,2,FALSE)</f>
        <v>NEW_SHOHINCD4</v>
      </c>
      <c r="M20" s="50"/>
      <c r="N20" s="50"/>
      <c r="O20" s="50"/>
      <c r="P20" s="50"/>
      <c r="Q20" s="50"/>
      <c r="R20" s="50"/>
      <c r="S20" s="52"/>
      <c r="T20" s="106">
        <v>13</v>
      </c>
      <c r="U20" s="53"/>
      <c r="V20" s="49"/>
      <c r="W20" s="52"/>
      <c r="X20" s="49"/>
      <c r="Y20" s="52"/>
      <c r="Z20" s="49"/>
      <c r="AA20" s="52"/>
      <c r="AB20" s="107" t="str">
        <f t="shared" si="2"/>
        <v>○</v>
      </c>
      <c r="AC20" s="54"/>
      <c r="AD20" s="53"/>
      <c r="AE20" s="55" t="str">
        <f t="shared" si="3"/>
        <v>' '</v>
      </c>
      <c r="AF20" s="50"/>
      <c r="AG20" s="52"/>
      <c r="AH20" s="266" t="str">
        <f>VLOOKUP(D20,カラムID辞書!C:H,3,FALSE)</f>
        <v>character varying</v>
      </c>
      <c r="AI20" s="267"/>
      <c r="AJ20" s="267"/>
      <c r="AK20" s="267"/>
      <c r="AL20" s="268"/>
      <c r="AM20" s="269">
        <f>VLOOKUP(D20,カラムID辞書!C:H,4,FALSE)</f>
        <v>6</v>
      </c>
      <c r="AN20" s="270"/>
      <c r="AO20" s="271">
        <f>VLOOKUP(D20,カラムID辞書!C:H,6,FALSE)</f>
        <v>6</v>
      </c>
      <c r="AP20" s="272"/>
      <c r="AQ20" s="110" t="s">
        <v>51</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c r="BS20" s="50"/>
      <c r="BT20" s="50"/>
      <c r="BU20" s="50"/>
      <c r="BV20" s="50"/>
      <c r="BW20" s="50"/>
      <c r="BX20" s="50"/>
      <c r="BY20" s="50"/>
      <c r="BZ20" s="50"/>
      <c r="CA20" s="50"/>
      <c r="CB20" s="50"/>
      <c r="CC20" s="52"/>
    </row>
    <row r="21" spans="2:81" ht="12" customHeight="1">
      <c r="B21" s="273">
        <f t="shared" ca="1" si="1"/>
        <v>14</v>
      </c>
      <c r="C21" s="274"/>
      <c r="D21" s="110" t="s">
        <v>1986</v>
      </c>
      <c r="E21" s="50"/>
      <c r="F21" s="50"/>
      <c r="G21" s="50"/>
      <c r="H21" s="50"/>
      <c r="I21" s="50"/>
      <c r="J21" s="50"/>
      <c r="K21" s="52"/>
      <c r="L21" s="49" t="str">
        <f>VLOOKUP(D21,カラムID辞書!$C$4:$D$1266,2,FALSE)</f>
        <v>NEW_SHOHINCD5</v>
      </c>
      <c r="M21" s="50"/>
      <c r="N21" s="50"/>
      <c r="O21" s="50"/>
      <c r="P21" s="50"/>
      <c r="Q21" s="50"/>
      <c r="R21" s="50"/>
      <c r="S21" s="52"/>
      <c r="T21" s="106">
        <v>14</v>
      </c>
      <c r="U21" s="53"/>
      <c r="V21" s="49"/>
      <c r="W21" s="52"/>
      <c r="X21" s="49"/>
      <c r="Y21" s="52"/>
      <c r="Z21" s="49"/>
      <c r="AA21" s="52"/>
      <c r="AB21" s="107" t="str">
        <f t="shared" si="2"/>
        <v>○</v>
      </c>
      <c r="AC21" s="54"/>
      <c r="AD21" s="53"/>
      <c r="AE21" s="55" t="str">
        <f t="shared" si="3"/>
        <v>' '</v>
      </c>
      <c r="AF21" s="50"/>
      <c r="AG21" s="52"/>
      <c r="AH21" s="266" t="str">
        <f>VLOOKUP(D21,カラムID辞書!C:H,3,FALSE)</f>
        <v>character varying</v>
      </c>
      <c r="AI21" s="267"/>
      <c r="AJ21" s="267"/>
      <c r="AK21" s="267"/>
      <c r="AL21" s="268"/>
      <c r="AM21" s="269">
        <f>VLOOKUP(D21,カラムID辞書!C:H,4,FALSE)</f>
        <v>6</v>
      </c>
      <c r="AN21" s="270"/>
      <c r="AO21" s="271">
        <f>VLOOKUP(D21,カラムID辞書!C:H,6,FALSE)</f>
        <v>6</v>
      </c>
      <c r="AP21" s="272"/>
      <c r="AQ21" s="110" t="s">
        <v>53</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0"/>
      <c r="CC21" s="52"/>
    </row>
    <row r="22" spans="2:81" ht="12" customHeight="1">
      <c r="B22" s="273">
        <f t="shared" ca="1" si="1"/>
        <v>15</v>
      </c>
      <c r="C22" s="274"/>
      <c r="D22" s="110" t="s">
        <v>54</v>
      </c>
      <c r="E22" s="50"/>
      <c r="F22" s="50"/>
      <c r="G22" s="50"/>
      <c r="H22" s="50"/>
      <c r="I22" s="50"/>
      <c r="J22" s="50"/>
      <c r="K22" s="52"/>
      <c r="L22" s="49" t="str">
        <f>VLOOKUP(D22,カラムID辞書!$C$4:$D$1266,2,FALSE)</f>
        <v>SIBTCD1</v>
      </c>
      <c r="M22" s="50"/>
      <c r="N22" s="50"/>
      <c r="O22" s="50"/>
      <c r="P22" s="50"/>
      <c r="Q22" s="50"/>
      <c r="R22" s="50"/>
      <c r="S22" s="52"/>
      <c r="T22" s="106">
        <v>15</v>
      </c>
      <c r="U22" s="53"/>
      <c r="V22" s="49"/>
      <c r="W22" s="52"/>
      <c r="X22" s="49"/>
      <c r="Y22" s="52"/>
      <c r="Z22" s="49"/>
      <c r="AA22" s="52"/>
      <c r="AB22" s="107" t="str">
        <f t="shared" si="2"/>
        <v>○</v>
      </c>
      <c r="AC22" s="54"/>
      <c r="AD22" s="53"/>
      <c r="AE22" s="55" t="str">
        <f t="shared" si="3"/>
        <v>' '</v>
      </c>
      <c r="AF22" s="50"/>
      <c r="AG22" s="52"/>
      <c r="AH22" s="266" t="str">
        <f>VLOOKUP(D22,カラムID辞書!C:H,3,FALSE)</f>
        <v>character varying</v>
      </c>
      <c r="AI22" s="267"/>
      <c r="AJ22" s="267"/>
      <c r="AK22" s="267"/>
      <c r="AL22" s="268"/>
      <c r="AM22" s="269">
        <f>VLOOKUP(D22,カラムID辞書!C:H,4,FALSE)</f>
        <v>10</v>
      </c>
      <c r="AN22" s="270"/>
      <c r="AO22" s="271">
        <f>VLOOKUP(D22,カラムID辞書!C:H,6,FALSE)</f>
        <v>10</v>
      </c>
      <c r="AP22" s="272"/>
      <c r="AQ22" s="110" t="s">
        <v>55</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73">
        <f t="shared" ca="1" si="1"/>
        <v>16</v>
      </c>
      <c r="C23" s="274"/>
      <c r="D23" s="110" t="s">
        <v>56</v>
      </c>
      <c r="E23" s="50"/>
      <c r="F23" s="50"/>
      <c r="G23" s="50"/>
      <c r="H23" s="50"/>
      <c r="I23" s="50"/>
      <c r="J23" s="50"/>
      <c r="K23" s="52"/>
      <c r="L23" s="49" t="str">
        <f>VLOOKUP(D23,カラムID辞書!$C$4:$D$1266,2,FALSE)</f>
        <v>SIBTCD2</v>
      </c>
      <c r="M23" s="50"/>
      <c r="N23" s="50"/>
      <c r="O23" s="50"/>
      <c r="P23" s="50"/>
      <c r="Q23" s="50"/>
      <c r="R23" s="50"/>
      <c r="S23" s="52"/>
      <c r="T23" s="106">
        <v>16</v>
      </c>
      <c r="U23" s="53"/>
      <c r="V23" s="49"/>
      <c r="W23" s="52"/>
      <c r="X23" s="49"/>
      <c r="Y23" s="52"/>
      <c r="Z23" s="49"/>
      <c r="AA23" s="52"/>
      <c r="AB23" s="107" t="str">
        <f t="shared" si="2"/>
        <v>○</v>
      </c>
      <c r="AC23" s="54"/>
      <c r="AD23" s="53"/>
      <c r="AE23" s="55" t="str">
        <f t="shared" si="3"/>
        <v>' '</v>
      </c>
      <c r="AF23" s="50"/>
      <c r="AG23" s="52"/>
      <c r="AH23" s="266" t="str">
        <f>VLOOKUP(D23,カラムID辞書!C:H,3,FALSE)</f>
        <v>character varying</v>
      </c>
      <c r="AI23" s="267"/>
      <c r="AJ23" s="267"/>
      <c r="AK23" s="267"/>
      <c r="AL23" s="268"/>
      <c r="AM23" s="269">
        <f>VLOOKUP(D23,カラムID辞書!C:H,4,FALSE)</f>
        <v>10</v>
      </c>
      <c r="AN23" s="270"/>
      <c r="AO23" s="271">
        <f>VLOOKUP(D23,カラムID辞書!C:H,6,FALSE)</f>
        <v>10</v>
      </c>
      <c r="AP23" s="272"/>
      <c r="AQ23" s="110" t="s">
        <v>57</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73">
        <f t="shared" ca="1" si="1"/>
        <v>17</v>
      </c>
      <c r="C24" s="274"/>
      <c r="D24" s="110" t="s">
        <v>58</v>
      </c>
      <c r="E24" s="50"/>
      <c r="F24" s="50"/>
      <c r="G24" s="50"/>
      <c r="H24" s="50"/>
      <c r="I24" s="50"/>
      <c r="J24" s="50"/>
      <c r="K24" s="52"/>
      <c r="L24" s="49" t="str">
        <f>VLOOKUP(D24,カラムID辞書!$C$4:$D$1266,2,FALSE)</f>
        <v>TNPNCD1</v>
      </c>
      <c r="M24" s="50"/>
      <c r="N24" s="50"/>
      <c r="O24" s="50"/>
      <c r="P24" s="50"/>
      <c r="Q24" s="50"/>
      <c r="R24" s="50"/>
      <c r="S24" s="52"/>
      <c r="T24" s="106">
        <v>17</v>
      </c>
      <c r="U24" s="53"/>
      <c r="V24" s="49"/>
      <c r="W24" s="52"/>
      <c r="X24" s="49"/>
      <c r="Y24" s="52"/>
      <c r="Z24" s="49"/>
      <c r="AA24" s="52"/>
      <c r="AB24" s="107" t="str">
        <f t="shared" si="2"/>
        <v>○</v>
      </c>
      <c r="AC24" s="54"/>
      <c r="AD24" s="53"/>
      <c r="AE24" s="55" t="str">
        <f t="shared" si="3"/>
        <v>' '</v>
      </c>
      <c r="AF24" s="50"/>
      <c r="AG24" s="52"/>
      <c r="AH24" s="266" t="str">
        <f>VLOOKUP(D24,カラムID辞書!C:H,3,FALSE)</f>
        <v>character varying</v>
      </c>
      <c r="AI24" s="267"/>
      <c r="AJ24" s="267"/>
      <c r="AK24" s="267"/>
      <c r="AL24" s="268"/>
      <c r="AM24" s="269">
        <f>VLOOKUP(D24,カラムID辞書!C:H,4,FALSE)</f>
        <v>13</v>
      </c>
      <c r="AN24" s="270"/>
      <c r="AO24" s="271">
        <f>VLOOKUP(D24,カラムID辞書!C:H,6,FALSE)</f>
        <v>13</v>
      </c>
      <c r="AP24" s="272"/>
      <c r="AQ24" s="110" t="s">
        <v>59</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73">
        <f t="shared" ca="1" si="1"/>
        <v>18</v>
      </c>
      <c r="C25" s="274"/>
      <c r="D25" s="110" t="s">
        <v>60</v>
      </c>
      <c r="E25" s="50"/>
      <c r="F25" s="50"/>
      <c r="G25" s="50"/>
      <c r="H25" s="50"/>
      <c r="I25" s="50"/>
      <c r="J25" s="50"/>
      <c r="K25" s="52"/>
      <c r="L25" s="49" t="str">
        <f>VLOOKUP(D25,カラムID辞書!$C$4:$D$1266,2,FALSE)</f>
        <v>TNPNCD2</v>
      </c>
      <c r="M25" s="50"/>
      <c r="N25" s="50"/>
      <c r="O25" s="50"/>
      <c r="P25" s="50"/>
      <c r="Q25" s="50"/>
      <c r="R25" s="50"/>
      <c r="S25" s="52"/>
      <c r="T25" s="106">
        <v>18</v>
      </c>
      <c r="U25" s="53"/>
      <c r="V25" s="49"/>
      <c r="W25" s="52"/>
      <c r="X25" s="49"/>
      <c r="Y25" s="52"/>
      <c r="Z25" s="49"/>
      <c r="AA25" s="52"/>
      <c r="AB25" s="107" t="str">
        <f t="shared" si="2"/>
        <v>○</v>
      </c>
      <c r="AC25" s="54"/>
      <c r="AD25" s="53"/>
      <c r="AE25" s="55" t="str">
        <f t="shared" si="3"/>
        <v>' '</v>
      </c>
      <c r="AF25" s="50"/>
      <c r="AG25" s="52"/>
      <c r="AH25" s="266" t="str">
        <f>VLOOKUP(D25,カラムID辞書!C:H,3,FALSE)</f>
        <v>character varying</v>
      </c>
      <c r="AI25" s="267"/>
      <c r="AJ25" s="267"/>
      <c r="AK25" s="267"/>
      <c r="AL25" s="268"/>
      <c r="AM25" s="269">
        <f>VLOOKUP(D25,カラムID辞書!C:H,4,FALSE)</f>
        <v>13</v>
      </c>
      <c r="AN25" s="270"/>
      <c r="AO25" s="271">
        <f>VLOOKUP(D25,カラムID辞書!C:H,6,FALSE)</f>
        <v>13</v>
      </c>
      <c r="AP25" s="272"/>
      <c r="AQ25" s="110" t="s">
        <v>61</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73">
        <f t="shared" ca="1" si="1"/>
        <v>19</v>
      </c>
      <c r="C26" s="274"/>
      <c r="D26" s="110" t="s">
        <v>62</v>
      </c>
      <c r="E26" s="50"/>
      <c r="F26" s="50"/>
      <c r="G26" s="50"/>
      <c r="H26" s="50"/>
      <c r="I26" s="50"/>
      <c r="J26" s="50"/>
      <c r="K26" s="52"/>
      <c r="L26" s="49" t="str">
        <f>VLOOKUP(D26,カラムID辞書!$C$4:$D$1266,2,FALSE)</f>
        <v>SHIIREKBN</v>
      </c>
      <c r="M26" s="50"/>
      <c r="N26" s="50"/>
      <c r="O26" s="50"/>
      <c r="P26" s="50"/>
      <c r="Q26" s="50"/>
      <c r="R26" s="50"/>
      <c r="S26" s="52"/>
      <c r="T26" s="106">
        <v>19</v>
      </c>
      <c r="U26" s="53"/>
      <c r="V26" s="49"/>
      <c r="W26" s="52"/>
      <c r="X26" s="49"/>
      <c r="Y26" s="52"/>
      <c r="Z26" s="49"/>
      <c r="AA26" s="52"/>
      <c r="AB26" s="107" t="str">
        <f t="shared" si="2"/>
        <v>○</v>
      </c>
      <c r="AC26" s="54"/>
      <c r="AD26" s="53"/>
      <c r="AE26" s="55" t="str">
        <f t="shared" si="3"/>
        <v>' '</v>
      </c>
      <c r="AF26" s="50"/>
      <c r="AG26" s="52"/>
      <c r="AH26" s="266" t="str">
        <f>VLOOKUP(D26,カラムID辞書!C:H,3,FALSE)</f>
        <v>character varying</v>
      </c>
      <c r="AI26" s="267"/>
      <c r="AJ26" s="267"/>
      <c r="AK26" s="267"/>
      <c r="AL26" s="268"/>
      <c r="AM26" s="269">
        <f>VLOOKUP(D26,カラムID辞書!C:H,4,FALSE)</f>
        <v>2</v>
      </c>
      <c r="AN26" s="270"/>
      <c r="AO26" s="271">
        <f>VLOOKUP(D26,カラムID辞書!C:H,6,FALSE)</f>
        <v>2</v>
      </c>
      <c r="AP26" s="272"/>
      <c r="AQ26" s="110" t="s">
        <v>1975</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73">
        <f t="shared" ca="1" si="1"/>
        <v>20</v>
      </c>
      <c r="C27" s="274"/>
      <c r="D27" s="110" t="s">
        <v>63</v>
      </c>
      <c r="E27" s="50"/>
      <c r="F27" s="50"/>
      <c r="G27" s="50"/>
      <c r="H27" s="50"/>
      <c r="I27" s="50"/>
      <c r="J27" s="50"/>
      <c r="K27" s="52"/>
      <c r="L27" s="49" t="str">
        <f>VLOOKUP(D27,カラムID辞書!$C$4:$D$1266,2,FALSE)</f>
        <v>GNKKBN</v>
      </c>
      <c r="M27" s="50"/>
      <c r="N27" s="50"/>
      <c r="O27" s="50"/>
      <c r="P27" s="50"/>
      <c r="Q27" s="50"/>
      <c r="R27" s="50"/>
      <c r="S27" s="52"/>
      <c r="T27" s="106">
        <v>20</v>
      </c>
      <c r="U27" s="53"/>
      <c r="V27" s="49"/>
      <c r="W27" s="52"/>
      <c r="X27" s="49"/>
      <c r="Y27" s="52"/>
      <c r="Z27" s="49"/>
      <c r="AA27" s="52"/>
      <c r="AB27" s="107" t="str">
        <f t="shared" si="2"/>
        <v>○</v>
      </c>
      <c r="AC27" s="54"/>
      <c r="AD27" s="53"/>
      <c r="AE27" s="55" t="str">
        <f t="shared" si="3"/>
        <v>' '</v>
      </c>
      <c r="AF27" s="50"/>
      <c r="AG27" s="52"/>
      <c r="AH27" s="266" t="str">
        <f>VLOOKUP(D27,カラムID辞書!C:H,3,FALSE)</f>
        <v>character varying</v>
      </c>
      <c r="AI27" s="267"/>
      <c r="AJ27" s="267"/>
      <c r="AK27" s="267"/>
      <c r="AL27" s="268"/>
      <c r="AM27" s="269">
        <f>VLOOKUP(D27,カラムID辞書!C:H,4,FALSE)</f>
        <v>1</v>
      </c>
      <c r="AN27" s="270"/>
      <c r="AO27" s="271">
        <f>VLOOKUP(D27,カラムID辞書!C:H,6,FALSE)</f>
        <v>1</v>
      </c>
      <c r="AP27" s="272"/>
      <c r="AQ27" s="110" t="s">
        <v>1976</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73">
        <f t="shared" ca="1" si="1"/>
        <v>21</v>
      </c>
      <c r="C28" s="274"/>
      <c r="D28" s="110" t="s">
        <v>65</v>
      </c>
      <c r="E28" s="56"/>
      <c r="F28" s="50"/>
      <c r="G28" s="50"/>
      <c r="H28" s="50"/>
      <c r="I28" s="50"/>
      <c r="J28" s="50"/>
      <c r="K28" s="52"/>
      <c r="L28" s="49" t="str">
        <f>VLOOKUP(D28,カラムID辞書!$C$4:$D$1266,2,FALSE)</f>
        <v>DSKBN</v>
      </c>
      <c r="M28" s="50"/>
      <c r="N28" s="50"/>
      <c r="O28" s="50"/>
      <c r="P28" s="50"/>
      <c r="Q28" s="50"/>
      <c r="R28" s="50"/>
      <c r="S28" s="52"/>
      <c r="T28" s="106">
        <v>21</v>
      </c>
      <c r="U28" s="53"/>
      <c r="V28" s="49"/>
      <c r="W28" s="52"/>
      <c r="X28" s="49"/>
      <c r="Y28" s="52"/>
      <c r="Z28" s="49"/>
      <c r="AA28" s="52"/>
      <c r="AB28" s="107" t="str">
        <f t="shared" si="2"/>
        <v>○</v>
      </c>
      <c r="AC28" s="54"/>
      <c r="AD28" s="53"/>
      <c r="AE28" s="55" t="str">
        <f t="shared" si="3"/>
        <v>' '</v>
      </c>
      <c r="AF28" s="50"/>
      <c r="AG28" s="52"/>
      <c r="AH28" s="266" t="str">
        <f>VLOOKUP(D28,カラムID辞書!C:H,3,FALSE)</f>
        <v>character varying</v>
      </c>
      <c r="AI28" s="267"/>
      <c r="AJ28" s="267"/>
      <c r="AK28" s="267"/>
      <c r="AL28" s="268"/>
      <c r="AM28" s="269">
        <f>VLOOKUP(D28,カラムID辞書!C:H,4,FALSE)</f>
        <v>1</v>
      </c>
      <c r="AN28" s="270"/>
      <c r="AO28" s="271">
        <f>VLOOKUP(D28,カラムID辞書!C:H,6,FALSE)</f>
        <v>1</v>
      </c>
      <c r="AP28" s="272"/>
      <c r="AQ28" s="110" t="s">
        <v>1977</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73">
        <f t="shared" ca="1" si="1"/>
        <v>22</v>
      </c>
      <c r="C29" s="274"/>
      <c r="D29" s="110" t="s">
        <v>67</v>
      </c>
      <c r="E29" s="50"/>
      <c r="F29" s="50"/>
      <c r="G29" s="50"/>
      <c r="H29" s="50"/>
      <c r="I29" s="50"/>
      <c r="J29" s="50"/>
      <c r="K29" s="52"/>
      <c r="L29" s="49" t="str">
        <f>VLOOKUP(D29,カラムID辞書!$C$4:$D$1266,2,FALSE)</f>
        <v>RIEKICMPKBN</v>
      </c>
      <c r="M29" s="50"/>
      <c r="N29" s="50"/>
      <c r="O29" s="50"/>
      <c r="P29" s="50"/>
      <c r="Q29" s="50"/>
      <c r="R29" s="50"/>
      <c r="S29" s="52"/>
      <c r="T29" s="106">
        <v>22</v>
      </c>
      <c r="U29" s="53"/>
      <c r="V29" s="49"/>
      <c r="W29" s="52"/>
      <c r="X29" s="49"/>
      <c r="Y29" s="52"/>
      <c r="Z29" s="49"/>
      <c r="AA29" s="52"/>
      <c r="AB29" s="107" t="str">
        <f t="shared" si="2"/>
        <v>○</v>
      </c>
      <c r="AC29" s="54"/>
      <c r="AD29" s="53"/>
      <c r="AE29" s="55" t="str">
        <f t="shared" si="3"/>
        <v>' '</v>
      </c>
      <c r="AF29" s="50"/>
      <c r="AG29" s="52"/>
      <c r="AH29" s="266" t="str">
        <f>VLOOKUP(D29,カラムID辞書!C:H,3,FALSE)</f>
        <v>character varying</v>
      </c>
      <c r="AI29" s="267"/>
      <c r="AJ29" s="267"/>
      <c r="AK29" s="267"/>
      <c r="AL29" s="268"/>
      <c r="AM29" s="269">
        <f>VLOOKUP(D29,カラムID辞書!C:H,4,FALSE)</f>
        <v>1</v>
      </c>
      <c r="AN29" s="270"/>
      <c r="AO29" s="271">
        <f>VLOOKUP(D29,カラムID辞書!C:H,6,FALSE)</f>
        <v>1</v>
      </c>
      <c r="AP29" s="272"/>
      <c r="AQ29" s="110" t="s">
        <v>1978</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64">
        <f t="shared" ca="1" si="1"/>
        <v>23</v>
      </c>
      <c r="C30" s="265"/>
      <c r="D30" s="110" t="s">
        <v>19</v>
      </c>
      <c r="E30" s="50"/>
      <c r="F30" s="50"/>
      <c r="G30" s="50"/>
      <c r="H30" s="50"/>
      <c r="I30" s="50"/>
      <c r="J30" s="50"/>
      <c r="K30" s="52"/>
      <c r="L30" s="49" t="str">
        <f>VLOOKUP(D30,カラムID辞書!$C$4:$D$1266,2,FALSE)</f>
        <v>NENKI</v>
      </c>
      <c r="M30" s="50"/>
      <c r="N30" s="50"/>
      <c r="O30" s="50"/>
      <c r="P30" s="50"/>
      <c r="Q30" s="50"/>
      <c r="R30" s="50"/>
      <c r="S30" s="52"/>
      <c r="T30" s="49"/>
      <c r="U30" s="52"/>
      <c r="V30" s="49"/>
      <c r="W30" s="52"/>
      <c r="X30" s="49"/>
      <c r="Y30" s="52"/>
      <c r="Z30" s="49"/>
      <c r="AA30" s="52"/>
      <c r="AB30" s="107" t="str">
        <f t="shared" si="2"/>
        <v>○</v>
      </c>
      <c r="AC30" s="54"/>
      <c r="AD30" s="53"/>
      <c r="AE30" s="55" t="str">
        <f t="shared" si="3"/>
        <v>0</v>
      </c>
      <c r="AF30" s="50"/>
      <c r="AG30" s="52"/>
      <c r="AH30" s="266" t="str">
        <f>VLOOKUP(D30,カラムID辞書!C:H,3,FALSE)</f>
        <v>numeric</v>
      </c>
      <c r="AI30" s="267"/>
      <c r="AJ30" s="267"/>
      <c r="AK30" s="267"/>
      <c r="AL30" s="268"/>
      <c r="AM30" s="269">
        <f>VLOOKUP(D30,カラムID辞書!C:H,4,FALSE)</f>
        <v>6</v>
      </c>
      <c r="AN30" s="270"/>
      <c r="AO30" s="271">
        <f>VLOOKUP(D30,カラムID辞書!C:H,6,FALSE)</f>
        <v>6</v>
      </c>
      <c r="AP30" s="272"/>
      <c r="AQ30" s="11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64">
        <f t="shared" ca="1" si="1"/>
        <v>24</v>
      </c>
      <c r="C31" s="265"/>
      <c r="D31" s="110" t="s">
        <v>989</v>
      </c>
      <c r="E31" s="50"/>
      <c r="F31" s="50"/>
      <c r="G31" s="50"/>
      <c r="H31" s="50"/>
      <c r="I31" s="50"/>
      <c r="J31" s="50"/>
      <c r="K31" s="52"/>
      <c r="L31" s="49" t="str">
        <f>VLOOKUP(D31,カラムID辞書!$C$4:$D$1266,2,FALSE)</f>
        <v>NENDO</v>
      </c>
      <c r="M31" s="50"/>
      <c r="N31" s="50"/>
      <c r="O31" s="50"/>
      <c r="P31" s="50"/>
      <c r="Q31" s="50"/>
      <c r="R31" s="50"/>
      <c r="S31" s="52"/>
      <c r="T31" s="49"/>
      <c r="U31" s="52"/>
      <c r="V31" s="49"/>
      <c r="W31" s="52"/>
      <c r="X31" s="49"/>
      <c r="Y31" s="52"/>
      <c r="Z31" s="49"/>
      <c r="AA31" s="52"/>
      <c r="AB31" s="107" t="str">
        <f t="shared" si="2"/>
        <v>○</v>
      </c>
      <c r="AC31" s="54"/>
      <c r="AD31" s="53"/>
      <c r="AE31" s="55" t="str">
        <f t="shared" si="3"/>
        <v>0</v>
      </c>
      <c r="AF31" s="50"/>
      <c r="AG31" s="52"/>
      <c r="AH31" s="266" t="str">
        <f>VLOOKUP(D31,カラムID辞書!C:H,3,FALSE)</f>
        <v>numeric</v>
      </c>
      <c r="AI31" s="267"/>
      <c r="AJ31" s="267"/>
      <c r="AK31" s="267"/>
      <c r="AL31" s="268"/>
      <c r="AM31" s="269">
        <f>VLOOKUP(D31,カラムID辞書!C:H,4,FALSE)</f>
        <v>6</v>
      </c>
      <c r="AN31" s="270"/>
      <c r="AO31" s="271">
        <f>VLOOKUP(D31,カラムID辞書!C:H,6,FALSE)</f>
        <v>6</v>
      </c>
      <c r="AP31" s="272"/>
      <c r="AQ31" s="11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64">
        <f t="shared" ca="1" si="1"/>
        <v>25</v>
      </c>
      <c r="C32" s="265"/>
      <c r="D32" s="110" t="s">
        <v>74</v>
      </c>
      <c r="E32" s="50"/>
      <c r="F32" s="50"/>
      <c r="G32" s="50"/>
      <c r="H32" s="50"/>
      <c r="I32" s="50"/>
      <c r="J32" s="50"/>
      <c r="K32" s="52"/>
      <c r="L32" s="49" t="str">
        <f>VLOOKUP(D32,カラムID辞書!$C$4:$D$1266,2,FALSE)</f>
        <v>URIAGED_GNK</v>
      </c>
      <c r="M32" s="50"/>
      <c r="N32" s="50"/>
      <c r="O32" s="50"/>
      <c r="P32" s="50"/>
      <c r="Q32" s="50"/>
      <c r="R32" s="50"/>
      <c r="S32" s="52"/>
      <c r="T32" s="49"/>
      <c r="U32" s="52"/>
      <c r="V32" s="49"/>
      <c r="W32" s="52"/>
      <c r="X32" s="49"/>
      <c r="Y32" s="52"/>
      <c r="Z32" s="49"/>
      <c r="AA32" s="52"/>
      <c r="AB32" s="107" t="str">
        <f t="shared" si="2"/>
        <v>○</v>
      </c>
      <c r="AC32" s="54"/>
      <c r="AD32" s="53"/>
      <c r="AE32" s="55" t="str">
        <f t="shared" si="3"/>
        <v>0</v>
      </c>
      <c r="AF32" s="50"/>
      <c r="AG32" s="52"/>
      <c r="AH32" s="266" t="str">
        <f>VLOOKUP(D32,カラムID辞書!C:H,3,FALSE)</f>
        <v>numeric</v>
      </c>
      <c r="AI32" s="267"/>
      <c r="AJ32" s="267"/>
      <c r="AK32" s="267"/>
      <c r="AL32" s="268"/>
      <c r="AM32" s="269">
        <f>VLOOKUP(D32,カラムID辞書!C:H,4,FALSE)</f>
        <v>13</v>
      </c>
      <c r="AN32" s="270"/>
      <c r="AO32" s="271">
        <f>VLOOKUP(D32,カラムID辞書!C:H,6,FALSE)</f>
        <v>13</v>
      </c>
      <c r="AP32" s="272"/>
      <c r="AQ32" s="110" t="s">
        <v>75</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64">
        <f t="shared" ca="1" si="1"/>
        <v>26</v>
      </c>
      <c r="C33" s="265"/>
      <c r="D33" s="110" t="s">
        <v>76</v>
      </c>
      <c r="E33" s="50"/>
      <c r="F33" s="50"/>
      <c r="G33" s="50"/>
      <c r="H33" s="50"/>
      <c r="I33" s="50"/>
      <c r="J33" s="50"/>
      <c r="K33" s="52"/>
      <c r="L33" s="49" t="str">
        <f>VLOOKUP(D33,カラムID辞書!$C$4:$D$1266,2,FALSE)</f>
        <v>URIAGED_BIK</v>
      </c>
      <c r="M33" s="50"/>
      <c r="N33" s="50"/>
      <c r="O33" s="50"/>
      <c r="P33" s="50"/>
      <c r="Q33" s="50"/>
      <c r="R33" s="50"/>
      <c r="S33" s="52"/>
      <c r="T33" s="49"/>
      <c r="U33" s="52"/>
      <c r="V33" s="49"/>
      <c r="W33" s="52"/>
      <c r="X33" s="49"/>
      <c r="Y33" s="52"/>
      <c r="Z33" s="49"/>
      <c r="AA33" s="52"/>
      <c r="AB33" s="107" t="str">
        <f t="shared" si="2"/>
        <v>○</v>
      </c>
      <c r="AC33" s="54"/>
      <c r="AD33" s="53"/>
      <c r="AE33" s="55" t="str">
        <f t="shared" si="3"/>
        <v>0</v>
      </c>
      <c r="AF33" s="50"/>
      <c r="AG33" s="52"/>
      <c r="AH33" s="266" t="str">
        <f>VLOOKUP(D33,カラムID辞書!C:H,3,FALSE)</f>
        <v>numeric</v>
      </c>
      <c r="AI33" s="267"/>
      <c r="AJ33" s="267"/>
      <c r="AK33" s="267"/>
      <c r="AL33" s="268"/>
      <c r="AM33" s="269">
        <f>VLOOKUP(D33,カラムID辞書!C:H,4,FALSE)</f>
        <v>13</v>
      </c>
      <c r="AN33" s="270"/>
      <c r="AO33" s="271">
        <f>VLOOKUP(D33,カラムID辞書!C:H,6,FALSE)</f>
        <v>13</v>
      </c>
      <c r="AP33" s="272"/>
      <c r="AQ33" s="110" t="s">
        <v>77</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64">
        <f t="shared" ca="1" si="1"/>
        <v>27</v>
      </c>
      <c r="C34" s="265"/>
      <c r="D34" s="110" t="s">
        <v>78</v>
      </c>
      <c r="E34" s="50"/>
      <c r="F34" s="50"/>
      <c r="G34" s="50"/>
      <c r="H34" s="50"/>
      <c r="I34" s="50"/>
      <c r="J34" s="50"/>
      <c r="K34" s="194"/>
      <c r="L34" s="193" t="str">
        <f>VLOOKUP(D34,カラムID辞書!$C$4:$D$1266,2,FALSE)</f>
        <v>URIAGED_BNRI1</v>
      </c>
      <c r="M34" s="50"/>
      <c r="N34" s="50"/>
      <c r="O34" s="50"/>
      <c r="P34" s="50"/>
      <c r="Q34" s="50"/>
      <c r="R34" s="50"/>
      <c r="S34" s="194"/>
      <c r="T34" s="193"/>
      <c r="U34" s="194"/>
      <c r="V34" s="193"/>
      <c r="W34" s="194"/>
      <c r="X34" s="193"/>
      <c r="Y34" s="194"/>
      <c r="Z34" s="193"/>
      <c r="AA34" s="194"/>
      <c r="AB34" s="107" t="str">
        <f t="shared" ref="AB34" si="4">IF(L34="DELDTE","","○")</f>
        <v>○</v>
      </c>
      <c r="AC34" s="54"/>
      <c r="AD34" s="195"/>
      <c r="AE34" s="55" t="str">
        <f t="shared" ref="AE34" si="5">IF(AB34="○",IF(AH34="timestamp","now()",IF(LEFT(AH34,9)="character","' '","0")),"")</f>
        <v>0</v>
      </c>
      <c r="AF34" s="50"/>
      <c r="AG34" s="194"/>
      <c r="AH34" s="266" t="str">
        <f>VLOOKUP(D34,カラムID辞書!C:H,3,FALSE)</f>
        <v>numeric</v>
      </c>
      <c r="AI34" s="267"/>
      <c r="AJ34" s="267"/>
      <c r="AK34" s="267"/>
      <c r="AL34" s="268"/>
      <c r="AM34" s="269">
        <f>VLOOKUP(D34,カラムID辞書!C:H,4,FALSE)</f>
        <v>13</v>
      </c>
      <c r="AN34" s="270"/>
      <c r="AO34" s="271">
        <f>VLOOKUP(D34,カラムID辞書!C:H,6,FALSE)</f>
        <v>13</v>
      </c>
      <c r="AP34" s="272"/>
      <c r="AQ34" s="11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29"/>
      <c r="BS34" s="50"/>
      <c r="BT34" s="50"/>
      <c r="BU34" s="50"/>
      <c r="BV34" s="50"/>
      <c r="BW34" s="50"/>
      <c r="BX34" s="50"/>
      <c r="BY34" s="50"/>
      <c r="BZ34" s="50"/>
      <c r="CA34" s="50"/>
      <c r="CB34" s="50"/>
      <c r="CC34" s="194"/>
    </row>
    <row r="35" spans="2:81" ht="12" customHeight="1">
      <c r="B35" s="264">
        <f t="shared" ca="1" si="1"/>
        <v>28</v>
      </c>
      <c r="C35" s="265"/>
      <c r="D35" s="110" t="s">
        <v>79</v>
      </c>
      <c r="E35" s="50"/>
      <c r="F35" s="50"/>
      <c r="G35" s="50"/>
      <c r="H35" s="50"/>
      <c r="I35" s="50"/>
      <c r="J35" s="50"/>
      <c r="K35" s="52"/>
      <c r="L35" s="49" t="str">
        <f>VLOOKUP(D35,カラムID辞書!$C$4:$D$1266,2,FALSE)</f>
        <v>URIAGED_BNRI2</v>
      </c>
      <c r="M35" s="50"/>
      <c r="N35" s="50"/>
      <c r="O35" s="50"/>
      <c r="P35" s="50"/>
      <c r="Q35" s="50"/>
      <c r="R35" s="50"/>
      <c r="S35" s="52"/>
      <c r="T35" s="49"/>
      <c r="U35" s="52"/>
      <c r="V35" s="49"/>
      <c r="W35" s="52"/>
      <c r="X35" s="49"/>
      <c r="Y35" s="52"/>
      <c r="Z35" s="49"/>
      <c r="AA35" s="52"/>
      <c r="AB35" s="107" t="str">
        <f t="shared" si="2"/>
        <v>○</v>
      </c>
      <c r="AC35" s="54"/>
      <c r="AD35" s="53"/>
      <c r="AE35" s="55" t="str">
        <f t="shared" si="3"/>
        <v>0</v>
      </c>
      <c r="AF35" s="50"/>
      <c r="AG35" s="52"/>
      <c r="AH35" s="266" t="str">
        <f>VLOOKUP(D35,カラムID辞書!C:H,3,FALSE)</f>
        <v>numeric</v>
      </c>
      <c r="AI35" s="267"/>
      <c r="AJ35" s="267"/>
      <c r="AK35" s="267"/>
      <c r="AL35" s="268"/>
      <c r="AM35" s="269">
        <f>VLOOKUP(D35,カラムID辞書!C:H,4,FALSE)</f>
        <v>13</v>
      </c>
      <c r="AN35" s="270"/>
      <c r="AO35" s="271">
        <f>VLOOKUP(D35,カラムID辞書!C:H,6,FALSE)</f>
        <v>13</v>
      </c>
      <c r="AP35" s="272"/>
      <c r="AQ35" s="11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29"/>
      <c r="BS35" s="50"/>
      <c r="BT35" s="50"/>
      <c r="BU35" s="50"/>
      <c r="BV35" s="50"/>
      <c r="BW35" s="50"/>
      <c r="BX35" s="50"/>
      <c r="BY35" s="50"/>
      <c r="BZ35" s="50"/>
      <c r="CA35" s="50"/>
      <c r="CB35" s="50"/>
      <c r="CC35" s="52"/>
    </row>
    <row r="36" spans="2:81" ht="12" customHeight="1">
      <c r="B36" s="264">
        <f t="shared" ca="1" si="1"/>
        <v>29</v>
      </c>
      <c r="C36" s="265"/>
      <c r="D36" s="110" t="s">
        <v>80</v>
      </c>
      <c r="E36" s="50"/>
      <c r="F36" s="50"/>
      <c r="G36" s="50"/>
      <c r="H36" s="50"/>
      <c r="I36" s="50"/>
      <c r="J36" s="50"/>
      <c r="K36" s="52"/>
      <c r="L36" s="49" t="str">
        <f>VLOOKUP(D36,カラムID辞書!$C$4:$D$1266,2,FALSE)</f>
        <v>URIAGED_BNRI3</v>
      </c>
      <c r="M36" s="50"/>
      <c r="N36" s="50"/>
      <c r="O36" s="50"/>
      <c r="P36" s="50"/>
      <c r="Q36" s="50"/>
      <c r="R36" s="50"/>
      <c r="S36" s="52"/>
      <c r="T36" s="49"/>
      <c r="U36" s="52"/>
      <c r="V36" s="49"/>
      <c r="W36" s="52"/>
      <c r="X36" s="49"/>
      <c r="Y36" s="52"/>
      <c r="Z36" s="49"/>
      <c r="AA36" s="52"/>
      <c r="AB36" s="107" t="str">
        <f t="shared" si="2"/>
        <v>○</v>
      </c>
      <c r="AC36" s="54"/>
      <c r="AD36" s="53"/>
      <c r="AE36" s="55" t="str">
        <f t="shared" si="3"/>
        <v>0</v>
      </c>
      <c r="AF36" s="50"/>
      <c r="AG36" s="52"/>
      <c r="AH36" s="266" t="str">
        <f>VLOOKUP(D36,カラムID辞書!C:H,3,FALSE)</f>
        <v>numeric</v>
      </c>
      <c r="AI36" s="267"/>
      <c r="AJ36" s="267"/>
      <c r="AK36" s="267"/>
      <c r="AL36" s="268"/>
      <c r="AM36" s="269">
        <f>VLOOKUP(D36,カラムID辞書!C:H,4,FALSE)</f>
        <v>13</v>
      </c>
      <c r="AN36" s="270"/>
      <c r="AO36" s="271">
        <f>VLOOKUP(D36,カラムID辞書!C:H,6,FALSE)</f>
        <v>13</v>
      </c>
      <c r="AP36" s="272"/>
      <c r="AQ36" s="11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29"/>
      <c r="BS36" s="50"/>
      <c r="BT36" s="50"/>
      <c r="BU36" s="50"/>
      <c r="BV36" s="50"/>
      <c r="BW36" s="50"/>
      <c r="BX36" s="50"/>
      <c r="BY36" s="50"/>
      <c r="BZ36" s="50"/>
      <c r="CA36" s="50"/>
      <c r="CB36" s="50"/>
      <c r="CC36" s="52"/>
    </row>
    <row r="37" spans="2:81" ht="12" customHeight="1">
      <c r="B37" s="264">
        <f t="shared" ca="1" si="1"/>
        <v>30</v>
      </c>
      <c r="C37" s="265"/>
      <c r="D37" s="110" t="s">
        <v>81</v>
      </c>
      <c r="E37" s="50"/>
      <c r="F37" s="50"/>
      <c r="G37" s="50"/>
      <c r="H37" s="50"/>
      <c r="I37" s="50"/>
      <c r="J37" s="50"/>
      <c r="K37" s="52"/>
      <c r="L37" s="49" t="str">
        <f>VLOOKUP(D37,カラムID辞書!$C$4:$D$1266,2,FALSE)</f>
        <v>URIAGED_BNRI4</v>
      </c>
      <c r="M37" s="50"/>
      <c r="N37" s="50"/>
      <c r="O37" s="50"/>
      <c r="P37" s="50"/>
      <c r="Q37" s="50"/>
      <c r="R37" s="50"/>
      <c r="S37" s="52"/>
      <c r="T37" s="49"/>
      <c r="U37" s="52"/>
      <c r="V37" s="49"/>
      <c r="W37" s="52"/>
      <c r="X37" s="49"/>
      <c r="Y37" s="52"/>
      <c r="Z37" s="49"/>
      <c r="AA37" s="52"/>
      <c r="AB37" s="107" t="str">
        <f t="shared" si="2"/>
        <v>○</v>
      </c>
      <c r="AC37" s="54"/>
      <c r="AD37" s="53"/>
      <c r="AE37" s="55" t="str">
        <f t="shared" si="3"/>
        <v>0</v>
      </c>
      <c r="AF37" s="50"/>
      <c r="AG37" s="52"/>
      <c r="AH37" s="266" t="str">
        <f>VLOOKUP(D37,カラムID辞書!C:H,3,FALSE)</f>
        <v>numeric</v>
      </c>
      <c r="AI37" s="267"/>
      <c r="AJ37" s="267"/>
      <c r="AK37" s="267"/>
      <c r="AL37" s="268"/>
      <c r="AM37" s="269">
        <f>VLOOKUP(D37,カラムID辞書!C:H,4,FALSE)</f>
        <v>13</v>
      </c>
      <c r="AN37" s="270"/>
      <c r="AO37" s="271">
        <f>VLOOKUP(D37,カラムID辞書!C:H,6,FALSE)</f>
        <v>13</v>
      </c>
      <c r="AP37" s="272"/>
      <c r="AQ37" s="11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29"/>
      <c r="BS37" s="50"/>
      <c r="BT37" s="50"/>
      <c r="BU37" s="50"/>
      <c r="BV37" s="50"/>
      <c r="BW37" s="50"/>
      <c r="BX37" s="50"/>
      <c r="BY37" s="50"/>
      <c r="BZ37" s="50"/>
      <c r="CA37" s="50"/>
      <c r="CB37" s="50"/>
      <c r="CC37" s="52"/>
    </row>
    <row r="38" spans="2:81" ht="12" customHeight="1">
      <c r="B38" s="264">
        <f t="shared" ca="1" si="1"/>
        <v>31</v>
      </c>
      <c r="C38" s="265"/>
      <c r="D38" s="110" t="s">
        <v>82</v>
      </c>
      <c r="E38" s="50"/>
      <c r="F38" s="50"/>
      <c r="G38" s="50"/>
      <c r="H38" s="50"/>
      <c r="I38" s="50"/>
      <c r="J38" s="50"/>
      <c r="K38" s="52"/>
      <c r="L38" s="49" t="str">
        <f>VLOOKUP(D38,カラムID辞書!$C$4:$D$1266,2,FALSE)</f>
        <v>URIAGED_BNRI5</v>
      </c>
      <c r="M38" s="50"/>
      <c r="N38" s="50"/>
      <c r="O38" s="50"/>
      <c r="P38" s="50"/>
      <c r="Q38" s="50"/>
      <c r="R38" s="50"/>
      <c r="S38" s="52"/>
      <c r="T38" s="49"/>
      <c r="U38" s="52"/>
      <c r="V38" s="49"/>
      <c r="W38" s="52"/>
      <c r="X38" s="49"/>
      <c r="Y38" s="52"/>
      <c r="Z38" s="49"/>
      <c r="AA38" s="52"/>
      <c r="AB38" s="107" t="str">
        <f t="shared" si="2"/>
        <v>○</v>
      </c>
      <c r="AC38" s="54"/>
      <c r="AD38" s="53"/>
      <c r="AE38" s="55" t="str">
        <f t="shared" si="3"/>
        <v>0</v>
      </c>
      <c r="AF38" s="50"/>
      <c r="AG38" s="52"/>
      <c r="AH38" s="266" t="str">
        <f>VLOOKUP(D38,カラムID辞書!C:H,3,FALSE)</f>
        <v>numeric</v>
      </c>
      <c r="AI38" s="267"/>
      <c r="AJ38" s="267"/>
      <c r="AK38" s="267"/>
      <c r="AL38" s="268"/>
      <c r="AM38" s="269">
        <f>VLOOKUP(D38,カラムID辞書!C:H,4,FALSE)</f>
        <v>13</v>
      </c>
      <c r="AN38" s="270"/>
      <c r="AO38" s="271">
        <f>VLOOKUP(D38,カラムID辞書!C:H,6,FALSE)</f>
        <v>13</v>
      </c>
      <c r="AP38" s="272"/>
      <c r="AQ38" s="11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29"/>
      <c r="BS38" s="50"/>
      <c r="BT38" s="50"/>
      <c r="BU38" s="50"/>
      <c r="BV38" s="50"/>
      <c r="BW38" s="50"/>
      <c r="BX38" s="50"/>
      <c r="BY38" s="50"/>
      <c r="BZ38" s="50"/>
      <c r="CA38" s="50"/>
      <c r="CB38" s="50"/>
      <c r="CC38" s="52"/>
    </row>
    <row r="39" spans="2:81" ht="12" customHeight="1">
      <c r="B39" s="264">
        <f t="shared" ca="1" si="1"/>
        <v>32</v>
      </c>
      <c r="C39" s="265"/>
      <c r="D39" s="110" t="s">
        <v>83</v>
      </c>
      <c r="E39" s="50"/>
      <c r="F39" s="50"/>
      <c r="G39" s="50"/>
      <c r="H39" s="50"/>
      <c r="I39" s="50"/>
      <c r="J39" s="50"/>
      <c r="K39" s="52"/>
      <c r="L39" s="49" t="str">
        <f>VLOOKUP(D39,カラムID辞書!$C$4:$D$1266,2,FALSE)</f>
        <v>URIAGED_BNRI6</v>
      </c>
      <c r="M39" s="50"/>
      <c r="N39" s="50"/>
      <c r="O39" s="50"/>
      <c r="P39" s="50"/>
      <c r="Q39" s="50"/>
      <c r="R39" s="50"/>
      <c r="S39" s="52"/>
      <c r="T39" s="49"/>
      <c r="U39" s="52"/>
      <c r="V39" s="49"/>
      <c r="W39" s="52"/>
      <c r="X39" s="49"/>
      <c r="Y39" s="52"/>
      <c r="Z39" s="49"/>
      <c r="AA39" s="52"/>
      <c r="AB39" s="107" t="str">
        <f t="shared" si="2"/>
        <v>○</v>
      </c>
      <c r="AC39" s="54"/>
      <c r="AD39" s="53"/>
      <c r="AE39" s="55" t="str">
        <f t="shared" si="3"/>
        <v>0</v>
      </c>
      <c r="AF39" s="50"/>
      <c r="AG39" s="52"/>
      <c r="AH39" s="266" t="str">
        <f>VLOOKUP(D39,カラムID辞書!C:H,3,FALSE)</f>
        <v>numeric</v>
      </c>
      <c r="AI39" s="267"/>
      <c r="AJ39" s="267"/>
      <c r="AK39" s="267"/>
      <c r="AL39" s="268"/>
      <c r="AM39" s="269">
        <f>VLOOKUP(D39,カラムID辞書!C:H,4,FALSE)</f>
        <v>13</v>
      </c>
      <c r="AN39" s="270"/>
      <c r="AO39" s="271">
        <f>VLOOKUP(D39,カラムID辞書!C:H,6,FALSE)</f>
        <v>13</v>
      </c>
      <c r="AP39" s="272"/>
      <c r="AQ39" s="11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c r="BS39" s="50"/>
      <c r="BT39" s="50"/>
      <c r="BU39" s="50"/>
      <c r="BV39" s="50"/>
      <c r="BW39" s="50"/>
      <c r="BX39" s="50"/>
      <c r="BY39" s="50"/>
      <c r="BZ39" s="50"/>
      <c r="CA39" s="50"/>
      <c r="CB39" s="50"/>
      <c r="CC39" s="52"/>
    </row>
    <row r="40" spans="2:81" ht="12" customHeight="1">
      <c r="B40" s="264">
        <f t="shared" ca="1" si="1"/>
        <v>33</v>
      </c>
      <c r="C40" s="265"/>
      <c r="D40" s="110" t="s">
        <v>84</v>
      </c>
      <c r="E40" s="56"/>
      <c r="F40" s="50"/>
      <c r="G40" s="50"/>
      <c r="H40" s="50"/>
      <c r="I40" s="50"/>
      <c r="J40" s="50"/>
      <c r="K40" s="52"/>
      <c r="L40" s="49" t="str">
        <f>VLOOKUP(D40,カラムID辞書!$C$4:$D$1266,2,FALSE)</f>
        <v>URIAGED_BNRI7</v>
      </c>
      <c r="M40" s="50"/>
      <c r="N40" s="50"/>
      <c r="O40" s="50"/>
      <c r="P40" s="50"/>
      <c r="Q40" s="50"/>
      <c r="R40" s="50"/>
      <c r="S40" s="52"/>
      <c r="T40" s="49"/>
      <c r="U40" s="52"/>
      <c r="V40" s="49"/>
      <c r="W40" s="52"/>
      <c r="X40" s="49"/>
      <c r="Y40" s="52"/>
      <c r="Z40" s="49"/>
      <c r="AA40" s="52"/>
      <c r="AB40" s="107" t="str">
        <f t="shared" si="2"/>
        <v>○</v>
      </c>
      <c r="AC40" s="54"/>
      <c r="AD40" s="53"/>
      <c r="AE40" s="55" t="str">
        <f t="shared" si="3"/>
        <v>0</v>
      </c>
      <c r="AF40" s="50"/>
      <c r="AG40" s="52"/>
      <c r="AH40" s="266" t="str">
        <f>VLOOKUP(D40,カラムID辞書!C:H,3,FALSE)</f>
        <v>numeric</v>
      </c>
      <c r="AI40" s="267"/>
      <c r="AJ40" s="267"/>
      <c r="AK40" s="267"/>
      <c r="AL40" s="268"/>
      <c r="AM40" s="269">
        <f>VLOOKUP(D40,カラムID辞書!C:H,4,FALSE)</f>
        <v>13</v>
      </c>
      <c r="AN40" s="270"/>
      <c r="AO40" s="271">
        <f>VLOOKUP(D40,カラムID辞書!C:H,6,FALSE)</f>
        <v>13</v>
      </c>
      <c r="AP40" s="272"/>
      <c r="AQ40" s="11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c r="BS40" s="50"/>
      <c r="BT40" s="50"/>
      <c r="BU40" s="50"/>
      <c r="BV40" s="50"/>
      <c r="BW40" s="50"/>
      <c r="BX40" s="50"/>
      <c r="BY40" s="50"/>
      <c r="BZ40" s="50"/>
      <c r="CA40" s="50"/>
      <c r="CB40" s="50"/>
      <c r="CC40" s="52"/>
    </row>
    <row r="41" spans="2:81" ht="12" customHeight="1">
      <c r="B41" s="264">
        <f t="shared" ca="1" si="1"/>
        <v>34</v>
      </c>
      <c r="C41" s="265"/>
      <c r="D41" s="110" t="s">
        <v>85</v>
      </c>
      <c r="E41" s="56"/>
      <c r="F41" s="50"/>
      <c r="G41" s="50"/>
      <c r="H41" s="50"/>
      <c r="I41" s="50"/>
      <c r="J41" s="50"/>
      <c r="K41" s="52"/>
      <c r="L41" s="49" t="str">
        <f>VLOOKUP(D41,カラムID辞書!$C$4:$D$1266,2,FALSE)</f>
        <v>URIAGED_BNRI8</v>
      </c>
      <c r="M41" s="50"/>
      <c r="N41" s="50"/>
      <c r="O41" s="50"/>
      <c r="P41" s="50"/>
      <c r="Q41" s="50"/>
      <c r="R41" s="50"/>
      <c r="S41" s="52"/>
      <c r="T41" s="49"/>
      <c r="U41" s="52"/>
      <c r="V41" s="49"/>
      <c r="W41" s="52"/>
      <c r="X41" s="49"/>
      <c r="Y41" s="52"/>
      <c r="Z41" s="49"/>
      <c r="AA41" s="52"/>
      <c r="AB41" s="107" t="str">
        <f t="shared" si="2"/>
        <v>○</v>
      </c>
      <c r="AC41" s="54"/>
      <c r="AD41" s="53"/>
      <c r="AE41" s="55" t="str">
        <f t="shared" si="3"/>
        <v>0</v>
      </c>
      <c r="AF41" s="50"/>
      <c r="AG41" s="52"/>
      <c r="AH41" s="266" t="str">
        <f>VLOOKUP(D41,カラムID辞書!C:H,3,FALSE)</f>
        <v>numeric</v>
      </c>
      <c r="AI41" s="267"/>
      <c r="AJ41" s="267"/>
      <c r="AK41" s="267"/>
      <c r="AL41" s="268"/>
      <c r="AM41" s="269">
        <f>VLOOKUP(D41,カラムID辞書!C:H,4,FALSE)</f>
        <v>13</v>
      </c>
      <c r="AN41" s="270"/>
      <c r="AO41" s="271">
        <f>VLOOKUP(D41,カラムID辞書!C:H,6,FALSE)</f>
        <v>13</v>
      </c>
      <c r="AP41" s="272"/>
      <c r="AQ41" s="11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64">
        <f t="shared" ca="1" si="1"/>
        <v>35</v>
      </c>
      <c r="C42" s="265"/>
      <c r="D42" s="110" t="s">
        <v>86</v>
      </c>
      <c r="E42" s="50"/>
      <c r="F42" s="50"/>
      <c r="G42" s="50"/>
      <c r="H42" s="50"/>
      <c r="I42" s="50"/>
      <c r="J42" s="50"/>
      <c r="K42" s="52"/>
      <c r="L42" s="49" t="str">
        <f>VLOOKUP(D42,カラムID辞書!$C$4:$D$1266,2,FALSE)</f>
        <v>URIAGED_BNRI9</v>
      </c>
      <c r="M42" s="50"/>
      <c r="N42" s="50"/>
      <c r="O42" s="50"/>
      <c r="P42" s="50"/>
      <c r="Q42" s="50"/>
      <c r="R42" s="50"/>
      <c r="S42" s="52"/>
      <c r="T42" s="49"/>
      <c r="U42" s="52"/>
      <c r="V42" s="49"/>
      <c r="W42" s="52"/>
      <c r="X42" s="49"/>
      <c r="Y42" s="52"/>
      <c r="Z42" s="49"/>
      <c r="AA42" s="52"/>
      <c r="AB42" s="107" t="str">
        <f t="shared" si="2"/>
        <v>○</v>
      </c>
      <c r="AC42" s="54"/>
      <c r="AD42" s="53"/>
      <c r="AE42" s="55" t="str">
        <f t="shared" si="3"/>
        <v>0</v>
      </c>
      <c r="AF42" s="50"/>
      <c r="AG42" s="52"/>
      <c r="AH42" s="266" t="str">
        <f>VLOOKUP(D42,カラムID辞書!C:H,3,FALSE)</f>
        <v>numeric</v>
      </c>
      <c r="AI42" s="267"/>
      <c r="AJ42" s="267"/>
      <c r="AK42" s="267"/>
      <c r="AL42" s="268"/>
      <c r="AM42" s="269">
        <f>VLOOKUP(D42,カラムID辞書!C:H,4,FALSE)</f>
        <v>13</v>
      </c>
      <c r="AN42" s="270"/>
      <c r="AO42" s="271">
        <f>VLOOKUP(D42,カラムID辞書!C:H,6,FALSE)</f>
        <v>13</v>
      </c>
      <c r="AP42" s="272"/>
      <c r="AQ42" s="11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0"/>
      <c r="BS42" s="50"/>
      <c r="BT42" s="50"/>
      <c r="BU42" s="50"/>
      <c r="BV42" s="50"/>
      <c r="BW42" s="50"/>
      <c r="BX42" s="50"/>
      <c r="BY42" s="50"/>
      <c r="BZ42" s="50"/>
      <c r="CA42" s="50"/>
      <c r="CB42" s="50"/>
      <c r="CC42" s="52"/>
    </row>
    <row r="43" spans="2:81" ht="12" customHeight="1">
      <c r="B43" s="264">
        <f t="shared" ca="1" si="1"/>
        <v>36</v>
      </c>
      <c r="C43" s="265"/>
      <c r="D43" s="110" t="s">
        <v>87</v>
      </c>
      <c r="E43" s="50"/>
      <c r="F43" s="50"/>
      <c r="G43" s="50"/>
      <c r="H43" s="50"/>
      <c r="I43" s="50"/>
      <c r="J43" s="50"/>
      <c r="K43" s="52"/>
      <c r="L43" s="49" t="str">
        <f>VLOOKUP(D43,カラムID辞書!$C$4:$D$1266,2,FALSE)</f>
        <v>URIAGED_BNRI10</v>
      </c>
      <c r="M43" s="50"/>
      <c r="N43" s="50"/>
      <c r="O43" s="50"/>
      <c r="P43" s="50"/>
      <c r="Q43" s="50"/>
      <c r="R43" s="50"/>
      <c r="S43" s="52"/>
      <c r="T43" s="49"/>
      <c r="U43" s="52"/>
      <c r="V43" s="49"/>
      <c r="W43" s="52"/>
      <c r="X43" s="49"/>
      <c r="Y43" s="52"/>
      <c r="Z43" s="49"/>
      <c r="AA43" s="52"/>
      <c r="AB43" s="107" t="str">
        <f t="shared" si="2"/>
        <v>○</v>
      </c>
      <c r="AC43" s="54"/>
      <c r="AD43" s="53"/>
      <c r="AE43" s="55" t="str">
        <f t="shared" si="3"/>
        <v>0</v>
      </c>
      <c r="AF43" s="50"/>
      <c r="AG43" s="52"/>
      <c r="AH43" s="266" t="str">
        <f>VLOOKUP(D43,カラムID辞書!C:H,3,FALSE)</f>
        <v>numeric</v>
      </c>
      <c r="AI43" s="267"/>
      <c r="AJ43" s="267"/>
      <c r="AK43" s="267"/>
      <c r="AL43" s="268"/>
      <c r="AM43" s="269">
        <f>VLOOKUP(D43,カラムID辞書!C:H,4,FALSE)</f>
        <v>13</v>
      </c>
      <c r="AN43" s="270"/>
      <c r="AO43" s="271">
        <f>VLOOKUP(D43,カラムID辞書!C:H,6,FALSE)</f>
        <v>13</v>
      </c>
      <c r="AP43" s="272"/>
      <c r="AQ43" s="11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0"/>
      <c r="BS43" s="50"/>
      <c r="BT43" s="50"/>
      <c r="BU43" s="50"/>
      <c r="BV43" s="50"/>
      <c r="BW43" s="50"/>
      <c r="BX43" s="50"/>
      <c r="BY43" s="50"/>
      <c r="BZ43" s="50"/>
      <c r="CA43" s="50"/>
      <c r="CB43" s="50"/>
      <c r="CC43" s="52"/>
    </row>
    <row r="44" spans="2:81" ht="12" customHeight="1">
      <c r="B44" s="264">
        <f t="shared" ca="1" si="1"/>
        <v>37</v>
      </c>
      <c r="C44" s="265"/>
      <c r="D44" s="110" t="s">
        <v>88</v>
      </c>
      <c r="E44" s="50"/>
      <c r="F44" s="50"/>
      <c r="G44" s="50"/>
      <c r="H44" s="50"/>
      <c r="I44" s="50"/>
      <c r="J44" s="50"/>
      <c r="K44" s="52"/>
      <c r="L44" s="49" t="str">
        <f>VLOOKUP(D44,カラムID辞書!$C$4:$D$1266,2,FALSE)</f>
        <v>URIAGED_SU</v>
      </c>
      <c r="M44" s="50"/>
      <c r="N44" s="50"/>
      <c r="O44" s="50"/>
      <c r="P44" s="50"/>
      <c r="Q44" s="50"/>
      <c r="R44" s="50"/>
      <c r="S44" s="52"/>
      <c r="T44" s="49"/>
      <c r="U44" s="52"/>
      <c r="V44" s="49"/>
      <c r="W44" s="52"/>
      <c r="X44" s="49"/>
      <c r="Y44" s="52"/>
      <c r="Z44" s="49"/>
      <c r="AA44" s="52"/>
      <c r="AB44" s="107" t="str">
        <f t="shared" si="2"/>
        <v>○</v>
      </c>
      <c r="AC44" s="54"/>
      <c r="AD44" s="53"/>
      <c r="AE44" s="55" t="str">
        <f t="shared" si="3"/>
        <v>0</v>
      </c>
      <c r="AF44" s="50"/>
      <c r="AG44" s="52"/>
      <c r="AH44" s="266" t="str">
        <f>VLOOKUP(D44,カラムID辞書!C:H,3,FALSE)</f>
        <v>numeric</v>
      </c>
      <c r="AI44" s="267"/>
      <c r="AJ44" s="267"/>
      <c r="AK44" s="267"/>
      <c r="AL44" s="268"/>
      <c r="AM44" s="269">
        <f>VLOOKUP(D44,カラムID辞書!C:H,4,FALSE)</f>
        <v>10</v>
      </c>
      <c r="AN44" s="270"/>
      <c r="AO44" s="271">
        <f>VLOOKUP(D44,カラムID辞書!C:H,6,FALSE)</f>
        <v>10</v>
      </c>
      <c r="AP44" s="272"/>
      <c r="AQ44" s="110" t="s">
        <v>89</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c r="BS44" s="50"/>
      <c r="BT44" s="50"/>
      <c r="BU44" s="50"/>
      <c r="BV44" s="50"/>
      <c r="BW44" s="50"/>
      <c r="BX44" s="50"/>
      <c r="BY44" s="50"/>
      <c r="BZ44" s="50"/>
      <c r="CA44" s="50"/>
      <c r="CB44" s="50"/>
      <c r="CC44" s="52"/>
    </row>
    <row r="45" spans="2:81" ht="12" customHeight="1">
      <c r="B45" s="264">
        <f t="shared" ca="1" si="1"/>
        <v>38</v>
      </c>
      <c r="C45" s="265"/>
      <c r="D45" s="110" t="s">
        <v>90</v>
      </c>
      <c r="E45" s="50"/>
      <c r="F45" s="50"/>
      <c r="G45" s="50"/>
      <c r="H45" s="50"/>
      <c r="I45" s="50"/>
      <c r="J45" s="50"/>
      <c r="K45" s="52"/>
      <c r="L45" s="49" t="str">
        <f>VLOOKUP(D45,カラムID辞書!$C$4:$D$1266,2,FALSE)</f>
        <v>RIEKID</v>
      </c>
      <c r="M45" s="50"/>
      <c r="N45" s="50"/>
      <c r="O45" s="50"/>
      <c r="P45" s="50"/>
      <c r="Q45" s="50"/>
      <c r="R45" s="50"/>
      <c r="S45" s="52"/>
      <c r="T45" s="49"/>
      <c r="U45" s="52"/>
      <c r="V45" s="49"/>
      <c r="W45" s="52"/>
      <c r="X45" s="49"/>
      <c r="Y45" s="52"/>
      <c r="Z45" s="49"/>
      <c r="AA45" s="52"/>
      <c r="AB45" s="107" t="str">
        <f t="shared" si="2"/>
        <v>○</v>
      </c>
      <c r="AC45" s="54"/>
      <c r="AD45" s="53"/>
      <c r="AE45" s="55" t="str">
        <f t="shared" si="3"/>
        <v>0</v>
      </c>
      <c r="AF45" s="50"/>
      <c r="AG45" s="52"/>
      <c r="AH45" s="266" t="str">
        <f>VLOOKUP(D45,カラムID辞書!C:H,3,FALSE)</f>
        <v>numeric</v>
      </c>
      <c r="AI45" s="267"/>
      <c r="AJ45" s="267"/>
      <c r="AK45" s="267"/>
      <c r="AL45" s="268"/>
      <c r="AM45" s="269">
        <f>VLOOKUP(D45,カラムID辞書!C:H,4,FALSE)</f>
        <v>13</v>
      </c>
      <c r="AN45" s="270"/>
      <c r="AO45" s="271">
        <f>VLOOKUP(D45,カラムID辞書!C:H,6,FALSE)</f>
        <v>13</v>
      </c>
      <c r="AP45" s="272"/>
      <c r="AQ45" s="110" t="s">
        <v>75</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c r="BS45" s="50"/>
      <c r="BT45" s="50"/>
      <c r="BU45" s="50"/>
      <c r="BV45" s="50"/>
      <c r="BW45" s="50"/>
      <c r="BX45" s="50"/>
      <c r="BY45" s="50"/>
      <c r="BZ45" s="50"/>
      <c r="CA45" s="50"/>
      <c r="CB45" s="50"/>
      <c r="CC45" s="52"/>
    </row>
    <row r="46" spans="2:81" ht="12" customHeight="1">
      <c r="B46" s="264">
        <f t="shared" ca="1" si="1"/>
        <v>39</v>
      </c>
      <c r="C46" s="265"/>
      <c r="D46" s="110" t="s">
        <v>91</v>
      </c>
      <c r="E46" s="50"/>
      <c r="F46" s="50"/>
      <c r="G46" s="50"/>
      <c r="H46" s="50"/>
      <c r="I46" s="50"/>
      <c r="J46" s="50"/>
      <c r="K46" s="52"/>
      <c r="L46" s="49" t="str">
        <f>VLOOKUP(D46,カラムID辞書!$C$4:$D$1266,2,FALSE)</f>
        <v>WARIBIKI_GAK</v>
      </c>
      <c r="M46" s="50"/>
      <c r="N46" s="50"/>
      <c r="O46" s="50"/>
      <c r="P46" s="50"/>
      <c r="Q46" s="50"/>
      <c r="R46" s="50"/>
      <c r="S46" s="52"/>
      <c r="T46" s="49"/>
      <c r="U46" s="52"/>
      <c r="V46" s="49"/>
      <c r="W46" s="52"/>
      <c r="X46" s="49"/>
      <c r="Y46" s="52"/>
      <c r="Z46" s="49"/>
      <c r="AA46" s="52"/>
      <c r="AB46" s="107" t="str">
        <f t="shared" si="2"/>
        <v>○</v>
      </c>
      <c r="AC46" s="54"/>
      <c r="AD46" s="53"/>
      <c r="AE46" s="55" t="str">
        <f t="shared" si="3"/>
        <v>0</v>
      </c>
      <c r="AF46" s="50"/>
      <c r="AG46" s="52"/>
      <c r="AH46" s="266" t="str">
        <f>VLOOKUP(D46,カラムID辞書!C:H,3,FALSE)</f>
        <v>numeric</v>
      </c>
      <c r="AI46" s="267"/>
      <c r="AJ46" s="267"/>
      <c r="AK46" s="267"/>
      <c r="AL46" s="268"/>
      <c r="AM46" s="269">
        <f>VLOOKUP(D46,カラムID辞書!C:H,4,FALSE)</f>
        <v>13</v>
      </c>
      <c r="AN46" s="270"/>
      <c r="AO46" s="271">
        <f>VLOOKUP(D46,カラムID辞書!C:H,6,FALSE)</f>
        <v>13</v>
      </c>
      <c r="AP46" s="272"/>
      <c r="AQ46" s="110" t="s">
        <v>92</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64">
        <f t="shared" ca="1" si="1"/>
        <v>40</v>
      </c>
      <c r="C47" s="265"/>
      <c r="D47" s="110" t="s">
        <v>93</v>
      </c>
      <c r="E47" s="50"/>
      <c r="F47" s="50"/>
      <c r="G47" s="50"/>
      <c r="H47" s="50"/>
      <c r="I47" s="50"/>
      <c r="J47" s="50"/>
      <c r="K47" s="52"/>
      <c r="L47" s="49" t="str">
        <f>VLOOKUP(D47,カラムID辞書!$C$4:$D$1266,2,FALSE)</f>
        <v>NEBIKI_GAK</v>
      </c>
      <c r="M47" s="50"/>
      <c r="N47" s="50"/>
      <c r="O47" s="50"/>
      <c r="P47" s="50"/>
      <c r="Q47" s="50"/>
      <c r="R47" s="50"/>
      <c r="S47" s="52"/>
      <c r="T47" s="49"/>
      <c r="U47" s="52"/>
      <c r="V47" s="49"/>
      <c r="W47" s="52"/>
      <c r="X47" s="49"/>
      <c r="Y47" s="52"/>
      <c r="Z47" s="49"/>
      <c r="AA47" s="52"/>
      <c r="AB47" s="107" t="str">
        <f t="shared" si="2"/>
        <v>○</v>
      </c>
      <c r="AC47" s="54"/>
      <c r="AD47" s="53"/>
      <c r="AE47" s="55" t="str">
        <f t="shared" si="3"/>
        <v>0</v>
      </c>
      <c r="AF47" s="50"/>
      <c r="AG47" s="52"/>
      <c r="AH47" s="266" t="str">
        <f>VLOOKUP(D47,カラムID辞書!C:H,3,FALSE)</f>
        <v>numeric</v>
      </c>
      <c r="AI47" s="267"/>
      <c r="AJ47" s="267"/>
      <c r="AK47" s="267"/>
      <c r="AL47" s="268"/>
      <c r="AM47" s="269">
        <f>VLOOKUP(D47,カラムID辞書!C:H,4,FALSE)</f>
        <v>13</v>
      </c>
      <c r="AN47" s="270"/>
      <c r="AO47" s="271">
        <f>VLOOKUP(D47,カラムID辞書!C:H,6,FALSE)</f>
        <v>13</v>
      </c>
      <c r="AP47" s="272"/>
      <c r="AQ47" s="110" t="s">
        <v>94</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64">
        <f t="shared" ca="1" si="1"/>
        <v>41</v>
      </c>
      <c r="C48" s="265"/>
      <c r="D48" s="110" t="s">
        <v>95</v>
      </c>
      <c r="E48" s="56"/>
      <c r="F48" s="50"/>
      <c r="G48" s="50"/>
      <c r="H48" s="50"/>
      <c r="I48" s="50"/>
      <c r="J48" s="50"/>
      <c r="K48" s="52"/>
      <c r="L48" s="49" t="str">
        <f>VLOOKUP(D48,カラムID辞書!$C$4:$D$1266,2,FALSE)</f>
        <v>KYAKU1_SU</v>
      </c>
      <c r="M48" s="50"/>
      <c r="N48" s="50"/>
      <c r="O48" s="50"/>
      <c r="P48" s="50"/>
      <c r="Q48" s="50"/>
      <c r="R48" s="50"/>
      <c r="S48" s="52"/>
      <c r="T48" s="49"/>
      <c r="U48" s="52"/>
      <c r="V48" s="49"/>
      <c r="W48" s="52"/>
      <c r="X48" s="49"/>
      <c r="Y48" s="52"/>
      <c r="Z48" s="49"/>
      <c r="AA48" s="52"/>
      <c r="AB48" s="107" t="str">
        <f t="shared" si="2"/>
        <v>○</v>
      </c>
      <c r="AC48" s="54"/>
      <c r="AD48" s="53"/>
      <c r="AE48" s="55" t="str">
        <f t="shared" si="3"/>
        <v>0</v>
      </c>
      <c r="AF48" s="50"/>
      <c r="AG48" s="52"/>
      <c r="AH48" s="266" t="str">
        <f>VLOOKUP(D48,カラムID辞書!C:H,3,FALSE)</f>
        <v>numeric</v>
      </c>
      <c r="AI48" s="267"/>
      <c r="AJ48" s="267"/>
      <c r="AK48" s="267"/>
      <c r="AL48" s="268"/>
      <c r="AM48" s="269" t="str">
        <f>VLOOKUP(D48,カラムID辞書!C:H,4,FALSE)</f>
        <v>10,2</v>
      </c>
      <c r="AN48" s="270"/>
      <c r="AO48" s="271">
        <f>VLOOKUP(D48,カラムID辞書!C:H,6,FALSE)</f>
        <v>10</v>
      </c>
      <c r="AP48" s="272"/>
      <c r="AQ48" s="110" t="s">
        <v>96</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20"/>
      <c r="BS48" s="50"/>
      <c r="BT48" s="50"/>
      <c r="BU48" s="50"/>
      <c r="BV48" s="50"/>
      <c r="BW48" s="50"/>
      <c r="BX48" s="50"/>
      <c r="BY48" s="50"/>
      <c r="BZ48" s="50"/>
      <c r="CA48" s="50"/>
      <c r="CB48" s="50"/>
      <c r="CC48" s="52"/>
    </row>
    <row r="49" spans="2:81" ht="12" customHeight="1">
      <c r="B49" s="264">
        <f t="shared" ca="1" si="1"/>
        <v>42</v>
      </c>
      <c r="C49" s="265"/>
      <c r="D49" s="110" t="s">
        <v>97</v>
      </c>
      <c r="E49" s="56"/>
      <c r="F49" s="50"/>
      <c r="G49" s="50"/>
      <c r="H49" s="50"/>
      <c r="I49" s="50"/>
      <c r="J49" s="50"/>
      <c r="K49" s="52"/>
      <c r="L49" s="49" t="str">
        <f>VLOOKUP(D49,カラムID辞書!$C$4:$D$1266,2,FALSE)</f>
        <v>KYAKU2_SU</v>
      </c>
      <c r="M49" s="50"/>
      <c r="N49" s="50"/>
      <c r="O49" s="50"/>
      <c r="P49" s="50"/>
      <c r="Q49" s="50"/>
      <c r="R49" s="50"/>
      <c r="S49" s="52"/>
      <c r="T49" s="49"/>
      <c r="U49" s="52"/>
      <c r="V49" s="49"/>
      <c r="W49" s="52"/>
      <c r="X49" s="49"/>
      <c r="Y49" s="52"/>
      <c r="Z49" s="49"/>
      <c r="AA49" s="52"/>
      <c r="AB49" s="107" t="str">
        <f t="shared" si="2"/>
        <v>○</v>
      </c>
      <c r="AC49" s="54"/>
      <c r="AD49" s="53"/>
      <c r="AE49" s="55" t="str">
        <f t="shared" si="3"/>
        <v>0</v>
      </c>
      <c r="AF49" s="50"/>
      <c r="AG49" s="52"/>
      <c r="AH49" s="266" t="str">
        <f>VLOOKUP(D49,カラムID辞書!C:H,3,FALSE)</f>
        <v>numeric</v>
      </c>
      <c r="AI49" s="267"/>
      <c r="AJ49" s="267"/>
      <c r="AK49" s="267"/>
      <c r="AL49" s="268"/>
      <c r="AM49" s="269" t="str">
        <f>VLOOKUP(D49,カラムID辞書!C:H,4,FALSE)</f>
        <v>10,2</v>
      </c>
      <c r="AN49" s="270"/>
      <c r="AO49" s="271">
        <f>VLOOKUP(D49,カラムID辞書!C:H,6,FALSE)</f>
        <v>10</v>
      </c>
      <c r="AP49" s="272"/>
      <c r="AQ49" s="110" t="s">
        <v>98</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20"/>
      <c r="BS49" s="50"/>
      <c r="BT49" s="50"/>
      <c r="BU49" s="50"/>
      <c r="BV49" s="50"/>
      <c r="BW49" s="50"/>
      <c r="BX49" s="50"/>
      <c r="BY49" s="50"/>
      <c r="BZ49" s="50"/>
      <c r="CA49" s="50"/>
      <c r="CB49" s="50"/>
      <c r="CC49" s="52"/>
    </row>
    <row r="50" spans="2:81" ht="12" customHeight="1">
      <c r="B50" s="264">
        <f t="shared" ca="1" si="1"/>
        <v>43</v>
      </c>
      <c r="C50" s="265"/>
      <c r="D50" s="110" t="s">
        <v>99</v>
      </c>
      <c r="E50" s="56"/>
      <c r="F50" s="50"/>
      <c r="G50" s="50"/>
      <c r="H50" s="50"/>
      <c r="I50" s="50"/>
      <c r="J50" s="50"/>
      <c r="K50" s="52"/>
      <c r="L50" s="49" t="str">
        <f>VLOOKUP(D50,カラムID辞書!$C$4:$D$1266,2,FALSE)</f>
        <v>KYAKU3_SU</v>
      </c>
      <c r="M50" s="50"/>
      <c r="N50" s="50"/>
      <c r="O50" s="50"/>
      <c r="P50" s="50"/>
      <c r="Q50" s="50"/>
      <c r="R50" s="50"/>
      <c r="S50" s="52"/>
      <c r="T50" s="49"/>
      <c r="U50" s="52"/>
      <c r="V50" s="49"/>
      <c r="W50" s="52"/>
      <c r="X50" s="49"/>
      <c r="Y50" s="52"/>
      <c r="Z50" s="49"/>
      <c r="AA50" s="52"/>
      <c r="AB50" s="107" t="str">
        <f t="shared" si="2"/>
        <v>○</v>
      </c>
      <c r="AC50" s="54"/>
      <c r="AD50" s="53"/>
      <c r="AE50" s="55" t="str">
        <f t="shared" si="3"/>
        <v>0</v>
      </c>
      <c r="AF50" s="50"/>
      <c r="AG50" s="52"/>
      <c r="AH50" s="266" t="str">
        <f>VLOOKUP(D50,カラムID辞書!C:H,3,FALSE)</f>
        <v>numeric</v>
      </c>
      <c r="AI50" s="267"/>
      <c r="AJ50" s="267"/>
      <c r="AK50" s="267"/>
      <c r="AL50" s="268"/>
      <c r="AM50" s="269" t="str">
        <f>VLOOKUP(D50,カラムID辞書!C:H,4,FALSE)</f>
        <v>10,2</v>
      </c>
      <c r="AN50" s="270"/>
      <c r="AO50" s="271">
        <f>VLOOKUP(D50,カラムID辞書!C:H,6,FALSE)</f>
        <v>10</v>
      </c>
      <c r="AP50" s="272"/>
      <c r="AQ50" s="110" t="s">
        <v>100</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20"/>
      <c r="BS50" s="50"/>
      <c r="BT50" s="50"/>
      <c r="BU50" s="50"/>
      <c r="BV50" s="50"/>
      <c r="BW50" s="50"/>
      <c r="BX50" s="50"/>
      <c r="BY50" s="50"/>
      <c r="BZ50" s="50"/>
      <c r="CA50" s="50"/>
      <c r="CB50" s="50"/>
      <c r="CC50" s="52"/>
    </row>
    <row r="51" spans="2:81" ht="12" customHeight="1">
      <c r="B51" s="264">
        <f t="shared" ca="1" si="1"/>
        <v>44</v>
      </c>
      <c r="C51" s="265"/>
      <c r="D51" s="110" t="s">
        <v>1020</v>
      </c>
      <c r="E51" s="50"/>
      <c r="F51" s="50"/>
      <c r="G51" s="50"/>
      <c r="H51" s="50"/>
      <c r="I51" s="50"/>
      <c r="J51" s="50"/>
      <c r="K51" s="52"/>
      <c r="L51" s="49" t="str">
        <f>VLOOKUP(D51,カラムID辞書!$C$4:$D$1266,2,FALSE)</f>
        <v>JNSHIIRED_GNK</v>
      </c>
      <c r="M51" s="50"/>
      <c r="N51" s="50"/>
      <c r="O51" s="50"/>
      <c r="P51" s="50"/>
      <c r="Q51" s="50"/>
      <c r="R51" s="50"/>
      <c r="S51" s="52"/>
      <c r="T51" s="49"/>
      <c r="U51" s="52"/>
      <c r="V51" s="49"/>
      <c r="W51" s="52"/>
      <c r="X51" s="49"/>
      <c r="Y51" s="52"/>
      <c r="Z51" s="49"/>
      <c r="AA51" s="52"/>
      <c r="AB51" s="107" t="str">
        <f t="shared" si="2"/>
        <v>○</v>
      </c>
      <c r="AC51" s="54"/>
      <c r="AD51" s="53"/>
      <c r="AE51" s="55" t="str">
        <f t="shared" si="3"/>
        <v>0</v>
      </c>
      <c r="AF51" s="50"/>
      <c r="AG51" s="52"/>
      <c r="AH51" s="266" t="str">
        <f>VLOOKUP(D51,カラムID辞書!C:H,3,FALSE)</f>
        <v>numeric</v>
      </c>
      <c r="AI51" s="267"/>
      <c r="AJ51" s="267"/>
      <c r="AK51" s="267"/>
      <c r="AL51" s="268"/>
      <c r="AM51" s="269">
        <f>VLOOKUP(D51,カラムID辞書!C:H,4,FALSE)</f>
        <v>13</v>
      </c>
      <c r="AN51" s="270"/>
      <c r="AO51" s="271">
        <f>VLOOKUP(D51,カラムID辞書!C:H,6,FALSE)</f>
        <v>13</v>
      </c>
      <c r="AP51" s="272"/>
      <c r="AQ51" s="110" t="s">
        <v>75</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64">
        <f t="shared" ca="1" si="1"/>
        <v>45</v>
      </c>
      <c r="C52" s="265"/>
      <c r="D52" s="110" t="s">
        <v>1021</v>
      </c>
      <c r="E52" s="50"/>
      <c r="F52" s="50"/>
      <c r="G52" s="50"/>
      <c r="H52" s="50"/>
      <c r="I52" s="50"/>
      <c r="J52" s="50"/>
      <c r="K52" s="52"/>
      <c r="L52" s="49" t="str">
        <f>VLOOKUP(D52,カラムID辞書!$C$4:$D$1266,2,FALSE)</f>
        <v>JNSHIIRED_BIK</v>
      </c>
      <c r="M52" s="50"/>
      <c r="N52" s="50"/>
      <c r="O52" s="50"/>
      <c r="P52" s="50"/>
      <c r="Q52" s="50"/>
      <c r="R52" s="50"/>
      <c r="S52" s="52"/>
      <c r="T52" s="49"/>
      <c r="U52" s="52"/>
      <c r="V52" s="49"/>
      <c r="W52" s="52"/>
      <c r="X52" s="49"/>
      <c r="Y52" s="52"/>
      <c r="Z52" s="49"/>
      <c r="AA52" s="52"/>
      <c r="AB52" s="107" t="str">
        <f t="shared" si="2"/>
        <v>○</v>
      </c>
      <c r="AC52" s="54"/>
      <c r="AD52" s="53"/>
      <c r="AE52" s="55" t="str">
        <f t="shared" si="3"/>
        <v>0</v>
      </c>
      <c r="AF52" s="50"/>
      <c r="AG52" s="52"/>
      <c r="AH52" s="266" t="str">
        <f>VLOOKUP(D52,カラムID辞書!C:H,3,FALSE)</f>
        <v>numeric</v>
      </c>
      <c r="AI52" s="267"/>
      <c r="AJ52" s="267"/>
      <c r="AK52" s="267"/>
      <c r="AL52" s="268"/>
      <c r="AM52" s="269">
        <f>VLOOKUP(D52,カラムID辞書!C:H,4,FALSE)</f>
        <v>13</v>
      </c>
      <c r="AN52" s="270"/>
      <c r="AO52" s="271">
        <f>VLOOKUP(D52,カラムID辞書!C:H,6,FALSE)</f>
        <v>13</v>
      </c>
      <c r="AP52" s="272"/>
      <c r="AQ52" s="110" t="s">
        <v>75</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c r="BS52" s="50"/>
      <c r="BT52" s="50"/>
      <c r="BU52" s="50"/>
      <c r="BV52" s="50"/>
      <c r="BW52" s="50"/>
      <c r="BX52" s="50"/>
      <c r="BY52" s="50"/>
      <c r="BZ52" s="50"/>
      <c r="CA52" s="50"/>
      <c r="CB52" s="50"/>
      <c r="CC52" s="52"/>
    </row>
    <row r="53" spans="2:81" ht="12" customHeight="1">
      <c r="B53" s="264">
        <f t="shared" ca="1" si="1"/>
        <v>46</v>
      </c>
      <c r="C53" s="265"/>
      <c r="D53" s="110" t="s">
        <v>104</v>
      </c>
      <c r="E53" s="50"/>
      <c r="F53" s="50"/>
      <c r="G53" s="50"/>
      <c r="H53" s="50"/>
      <c r="I53" s="50"/>
      <c r="J53" s="50"/>
      <c r="K53" s="52"/>
      <c r="L53" s="49" t="str">
        <f>VLOOKUP(D53,カラムID辞書!$C$4:$D$1266,2,FALSE)</f>
        <v>JNSHIIRED_SU</v>
      </c>
      <c r="M53" s="50"/>
      <c r="N53" s="50"/>
      <c r="O53" s="50"/>
      <c r="P53" s="50"/>
      <c r="Q53" s="50"/>
      <c r="R53" s="50"/>
      <c r="S53" s="52"/>
      <c r="T53" s="49"/>
      <c r="U53" s="52"/>
      <c r="V53" s="49"/>
      <c r="W53" s="52"/>
      <c r="X53" s="49"/>
      <c r="Y53" s="52"/>
      <c r="Z53" s="49"/>
      <c r="AA53" s="52"/>
      <c r="AB53" s="107" t="str">
        <f t="shared" si="2"/>
        <v>○</v>
      </c>
      <c r="AC53" s="54"/>
      <c r="AD53" s="53"/>
      <c r="AE53" s="55" t="str">
        <f t="shared" si="3"/>
        <v>0</v>
      </c>
      <c r="AF53" s="50"/>
      <c r="AG53" s="52"/>
      <c r="AH53" s="266" t="str">
        <f>VLOOKUP(D53,カラムID辞書!C:H,3,FALSE)</f>
        <v>numeric</v>
      </c>
      <c r="AI53" s="267"/>
      <c r="AJ53" s="267"/>
      <c r="AK53" s="267"/>
      <c r="AL53" s="268"/>
      <c r="AM53" s="269">
        <f>VLOOKUP(D53,カラムID辞書!C:H,4,FALSE)</f>
        <v>10</v>
      </c>
      <c r="AN53" s="270"/>
      <c r="AO53" s="271">
        <f>VLOOKUP(D53,カラムID辞書!C:H,6,FALSE)</f>
        <v>10</v>
      </c>
      <c r="AP53" s="272"/>
      <c r="AQ53" s="110" t="s">
        <v>75</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64">
        <f t="shared" ca="1" si="1"/>
        <v>47</v>
      </c>
      <c r="C54" s="265"/>
      <c r="D54" s="110" t="s">
        <v>105</v>
      </c>
      <c r="E54" s="56"/>
      <c r="F54" s="50"/>
      <c r="G54" s="50"/>
      <c r="H54" s="50"/>
      <c r="I54" s="50"/>
      <c r="J54" s="50"/>
      <c r="K54" s="52"/>
      <c r="L54" s="49" t="str">
        <f>VLOOKUP(D54,カラムID辞書!$C$4:$D$1266,2,FALSE)</f>
        <v>SHIIRED_GNK</v>
      </c>
      <c r="M54" s="50"/>
      <c r="N54" s="50"/>
      <c r="O54" s="50"/>
      <c r="P54" s="50"/>
      <c r="Q54" s="50"/>
      <c r="R54" s="50"/>
      <c r="S54" s="52"/>
      <c r="T54" s="49"/>
      <c r="U54" s="52"/>
      <c r="V54" s="49"/>
      <c r="W54" s="52"/>
      <c r="X54" s="49"/>
      <c r="Y54" s="52"/>
      <c r="Z54" s="49"/>
      <c r="AA54" s="52"/>
      <c r="AB54" s="107" t="str">
        <f t="shared" si="2"/>
        <v>○</v>
      </c>
      <c r="AC54" s="54"/>
      <c r="AD54" s="53"/>
      <c r="AE54" s="55" t="str">
        <f t="shared" si="3"/>
        <v>0</v>
      </c>
      <c r="AF54" s="50"/>
      <c r="AG54" s="52"/>
      <c r="AH54" s="266" t="str">
        <f>VLOOKUP(D54,カラムID辞書!C:H,3,FALSE)</f>
        <v>numeric</v>
      </c>
      <c r="AI54" s="267"/>
      <c r="AJ54" s="267"/>
      <c r="AK54" s="267"/>
      <c r="AL54" s="268"/>
      <c r="AM54" s="269">
        <f>VLOOKUP(D54,カラムID辞書!C:H,4,FALSE)</f>
        <v>13</v>
      </c>
      <c r="AN54" s="270"/>
      <c r="AO54" s="271">
        <f>VLOOKUP(D54,カラムID辞書!C:H,6,FALSE)</f>
        <v>13</v>
      </c>
      <c r="AP54" s="272"/>
      <c r="AQ54" s="110" t="s">
        <v>106</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c r="BS54" s="50"/>
      <c r="BT54" s="50"/>
      <c r="BU54" s="50"/>
      <c r="BV54" s="50"/>
      <c r="BW54" s="50"/>
      <c r="BX54" s="50"/>
      <c r="BY54" s="50"/>
      <c r="BZ54" s="50"/>
      <c r="CA54" s="50"/>
      <c r="CB54" s="50"/>
      <c r="CC54" s="52"/>
    </row>
    <row r="55" spans="2:81" ht="12" customHeight="1">
      <c r="B55" s="264">
        <f t="shared" ca="1" si="1"/>
        <v>48</v>
      </c>
      <c r="C55" s="265"/>
      <c r="D55" s="110" t="s">
        <v>107</v>
      </c>
      <c r="E55" s="50"/>
      <c r="F55" s="50"/>
      <c r="G55" s="50"/>
      <c r="H55" s="50"/>
      <c r="I55" s="50"/>
      <c r="J55" s="50"/>
      <c r="K55" s="52"/>
      <c r="L55" s="49" t="str">
        <f>VLOOKUP(D55,カラムID辞書!$C$4:$D$1266,2,FALSE)</f>
        <v>SHIIRED_BIK</v>
      </c>
      <c r="M55" s="50"/>
      <c r="N55" s="50"/>
      <c r="O55" s="50"/>
      <c r="P55" s="50"/>
      <c r="Q55" s="50"/>
      <c r="R55" s="50"/>
      <c r="S55" s="52"/>
      <c r="T55" s="49"/>
      <c r="U55" s="52"/>
      <c r="V55" s="49"/>
      <c r="W55" s="52"/>
      <c r="X55" s="49"/>
      <c r="Y55" s="52"/>
      <c r="Z55" s="49"/>
      <c r="AA55" s="52"/>
      <c r="AB55" s="107" t="str">
        <f t="shared" si="2"/>
        <v>○</v>
      </c>
      <c r="AC55" s="54"/>
      <c r="AD55" s="53"/>
      <c r="AE55" s="55" t="str">
        <f t="shared" si="3"/>
        <v>0</v>
      </c>
      <c r="AF55" s="50"/>
      <c r="AG55" s="52"/>
      <c r="AH55" s="266" t="str">
        <f>VLOOKUP(D55,カラムID辞書!C:H,3,FALSE)</f>
        <v>numeric</v>
      </c>
      <c r="AI55" s="267"/>
      <c r="AJ55" s="267"/>
      <c r="AK55" s="267"/>
      <c r="AL55" s="268"/>
      <c r="AM55" s="269">
        <f>VLOOKUP(D55,カラムID辞書!C:H,4,FALSE)</f>
        <v>13</v>
      </c>
      <c r="AN55" s="270"/>
      <c r="AO55" s="271">
        <f>VLOOKUP(D55,カラムID辞書!C:H,6,FALSE)</f>
        <v>13</v>
      </c>
      <c r="AP55" s="272"/>
      <c r="AQ55" s="110" t="s">
        <v>108</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c r="BS55" s="50"/>
      <c r="BT55" s="50"/>
      <c r="BU55" s="50"/>
      <c r="BV55" s="50"/>
      <c r="BW55" s="50"/>
      <c r="BX55" s="50"/>
      <c r="BY55" s="50"/>
      <c r="BZ55" s="50"/>
      <c r="CA55" s="50"/>
      <c r="CB55" s="50"/>
      <c r="CC55" s="52"/>
    </row>
    <row r="56" spans="2:81" ht="12" customHeight="1">
      <c r="B56" s="264">
        <f t="shared" ca="1" si="1"/>
        <v>49</v>
      </c>
      <c r="C56" s="265"/>
      <c r="D56" s="110" t="s">
        <v>109</v>
      </c>
      <c r="E56" s="50"/>
      <c r="F56" s="50"/>
      <c r="G56" s="50"/>
      <c r="H56" s="50"/>
      <c r="I56" s="50"/>
      <c r="J56" s="50"/>
      <c r="K56" s="52"/>
      <c r="L56" s="49" t="str">
        <f>VLOOKUP(D56,カラムID辞書!$C$4:$D$1266,2,FALSE)</f>
        <v>SHIIRED_SU</v>
      </c>
      <c r="M56" s="50"/>
      <c r="N56" s="50"/>
      <c r="O56" s="50"/>
      <c r="P56" s="50"/>
      <c r="Q56" s="50"/>
      <c r="R56" s="50"/>
      <c r="S56" s="52"/>
      <c r="T56" s="49"/>
      <c r="U56" s="52"/>
      <c r="V56" s="49"/>
      <c r="W56" s="52"/>
      <c r="X56" s="49"/>
      <c r="Y56" s="52"/>
      <c r="Z56" s="49"/>
      <c r="AA56" s="52"/>
      <c r="AB56" s="107" t="str">
        <f t="shared" si="2"/>
        <v>○</v>
      </c>
      <c r="AC56" s="54"/>
      <c r="AD56" s="53"/>
      <c r="AE56" s="55" t="str">
        <f t="shared" si="3"/>
        <v>0</v>
      </c>
      <c r="AF56" s="50"/>
      <c r="AG56" s="52"/>
      <c r="AH56" s="266" t="str">
        <f>VLOOKUP(D56,カラムID辞書!C:H,3,FALSE)</f>
        <v>numeric</v>
      </c>
      <c r="AI56" s="267"/>
      <c r="AJ56" s="267"/>
      <c r="AK56" s="267"/>
      <c r="AL56" s="268"/>
      <c r="AM56" s="269">
        <f>VLOOKUP(D56,カラムID辞書!C:H,4,FALSE)</f>
        <v>10</v>
      </c>
      <c r="AN56" s="270"/>
      <c r="AO56" s="271">
        <f>VLOOKUP(D56,カラムID辞書!C:H,6,FALSE)</f>
        <v>10</v>
      </c>
      <c r="AP56" s="272"/>
      <c r="AQ56" s="110" t="s">
        <v>108</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c r="BS56" s="50"/>
      <c r="BT56" s="50"/>
      <c r="BU56" s="50"/>
      <c r="BV56" s="50"/>
      <c r="BW56" s="50"/>
      <c r="BX56" s="50"/>
      <c r="BY56" s="50"/>
      <c r="BZ56" s="50"/>
      <c r="CA56" s="50"/>
      <c r="CB56" s="50"/>
      <c r="CC56" s="52"/>
    </row>
    <row r="57" spans="2:81" ht="12" customHeight="1">
      <c r="B57" s="264">
        <f t="shared" ca="1" si="1"/>
        <v>50</v>
      </c>
      <c r="C57" s="265"/>
      <c r="D57" s="110" t="s">
        <v>110</v>
      </c>
      <c r="E57" s="50"/>
      <c r="F57" s="50"/>
      <c r="G57" s="50"/>
      <c r="H57" s="50"/>
      <c r="I57" s="50"/>
      <c r="J57" s="50"/>
      <c r="K57" s="52"/>
      <c r="L57" s="49" t="str">
        <f>VLOOKUP(D57,カラムID辞書!$C$4:$D$1266,2,FALSE)</f>
        <v>FUTAISHIIRED_GNK</v>
      </c>
      <c r="M57" s="50"/>
      <c r="N57" s="50"/>
      <c r="O57" s="50"/>
      <c r="P57" s="50"/>
      <c r="Q57" s="50"/>
      <c r="R57" s="50"/>
      <c r="S57" s="52"/>
      <c r="T57" s="49"/>
      <c r="U57" s="52"/>
      <c r="V57" s="49"/>
      <c r="W57" s="52"/>
      <c r="X57" s="49"/>
      <c r="Y57" s="52"/>
      <c r="Z57" s="49"/>
      <c r="AA57" s="52"/>
      <c r="AB57" s="107" t="str">
        <f t="shared" si="2"/>
        <v>○</v>
      </c>
      <c r="AC57" s="54"/>
      <c r="AD57" s="53"/>
      <c r="AE57" s="55" t="str">
        <f t="shared" si="3"/>
        <v>0</v>
      </c>
      <c r="AF57" s="50"/>
      <c r="AG57" s="52"/>
      <c r="AH57" s="266" t="str">
        <f>VLOOKUP(D57,カラムID辞書!C:H,3,FALSE)</f>
        <v>numeric</v>
      </c>
      <c r="AI57" s="267"/>
      <c r="AJ57" s="267"/>
      <c r="AK57" s="267"/>
      <c r="AL57" s="268"/>
      <c r="AM57" s="269">
        <f>VLOOKUP(D57,カラムID辞書!C:H,4,FALSE)</f>
        <v>13</v>
      </c>
      <c r="AN57" s="270"/>
      <c r="AO57" s="271">
        <f>VLOOKUP(D57,カラムID辞書!C:H,6,FALSE)</f>
        <v>13</v>
      </c>
      <c r="AP57" s="272"/>
      <c r="AQ57" s="110" t="s">
        <v>111</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0"/>
      <c r="BS57" s="50"/>
      <c r="BT57" s="50"/>
      <c r="BU57" s="50"/>
      <c r="BV57" s="50"/>
      <c r="BW57" s="50"/>
      <c r="BX57" s="50"/>
      <c r="BY57" s="50"/>
      <c r="BZ57" s="50"/>
      <c r="CA57" s="50"/>
      <c r="CB57" s="50"/>
      <c r="CC57" s="52"/>
    </row>
    <row r="58" spans="2:81" ht="12" customHeight="1">
      <c r="B58" s="264">
        <f t="shared" ca="1" si="1"/>
        <v>51</v>
      </c>
      <c r="C58" s="265"/>
      <c r="D58" s="110" t="s">
        <v>1022</v>
      </c>
      <c r="E58" s="56"/>
      <c r="F58" s="50"/>
      <c r="G58" s="50"/>
      <c r="H58" s="50"/>
      <c r="I58" s="50"/>
      <c r="J58" s="50"/>
      <c r="K58" s="52"/>
      <c r="L58" s="49" t="str">
        <f>VLOOKUP(D58,カラムID辞書!$C$4:$D$1266,2,FALSE)</f>
        <v>HENPND_GNK</v>
      </c>
      <c r="M58" s="50"/>
      <c r="N58" s="50"/>
      <c r="O58" s="50"/>
      <c r="P58" s="50"/>
      <c r="Q58" s="50"/>
      <c r="R58" s="50"/>
      <c r="S58" s="52"/>
      <c r="T58" s="49"/>
      <c r="U58" s="52"/>
      <c r="V58" s="49"/>
      <c r="W58" s="52"/>
      <c r="X58" s="49"/>
      <c r="Y58" s="52"/>
      <c r="Z58" s="49"/>
      <c r="AA58" s="52"/>
      <c r="AB58" s="107" t="str">
        <f t="shared" si="2"/>
        <v>○</v>
      </c>
      <c r="AC58" s="54"/>
      <c r="AD58" s="53"/>
      <c r="AE58" s="55" t="str">
        <f t="shared" si="3"/>
        <v>0</v>
      </c>
      <c r="AF58" s="50"/>
      <c r="AG58" s="52"/>
      <c r="AH58" s="266" t="str">
        <f>VLOOKUP(D58,カラムID辞書!C:H,3,FALSE)</f>
        <v>numeric</v>
      </c>
      <c r="AI58" s="267"/>
      <c r="AJ58" s="267"/>
      <c r="AK58" s="267"/>
      <c r="AL58" s="268"/>
      <c r="AM58" s="269">
        <f>VLOOKUP(D58,カラムID辞書!C:H,4,FALSE)</f>
        <v>13</v>
      </c>
      <c r="AN58" s="270"/>
      <c r="AO58" s="271">
        <f>VLOOKUP(D58,カラムID辞書!C:H,6,FALSE)</f>
        <v>13</v>
      </c>
      <c r="AP58" s="272"/>
      <c r="AQ58" s="110" t="s">
        <v>112</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0"/>
      <c r="BS58" s="50"/>
      <c r="BT58" s="50"/>
      <c r="BU58" s="50"/>
      <c r="BV58" s="50"/>
      <c r="BW58" s="50"/>
      <c r="BX58" s="50"/>
      <c r="BY58" s="50"/>
      <c r="BZ58" s="50"/>
      <c r="CA58" s="50"/>
      <c r="CB58" s="50"/>
      <c r="CC58" s="52"/>
    </row>
    <row r="59" spans="2:81" ht="12" customHeight="1">
      <c r="B59" s="264">
        <f t="shared" ca="1" si="1"/>
        <v>52</v>
      </c>
      <c r="C59" s="265"/>
      <c r="D59" s="110" t="s">
        <v>1023</v>
      </c>
      <c r="E59" s="56"/>
      <c r="F59" s="50"/>
      <c r="G59" s="50"/>
      <c r="H59" s="50"/>
      <c r="I59" s="50"/>
      <c r="J59" s="50"/>
      <c r="K59" s="52"/>
      <c r="L59" s="49" t="str">
        <f>VLOOKUP(D59,カラムID辞書!$C$4:$D$1266,2,FALSE)</f>
        <v>HENPND_BIK</v>
      </c>
      <c r="M59" s="50"/>
      <c r="N59" s="50"/>
      <c r="O59" s="50"/>
      <c r="P59" s="50"/>
      <c r="Q59" s="50"/>
      <c r="R59" s="50"/>
      <c r="S59" s="52"/>
      <c r="T59" s="49"/>
      <c r="U59" s="52"/>
      <c r="V59" s="49"/>
      <c r="W59" s="52"/>
      <c r="X59" s="49"/>
      <c r="Y59" s="52"/>
      <c r="Z59" s="49"/>
      <c r="AA59" s="52"/>
      <c r="AB59" s="107" t="str">
        <f t="shared" si="2"/>
        <v>○</v>
      </c>
      <c r="AC59" s="54"/>
      <c r="AD59" s="53"/>
      <c r="AE59" s="55" t="str">
        <f t="shared" si="3"/>
        <v>0</v>
      </c>
      <c r="AF59" s="50"/>
      <c r="AG59" s="52"/>
      <c r="AH59" s="266" t="str">
        <f>VLOOKUP(D59,カラムID辞書!C:H,3,FALSE)</f>
        <v>numeric</v>
      </c>
      <c r="AI59" s="267"/>
      <c r="AJ59" s="267"/>
      <c r="AK59" s="267"/>
      <c r="AL59" s="268"/>
      <c r="AM59" s="269">
        <f>VLOOKUP(D59,カラムID辞書!C:H,4,FALSE)</f>
        <v>13</v>
      </c>
      <c r="AN59" s="270"/>
      <c r="AO59" s="271">
        <f>VLOOKUP(D59,カラムID辞書!C:H,6,FALSE)</f>
        <v>13</v>
      </c>
      <c r="AP59" s="272"/>
      <c r="AQ59" s="110" t="s">
        <v>113</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0"/>
      <c r="BS59" s="50"/>
      <c r="BT59" s="50"/>
      <c r="BU59" s="50"/>
      <c r="BV59" s="50"/>
      <c r="BW59" s="50"/>
      <c r="BX59" s="50"/>
      <c r="BY59" s="50"/>
      <c r="BZ59" s="50"/>
      <c r="CA59" s="50"/>
      <c r="CB59" s="50"/>
      <c r="CC59" s="52"/>
    </row>
    <row r="60" spans="2:81" ht="12" customHeight="1">
      <c r="B60" s="264">
        <f t="shared" ca="1" si="1"/>
        <v>53</v>
      </c>
      <c r="C60" s="265"/>
      <c r="D60" s="110" t="s">
        <v>114</v>
      </c>
      <c r="E60" s="56"/>
      <c r="F60" s="50"/>
      <c r="G60" s="50"/>
      <c r="H60" s="50"/>
      <c r="I60" s="50"/>
      <c r="J60" s="50"/>
      <c r="K60" s="52"/>
      <c r="L60" s="49" t="str">
        <f>VLOOKUP(D60,カラムID辞書!$C$4:$D$1266,2,FALSE)</f>
        <v>HENPND_SU</v>
      </c>
      <c r="M60" s="50"/>
      <c r="N60" s="50"/>
      <c r="O60" s="50"/>
      <c r="P60" s="50"/>
      <c r="Q60" s="50"/>
      <c r="R60" s="50"/>
      <c r="S60" s="52"/>
      <c r="T60" s="49"/>
      <c r="U60" s="52"/>
      <c r="V60" s="49"/>
      <c r="W60" s="52"/>
      <c r="X60" s="49"/>
      <c r="Y60" s="52"/>
      <c r="Z60" s="49"/>
      <c r="AA60" s="52"/>
      <c r="AB60" s="107" t="str">
        <f t="shared" si="2"/>
        <v>○</v>
      </c>
      <c r="AC60" s="54"/>
      <c r="AD60" s="53"/>
      <c r="AE60" s="55" t="str">
        <f t="shared" si="3"/>
        <v>0</v>
      </c>
      <c r="AF60" s="50"/>
      <c r="AG60" s="52"/>
      <c r="AH60" s="266" t="str">
        <f>VLOOKUP(D60,カラムID辞書!C:H,3,FALSE)</f>
        <v>numeric</v>
      </c>
      <c r="AI60" s="267"/>
      <c r="AJ60" s="267"/>
      <c r="AK60" s="267"/>
      <c r="AL60" s="268"/>
      <c r="AM60" s="269">
        <f>VLOOKUP(D60,カラムID辞書!C:H,4,FALSE)</f>
        <v>10</v>
      </c>
      <c r="AN60" s="270"/>
      <c r="AO60" s="271">
        <f>VLOOKUP(D60,カラムID辞書!C:H,6,FALSE)</f>
        <v>10</v>
      </c>
      <c r="AP60" s="272"/>
      <c r="AQ60" s="110" t="s">
        <v>113</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0"/>
      <c r="BS60" s="50"/>
      <c r="BT60" s="50"/>
      <c r="BU60" s="50"/>
      <c r="BV60" s="50"/>
      <c r="BW60" s="50"/>
      <c r="BX60" s="50"/>
      <c r="BY60" s="50"/>
      <c r="BZ60" s="50"/>
      <c r="CA60" s="50"/>
      <c r="CB60" s="50"/>
      <c r="CC60" s="52"/>
    </row>
    <row r="61" spans="2:81" ht="12" customHeight="1">
      <c r="B61" s="264">
        <f t="shared" ca="1" si="1"/>
        <v>54</v>
      </c>
      <c r="C61" s="265"/>
      <c r="D61" s="110" t="s">
        <v>115</v>
      </c>
      <c r="E61" s="56"/>
      <c r="F61" s="50"/>
      <c r="G61" s="50"/>
      <c r="H61" s="50"/>
      <c r="I61" s="50"/>
      <c r="J61" s="50"/>
      <c r="K61" s="52"/>
      <c r="L61" s="49" t="str">
        <f>VLOOKUP(D61,カラムID辞書!$C$4:$D$1266,2,FALSE)</f>
        <v>FUTAIHENPND_GNK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13</v>
      </c>
      <c r="AN61" s="270"/>
      <c r="AO61" s="271">
        <f>VLOOKUP(D61,カラムID辞書!C:H,6,FALSE)</f>
        <v>13</v>
      </c>
      <c r="AP61" s="272"/>
      <c r="AQ61" s="110" t="s">
        <v>116</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0"/>
      <c r="BS61" s="50"/>
      <c r="BT61" s="50"/>
      <c r="BU61" s="50"/>
      <c r="BV61" s="50"/>
      <c r="BW61" s="50"/>
      <c r="BX61" s="50"/>
      <c r="BY61" s="50"/>
      <c r="BZ61" s="50"/>
      <c r="CA61" s="50"/>
      <c r="CB61" s="50"/>
      <c r="CC61" s="52"/>
    </row>
    <row r="62" spans="2:81" ht="12" customHeight="1">
      <c r="B62" s="264">
        <f t="shared" ca="1" si="1"/>
        <v>55</v>
      </c>
      <c r="C62" s="265"/>
      <c r="D62" s="110" t="s">
        <v>117</v>
      </c>
      <c r="E62" s="56"/>
      <c r="F62" s="50"/>
      <c r="G62" s="50"/>
      <c r="H62" s="50"/>
      <c r="I62" s="50"/>
      <c r="J62" s="50"/>
      <c r="K62" s="52"/>
      <c r="L62" s="49" t="str">
        <f>VLOOKUP(D62,カラムID辞書!$C$4:$D$1266,2,FALSE)</f>
        <v>TEISEISHIIRED_GNK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13</v>
      </c>
      <c r="AN62" s="270"/>
      <c r="AO62" s="271">
        <f>VLOOKUP(D62,カラムID辞書!C:H,6,FALSE)</f>
        <v>13</v>
      </c>
      <c r="AP62" s="272"/>
      <c r="AQ62" s="110" t="s">
        <v>118</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20"/>
      <c r="BS62" s="50"/>
      <c r="BT62" s="50"/>
      <c r="BU62" s="50"/>
      <c r="BV62" s="50"/>
      <c r="BW62" s="50"/>
      <c r="BX62" s="50"/>
      <c r="BY62" s="50"/>
      <c r="BZ62" s="50"/>
      <c r="CA62" s="50"/>
      <c r="CB62" s="50"/>
      <c r="CC62" s="52"/>
    </row>
    <row r="63" spans="2:81" ht="12" customHeight="1">
      <c r="B63" s="264">
        <f t="shared" ca="1" si="1"/>
        <v>56</v>
      </c>
      <c r="C63" s="265"/>
      <c r="D63" s="110" t="s">
        <v>119</v>
      </c>
      <c r="E63" s="56"/>
      <c r="F63" s="50"/>
      <c r="G63" s="50"/>
      <c r="H63" s="50"/>
      <c r="I63" s="50"/>
      <c r="J63" s="50"/>
      <c r="K63" s="52"/>
      <c r="L63" s="49" t="str">
        <f>VLOOKUP(D63,カラムID辞書!$C$4:$D$1266,2,FALSE)</f>
        <v>TEISEISHIIRED_BIK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13</v>
      </c>
      <c r="AN63" s="270"/>
      <c r="AO63" s="271">
        <f>VLOOKUP(D63,カラムID辞書!C:H,6,FALSE)</f>
        <v>13</v>
      </c>
      <c r="AP63" s="272"/>
      <c r="AQ63" s="110" t="s">
        <v>120</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20"/>
      <c r="BS63" s="50"/>
      <c r="BT63" s="50"/>
      <c r="BU63" s="50"/>
      <c r="BV63" s="50"/>
      <c r="BW63" s="50"/>
      <c r="BX63" s="50"/>
      <c r="BY63" s="50"/>
      <c r="BZ63" s="50"/>
      <c r="CA63" s="50"/>
      <c r="CB63" s="50"/>
      <c r="CC63" s="52"/>
    </row>
    <row r="64" spans="2:81" ht="12" customHeight="1">
      <c r="B64" s="264">
        <f t="shared" ca="1" si="1"/>
        <v>57</v>
      </c>
      <c r="C64" s="265"/>
      <c r="D64" s="110" t="s">
        <v>121</v>
      </c>
      <c r="E64" s="56"/>
      <c r="F64" s="50"/>
      <c r="G64" s="50"/>
      <c r="H64" s="50"/>
      <c r="I64" s="50"/>
      <c r="J64" s="50"/>
      <c r="K64" s="52"/>
      <c r="L64" s="49" t="str">
        <f>VLOOKUP(D64,カラムID辞書!$C$4:$D$1266,2,FALSE)</f>
        <v>TEISEISHIIRED_SU</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10</v>
      </c>
      <c r="AN64" s="270"/>
      <c r="AO64" s="271">
        <f>VLOOKUP(D64,カラムID辞書!C:H,6,FALSE)</f>
        <v>10</v>
      </c>
      <c r="AP64" s="272"/>
      <c r="AQ64" s="110" t="s">
        <v>122</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20"/>
      <c r="BS64" s="50"/>
      <c r="BT64" s="50"/>
      <c r="BU64" s="50"/>
      <c r="BV64" s="50"/>
      <c r="BW64" s="50"/>
      <c r="BX64" s="50"/>
      <c r="BY64" s="50"/>
      <c r="BZ64" s="50"/>
      <c r="CA64" s="50"/>
      <c r="CB64" s="50"/>
      <c r="CC64" s="52"/>
    </row>
    <row r="65" spans="2:81" ht="12" customHeight="1">
      <c r="B65" s="264">
        <f t="shared" ca="1" si="1"/>
        <v>58</v>
      </c>
      <c r="C65" s="265"/>
      <c r="D65" s="110" t="s">
        <v>123</v>
      </c>
      <c r="E65" s="56"/>
      <c r="F65" s="50"/>
      <c r="G65" s="50"/>
      <c r="H65" s="50"/>
      <c r="I65" s="50"/>
      <c r="J65" s="50"/>
      <c r="K65" s="52"/>
      <c r="L65" s="49" t="str">
        <f>VLOOKUP(D65,カラムID辞書!$C$4:$D$1266,2,FALSE)</f>
        <v>TEISEIHENPIND_GNK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13</v>
      </c>
      <c r="AN65" s="270"/>
      <c r="AO65" s="271">
        <f>VLOOKUP(D65,カラムID辞書!C:H,6,FALSE)</f>
        <v>13</v>
      </c>
      <c r="AP65" s="272"/>
      <c r="AQ65" s="110" t="s">
        <v>124</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20"/>
      <c r="BS65" s="50"/>
      <c r="BT65" s="50"/>
      <c r="BU65" s="50"/>
      <c r="BV65" s="50"/>
      <c r="BW65" s="50"/>
      <c r="BX65" s="50"/>
      <c r="BY65" s="50"/>
      <c r="BZ65" s="50"/>
      <c r="CA65" s="50"/>
      <c r="CB65" s="50"/>
      <c r="CC65" s="52"/>
    </row>
    <row r="66" spans="2:81" ht="12" customHeight="1">
      <c r="B66" s="264">
        <f t="shared" ca="1" si="1"/>
        <v>59</v>
      </c>
      <c r="C66" s="265"/>
      <c r="D66" s="110" t="s">
        <v>125</v>
      </c>
      <c r="E66" s="56"/>
      <c r="F66" s="50"/>
      <c r="G66" s="50"/>
      <c r="H66" s="50"/>
      <c r="I66" s="50"/>
      <c r="J66" s="50"/>
      <c r="K66" s="52"/>
      <c r="L66" s="49" t="str">
        <f>VLOOKUP(D66,カラムID辞書!$C$4:$D$1266,2,FALSE)</f>
        <v>TEISEIHENPIND_BIK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13</v>
      </c>
      <c r="AN66" s="270"/>
      <c r="AO66" s="271">
        <f>VLOOKUP(D66,カラムID辞書!C:H,6,FALSE)</f>
        <v>13</v>
      </c>
      <c r="AP66" s="272"/>
      <c r="AQ66" s="110" t="s">
        <v>126</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20"/>
      <c r="BS66" s="50"/>
      <c r="BT66" s="50"/>
      <c r="BU66" s="50"/>
      <c r="BV66" s="50"/>
      <c r="BW66" s="50"/>
      <c r="BX66" s="50"/>
      <c r="BY66" s="50"/>
      <c r="BZ66" s="50"/>
      <c r="CA66" s="50"/>
      <c r="CB66" s="50"/>
      <c r="CC66" s="52"/>
    </row>
    <row r="67" spans="2:81" ht="12" customHeight="1">
      <c r="B67" s="264">
        <f t="shared" ca="1" si="1"/>
        <v>60</v>
      </c>
      <c r="C67" s="265"/>
      <c r="D67" s="110" t="s">
        <v>127</v>
      </c>
      <c r="E67" s="56"/>
      <c r="F67" s="50"/>
      <c r="G67" s="50"/>
      <c r="H67" s="50"/>
      <c r="I67" s="50"/>
      <c r="J67" s="50"/>
      <c r="K67" s="52"/>
      <c r="L67" s="49" t="str">
        <f>VLOOKUP(D67,カラムID辞書!$C$4:$D$1266,2,FALSE)</f>
        <v>TEISEIHENPIND_SU</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10</v>
      </c>
      <c r="AN67" s="270"/>
      <c r="AO67" s="271">
        <f>VLOOKUP(D67,カラムID辞書!C:H,6,FALSE)</f>
        <v>10</v>
      </c>
      <c r="AP67" s="272"/>
      <c r="AQ67" s="110" t="s">
        <v>128</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20"/>
      <c r="BS67" s="50"/>
      <c r="BT67" s="50"/>
      <c r="BU67" s="50"/>
      <c r="BV67" s="50"/>
      <c r="BW67" s="50"/>
      <c r="BX67" s="50"/>
      <c r="BY67" s="50"/>
      <c r="BZ67" s="50"/>
      <c r="CA67" s="50"/>
      <c r="CB67" s="50"/>
      <c r="CC67" s="52"/>
    </row>
    <row r="68" spans="2:81" ht="12" customHeight="1">
      <c r="B68" s="264">
        <f t="shared" ca="1" si="1"/>
        <v>61</v>
      </c>
      <c r="C68" s="265"/>
      <c r="D68" s="110" t="s">
        <v>129</v>
      </c>
      <c r="E68" s="50"/>
      <c r="F68" s="50"/>
      <c r="G68" s="50"/>
      <c r="H68" s="50"/>
      <c r="I68" s="50"/>
      <c r="J68" s="50"/>
      <c r="K68" s="52"/>
      <c r="L68" s="49" t="str">
        <f>VLOOKUP(D68,カラムID辞書!$C$4:$D$1266,2,FALSE)</f>
        <v>JISHANEAGED_BIK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13</v>
      </c>
      <c r="AN68" s="270"/>
      <c r="AO68" s="271">
        <f>VLOOKUP(D68,カラムID辞書!C:H,6,FALSE)</f>
        <v>13</v>
      </c>
      <c r="AP68" s="272"/>
      <c r="AQ68" s="110" t="s">
        <v>130</v>
      </c>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20"/>
      <c r="BS68" s="50"/>
      <c r="BT68" s="50"/>
      <c r="BU68" s="50"/>
      <c r="BV68" s="50"/>
      <c r="BW68" s="50"/>
      <c r="BX68" s="50"/>
      <c r="BY68" s="50"/>
      <c r="BZ68" s="50"/>
      <c r="CA68" s="50"/>
      <c r="CB68" s="50"/>
      <c r="CC68" s="52"/>
    </row>
    <row r="69" spans="2:81" ht="12" customHeight="1">
      <c r="B69" s="264">
        <f t="shared" ca="1" si="1"/>
        <v>62</v>
      </c>
      <c r="C69" s="265"/>
      <c r="D69" s="110" t="s">
        <v>131</v>
      </c>
      <c r="E69" s="50"/>
      <c r="F69" s="50"/>
      <c r="G69" s="50"/>
      <c r="H69" s="50"/>
      <c r="I69" s="50"/>
      <c r="J69" s="50"/>
      <c r="K69" s="52"/>
      <c r="L69" s="49" t="str">
        <f>VLOOKUP(D69,カラムID辞書!$C$4:$D$1266,2,FALSE)</f>
        <v>JISHANESAGED_BIK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13</v>
      </c>
      <c r="AN69" s="270"/>
      <c r="AO69" s="271">
        <f>VLOOKUP(D69,カラムID辞書!C:H,6,FALSE)</f>
        <v>13</v>
      </c>
      <c r="AP69" s="272"/>
      <c r="AQ69" s="110" t="s">
        <v>132</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20"/>
      <c r="BS69" s="50"/>
      <c r="BT69" s="50"/>
      <c r="BU69" s="50"/>
      <c r="BV69" s="50"/>
      <c r="BW69" s="50"/>
      <c r="BX69" s="50"/>
      <c r="BY69" s="50"/>
      <c r="BZ69" s="50"/>
      <c r="CA69" s="50"/>
      <c r="CB69" s="50"/>
      <c r="CC69" s="52"/>
    </row>
    <row r="70" spans="2:81" ht="12" customHeight="1">
      <c r="B70" s="264">
        <f ca="1">IF($D70="","",MAX(OFFSET($B$8,0,0,ROW()-ROW($B$8),2))+1)</f>
        <v>63</v>
      </c>
      <c r="C70" s="265"/>
      <c r="D70" s="110" t="s">
        <v>133</v>
      </c>
      <c r="E70" s="50"/>
      <c r="F70" s="50"/>
      <c r="G70" s="50"/>
      <c r="H70" s="50"/>
      <c r="I70" s="50"/>
      <c r="J70" s="50"/>
      <c r="K70" s="52"/>
      <c r="L70" s="49" t="str">
        <f>VLOOKUP(D70,カラムID辞書!$C$4:$D$1266,2,FALSE)</f>
        <v>HAIKI_BIK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66" t="str">
        <f>VLOOKUP(D70,カラムID辞書!C:H,3,FALSE)</f>
        <v>numeric</v>
      </c>
      <c r="AI70" s="267"/>
      <c r="AJ70" s="267"/>
      <c r="AK70" s="267"/>
      <c r="AL70" s="268"/>
      <c r="AM70" s="269">
        <f>VLOOKUP(D70,カラムID辞書!C:H,4,FALSE)</f>
        <v>13</v>
      </c>
      <c r="AN70" s="270"/>
      <c r="AO70" s="271">
        <f>VLOOKUP(D70,カラムID辞書!C:H,6,FALSE)</f>
        <v>13</v>
      </c>
      <c r="AP70" s="272"/>
      <c r="AQ70" s="110" t="s">
        <v>134</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20"/>
      <c r="BS70" s="50"/>
      <c r="BT70" s="50"/>
      <c r="BU70" s="50"/>
      <c r="BV70" s="50"/>
      <c r="BW70" s="50"/>
      <c r="BX70" s="50"/>
      <c r="BY70" s="50"/>
      <c r="BZ70" s="50"/>
      <c r="CA70" s="50"/>
      <c r="CB70" s="50"/>
      <c r="CC70" s="52"/>
    </row>
    <row r="71" spans="2:81" ht="12" customHeight="1">
      <c r="B71" s="264">
        <f t="shared" ca="1" si="1"/>
        <v>64</v>
      </c>
      <c r="C71" s="265"/>
      <c r="D71" s="110" t="s">
        <v>135</v>
      </c>
      <c r="E71" s="50"/>
      <c r="F71" s="50"/>
      <c r="G71" s="50"/>
      <c r="H71" s="50"/>
      <c r="I71" s="50"/>
      <c r="J71" s="50"/>
      <c r="K71" s="52"/>
      <c r="L71" s="49" t="str">
        <f>VLOOKUP(D71,カラムID辞書!$C$4:$D$1266,2,FALSE)</f>
        <v>HAIKI_SU</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66" t="str">
        <f>VLOOKUP(D71,カラムID辞書!C:H,3,FALSE)</f>
        <v>numeric</v>
      </c>
      <c r="AI71" s="267"/>
      <c r="AJ71" s="267"/>
      <c r="AK71" s="267"/>
      <c r="AL71" s="268"/>
      <c r="AM71" s="269">
        <f>VLOOKUP(D71,カラムID辞書!C:H,4,FALSE)</f>
        <v>10</v>
      </c>
      <c r="AN71" s="270"/>
      <c r="AO71" s="271">
        <f>VLOOKUP(D71,カラムID辞書!C:H,6,FALSE)</f>
        <v>10</v>
      </c>
      <c r="AP71" s="272"/>
      <c r="AQ71" s="110" t="s">
        <v>136</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c r="BS71" s="50"/>
      <c r="BT71" s="50"/>
      <c r="BU71" s="50"/>
      <c r="BV71" s="50"/>
      <c r="BW71" s="50"/>
      <c r="BX71" s="50"/>
      <c r="BY71" s="50"/>
      <c r="BZ71" s="50"/>
      <c r="CA71" s="50"/>
      <c r="CB71" s="50"/>
      <c r="CC71" s="52"/>
    </row>
    <row r="72" spans="2:81" ht="12" customHeight="1">
      <c r="B72" s="264">
        <f t="shared" ca="1" si="1"/>
        <v>65</v>
      </c>
      <c r="C72" s="265"/>
      <c r="D72" s="110" t="s">
        <v>153</v>
      </c>
      <c r="E72" s="50"/>
      <c r="F72" s="50"/>
      <c r="G72" s="50"/>
      <c r="H72" s="50"/>
      <c r="I72" s="50"/>
      <c r="J72" s="50"/>
      <c r="K72" s="52"/>
      <c r="L72" s="49" t="str">
        <f>VLOOKUP(D72,カラムID辞書!$C$4:$D$1266,2,FALSE)</f>
        <v>TNKANFURI_O_GNK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66" t="str">
        <f>VLOOKUP(D72,カラムID辞書!C:H,3,FALSE)</f>
        <v>numeric</v>
      </c>
      <c r="AI72" s="267"/>
      <c r="AJ72" s="267"/>
      <c r="AK72" s="267"/>
      <c r="AL72" s="268"/>
      <c r="AM72" s="269">
        <f>VLOOKUP(D72,カラムID辞書!C:H,4,FALSE)</f>
        <v>13</v>
      </c>
      <c r="AN72" s="270"/>
      <c r="AO72" s="271">
        <f>VLOOKUP(D72,カラムID辞書!C:H,6,FALSE)</f>
        <v>13</v>
      </c>
      <c r="AP72" s="272"/>
      <c r="AQ72" s="110" t="s">
        <v>952</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0"/>
      <c r="BS72" s="50"/>
      <c r="BT72" s="50"/>
      <c r="BU72" s="50"/>
      <c r="BV72" s="50"/>
      <c r="BW72" s="50"/>
      <c r="BX72" s="50"/>
      <c r="BY72" s="50"/>
      <c r="BZ72" s="50"/>
      <c r="CA72" s="50"/>
      <c r="CB72" s="50"/>
      <c r="CC72" s="52"/>
    </row>
    <row r="73" spans="2:81" ht="12" customHeight="1">
      <c r="B73" s="264">
        <f t="shared" ca="1" si="1"/>
        <v>66</v>
      </c>
      <c r="C73" s="265"/>
      <c r="D73" s="110" t="s">
        <v>154</v>
      </c>
      <c r="E73" s="50"/>
      <c r="F73" s="50"/>
      <c r="G73" s="50"/>
      <c r="H73" s="50"/>
      <c r="I73" s="50"/>
      <c r="J73" s="50"/>
      <c r="K73" s="52"/>
      <c r="L73" s="49" t="str">
        <f>VLOOKUP(D73,カラムID辞書!$C$4:$D$1266,2,FALSE)</f>
        <v>TNKANFURI_O_BIK</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66" t="str">
        <f>VLOOKUP(D73,カラムID辞書!C:H,3,FALSE)</f>
        <v>numeric</v>
      </c>
      <c r="AI73" s="267"/>
      <c r="AJ73" s="267"/>
      <c r="AK73" s="267"/>
      <c r="AL73" s="268"/>
      <c r="AM73" s="269">
        <f>VLOOKUP(D73,カラムID辞書!C:H,4,FALSE)</f>
        <v>13</v>
      </c>
      <c r="AN73" s="270"/>
      <c r="AO73" s="271">
        <f>VLOOKUP(D73,カラムID辞書!C:H,6,FALSE)</f>
        <v>13</v>
      </c>
      <c r="AP73" s="272"/>
      <c r="AQ73" s="110" t="s">
        <v>953</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c r="BS73" s="50"/>
      <c r="BT73" s="50"/>
      <c r="BU73" s="50"/>
      <c r="BV73" s="50"/>
      <c r="BW73" s="50"/>
      <c r="BX73" s="50"/>
      <c r="BY73" s="50"/>
      <c r="BZ73" s="50"/>
      <c r="CA73" s="50"/>
      <c r="CB73" s="50"/>
      <c r="CC73" s="52"/>
    </row>
    <row r="74" spans="2:81" ht="12" customHeight="1">
      <c r="B74" s="264">
        <f t="shared" ca="1" si="1"/>
        <v>67</v>
      </c>
      <c r="C74" s="265"/>
      <c r="D74" s="110" t="s">
        <v>155</v>
      </c>
      <c r="E74" s="50"/>
      <c r="F74" s="50"/>
      <c r="G74" s="50"/>
      <c r="H74" s="50"/>
      <c r="I74" s="50"/>
      <c r="J74" s="50"/>
      <c r="K74" s="52"/>
      <c r="L74" s="49" t="str">
        <f>VLOOKUP(D74,カラムID辞書!$C$4:$D$1266,2,FALSE)</f>
        <v>TNKANFURI_O_SU</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si="0"/>
        <v>0</v>
      </c>
      <c r="AF74" s="50"/>
      <c r="AG74" s="52"/>
      <c r="AH74" s="266" t="str">
        <f>VLOOKUP(D74,カラムID辞書!C:H,3,FALSE)</f>
        <v>numeric</v>
      </c>
      <c r="AI74" s="267"/>
      <c r="AJ74" s="267"/>
      <c r="AK74" s="267"/>
      <c r="AL74" s="268"/>
      <c r="AM74" s="269">
        <f>VLOOKUP(D74,カラムID辞書!C:H,4,FALSE)</f>
        <v>10</v>
      </c>
      <c r="AN74" s="270"/>
      <c r="AO74" s="271">
        <f>VLOOKUP(D74,カラムID辞書!C:H,6,FALSE)</f>
        <v>10</v>
      </c>
      <c r="AP74" s="272"/>
      <c r="AQ74" s="110" t="s">
        <v>954</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c r="BS74" s="50"/>
      <c r="BT74" s="50"/>
      <c r="BU74" s="50"/>
      <c r="BV74" s="50"/>
      <c r="BW74" s="50"/>
      <c r="BX74" s="50"/>
      <c r="BY74" s="50"/>
      <c r="BZ74" s="50"/>
      <c r="CA74" s="50"/>
      <c r="CB74" s="50"/>
      <c r="CC74" s="52"/>
    </row>
    <row r="75" spans="2:81" ht="12" customHeight="1">
      <c r="B75" s="264">
        <f t="shared" ca="1" si="1"/>
        <v>68</v>
      </c>
      <c r="C75" s="265"/>
      <c r="D75" s="110" t="s">
        <v>156</v>
      </c>
      <c r="E75" s="50"/>
      <c r="F75" s="50"/>
      <c r="G75" s="50"/>
      <c r="H75" s="50"/>
      <c r="I75" s="50"/>
      <c r="J75" s="50"/>
      <c r="K75" s="52"/>
      <c r="L75" s="49" t="str">
        <f>VLOOKUP(D75,カラムID辞書!$C$4:$D$1266,2,FALSE)</f>
        <v>TNKANFURI_I_GNK</v>
      </c>
      <c r="M75" s="50"/>
      <c r="N75" s="50"/>
      <c r="O75" s="50"/>
      <c r="P75" s="50"/>
      <c r="Q75" s="50"/>
      <c r="R75" s="50"/>
      <c r="S75" s="52"/>
      <c r="T75" s="49"/>
      <c r="U75" s="52"/>
      <c r="V75" s="49"/>
      <c r="W75" s="52"/>
      <c r="X75" s="49"/>
      <c r="Y75" s="52"/>
      <c r="Z75" s="49"/>
      <c r="AA75" s="52"/>
      <c r="AB75" s="107" t="str">
        <f t="shared" si="6"/>
        <v>○</v>
      </c>
      <c r="AC75" s="54"/>
      <c r="AD75" s="53"/>
      <c r="AE75" s="55" t="str">
        <f t="shared" si="0"/>
        <v>0</v>
      </c>
      <c r="AF75" s="50"/>
      <c r="AG75" s="52"/>
      <c r="AH75" s="266" t="str">
        <f>VLOOKUP(D75,カラムID辞書!C:H,3,FALSE)</f>
        <v>numeric</v>
      </c>
      <c r="AI75" s="267"/>
      <c r="AJ75" s="267"/>
      <c r="AK75" s="267"/>
      <c r="AL75" s="268"/>
      <c r="AM75" s="269">
        <f>VLOOKUP(D75,カラムID辞書!C:H,4,FALSE)</f>
        <v>13</v>
      </c>
      <c r="AN75" s="270"/>
      <c r="AO75" s="271">
        <f>VLOOKUP(D75,カラムID辞書!C:H,6,FALSE)</f>
        <v>13</v>
      </c>
      <c r="AP75" s="272"/>
      <c r="AQ75" s="110" t="s">
        <v>955</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c r="BS75" s="50"/>
      <c r="BT75" s="50"/>
      <c r="BU75" s="50"/>
      <c r="BV75" s="50"/>
      <c r="BW75" s="50"/>
      <c r="BX75" s="50"/>
      <c r="BY75" s="50"/>
      <c r="BZ75" s="50"/>
      <c r="CA75" s="50"/>
      <c r="CB75" s="50"/>
      <c r="CC75" s="52"/>
    </row>
    <row r="76" spans="2:81" ht="12" customHeight="1">
      <c r="B76" s="264">
        <f t="shared" ca="1" si="1"/>
        <v>69</v>
      </c>
      <c r="C76" s="265"/>
      <c r="D76" s="110" t="s">
        <v>157</v>
      </c>
      <c r="E76" s="50"/>
      <c r="F76" s="50"/>
      <c r="G76" s="50"/>
      <c r="H76" s="50"/>
      <c r="I76" s="50"/>
      <c r="J76" s="50"/>
      <c r="K76" s="52"/>
      <c r="L76" s="49" t="str">
        <f>VLOOKUP(D76,カラムID辞書!$C$4:$D$1266,2,FALSE)</f>
        <v>TNKANFURI_I_BIK</v>
      </c>
      <c r="M76" s="50"/>
      <c r="N76" s="50"/>
      <c r="O76" s="50"/>
      <c r="P76" s="50"/>
      <c r="Q76" s="50"/>
      <c r="R76" s="50"/>
      <c r="S76" s="52"/>
      <c r="T76" s="49"/>
      <c r="U76" s="52"/>
      <c r="V76" s="49"/>
      <c r="W76" s="52"/>
      <c r="X76" s="49"/>
      <c r="Y76" s="52"/>
      <c r="Z76" s="49"/>
      <c r="AA76" s="52"/>
      <c r="AB76" s="107" t="str">
        <f t="shared" si="6"/>
        <v>○</v>
      </c>
      <c r="AC76" s="54"/>
      <c r="AD76" s="53"/>
      <c r="AE76" s="55" t="str">
        <f t="shared" si="0"/>
        <v>0</v>
      </c>
      <c r="AF76" s="50"/>
      <c r="AG76" s="52"/>
      <c r="AH76" s="266" t="str">
        <f>VLOOKUP(D76,カラムID辞書!C:H,3,FALSE)</f>
        <v>numeric</v>
      </c>
      <c r="AI76" s="267"/>
      <c r="AJ76" s="267"/>
      <c r="AK76" s="267"/>
      <c r="AL76" s="268"/>
      <c r="AM76" s="269">
        <f>VLOOKUP(D76,カラムID辞書!C:H,4,FALSE)</f>
        <v>13</v>
      </c>
      <c r="AN76" s="270"/>
      <c r="AO76" s="271">
        <f>VLOOKUP(D76,カラムID辞書!C:H,6,FALSE)</f>
        <v>13</v>
      </c>
      <c r="AP76" s="272"/>
      <c r="AQ76" s="110" t="s">
        <v>956</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c r="BS76" s="50"/>
      <c r="BT76" s="50"/>
      <c r="BU76" s="50"/>
      <c r="BV76" s="50"/>
      <c r="BW76" s="50"/>
      <c r="BX76" s="50"/>
      <c r="BY76" s="50"/>
      <c r="BZ76" s="50"/>
      <c r="CA76" s="50"/>
      <c r="CB76" s="50"/>
      <c r="CC76" s="52"/>
    </row>
    <row r="77" spans="2:81" ht="12" customHeight="1">
      <c r="B77" s="264">
        <f t="shared" ca="1" si="1"/>
        <v>70</v>
      </c>
      <c r="C77" s="265"/>
      <c r="D77" s="110" t="s">
        <v>158</v>
      </c>
      <c r="E77" s="50"/>
      <c r="F77" s="50"/>
      <c r="G77" s="50"/>
      <c r="H77" s="50"/>
      <c r="I77" s="50"/>
      <c r="J77" s="50"/>
      <c r="K77" s="52"/>
      <c r="L77" s="49" t="str">
        <f>VLOOKUP(D77,カラムID辞書!$C$4:$D$1266,2,FALSE)</f>
        <v>TNKANFURI_I_SU</v>
      </c>
      <c r="M77" s="50"/>
      <c r="N77" s="50"/>
      <c r="O77" s="50"/>
      <c r="P77" s="50"/>
      <c r="Q77" s="50"/>
      <c r="R77" s="50"/>
      <c r="S77" s="52"/>
      <c r="T77" s="49"/>
      <c r="U77" s="52"/>
      <c r="V77" s="49"/>
      <c r="W77" s="52"/>
      <c r="X77" s="49"/>
      <c r="Y77" s="52"/>
      <c r="Z77" s="49"/>
      <c r="AA77" s="52"/>
      <c r="AB77" s="107" t="str">
        <f t="shared" si="6"/>
        <v>○</v>
      </c>
      <c r="AC77" s="54"/>
      <c r="AD77" s="53"/>
      <c r="AE77" s="55" t="str">
        <f t="shared" si="0"/>
        <v>0</v>
      </c>
      <c r="AF77" s="50"/>
      <c r="AG77" s="52"/>
      <c r="AH77" s="266" t="str">
        <f>VLOOKUP(D77,カラムID辞書!C:H,3,FALSE)</f>
        <v>numeric</v>
      </c>
      <c r="AI77" s="267"/>
      <c r="AJ77" s="267"/>
      <c r="AK77" s="267"/>
      <c r="AL77" s="268"/>
      <c r="AM77" s="269">
        <f>VLOOKUP(D77,カラムID辞書!C:H,4,FALSE)</f>
        <v>10</v>
      </c>
      <c r="AN77" s="270"/>
      <c r="AO77" s="271">
        <f>VLOOKUP(D77,カラムID辞書!C:H,6,FALSE)</f>
        <v>10</v>
      </c>
      <c r="AP77" s="272"/>
      <c r="AQ77" s="110" t="s">
        <v>957</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c r="BS77" s="50"/>
      <c r="BT77" s="50"/>
      <c r="BU77" s="50"/>
      <c r="BV77" s="50"/>
      <c r="BW77" s="50"/>
      <c r="BX77" s="50"/>
      <c r="BY77" s="50"/>
      <c r="BZ77" s="50"/>
      <c r="CA77" s="50"/>
      <c r="CB77" s="50"/>
      <c r="CC77" s="52"/>
    </row>
    <row r="78" spans="2:81" ht="12" customHeight="1">
      <c r="B78" s="264">
        <f t="shared" ca="1" si="1"/>
        <v>71</v>
      </c>
      <c r="C78" s="265"/>
      <c r="D78" s="110" t="s">
        <v>159</v>
      </c>
      <c r="E78" s="50"/>
      <c r="F78" s="50"/>
      <c r="G78" s="50"/>
      <c r="H78" s="50"/>
      <c r="I78" s="50"/>
      <c r="J78" s="50"/>
      <c r="K78" s="52"/>
      <c r="L78" s="49" t="str">
        <f>VLOOKUP(D78,カラムID辞書!$C$4:$D$1266,2,FALSE)</f>
        <v>TNNAIFURI_O_GNK</v>
      </c>
      <c r="M78" s="50"/>
      <c r="N78" s="50"/>
      <c r="O78" s="50"/>
      <c r="P78" s="50"/>
      <c r="Q78" s="50"/>
      <c r="R78" s="50"/>
      <c r="S78" s="52"/>
      <c r="T78" s="49"/>
      <c r="U78" s="52"/>
      <c r="V78" s="49"/>
      <c r="W78" s="52"/>
      <c r="X78" s="49"/>
      <c r="Y78" s="52"/>
      <c r="Z78" s="49"/>
      <c r="AA78" s="52"/>
      <c r="AB78" s="107" t="str">
        <f t="shared" si="6"/>
        <v>○</v>
      </c>
      <c r="AC78" s="54"/>
      <c r="AD78" s="53"/>
      <c r="AE78" s="55" t="str">
        <f t="shared" si="0"/>
        <v>0</v>
      </c>
      <c r="AF78" s="50"/>
      <c r="AG78" s="52"/>
      <c r="AH78" s="266" t="str">
        <f>VLOOKUP(D78,カラムID辞書!C:H,3,FALSE)</f>
        <v>numeric</v>
      </c>
      <c r="AI78" s="267"/>
      <c r="AJ78" s="267"/>
      <c r="AK78" s="267"/>
      <c r="AL78" s="268"/>
      <c r="AM78" s="269">
        <f>VLOOKUP(D78,カラムID辞書!C:H,4,FALSE)</f>
        <v>13</v>
      </c>
      <c r="AN78" s="270"/>
      <c r="AO78" s="271">
        <f>VLOOKUP(D78,カラムID辞書!C:H,6,FALSE)</f>
        <v>13</v>
      </c>
      <c r="AP78" s="272"/>
      <c r="AQ78" s="110" t="s">
        <v>958</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20"/>
      <c r="BS78" s="50"/>
      <c r="BT78" s="50"/>
      <c r="BU78" s="50"/>
      <c r="BV78" s="50"/>
      <c r="BW78" s="50"/>
      <c r="BX78" s="50"/>
      <c r="BY78" s="50"/>
      <c r="BZ78" s="50"/>
      <c r="CA78" s="50"/>
      <c r="CB78" s="50"/>
      <c r="CC78" s="52"/>
    </row>
    <row r="79" spans="2:81" ht="12" customHeight="1">
      <c r="B79" s="264">
        <f t="shared" ca="1" si="1"/>
        <v>72</v>
      </c>
      <c r="C79" s="265"/>
      <c r="D79" s="110" t="s">
        <v>160</v>
      </c>
      <c r="E79" s="56"/>
      <c r="F79" s="50"/>
      <c r="G79" s="50"/>
      <c r="H79" s="50"/>
      <c r="I79" s="50"/>
      <c r="J79" s="50"/>
      <c r="K79" s="52"/>
      <c r="L79" s="49" t="str">
        <f>VLOOKUP(D79,カラムID辞書!$C$4:$D$1266,2,FALSE)</f>
        <v>TNNAIFURI_O_BIK</v>
      </c>
      <c r="M79" s="50"/>
      <c r="N79" s="50"/>
      <c r="O79" s="50"/>
      <c r="P79" s="50"/>
      <c r="Q79" s="50"/>
      <c r="R79" s="50"/>
      <c r="S79" s="52"/>
      <c r="T79" s="49"/>
      <c r="U79" s="52"/>
      <c r="V79" s="49"/>
      <c r="W79" s="52"/>
      <c r="X79" s="49"/>
      <c r="Y79" s="52"/>
      <c r="Z79" s="49"/>
      <c r="AA79" s="52"/>
      <c r="AB79" s="107" t="str">
        <f t="shared" si="6"/>
        <v>○</v>
      </c>
      <c r="AC79" s="54"/>
      <c r="AD79" s="53"/>
      <c r="AE79" s="55" t="str">
        <f t="shared" si="0"/>
        <v>0</v>
      </c>
      <c r="AF79" s="50"/>
      <c r="AG79" s="52"/>
      <c r="AH79" s="266" t="str">
        <f>VLOOKUP(D79,カラムID辞書!C:H,3,FALSE)</f>
        <v>numeric</v>
      </c>
      <c r="AI79" s="267"/>
      <c r="AJ79" s="267"/>
      <c r="AK79" s="267"/>
      <c r="AL79" s="268"/>
      <c r="AM79" s="269">
        <f>VLOOKUP(D79,カラムID辞書!C:H,4,FALSE)</f>
        <v>13</v>
      </c>
      <c r="AN79" s="270"/>
      <c r="AO79" s="271">
        <f>VLOOKUP(D79,カラムID辞書!C:H,6,FALSE)</f>
        <v>13</v>
      </c>
      <c r="AP79" s="272"/>
      <c r="AQ79" s="110" t="s">
        <v>959</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20"/>
      <c r="BS79" s="50"/>
      <c r="BT79" s="50"/>
      <c r="BU79" s="50"/>
      <c r="BV79" s="50"/>
      <c r="BW79" s="50"/>
      <c r="BX79" s="50"/>
      <c r="BY79" s="50"/>
      <c r="BZ79" s="50"/>
      <c r="CA79" s="50"/>
      <c r="CB79" s="50"/>
      <c r="CC79" s="52"/>
    </row>
    <row r="80" spans="2:81" ht="12" customHeight="1">
      <c r="B80" s="264">
        <f t="shared" ca="1" si="1"/>
        <v>73</v>
      </c>
      <c r="C80" s="265"/>
      <c r="D80" s="110" t="s">
        <v>161</v>
      </c>
      <c r="E80" s="56"/>
      <c r="F80" s="50"/>
      <c r="G80" s="50"/>
      <c r="H80" s="50"/>
      <c r="I80" s="50"/>
      <c r="J80" s="50"/>
      <c r="K80" s="52"/>
      <c r="L80" s="49" t="str">
        <f>VLOOKUP(D80,カラムID辞書!$C$4:$D$1266,2,FALSE)</f>
        <v>TNNAIFURI_O_SU</v>
      </c>
      <c r="M80" s="50"/>
      <c r="N80" s="50"/>
      <c r="O80" s="50"/>
      <c r="P80" s="50"/>
      <c r="Q80" s="50"/>
      <c r="R80" s="50"/>
      <c r="S80" s="52"/>
      <c r="T80" s="49"/>
      <c r="U80" s="52"/>
      <c r="V80" s="49"/>
      <c r="W80" s="52"/>
      <c r="X80" s="49"/>
      <c r="Y80" s="52"/>
      <c r="Z80" s="49"/>
      <c r="AA80" s="52"/>
      <c r="AB80" s="107" t="str">
        <f t="shared" si="6"/>
        <v>○</v>
      </c>
      <c r="AC80" s="54"/>
      <c r="AD80" s="53"/>
      <c r="AE80" s="55" t="str">
        <f t="shared" si="0"/>
        <v>0</v>
      </c>
      <c r="AF80" s="50"/>
      <c r="AG80" s="52"/>
      <c r="AH80" s="266" t="str">
        <f>VLOOKUP(D80,カラムID辞書!C:H,3,FALSE)</f>
        <v>numeric</v>
      </c>
      <c r="AI80" s="267"/>
      <c r="AJ80" s="267"/>
      <c r="AK80" s="267"/>
      <c r="AL80" s="268"/>
      <c r="AM80" s="269">
        <f>VLOOKUP(D80,カラムID辞書!C:H,4,FALSE)</f>
        <v>10</v>
      </c>
      <c r="AN80" s="270"/>
      <c r="AO80" s="271">
        <f>VLOOKUP(D80,カラムID辞書!C:H,6,FALSE)</f>
        <v>10</v>
      </c>
      <c r="AP80" s="272"/>
      <c r="AQ80" s="110" t="s">
        <v>960</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20"/>
      <c r="BS80" s="50"/>
      <c r="BT80" s="50"/>
      <c r="BU80" s="50"/>
      <c r="BV80" s="50"/>
      <c r="BW80" s="50"/>
      <c r="BX80" s="50"/>
      <c r="BY80" s="50"/>
      <c r="BZ80" s="50"/>
      <c r="CA80" s="50"/>
      <c r="CB80" s="50"/>
      <c r="CC80" s="52"/>
    </row>
    <row r="81" spans="2:81" ht="12" customHeight="1">
      <c r="B81" s="264">
        <f t="shared" ca="1" si="1"/>
        <v>74</v>
      </c>
      <c r="C81" s="265"/>
      <c r="D81" s="110" t="s">
        <v>162</v>
      </c>
      <c r="E81" s="50"/>
      <c r="F81" s="50"/>
      <c r="G81" s="50"/>
      <c r="H81" s="50"/>
      <c r="I81" s="50"/>
      <c r="J81" s="50"/>
      <c r="K81" s="52"/>
      <c r="L81" s="49" t="str">
        <f>VLOOKUP(D81,カラムID辞書!$C$4:$D$1266,2,FALSE)</f>
        <v>TNNAIFURI_I_GNK</v>
      </c>
      <c r="M81" s="50"/>
      <c r="N81" s="50"/>
      <c r="O81" s="50"/>
      <c r="P81" s="50"/>
      <c r="Q81" s="50"/>
      <c r="R81" s="50"/>
      <c r="S81" s="52"/>
      <c r="T81" s="49"/>
      <c r="U81" s="52"/>
      <c r="V81" s="49"/>
      <c r="W81" s="52"/>
      <c r="X81" s="49"/>
      <c r="Y81" s="52"/>
      <c r="Z81" s="49"/>
      <c r="AA81" s="52"/>
      <c r="AB81" s="107" t="str">
        <f t="shared" si="6"/>
        <v>○</v>
      </c>
      <c r="AC81" s="54"/>
      <c r="AD81" s="53"/>
      <c r="AE81" s="55" t="str">
        <f t="shared" si="0"/>
        <v>0</v>
      </c>
      <c r="AF81" s="50"/>
      <c r="AG81" s="52"/>
      <c r="AH81" s="266" t="str">
        <f>VLOOKUP(D81,カラムID辞書!C:H,3,FALSE)</f>
        <v>numeric</v>
      </c>
      <c r="AI81" s="267"/>
      <c r="AJ81" s="267"/>
      <c r="AK81" s="267"/>
      <c r="AL81" s="268"/>
      <c r="AM81" s="269">
        <f>VLOOKUP(D81,カラムID辞書!C:H,4,FALSE)</f>
        <v>13</v>
      </c>
      <c r="AN81" s="270"/>
      <c r="AO81" s="271">
        <f>VLOOKUP(D81,カラムID辞書!C:H,6,FALSE)</f>
        <v>13</v>
      </c>
      <c r="AP81" s="272"/>
      <c r="AQ81" s="110" t="s">
        <v>961</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20"/>
      <c r="BS81" s="50"/>
      <c r="BT81" s="50"/>
      <c r="BU81" s="50"/>
      <c r="BV81" s="50"/>
      <c r="BW81" s="50"/>
      <c r="BX81" s="50"/>
      <c r="BY81" s="50"/>
      <c r="BZ81" s="50"/>
      <c r="CA81" s="50"/>
      <c r="CB81" s="50"/>
      <c r="CC81" s="52"/>
    </row>
    <row r="82" spans="2:81" ht="12" customHeight="1">
      <c r="B82" s="264">
        <f t="shared" ca="1" si="1"/>
        <v>75</v>
      </c>
      <c r="C82" s="265"/>
      <c r="D82" s="110" t="s">
        <v>163</v>
      </c>
      <c r="E82" s="50"/>
      <c r="F82" s="50"/>
      <c r="G82" s="50"/>
      <c r="H82" s="50"/>
      <c r="I82" s="50"/>
      <c r="J82" s="50"/>
      <c r="K82" s="52"/>
      <c r="L82" s="49" t="str">
        <f>VLOOKUP(D82,カラムID辞書!$C$4:$D$1266,2,FALSE)</f>
        <v>TNNAIFURI_I_BIK</v>
      </c>
      <c r="M82" s="50"/>
      <c r="N82" s="50"/>
      <c r="O82" s="50"/>
      <c r="P82" s="50"/>
      <c r="Q82" s="50"/>
      <c r="R82" s="50"/>
      <c r="S82" s="52"/>
      <c r="T82" s="49"/>
      <c r="U82" s="52"/>
      <c r="V82" s="49"/>
      <c r="W82" s="52"/>
      <c r="X82" s="49"/>
      <c r="Y82" s="52"/>
      <c r="Z82" s="49"/>
      <c r="AA82" s="52"/>
      <c r="AB82" s="107" t="str">
        <f t="shared" si="6"/>
        <v>○</v>
      </c>
      <c r="AC82" s="54"/>
      <c r="AD82" s="53"/>
      <c r="AE82" s="55" t="str">
        <f t="shared" si="0"/>
        <v>0</v>
      </c>
      <c r="AF82" s="50"/>
      <c r="AG82" s="52"/>
      <c r="AH82" s="266" t="str">
        <f>VLOOKUP(D82,カラムID辞書!C:H,3,FALSE)</f>
        <v>numeric</v>
      </c>
      <c r="AI82" s="267"/>
      <c r="AJ82" s="267"/>
      <c r="AK82" s="267"/>
      <c r="AL82" s="268"/>
      <c r="AM82" s="269">
        <f>VLOOKUP(D82,カラムID辞書!C:H,4,FALSE)</f>
        <v>13</v>
      </c>
      <c r="AN82" s="270"/>
      <c r="AO82" s="271">
        <f>VLOOKUP(D82,カラムID辞書!C:H,6,FALSE)</f>
        <v>13</v>
      </c>
      <c r="AP82" s="272"/>
      <c r="AQ82" s="110" t="s">
        <v>962</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20"/>
      <c r="BS82" s="50"/>
      <c r="BT82" s="50"/>
      <c r="BU82" s="50"/>
      <c r="BV82" s="50"/>
      <c r="BW82" s="50"/>
      <c r="BX82" s="50"/>
      <c r="BY82" s="50"/>
      <c r="BZ82" s="50"/>
      <c r="CA82" s="50"/>
      <c r="CB82" s="50"/>
      <c r="CC82" s="52"/>
    </row>
    <row r="83" spans="2:81" ht="12" customHeight="1">
      <c r="B83" s="264">
        <f t="shared" ca="1" si="1"/>
        <v>76</v>
      </c>
      <c r="C83" s="265"/>
      <c r="D83" s="110" t="s">
        <v>164</v>
      </c>
      <c r="E83" s="50"/>
      <c r="F83" s="50"/>
      <c r="G83" s="50"/>
      <c r="H83" s="50"/>
      <c r="I83" s="50"/>
      <c r="J83" s="50"/>
      <c r="K83" s="52"/>
      <c r="L83" s="49" t="str">
        <f>VLOOKUP(D83,カラムID辞書!$C$4:$D$1266,2,FALSE)</f>
        <v>TNNAIFURI_I_SU</v>
      </c>
      <c r="M83" s="50"/>
      <c r="N83" s="50"/>
      <c r="O83" s="50"/>
      <c r="P83" s="50"/>
      <c r="Q83" s="50"/>
      <c r="R83" s="50"/>
      <c r="S83" s="52"/>
      <c r="T83" s="49"/>
      <c r="U83" s="52"/>
      <c r="V83" s="49"/>
      <c r="W83" s="52"/>
      <c r="X83" s="49"/>
      <c r="Y83" s="52"/>
      <c r="Z83" s="49"/>
      <c r="AA83" s="52"/>
      <c r="AB83" s="107" t="str">
        <f t="shared" si="6"/>
        <v>○</v>
      </c>
      <c r="AC83" s="54"/>
      <c r="AD83" s="53"/>
      <c r="AE83" s="55" t="str">
        <f t="shared" si="0"/>
        <v>0</v>
      </c>
      <c r="AF83" s="50"/>
      <c r="AG83" s="52"/>
      <c r="AH83" s="266" t="str">
        <f>VLOOKUP(D83,カラムID辞書!C:H,3,FALSE)</f>
        <v>numeric</v>
      </c>
      <c r="AI83" s="267"/>
      <c r="AJ83" s="267"/>
      <c r="AK83" s="267"/>
      <c r="AL83" s="268"/>
      <c r="AM83" s="269">
        <f>VLOOKUP(D83,カラムID辞書!C:H,4,FALSE)</f>
        <v>10</v>
      </c>
      <c r="AN83" s="270"/>
      <c r="AO83" s="271">
        <f>VLOOKUP(D83,カラムID辞書!C:H,6,FALSE)</f>
        <v>10</v>
      </c>
      <c r="AP83" s="272"/>
      <c r="AQ83" s="110" t="s">
        <v>963</v>
      </c>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20"/>
      <c r="BS83" s="50"/>
      <c r="BT83" s="50"/>
      <c r="BU83" s="50"/>
      <c r="BV83" s="50"/>
      <c r="BW83" s="50"/>
      <c r="BX83" s="50"/>
      <c r="BY83" s="50"/>
      <c r="BZ83" s="50"/>
      <c r="CA83" s="50"/>
      <c r="CB83" s="50"/>
      <c r="CC83" s="52"/>
    </row>
    <row r="84" spans="2:81" ht="12" customHeight="1">
      <c r="B84" s="264">
        <f t="shared" ca="1" si="1"/>
        <v>77</v>
      </c>
      <c r="C84" s="265"/>
      <c r="D84" s="110" t="s">
        <v>165</v>
      </c>
      <c r="E84" s="50"/>
      <c r="F84" s="50"/>
      <c r="G84" s="50"/>
      <c r="H84" s="50"/>
      <c r="I84" s="50"/>
      <c r="J84" s="50"/>
      <c r="K84" s="52"/>
      <c r="L84" s="49" t="str">
        <f>VLOOKUP(D84,カラムID辞書!$C$4:$D$1266,2,FALSE)</f>
        <v>SHOHNFURI_O_GNK</v>
      </c>
      <c r="M84" s="50"/>
      <c r="N84" s="50"/>
      <c r="O84" s="50"/>
      <c r="P84" s="50"/>
      <c r="Q84" s="50"/>
      <c r="R84" s="50"/>
      <c r="S84" s="52"/>
      <c r="T84" s="49"/>
      <c r="U84" s="52"/>
      <c r="V84" s="49"/>
      <c r="W84" s="52"/>
      <c r="X84" s="49"/>
      <c r="Y84" s="52"/>
      <c r="Z84" s="49"/>
      <c r="AA84" s="52"/>
      <c r="AB84" s="107" t="str">
        <f t="shared" si="6"/>
        <v>○</v>
      </c>
      <c r="AC84" s="54"/>
      <c r="AD84" s="53"/>
      <c r="AE84" s="55" t="str">
        <f t="shared" si="0"/>
        <v>0</v>
      </c>
      <c r="AF84" s="50"/>
      <c r="AG84" s="52"/>
      <c r="AH84" s="266" t="str">
        <f>VLOOKUP(D84,カラムID辞書!C:H,3,FALSE)</f>
        <v>numeric</v>
      </c>
      <c r="AI84" s="267"/>
      <c r="AJ84" s="267"/>
      <c r="AK84" s="267"/>
      <c r="AL84" s="268"/>
      <c r="AM84" s="269">
        <f>VLOOKUP(D84,カラムID辞書!C:H,4,FALSE)</f>
        <v>13</v>
      </c>
      <c r="AN84" s="270"/>
      <c r="AO84" s="271">
        <f>VLOOKUP(D84,カラムID辞書!C:H,6,FALSE)</f>
        <v>13</v>
      </c>
      <c r="AP84" s="272"/>
      <c r="AQ84" s="110" t="s">
        <v>964</v>
      </c>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20"/>
      <c r="BS84" s="50"/>
      <c r="BT84" s="50"/>
      <c r="BU84" s="50"/>
      <c r="BV84" s="50"/>
      <c r="BW84" s="50"/>
      <c r="BX84" s="50"/>
      <c r="BY84" s="50"/>
      <c r="BZ84" s="50"/>
      <c r="CA84" s="50"/>
      <c r="CB84" s="50"/>
      <c r="CC84" s="52"/>
    </row>
    <row r="85" spans="2:81" ht="12" customHeight="1">
      <c r="B85" s="264">
        <f t="shared" ca="1" si="1"/>
        <v>78</v>
      </c>
      <c r="C85" s="265"/>
      <c r="D85" s="110" t="s">
        <v>166</v>
      </c>
      <c r="E85" s="50"/>
      <c r="F85" s="50"/>
      <c r="G85" s="50"/>
      <c r="H85" s="50"/>
      <c r="I85" s="50"/>
      <c r="J85" s="50"/>
      <c r="K85" s="52"/>
      <c r="L85" s="49" t="str">
        <f>VLOOKUP(D85,カラムID辞書!$C$4:$D$1266,2,FALSE)</f>
        <v>SHOHNFURI_O_BIK</v>
      </c>
      <c r="M85" s="50"/>
      <c r="N85" s="50"/>
      <c r="O85" s="50"/>
      <c r="P85" s="50"/>
      <c r="Q85" s="50"/>
      <c r="R85" s="50"/>
      <c r="S85" s="52"/>
      <c r="T85" s="49"/>
      <c r="U85" s="52"/>
      <c r="V85" s="49"/>
      <c r="W85" s="52"/>
      <c r="X85" s="49"/>
      <c r="Y85" s="52"/>
      <c r="Z85" s="49"/>
      <c r="AA85" s="52"/>
      <c r="AB85" s="107" t="str">
        <f t="shared" si="6"/>
        <v>○</v>
      </c>
      <c r="AC85" s="54"/>
      <c r="AD85" s="53"/>
      <c r="AE85" s="55" t="str">
        <f t="shared" si="0"/>
        <v>0</v>
      </c>
      <c r="AF85" s="50"/>
      <c r="AG85" s="52"/>
      <c r="AH85" s="266" t="str">
        <f>VLOOKUP(D85,カラムID辞書!C:H,3,FALSE)</f>
        <v>numeric</v>
      </c>
      <c r="AI85" s="267"/>
      <c r="AJ85" s="267"/>
      <c r="AK85" s="267"/>
      <c r="AL85" s="268"/>
      <c r="AM85" s="269">
        <f>VLOOKUP(D85,カラムID辞書!C:H,4,FALSE)</f>
        <v>13</v>
      </c>
      <c r="AN85" s="270"/>
      <c r="AO85" s="271">
        <f>VLOOKUP(D85,カラムID辞書!C:H,6,FALSE)</f>
        <v>13</v>
      </c>
      <c r="AP85" s="272"/>
      <c r="AQ85" s="110" t="s">
        <v>965</v>
      </c>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20"/>
      <c r="BS85" s="50"/>
      <c r="BT85" s="50"/>
      <c r="BU85" s="50"/>
      <c r="BV85" s="50"/>
      <c r="BW85" s="50"/>
      <c r="BX85" s="50"/>
      <c r="BY85" s="50"/>
      <c r="BZ85" s="50"/>
      <c r="CA85" s="50"/>
      <c r="CB85" s="50"/>
      <c r="CC85" s="52"/>
    </row>
    <row r="86" spans="2:81" ht="12" customHeight="1">
      <c r="B86" s="264">
        <f t="shared" ca="1" si="1"/>
        <v>79</v>
      </c>
      <c r="C86" s="265"/>
      <c r="D86" s="110" t="s">
        <v>167</v>
      </c>
      <c r="E86" s="50"/>
      <c r="F86" s="50"/>
      <c r="G86" s="50"/>
      <c r="H86" s="50"/>
      <c r="I86" s="50"/>
      <c r="J86" s="50"/>
      <c r="K86" s="52"/>
      <c r="L86" s="49" t="str">
        <f>VLOOKUP(D86,カラムID辞書!$C$4:$D$1266,2,FALSE)</f>
        <v>SHOHNFURI_O_SU</v>
      </c>
      <c r="M86" s="50"/>
      <c r="N86" s="50"/>
      <c r="O86" s="50"/>
      <c r="P86" s="50"/>
      <c r="Q86" s="50"/>
      <c r="R86" s="50"/>
      <c r="S86" s="52"/>
      <c r="T86" s="49"/>
      <c r="U86" s="52"/>
      <c r="V86" s="49"/>
      <c r="W86" s="52"/>
      <c r="X86" s="49"/>
      <c r="Y86" s="52"/>
      <c r="Z86" s="49"/>
      <c r="AA86" s="52"/>
      <c r="AB86" s="107" t="str">
        <f t="shared" si="6"/>
        <v>○</v>
      </c>
      <c r="AC86" s="54"/>
      <c r="AD86" s="53"/>
      <c r="AE86" s="55" t="str">
        <f t="shared" si="0"/>
        <v>0</v>
      </c>
      <c r="AF86" s="50"/>
      <c r="AG86" s="52"/>
      <c r="AH86" s="266" t="str">
        <f>VLOOKUP(D86,カラムID辞書!C:H,3,FALSE)</f>
        <v>numeric</v>
      </c>
      <c r="AI86" s="267"/>
      <c r="AJ86" s="267"/>
      <c r="AK86" s="267"/>
      <c r="AL86" s="268"/>
      <c r="AM86" s="269">
        <f>VLOOKUP(D86,カラムID辞書!C:H,4,FALSE)</f>
        <v>10</v>
      </c>
      <c r="AN86" s="270"/>
      <c r="AO86" s="271">
        <f>VLOOKUP(D86,カラムID辞書!C:H,6,FALSE)</f>
        <v>10</v>
      </c>
      <c r="AP86" s="272"/>
      <c r="AQ86" s="110" t="s">
        <v>966</v>
      </c>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20"/>
      <c r="BS86" s="50"/>
      <c r="BT86" s="50"/>
      <c r="BU86" s="50"/>
      <c r="BV86" s="50"/>
      <c r="BW86" s="50"/>
      <c r="BX86" s="50"/>
      <c r="BY86" s="50"/>
      <c r="BZ86" s="50"/>
      <c r="CA86" s="50"/>
      <c r="CB86" s="50"/>
      <c r="CC86" s="52"/>
    </row>
    <row r="87" spans="2:81" ht="12" customHeight="1">
      <c r="B87" s="264">
        <f t="shared" ca="1" si="1"/>
        <v>80</v>
      </c>
      <c r="C87" s="265"/>
      <c r="D87" s="110" t="s">
        <v>168</v>
      </c>
      <c r="E87" s="56"/>
      <c r="F87" s="50"/>
      <c r="G87" s="50"/>
      <c r="H87" s="50"/>
      <c r="I87" s="50"/>
      <c r="J87" s="50"/>
      <c r="K87" s="52"/>
      <c r="L87" s="49" t="str">
        <f>VLOOKUP(D87,カラムID辞書!$C$4:$D$1266,2,FALSE)</f>
        <v>SHOHNFURI_I_GNK</v>
      </c>
      <c r="M87" s="50"/>
      <c r="N87" s="50"/>
      <c r="O87" s="50"/>
      <c r="P87" s="50"/>
      <c r="Q87" s="50"/>
      <c r="R87" s="50"/>
      <c r="S87" s="52"/>
      <c r="T87" s="49"/>
      <c r="U87" s="52"/>
      <c r="V87" s="49"/>
      <c r="W87" s="52"/>
      <c r="X87" s="49"/>
      <c r="Y87" s="52"/>
      <c r="Z87" s="49"/>
      <c r="AA87" s="52"/>
      <c r="AB87" s="107" t="str">
        <f t="shared" si="6"/>
        <v>○</v>
      </c>
      <c r="AC87" s="54"/>
      <c r="AD87" s="53"/>
      <c r="AE87" s="55" t="str">
        <f t="shared" si="0"/>
        <v>0</v>
      </c>
      <c r="AF87" s="50"/>
      <c r="AG87" s="52"/>
      <c r="AH87" s="266" t="str">
        <f>VLOOKUP(D87,カラムID辞書!C:H,3,FALSE)</f>
        <v>numeric</v>
      </c>
      <c r="AI87" s="267"/>
      <c r="AJ87" s="267"/>
      <c r="AK87" s="267"/>
      <c r="AL87" s="268"/>
      <c r="AM87" s="269">
        <f>VLOOKUP(D87,カラムID辞書!C:H,4,FALSE)</f>
        <v>13</v>
      </c>
      <c r="AN87" s="270"/>
      <c r="AO87" s="271">
        <f>VLOOKUP(D87,カラムID辞書!C:H,6,FALSE)</f>
        <v>13</v>
      </c>
      <c r="AP87" s="272"/>
      <c r="AQ87" s="110" t="s">
        <v>967</v>
      </c>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20"/>
      <c r="BS87" s="50"/>
      <c r="BT87" s="50"/>
      <c r="BU87" s="50"/>
      <c r="BV87" s="50"/>
      <c r="BW87" s="50"/>
      <c r="BX87" s="50"/>
      <c r="BY87" s="50"/>
      <c r="BZ87" s="50"/>
      <c r="CA87" s="50"/>
      <c r="CB87" s="50"/>
      <c r="CC87" s="52"/>
    </row>
    <row r="88" spans="2:81" ht="12" customHeight="1">
      <c r="B88" s="264">
        <f t="shared" ca="1" si="1"/>
        <v>81</v>
      </c>
      <c r="C88" s="265"/>
      <c r="D88" s="110" t="s">
        <v>169</v>
      </c>
      <c r="E88" s="56"/>
      <c r="F88" s="50"/>
      <c r="G88" s="50"/>
      <c r="H88" s="50"/>
      <c r="I88" s="50"/>
      <c r="J88" s="50"/>
      <c r="K88" s="52"/>
      <c r="L88" s="49" t="str">
        <f>VLOOKUP(D88,カラムID辞書!$C$4:$D$1266,2,FALSE)</f>
        <v>SHOHNFURI_I_BIK</v>
      </c>
      <c r="M88" s="50"/>
      <c r="N88" s="50"/>
      <c r="O88" s="50"/>
      <c r="P88" s="50"/>
      <c r="Q88" s="50"/>
      <c r="R88" s="50"/>
      <c r="S88" s="52"/>
      <c r="T88" s="49"/>
      <c r="U88" s="52"/>
      <c r="V88" s="49"/>
      <c r="W88" s="52"/>
      <c r="X88" s="49"/>
      <c r="Y88" s="52"/>
      <c r="Z88" s="49"/>
      <c r="AA88" s="52"/>
      <c r="AB88" s="107" t="str">
        <f t="shared" si="6"/>
        <v>○</v>
      </c>
      <c r="AC88" s="54"/>
      <c r="AD88" s="53"/>
      <c r="AE88" s="55" t="str">
        <f t="shared" si="0"/>
        <v>0</v>
      </c>
      <c r="AF88" s="50"/>
      <c r="AG88" s="52"/>
      <c r="AH88" s="266" t="str">
        <f>VLOOKUP(D88,カラムID辞書!C:H,3,FALSE)</f>
        <v>numeric</v>
      </c>
      <c r="AI88" s="267"/>
      <c r="AJ88" s="267"/>
      <c r="AK88" s="267"/>
      <c r="AL88" s="268"/>
      <c r="AM88" s="269">
        <f>VLOOKUP(D88,カラムID辞書!C:H,4,FALSE)</f>
        <v>13</v>
      </c>
      <c r="AN88" s="270"/>
      <c r="AO88" s="271">
        <f>VLOOKUP(D88,カラムID辞書!C:H,6,FALSE)</f>
        <v>13</v>
      </c>
      <c r="AP88" s="272"/>
      <c r="AQ88" s="110" t="s">
        <v>968</v>
      </c>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20"/>
      <c r="BS88" s="50"/>
      <c r="BT88" s="50"/>
      <c r="BU88" s="50"/>
      <c r="BV88" s="50"/>
      <c r="BW88" s="50"/>
      <c r="BX88" s="50"/>
      <c r="BY88" s="50"/>
      <c r="BZ88" s="50"/>
      <c r="CA88" s="50"/>
      <c r="CB88" s="50"/>
      <c r="CC88" s="52"/>
    </row>
    <row r="89" spans="2:81" ht="12" customHeight="1">
      <c r="B89" s="264">
        <f t="shared" ca="1" si="1"/>
        <v>82</v>
      </c>
      <c r="C89" s="265"/>
      <c r="D89" s="110" t="s">
        <v>170</v>
      </c>
      <c r="E89" s="56"/>
      <c r="F89" s="50"/>
      <c r="G89" s="50"/>
      <c r="H89" s="50"/>
      <c r="I89" s="50"/>
      <c r="J89" s="50"/>
      <c r="K89" s="52"/>
      <c r="L89" s="49" t="str">
        <f>VLOOKUP(D89,カラムID辞書!$C$4:$D$1266,2,FALSE)</f>
        <v>SHOHNFURI_I_SU</v>
      </c>
      <c r="M89" s="50"/>
      <c r="N89" s="50"/>
      <c r="O89" s="50"/>
      <c r="P89" s="50"/>
      <c r="Q89" s="50"/>
      <c r="R89" s="50"/>
      <c r="S89" s="52"/>
      <c r="T89" s="49"/>
      <c r="U89" s="52"/>
      <c r="V89" s="49"/>
      <c r="W89" s="52"/>
      <c r="X89" s="49"/>
      <c r="Y89" s="52"/>
      <c r="Z89" s="49"/>
      <c r="AA89" s="52"/>
      <c r="AB89" s="107" t="str">
        <f t="shared" si="6"/>
        <v>○</v>
      </c>
      <c r="AC89" s="54"/>
      <c r="AD89" s="53"/>
      <c r="AE89" s="55" t="str">
        <f t="shared" si="0"/>
        <v>0</v>
      </c>
      <c r="AF89" s="50"/>
      <c r="AG89" s="52"/>
      <c r="AH89" s="266" t="str">
        <f>VLOOKUP(D89,カラムID辞書!C:H,3,FALSE)</f>
        <v>numeric</v>
      </c>
      <c r="AI89" s="267"/>
      <c r="AJ89" s="267"/>
      <c r="AK89" s="267"/>
      <c r="AL89" s="268"/>
      <c r="AM89" s="269">
        <f>VLOOKUP(D89,カラムID辞書!C:H,4,FALSE)</f>
        <v>10</v>
      </c>
      <c r="AN89" s="270"/>
      <c r="AO89" s="271">
        <f>VLOOKUP(D89,カラムID辞書!C:H,6,FALSE)</f>
        <v>10</v>
      </c>
      <c r="AP89" s="272"/>
      <c r="AQ89" s="110" t="s">
        <v>969</v>
      </c>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20"/>
      <c r="BS89" s="50"/>
      <c r="BT89" s="50"/>
      <c r="BU89" s="50"/>
      <c r="BV89" s="50"/>
      <c r="BW89" s="50"/>
      <c r="BX89" s="50"/>
      <c r="BY89" s="50"/>
      <c r="BZ89" s="50"/>
      <c r="CA89" s="50"/>
      <c r="CB89" s="50"/>
      <c r="CC89" s="52"/>
    </row>
    <row r="90" spans="2:81" ht="12" customHeight="1">
      <c r="B90" s="264">
        <f t="shared" ca="1" si="1"/>
        <v>83</v>
      </c>
      <c r="C90" s="265"/>
      <c r="D90" s="110" t="s">
        <v>1024</v>
      </c>
      <c r="E90" s="50"/>
      <c r="F90" s="50"/>
      <c r="G90" s="50"/>
      <c r="H90" s="50"/>
      <c r="I90" s="50"/>
      <c r="J90" s="50"/>
      <c r="K90" s="52"/>
      <c r="L90" s="49" t="str">
        <f>VLOOKUP(D90,カラムID辞書!$C$4:$D$1266,2,FALSE)</f>
        <v>REBATE</v>
      </c>
      <c r="M90" s="50"/>
      <c r="N90" s="50"/>
      <c r="O90" s="50"/>
      <c r="P90" s="50"/>
      <c r="Q90" s="50"/>
      <c r="R90" s="50"/>
      <c r="S90" s="52"/>
      <c r="T90" s="49"/>
      <c r="U90" s="52"/>
      <c r="V90" s="49"/>
      <c r="W90" s="52"/>
      <c r="X90" s="49"/>
      <c r="Y90" s="52"/>
      <c r="Z90" s="49"/>
      <c r="AA90" s="52"/>
      <c r="AB90" s="107" t="str">
        <f t="shared" si="6"/>
        <v>○</v>
      </c>
      <c r="AC90" s="54"/>
      <c r="AD90" s="53"/>
      <c r="AE90" s="55" t="str">
        <f t="shared" si="0"/>
        <v>0</v>
      </c>
      <c r="AF90" s="50"/>
      <c r="AG90" s="52"/>
      <c r="AH90" s="266" t="str">
        <f>VLOOKUP(D90,カラムID辞書!C:H,3,FALSE)</f>
        <v>numeric</v>
      </c>
      <c r="AI90" s="267"/>
      <c r="AJ90" s="267"/>
      <c r="AK90" s="267"/>
      <c r="AL90" s="268"/>
      <c r="AM90" s="269">
        <f>VLOOKUP(D90,カラムID辞書!C:H,4,FALSE)</f>
        <v>13</v>
      </c>
      <c r="AN90" s="270"/>
      <c r="AO90" s="271">
        <f>VLOOKUP(D90,カラムID辞書!C:H,6,FALSE)</f>
        <v>13</v>
      </c>
      <c r="AP90" s="272"/>
      <c r="AQ90" s="110" t="s">
        <v>970</v>
      </c>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c r="BS90" s="50"/>
      <c r="BT90" s="50"/>
      <c r="BU90" s="50"/>
      <c r="BV90" s="50"/>
      <c r="BW90" s="50"/>
      <c r="BX90" s="50"/>
      <c r="BY90" s="50"/>
      <c r="BZ90" s="50"/>
      <c r="CA90" s="50"/>
      <c r="CB90" s="50"/>
      <c r="CC90" s="52"/>
    </row>
    <row r="91" spans="2:81" ht="12" customHeight="1">
      <c r="B91" s="264">
        <f t="shared" ca="1" si="1"/>
        <v>84</v>
      </c>
      <c r="C91" s="265"/>
      <c r="D91" s="110" t="s">
        <v>172</v>
      </c>
      <c r="E91" s="50"/>
      <c r="F91" s="50"/>
      <c r="G91" s="50"/>
      <c r="H91" s="50"/>
      <c r="I91" s="50"/>
      <c r="J91" s="50"/>
      <c r="K91" s="52"/>
      <c r="L91" s="49" t="str">
        <f>VLOOKUP(D91,カラムID辞書!$C$4:$D$1266,2,FALSE)</f>
        <v>REBATE_HENKIN</v>
      </c>
      <c r="M91" s="50"/>
      <c r="N91" s="50"/>
      <c r="O91" s="50"/>
      <c r="P91" s="50"/>
      <c r="Q91" s="50"/>
      <c r="R91" s="50"/>
      <c r="S91" s="52"/>
      <c r="T91" s="49"/>
      <c r="U91" s="52"/>
      <c r="V91" s="49"/>
      <c r="W91" s="52"/>
      <c r="X91" s="49"/>
      <c r="Y91" s="52"/>
      <c r="Z91" s="49"/>
      <c r="AA91" s="52"/>
      <c r="AB91" s="107" t="str">
        <f t="shared" si="6"/>
        <v>○</v>
      </c>
      <c r="AC91" s="54"/>
      <c r="AD91" s="53"/>
      <c r="AE91" s="55" t="str">
        <f t="shared" si="0"/>
        <v>0</v>
      </c>
      <c r="AF91" s="50"/>
      <c r="AG91" s="52"/>
      <c r="AH91" s="266" t="str">
        <f>VLOOKUP(D91,カラムID辞書!C:H,3,FALSE)</f>
        <v>numeric</v>
      </c>
      <c r="AI91" s="267"/>
      <c r="AJ91" s="267"/>
      <c r="AK91" s="267"/>
      <c r="AL91" s="268"/>
      <c r="AM91" s="269">
        <f>VLOOKUP(D91,カラムID辞書!C:H,4,FALSE)</f>
        <v>13</v>
      </c>
      <c r="AN91" s="270"/>
      <c r="AO91" s="271">
        <f>VLOOKUP(D91,カラムID辞書!C:H,6,FALSE)</f>
        <v>13</v>
      </c>
      <c r="AP91" s="272"/>
      <c r="AQ91" s="110" t="s">
        <v>971</v>
      </c>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c r="BS91" s="50"/>
      <c r="BT91" s="50"/>
      <c r="BU91" s="50"/>
      <c r="BV91" s="50"/>
      <c r="BW91" s="50"/>
      <c r="BX91" s="50"/>
      <c r="BY91" s="50"/>
      <c r="BZ91" s="50"/>
      <c r="CA91" s="50"/>
      <c r="CB91" s="50"/>
      <c r="CC91" s="52"/>
    </row>
    <row r="92" spans="2:81" ht="12" customHeight="1">
      <c r="B92" s="264">
        <f t="shared" ca="1" si="1"/>
        <v>85</v>
      </c>
      <c r="C92" s="265"/>
      <c r="D92" s="110" t="s">
        <v>173</v>
      </c>
      <c r="E92" s="50"/>
      <c r="F92" s="50"/>
      <c r="G92" s="50"/>
      <c r="H92" s="50"/>
      <c r="I92" s="50"/>
      <c r="J92" s="50"/>
      <c r="K92" s="52"/>
      <c r="L92" s="49" t="str">
        <f>VLOOKUP(D92,カラムID辞書!$C$4:$D$1266,2,FALSE)</f>
        <v>RSV_GNK1</v>
      </c>
      <c r="M92" s="50"/>
      <c r="N92" s="50"/>
      <c r="O92" s="50"/>
      <c r="P92" s="50"/>
      <c r="Q92" s="50"/>
      <c r="R92" s="50"/>
      <c r="S92" s="52"/>
      <c r="T92" s="49"/>
      <c r="U92" s="52"/>
      <c r="V92" s="49"/>
      <c r="W92" s="52"/>
      <c r="X92" s="49"/>
      <c r="Y92" s="52"/>
      <c r="Z92" s="49"/>
      <c r="AA92" s="52"/>
      <c r="AB92" s="107" t="str">
        <f t="shared" si="6"/>
        <v>○</v>
      </c>
      <c r="AC92" s="54"/>
      <c r="AD92" s="53"/>
      <c r="AE92" s="55" t="str">
        <f t="shared" si="0"/>
        <v>0</v>
      </c>
      <c r="AF92" s="50"/>
      <c r="AG92" s="52"/>
      <c r="AH92" s="266" t="str">
        <f>VLOOKUP(D92,カラムID辞書!C:H,3,FALSE)</f>
        <v>numeric</v>
      </c>
      <c r="AI92" s="267"/>
      <c r="AJ92" s="267"/>
      <c r="AK92" s="267"/>
      <c r="AL92" s="268"/>
      <c r="AM92" s="269">
        <f>VLOOKUP(D92,カラムID辞書!C:H,4,FALSE)</f>
        <v>13</v>
      </c>
      <c r="AN92" s="270"/>
      <c r="AO92" s="271">
        <f>VLOOKUP(D92,カラムID辞書!C:H,6,FALSE)</f>
        <v>13</v>
      </c>
      <c r="AP92" s="272"/>
      <c r="AQ92" s="11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c r="BS92" s="50"/>
      <c r="BT92" s="50"/>
      <c r="BU92" s="50"/>
      <c r="BV92" s="50"/>
      <c r="BW92" s="50"/>
      <c r="BX92" s="50"/>
      <c r="BY92" s="50"/>
      <c r="BZ92" s="50"/>
      <c r="CA92" s="50"/>
      <c r="CB92" s="50"/>
      <c r="CC92" s="52"/>
    </row>
    <row r="93" spans="2:81" ht="12" customHeight="1">
      <c r="B93" s="264">
        <f t="shared" ca="1" si="1"/>
        <v>86</v>
      </c>
      <c r="C93" s="265"/>
      <c r="D93" s="110" t="s">
        <v>174</v>
      </c>
      <c r="E93" s="56"/>
      <c r="F93" s="50"/>
      <c r="G93" s="50"/>
      <c r="H93" s="50"/>
      <c r="I93" s="50"/>
      <c r="J93" s="50"/>
      <c r="K93" s="52"/>
      <c r="L93" s="49" t="str">
        <f>VLOOKUP(D93,カラムID辞書!$C$4:$D$1266,2,FALSE)</f>
        <v>RSV_BIK1</v>
      </c>
      <c r="M93" s="50"/>
      <c r="N93" s="50"/>
      <c r="O93" s="50"/>
      <c r="P93" s="50"/>
      <c r="Q93" s="50"/>
      <c r="R93" s="50"/>
      <c r="S93" s="52"/>
      <c r="T93" s="49"/>
      <c r="U93" s="52"/>
      <c r="V93" s="49"/>
      <c r="W93" s="52"/>
      <c r="X93" s="49"/>
      <c r="Y93" s="52"/>
      <c r="Z93" s="49"/>
      <c r="AA93" s="52"/>
      <c r="AB93" s="107" t="str">
        <f t="shared" si="6"/>
        <v>○</v>
      </c>
      <c r="AC93" s="54"/>
      <c r="AD93" s="53"/>
      <c r="AE93" s="55" t="str">
        <f t="shared" si="0"/>
        <v>0</v>
      </c>
      <c r="AF93" s="50"/>
      <c r="AG93" s="52"/>
      <c r="AH93" s="266" t="str">
        <f>VLOOKUP(D93,カラムID辞書!C:H,3,FALSE)</f>
        <v>numeric</v>
      </c>
      <c r="AI93" s="267"/>
      <c r="AJ93" s="267"/>
      <c r="AK93" s="267"/>
      <c r="AL93" s="268"/>
      <c r="AM93" s="269">
        <f>VLOOKUP(D93,カラムID辞書!C:H,4,FALSE)</f>
        <v>13</v>
      </c>
      <c r="AN93" s="270"/>
      <c r="AO93" s="271">
        <f>VLOOKUP(D93,カラムID辞書!C:H,6,FALSE)</f>
        <v>13</v>
      </c>
      <c r="AP93" s="272"/>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c r="BS93" s="50"/>
      <c r="BT93" s="50"/>
      <c r="BU93" s="50"/>
      <c r="BV93" s="50"/>
      <c r="BW93" s="50"/>
      <c r="BX93" s="50"/>
      <c r="BY93" s="50"/>
      <c r="BZ93" s="50"/>
      <c r="CA93" s="50"/>
      <c r="CB93" s="50"/>
      <c r="CC93" s="52"/>
    </row>
    <row r="94" spans="2:81" ht="12" customHeight="1">
      <c r="B94" s="264">
        <f t="shared" ca="1" si="1"/>
        <v>87</v>
      </c>
      <c r="C94" s="265"/>
      <c r="D94" s="110" t="s">
        <v>175</v>
      </c>
      <c r="E94" s="50"/>
      <c r="F94" s="50"/>
      <c r="G94" s="50"/>
      <c r="H94" s="50"/>
      <c r="I94" s="50"/>
      <c r="J94" s="50"/>
      <c r="K94" s="52"/>
      <c r="L94" s="49" t="str">
        <f>VLOOKUP(D94,カラムID辞書!$C$4:$D$1266,2,FALSE)</f>
        <v>RSV_SU1</v>
      </c>
      <c r="M94" s="50"/>
      <c r="N94" s="50"/>
      <c r="O94" s="50"/>
      <c r="P94" s="50"/>
      <c r="Q94" s="50"/>
      <c r="R94" s="50"/>
      <c r="S94" s="52"/>
      <c r="T94" s="49"/>
      <c r="U94" s="52"/>
      <c r="V94" s="49"/>
      <c r="W94" s="52"/>
      <c r="X94" s="49"/>
      <c r="Y94" s="52"/>
      <c r="Z94" s="49"/>
      <c r="AA94" s="52"/>
      <c r="AB94" s="107" t="str">
        <f t="shared" si="6"/>
        <v>○</v>
      </c>
      <c r="AC94" s="54"/>
      <c r="AD94" s="53"/>
      <c r="AE94" s="55" t="str">
        <f t="shared" si="0"/>
        <v>0</v>
      </c>
      <c r="AF94" s="50"/>
      <c r="AG94" s="52"/>
      <c r="AH94" s="266" t="str">
        <f>VLOOKUP(D94,カラムID辞書!C:H,3,FALSE)</f>
        <v>numeric</v>
      </c>
      <c r="AI94" s="267"/>
      <c r="AJ94" s="267"/>
      <c r="AK94" s="267"/>
      <c r="AL94" s="268"/>
      <c r="AM94" s="269">
        <f>VLOOKUP(D94,カラムID辞書!C:H,4,FALSE)</f>
        <v>10</v>
      </c>
      <c r="AN94" s="270"/>
      <c r="AO94" s="271">
        <f>VLOOKUP(D94,カラムID辞書!C:H,6,FALSE)</f>
        <v>10</v>
      </c>
      <c r="AP94" s="272"/>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c r="BS94" s="50"/>
      <c r="BT94" s="50"/>
      <c r="BU94" s="50"/>
      <c r="BV94" s="50"/>
      <c r="BW94" s="50"/>
      <c r="BX94" s="50"/>
      <c r="BY94" s="50"/>
      <c r="BZ94" s="50"/>
      <c r="CA94" s="50"/>
      <c r="CB94" s="50"/>
      <c r="CC94" s="52"/>
    </row>
    <row r="95" spans="2:81" ht="12" customHeight="1">
      <c r="B95" s="264">
        <f t="shared" ca="1" si="1"/>
        <v>88</v>
      </c>
      <c r="C95" s="265"/>
      <c r="D95" s="110" t="s">
        <v>176</v>
      </c>
      <c r="E95" s="50"/>
      <c r="F95" s="50"/>
      <c r="G95" s="50"/>
      <c r="H95" s="50"/>
      <c r="I95" s="50"/>
      <c r="J95" s="50"/>
      <c r="K95" s="52"/>
      <c r="L95" s="49" t="str">
        <f>VLOOKUP(D95,カラムID辞書!$C$4:$D$1266,2,FALSE)</f>
        <v>RSV_GNK2</v>
      </c>
      <c r="M95" s="50"/>
      <c r="N95" s="50"/>
      <c r="O95" s="50"/>
      <c r="P95" s="50"/>
      <c r="Q95" s="50"/>
      <c r="R95" s="50"/>
      <c r="S95" s="52"/>
      <c r="T95" s="49"/>
      <c r="U95" s="52"/>
      <c r="V95" s="49"/>
      <c r="W95" s="52"/>
      <c r="X95" s="49"/>
      <c r="Y95" s="52"/>
      <c r="Z95" s="49"/>
      <c r="AA95" s="52"/>
      <c r="AB95" s="107" t="str">
        <f t="shared" si="6"/>
        <v>○</v>
      </c>
      <c r="AC95" s="54"/>
      <c r="AD95" s="53"/>
      <c r="AE95" s="55" t="str">
        <f t="shared" si="0"/>
        <v>0</v>
      </c>
      <c r="AF95" s="50"/>
      <c r="AG95" s="52"/>
      <c r="AH95" s="266" t="str">
        <f>VLOOKUP(D95,カラムID辞書!C:H,3,FALSE)</f>
        <v>numeric</v>
      </c>
      <c r="AI95" s="267"/>
      <c r="AJ95" s="267"/>
      <c r="AK95" s="267"/>
      <c r="AL95" s="268"/>
      <c r="AM95" s="269">
        <f>VLOOKUP(D95,カラムID辞書!C:H,4,FALSE)</f>
        <v>13</v>
      </c>
      <c r="AN95" s="270"/>
      <c r="AO95" s="271">
        <f>VLOOKUP(D95,カラムID辞書!C:H,6,FALSE)</f>
        <v>13</v>
      </c>
      <c r="AP95" s="272"/>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c r="BS95" s="50"/>
      <c r="BT95" s="50"/>
      <c r="BU95" s="50"/>
      <c r="BV95" s="50"/>
      <c r="BW95" s="50"/>
      <c r="BX95" s="50"/>
      <c r="BY95" s="50"/>
      <c r="BZ95" s="50"/>
      <c r="CA95" s="50"/>
      <c r="CB95" s="50"/>
      <c r="CC95" s="52"/>
    </row>
    <row r="96" spans="2:81" ht="12" customHeight="1">
      <c r="B96" s="264">
        <f t="shared" ca="1" si="1"/>
        <v>89</v>
      </c>
      <c r="C96" s="265"/>
      <c r="D96" s="110" t="s">
        <v>177</v>
      </c>
      <c r="E96" s="50"/>
      <c r="F96" s="50"/>
      <c r="G96" s="50"/>
      <c r="H96" s="50"/>
      <c r="I96" s="50"/>
      <c r="J96" s="50"/>
      <c r="K96" s="52"/>
      <c r="L96" s="49" t="str">
        <f>VLOOKUP(D96,カラムID辞書!$C$4:$D$1266,2,FALSE)</f>
        <v>RSV_BIK2</v>
      </c>
      <c r="M96" s="50"/>
      <c r="N96" s="50"/>
      <c r="O96" s="50"/>
      <c r="P96" s="50"/>
      <c r="Q96" s="50"/>
      <c r="R96" s="50"/>
      <c r="S96" s="52"/>
      <c r="T96" s="49"/>
      <c r="U96" s="52"/>
      <c r="V96" s="49"/>
      <c r="W96" s="52"/>
      <c r="X96" s="49"/>
      <c r="Y96" s="52"/>
      <c r="Z96" s="49"/>
      <c r="AA96" s="52"/>
      <c r="AB96" s="107" t="str">
        <f t="shared" si="6"/>
        <v>○</v>
      </c>
      <c r="AC96" s="54"/>
      <c r="AD96" s="53"/>
      <c r="AE96" s="55" t="str">
        <f t="shared" si="0"/>
        <v>0</v>
      </c>
      <c r="AF96" s="50"/>
      <c r="AG96" s="52"/>
      <c r="AH96" s="266" t="str">
        <f>VLOOKUP(D96,カラムID辞書!C:H,3,FALSE)</f>
        <v>numeric</v>
      </c>
      <c r="AI96" s="267"/>
      <c r="AJ96" s="267"/>
      <c r="AK96" s="267"/>
      <c r="AL96" s="268"/>
      <c r="AM96" s="269">
        <f>VLOOKUP(D96,カラムID辞書!C:H,4,FALSE)</f>
        <v>13</v>
      </c>
      <c r="AN96" s="270"/>
      <c r="AO96" s="271">
        <f>VLOOKUP(D96,カラムID辞書!C:H,6,FALSE)</f>
        <v>13</v>
      </c>
      <c r="AP96" s="272"/>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c r="BS96" s="50"/>
      <c r="BT96" s="50"/>
      <c r="BU96" s="50"/>
      <c r="BV96" s="50"/>
      <c r="BW96" s="50"/>
      <c r="BX96" s="50"/>
      <c r="BY96" s="50"/>
      <c r="BZ96" s="50"/>
      <c r="CA96" s="50"/>
      <c r="CB96" s="50"/>
      <c r="CC96" s="52"/>
    </row>
    <row r="97" spans="2:81" ht="12" customHeight="1">
      <c r="B97" s="264">
        <f t="shared" ca="1" si="1"/>
        <v>90</v>
      </c>
      <c r="C97" s="265"/>
      <c r="D97" s="110" t="s">
        <v>178</v>
      </c>
      <c r="E97" s="56"/>
      <c r="F97" s="50"/>
      <c r="G97" s="50"/>
      <c r="H97" s="50"/>
      <c r="I97" s="50"/>
      <c r="J97" s="50"/>
      <c r="K97" s="52"/>
      <c r="L97" s="49" t="str">
        <f>VLOOKUP(D97,カラムID辞書!$C$4:$D$1266,2,FALSE)</f>
        <v>RSV_SU2</v>
      </c>
      <c r="M97" s="50"/>
      <c r="N97" s="50"/>
      <c r="O97" s="50"/>
      <c r="P97" s="50"/>
      <c r="Q97" s="50"/>
      <c r="R97" s="50"/>
      <c r="S97" s="52"/>
      <c r="T97" s="49"/>
      <c r="U97" s="52"/>
      <c r="V97" s="49"/>
      <c r="W97" s="52"/>
      <c r="X97" s="49"/>
      <c r="Y97" s="52"/>
      <c r="Z97" s="49"/>
      <c r="AA97" s="52"/>
      <c r="AB97" s="107" t="str">
        <f t="shared" si="6"/>
        <v>○</v>
      </c>
      <c r="AC97" s="54"/>
      <c r="AD97" s="53"/>
      <c r="AE97" s="55" t="str">
        <f t="shared" si="0"/>
        <v>0</v>
      </c>
      <c r="AF97" s="50"/>
      <c r="AG97" s="52"/>
      <c r="AH97" s="266" t="str">
        <f>VLOOKUP(D97,カラムID辞書!C:H,3,FALSE)</f>
        <v>numeric</v>
      </c>
      <c r="AI97" s="267"/>
      <c r="AJ97" s="267"/>
      <c r="AK97" s="267"/>
      <c r="AL97" s="268"/>
      <c r="AM97" s="269">
        <f>VLOOKUP(D97,カラムID辞書!C:H,4,FALSE)</f>
        <v>10</v>
      </c>
      <c r="AN97" s="270"/>
      <c r="AO97" s="271">
        <f>VLOOKUP(D97,カラムID辞書!C:H,6,FALSE)</f>
        <v>10</v>
      </c>
      <c r="AP97" s="272"/>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c r="BS97" s="50"/>
      <c r="BT97" s="50"/>
      <c r="BU97" s="50"/>
      <c r="BV97" s="50"/>
      <c r="BW97" s="50"/>
      <c r="BX97" s="50"/>
      <c r="BY97" s="50"/>
      <c r="BZ97" s="50"/>
      <c r="CA97" s="50"/>
      <c r="CB97" s="50"/>
      <c r="CC97" s="52"/>
    </row>
    <row r="98" spans="2:81" ht="12" customHeight="1">
      <c r="B98" s="264">
        <f t="shared" ca="1" si="1"/>
        <v>91</v>
      </c>
      <c r="C98" s="265"/>
      <c r="D98" s="110" t="s">
        <v>179</v>
      </c>
      <c r="E98" s="56"/>
      <c r="F98" s="50"/>
      <c r="G98" s="50"/>
      <c r="H98" s="50"/>
      <c r="I98" s="50"/>
      <c r="J98" s="50"/>
      <c r="K98" s="52"/>
      <c r="L98" s="49" t="str">
        <f>VLOOKUP(D98,カラムID辞書!$C$4:$D$1266,2,FALSE)</f>
        <v>RSV_GNK3</v>
      </c>
      <c r="M98" s="50"/>
      <c r="N98" s="50"/>
      <c r="O98" s="50"/>
      <c r="P98" s="50"/>
      <c r="Q98" s="50"/>
      <c r="R98" s="50"/>
      <c r="S98" s="52"/>
      <c r="T98" s="49"/>
      <c r="U98" s="52"/>
      <c r="V98" s="49"/>
      <c r="W98" s="52"/>
      <c r="X98" s="49"/>
      <c r="Y98" s="52"/>
      <c r="Z98" s="49"/>
      <c r="AA98" s="52"/>
      <c r="AB98" s="107" t="str">
        <f t="shared" si="6"/>
        <v>○</v>
      </c>
      <c r="AC98" s="54"/>
      <c r="AD98" s="53"/>
      <c r="AE98" s="55" t="str">
        <f t="shared" si="0"/>
        <v>0</v>
      </c>
      <c r="AF98" s="50"/>
      <c r="AG98" s="52"/>
      <c r="AH98" s="266" t="str">
        <f>VLOOKUP(D98,カラムID辞書!C:H,3,FALSE)</f>
        <v>numeric</v>
      </c>
      <c r="AI98" s="267"/>
      <c r="AJ98" s="267"/>
      <c r="AK98" s="267"/>
      <c r="AL98" s="268"/>
      <c r="AM98" s="269">
        <f>VLOOKUP(D98,カラムID辞書!C:H,4,FALSE)</f>
        <v>13</v>
      </c>
      <c r="AN98" s="270"/>
      <c r="AO98" s="271">
        <f>VLOOKUP(D98,カラムID辞書!C:H,6,FALSE)</f>
        <v>13</v>
      </c>
      <c r="AP98" s="272"/>
      <c r="AQ98" s="11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c r="BS98" s="50"/>
      <c r="BT98" s="50"/>
      <c r="BU98" s="50"/>
      <c r="BV98" s="50"/>
      <c r="BW98" s="50"/>
      <c r="BX98" s="50"/>
      <c r="BY98" s="50"/>
      <c r="BZ98" s="50"/>
      <c r="CA98" s="50"/>
      <c r="CB98" s="50"/>
      <c r="CC98" s="52"/>
    </row>
    <row r="99" spans="2:81" ht="12" customHeight="1">
      <c r="B99" s="264">
        <f t="shared" ca="1" si="1"/>
        <v>92</v>
      </c>
      <c r="C99" s="265"/>
      <c r="D99" s="110" t="s">
        <v>180</v>
      </c>
      <c r="E99" s="56"/>
      <c r="F99" s="50"/>
      <c r="G99" s="50"/>
      <c r="H99" s="50"/>
      <c r="I99" s="50"/>
      <c r="J99" s="50"/>
      <c r="K99" s="52"/>
      <c r="L99" s="49" t="str">
        <f>VLOOKUP(D99,カラムID辞書!$C$4:$D$1266,2,FALSE)</f>
        <v>RSV_BIK3</v>
      </c>
      <c r="M99" s="50"/>
      <c r="N99" s="50"/>
      <c r="O99" s="50"/>
      <c r="P99" s="50"/>
      <c r="Q99" s="50"/>
      <c r="R99" s="50"/>
      <c r="S99" s="52"/>
      <c r="T99" s="49"/>
      <c r="U99" s="52"/>
      <c r="V99" s="49"/>
      <c r="W99" s="52"/>
      <c r="X99" s="49"/>
      <c r="Y99" s="52"/>
      <c r="Z99" s="49"/>
      <c r="AA99" s="52"/>
      <c r="AB99" s="107" t="str">
        <f t="shared" si="6"/>
        <v>○</v>
      </c>
      <c r="AC99" s="54"/>
      <c r="AD99" s="53"/>
      <c r="AE99" s="55" t="str">
        <f t="shared" si="0"/>
        <v>0</v>
      </c>
      <c r="AF99" s="50"/>
      <c r="AG99" s="52"/>
      <c r="AH99" s="266" t="str">
        <f>VLOOKUP(D99,カラムID辞書!C:H,3,FALSE)</f>
        <v>numeric</v>
      </c>
      <c r="AI99" s="267"/>
      <c r="AJ99" s="267"/>
      <c r="AK99" s="267"/>
      <c r="AL99" s="268"/>
      <c r="AM99" s="269">
        <f>VLOOKUP(D99,カラムID辞書!C:H,4,FALSE)</f>
        <v>13</v>
      </c>
      <c r="AN99" s="270"/>
      <c r="AO99" s="271">
        <f>VLOOKUP(D99,カラムID辞書!C:H,6,FALSE)</f>
        <v>13</v>
      </c>
      <c r="AP99" s="272"/>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c r="BS99" s="50"/>
      <c r="BT99" s="50"/>
      <c r="BU99" s="50"/>
      <c r="BV99" s="50"/>
      <c r="BW99" s="50"/>
      <c r="BX99" s="50"/>
      <c r="BY99" s="50"/>
      <c r="BZ99" s="50"/>
      <c r="CA99" s="50"/>
      <c r="CB99" s="50"/>
      <c r="CC99" s="52"/>
    </row>
    <row r="100" spans="2:81" ht="12" customHeight="1">
      <c r="B100" s="264">
        <f t="shared" ca="1" si="1"/>
        <v>93</v>
      </c>
      <c r="C100" s="265"/>
      <c r="D100" s="110" t="s">
        <v>181</v>
      </c>
      <c r="E100" s="56"/>
      <c r="F100" s="50"/>
      <c r="G100" s="50"/>
      <c r="H100" s="50"/>
      <c r="I100" s="50"/>
      <c r="J100" s="50"/>
      <c r="K100" s="52"/>
      <c r="L100" s="49" t="str">
        <f>VLOOKUP(D100,カラムID辞書!$C$4:$D$1266,2,FALSE)</f>
        <v>RSV_SU3</v>
      </c>
      <c r="M100" s="50"/>
      <c r="N100" s="50"/>
      <c r="O100" s="50"/>
      <c r="P100" s="50"/>
      <c r="Q100" s="50"/>
      <c r="R100" s="50"/>
      <c r="S100" s="52"/>
      <c r="T100" s="49"/>
      <c r="U100" s="52"/>
      <c r="V100" s="49"/>
      <c r="W100" s="52"/>
      <c r="X100" s="49"/>
      <c r="Y100" s="52"/>
      <c r="Z100" s="49"/>
      <c r="AA100" s="52"/>
      <c r="AB100" s="107" t="str">
        <f t="shared" si="6"/>
        <v>○</v>
      </c>
      <c r="AC100" s="54"/>
      <c r="AD100" s="53"/>
      <c r="AE100" s="55" t="str">
        <f t="shared" si="0"/>
        <v>0</v>
      </c>
      <c r="AF100" s="50"/>
      <c r="AG100" s="52"/>
      <c r="AH100" s="266" t="str">
        <f>VLOOKUP(D100,カラムID辞書!C:H,3,FALSE)</f>
        <v>numeric</v>
      </c>
      <c r="AI100" s="267"/>
      <c r="AJ100" s="267"/>
      <c r="AK100" s="267"/>
      <c r="AL100" s="268"/>
      <c r="AM100" s="269">
        <f>VLOOKUP(D100,カラムID辞書!C:H,4,FALSE)</f>
        <v>10</v>
      </c>
      <c r="AN100" s="270"/>
      <c r="AO100" s="271">
        <f>VLOOKUP(D100,カラムID辞書!C:H,6,FALSE)</f>
        <v>10</v>
      </c>
      <c r="AP100" s="272"/>
      <c r="AQ100" s="11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c r="BS100" s="50"/>
      <c r="BT100" s="50"/>
      <c r="BU100" s="50"/>
      <c r="BV100" s="50"/>
      <c r="BW100" s="50"/>
      <c r="BX100" s="50"/>
      <c r="BY100" s="50"/>
      <c r="BZ100" s="50"/>
      <c r="CA100" s="50"/>
      <c r="CB100" s="50"/>
      <c r="CC100" s="52"/>
    </row>
    <row r="101" spans="2:81" ht="12" customHeight="1">
      <c r="B101" s="264">
        <f t="shared" ca="1" si="1"/>
        <v>94</v>
      </c>
      <c r="C101" s="265"/>
      <c r="D101" s="110" t="s">
        <v>182</v>
      </c>
      <c r="E101" s="56"/>
      <c r="F101" s="50"/>
      <c r="G101" s="50"/>
      <c r="H101" s="50"/>
      <c r="I101" s="50"/>
      <c r="J101" s="50"/>
      <c r="K101" s="52"/>
      <c r="L101" s="49" t="str">
        <f>VLOOKUP(D101,カラムID辞書!$C$4:$D$1266,2,FALSE)</f>
        <v>RSV_GNK4</v>
      </c>
      <c r="M101" s="50"/>
      <c r="N101" s="50"/>
      <c r="O101" s="50"/>
      <c r="P101" s="50"/>
      <c r="Q101" s="50"/>
      <c r="R101" s="50"/>
      <c r="S101" s="52"/>
      <c r="T101" s="49"/>
      <c r="U101" s="52"/>
      <c r="V101" s="49"/>
      <c r="W101" s="52"/>
      <c r="X101" s="49"/>
      <c r="Y101" s="52"/>
      <c r="Z101" s="49"/>
      <c r="AA101" s="52"/>
      <c r="AB101" s="107" t="str">
        <f t="shared" si="6"/>
        <v>○</v>
      </c>
      <c r="AC101" s="54"/>
      <c r="AD101" s="53"/>
      <c r="AE101" s="55" t="str">
        <f t="shared" si="0"/>
        <v>0</v>
      </c>
      <c r="AF101" s="50"/>
      <c r="AG101" s="52"/>
      <c r="AH101" s="266" t="str">
        <f>VLOOKUP(D101,カラムID辞書!C:H,3,FALSE)</f>
        <v>numeric</v>
      </c>
      <c r="AI101" s="267"/>
      <c r="AJ101" s="267"/>
      <c r="AK101" s="267"/>
      <c r="AL101" s="268"/>
      <c r="AM101" s="269">
        <f>VLOOKUP(D101,カラムID辞書!C:H,4,FALSE)</f>
        <v>13</v>
      </c>
      <c r="AN101" s="270"/>
      <c r="AO101" s="271">
        <f>VLOOKUP(D101,カラムID辞書!C:H,6,FALSE)</f>
        <v>13</v>
      </c>
      <c r="AP101" s="272"/>
      <c r="AQ101" s="11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c r="BS101" s="50"/>
      <c r="BT101" s="50"/>
      <c r="BU101" s="50"/>
      <c r="BV101" s="50"/>
      <c r="BW101" s="50"/>
      <c r="BX101" s="50"/>
      <c r="BY101" s="50"/>
      <c r="BZ101" s="50"/>
      <c r="CA101" s="50"/>
      <c r="CB101" s="50"/>
      <c r="CC101" s="52"/>
    </row>
    <row r="102" spans="2:81" ht="12" customHeight="1">
      <c r="B102" s="264">
        <f t="shared" ca="1" si="1"/>
        <v>95</v>
      </c>
      <c r="C102" s="265"/>
      <c r="D102" s="110" t="s">
        <v>183</v>
      </c>
      <c r="E102" s="56"/>
      <c r="F102" s="50"/>
      <c r="G102" s="50"/>
      <c r="H102" s="50"/>
      <c r="I102" s="50"/>
      <c r="J102" s="50"/>
      <c r="K102" s="52"/>
      <c r="L102" s="49" t="str">
        <f>VLOOKUP(D102,カラムID辞書!$C$4:$D$1266,2,FALSE)</f>
        <v>RSV_BIK4</v>
      </c>
      <c r="M102" s="50"/>
      <c r="N102" s="50"/>
      <c r="O102" s="50"/>
      <c r="P102" s="50"/>
      <c r="Q102" s="50"/>
      <c r="R102" s="50"/>
      <c r="S102" s="52"/>
      <c r="T102" s="49"/>
      <c r="U102" s="52"/>
      <c r="V102" s="49"/>
      <c r="W102" s="52"/>
      <c r="X102" s="49"/>
      <c r="Y102" s="52"/>
      <c r="Z102" s="49"/>
      <c r="AA102" s="52"/>
      <c r="AB102" s="107" t="str">
        <f t="shared" si="6"/>
        <v>○</v>
      </c>
      <c r="AC102" s="54"/>
      <c r="AD102" s="53"/>
      <c r="AE102" s="55" t="str">
        <f t="shared" si="0"/>
        <v>0</v>
      </c>
      <c r="AF102" s="50"/>
      <c r="AG102" s="52"/>
      <c r="AH102" s="266" t="str">
        <f>VLOOKUP(D102,カラムID辞書!C:H,3,FALSE)</f>
        <v>numeric</v>
      </c>
      <c r="AI102" s="267"/>
      <c r="AJ102" s="267"/>
      <c r="AK102" s="267"/>
      <c r="AL102" s="268"/>
      <c r="AM102" s="269">
        <f>VLOOKUP(D102,カラムID辞書!C:H,4,FALSE)</f>
        <v>13</v>
      </c>
      <c r="AN102" s="270"/>
      <c r="AO102" s="271">
        <f>VLOOKUP(D102,カラムID辞書!C:H,6,FALSE)</f>
        <v>13</v>
      </c>
      <c r="AP102" s="272"/>
      <c r="AQ102" s="11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c r="BS102" s="50"/>
      <c r="BT102" s="50"/>
      <c r="BU102" s="50"/>
      <c r="BV102" s="50"/>
      <c r="BW102" s="50"/>
      <c r="BX102" s="50"/>
      <c r="BY102" s="50"/>
      <c r="BZ102" s="50"/>
      <c r="CA102" s="50"/>
      <c r="CB102" s="50"/>
      <c r="CC102" s="52"/>
    </row>
    <row r="103" spans="2:81" ht="12" customHeight="1">
      <c r="B103" s="264">
        <f t="shared" ca="1" si="1"/>
        <v>96</v>
      </c>
      <c r="C103" s="265"/>
      <c r="D103" s="110" t="s">
        <v>184</v>
      </c>
      <c r="E103" s="56"/>
      <c r="F103" s="50"/>
      <c r="G103" s="50"/>
      <c r="H103" s="50"/>
      <c r="I103" s="50"/>
      <c r="J103" s="50"/>
      <c r="K103" s="52"/>
      <c r="L103" s="49" t="str">
        <f>VLOOKUP(D103,カラムID辞書!$C$4:$D$1266,2,FALSE)</f>
        <v>RSV_SU4</v>
      </c>
      <c r="M103" s="50"/>
      <c r="N103" s="50"/>
      <c r="O103" s="50"/>
      <c r="P103" s="50"/>
      <c r="Q103" s="50"/>
      <c r="R103" s="50"/>
      <c r="S103" s="52"/>
      <c r="T103" s="49"/>
      <c r="U103" s="52"/>
      <c r="V103" s="49"/>
      <c r="W103" s="52"/>
      <c r="X103" s="49"/>
      <c r="Y103" s="52"/>
      <c r="Z103" s="49"/>
      <c r="AA103" s="52"/>
      <c r="AB103" s="107" t="str">
        <f t="shared" si="6"/>
        <v>○</v>
      </c>
      <c r="AC103" s="54"/>
      <c r="AD103" s="53"/>
      <c r="AE103" s="55" t="str">
        <f t="shared" si="0"/>
        <v>0</v>
      </c>
      <c r="AF103" s="50"/>
      <c r="AG103" s="52"/>
      <c r="AH103" s="266" t="str">
        <f>VLOOKUP(D103,カラムID辞書!C:H,3,FALSE)</f>
        <v>numeric</v>
      </c>
      <c r="AI103" s="267"/>
      <c r="AJ103" s="267"/>
      <c r="AK103" s="267"/>
      <c r="AL103" s="268"/>
      <c r="AM103" s="269">
        <f>VLOOKUP(D103,カラムID辞書!C:H,4,FALSE)</f>
        <v>10</v>
      </c>
      <c r="AN103" s="270"/>
      <c r="AO103" s="271">
        <f>VLOOKUP(D103,カラムID辞書!C:H,6,FALSE)</f>
        <v>10</v>
      </c>
      <c r="AP103" s="272"/>
      <c r="AQ103" s="11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c r="BS103" s="50"/>
      <c r="BT103" s="50"/>
      <c r="BU103" s="50"/>
      <c r="BV103" s="50"/>
      <c r="BW103" s="50"/>
      <c r="BX103" s="50"/>
      <c r="BY103" s="50"/>
      <c r="BZ103" s="50"/>
      <c r="CA103" s="50"/>
      <c r="CB103" s="50"/>
      <c r="CC103" s="52"/>
    </row>
    <row r="104" spans="2:81" ht="12" customHeight="1">
      <c r="B104" s="264">
        <f t="shared" ca="1" si="1"/>
        <v>97</v>
      </c>
      <c r="C104" s="265"/>
      <c r="D104" s="110" t="s">
        <v>185</v>
      </c>
      <c r="E104" s="56"/>
      <c r="F104" s="50"/>
      <c r="G104" s="50"/>
      <c r="H104" s="50"/>
      <c r="I104" s="50"/>
      <c r="J104" s="50"/>
      <c r="K104" s="52"/>
      <c r="L104" s="49" t="str">
        <f>VLOOKUP(D104,カラムID辞書!$C$4:$D$1266,2,FALSE)</f>
        <v>RSV_GNK5</v>
      </c>
      <c r="M104" s="50"/>
      <c r="N104" s="50"/>
      <c r="O104" s="50"/>
      <c r="P104" s="50"/>
      <c r="Q104" s="50"/>
      <c r="R104" s="50"/>
      <c r="S104" s="52"/>
      <c r="T104" s="49"/>
      <c r="U104" s="52"/>
      <c r="V104" s="49"/>
      <c r="W104" s="52"/>
      <c r="X104" s="49"/>
      <c r="Y104" s="52"/>
      <c r="Z104" s="49"/>
      <c r="AA104" s="52"/>
      <c r="AB104" s="107" t="str">
        <f t="shared" si="6"/>
        <v>○</v>
      </c>
      <c r="AC104" s="54"/>
      <c r="AD104" s="53"/>
      <c r="AE104" s="55" t="str">
        <f t="shared" si="0"/>
        <v>0</v>
      </c>
      <c r="AF104" s="50"/>
      <c r="AG104" s="52"/>
      <c r="AH104" s="266" t="str">
        <f>VLOOKUP(D104,カラムID辞書!C:H,3,FALSE)</f>
        <v>numeric</v>
      </c>
      <c r="AI104" s="267"/>
      <c r="AJ104" s="267"/>
      <c r="AK104" s="267"/>
      <c r="AL104" s="268"/>
      <c r="AM104" s="269">
        <f>VLOOKUP(D104,カラムID辞書!C:H,4,FALSE)</f>
        <v>13</v>
      </c>
      <c r="AN104" s="270"/>
      <c r="AO104" s="271">
        <f>VLOOKUP(D104,カラムID辞書!C:H,6,FALSE)</f>
        <v>13</v>
      </c>
      <c r="AP104" s="272"/>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c r="BS104" s="50"/>
      <c r="BT104" s="50"/>
      <c r="BU104" s="50"/>
      <c r="BV104" s="50"/>
      <c r="BW104" s="50"/>
      <c r="BX104" s="50"/>
      <c r="BY104" s="50"/>
      <c r="BZ104" s="50"/>
      <c r="CA104" s="50"/>
      <c r="CB104" s="50"/>
      <c r="CC104" s="52"/>
    </row>
    <row r="105" spans="2:81" ht="12" customHeight="1">
      <c r="B105" s="264">
        <f t="shared" ca="1" si="1"/>
        <v>98</v>
      </c>
      <c r="C105" s="265"/>
      <c r="D105" s="110" t="s">
        <v>186</v>
      </c>
      <c r="E105" s="56"/>
      <c r="F105" s="50"/>
      <c r="G105" s="50"/>
      <c r="H105" s="50"/>
      <c r="I105" s="50"/>
      <c r="J105" s="50"/>
      <c r="K105" s="52"/>
      <c r="L105" s="49" t="str">
        <f>VLOOKUP(D105,カラムID辞書!$C$4:$D$1266,2,FALSE)</f>
        <v>RSV_BIK5</v>
      </c>
      <c r="M105" s="50"/>
      <c r="N105" s="50"/>
      <c r="O105" s="50"/>
      <c r="P105" s="50"/>
      <c r="Q105" s="50"/>
      <c r="R105" s="50"/>
      <c r="S105" s="52"/>
      <c r="T105" s="49"/>
      <c r="U105" s="52"/>
      <c r="V105" s="49"/>
      <c r="W105" s="52"/>
      <c r="X105" s="49"/>
      <c r="Y105" s="52"/>
      <c r="Z105" s="49"/>
      <c r="AA105" s="52"/>
      <c r="AB105" s="107" t="str">
        <f t="shared" si="6"/>
        <v>○</v>
      </c>
      <c r="AC105" s="54"/>
      <c r="AD105" s="53"/>
      <c r="AE105" s="55" t="str">
        <f t="shared" si="0"/>
        <v>0</v>
      </c>
      <c r="AF105" s="50"/>
      <c r="AG105" s="52"/>
      <c r="AH105" s="266" t="str">
        <f>VLOOKUP(D105,カラムID辞書!C:H,3,FALSE)</f>
        <v>numeric</v>
      </c>
      <c r="AI105" s="267"/>
      <c r="AJ105" s="267"/>
      <c r="AK105" s="267"/>
      <c r="AL105" s="268"/>
      <c r="AM105" s="269">
        <f>VLOOKUP(D105,カラムID辞書!C:H,4,FALSE)</f>
        <v>13</v>
      </c>
      <c r="AN105" s="270"/>
      <c r="AO105" s="271">
        <f>VLOOKUP(D105,カラムID辞書!C:H,6,FALSE)</f>
        <v>13</v>
      </c>
      <c r="AP105" s="272"/>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c r="BS105" s="50"/>
      <c r="BT105" s="50"/>
      <c r="BU105" s="50"/>
      <c r="BV105" s="50"/>
      <c r="BW105" s="50"/>
      <c r="BX105" s="50"/>
      <c r="BY105" s="50"/>
      <c r="BZ105" s="50"/>
      <c r="CA105" s="50"/>
      <c r="CB105" s="50"/>
      <c r="CC105" s="52"/>
    </row>
    <row r="106" spans="2:81" ht="12" customHeight="1">
      <c r="B106" s="264">
        <f t="shared" ca="1" si="1"/>
        <v>99</v>
      </c>
      <c r="C106" s="265"/>
      <c r="D106" s="110" t="s">
        <v>187</v>
      </c>
      <c r="E106" s="50"/>
      <c r="F106" s="50"/>
      <c r="G106" s="50"/>
      <c r="H106" s="50"/>
      <c r="I106" s="50"/>
      <c r="J106" s="50"/>
      <c r="K106" s="52"/>
      <c r="L106" s="49" t="str">
        <f>VLOOKUP(D106,カラムID辞書!$C$4:$D$1266,2,FALSE)</f>
        <v>RSV_SU5</v>
      </c>
      <c r="M106" s="50"/>
      <c r="N106" s="50"/>
      <c r="O106" s="50"/>
      <c r="P106" s="50"/>
      <c r="Q106" s="50"/>
      <c r="R106" s="50"/>
      <c r="S106" s="52"/>
      <c r="T106" s="49"/>
      <c r="U106" s="52"/>
      <c r="V106" s="49"/>
      <c r="W106" s="52"/>
      <c r="X106" s="49"/>
      <c r="Y106" s="52"/>
      <c r="Z106" s="49"/>
      <c r="AA106" s="52"/>
      <c r="AB106" s="107" t="str">
        <f t="shared" si="6"/>
        <v>○</v>
      </c>
      <c r="AC106" s="54"/>
      <c r="AD106" s="53"/>
      <c r="AE106" s="55" t="str">
        <f t="shared" si="0"/>
        <v>0</v>
      </c>
      <c r="AF106" s="50"/>
      <c r="AG106" s="52"/>
      <c r="AH106" s="266" t="str">
        <f>VLOOKUP(D106,カラムID辞書!C:H,3,FALSE)</f>
        <v>numeric</v>
      </c>
      <c r="AI106" s="267"/>
      <c r="AJ106" s="267"/>
      <c r="AK106" s="267"/>
      <c r="AL106" s="268"/>
      <c r="AM106" s="269">
        <f>VLOOKUP(D106,カラムID辞書!C:H,4,FALSE)</f>
        <v>10</v>
      </c>
      <c r="AN106" s="270"/>
      <c r="AO106" s="271">
        <f>VLOOKUP(D106,カラムID辞書!C:H,6,FALSE)</f>
        <v>10</v>
      </c>
      <c r="AP106" s="272"/>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c r="BS106" s="50"/>
      <c r="BT106" s="50"/>
      <c r="BU106" s="50"/>
      <c r="BV106" s="50"/>
      <c r="BW106" s="50"/>
      <c r="BX106" s="50"/>
      <c r="BY106" s="50"/>
      <c r="BZ106" s="50"/>
      <c r="CA106" s="50"/>
      <c r="CB106" s="50"/>
      <c r="CC106" s="52"/>
    </row>
    <row r="107" spans="2:81" ht="12" customHeight="1">
      <c r="B107" s="264">
        <f t="shared" ca="1" si="1"/>
        <v>100</v>
      </c>
      <c r="C107" s="265"/>
      <c r="D107" s="110" t="s">
        <v>188</v>
      </c>
      <c r="E107" s="50"/>
      <c r="F107" s="50"/>
      <c r="G107" s="50"/>
      <c r="H107" s="50"/>
      <c r="I107" s="50"/>
      <c r="J107" s="50"/>
      <c r="K107" s="52"/>
      <c r="L107" s="49" t="str">
        <f>VLOOKUP(D107,カラムID辞書!$C$4:$D$1266,2,FALSE)</f>
        <v>RSV_GNK6</v>
      </c>
      <c r="M107" s="50"/>
      <c r="N107" s="50"/>
      <c r="O107" s="50"/>
      <c r="P107" s="50"/>
      <c r="Q107" s="50"/>
      <c r="R107" s="50"/>
      <c r="S107" s="52"/>
      <c r="T107" s="49"/>
      <c r="U107" s="52"/>
      <c r="V107" s="49"/>
      <c r="W107" s="52"/>
      <c r="X107" s="49"/>
      <c r="Y107" s="52"/>
      <c r="Z107" s="49"/>
      <c r="AA107" s="52"/>
      <c r="AB107" s="107" t="str">
        <f t="shared" si="6"/>
        <v>○</v>
      </c>
      <c r="AC107" s="54"/>
      <c r="AD107" s="53"/>
      <c r="AE107" s="55" t="str">
        <f t="shared" si="0"/>
        <v>0</v>
      </c>
      <c r="AF107" s="50"/>
      <c r="AG107" s="52"/>
      <c r="AH107" s="266" t="str">
        <f>VLOOKUP(D107,カラムID辞書!C:H,3,FALSE)</f>
        <v>numeric</v>
      </c>
      <c r="AI107" s="267"/>
      <c r="AJ107" s="267"/>
      <c r="AK107" s="267"/>
      <c r="AL107" s="268"/>
      <c r="AM107" s="269">
        <f>VLOOKUP(D107,カラムID辞書!C:H,4,FALSE)</f>
        <v>13</v>
      </c>
      <c r="AN107" s="270"/>
      <c r="AO107" s="271">
        <f>VLOOKUP(D107,カラムID辞書!C:H,6,FALSE)</f>
        <v>13</v>
      </c>
      <c r="AP107" s="272"/>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c r="BS107" s="50"/>
      <c r="BT107" s="50"/>
      <c r="BU107" s="50"/>
      <c r="BV107" s="50"/>
      <c r="BW107" s="50"/>
      <c r="BX107" s="50"/>
      <c r="BY107" s="50"/>
      <c r="BZ107" s="50"/>
      <c r="CA107" s="50"/>
      <c r="CB107" s="50"/>
      <c r="CC107" s="52"/>
    </row>
    <row r="108" spans="2:81" ht="12" customHeight="1">
      <c r="B108" s="264">
        <f t="shared" ca="1" si="1"/>
        <v>101</v>
      </c>
      <c r="C108" s="265"/>
      <c r="D108" s="110" t="s">
        <v>189</v>
      </c>
      <c r="E108" s="50"/>
      <c r="F108" s="50"/>
      <c r="G108" s="50"/>
      <c r="H108" s="50"/>
      <c r="I108" s="50"/>
      <c r="J108" s="50"/>
      <c r="K108" s="52"/>
      <c r="L108" s="49" t="str">
        <f>VLOOKUP(D108,カラムID辞書!$C$4:$D$1266,2,FALSE)</f>
        <v>RSV_BIK6</v>
      </c>
      <c r="M108" s="50"/>
      <c r="N108" s="50"/>
      <c r="O108" s="50"/>
      <c r="P108" s="50"/>
      <c r="Q108" s="50"/>
      <c r="R108" s="50"/>
      <c r="S108" s="52"/>
      <c r="T108" s="49"/>
      <c r="U108" s="52"/>
      <c r="V108" s="49"/>
      <c r="W108" s="52"/>
      <c r="X108" s="49"/>
      <c r="Y108" s="52"/>
      <c r="Z108" s="49"/>
      <c r="AA108" s="52"/>
      <c r="AB108" s="107" t="str">
        <f t="shared" si="6"/>
        <v>○</v>
      </c>
      <c r="AC108" s="54"/>
      <c r="AD108" s="53"/>
      <c r="AE108" s="55" t="str">
        <f t="shared" si="0"/>
        <v>0</v>
      </c>
      <c r="AF108" s="50"/>
      <c r="AG108" s="52"/>
      <c r="AH108" s="266" t="str">
        <f>VLOOKUP(D108,カラムID辞書!C:H,3,FALSE)</f>
        <v>numeric</v>
      </c>
      <c r="AI108" s="267"/>
      <c r="AJ108" s="267"/>
      <c r="AK108" s="267"/>
      <c r="AL108" s="268"/>
      <c r="AM108" s="269">
        <f>VLOOKUP(D108,カラムID辞書!C:H,4,FALSE)</f>
        <v>13</v>
      </c>
      <c r="AN108" s="270"/>
      <c r="AO108" s="271">
        <f>VLOOKUP(D108,カラムID辞書!C:H,6,FALSE)</f>
        <v>13</v>
      </c>
      <c r="AP108" s="272"/>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c r="BS108" s="50"/>
      <c r="BT108" s="50"/>
      <c r="BU108" s="50"/>
      <c r="BV108" s="50"/>
      <c r="BW108" s="50"/>
      <c r="BX108" s="50"/>
      <c r="BY108" s="50"/>
      <c r="BZ108" s="50"/>
      <c r="CA108" s="50"/>
      <c r="CB108" s="50"/>
      <c r="CC108" s="52"/>
    </row>
    <row r="109" spans="2:81" ht="12" customHeight="1">
      <c r="B109" s="264">
        <f t="shared" ca="1" si="1"/>
        <v>102</v>
      </c>
      <c r="C109" s="265"/>
      <c r="D109" s="110" t="s">
        <v>190</v>
      </c>
      <c r="E109" s="50"/>
      <c r="F109" s="50"/>
      <c r="G109" s="50"/>
      <c r="H109" s="50"/>
      <c r="I109" s="50"/>
      <c r="J109" s="50"/>
      <c r="K109" s="52"/>
      <c r="L109" s="49" t="str">
        <f>VLOOKUP(D109,カラムID辞書!$C$4:$D$1266,2,FALSE)</f>
        <v>RSV_SU6</v>
      </c>
      <c r="M109" s="50"/>
      <c r="N109" s="50"/>
      <c r="O109" s="50"/>
      <c r="P109" s="50"/>
      <c r="Q109" s="50"/>
      <c r="R109" s="50"/>
      <c r="S109" s="52"/>
      <c r="T109" s="49"/>
      <c r="U109" s="52"/>
      <c r="V109" s="49"/>
      <c r="W109" s="52"/>
      <c r="X109" s="49"/>
      <c r="Y109" s="52"/>
      <c r="Z109" s="49"/>
      <c r="AA109" s="52"/>
      <c r="AB109" s="107" t="str">
        <f t="shared" si="6"/>
        <v>○</v>
      </c>
      <c r="AC109" s="54"/>
      <c r="AD109" s="53"/>
      <c r="AE109" s="55" t="str">
        <f t="shared" si="0"/>
        <v>0</v>
      </c>
      <c r="AF109" s="50"/>
      <c r="AG109" s="52"/>
      <c r="AH109" s="266" t="str">
        <f>VLOOKUP(D109,カラムID辞書!C:H,3,FALSE)</f>
        <v>numeric</v>
      </c>
      <c r="AI109" s="267"/>
      <c r="AJ109" s="267"/>
      <c r="AK109" s="267"/>
      <c r="AL109" s="268"/>
      <c r="AM109" s="269">
        <f>VLOOKUP(D109,カラムID辞書!C:H,4,FALSE)</f>
        <v>10</v>
      </c>
      <c r="AN109" s="270"/>
      <c r="AO109" s="271">
        <f>VLOOKUP(D109,カラムID辞書!C:H,6,FALSE)</f>
        <v>10</v>
      </c>
      <c r="AP109" s="272"/>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c r="BS109" s="50"/>
      <c r="BT109" s="50"/>
      <c r="BU109" s="50"/>
      <c r="BV109" s="50"/>
      <c r="BW109" s="50"/>
      <c r="BX109" s="50"/>
      <c r="BY109" s="50"/>
      <c r="BZ109" s="50"/>
      <c r="CA109" s="50"/>
      <c r="CB109" s="50"/>
      <c r="CC109" s="52"/>
    </row>
    <row r="110" spans="2:81" ht="12" customHeight="1">
      <c r="B110" s="264">
        <f t="shared" ca="1" si="1"/>
        <v>103</v>
      </c>
      <c r="C110" s="265"/>
      <c r="D110" s="110" t="s">
        <v>191</v>
      </c>
      <c r="E110" s="50"/>
      <c r="F110" s="50"/>
      <c r="G110" s="50"/>
      <c r="H110" s="50"/>
      <c r="I110" s="50"/>
      <c r="J110" s="50"/>
      <c r="K110" s="52"/>
      <c r="L110" s="49" t="str">
        <f>VLOOKUP(D110,カラムID辞書!$C$4:$D$1266,2,FALSE)</f>
        <v>RSV_GNK7</v>
      </c>
      <c r="M110" s="50"/>
      <c r="N110" s="50"/>
      <c r="O110" s="50"/>
      <c r="P110" s="50"/>
      <c r="Q110" s="50"/>
      <c r="R110" s="50"/>
      <c r="S110" s="52"/>
      <c r="T110" s="49"/>
      <c r="U110" s="52"/>
      <c r="V110" s="49"/>
      <c r="W110" s="52"/>
      <c r="X110" s="49"/>
      <c r="Y110" s="52"/>
      <c r="Z110" s="49"/>
      <c r="AA110" s="52"/>
      <c r="AB110" s="107" t="str">
        <f t="shared" si="6"/>
        <v>○</v>
      </c>
      <c r="AC110" s="54"/>
      <c r="AD110" s="53"/>
      <c r="AE110" s="55" t="str">
        <f t="shared" si="0"/>
        <v>0</v>
      </c>
      <c r="AF110" s="50"/>
      <c r="AG110" s="52"/>
      <c r="AH110" s="266" t="str">
        <f>VLOOKUP(D110,カラムID辞書!C:H,3,FALSE)</f>
        <v>numeric</v>
      </c>
      <c r="AI110" s="267"/>
      <c r="AJ110" s="267"/>
      <c r="AK110" s="267"/>
      <c r="AL110" s="268"/>
      <c r="AM110" s="269">
        <f>VLOOKUP(D110,カラムID辞書!C:H,4,FALSE)</f>
        <v>13</v>
      </c>
      <c r="AN110" s="270"/>
      <c r="AO110" s="271">
        <f>VLOOKUP(D110,カラムID辞書!C:H,6,FALSE)</f>
        <v>13</v>
      </c>
      <c r="AP110" s="272"/>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c r="BS110" s="50"/>
      <c r="BT110" s="50"/>
      <c r="BU110" s="50"/>
      <c r="BV110" s="50"/>
      <c r="BW110" s="50"/>
      <c r="BX110" s="50"/>
      <c r="BY110" s="50"/>
      <c r="BZ110" s="50"/>
      <c r="CA110" s="50"/>
      <c r="CB110" s="50"/>
      <c r="CC110" s="52"/>
    </row>
    <row r="111" spans="2:81" ht="12" customHeight="1">
      <c r="B111" s="264">
        <f t="shared" ca="1" si="1"/>
        <v>104</v>
      </c>
      <c r="C111" s="265"/>
      <c r="D111" s="110" t="s">
        <v>192</v>
      </c>
      <c r="E111" s="50"/>
      <c r="F111" s="50"/>
      <c r="G111" s="50"/>
      <c r="H111" s="50"/>
      <c r="I111" s="50"/>
      <c r="J111" s="50"/>
      <c r="K111" s="52"/>
      <c r="L111" s="49" t="str">
        <f>VLOOKUP(D111,カラムID辞書!$C$4:$D$1266,2,FALSE)</f>
        <v>RSV_BIK7</v>
      </c>
      <c r="M111" s="50"/>
      <c r="N111" s="50"/>
      <c r="O111" s="50"/>
      <c r="P111" s="50"/>
      <c r="Q111" s="50"/>
      <c r="R111" s="50"/>
      <c r="S111" s="52"/>
      <c r="T111" s="49"/>
      <c r="U111" s="52"/>
      <c r="V111" s="49"/>
      <c r="W111" s="52"/>
      <c r="X111" s="49"/>
      <c r="Y111" s="52"/>
      <c r="Z111" s="49"/>
      <c r="AA111" s="52"/>
      <c r="AB111" s="107" t="str">
        <f t="shared" si="6"/>
        <v>○</v>
      </c>
      <c r="AC111" s="54"/>
      <c r="AD111" s="53"/>
      <c r="AE111" s="55" t="str">
        <f t="shared" si="0"/>
        <v>0</v>
      </c>
      <c r="AF111" s="50"/>
      <c r="AG111" s="52"/>
      <c r="AH111" s="266" t="str">
        <f>VLOOKUP(D111,カラムID辞書!C:H,3,FALSE)</f>
        <v>numeric</v>
      </c>
      <c r="AI111" s="267"/>
      <c r="AJ111" s="267"/>
      <c r="AK111" s="267"/>
      <c r="AL111" s="268"/>
      <c r="AM111" s="269">
        <f>VLOOKUP(D111,カラムID辞書!C:H,4,FALSE)</f>
        <v>13</v>
      </c>
      <c r="AN111" s="270"/>
      <c r="AO111" s="271">
        <f>VLOOKUP(D111,カラムID辞書!C:H,6,FALSE)</f>
        <v>13</v>
      </c>
      <c r="AP111" s="272"/>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c r="BS111" s="50"/>
      <c r="BT111" s="50"/>
      <c r="BU111" s="50"/>
      <c r="BV111" s="50"/>
      <c r="BW111" s="50"/>
      <c r="BX111" s="50"/>
      <c r="BY111" s="50"/>
      <c r="BZ111" s="50"/>
      <c r="CA111" s="50"/>
      <c r="CB111" s="50"/>
      <c r="CC111" s="52"/>
    </row>
    <row r="112" spans="2:81" ht="12" customHeight="1">
      <c r="B112" s="264">
        <f t="shared" ca="1" si="1"/>
        <v>105</v>
      </c>
      <c r="C112" s="265"/>
      <c r="D112" s="110" t="s">
        <v>193</v>
      </c>
      <c r="E112" s="50"/>
      <c r="F112" s="50"/>
      <c r="G112" s="50"/>
      <c r="H112" s="50"/>
      <c r="I112" s="50"/>
      <c r="J112" s="50"/>
      <c r="K112" s="52"/>
      <c r="L112" s="49" t="str">
        <f>VLOOKUP(D112,カラムID辞書!$C$4:$D$1266,2,FALSE)</f>
        <v>RSV_SU7</v>
      </c>
      <c r="M112" s="50"/>
      <c r="N112" s="50"/>
      <c r="O112" s="50"/>
      <c r="P112" s="50"/>
      <c r="Q112" s="50"/>
      <c r="R112" s="50"/>
      <c r="S112" s="52"/>
      <c r="T112" s="49"/>
      <c r="U112" s="52"/>
      <c r="V112" s="49"/>
      <c r="W112" s="52"/>
      <c r="X112" s="49"/>
      <c r="Y112" s="52"/>
      <c r="Z112" s="49"/>
      <c r="AA112" s="52"/>
      <c r="AB112" s="107" t="str">
        <f t="shared" si="6"/>
        <v>○</v>
      </c>
      <c r="AC112" s="54"/>
      <c r="AD112" s="53"/>
      <c r="AE112" s="55" t="str">
        <f t="shared" si="0"/>
        <v>0</v>
      </c>
      <c r="AF112" s="50"/>
      <c r="AG112" s="52"/>
      <c r="AH112" s="266" t="str">
        <f>VLOOKUP(D112,カラムID辞書!C:H,3,FALSE)</f>
        <v>numeric</v>
      </c>
      <c r="AI112" s="267"/>
      <c r="AJ112" s="267"/>
      <c r="AK112" s="267"/>
      <c r="AL112" s="268"/>
      <c r="AM112" s="269">
        <f>VLOOKUP(D112,カラムID辞書!C:H,4,FALSE)</f>
        <v>10</v>
      </c>
      <c r="AN112" s="270"/>
      <c r="AO112" s="271">
        <f>VLOOKUP(D112,カラムID辞書!C:H,6,FALSE)</f>
        <v>10</v>
      </c>
      <c r="AP112" s="272"/>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c r="BS112" s="50"/>
      <c r="BT112" s="50"/>
      <c r="BU112" s="50"/>
      <c r="BV112" s="50"/>
      <c r="BW112" s="50"/>
      <c r="BX112" s="50"/>
      <c r="BY112" s="50"/>
      <c r="BZ112" s="50"/>
      <c r="CA112" s="50"/>
      <c r="CB112" s="50"/>
      <c r="CC112" s="52"/>
    </row>
    <row r="113" spans="2:81" ht="12" customHeight="1">
      <c r="B113" s="264">
        <f t="shared" ca="1" si="1"/>
        <v>106</v>
      </c>
      <c r="C113" s="265"/>
      <c r="D113" s="110" t="s">
        <v>194</v>
      </c>
      <c r="E113" s="50"/>
      <c r="F113" s="50"/>
      <c r="G113" s="50"/>
      <c r="H113" s="50"/>
      <c r="I113" s="50"/>
      <c r="J113" s="50"/>
      <c r="K113" s="52"/>
      <c r="L113" s="49" t="str">
        <f>VLOOKUP(D113,カラムID辞書!$C$4:$D$1266,2,FALSE)</f>
        <v>RSV_GNK8</v>
      </c>
      <c r="M113" s="50"/>
      <c r="N113" s="50"/>
      <c r="O113" s="50"/>
      <c r="P113" s="50"/>
      <c r="Q113" s="50"/>
      <c r="R113" s="50"/>
      <c r="S113" s="52"/>
      <c r="T113" s="49"/>
      <c r="U113" s="52"/>
      <c r="V113" s="49"/>
      <c r="W113" s="52"/>
      <c r="X113" s="49"/>
      <c r="Y113" s="52"/>
      <c r="Z113" s="49"/>
      <c r="AA113" s="52"/>
      <c r="AB113" s="107" t="str">
        <f t="shared" si="6"/>
        <v>○</v>
      </c>
      <c r="AC113" s="54"/>
      <c r="AD113" s="53"/>
      <c r="AE113" s="55" t="str">
        <f t="shared" si="0"/>
        <v>0</v>
      </c>
      <c r="AF113" s="50"/>
      <c r="AG113" s="52"/>
      <c r="AH113" s="266" t="str">
        <f>VLOOKUP(D113,カラムID辞書!C:H,3,FALSE)</f>
        <v>numeric</v>
      </c>
      <c r="AI113" s="267"/>
      <c r="AJ113" s="267"/>
      <c r="AK113" s="267"/>
      <c r="AL113" s="268"/>
      <c r="AM113" s="269">
        <f>VLOOKUP(D113,カラムID辞書!C:H,4,FALSE)</f>
        <v>13</v>
      </c>
      <c r="AN113" s="270"/>
      <c r="AO113" s="271">
        <f>VLOOKUP(D113,カラムID辞書!C:H,6,FALSE)</f>
        <v>13</v>
      </c>
      <c r="AP113" s="272"/>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c r="BS113" s="50"/>
      <c r="BT113" s="50"/>
      <c r="BU113" s="50"/>
      <c r="BV113" s="50"/>
      <c r="BW113" s="50"/>
      <c r="BX113" s="50"/>
      <c r="BY113" s="50"/>
      <c r="BZ113" s="50"/>
      <c r="CA113" s="50"/>
      <c r="CB113" s="50"/>
      <c r="CC113" s="52"/>
    </row>
    <row r="114" spans="2:81" ht="12" customHeight="1">
      <c r="B114" s="264">
        <f t="shared" ca="1" si="1"/>
        <v>107</v>
      </c>
      <c r="C114" s="265"/>
      <c r="D114" s="110" t="s">
        <v>195</v>
      </c>
      <c r="E114" s="50"/>
      <c r="F114" s="50"/>
      <c r="G114" s="50"/>
      <c r="H114" s="50"/>
      <c r="I114" s="50"/>
      <c r="J114" s="50"/>
      <c r="K114" s="52"/>
      <c r="L114" s="49" t="str">
        <f>VLOOKUP(D114,カラムID辞書!$C$4:$D$1266,2,FALSE)</f>
        <v>RSV_BIK8</v>
      </c>
      <c r="M114" s="50"/>
      <c r="N114" s="50"/>
      <c r="O114" s="50"/>
      <c r="P114" s="50"/>
      <c r="Q114" s="50"/>
      <c r="R114" s="50"/>
      <c r="S114" s="52"/>
      <c r="T114" s="49"/>
      <c r="U114" s="52"/>
      <c r="V114" s="49"/>
      <c r="W114" s="52"/>
      <c r="X114" s="49"/>
      <c r="Y114" s="52"/>
      <c r="Z114" s="49"/>
      <c r="AA114" s="52"/>
      <c r="AB114" s="107" t="str">
        <f t="shared" si="6"/>
        <v>○</v>
      </c>
      <c r="AC114" s="54"/>
      <c r="AD114" s="53"/>
      <c r="AE114" s="55" t="str">
        <f t="shared" si="0"/>
        <v>0</v>
      </c>
      <c r="AF114" s="50"/>
      <c r="AG114" s="52"/>
      <c r="AH114" s="266" t="str">
        <f>VLOOKUP(D114,カラムID辞書!C:H,3,FALSE)</f>
        <v>numeric</v>
      </c>
      <c r="AI114" s="267"/>
      <c r="AJ114" s="267"/>
      <c r="AK114" s="267"/>
      <c r="AL114" s="268"/>
      <c r="AM114" s="269">
        <f>VLOOKUP(D114,カラムID辞書!C:H,4,FALSE)</f>
        <v>13</v>
      </c>
      <c r="AN114" s="270"/>
      <c r="AO114" s="271">
        <f>VLOOKUP(D114,カラムID辞書!C:H,6,FALSE)</f>
        <v>13</v>
      </c>
      <c r="AP114" s="272"/>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c r="BS114" s="50"/>
      <c r="BT114" s="50"/>
      <c r="BU114" s="50"/>
      <c r="BV114" s="50"/>
      <c r="BW114" s="50"/>
      <c r="BX114" s="50"/>
      <c r="BY114" s="50"/>
      <c r="BZ114" s="50"/>
      <c r="CA114" s="50"/>
      <c r="CB114" s="50"/>
      <c r="CC114" s="52"/>
    </row>
    <row r="115" spans="2:81" ht="12" customHeight="1">
      <c r="B115" s="264">
        <f t="shared" ca="1" si="1"/>
        <v>108</v>
      </c>
      <c r="C115" s="265"/>
      <c r="D115" s="110" t="s">
        <v>196</v>
      </c>
      <c r="E115" s="50"/>
      <c r="F115" s="50"/>
      <c r="G115" s="50"/>
      <c r="H115" s="50"/>
      <c r="I115" s="50"/>
      <c r="J115" s="50"/>
      <c r="K115" s="52"/>
      <c r="L115" s="49" t="str">
        <f>VLOOKUP(D115,カラムID辞書!$C$4:$D$1266,2,FALSE)</f>
        <v>RSV_SU8</v>
      </c>
      <c r="M115" s="50"/>
      <c r="N115" s="50"/>
      <c r="O115" s="50"/>
      <c r="P115" s="50"/>
      <c r="Q115" s="50"/>
      <c r="R115" s="50"/>
      <c r="S115" s="52"/>
      <c r="T115" s="49"/>
      <c r="U115" s="52"/>
      <c r="V115" s="49"/>
      <c r="W115" s="52"/>
      <c r="X115" s="49"/>
      <c r="Y115" s="52"/>
      <c r="Z115" s="49"/>
      <c r="AA115" s="52"/>
      <c r="AB115" s="107" t="str">
        <f t="shared" si="6"/>
        <v>○</v>
      </c>
      <c r="AC115" s="54"/>
      <c r="AD115" s="53"/>
      <c r="AE115" s="55" t="str">
        <f t="shared" si="0"/>
        <v>0</v>
      </c>
      <c r="AF115" s="50"/>
      <c r="AG115" s="52"/>
      <c r="AH115" s="266" t="str">
        <f>VLOOKUP(D115,カラムID辞書!C:H,3,FALSE)</f>
        <v>numeric</v>
      </c>
      <c r="AI115" s="267"/>
      <c r="AJ115" s="267"/>
      <c r="AK115" s="267"/>
      <c r="AL115" s="268"/>
      <c r="AM115" s="269">
        <f>VLOOKUP(D115,カラムID辞書!C:H,4,FALSE)</f>
        <v>10</v>
      </c>
      <c r="AN115" s="270"/>
      <c r="AO115" s="271">
        <f>VLOOKUP(D115,カラムID辞書!C:H,6,FALSE)</f>
        <v>10</v>
      </c>
      <c r="AP115" s="272"/>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c r="BS115" s="50"/>
      <c r="BT115" s="50"/>
      <c r="BU115" s="50"/>
      <c r="BV115" s="50"/>
      <c r="BW115" s="50"/>
      <c r="BX115" s="50"/>
      <c r="BY115" s="50"/>
      <c r="BZ115" s="50"/>
      <c r="CA115" s="50"/>
      <c r="CB115" s="50"/>
      <c r="CC115" s="52"/>
    </row>
    <row r="116" spans="2:81" ht="12" customHeight="1">
      <c r="B116" s="264">
        <f t="shared" ca="1" si="1"/>
        <v>109</v>
      </c>
      <c r="C116" s="265"/>
      <c r="D116" s="110" t="s">
        <v>197</v>
      </c>
      <c r="E116" s="56"/>
      <c r="F116" s="50"/>
      <c r="G116" s="50"/>
      <c r="H116" s="50"/>
      <c r="I116" s="50"/>
      <c r="J116" s="50"/>
      <c r="K116" s="52"/>
      <c r="L116" s="49" t="str">
        <f>VLOOKUP(D116,カラムID辞書!$C$4:$D$1266,2,FALSE)</f>
        <v>RSV_GNK9</v>
      </c>
      <c r="M116" s="50"/>
      <c r="N116" s="50"/>
      <c r="O116" s="50"/>
      <c r="P116" s="50"/>
      <c r="Q116" s="50"/>
      <c r="R116" s="50"/>
      <c r="S116" s="52"/>
      <c r="T116" s="49"/>
      <c r="U116" s="52"/>
      <c r="V116" s="49"/>
      <c r="W116" s="52"/>
      <c r="X116" s="49"/>
      <c r="Y116" s="52"/>
      <c r="Z116" s="49"/>
      <c r="AA116" s="52"/>
      <c r="AB116" s="107" t="str">
        <f t="shared" si="6"/>
        <v>○</v>
      </c>
      <c r="AC116" s="54"/>
      <c r="AD116" s="53"/>
      <c r="AE116" s="55" t="str">
        <f t="shared" si="0"/>
        <v>0</v>
      </c>
      <c r="AF116" s="50"/>
      <c r="AG116" s="52"/>
      <c r="AH116" s="266" t="str">
        <f>VLOOKUP(D116,カラムID辞書!C:H,3,FALSE)</f>
        <v>numeric</v>
      </c>
      <c r="AI116" s="267"/>
      <c r="AJ116" s="267"/>
      <c r="AK116" s="267"/>
      <c r="AL116" s="268"/>
      <c r="AM116" s="269">
        <f>VLOOKUP(D116,カラムID辞書!C:H,4,FALSE)</f>
        <v>13</v>
      </c>
      <c r="AN116" s="270"/>
      <c r="AO116" s="271">
        <f>VLOOKUP(D116,カラムID辞書!C:H,6,FALSE)</f>
        <v>13</v>
      </c>
      <c r="AP116" s="272"/>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c r="BS116" s="50"/>
      <c r="BT116" s="50"/>
      <c r="BU116" s="50"/>
      <c r="BV116" s="50"/>
      <c r="BW116" s="50"/>
      <c r="BX116" s="50"/>
      <c r="BY116" s="50"/>
      <c r="BZ116" s="50"/>
      <c r="CA116" s="50"/>
      <c r="CB116" s="50"/>
      <c r="CC116" s="52"/>
    </row>
    <row r="117" spans="2:81" ht="12" customHeight="1">
      <c r="B117" s="264">
        <f t="shared" ca="1" si="1"/>
        <v>110</v>
      </c>
      <c r="C117" s="265"/>
      <c r="D117" s="110" t="s">
        <v>198</v>
      </c>
      <c r="E117" s="56"/>
      <c r="F117" s="50"/>
      <c r="G117" s="50"/>
      <c r="H117" s="50"/>
      <c r="I117" s="50"/>
      <c r="J117" s="50"/>
      <c r="K117" s="52"/>
      <c r="L117" s="49" t="str">
        <f>VLOOKUP(D117,カラムID辞書!$C$4:$D$1266,2,FALSE)</f>
        <v>RSV_BIK9</v>
      </c>
      <c r="M117" s="50"/>
      <c r="N117" s="50"/>
      <c r="O117" s="50"/>
      <c r="P117" s="50"/>
      <c r="Q117" s="50"/>
      <c r="R117" s="50"/>
      <c r="S117" s="52"/>
      <c r="T117" s="49"/>
      <c r="U117" s="52"/>
      <c r="V117" s="49"/>
      <c r="W117" s="52"/>
      <c r="X117" s="49"/>
      <c r="Y117" s="52"/>
      <c r="Z117" s="49"/>
      <c r="AA117" s="52"/>
      <c r="AB117" s="107" t="str">
        <f t="shared" si="6"/>
        <v>○</v>
      </c>
      <c r="AC117" s="54"/>
      <c r="AD117" s="53"/>
      <c r="AE117" s="55" t="str">
        <f t="shared" si="0"/>
        <v>0</v>
      </c>
      <c r="AF117" s="50"/>
      <c r="AG117" s="52"/>
      <c r="AH117" s="266" t="str">
        <f>VLOOKUP(D117,カラムID辞書!C:H,3,FALSE)</f>
        <v>numeric</v>
      </c>
      <c r="AI117" s="267"/>
      <c r="AJ117" s="267"/>
      <c r="AK117" s="267"/>
      <c r="AL117" s="268"/>
      <c r="AM117" s="269">
        <f>VLOOKUP(D117,カラムID辞書!C:H,4,FALSE)</f>
        <v>13</v>
      </c>
      <c r="AN117" s="270"/>
      <c r="AO117" s="271">
        <f>VLOOKUP(D117,カラムID辞書!C:H,6,FALSE)</f>
        <v>13</v>
      </c>
      <c r="AP117" s="272"/>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c r="BS117" s="50"/>
      <c r="BT117" s="50"/>
      <c r="BU117" s="50"/>
      <c r="BV117" s="50"/>
      <c r="BW117" s="50"/>
      <c r="BX117" s="50"/>
      <c r="BY117" s="50"/>
      <c r="BZ117" s="50"/>
      <c r="CA117" s="50"/>
      <c r="CB117" s="50"/>
      <c r="CC117" s="52"/>
    </row>
    <row r="118" spans="2:81" ht="12" customHeight="1">
      <c r="B118" s="264">
        <f t="shared" ca="1" si="1"/>
        <v>111</v>
      </c>
      <c r="C118" s="265"/>
      <c r="D118" s="110" t="s">
        <v>199</v>
      </c>
      <c r="E118" s="50"/>
      <c r="F118" s="50"/>
      <c r="G118" s="50"/>
      <c r="H118" s="50"/>
      <c r="I118" s="50"/>
      <c r="J118" s="50"/>
      <c r="K118" s="52"/>
      <c r="L118" s="49" t="str">
        <f>VLOOKUP(D118,カラムID辞書!$C$4:$D$1266,2,FALSE)</f>
        <v>RSV_SU9</v>
      </c>
      <c r="M118" s="50"/>
      <c r="N118" s="50"/>
      <c r="O118" s="50"/>
      <c r="P118" s="50"/>
      <c r="Q118" s="50"/>
      <c r="R118" s="50"/>
      <c r="S118" s="52"/>
      <c r="T118" s="49"/>
      <c r="U118" s="52"/>
      <c r="V118" s="49"/>
      <c r="W118" s="52"/>
      <c r="X118" s="49"/>
      <c r="Y118" s="52"/>
      <c r="Z118" s="49"/>
      <c r="AA118" s="52"/>
      <c r="AB118" s="107" t="str">
        <f t="shared" si="6"/>
        <v>○</v>
      </c>
      <c r="AC118" s="54"/>
      <c r="AD118" s="53"/>
      <c r="AE118" s="55" t="str">
        <f t="shared" si="0"/>
        <v>0</v>
      </c>
      <c r="AF118" s="50"/>
      <c r="AG118" s="52"/>
      <c r="AH118" s="266" t="str">
        <f>VLOOKUP(D118,カラムID辞書!C:H,3,FALSE)</f>
        <v>numeric</v>
      </c>
      <c r="AI118" s="267"/>
      <c r="AJ118" s="267"/>
      <c r="AK118" s="267"/>
      <c r="AL118" s="268"/>
      <c r="AM118" s="269">
        <f>VLOOKUP(D118,カラムID辞書!C:H,4,FALSE)</f>
        <v>10</v>
      </c>
      <c r="AN118" s="270"/>
      <c r="AO118" s="271">
        <f>VLOOKUP(D118,カラムID辞書!C:H,6,FALSE)</f>
        <v>10</v>
      </c>
      <c r="AP118" s="272"/>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c r="BS118" s="50"/>
      <c r="BT118" s="50"/>
      <c r="BU118" s="50"/>
      <c r="BV118" s="50"/>
      <c r="BW118" s="50"/>
      <c r="BX118" s="50"/>
      <c r="BY118" s="50"/>
      <c r="BZ118" s="50"/>
      <c r="CA118" s="50"/>
      <c r="CB118" s="50"/>
      <c r="CC118" s="52"/>
    </row>
    <row r="119" spans="2:81" ht="12" customHeight="1">
      <c r="B119" s="264">
        <f t="shared" ca="1" si="1"/>
        <v>112</v>
      </c>
      <c r="C119" s="265"/>
      <c r="D119" s="110" t="s">
        <v>200</v>
      </c>
      <c r="E119" s="50"/>
      <c r="F119" s="50"/>
      <c r="G119" s="50"/>
      <c r="H119" s="50"/>
      <c r="I119" s="50"/>
      <c r="J119" s="50"/>
      <c r="K119" s="52"/>
      <c r="L119" s="49" t="str">
        <f>VLOOKUP(D119,カラムID辞書!$C$4:$D$1266,2,FALSE)</f>
        <v>RSV_GNK10</v>
      </c>
      <c r="M119" s="50"/>
      <c r="N119" s="50"/>
      <c r="O119" s="50"/>
      <c r="P119" s="50"/>
      <c r="Q119" s="50"/>
      <c r="R119" s="50"/>
      <c r="S119" s="52"/>
      <c r="T119" s="49"/>
      <c r="U119" s="52"/>
      <c r="V119" s="49"/>
      <c r="W119" s="52"/>
      <c r="X119" s="49"/>
      <c r="Y119" s="52"/>
      <c r="Z119" s="49"/>
      <c r="AA119" s="52"/>
      <c r="AB119" s="107" t="str">
        <f t="shared" si="6"/>
        <v>○</v>
      </c>
      <c r="AC119" s="54"/>
      <c r="AD119" s="53"/>
      <c r="AE119" s="55" t="str">
        <f t="shared" si="0"/>
        <v>0</v>
      </c>
      <c r="AF119" s="50"/>
      <c r="AG119" s="52"/>
      <c r="AH119" s="266" t="str">
        <f>VLOOKUP(D119,カラムID辞書!C:H,3,FALSE)</f>
        <v>numeric</v>
      </c>
      <c r="AI119" s="267"/>
      <c r="AJ119" s="267"/>
      <c r="AK119" s="267"/>
      <c r="AL119" s="268"/>
      <c r="AM119" s="269">
        <f>VLOOKUP(D119,カラムID辞書!C:H,4,FALSE)</f>
        <v>13</v>
      </c>
      <c r="AN119" s="270"/>
      <c r="AO119" s="271">
        <f>VLOOKUP(D119,カラムID辞書!C:H,6,FALSE)</f>
        <v>13</v>
      </c>
      <c r="AP119" s="272"/>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c r="BS119" s="50"/>
      <c r="BT119" s="50"/>
      <c r="BU119" s="50"/>
      <c r="BV119" s="50"/>
      <c r="BW119" s="50"/>
      <c r="BX119" s="50"/>
      <c r="BY119" s="50"/>
      <c r="BZ119" s="50"/>
      <c r="CA119" s="50"/>
      <c r="CB119" s="50"/>
      <c r="CC119" s="52"/>
    </row>
    <row r="120" spans="2:81" ht="12" customHeight="1">
      <c r="B120" s="264">
        <f t="shared" ca="1" si="1"/>
        <v>113</v>
      </c>
      <c r="C120" s="265"/>
      <c r="D120" s="110" t="s">
        <v>201</v>
      </c>
      <c r="E120" s="50"/>
      <c r="F120" s="50"/>
      <c r="G120" s="50"/>
      <c r="H120" s="50"/>
      <c r="I120" s="50"/>
      <c r="J120" s="50"/>
      <c r="K120" s="52"/>
      <c r="L120" s="49" t="str">
        <f>VLOOKUP(D120,カラムID辞書!$C$4:$D$1266,2,FALSE)</f>
        <v>RSV_BIK10</v>
      </c>
      <c r="M120" s="50"/>
      <c r="N120" s="50"/>
      <c r="O120" s="50"/>
      <c r="P120" s="50"/>
      <c r="Q120" s="50"/>
      <c r="R120" s="50"/>
      <c r="S120" s="52"/>
      <c r="T120" s="49"/>
      <c r="U120" s="52"/>
      <c r="V120" s="49"/>
      <c r="W120" s="52"/>
      <c r="X120" s="49"/>
      <c r="Y120" s="52"/>
      <c r="Z120" s="49"/>
      <c r="AA120" s="52"/>
      <c r="AB120" s="107" t="str">
        <f t="shared" si="6"/>
        <v>○</v>
      </c>
      <c r="AC120" s="54"/>
      <c r="AD120" s="53"/>
      <c r="AE120" s="55" t="str">
        <f t="shared" si="0"/>
        <v>0</v>
      </c>
      <c r="AF120" s="50"/>
      <c r="AG120" s="52"/>
      <c r="AH120" s="266" t="str">
        <f>VLOOKUP(D120,カラムID辞書!C:H,3,FALSE)</f>
        <v>numeric</v>
      </c>
      <c r="AI120" s="267"/>
      <c r="AJ120" s="267"/>
      <c r="AK120" s="267"/>
      <c r="AL120" s="268"/>
      <c r="AM120" s="269">
        <f>VLOOKUP(D120,カラムID辞書!C:H,4,FALSE)</f>
        <v>13</v>
      </c>
      <c r="AN120" s="270"/>
      <c r="AO120" s="271">
        <f>VLOOKUP(D120,カラムID辞書!C:H,6,FALSE)</f>
        <v>13</v>
      </c>
      <c r="AP120" s="272"/>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c r="BS120" s="50"/>
      <c r="BT120" s="50"/>
      <c r="BU120" s="50"/>
      <c r="BV120" s="50"/>
      <c r="BW120" s="50"/>
      <c r="BX120" s="50"/>
      <c r="BY120" s="50"/>
      <c r="BZ120" s="50"/>
      <c r="CA120" s="50"/>
      <c r="CB120" s="50"/>
      <c r="CC120" s="52"/>
    </row>
    <row r="121" spans="2:81" ht="12" customHeight="1">
      <c r="B121" s="264">
        <f t="shared" ref="B121:B158" ca="1" si="7">IF($D121="","",MAX(OFFSET($B$8,0,0,ROW()-ROW($B$8),2))+1)</f>
        <v>114</v>
      </c>
      <c r="C121" s="265"/>
      <c r="D121" s="110" t="s">
        <v>202</v>
      </c>
      <c r="E121" s="50"/>
      <c r="F121" s="50"/>
      <c r="G121" s="50"/>
      <c r="H121" s="50"/>
      <c r="I121" s="50"/>
      <c r="J121" s="50"/>
      <c r="K121" s="52"/>
      <c r="L121" s="49" t="str">
        <f>VLOOKUP(D121,カラムID辞書!$C$4:$D$1266,2,FALSE)</f>
        <v>RSV_SU10</v>
      </c>
      <c r="M121" s="50"/>
      <c r="N121" s="50"/>
      <c r="O121" s="50"/>
      <c r="P121" s="50"/>
      <c r="Q121" s="50"/>
      <c r="R121" s="50"/>
      <c r="S121" s="52"/>
      <c r="T121" s="49"/>
      <c r="U121" s="52"/>
      <c r="V121" s="49"/>
      <c r="W121" s="52"/>
      <c r="X121" s="49"/>
      <c r="Y121" s="52"/>
      <c r="Z121" s="49"/>
      <c r="AA121" s="52"/>
      <c r="AB121" s="107" t="str">
        <f t="shared" si="6"/>
        <v>○</v>
      </c>
      <c r="AC121" s="54"/>
      <c r="AD121" s="53"/>
      <c r="AE121" s="55" t="str">
        <f t="shared" ref="AE121:AE158" si="8">IF(AB121="○",IF(AH121="timestamp","now()",IF(LEFT(AH121,9)="character","' '","0")),"")</f>
        <v>0</v>
      </c>
      <c r="AF121" s="50"/>
      <c r="AG121" s="52"/>
      <c r="AH121" s="266" t="str">
        <f>VLOOKUP(D121,カラムID辞書!C:H,3,FALSE)</f>
        <v>numeric</v>
      </c>
      <c r="AI121" s="267"/>
      <c r="AJ121" s="267"/>
      <c r="AK121" s="267"/>
      <c r="AL121" s="268"/>
      <c r="AM121" s="269">
        <f>VLOOKUP(D121,カラムID辞書!C:H,4,FALSE)</f>
        <v>10</v>
      </c>
      <c r="AN121" s="270"/>
      <c r="AO121" s="271">
        <f>VLOOKUP(D121,カラムID辞書!C:H,6,FALSE)</f>
        <v>10</v>
      </c>
      <c r="AP121" s="272"/>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c r="BS121" s="50"/>
      <c r="BT121" s="50"/>
      <c r="BU121" s="50"/>
      <c r="BV121" s="50"/>
      <c r="BW121" s="50"/>
      <c r="BX121" s="50"/>
      <c r="BY121" s="50"/>
      <c r="BZ121" s="50"/>
      <c r="CA121" s="50"/>
      <c r="CB121" s="50"/>
      <c r="CC121" s="52"/>
    </row>
    <row r="122" spans="2:81" ht="12" customHeight="1">
      <c r="B122" s="264">
        <f t="shared" ca="1" si="7"/>
        <v>115</v>
      </c>
      <c r="C122" s="265"/>
      <c r="D122" s="110" t="s">
        <v>388</v>
      </c>
      <c r="E122" s="50"/>
      <c r="F122" s="50"/>
      <c r="G122" s="50"/>
      <c r="H122" s="50"/>
      <c r="I122" s="50"/>
      <c r="J122" s="50"/>
      <c r="K122" s="52"/>
      <c r="L122" s="49" t="str">
        <f>VLOOKUP(D122,カラムID辞書!$C$4:$D$1266,2,FALSE)</f>
        <v>GESSHOZAID_GNK</v>
      </c>
      <c r="M122" s="50"/>
      <c r="N122" s="50"/>
      <c r="O122" s="50"/>
      <c r="P122" s="50"/>
      <c r="Q122" s="50"/>
      <c r="R122" s="50"/>
      <c r="S122" s="52"/>
      <c r="T122" s="49"/>
      <c r="U122" s="52"/>
      <c r="V122" s="49"/>
      <c r="W122" s="52"/>
      <c r="X122" s="49"/>
      <c r="Y122" s="52"/>
      <c r="Z122" s="49"/>
      <c r="AA122" s="52"/>
      <c r="AB122" s="107" t="str">
        <f t="shared" si="6"/>
        <v>○</v>
      </c>
      <c r="AC122" s="54"/>
      <c r="AD122" s="53"/>
      <c r="AE122" s="55" t="str">
        <f t="shared" si="8"/>
        <v>0</v>
      </c>
      <c r="AF122" s="50"/>
      <c r="AG122" s="52"/>
      <c r="AH122" s="266" t="str">
        <f>VLOOKUP(D122,カラムID辞書!C:H,3,FALSE)</f>
        <v>numeric</v>
      </c>
      <c r="AI122" s="267"/>
      <c r="AJ122" s="267"/>
      <c r="AK122" s="267"/>
      <c r="AL122" s="268"/>
      <c r="AM122" s="269">
        <f>VLOOKUP(D122,カラムID辞書!C:H,4,FALSE)</f>
        <v>13</v>
      </c>
      <c r="AN122" s="270"/>
      <c r="AO122" s="271">
        <f>VLOOKUP(D122,カラムID辞書!C:H,6,FALSE)</f>
        <v>13</v>
      </c>
      <c r="AP122" s="272"/>
      <c r="AQ122" s="110" t="s">
        <v>75</v>
      </c>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c r="BS122" s="50"/>
      <c r="BT122" s="50"/>
      <c r="BU122" s="50"/>
      <c r="BV122" s="50"/>
      <c r="BW122" s="50"/>
      <c r="BX122" s="50"/>
      <c r="BY122" s="50"/>
      <c r="BZ122" s="50"/>
      <c r="CA122" s="50"/>
      <c r="CB122" s="50"/>
      <c r="CC122" s="52"/>
    </row>
    <row r="123" spans="2:81" ht="12" customHeight="1">
      <c r="B123" s="264">
        <f t="shared" ca="1" si="7"/>
        <v>116</v>
      </c>
      <c r="C123" s="265"/>
      <c r="D123" s="110" t="s">
        <v>993</v>
      </c>
      <c r="E123" s="50"/>
      <c r="F123" s="50"/>
      <c r="G123" s="50"/>
      <c r="H123" s="50"/>
      <c r="I123" s="50"/>
      <c r="J123" s="50"/>
      <c r="K123" s="52"/>
      <c r="L123" s="49" t="str">
        <f>VLOOKUP(D123,カラムID辞書!$C$4:$D$1266,2,FALSE)</f>
        <v>GESSHOZAID_BIK</v>
      </c>
      <c r="M123" s="50"/>
      <c r="N123" s="50"/>
      <c r="O123" s="50"/>
      <c r="P123" s="50"/>
      <c r="Q123" s="50"/>
      <c r="R123" s="50"/>
      <c r="S123" s="52"/>
      <c r="T123" s="49"/>
      <c r="U123" s="52"/>
      <c r="V123" s="49"/>
      <c r="W123" s="52"/>
      <c r="X123" s="49"/>
      <c r="Y123" s="52"/>
      <c r="Z123" s="49"/>
      <c r="AA123" s="52"/>
      <c r="AB123" s="107" t="str">
        <f t="shared" si="6"/>
        <v>○</v>
      </c>
      <c r="AC123" s="54"/>
      <c r="AD123" s="53"/>
      <c r="AE123" s="55" t="str">
        <f t="shared" si="8"/>
        <v>0</v>
      </c>
      <c r="AF123" s="50"/>
      <c r="AG123" s="52"/>
      <c r="AH123" s="266" t="str">
        <f>VLOOKUP(D123,カラムID辞書!C:H,3,FALSE)</f>
        <v>numeric</v>
      </c>
      <c r="AI123" s="267"/>
      <c r="AJ123" s="267"/>
      <c r="AK123" s="267"/>
      <c r="AL123" s="268"/>
      <c r="AM123" s="269">
        <f>VLOOKUP(D123,カラムID辞書!C:H,4,FALSE)</f>
        <v>13</v>
      </c>
      <c r="AN123" s="270"/>
      <c r="AO123" s="271">
        <f>VLOOKUP(D123,カラムID辞書!C:H,6,FALSE)</f>
        <v>13</v>
      </c>
      <c r="AP123" s="272"/>
      <c r="AQ123" s="110" t="s">
        <v>75</v>
      </c>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c r="BS123" s="50"/>
      <c r="BT123" s="50"/>
      <c r="BU123" s="50"/>
      <c r="BV123" s="50"/>
      <c r="BW123" s="50"/>
      <c r="BX123" s="50"/>
      <c r="BY123" s="50"/>
      <c r="BZ123" s="50"/>
      <c r="CA123" s="50"/>
      <c r="CB123" s="50"/>
      <c r="CC123" s="52"/>
    </row>
    <row r="124" spans="2:81" ht="12" customHeight="1">
      <c r="B124" s="264">
        <f t="shared" ca="1" si="7"/>
        <v>117</v>
      </c>
      <c r="C124" s="265"/>
      <c r="D124" s="110" t="s">
        <v>392</v>
      </c>
      <c r="E124" s="56"/>
      <c r="F124" s="50"/>
      <c r="G124" s="50"/>
      <c r="H124" s="50"/>
      <c r="I124" s="50"/>
      <c r="J124" s="50"/>
      <c r="K124" s="52"/>
      <c r="L124" s="49" t="str">
        <f>VLOOKUP(D124,カラムID辞書!$C$4:$D$1266,2,FALSE)</f>
        <v>GESSHOZAID_SU</v>
      </c>
      <c r="M124" s="50"/>
      <c r="N124" s="50"/>
      <c r="O124" s="50"/>
      <c r="P124" s="50"/>
      <c r="Q124" s="50"/>
      <c r="R124" s="50"/>
      <c r="S124" s="52"/>
      <c r="T124" s="49"/>
      <c r="U124" s="52"/>
      <c r="V124" s="49"/>
      <c r="W124" s="52"/>
      <c r="X124" s="49"/>
      <c r="Y124" s="52"/>
      <c r="Z124" s="49"/>
      <c r="AA124" s="52"/>
      <c r="AB124" s="107" t="str">
        <f t="shared" si="6"/>
        <v>○</v>
      </c>
      <c r="AC124" s="54"/>
      <c r="AD124" s="53"/>
      <c r="AE124" s="55" t="str">
        <f t="shared" si="8"/>
        <v>0</v>
      </c>
      <c r="AF124" s="50"/>
      <c r="AG124" s="52"/>
      <c r="AH124" s="266" t="str">
        <f>VLOOKUP(D124,カラムID辞書!C:H,3,FALSE)</f>
        <v>numeric</v>
      </c>
      <c r="AI124" s="267"/>
      <c r="AJ124" s="267"/>
      <c r="AK124" s="267"/>
      <c r="AL124" s="268"/>
      <c r="AM124" s="269">
        <f>VLOOKUP(D124,カラムID辞書!C:H,4,FALSE)</f>
        <v>10</v>
      </c>
      <c r="AN124" s="270"/>
      <c r="AO124" s="271">
        <f>VLOOKUP(D124,カラムID辞書!C:H,6,FALSE)</f>
        <v>10</v>
      </c>
      <c r="AP124" s="272"/>
      <c r="AQ124" s="110" t="s">
        <v>75</v>
      </c>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c r="BS124" s="50"/>
      <c r="BT124" s="50"/>
      <c r="BU124" s="50"/>
      <c r="BV124" s="50"/>
      <c r="BW124" s="50"/>
      <c r="BX124" s="50"/>
      <c r="BY124" s="50"/>
      <c r="BZ124" s="50"/>
      <c r="CA124" s="50"/>
      <c r="CB124" s="50"/>
      <c r="CC124" s="52"/>
    </row>
    <row r="125" spans="2:81" ht="12" customHeight="1">
      <c r="B125" s="264">
        <f t="shared" ca="1" si="7"/>
        <v>118</v>
      </c>
      <c r="C125" s="265"/>
      <c r="D125" s="110" t="s">
        <v>394</v>
      </c>
      <c r="E125" s="56"/>
      <c r="F125" s="50"/>
      <c r="G125" s="50"/>
      <c r="H125" s="50"/>
      <c r="I125" s="50"/>
      <c r="J125" s="50"/>
      <c r="K125" s="52"/>
      <c r="L125" s="49" t="str">
        <f>VLOOKUP(D125,カラムID辞書!$C$4:$D$1266,2,FALSE)</f>
        <v>GETSUOZAID_GNK</v>
      </c>
      <c r="M125" s="50"/>
      <c r="N125" s="50"/>
      <c r="O125" s="50"/>
      <c r="P125" s="50"/>
      <c r="Q125" s="50"/>
      <c r="R125" s="50"/>
      <c r="S125" s="52"/>
      <c r="T125" s="49"/>
      <c r="U125" s="52"/>
      <c r="V125" s="49"/>
      <c r="W125" s="52"/>
      <c r="X125" s="49"/>
      <c r="Y125" s="52"/>
      <c r="Z125" s="49"/>
      <c r="AA125" s="52"/>
      <c r="AB125" s="107" t="str">
        <f t="shared" si="6"/>
        <v>○</v>
      </c>
      <c r="AC125" s="54"/>
      <c r="AD125" s="53"/>
      <c r="AE125" s="55" t="str">
        <f t="shared" si="8"/>
        <v>0</v>
      </c>
      <c r="AF125" s="50"/>
      <c r="AG125" s="52"/>
      <c r="AH125" s="266" t="str">
        <f>VLOOKUP(D125,カラムID辞書!C:H,3,FALSE)</f>
        <v>numeric</v>
      </c>
      <c r="AI125" s="267"/>
      <c r="AJ125" s="267"/>
      <c r="AK125" s="267"/>
      <c r="AL125" s="268"/>
      <c r="AM125" s="269">
        <f>VLOOKUP(D125,カラムID辞書!C:H,4,FALSE)</f>
        <v>13</v>
      </c>
      <c r="AN125" s="270"/>
      <c r="AO125" s="271">
        <f>VLOOKUP(D125,カラムID辞書!C:H,6,FALSE)</f>
        <v>13</v>
      </c>
      <c r="AP125" s="272"/>
      <c r="AQ125" s="110" t="s">
        <v>75</v>
      </c>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c r="BS125" s="50"/>
      <c r="BT125" s="50"/>
      <c r="BU125" s="50"/>
      <c r="BV125" s="50"/>
      <c r="BW125" s="50"/>
      <c r="BX125" s="50"/>
      <c r="BY125" s="50"/>
      <c r="BZ125" s="50"/>
      <c r="CA125" s="50"/>
      <c r="CB125" s="57"/>
      <c r="CC125" s="58"/>
    </row>
    <row r="126" spans="2:81" ht="12" customHeight="1">
      <c r="B126" s="264">
        <f t="shared" ca="1" si="7"/>
        <v>119</v>
      </c>
      <c r="C126" s="265"/>
      <c r="D126" s="110" t="s">
        <v>1987</v>
      </c>
      <c r="E126" s="56"/>
      <c r="F126" s="50"/>
      <c r="G126" s="50"/>
      <c r="H126" s="50"/>
      <c r="I126" s="50"/>
      <c r="J126" s="50"/>
      <c r="K126" s="52"/>
      <c r="L126" s="49" t="str">
        <f>VLOOKUP(D126,カラムID辞書!$C$4:$D$1266,2,FALSE)</f>
        <v>GETSUOZAID_BIK</v>
      </c>
      <c r="M126" s="50"/>
      <c r="N126" s="50"/>
      <c r="O126" s="50"/>
      <c r="P126" s="50"/>
      <c r="Q126" s="50"/>
      <c r="R126" s="50"/>
      <c r="S126" s="52"/>
      <c r="T126" s="49"/>
      <c r="U126" s="52"/>
      <c r="V126" s="49"/>
      <c r="W126" s="52"/>
      <c r="X126" s="49"/>
      <c r="Y126" s="52"/>
      <c r="Z126" s="49"/>
      <c r="AA126" s="52"/>
      <c r="AB126" s="107" t="str">
        <f t="shared" si="6"/>
        <v>○</v>
      </c>
      <c r="AC126" s="54"/>
      <c r="AD126" s="53"/>
      <c r="AE126" s="55" t="str">
        <f t="shared" si="8"/>
        <v>0</v>
      </c>
      <c r="AF126" s="50"/>
      <c r="AG126" s="52"/>
      <c r="AH126" s="266" t="str">
        <f>VLOOKUP(D126,カラムID辞書!C:H,3,FALSE)</f>
        <v>numeric</v>
      </c>
      <c r="AI126" s="267"/>
      <c r="AJ126" s="267"/>
      <c r="AK126" s="267"/>
      <c r="AL126" s="268"/>
      <c r="AM126" s="269">
        <f>VLOOKUP(D126,カラムID辞書!C:H,4,FALSE)</f>
        <v>13</v>
      </c>
      <c r="AN126" s="270"/>
      <c r="AO126" s="271">
        <f>VLOOKUP(D126,カラムID辞書!C:H,6,FALSE)</f>
        <v>13</v>
      </c>
      <c r="AP126" s="272"/>
      <c r="AQ126" s="110" t="s">
        <v>75</v>
      </c>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c r="BS126" s="50"/>
      <c r="BT126" s="50"/>
      <c r="BU126" s="50"/>
      <c r="BV126" s="50"/>
      <c r="BW126" s="50"/>
      <c r="BX126" s="50"/>
      <c r="BY126" s="50"/>
      <c r="BZ126" s="50"/>
      <c r="CA126" s="50"/>
      <c r="CB126" s="50"/>
      <c r="CC126" s="52"/>
    </row>
    <row r="127" spans="2:81" ht="12" customHeight="1">
      <c r="B127" s="264">
        <f t="shared" ca="1" si="7"/>
        <v>120</v>
      </c>
      <c r="C127" s="265"/>
      <c r="D127" s="110" t="s">
        <v>398</v>
      </c>
      <c r="E127" s="50"/>
      <c r="F127" s="50"/>
      <c r="G127" s="50"/>
      <c r="H127" s="50"/>
      <c r="I127" s="50"/>
      <c r="J127" s="50"/>
      <c r="K127" s="52"/>
      <c r="L127" s="49" t="str">
        <f>VLOOKUP(D127,カラムID辞書!$C$4:$D$1266,2,FALSE)</f>
        <v>GETSUOZAID_SU</v>
      </c>
      <c r="M127" s="50"/>
      <c r="N127" s="50"/>
      <c r="O127" s="50"/>
      <c r="P127" s="50"/>
      <c r="Q127" s="50"/>
      <c r="R127" s="50"/>
      <c r="S127" s="52"/>
      <c r="T127" s="49"/>
      <c r="U127" s="52"/>
      <c r="V127" s="49"/>
      <c r="W127" s="52"/>
      <c r="X127" s="49"/>
      <c r="Y127" s="52"/>
      <c r="Z127" s="49"/>
      <c r="AA127" s="52"/>
      <c r="AB127" s="107" t="str">
        <f t="shared" si="6"/>
        <v>○</v>
      </c>
      <c r="AC127" s="54"/>
      <c r="AD127" s="53"/>
      <c r="AE127" s="55" t="str">
        <f t="shared" si="8"/>
        <v>0</v>
      </c>
      <c r="AF127" s="50"/>
      <c r="AG127" s="52"/>
      <c r="AH127" s="266" t="str">
        <f>VLOOKUP(D127,カラムID辞書!C:H,3,FALSE)</f>
        <v>numeric</v>
      </c>
      <c r="AI127" s="267"/>
      <c r="AJ127" s="267"/>
      <c r="AK127" s="267"/>
      <c r="AL127" s="268"/>
      <c r="AM127" s="269">
        <f>VLOOKUP(D127,カラムID辞書!C:H,4,FALSE)</f>
        <v>10</v>
      </c>
      <c r="AN127" s="270"/>
      <c r="AO127" s="271">
        <f>VLOOKUP(D127,カラムID辞書!C:H,6,FALSE)</f>
        <v>10</v>
      </c>
      <c r="AP127" s="272"/>
      <c r="AQ127" s="110" t="s">
        <v>75</v>
      </c>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c r="BS127" s="50"/>
      <c r="BT127" s="50"/>
      <c r="BU127" s="50"/>
      <c r="BV127" s="50"/>
      <c r="BW127" s="50"/>
      <c r="BX127" s="50"/>
      <c r="BY127" s="50"/>
      <c r="BZ127" s="50"/>
      <c r="CA127" s="50"/>
      <c r="CB127" s="50"/>
      <c r="CC127" s="52"/>
    </row>
    <row r="128" spans="2:81" ht="12" customHeight="1">
      <c r="B128" s="264">
        <f t="shared" ca="1" si="7"/>
        <v>121</v>
      </c>
      <c r="C128" s="265"/>
      <c r="D128" s="110" t="s">
        <v>400</v>
      </c>
      <c r="E128" s="50"/>
      <c r="F128" s="50"/>
      <c r="G128" s="50"/>
      <c r="H128" s="50"/>
      <c r="I128" s="50"/>
      <c r="J128" s="50"/>
      <c r="K128" s="52"/>
      <c r="L128" s="49" t="str">
        <f>VLOOKUP(D128,カラムID辞書!$C$4:$D$1266,2,FALSE)</f>
        <v>GNK_GETMTZAID_GNK</v>
      </c>
      <c r="M128" s="50"/>
      <c r="N128" s="50"/>
      <c r="O128" s="50"/>
      <c r="P128" s="50"/>
      <c r="Q128" s="50"/>
      <c r="R128" s="50"/>
      <c r="S128" s="52"/>
      <c r="T128" s="49"/>
      <c r="U128" s="52"/>
      <c r="V128" s="49"/>
      <c r="W128" s="52"/>
      <c r="X128" s="49"/>
      <c r="Y128" s="52"/>
      <c r="Z128" s="49"/>
      <c r="AA128" s="52"/>
      <c r="AB128" s="107" t="str">
        <f t="shared" si="6"/>
        <v>○</v>
      </c>
      <c r="AC128" s="54"/>
      <c r="AD128" s="53"/>
      <c r="AE128" s="55" t="str">
        <f t="shared" si="8"/>
        <v>0</v>
      </c>
      <c r="AF128" s="50"/>
      <c r="AG128" s="52"/>
      <c r="AH128" s="266" t="str">
        <f>VLOOKUP(D128,カラムID辞書!C:H,3,FALSE)</f>
        <v>numeric</v>
      </c>
      <c r="AI128" s="267"/>
      <c r="AJ128" s="267"/>
      <c r="AK128" s="267"/>
      <c r="AL128" s="268"/>
      <c r="AM128" s="269">
        <f>VLOOKUP(D128,カラムID辞書!C:H,4,FALSE)</f>
        <v>13</v>
      </c>
      <c r="AN128" s="270"/>
      <c r="AO128" s="271">
        <f>VLOOKUP(D128,カラムID辞書!C:H,6,FALSE)</f>
        <v>13</v>
      </c>
      <c r="AP128" s="272"/>
      <c r="AQ128" s="110" t="s">
        <v>75</v>
      </c>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c r="BS128" s="50"/>
      <c r="BT128" s="50"/>
      <c r="BU128" s="50"/>
      <c r="BV128" s="50"/>
      <c r="BW128" s="50"/>
      <c r="BX128" s="50"/>
      <c r="BY128" s="50"/>
      <c r="BZ128" s="50"/>
      <c r="CA128" s="50"/>
      <c r="CB128" s="50"/>
      <c r="CC128" s="52"/>
    </row>
    <row r="129" spans="2:81" ht="12" customHeight="1">
      <c r="B129" s="264">
        <f t="shared" ca="1" si="7"/>
        <v>122</v>
      </c>
      <c r="C129" s="265"/>
      <c r="D129" s="110" t="s">
        <v>402</v>
      </c>
      <c r="E129" s="50"/>
      <c r="F129" s="50"/>
      <c r="G129" s="50"/>
      <c r="H129" s="50"/>
      <c r="I129" s="50"/>
      <c r="J129" s="50"/>
      <c r="K129" s="52"/>
      <c r="L129" s="49" t="str">
        <f>VLOOKUP(D129,カラムID辞書!$C$4:$D$1266,2,FALSE)</f>
        <v>TIK_GETMTZAID_GNK</v>
      </c>
      <c r="M129" s="50"/>
      <c r="N129" s="50"/>
      <c r="O129" s="50"/>
      <c r="P129" s="50"/>
      <c r="Q129" s="50"/>
      <c r="R129" s="50"/>
      <c r="S129" s="52"/>
      <c r="T129" s="49"/>
      <c r="U129" s="52"/>
      <c r="V129" s="49"/>
      <c r="W129" s="52"/>
      <c r="X129" s="49"/>
      <c r="Y129" s="52"/>
      <c r="Z129" s="49"/>
      <c r="AA129" s="52"/>
      <c r="AB129" s="107" t="str">
        <f t="shared" si="6"/>
        <v>○</v>
      </c>
      <c r="AC129" s="54"/>
      <c r="AD129" s="53"/>
      <c r="AE129" s="55" t="str">
        <f t="shared" si="8"/>
        <v>0</v>
      </c>
      <c r="AF129" s="50"/>
      <c r="AG129" s="52"/>
      <c r="AH129" s="266" t="str">
        <f>VLOOKUP(D129,カラムID辞書!C:H,3,FALSE)</f>
        <v>numeric</v>
      </c>
      <c r="AI129" s="267"/>
      <c r="AJ129" s="267"/>
      <c r="AK129" s="267"/>
      <c r="AL129" s="268"/>
      <c r="AM129" s="269">
        <f>VLOOKUP(D129,カラムID辞書!C:H,4,FALSE)</f>
        <v>13</v>
      </c>
      <c r="AN129" s="270"/>
      <c r="AO129" s="271">
        <f>VLOOKUP(D129,カラムID辞書!C:H,6,FALSE)</f>
        <v>13</v>
      </c>
      <c r="AP129" s="272"/>
      <c r="AQ129" s="110" t="s">
        <v>75</v>
      </c>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c r="BS129" s="50"/>
      <c r="BT129" s="50"/>
      <c r="BU129" s="50"/>
      <c r="BV129" s="50"/>
      <c r="BW129" s="50"/>
      <c r="BX129" s="50"/>
      <c r="BY129" s="50"/>
      <c r="BZ129" s="50"/>
      <c r="CA129" s="50"/>
      <c r="CB129" s="50"/>
      <c r="CC129" s="52"/>
    </row>
    <row r="130" spans="2:81" ht="12" customHeight="1">
      <c r="B130" s="264">
        <f t="shared" ca="1" si="7"/>
        <v>123</v>
      </c>
      <c r="C130" s="265"/>
      <c r="D130" s="110" t="s">
        <v>404</v>
      </c>
      <c r="E130" s="56"/>
      <c r="F130" s="50"/>
      <c r="G130" s="50"/>
      <c r="H130" s="50"/>
      <c r="I130" s="50"/>
      <c r="J130" s="50"/>
      <c r="K130" s="52"/>
      <c r="L130" s="49" t="str">
        <f>VLOOKUP(D130,カラムID辞書!$C$4:$D$1266,2,FALSE)</f>
        <v>GETMTZAID_BIK</v>
      </c>
      <c r="M130" s="50"/>
      <c r="N130" s="50"/>
      <c r="O130" s="50"/>
      <c r="P130" s="50"/>
      <c r="Q130" s="50"/>
      <c r="R130" s="50"/>
      <c r="S130" s="52"/>
      <c r="T130" s="49"/>
      <c r="U130" s="52"/>
      <c r="V130" s="49"/>
      <c r="W130" s="52"/>
      <c r="X130" s="49"/>
      <c r="Y130" s="52"/>
      <c r="Z130" s="49"/>
      <c r="AA130" s="52"/>
      <c r="AB130" s="107" t="str">
        <f t="shared" si="6"/>
        <v>○</v>
      </c>
      <c r="AC130" s="54"/>
      <c r="AD130" s="53"/>
      <c r="AE130" s="55" t="str">
        <f t="shared" si="8"/>
        <v>0</v>
      </c>
      <c r="AF130" s="50"/>
      <c r="AG130" s="52"/>
      <c r="AH130" s="266" t="str">
        <f>VLOOKUP(D130,カラムID辞書!C:H,3,FALSE)</f>
        <v>numeric</v>
      </c>
      <c r="AI130" s="267"/>
      <c r="AJ130" s="267"/>
      <c r="AK130" s="267"/>
      <c r="AL130" s="268"/>
      <c r="AM130" s="269">
        <f>VLOOKUP(D130,カラムID辞書!C:H,4,FALSE)</f>
        <v>13</v>
      </c>
      <c r="AN130" s="270"/>
      <c r="AO130" s="271">
        <f>VLOOKUP(D130,カラムID辞書!C:H,6,FALSE)</f>
        <v>13</v>
      </c>
      <c r="AP130" s="272"/>
      <c r="AQ130" s="110" t="s">
        <v>75</v>
      </c>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c r="BS130" s="50"/>
      <c r="BT130" s="50"/>
      <c r="BU130" s="50"/>
      <c r="BV130" s="50"/>
      <c r="BW130" s="50"/>
      <c r="BX130" s="50"/>
      <c r="BY130" s="50"/>
      <c r="BZ130" s="50"/>
      <c r="CA130" s="50"/>
      <c r="CB130" s="50"/>
      <c r="CC130" s="52"/>
    </row>
    <row r="131" spans="2:81" ht="12" customHeight="1">
      <c r="B131" s="264">
        <f t="shared" ca="1" si="7"/>
        <v>124</v>
      </c>
      <c r="C131" s="265"/>
      <c r="D131" s="110" t="s">
        <v>406</v>
      </c>
      <c r="E131" s="50"/>
      <c r="F131" s="50"/>
      <c r="G131" s="50"/>
      <c r="H131" s="50"/>
      <c r="I131" s="50"/>
      <c r="J131" s="50"/>
      <c r="K131" s="52"/>
      <c r="L131" s="49" t="str">
        <f>VLOOKUP(D131,カラムID辞書!$C$4:$D$1266,2,FALSE)</f>
        <v>GETMTZAID_SU</v>
      </c>
      <c r="M131" s="50"/>
      <c r="N131" s="50"/>
      <c r="O131" s="50"/>
      <c r="P131" s="50"/>
      <c r="Q131" s="50"/>
      <c r="R131" s="50"/>
      <c r="S131" s="52"/>
      <c r="T131" s="49"/>
      <c r="U131" s="52"/>
      <c r="V131" s="49"/>
      <c r="W131" s="52"/>
      <c r="X131" s="49"/>
      <c r="Y131" s="52"/>
      <c r="Z131" s="49"/>
      <c r="AA131" s="52"/>
      <c r="AB131" s="107" t="str">
        <f t="shared" si="6"/>
        <v>○</v>
      </c>
      <c r="AC131" s="54"/>
      <c r="AD131" s="53"/>
      <c r="AE131" s="55" t="str">
        <f t="shared" si="8"/>
        <v>0</v>
      </c>
      <c r="AF131" s="50"/>
      <c r="AG131" s="52"/>
      <c r="AH131" s="266" t="str">
        <f>VLOOKUP(D131,カラムID辞書!C:H,3,FALSE)</f>
        <v>numeric</v>
      </c>
      <c r="AI131" s="267"/>
      <c r="AJ131" s="267"/>
      <c r="AK131" s="267"/>
      <c r="AL131" s="268"/>
      <c r="AM131" s="269">
        <f>VLOOKUP(D131,カラムID辞書!C:H,4,FALSE)</f>
        <v>10</v>
      </c>
      <c r="AN131" s="270"/>
      <c r="AO131" s="271">
        <f>VLOOKUP(D131,カラムID辞書!C:H,6,FALSE)</f>
        <v>10</v>
      </c>
      <c r="AP131" s="272"/>
      <c r="AQ131" s="110" t="s">
        <v>75</v>
      </c>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c r="BS131" s="50"/>
      <c r="BT131" s="50"/>
      <c r="BU131" s="50"/>
      <c r="BV131" s="50"/>
      <c r="BW131" s="50"/>
      <c r="BX131" s="50"/>
      <c r="BY131" s="50"/>
      <c r="BZ131" s="50"/>
      <c r="CA131" s="50"/>
      <c r="CB131" s="50"/>
      <c r="CC131" s="52"/>
    </row>
    <row r="132" spans="2:81" ht="12" customHeight="1">
      <c r="B132" s="264">
        <f t="shared" ca="1" si="7"/>
        <v>125</v>
      </c>
      <c r="C132" s="265"/>
      <c r="D132" s="110" t="s">
        <v>210</v>
      </c>
      <c r="E132" s="50"/>
      <c r="F132" s="50"/>
      <c r="G132" s="50"/>
      <c r="H132" s="50"/>
      <c r="I132" s="50"/>
      <c r="J132" s="50"/>
      <c r="K132" s="52"/>
      <c r="L132" s="49" t="str">
        <f>VLOOKUP(D132,カラムID辞書!$C$4:$D$1266,2,FALSE)</f>
        <v>TGT_HEIKINZAID_GNK</v>
      </c>
      <c r="M132" s="50"/>
      <c r="N132" s="50"/>
      <c r="O132" s="50"/>
      <c r="P132" s="50"/>
      <c r="Q132" s="50"/>
      <c r="R132" s="50"/>
      <c r="S132" s="52"/>
      <c r="T132" s="49"/>
      <c r="U132" s="52"/>
      <c r="V132" s="49"/>
      <c r="W132" s="52"/>
      <c r="X132" s="49"/>
      <c r="Y132" s="52"/>
      <c r="Z132" s="49"/>
      <c r="AA132" s="52"/>
      <c r="AB132" s="107" t="str">
        <f t="shared" si="6"/>
        <v>○</v>
      </c>
      <c r="AC132" s="54"/>
      <c r="AD132" s="53"/>
      <c r="AE132" s="55" t="str">
        <f t="shared" si="8"/>
        <v>0</v>
      </c>
      <c r="AF132" s="50"/>
      <c r="AG132" s="52"/>
      <c r="AH132" s="266" t="str">
        <f>VLOOKUP(D132,カラムID辞書!C:H,3,FALSE)</f>
        <v>numeric</v>
      </c>
      <c r="AI132" s="267"/>
      <c r="AJ132" s="267"/>
      <c r="AK132" s="267"/>
      <c r="AL132" s="268"/>
      <c r="AM132" s="269">
        <f>VLOOKUP(D132,カラムID辞書!C:H,4,FALSE)</f>
        <v>13</v>
      </c>
      <c r="AN132" s="270"/>
      <c r="AO132" s="271">
        <f>VLOOKUP(D132,カラムID辞書!C:H,6,FALSE)</f>
        <v>13</v>
      </c>
      <c r="AP132" s="272"/>
      <c r="AQ132" s="110" t="s">
        <v>999</v>
      </c>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c r="BS132" s="50"/>
      <c r="BT132" s="50"/>
      <c r="BU132" s="50"/>
      <c r="BV132" s="50"/>
      <c r="BW132" s="50"/>
      <c r="BX132" s="50"/>
      <c r="BY132" s="50"/>
      <c r="BZ132" s="50"/>
      <c r="CA132" s="50"/>
      <c r="CB132" s="50"/>
      <c r="CC132" s="52"/>
    </row>
    <row r="133" spans="2:81" ht="12" customHeight="1">
      <c r="B133" s="264">
        <f t="shared" ca="1" si="7"/>
        <v>126</v>
      </c>
      <c r="C133" s="265"/>
      <c r="D133" s="110" t="s">
        <v>211</v>
      </c>
      <c r="E133" s="50"/>
      <c r="F133" s="50"/>
      <c r="G133" s="50"/>
      <c r="H133" s="50"/>
      <c r="I133" s="50"/>
      <c r="J133" s="50"/>
      <c r="K133" s="52"/>
      <c r="L133" s="49" t="str">
        <f>VLOOKUP(D133,カラムID辞書!$C$4:$D$1266,2,FALSE)</f>
        <v>TGT_HEIKINZAID_BIK</v>
      </c>
      <c r="M133" s="50"/>
      <c r="N133" s="50"/>
      <c r="O133" s="50"/>
      <c r="P133" s="50"/>
      <c r="Q133" s="50"/>
      <c r="R133" s="50"/>
      <c r="S133" s="52"/>
      <c r="T133" s="49"/>
      <c r="U133" s="52"/>
      <c r="V133" s="49"/>
      <c r="W133" s="52"/>
      <c r="X133" s="49"/>
      <c r="Y133" s="52"/>
      <c r="Z133" s="49"/>
      <c r="AA133" s="52"/>
      <c r="AB133" s="107" t="str">
        <f t="shared" si="6"/>
        <v>○</v>
      </c>
      <c r="AC133" s="54"/>
      <c r="AD133" s="53"/>
      <c r="AE133" s="55" t="str">
        <f t="shared" si="8"/>
        <v>0</v>
      </c>
      <c r="AF133" s="50"/>
      <c r="AG133" s="52"/>
      <c r="AH133" s="266" t="str">
        <f>VLOOKUP(D133,カラムID辞書!C:H,3,FALSE)</f>
        <v>numeric</v>
      </c>
      <c r="AI133" s="267"/>
      <c r="AJ133" s="267"/>
      <c r="AK133" s="267"/>
      <c r="AL133" s="268"/>
      <c r="AM133" s="269">
        <f>VLOOKUP(D133,カラムID辞書!C:H,4,FALSE)</f>
        <v>13</v>
      </c>
      <c r="AN133" s="270"/>
      <c r="AO133" s="271">
        <f>VLOOKUP(D133,カラムID辞書!C:H,6,FALSE)</f>
        <v>13</v>
      </c>
      <c r="AP133" s="272"/>
      <c r="AQ133" s="110" t="s">
        <v>1000</v>
      </c>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c r="BS133" s="50"/>
      <c r="BT133" s="50"/>
      <c r="BU133" s="50"/>
      <c r="BV133" s="50"/>
      <c r="BW133" s="50"/>
      <c r="BX133" s="50"/>
      <c r="BY133" s="50"/>
      <c r="BZ133" s="50"/>
      <c r="CA133" s="50"/>
      <c r="CB133" s="50"/>
      <c r="CC133" s="52"/>
    </row>
    <row r="134" spans="2:81" ht="12" customHeight="1">
      <c r="B134" s="264">
        <f t="shared" ca="1" si="7"/>
        <v>127</v>
      </c>
      <c r="C134" s="265"/>
      <c r="D134" s="110" t="s">
        <v>408</v>
      </c>
      <c r="E134" s="56"/>
      <c r="F134" s="50"/>
      <c r="G134" s="50"/>
      <c r="H134" s="50"/>
      <c r="I134" s="50"/>
      <c r="J134" s="50"/>
      <c r="K134" s="52"/>
      <c r="L134" s="49" t="str">
        <f>VLOOKUP(D134,カラムID辞書!$C$4:$D$1266,2,FALSE)</f>
        <v>KRUI_HEIKINZAID_GNK</v>
      </c>
      <c r="M134" s="50"/>
      <c r="N134" s="50"/>
      <c r="O134" s="50"/>
      <c r="P134" s="50"/>
      <c r="Q134" s="50"/>
      <c r="R134" s="50"/>
      <c r="S134" s="52"/>
      <c r="T134" s="49"/>
      <c r="U134" s="52"/>
      <c r="V134" s="49"/>
      <c r="W134" s="52"/>
      <c r="X134" s="49"/>
      <c r="Y134" s="52"/>
      <c r="Z134" s="49"/>
      <c r="AA134" s="52"/>
      <c r="AB134" s="107" t="str">
        <f t="shared" si="6"/>
        <v>○</v>
      </c>
      <c r="AC134" s="54"/>
      <c r="AD134" s="53"/>
      <c r="AE134" s="55" t="str">
        <f t="shared" si="8"/>
        <v>0</v>
      </c>
      <c r="AF134" s="50"/>
      <c r="AG134" s="52"/>
      <c r="AH134" s="266" t="str">
        <f>VLOOKUP(D134,カラムID辞書!C:H,3,FALSE)</f>
        <v>numeric</v>
      </c>
      <c r="AI134" s="267"/>
      <c r="AJ134" s="267"/>
      <c r="AK134" s="267"/>
      <c r="AL134" s="268"/>
      <c r="AM134" s="269">
        <f>VLOOKUP(D134,カラムID辞書!C:H,4,FALSE)</f>
        <v>13</v>
      </c>
      <c r="AN134" s="270"/>
      <c r="AO134" s="271">
        <f>VLOOKUP(D134,カラムID辞書!C:H,6,FALSE)</f>
        <v>13</v>
      </c>
      <c r="AP134" s="272"/>
      <c r="AQ134" s="110" t="s">
        <v>999</v>
      </c>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c r="BS134" s="50"/>
      <c r="BT134" s="50"/>
      <c r="BU134" s="50"/>
      <c r="BV134" s="50"/>
      <c r="BW134" s="50"/>
      <c r="BX134" s="50"/>
      <c r="BY134" s="50"/>
      <c r="BZ134" s="50"/>
      <c r="CA134" s="50"/>
      <c r="CB134" s="50"/>
      <c r="CC134" s="52"/>
    </row>
    <row r="135" spans="2:81" ht="12" customHeight="1">
      <c r="B135" s="264">
        <f t="shared" ca="1" si="7"/>
        <v>128</v>
      </c>
      <c r="C135" s="265"/>
      <c r="D135" s="110" t="s">
        <v>410</v>
      </c>
      <c r="E135" s="56"/>
      <c r="F135" s="50"/>
      <c r="G135" s="50"/>
      <c r="H135" s="50"/>
      <c r="I135" s="50"/>
      <c r="J135" s="50"/>
      <c r="K135" s="52"/>
      <c r="L135" s="49" t="str">
        <f>VLOOKUP(D135,カラムID辞書!$C$4:$D$1266,2,FALSE)</f>
        <v>KRUI_HEIKINZAID_BIK</v>
      </c>
      <c r="M135" s="50"/>
      <c r="N135" s="50"/>
      <c r="O135" s="50"/>
      <c r="P135" s="50"/>
      <c r="Q135" s="50"/>
      <c r="R135" s="50"/>
      <c r="S135" s="52"/>
      <c r="T135" s="49"/>
      <c r="U135" s="52"/>
      <c r="V135" s="49"/>
      <c r="W135" s="52"/>
      <c r="X135" s="49"/>
      <c r="Y135" s="52"/>
      <c r="Z135" s="49"/>
      <c r="AA135" s="52"/>
      <c r="AB135" s="107" t="str">
        <f t="shared" si="6"/>
        <v>○</v>
      </c>
      <c r="AC135" s="54"/>
      <c r="AD135" s="53"/>
      <c r="AE135" s="55" t="str">
        <f t="shared" si="8"/>
        <v>0</v>
      </c>
      <c r="AF135" s="50"/>
      <c r="AG135" s="52"/>
      <c r="AH135" s="266" t="str">
        <f>VLOOKUP(D135,カラムID辞書!C:H,3,FALSE)</f>
        <v>numeric</v>
      </c>
      <c r="AI135" s="267"/>
      <c r="AJ135" s="267"/>
      <c r="AK135" s="267"/>
      <c r="AL135" s="268"/>
      <c r="AM135" s="269">
        <f>VLOOKUP(D135,カラムID辞書!C:H,4,FALSE)</f>
        <v>13</v>
      </c>
      <c r="AN135" s="270"/>
      <c r="AO135" s="271">
        <f>VLOOKUP(D135,カラムID辞書!C:H,6,FALSE)</f>
        <v>13</v>
      </c>
      <c r="AP135" s="272"/>
      <c r="AQ135" s="110" t="s">
        <v>1000</v>
      </c>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c r="BS135" s="50"/>
      <c r="BT135" s="50"/>
      <c r="BU135" s="50"/>
      <c r="BV135" s="50"/>
      <c r="BW135" s="50"/>
      <c r="BX135" s="50"/>
      <c r="BY135" s="50"/>
      <c r="BZ135" s="50"/>
      <c r="CA135" s="50"/>
      <c r="CB135" s="50"/>
      <c r="CC135" s="52"/>
    </row>
    <row r="136" spans="2:81" ht="12" customHeight="1">
      <c r="B136" s="264">
        <f t="shared" ca="1" si="7"/>
        <v>129</v>
      </c>
      <c r="C136" s="265"/>
      <c r="D136" s="110" t="s">
        <v>412</v>
      </c>
      <c r="E136" s="56"/>
      <c r="F136" s="50"/>
      <c r="G136" s="50"/>
      <c r="H136" s="50"/>
      <c r="I136" s="50"/>
      <c r="J136" s="50"/>
      <c r="K136" s="52"/>
      <c r="L136" s="49" t="str">
        <f>VLOOKUP(D136,カラムID辞書!$C$4:$D$1266,2,FALSE)</f>
        <v>NRUI_HEIKINZAID_GNK</v>
      </c>
      <c r="M136" s="50"/>
      <c r="N136" s="50"/>
      <c r="O136" s="50"/>
      <c r="P136" s="50"/>
      <c r="Q136" s="50"/>
      <c r="R136" s="50"/>
      <c r="S136" s="52"/>
      <c r="T136" s="49"/>
      <c r="U136" s="52"/>
      <c r="V136" s="49"/>
      <c r="W136" s="52"/>
      <c r="X136" s="49"/>
      <c r="Y136" s="52"/>
      <c r="Z136" s="49"/>
      <c r="AA136" s="52"/>
      <c r="AB136" s="107" t="str">
        <f t="shared" si="6"/>
        <v>○</v>
      </c>
      <c r="AC136" s="54"/>
      <c r="AD136" s="53"/>
      <c r="AE136" s="55" t="str">
        <f t="shared" si="8"/>
        <v>0</v>
      </c>
      <c r="AF136" s="50"/>
      <c r="AG136" s="52"/>
      <c r="AH136" s="266" t="str">
        <f>VLOOKUP(D136,カラムID辞書!C:H,3,FALSE)</f>
        <v>numeric</v>
      </c>
      <c r="AI136" s="267"/>
      <c r="AJ136" s="267"/>
      <c r="AK136" s="267"/>
      <c r="AL136" s="268"/>
      <c r="AM136" s="269">
        <f>VLOOKUP(D136,カラムID辞書!C:H,4,FALSE)</f>
        <v>13</v>
      </c>
      <c r="AN136" s="270"/>
      <c r="AO136" s="271">
        <f>VLOOKUP(D136,カラムID辞書!C:H,6,FALSE)</f>
        <v>13</v>
      </c>
      <c r="AP136" s="272"/>
      <c r="AQ136" s="110" t="s">
        <v>999</v>
      </c>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c r="BS136" s="50"/>
      <c r="BT136" s="50"/>
      <c r="BU136" s="50"/>
      <c r="BV136" s="50"/>
      <c r="BW136" s="50"/>
      <c r="BX136" s="50"/>
      <c r="BY136" s="50"/>
      <c r="BZ136" s="50"/>
      <c r="CA136" s="50"/>
      <c r="CB136" s="50"/>
      <c r="CC136" s="52"/>
    </row>
    <row r="137" spans="2:81" ht="12" customHeight="1">
      <c r="B137" s="264">
        <f t="shared" ca="1" si="7"/>
        <v>130</v>
      </c>
      <c r="C137" s="265"/>
      <c r="D137" s="110" t="s">
        <v>414</v>
      </c>
      <c r="E137" s="56"/>
      <c r="F137" s="50"/>
      <c r="G137" s="50"/>
      <c r="H137" s="50"/>
      <c r="I137" s="50"/>
      <c r="J137" s="50"/>
      <c r="K137" s="52"/>
      <c r="L137" s="49" t="str">
        <f>VLOOKUP(D137,カラムID辞書!$C$4:$D$1266,2,FALSE)</f>
        <v>NRUI_HEIKINZAID_BIK</v>
      </c>
      <c r="M137" s="50"/>
      <c r="N137" s="50"/>
      <c r="O137" s="50"/>
      <c r="P137" s="50"/>
      <c r="Q137" s="50"/>
      <c r="R137" s="50"/>
      <c r="S137" s="52"/>
      <c r="T137" s="49"/>
      <c r="U137" s="52"/>
      <c r="V137" s="49"/>
      <c r="W137" s="52"/>
      <c r="X137" s="49"/>
      <c r="Y137" s="52"/>
      <c r="Z137" s="49"/>
      <c r="AA137" s="52"/>
      <c r="AB137" s="107" t="str">
        <f t="shared" si="6"/>
        <v>○</v>
      </c>
      <c r="AC137" s="54"/>
      <c r="AD137" s="53"/>
      <c r="AE137" s="55" t="str">
        <f t="shared" si="8"/>
        <v>0</v>
      </c>
      <c r="AF137" s="50"/>
      <c r="AG137" s="52"/>
      <c r="AH137" s="266" t="str">
        <f>VLOOKUP(D137,カラムID辞書!C:H,3,FALSE)</f>
        <v>numeric</v>
      </c>
      <c r="AI137" s="267"/>
      <c r="AJ137" s="267"/>
      <c r="AK137" s="267"/>
      <c r="AL137" s="268"/>
      <c r="AM137" s="269">
        <f>VLOOKUP(D137,カラムID辞書!C:H,4,FALSE)</f>
        <v>13</v>
      </c>
      <c r="AN137" s="270"/>
      <c r="AO137" s="271">
        <f>VLOOKUP(D137,カラムID辞書!C:H,6,FALSE)</f>
        <v>13</v>
      </c>
      <c r="AP137" s="272"/>
      <c r="AQ137" s="110" t="s">
        <v>1000</v>
      </c>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c r="BS137" s="50"/>
      <c r="BT137" s="50"/>
      <c r="BU137" s="50"/>
      <c r="BV137" s="50"/>
      <c r="BW137" s="50"/>
      <c r="BX137" s="50"/>
      <c r="BY137" s="50"/>
      <c r="BZ137" s="50"/>
      <c r="CA137" s="50"/>
      <c r="CB137" s="50"/>
      <c r="CC137" s="52"/>
    </row>
    <row r="138" spans="2:81" ht="12" customHeight="1">
      <c r="B138" s="264">
        <f t="shared" ca="1" si="7"/>
        <v>131</v>
      </c>
      <c r="C138" s="265"/>
      <c r="D138" s="110" t="s">
        <v>416</v>
      </c>
      <c r="E138" s="56"/>
      <c r="F138" s="50"/>
      <c r="G138" s="50"/>
      <c r="H138" s="50"/>
      <c r="I138" s="50"/>
      <c r="J138" s="50"/>
      <c r="K138" s="52"/>
      <c r="L138" s="49" t="str">
        <f>VLOOKUP(D138,カラムID辞書!$C$4:$D$1266,2,FALSE)</f>
        <v>ZENGTRUIEKID</v>
      </c>
      <c r="M138" s="50"/>
      <c r="N138" s="50"/>
      <c r="O138" s="50"/>
      <c r="P138" s="50"/>
      <c r="Q138" s="50"/>
      <c r="R138" s="50"/>
      <c r="S138" s="52"/>
      <c r="T138" s="49"/>
      <c r="U138" s="52"/>
      <c r="V138" s="49"/>
      <c r="W138" s="52"/>
      <c r="X138" s="49"/>
      <c r="Y138" s="52"/>
      <c r="Z138" s="49"/>
      <c r="AA138" s="52"/>
      <c r="AB138" s="107" t="str">
        <f t="shared" ref="AB138:AB158" si="9">IF(L138="DELDTE","","○")</f>
        <v>○</v>
      </c>
      <c r="AC138" s="54"/>
      <c r="AD138" s="53"/>
      <c r="AE138" s="55" t="str">
        <f t="shared" si="8"/>
        <v>0</v>
      </c>
      <c r="AF138" s="50"/>
      <c r="AG138" s="52"/>
      <c r="AH138" s="266" t="str">
        <f>VLOOKUP(D138,カラムID辞書!C:H,3,FALSE)</f>
        <v>numeric</v>
      </c>
      <c r="AI138" s="267"/>
      <c r="AJ138" s="267"/>
      <c r="AK138" s="267"/>
      <c r="AL138" s="268"/>
      <c r="AM138" s="269">
        <f>VLOOKUP(D138,カラムID辞書!C:H,4,FALSE)</f>
        <v>13</v>
      </c>
      <c r="AN138" s="270"/>
      <c r="AO138" s="271">
        <f>VLOOKUP(D138,カラムID辞書!C:H,6,FALSE)</f>
        <v>13</v>
      </c>
      <c r="AP138" s="272"/>
      <c r="AQ138" s="110" t="s">
        <v>1003</v>
      </c>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1011</v>
      </c>
      <c r="BS138" s="50"/>
      <c r="BT138" s="50"/>
      <c r="BU138" s="50"/>
      <c r="BV138" s="50"/>
      <c r="BW138" s="50"/>
      <c r="BX138" s="50"/>
      <c r="BY138" s="50"/>
      <c r="BZ138" s="50"/>
      <c r="CA138" s="50"/>
      <c r="CB138" s="50"/>
      <c r="CC138" s="52"/>
    </row>
    <row r="139" spans="2:81" ht="12" customHeight="1">
      <c r="B139" s="264">
        <f t="shared" ca="1" si="7"/>
        <v>132</v>
      </c>
      <c r="C139" s="265"/>
      <c r="D139" s="110" t="s">
        <v>418</v>
      </c>
      <c r="E139" s="56"/>
      <c r="F139" s="50"/>
      <c r="G139" s="50"/>
      <c r="H139" s="50"/>
      <c r="I139" s="50"/>
      <c r="J139" s="50"/>
      <c r="K139" s="52"/>
      <c r="L139" s="49" t="str">
        <f>VLOOKUP(D139,カラムID辞書!$C$4:$D$1266,2,FALSE)</f>
        <v>ZENGTKRUIZAID_GNK</v>
      </c>
      <c r="M139" s="50"/>
      <c r="N139" s="50"/>
      <c r="O139" s="50"/>
      <c r="P139" s="50"/>
      <c r="Q139" s="50"/>
      <c r="R139" s="50"/>
      <c r="S139" s="52"/>
      <c r="T139" s="49"/>
      <c r="U139" s="52"/>
      <c r="V139" s="49"/>
      <c r="W139" s="52"/>
      <c r="X139" s="49"/>
      <c r="Y139" s="52"/>
      <c r="Z139" s="49"/>
      <c r="AA139" s="52"/>
      <c r="AB139" s="107" t="str">
        <f t="shared" si="9"/>
        <v>○</v>
      </c>
      <c r="AC139" s="54"/>
      <c r="AD139" s="53"/>
      <c r="AE139" s="55" t="str">
        <f t="shared" si="8"/>
        <v>0</v>
      </c>
      <c r="AF139" s="50"/>
      <c r="AG139" s="52"/>
      <c r="AH139" s="266" t="str">
        <f>VLOOKUP(D139,カラムID辞書!C:H,3,FALSE)</f>
        <v>numeric</v>
      </c>
      <c r="AI139" s="267"/>
      <c r="AJ139" s="267"/>
      <c r="AK139" s="267"/>
      <c r="AL139" s="268"/>
      <c r="AM139" s="269">
        <f>VLOOKUP(D139,カラムID辞書!C:H,4,FALSE)</f>
        <v>13</v>
      </c>
      <c r="AN139" s="270"/>
      <c r="AO139" s="271">
        <f>VLOOKUP(D139,カラムID辞書!C:H,6,FALSE)</f>
        <v>13</v>
      </c>
      <c r="AP139" s="272"/>
      <c r="AQ139" s="110" t="s">
        <v>1004</v>
      </c>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1012</v>
      </c>
      <c r="BS139" s="50"/>
      <c r="BT139" s="50"/>
      <c r="BU139" s="50"/>
      <c r="BV139" s="50"/>
      <c r="BW139" s="50"/>
      <c r="BX139" s="50"/>
      <c r="BY139" s="50"/>
      <c r="BZ139" s="50"/>
      <c r="CA139" s="50"/>
      <c r="CB139" s="50"/>
      <c r="CC139" s="52"/>
    </row>
    <row r="140" spans="2:81" ht="12" customHeight="1">
      <c r="B140" s="264">
        <f t="shared" ca="1" si="7"/>
        <v>133</v>
      </c>
      <c r="C140" s="265"/>
      <c r="D140" s="110" t="s">
        <v>420</v>
      </c>
      <c r="E140" s="56"/>
      <c r="F140" s="50"/>
      <c r="G140" s="50"/>
      <c r="H140" s="50"/>
      <c r="I140" s="50"/>
      <c r="J140" s="50"/>
      <c r="K140" s="52"/>
      <c r="L140" s="49" t="str">
        <f>VLOOKUP(D140,カラムID辞書!$C$4:$D$1266,2,FALSE)</f>
        <v>ZENGTKRUIZAID_BIK</v>
      </c>
      <c r="M140" s="50"/>
      <c r="N140" s="50"/>
      <c r="O140" s="50"/>
      <c r="P140" s="50"/>
      <c r="Q140" s="50"/>
      <c r="R140" s="50"/>
      <c r="S140" s="52"/>
      <c r="T140" s="49"/>
      <c r="U140" s="52"/>
      <c r="V140" s="49"/>
      <c r="W140" s="52"/>
      <c r="X140" s="49"/>
      <c r="Y140" s="52"/>
      <c r="Z140" s="49"/>
      <c r="AA140" s="52"/>
      <c r="AB140" s="107" t="str">
        <f t="shared" si="9"/>
        <v>○</v>
      </c>
      <c r="AC140" s="54"/>
      <c r="AD140" s="53"/>
      <c r="AE140" s="55" t="str">
        <f t="shared" si="8"/>
        <v>0</v>
      </c>
      <c r="AF140" s="50"/>
      <c r="AG140" s="52"/>
      <c r="AH140" s="266" t="str">
        <f>VLOOKUP(D140,カラムID辞書!C:H,3,FALSE)</f>
        <v>numeric</v>
      </c>
      <c r="AI140" s="267"/>
      <c r="AJ140" s="267"/>
      <c r="AK140" s="267"/>
      <c r="AL140" s="268"/>
      <c r="AM140" s="269">
        <f>VLOOKUP(D140,カラムID辞書!C:H,4,FALSE)</f>
        <v>13</v>
      </c>
      <c r="AN140" s="270"/>
      <c r="AO140" s="271">
        <f>VLOOKUP(D140,カラムID辞書!C:H,6,FALSE)</f>
        <v>13</v>
      </c>
      <c r="AP140" s="272"/>
      <c r="AQ140" s="110" t="s">
        <v>1005</v>
      </c>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t="s">
        <v>1013</v>
      </c>
      <c r="BS140" s="50"/>
      <c r="BT140" s="50"/>
      <c r="BU140" s="50"/>
      <c r="BV140" s="50"/>
      <c r="BW140" s="50"/>
      <c r="BX140" s="50"/>
      <c r="BY140" s="50"/>
      <c r="BZ140" s="50"/>
      <c r="CA140" s="50"/>
      <c r="CB140" s="50"/>
      <c r="CC140" s="52"/>
    </row>
    <row r="141" spans="2:81" ht="12" customHeight="1">
      <c r="B141" s="264">
        <f t="shared" ca="1" si="7"/>
        <v>134</v>
      </c>
      <c r="C141" s="265"/>
      <c r="D141" s="110" t="s">
        <v>422</v>
      </c>
      <c r="E141" s="56"/>
      <c r="F141" s="50"/>
      <c r="G141" s="50"/>
      <c r="H141" s="50"/>
      <c r="I141" s="50"/>
      <c r="J141" s="50"/>
      <c r="K141" s="52"/>
      <c r="L141" s="49" t="str">
        <f>VLOOKUP(D141,カラムID辞書!$C$4:$D$1266,2,FALSE)</f>
        <v>ZENGTNRUIZAID_GNK</v>
      </c>
      <c r="M141" s="50"/>
      <c r="N141" s="50"/>
      <c r="O141" s="50"/>
      <c r="P141" s="50"/>
      <c r="Q141" s="50"/>
      <c r="R141" s="50"/>
      <c r="S141" s="52"/>
      <c r="T141" s="49"/>
      <c r="U141" s="52"/>
      <c r="V141" s="49"/>
      <c r="W141" s="52"/>
      <c r="X141" s="49"/>
      <c r="Y141" s="52"/>
      <c r="Z141" s="49"/>
      <c r="AA141" s="52"/>
      <c r="AB141" s="107" t="str">
        <f t="shared" si="9"/>
        <v>○</v>
      </c>
      <c r="AC141" s="54"/>
      <c r="AD141" s="53"/>
      <c r="AE141" s="55" t="str">
        <f t="shared" si="8"/>
        <v>0</v>
      </c>
      <c r="AF141" s="50"/>
      <c r="AG141" s="52"/>
      <c r="AH141" s="266" t="str">
        <f>VLOOKUP(D141,カラムID辞書!C:H,3,FALSE)</f>
        <v>numeric</v>
      </c>
      <c r="AI141" s="267"/>
      <c r="AJ141" s="267"/>
      <c r="AK141" s="267"/>
      <c r="AL141" s="268"/>
      <c r="AM141" s="269">
        <f>VLOOKUP(D141,カラムID辞書!C:H,4,FALSE)</f>
        <v>13</v>
      </c>
      <c r="AN141" s="270"/>
      <c r="AO141" s="271">
        <f>VLOOKUP(D141,カラムID辞書!C:H,6,FALSE)</f>
        <v>13</v>
      </c>
      <c r="AP141" s="272"/>
      <c r="AQ141" s="110" t="s">
        <v>1006</v>
      </c>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c r="BS141" s="50"/>
      <c r="BT141" s="50"/>
      <c r="BU141" s="50"/>
      <c r="BV141" s="50"/>
      <c r="BW141" s="50"/>
      <c r="BX141" s="50"/>
      <c r="BY141" s="50"/>
      <c r="BZ141" s="50"/>
      <c r="CA141" s="50"/>
      <c r="CB141" s="50"/>
      <c r="CC141" s="52"/>
    </row>
    <row r="142" spans="2:81" ht="12" customHeight="1">
      <c r="B142" s="264">
        <f t="shared" ca="1" si="7"/>
        <v>135</v>
      </c>
      <c r="C142" s="265"/>
      <c r="D142" s="110" t="s">
        <v>424</v>
      </c>
      <c r="E142" s="56"/>
      <c r="F142" s="50"/>
      <c r="G142" s="50"/>
      <c r="H142" s="50"/>
      <c r="I142" s="50"/>
      <c r="J142" s="50"/>
      <c r="K142" s="52"/>
      <c r="L142" s="49" t="str">
        <f>VLOOKUP(D142,カラムID辞書!$C$4:$D$1266,2,FALSE)</f>
        <v>ZENGTNRUIZAID_BIK</v>
      </c>
      <c r="M142" s="50"/>
      <c r="N142" s="50"/>
      <c r="O142" s="50"/>
      <c r="P142" s="50"/>
      <c r="Q142" s="50"/>
      <c r="R142" s="50"/>
      <c r="S142" s="52"/>
      <c r="T142" s="49"/>
      <c r="U142" s="52"/>
      <c r="V142" s="49"/>
      <c r="W142" s="52"/>
      <c r="X142" s="49"/>
      <c r="Y142" s="52"/>
      <c r="Z142" s="49"/>
      <c r="AA142" s="52"/>
      <c r="AB142" s="107" t="str">
        <f t="shared" si="9"/>
        <v>○</v>
      </c>
      <c r="AC142" s="54"/>
      <c r="AD142" s="53"/>
      <c r="AE142" s="55" t="str">
        <f t="shared" si="8"/>
        <v>0</v>
      </c>
      <c r="AF142" s="50"/>
      <c r="AG142" s="52"/>
      <c r="AH142" s="266" t="str">
        <f>VLOOKUP(D142,カラムID辞書!C:H,3,FALSE)</f>
        <v>numeric</v>
      </c>
      <c r="AI142" s="267"/>
      <c r="AJ142" s="267"/>
      <c r="AK142" s="267"/>
      <c r="AL142" s="268"/>
      <c r="AM142" s="269">
        <f>VLOOKUP(D142,カラムID辞書!C:H,4,FALSE)</f>
        <v>13</v>
      </c>
      <c r="AN142" s="270"/>
      <c r="AO142" s="271">
        <f>VLOOKUP(D142,カラムID辞書!C:H,6,FALSE)</f>
        <v>13</v>
      </c>
      <c r="AP142" s="272"/>
      <c r="AQ142" s="110" t="s">
        <v>1007</v>
      </c>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0"/>
      <c r="BS142" s="50"/>
      <c r="BT142" s="50"/>
      <c r="BU142" s="50"/>
      <c r="BV142" s="50"/>
      <c r="BW142" s="50"/>
      <c r="BX142" s="50"/>
      <c r="BY142" s="50"/>
      <c r="BZ142" s="50"/>
      <c r="CA142" s="50"/>
      <c r="CB142" s="50"/>
      <c r="CC142" s="52"/>
    </row>
    <row r="143" spans="2:81" ht="12" customHeight="1">
      <c r="B143" s="264">
        <f t="shared" ca="1" si="7"/>
        <v>136</v>
      </c>
      <c r="C143" s="265"/>
      <c r="D143" s="110" t="s">
        <v>215</v>
      </c>
      <c r="E143" s="50"/>
      <c r="F143" s="50"/>
      <c r="G143" s="50"/>
      <c r="H143" s="50"/>
      <c r="I143" s="50"/>
      <c r="J143" s="50"/>
      <c r="K143" s="52"/>
      <c r="L143" s="49" t="str">
        <f>VLOOKUP(D143,カラムID辞書!$C$4:$D$1266,2,FALSE)</f>
        <v>ZAIDBIK_HENDOD</v>
      </c>
      <c r="M143" s="50"/>
      <c r="N143" s="50"/>
      <c r="O143" s="50"/>
      <c r="P143" s="50"/>
      <c r="Q143" s="50"/>
      <c r="R143" s="50"/>
      <c r="S143" s="52"/>
      <c r="T143" s="49"/>
      <c r="U143" s="52"/>
      <c r="V143" s="49"/>
      <c r="W143" s="52"/>
      <c r="X143" s="49"/>
      <c r="Y143" s="52"/>
      <c r="Z143" s="49"/>
      <c r="AA143" s="52"/>
      <c r="AB143" s="107" t="str">
        <f t="shared" si="9"/>
        <v>○</v>
      </c>
      <c r="AC143" s="54"/>
      <c r="AD143" s="53"/>
      <c r="AE143" s="55" t="str">
        <f t="shared" si="8"/>
        <v>0</v>
      </c>
      <c r="AF143" s="50"/>
      <c r="AG143" s="52"/>
      <c r="AH143" s="266" t="str">
        <f>VLOOKUP(D143,カラムID辞書!C:H,3,FALSE)</f>
        <v>numeric</v>
      </c>
      <c r="AI143" s="267"/>
      <c r="AJ143" s="267"/>
      <c r="AK143" s="267"/>
      <c r="AL143" s="268"/>
      <c r="AM143" s="269">
        <f>VLOOKUP(D143,カラムID辞書!C:H,4,FALSE)</f>
        <v>13</v>
      </c>
      <c r="AN143" s="270"/>
      <c r="AO143" s="271">
        <f>VLOOKUP(D143,カラムID辞書!C:H,6,FALSE)</f>
        <v>13</v>
      </c>
      <c r="AP143" s="272"/>
      <c r="AQ143" s="110" t="s">
        <v>977</v>
      </c>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t="s">
        <v>985</v>
      </c>
      <c r="BS143" s="50"/>
      <c r="BT143" s="50"/>
      <c r="BU143" s="50"/>
      <c r="BV143" s="50"/>
      <c r="BW143" s="50"/>
      <c r="BX143" s="50"/>
      <c r="BY143" s="50"/>
      <c r="BZ143" s="50"/>
      <c r="CA143" s="50"/>
      <c r="CB143" s="50"/>
      <c r="CC143" s="52"/>
    </row>
    <row r="144" spans="2:81" ht="12" customHeight="1">
      <c r="B144" s="264">
        <f t="shared" ca="1" si="7"/>
        <v>137</v>
      </c>
      <c r="C144" s="265"/>
      <c r="D144" s="110" t="s">
        <v>216</v>
      </c>
      <c r="E144" s="56"/>
      <c r="F144" s="50"/>
      <c r="G144" s="50"/>
      <c r="H144" s="50"/>
      <c r="I144" s="50"/>
      <c r="J144" s="50"/>
      <c r="K144" s="52"/>
      <c r="L144" s="49" t="str">
        <f>VLOOKUP(D144,カラムID辞書!$C$4:$D$1266,2,FALSE)</f>
        <v>GNKRTBNS</v>
      </c>
      <c r="M144" s="50"/>
      <c r="N144" s="50"/>
      <c r="O144" s="50"/>
      <c r="P144" s="50"/>
      <c r="Q144" s="50"/>
      <c r="R144" s="50"/>
      <c r="S144" s="52"/>
      <c r="T144" s="49"/>
      <c r="U144" s="52"/>
      <c r="V144" s="49"/>
      <c r="W144" s="52"/>
      <c r="X144" s="49"/>
      <c r="Y144" s="52"/>
      <c r="Z144" s="49"/>
      <c r="AA144" s="52"/>
      <c r="AB144" s="107" t="str">
        <f t="shared" si="9"/>
        <v>○</v>
      </c>
      <c r="AC144" s="54"/>
      <c r="AD144" s="53"/>
      <c r="AE144" s="55" t="str">
        <f t="shared" si="8"/>
        <v>0</v>
      </c>
      <c r="AF144" s="50"/>
      <c r="AG144" s="52"/>
      <c r="AH144" s="266" t="str">
        <f>VLOOKUP(D144,カラムID辞書!C:H,3,FALSE)</f>
        <v>numeric</v>
      </c>
      <c r="AI144" s="267"/>
      <c r="AJ144" s="267"/>
      <c r="AK144" s="267"/>
      <c r="AL144" s="268"/>
      <c r="AM144" s="269">
        <f>VLOOKUP(D144,カラムID辞書!C:H,4,FALSE)</f>
        <v>13</v>
      </c>
      <c r="AN144" s="270"/>
      <c r="AO144" s="271">
        <f>VLOOKUP(D144,カラムID辞書!C:H,6,FALSE)</f>
        <v>13</v>
      </c>
      <c r="AP144" s="272"/>
      <c r="AQ144" s="110" t="s">
        <v>1008</v>
      </c>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0" t="s">
        <v>986</v>
      </c>
      <c r="BS144" s="50"/>
      <c r="BT144" s="50"/>
      <c r="BU144" s="50"/>
      <c r="BV144" s="50"/>
      <c r="BW144" s="50"/>
      <c r="BX144" s="50"/>
      <c r="BY144" s="50"/>
      <c r="BZ144" s="50"/>
      <c r="CA144" s="50"/>
      <c r="CB144" s="50"/>
      <c r="CC144" s="52"/>
    </row>
    <row r="145" spans="2:81" ht="12" customHeight="1">
      <c r="B145" s="264">
        <f t="shared" ca="1" si="7"/>
        <v>138</v>
      </c>
      <c r="C145" s="265"/>
      <c r="D145" s="110" t="s">
        <v>217</v>
      </c>
      <c r="E145" s="50"/>
      <c r="F145" s="50"/>
      <c r="G145" s="50"/>
      <c r="H145" s="50"/>
      <c r="I145" s="50"/>
      <c r="J145" s="50"/>
      <c r="K145" s="52"/>
      <c r="L145" s="49" t="str">
        <f>VLOOKUP(D145,カラムID辞書!$C$4:$D$1266,2,FALSE)</f>
        <v>GNKHOU_GNKRTBNB</v>
      </c>
      <c r="M145" s="50"/>
      <c r="N145" s="50"/>
      <c r="O145" s="50"/>
      <c r="P145" s="50"/>
      <c r="Q145" s="50"/>
      <c r="R145" s="50"/>
      <c r="S145" s="52"/>
      <c r="T145" s="49"/>
      <c r="U145" s="52"/>
      <c r="V145" s="49"/>
      <c r="W145" s="52"/>
      <c r="X145" s="49"/>
      <c r="Y145" s="52"/>
      <c r="Z145" s="49"/>
      <c r="AA145" s="52"/>
      <c r="AB145" s="107" t="str">
        <f t="shared" si="9"/>
        <v>○</v>
      </c>
      <c r="AC145" s="54"/>
      <c r="AD145" s="53"/>
      <c r="AE145" s="55" t="str">
        <f t="shared" si="8"/>
        <v>0</v>
      </c>
      <c r="AF145" s="50"/>
      <c r="AG145" s="52"/>
      <c r="AH145" s="266" t="str">
        <f>VLOOKUP(D145,カラムID辞書!C:H,3,FALSE)</f>
        <v>numeric</v>
      </c>
      <c r="AI145" s="267"/>
      <c r="AJ145" s="267"/>
      <c r="AK145" s="267"/>
      <c r="AL145" s="268"/>
      <c r="AM145" s="269">
        <f>VLOOKUP(D145,カラムID辞書!C:H,4,FALSE)</f>
        <v>13</v>
      </c>
      <c r="AN145" s="270"/>
      <c r="AO145" s="271">
        <f>VLOOKUP(D145,カラムID辞書!C:H,6,FALSE)</f>
        <v>13</v>
      </c>
      <c r="AP145" s="272"/>
      <c r="AQ145" s="110" t="s">
        <v>979</v>
      </c>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0" t="s">
        <v>987</v>
      </c>
      <c r="BS145" s="50"/>
      <c r="BT145" s="50"/>
      <c r="BU145" s="50"/>
      <c r="BV145" s="50"/>
      <c r="BW145" s="50"/>
      <c r="BX145" s="50"/>
      <c r="BY145" s="50"/>
      <c r="BZ145" s="50"/>
      <c r="CA145" s="50"/>
      <c r="CB145" s="50"/>
      <c r="CC145" s="52"/>
    </row>
    <row r="146" spans="2:81" ht="12" customHeight="1">
      <c r="B146" s="264">
        <f t="shared" ca="1" si="7"/>
        <v>139</v>
      </c>
      <c r="C146" s="265"/>
      <c r="D146" s="110" t="s">
        <v>218</v>
      </c>
      <c r="E146" s="50"/>
      <c r="F146" s="50"/>
      <c r="G146" s="50"/>
      <c r="H146" s="50"/>
      <c r="I146" s="50"/>
      <c r="J146" s="50"/>
      <c r="K146" s="52"/>
      <c r="L146" s="49" t="str">
        <f>VLOOKUP(D146,カラムID辞書!$C$4:$D$1266,2,FALSE)</f>
        <v>TEIKHOU_GNKRTBNB</v>
      </c>
      <c r="M146" s="50"/>
      <c r="N146" s="50"/>
      <c r="O146" s="50"/>
      <c r="P146" s="50"/>
      <c r="Q146" s="50"/>
      <c r="R146" s="50"/>
      <c r="S146" s="52"/>
      <c r="T146" s="49"/>
      <c r="U146" s="52"/>
      <c r="V146" s="49"/>
      <c r="W146" s="52"/>
      <c r="X146" s="49"/>
      <c r="Y146" s="52"/>
      <c r="Z146" s="49"/>
      <c r="AA146" s="52"/>
      <c r="AB146" s="107" t="str">
        <f t="shared" si="9"/>
        <v>○</v>
      </c>
      <c r="AC146" s="54"/>
      <c r="AD146" s="53"/>
      <c r="AE146" s="55" t="str">
        <f t="shared" si="8"/>
        <v>0</v>
      </c>
      <c r="AF146" s="50"/>
      <c r="AG146" s="52"/>
      <c r="AH146" s="266" t="str">
        <f>VLOOKUP(D146,カラムID辞書!C:H,3,FALSE)</f>
        <v>numeric</v>
      </c>
      <c r="AI146" s="267"/>
      <c r="AJ146" s="267"/>
      <c r="AK146" s="267"/>
      <c r="AL146" s="268"/>
      <c r="AM146" s="269">
        <f>VLOOKUP(D146,カラムID辞書!C:H,4,FALSE)</f>
        <v>13</v>
      </c>
      <c r="AN146" s="270"/>
      <c r="AO146" s="271">
        <f>VLOOKUP(D146,カラムID辞書!C:H,6,FALSE)</f>
        <v>13</v>
      </c>
      <c r="AP146" s="272"/>
      <c r="AQ146" s="110" t="s">
        <v>979</v>
      </c>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0" t="s">
        <v>988</v>
      </c>
      <c r="BS146" s="50"/>
      <c r="BT146" s="50"/>
      <c r="BU146" s="50"/>
      <c r="BV146" s="50"/>
      <c r="BW146" s="50"/>
      <c r="BX146" s="50"/>
      <c r="BY146" s="50"/>
      <c r="BZ146" s="50"/>
      <c r="CA146" s="50"/>
      <c r="CB146" s="50"/>
      <c r="CC146" s="52"/>
    </row>
    <row r="147" spans="2:81" ht="12" customHeight="1">
      <c r="B147" s="264">
        <f t="shared" ca="1" si="7"/>
        <v>140</v>
      </c>
      <c r="C147" s="265"/>
      <c r="D147" s="110" t="s">
        <v>219</v>
      </c>
      <c r="E147" s="50"/>
      <c r="F147" s="50"/>
      <c r="G147" s="50"/>
      <c r="H147" s="50"/>
      <c r="I147" s="50"/>
      <c r="J147" s="50"/>
      <c r="K147" s="52"/>
      <c r="L147" s="49" t="str">
        <f>VLOOKUP(D147,カラムID辞書!$C$4:$D$1266,2,FALSE)</f>
        <v>GNK_GNKRT</v>
      </c>
      <c r="M147" s="50"/>
      <c r="N147" s="50"/>
      <c r="O147" s="50"/>
      <c r="P147" s="50"/>
      <c r="Q147" s="50"/>
      <c r="R147" s="50"/>
      <c r="S147" s="52"/>
      <c r="T147" s="49"/>
      <c r="U147" s="52"/>
      <c r="V147" s="49"/>
      <c r="W147" s="52"/>
      <c r="X147" s="49"/>
      <c r="Y147" s="52"/>
      <c r="Z147" s="49"/>
      <c r="AA147" s="52"/>
      <c r="AB147" s="107" t="str">
        <f t="shared" si="9"/>
        <v>○</v>
      </c>
      <c r="AC147" s="54"/>
      <c r="AD147" s="53"/>
      <c r="AE147" s="55" t="str">
        <f t="shared" si="8"/>
        <v>0</v>
      </c>
      <c r="AF147" s="50"/>
      <c r="AG147" s="52"/>
      <c r="AH147" s="266" t="str">
        <f>VLOOKUP(D147,カラムID辞書!C:H,3,FALSE)</f>
        <v>numeric</v>
      </c>
      <c r="AI147" s="267"/>
      <c r="AJ147" s="267"/>
      <c r="AK147" s="267"/>
      <c r="AL147" s="268"/>
      <c r="AM147" s="269" t="str">
        <f>VLOOKUP(D147,カラムID辞書!C:H,4,FALSE)</f>
        <v>18,11</v>
      </c>
      <c r="AN147" s="270"/>
      <c r="AO147" s="271">
        <f>VLOOKUP(D147,カラムID辞書!C:H,6,FALSE)</f>
        <v>18</v>
      </c>
      <c r="AP147" s="272"/>
      <c r="AQ147" s="110" t="s">
        <v>75</v>
      </c>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10"/>
      <c r="BS147" s="50"/>
      <c r="BT147" s="50"/>
      <c r="BU147" s="50"/>
      <c r="BV147" s="50"/>
      <c r="BW147" s="50"/>
      <c r="BX147" s="50"/>
      <c r="BY147" s="50"/>
      <c r="BZ147" s="50"/>
      <c r="CA147" s="50"/>
      <c r="CB147" s="50"/>
      <c r="CC147" s="52"/>
    </row>
    <row r="148" spans="2:81" ht="12" customHeight="1">
      <c r="B148" s="264">
        <f t="shared" ca="1" si="7"/>
        <v>141</v>
      </c>
      <c r="C148" s="265"/>
      <c r="D148" s="110" t="s">
        <v>995</v>
      </c>
      <c r="E148" s="56"/>
      <c r="F148" s="50"/>
      <c r="G148" s="50"/>
      <c r="H148" s="50"/>
      <c r="I148" s="50"/>
      <c r="J148" s="50"/>
      <c r="K148" s="52"/>
      <c r="L148" s="49" t="str">
        <f>VLOOKUP(D148,カラムID辞書!$C$4:$D$1266,2,FALSE)</f>
        <v>TIK_GNKRT</v>
      </c>
      <c r="M148" s="50"/>
      <c r="N148" s="50"/>
      <c r="O148" s="50"/>
      <c r="P148" s="50"/>
      <c r="Q148" s="50"/>
      <c r="R148" s="50"/>
      <c r="S148" s="52"/>
      <c r="T148" s="49"/>
      <c r="U148" s="52"/>
      <c r="V148" s="49"/>
      <c r="W148" s="52"/>
      <c r="X148" s="49"/>
      <c r="Y148" s="52"/>
      <c r="Z148" s="49"/>
      <c r="AA148" s="52"/>
      <c r="AB148" s="107" t="str">
        <f t="shared" si="9"/>
        <v>○</v>
      </c>
      <c r="AC148" s="54"/>
      <c r="AD148" s="53"/>
      <c r="AE148" s="55" t="str">
        <f t="shared" si="8"/>
        <v>0</v>
      </c>
      <c r="AF148" s="50"/>
      <c r="AG148" s="52"/>
      <c r="AH148" s="266" t="str">
        <f>VLOOKUP(D148,カラムID辞書!C:H,3,FALSE)</f>
        <v>numeric</v>
      </c>
      <c r="AI148" s="267"/>
      <c r="AJ148" s="267"/>
      <c r="AK148" s="267"/>
      <c r="AL148" s="268"/>
      <c r="AM148" s="269" t="str">
        <f>VLOOKUP(D148,カラムID辞書!C:H,4,FALSE)</f>
        <v>18,11</v>
      </c>
      <c r="AN148" s="270"/>
      <c r="AO148" s="271">
        <f>VLOOKUP(D148,カラムID辞書!C:H,6,FALSE)</f>
        <v>18</v>
      </c>
      <c r="AP148" s="272"/>
      <c r="AQ148" s="110" t="s">
        <v>75</v>
      </c>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10"/>
      <c r="BS148" s="50"/>
      <c r="BT148" s="50"/>
      <c r="BU148" s="50"/>
      <c r="BV148" s="50"/>
      <c r="BW148" s="50"/>
      <c r="BX148" s="50"/>
      <c r="BY148" s="50"/>
      <c r="BZ148" s="50"/>
      <c r="CA148" s="50"/>
      <c r="CB148" s="50"/>
      <c r="CC148" s="52"/>
    </row>
    <row r="149" spans="2:81" ht="12" customHeight="1">
      <c r="B149" s="264">
        <f ca="1">IF($D149="","",MAX(OFFSET($B$8,0,0,ROW()-ROW($B$8),2))+1)</f>
        <v>142</v>
      </c>
      <c r="C149" s="265"/>
      <c r="D149" s="110" t="s">
        <v>221</v>
      </c>
      <c r="E149" s="56"/>
      <c r="F149" s="50"/>
      <c r="G149" s="50"/>
      <c r="H149" s="50"/>
      <c r="I149" s="50"/>
      <c r="J149" s="50"/>
      <c r="K149" s="52"/>
      <c r="L149" s="49" t="str">
        <f>VLOOKUP(D149,カラムID辞書!$C$4:$D$1266,2,FALSE)</f>
        <v>RIEKIRT</v>
      </c>
      <c r="M149" s="50"/>
      <c r="N149" s="50"/>
      <c r="O149" s="50"/>
      <c r="P149" s="50"/>
      <c r="Q149" s="50"/>
      <c r="R149" s="50"/>
      <c r="S149" s="52"/>
      <c r="T149" s="49"/>
      <c r="U149" s="52"/>
      <c r="V149" s="49"/>
      <c r="W149" s="52"/>
      <c r="X149" s="49"/>
      <c r="Y149" s="52"/>
      <c r="Z149" s="49"/>
      <c r="AA149" s="52"/>
      <c r="AB149" s="107" t="str">
        <f t="shared" si="9"/>
        <v>○</v>
      </c>
      <c r="AC149" s="54"/>
      <c r="AD149" s="53"/>
      <c r="AE149" s="55" t="str">
        <f t="shared" si="8"/>
        <v>0</v>
      </c>
      <c r="AF149" s="50"/>
      <c r="AG149" s="52"/>
      <c r="AH149" s="266" t="str">
        <f>VLOOKUP(D149,カラムID辞書!C:H,3,FALSE)</f>
        <v>numeric</v>
      </c>
      <c r="AI149" s="267"/>
      <c r="AJ149" s="267"/>
      <c r="AK149" s="267"/>
      <c r="AL149" s="268"/>
      <c r="AM149" s="269" t="str">
        <f>VLOOKUP(D149,カラムID辞書!C:H,4,FALSE)</f>
        <v>18,5</v>
      </c>
      <c r="AN149" s="270"/>
      <c r="AO149" s="271">
        <f>VLOOKUP(D149,カラムID辞書!C:H,6,FALSE)</f>
        <v>18</v>
      </c>
      <c r="AP149" s="272"/>
      <c r="AQ149" s="110" t="s">
        <v>75</v>
      </c>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10"/>
      <c r="BS149" s="50"/>
      <c r="BT149" s="50"/>
      <c r="BU149" s="50"/>
      <c r="BV149" s="50"/>
      <c r="BW149" s="50"/>
      <c r="BX149" s="50"/>
      <c r="BY149" s="50"/>
      <c r="BZ149" s="50"/>
      <c r="CA149" s="50"/>
      <c r="CB149" s="50"/>
      <c r="CC149" s="52"/>
    </row>
    <row r="150" spans="2:81" ht="12" customHeight="1">
      <c r="B150" s="264">
        <f ca="1">IF($D150="","",MAX(OFFSET($B$8,0,0,ROW()-ROW($B$8),2))+1)</f>
        <v>143</v>
      </c>
      <c r="C150" s="265"/>
      <c r="D150" s="196" t="s">
        <v>222</v>
      </c>
      <c r="E150" s="56"/>
      <c r="F150" s="50"/>
      <c r="G150" s="50"/>
      <c r="H150" s="50"/>
      <c r="I150" s="50"/>
      <c r="J150" s="50"/>
      <c r="K150" s="52"/>
      <c r="L150" s="49" t="str">
        <f>VLOOKUP(D150,カラムID辞書!$C$4:$D$1266,2,FALSE)</f>
        <v>DELDTE</v>
      </c>
      <c r="M150" s="50"/>
      <c r="N150" s="50"/>
      <c r="O150" s="50"/>
      <c r="P150" s="50"/>
      <c r="Q150" s="50"/>
      <c r="R150" s="50"/>
      <c r="S150" s="52"/>
      <c r="T150" s="49"/>
      <c r="U150" s="52"/>
      <c r="V150" s="49"/>
      <c r="W150" s="52"/>
      <c r="X150" s="49"/>
      <c r="Y150" s="52"/>
      <c r="Z150" s="49"/>
      <c r="AA150" s="52"/>
      <c r="AB150" s="107" t="str">
        <f t="shared" si="9"/>
        <v/>
      </c>
      <c r="AC150" s="54"/>
      <c r="AD150" s="53"/>
      <c r="AE150" s="55" t="str">
        <f t="shared" si="8"/>
        <v/>
      </c>
      <c r="AF150" s="50"/>
      <c r="AG150" s="52"/>
      <c r="AH150" s="266" t="str">
        <f>VLOOKUP(D150,カラムID辞書!C:H,3,FALSE)</f>
        <v>timestamp</v>
      </c>
      <c r="AI150" s="267"/>
      <c r="AJ150" s="267"/>
      <c r="AK150" s="267"/>
      <c r="AL150" s="268"/>
      <c r="AM150" s="269">
        <f>VLOOKUP(D150,カラムID辞書!C:H,4,FALSE)</f>
        <v>0</v>
      </c>
      <c r="AN150" s="270"/>
      <c r="AO150" s="271">
        <f>VLOOKUP(D150,カラムID辞書!C:H,6,FALSE)</f>
        <v>7</v>
      </c>
      <c r="AP150" s="272"/>
      <c r="AQ150" s="105"/>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105"/>
      <c r="BS150" s="50"/>
      <c r="BT150" s="50"/>
      <c r="BU150" s="50"/>
      <c r="BV150" s="50"/>
      <c r="BW150" s="50"/>
      <c r="BX150" s="50"/>
      <c r="BY150" s="50"/>
      <c r="BZ150" s="50"/>
      <c r="CA150" s="50"/>
      <c r="CB150" s="50"/>
      <c r="CC150" s="52"/>
    </row>
    <row r="151" spans="2:81" ht="12" customHeight="1">
      <c r="B151" s="264">
        <f ca="1">IF($D151="","",MAX(OFFSET($B$8,0,0,ROW()-ROW($B$8),2))+1)</f>
        <v>144</v>
      </c>
      <c r="C151" s="265"/>
      <c r="D151" s="110" t="s">
        <v>223</v>
      </c>
      <c r="E151" s="56"/>
      <c r="F151" s="50"/>
      <c r="G151" s="50"/>
      <c r="H151" s="50"/>
      <c r="I151" s="50"/>
      <c r="J151" s="50"/>
      <c r="K151" s="52"/>
      <c r="L151" s="49" t="str">
        <f>VLOOKUP(D151,カラムID辞書!$C$4:$D$1266,2,FALSE)</f>
        <v>INSTDTE</v>
      </c>
      <c r="M151" s="50"/>
      <c r="N151" s="50"/>
      <c r="O151" s="50"/>
      <c r="P151" s="50"/>
      <c r="Q151" s="50"/>
      <c r="R151" s="50"/>
      <c r="S151" s="52"/>
      <c r="T151" s="49"/>
      <c r="U151" s="52"/>
      <c r="V151" s="49"/>
      <c r="W151" s="52"/>
      <c r="X151" s="49"/>
      <c r="Y151" s="52"/>
      <c r="Z151" s="49"/>
      <c r="AA151" s="52"/>
      <c r="AB151" s="107" t="str">
        <f t="shared" si="9"/>
        <v>○</v>
      </c>
      <c r="AC151" s="54"/>
      <c r="AD151" s="53"/>
      <c r="AE151" s="55" t="str">
        <f t="shared" si="8"/>
        <v>now()</v>
      </c>
      <c r="AF151" s="50"/>
      <c r="AG151" s="52"/>
      <c r="AH151" s="266" t="str">
        <f>VLOOKUP(D151,カラムID辞書!C:H,3,FALSE)</f>
        <v>timestamp</v>
      </c>
      <c r="AI151" s="267"/>
      <c r="AJ151" s="267"/>
      <c r="AK151" s="267"/>
      <c r="AL151" s="268"/>
      <c r="AM151" s="269">
        <f>VLOOKUP(D151,カラムID辞書!C:H,4,FALSE)</f>
        <v>0</v>
      </c>
      <c r="AN151" s="270"/>
      <c r="AO151" s="271">
        <f>VLOOKUP(D151,カラムID辞書!C:H,6,FALSE)</f>
        <v>7</v>
      </c>
      <c r="AP151" s="272"/>
      <c r="AQ151" s="11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110"/>
      <c r="BS151" s="50"/>
      <c r="BT151" s="50"/>
      <c r="BU151" s="50"/>
      <c r="BV151" s="50"/>
      <c r="BW151" s="50"/>
      <c r="BX151" s="50"/>
      <c r="BY151" s="50"/>
      <c r="BZ151" s="50"/>
      <c r="CA151" s="50"/>
      <c r="CB151" s="50"/>
      <c r="CC151" s="52"/>
    </row>
    <row r="152" spans="2:81" ht="12" customHeight="1">
      <c r="B152" s="264">
        <f ca="1">IF($D152="","",MAX(OFFSET($B$8,0,0,ROW()-ROW($B$8),2))+1)</f>
        <v>145</v>
      </c>
      <c r="C152" s="265"/>
      <c r="D152" s="110" t="s">
        <v>224</v>
      </c>
      <c r="E152" s="50"/>
      <c r="F152" s="50"/>
      <c r="G152" s="50"/>
      <c r="H152" s="50"/>
      <c r="I152" s="50"/>
      <c r="J152" s="50"/>
      <c r="K152" s="52"/>
      <c r="L152" s="49" t="str">
        <f>VLOOKUP(D152,カラムID辞書!$C$4:$D$1266,2,FALSE)</f>
        <v>INSTUSRID</v>
      </c>
      <c r="M152" s="50"/>
      <c r="N152" s="50"/>
      <c r="O152" s="50"/>
      <c r="P152" s="50"/>
      <c r="Q152" s="50"/>
      <c r="R152" s="50"/>
      <c r="S152" s="52"/>
      <c r="T152" s="49"/>
      <c r="U152" s="52"/>
      <c r="V152" s="49"/>
      <c r="W152" s="52"/>
      <c r="X152" s="49"/>
      <c r="Y152" s="52"/>
      <c r="Z152" s="49"/>
      <c r="AA152" s="52"/>
      <c r="AB152" s="107" t="str">
        <f t="shared" si="9"/>
        <v>○</v>
      </c>
      <c r="AC152" s="54"/>
      <c r="AD152" s="53"/>
      <c r="AE152" s="55" t="str">
        <f t="shared" si="8"/>
        <v>' '</v>
      </c>
      <c r="AF152" s="50"/>
      <c r="AG152" s="52"/>
      <c r="AH152" s="266" t="str">
        <f>VLOOKUP(D152,カラムID辞書!C:H,3,FALSE)</f>
        <v>character varying</v>
      </c>
      <c r="AI152" s="267"/>
      <c r="AJ152" s="267"/>
      <c r="AK152" s="267"/>
      <c r="AL152" s="268"/>
      <c r="AM152" s="269">
        <f>VLOOKUP(D152,カラムID辞書!C:H,4,FALSE)</f>
        <v>20</v>
      </c>
      <c r="AN152" s="270"/>
      <c r="AO152" s="271">
        <f>VLOOKUP(D152,カラムID辞書!C:H,6,FALSE)</f>
        <v>20</v>
      </c>
      <c r="AP152" s="272"/>
      <c r="AQ152" s="11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110"/>
      <c r="BS152" s="50"/>
      <c r="BT152" s="50"/>
      <c r="BU152" s="50"/>
      <c r="BV152" s="50"/>
      <c r="BW152" s="50"/>
      <c r="BX152" s="50"/>
      <c r="BY152" s="50"/>
      <c r="BZ152" s="50"/>
      <c r="CA152" s="50"/>
      <c r="CB152" s="50"/>
      <c r="CC152" s="52"/>
    </row>
    <row r="153" spans="2:81" s="192" customFormat="1" ht="12" customHeight="1">
      <c r="B153" s="264">
        <f t="shared" ca="1" si="7"/>
        <v>146</v>
      </c>
      <c r="C153" s="265"/>
      <c r="D153" s="110" t="s">
        <v>225</v>
      </c>
      <c r="E153" s="50"/>
      <c r="F153" s="50"/>
      <c r="G153" s="50"/>
      <c r="H153" s="50"/>
      <c r="I153" s="50"/>
      <c r="J153" s="50"/>
      <c r="K153" s="194"/>
      <c r="L153" s="193" t="str">
        <f>VLOOKUP(D153,カラムID辞書!$C$4:$D$1266,2,FALSE)</f>
        <v>INSTPRGID</v>
      </c>
      <c r="M153" s="50"/>
      <c r="N153" s="50"/>
      <c r="O153" s="50"/>
      <c r="P153" s="50"/>
      <c r="Q153" s="50"/>
      <c r="R153" s="50"/>
      <c r="S153" s="194"/>
      <c r="T153" s="193"/>
      <c r="U153" s="194"/>
      <c r="V153" s="193"/>
      <c r="W153" s="194"/>
      <c r="X153" s="193"/>
      <c r="Y153" s="194"/>
      <c r="Z153" s="193"/>
      <c r="AA153" s="194"/>
      <c r="AB153" s="107" t="str">
        <f t="shared" ref="AB153" si="10">IF(L153="DELDTE","","○")</f>
        <v>○</v>
      </c>
      <c r="AC153" s="54"/>
      <c r="AD153" s="195"/>
      <c r="AE153" s="55" t="str">
        <f t="shared" ref="AE153" si="11">IF(AB153="○",IF(AH153="timestamp","now()",IF(LEFT(AH153,9)="character","' '","0")),"")</f>
        <v>' '</v>
      </c>
      <c r="AF153" s="50"/>
      <c r="AG153" s="194"/>
      <c r="AH153" s="266" t="str">
        <f>VLOOKUP(D153,カラムID辞書!C:H,3,FALSE)</f>
        <v>character varying</v>
      </c>
      <c r="AI153" s="267"/>
      <c r="AJ153" s="267"/>
      <c r="AK153" s="267"/>
      <c r="AL153" s="268"/>
      <c r="AM153" s="269">
        <f>VLOOKUP(D153,カラムID辞書!C:H,4,FALSE)</f>
        <v>8</v>
      </c>
      <c r="AN153" s="270"/>
      <c r="AO153" s="271">
        <f>VLOOKUP(D153,カラムID辞書!C:H,6,FALSE)</f>
        <v>8</v>
      </c>
      <c r="AP153" s="272"/>
      <c r="AQ153" s="110"/>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194"/>
      <c r="BR153" s="110"/>
      <c r="BS153" s="50"/>
      <c r="BT153" s="50"/>
      <c r="BU153" s="50"/>
      <c r="BV153" s="50"/>
      <c r="BW153" s="50"/>
      <c r="BX153" s="50"/>
      <c r="BY153" s="50"/>
      <c r="BZ153" s="50"/>
      <c r="CA153" s="50"/>
      <c r="CB153" s="50"/>
      <c r="CC153" s="194"/>
    </row>
    <row r="154" spans="2:81" s="192" customFormat="1" ht="12" customHeight="1">
      <c r="B154" s="264">
        <f t="shared" ca="1" si="7"/>
        <v>147</v>
      </c>
      <c r="C154" s="265"/>
      <c r="D154" s="110" t="s">
        <v>226</v>
      </c>
      <c r="E154" s="50"/>
      <c r="F154" s="50"/>
      <c r="G154" s="50"/>
      <c r="H154" s="50"/>
      <c r="I154" s="50"/>
      <c r="J154" s="50"/>
      <c r="K154" s="194"/>
      <c r="L154" s="193" t="str">
        <f>VLOOKUP(D154,カラムID辞書!$C$4:$D$1266,2,FALSE)</f>
        <v>INSIPADDR</v>
      </c>
      <c r="M154" s="50"/>
      <c r="N154" s="50"/>
      <c r="O154" s="50"/>
      <c r="P154" s="50"/>
      <c r="Q154" s="50"/>
      <c r="R154" s="50"/>
      <c r="S154" s="194"/>
      <c r="T154" s="193"/>
      <c r="U154" s="194"/>
      <c r="V154" s="193"/>
      <c r="W154" s="194"/>
      <c r="X154" s="193"/>
      <c r="Y154" s="194"/>
      <c r="Z154" s="193"/>
      <c r="AA154" s="194"/>
      <c r="AB154" s="107" t="str">
        <f t="shared" si="9"/>
        <v>○</v>
      </c>
      <c r="AC154" s="54"/>
      <c r="AD154" s="195"/>
      <c r="AE154" s="55" t="str">
        <f t="shared" si="8"/>
        <v>' '</v>
      </c>
      <c r="AF154" s="50"/>
      <c r="AG154" s="194"/>
      <c r="AH154" s="266" t="str">
        <f>VLOOKUP(D154,カラムID辞書!C:H,3,FALSE)</f>
        <v>character varying</v>
      </c>
      <c r="AI154" s="267"/>
      <c r="AJ154" s="267"/>
      <c r="AK154" s="267"/>
      <c r="AL154" s="268"/>
      <c r="AM154" s="269">
        <f>VLOOKUP(D154,カラムID辞書!C:H,4,FALSE)</f>
        <v>15</v>
      </c>
      <c r="AN154" s="270"/>
      <c r="AO154" s="271">
        <f>VLOOKUP(D154,カラムID辞書!C:H,6,FALSE)</f>
        <v>15</v>
      </c>
      <c r="AP154" s="272"/>
      <c r="AQ154" s="110"/>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194"/>
      <c r="BR154" s="110"/>
      <c r="BS154" s="50"/>
      <c r="BT154" s="50"/>
      <c r="BU154" s="50"/>
      <c r="BV154" s="50"/>
      <c r="BW154" s="50"/>
      <c r="BX154" s="50"/>
      <c r="BY154" s="50"/>
      <c r="BZ154" s="50"/>
      <c r="CA154" s="50"/>
      <c r="CB154" s="50"/>
      <c r="CC154" s="194"/>
    </row>
    <row r="155" spans="2:81" s="192" customFormat="1" ht="12" customHeight="1">
      <c r="B155" s="264">
        <f t="shared" ca="1" si="7"/>
        <v>148</v>
      </c>
      <c r="C155" s="265"/>
      <c r="D155" s="110" t="s">
        <v>227</v>
      </c>
      <c r="E155" s="50"/>
      <c r="F155" s="50"/>
      <c r="G155" s="50"/>
      <c r="H155" s="50"/>
      <c r="I155" s="50"/>
      <c r="J155" s="50"/>
      <c r="K155" s="194"/>
      <c r="L155" s="193" t="str">
        <f>VLOOKUP(D155,カラムID辞書!$C$4:$D$1266,2,FALSE)</f>
        <v>UPDDTE</v>
      </c>
      <c r="M155" s="50"/>
      <c r="N155" s="50"/>
      <c r="O155" s="50"/>
      <c r="P155" s="50"/>
      <c r="Q155" s="50"/>
      <c r="R155" s="50"/>
      <c r="S155" s="194"/>
      <c r="T155" s="193"/>
      <c r="U155" s="194"/>
      <c r="V155" s="193"/>
      <c r="W155" s="194"/>
      <c r="X155" s="193"/>
      <c r="Y155" s="194"/>
      <c r="Z155" s="193"/>
      <c r="AA155" s="194"/>
      <c r="AB155" s="107" t="str">
        <f t="shared" ref="AB155" si="12">IF(L155="DELDTE","","○")</f>
        <v>○</v>
      </c>
      <c r="AC155" s="54"/>
      <c r="AD155" s="195"/>
      <c r="AE155" s="55" t="str">
        <f t="shared" ref="AE155" si="13">IF(AB155="○",IF(AH155="timestamp","now()",IF(LEFT(AH155,9)="character","' '","0")),"")</f>
        <v>now()</v>
      </c>
      <c r="AF155" s="50"/>
      <c r="AG155" s="194"/>
      <c r="AH155" s="266" t="str">
        <f>VLOOKUP(D155,カラムID辞書!C:H,3,FALSE)</f>
        <v>timestamp</v>
      </c>
      <c r="AI155" s="267"/>
      <c r="AJ155" s="267"/>
      <c r="AK155" s="267"/>
      <c r="AL155" s="268"/>
      <c r="AM155" s="269">
        <f>VLOOKUP(D155,カラムID辞書!C:H,4,FALSE)</f>
        <v>0</v>
      </c>
      <c r="AN155" s="270"/>
      <c r="AO155" s="271">
        <f>VLOOKUP(D155,カラムID辞書!C:H,6,FALSE)</f>
        <v>7</v>
      </c>
      <c r="AP155" s="272"/>
      <c r="AQ155" s="110"/>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194"/>
      <c r="BR155" s="110"/>
      <c r="BS155" s="50"/>
      <c r="BT155" s="50"/>
      <c r="BU155" s="50"/>
      <c r="BV155" s="50"/>
      <c r="BW155" s="50"/>
      <c r="BX155" s="50"/>
      <c r="BY155" s="50"/>
      <c r="BZ155" s="50"/>
      <c r="CA155" s="50"/>
      <c r="CB155" s="50"/>
      <c r="CC155" s="194"/>
    </row>
    <row r="156" spans="2:81" ht="12" customHeight="1">
      <c r="B156" s="264">
        <f t="shared" ca="1" si="7"/>
        <v>149</v>
      </c>
      <c r="C156" s="265"/>
      <c r="D156" s="196" t="s">
        <v>228</v>
      </c>
      <c r="E156" s="50"/>
      <c r="F156" s="50"/>
      <c r="G156" s="50"/>
      <c r="H156" s="50"/>
      <c r="I156" s="50"/>
      <c r="J156" s="50"/>
      <c r="K156" s="52"/>
      <c r="L156" s="49" t="str">
        <f>VLOOKUP(D156,カラムID辞書!$C$4:$D$1266,2,FALSE)</f>
        <v>UPDUSRID</v>
      </c>
      <c r="M156" s="50"/>
      <c r="N156" s="50"/>
      <c r="O156" s="50"/>
      <c r="P156" s="50"/>
      <c r="Q156" s="50"/>
      <c r="R156" s="50"/>
      <c r="S156" s="52"/>
      <c r="T156" s="49"/>
      <c r="U156" s="52"/>
      <c r="V156" s="49"/>
      <c r="W156" s="52"/>
      <c r="X156" s="49"/>
      <c r="Y156" s="52"/>
      <c r="Z156" s="49"/>
      <c r="AA156" s="52"/>
      <c r="AB156" s="107" t="str">
        <f t="shared" si="9"/>
        <v>○</v>
      </c>
      <c r="AC156" s="54"/>
      <c r="AD156" s="53"/>
      <c r="AE156" s="55" t="str">
        <f t="shared" si="8"/>
        <v>' '</v>
      </c>
      <c r="AF156" s="50"/>
      <c r="AG156" s="52"/>
      <c r="AH156" s="266" t="str">
        <f>VLOOKUP(D156,カラムID辞書!C:H,3,FALSE)</f>
        <v>character varying</v>
      </c>
      <c r="AI156" s="267"/>
      <c r="AJ156" s="267"/>
      <c r="AK156" s="267"/>
      <c r="AL156" s="268"/>
      <c r="AM156" s="269">
        <f>VLOOKUP(D156,カラムID辞書!C:H,4,FALSE)</f>
        <v>20</v>
      </c>
      <c r="AN156" s="270"/>
      <c r="AO156" s="271">
        <f>VLOOKUP(D156,カラムID辞書!C:H,6,FALSE)</f>
        <v>20</v>
      </c>
      <c r="AP156" s="272"/>
      <c r="AQ156" s="110"/>
      <c r="AR156" s="50"/>
      <c r="AS156" s="50"/>
      <c r="AT156" s="50"/>
      <c r="AU156" s="50"/>
      <c r="AV156" s="50"/>
      <c r="AW156" s="50"/>
      <c r="AX156" s="50"/>
      <c r="AY156" s="50"/>
      <c r="AZ156" s="50"/>
      <c r="BA156" s="50"/>
      <c r="BB156" s="50"/>
      <c r="BC156" s="50"/>
      <c r="BD156" s="50"/>
      <c r="BE156" s="50"/>
      <c r="BF156" s="50"/>
      <c r="BG156" s="50"/>
      <c r="BH156" s="50"/>
      <c r="BI156" s="50"/>
      <c r="BJ156" s="50"/>
      <c r="BK156" s="50"/>
      <c r="BL156" s="50"/>
      <c r="BM156" s="50"/>
      <c r="BN156" s="50"/>
      <c r="BO156" s="50"/>
      <c r="BP156" s="50"/>
      <c r="BQ156" s="52"/>
      <c r="BR156" s="110"/>
      <c r="BS156" s="50"/>
      <c r="BT156" s="50"/>
      <c r="BU156" s="50"/>
      <c r="BV156" s="50"/>
      <c r="BW156" s="50"/>
      <c r="BX156" s="50"/>
      <c r="BY156" s="50"/>
      <c r="BZ156" s="50"/>
      <c r="CA156" s="50"/>
      <c r="CB156" s="50"/>
      <c r="CC156" s="52"/>
    </row>
    <row r="157" spans="2:81" ht="12" customHeight="1">
      <c r="B157" s="264">
        <f t="shared" ca="1" si="7"/>
        <v>150</v>
      </c>
      <c r="C157" s="265"/>
      <c r="D157" s="110" t="s">
        <v>229</v>
      </c>
      <c r="E157" s="56"/>
      <c r="F157" s="50"/>
      <c r="G157" s="50"/>
      <c r="H157" s="50"/>
      <c r="I157" s="50"/>
      <c r="J157" s="50"/>
      <c r="K157" s="52"/>
      <c r="L157" s="49" t="str">
        <f>VLOOKUP(D157,カラムID辞書!$C$4:$D$1266,2,FALSE)</f>
        <v>UPDPRGID</v>
      </c>
      <c r="M157" s="50"/>
      <c r="N157" s="50"/>
      <c r="O157" s="50"/>
      <c r="P157" s="50"/>
      <c r="Q157" s="50"/>
      <c r="R157" s="50"/>
      <c r="S157" s="52"/>
      <c r="T157" s="49"/>
      <c r="U157" s="52"/>
      <c r="V157" s="49"/>
      <c r="W157" s="52"/>
      <c r="X157" s="49"/>
      <c r="Y157" s="52"/>
      <c r="Z157" s="49"/>
      <c r="AA157" s="52"/>
      <c r="AB157" s="107" t="str">
        <f t="shared" si="9"/>
        <v>○</v>
      </c>
      <c r="AC157" s="54"/>
      <c r="AD157" s="53"/>
      <c r="AE157" s="55" t="str">
        <f t="shared" si="8"/>
        <v>' '</v>
      </c>
      <c r="AF157" s="50"/>
      <c r="AG157" s="52"/>
      <c r="AH157" s="266" t="str">
        <f>VLOOKUP(D157,カラムID辞書!C:H,3,FALSE)</f>
        <v>character varying</v>
      </c>
      <c r="AI157" s="267"/>
      <c r="AJ157" s="267"/>
      <c r="AK157" s="267"/>
      <c r="AL157" s="268"/>
      <c r="AM157" s="269">
        <f>VLOOKUP(D157,カラムID辞書!C:H,4,FALSE)</f>
        <v>8</v>
      </c>
      <c r="AN157" s="270"/>
      <c r="AO157" s="271">
        <f>VLOOKUP(D157,カラムID辞書!C:H,6,FALSE)</f>
        <v>8</v>
      </c>
      <c r="AP157" s="272"/>
      <c r="AQ157" s="110"/>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2"/>
      <c r="BR157" s="110"/>
      <c r="BS157" s="50"/>
      <c r="BT157" s="50"/>
      <c r="BU157" s="50"/>
      <c r="BV157" s="50"/>
      <c r="BW157" s="50"/>
      <c r="BX157" s="50"/>
      <c r="BY157" s="50"/>
      <c r="BZ157" s="50"/>
      <c r="CA157" s="50"/>
      <c r="CB157" s="50"/>
      <c r="CC157" s="52"/>
    </row>
    <row r="158" spans="2:81" ht="12" customHeight="1">
      <c r="B158" s="264">
        <f t="shared" ca="1" si="7"/>
        <v>151</v>
      </c>
      <c r="C158" s="265"/>
      <c r="D158" s="110" t="s">
        <v>230</v>
      </c>
      <c r="E158" s="56"/>
      <c r="F158" s="50"/>
      <c r="G158" s="50"/>
      <c r="H158" s="50"/>
      <c r="I158" s="50"/>
      <c r="J158" s="50"/>
      <c r="K158" s="52"/>
      <c r="L158" s="49" t="str">
        <f>VLOOKUP(D158,カラムID辞書!$C$4:$D$1266,2,FALSE)</f>
        <v>UPDIPADDR</v>
      </c>
      <c r="M158" s="50"/>
      <c r="N158" s="50"/>
      <c r="O158" s="50"/>
      <c r="P158" s="50"/>
      <c r="Q158" s="50"/>
      <c r="R158" s="50"/>
      <c r="S158" s="52"/>
      <c r="T158" s="49"/>
      <c r="U158" s="52"/>
      <c r="V158" s="49"/>
      <c r="W158" s="52"/>
      <c r="X158" s="49"/>
      <c r="Y158" s="52"/>
      <c r="Z158" s="49"/>
      <c r="AA158" s="52"/>
      <c r="AB158" s="107" t="str">
        <f t="shared" si="9"/>
        <v>○</v>
      </c>
      <c r="AC158" s="54"/>
      <c r="AD158" s="53"/>
      <c r="AE158" s="55" t="str">
        <f t="shared" si="8"/>
        <v>' '</v>
      </c>
      <c r="AF158" s="50"/>
      <c r="AG158" s="52"/>
      <c r="AH158" s="266" t="str">
        <f>VLOOKUP(D158,カラムID辞書!C:H,3,FALSE)</f>
        <v>character varying</v>
      </c>
      <c r="AI158" s="267"/>
      <c r="AJ158" s="267"/>
      <c r="AK158" s="267"/>
      <c r="AL158" s="268"/>
      <c r="AM158" s="269">
        <f>VLOOKUP(D158,カラムID辞書!C:H,4,FALSE)</f>
        <v>15</v>
      </c>
      <c r="AN158" s="270"/>
      <c r="AO158" s="271">
        <f>VLOOKUP(D158,カラムID辞書!C:H,6,FALSE)</f>
        <v>15</v>
      </c>
      <c r="AP158" s="272"/>
      <c r="AQ158" s="49"/>
      <c r="AR158" s="50"/>
      <c r="AS158" s="50"/>
      <c r="AT158" s="50"/>
      <c r="AU158" s="50"/>
      <c r="AV158" s="50"/>
      <c r="AW158" s="50"/>
      <c r="AX158" s="50"/>
      <c r="AY158" s="50"/>
      <c r="AZ158" s="50"/>
      <c r="BA158" s="50"/>
      <c r="BB158" s="50"/>
      <c r="BC158" s="50"/>
      <c r="BD158" s="50"/>
      <c r="BE158" s="50"/>
      <c r="BF158" s="50"/>
      <c r="BG158" s="50"/>
      <c r="BH158" s="50"/>
      <c r="BI158" s="50"/>
      <c r="BJ158" s="50"/>
      <c r="BK158" s="50"/>
      <c r="BL158" s="50"/>
      <c r="BM158" s="50"/>
      <c r="BN158" s="50"/>
      <c r="BO158" s="50"/>
      <c r="BP158" s="50"/>
      <c r="BQ158" s="52"/>
      <c r="BR158" s="49"/>
      <c r="BS158" s="50"/>
      <c r="BT158" s="50"/>
      <c r="BU158" s="50"/>
      <c r="BV158" s="50"/>
      <c r="BW158" s="50"/>
      <c r="BX158" s="50"/>
      <c r="BY158" s="50"/>
      <c r="BZ158" s="50"/>
      <c r="CA158" s="50"/>
      <c r="CB158" s="50"/>
      <c r="CC158" s="52"/>
    </row>
    <row r="159" spans="2:81" ht="12" customHeight="1">
      <c r="B159" s="59" t="s">
        <v>2038</v>
      </c>
      <c r="C159" s="59" t="s">
        <v>2038</v>
      </c>
      <c r="D159" s="59" t="s">
        <v>2038</v>
      </c>
      <c r="E159" s="59" t="s">
        <v>2038</v>
      </c>
      <c r="F159" s="59" t="s">
        <v>2038</v>
      </c>
      <c r="G159" s="59" t="s">
        <v>2038</v>
      </c>
      <c r="H159" s="59" t="s">
        <v>2038</v>
      </c>
      <c r="I159" s="59" t="s">
        <v>2038</v>
      </c>
      <c r="J159" s="59" t="s">
        <v>2038</v>
      </c>
      <c r="K159" s="59" t="s">
        <v>2038</v>
      </c>
      <c r="L159" s="59" t="s">
        <v>2038</v>
      </c>
      <c r="M159" s="59" t="s">
        <v>2038</v>
      </c>
      <c r="N159" s="59" t="s">
        <v>2038</v>
      </c>
      <c r="O159" s="59" t="s">
        <v>2038</v>
      </c>
      <c r="P159" s="59" t="s">
        <v>2038</v>
      </c>
      <c r="Q159" s="59" t="s">
        <v>2038</v>
      </c>
      <c r="R159" s="59" t="s">
        <v>2038</v>
      </c>
      <c r="S159" s="59" t="s">
        <v>2038</v>
      </c>
      <c r="T159" s="59" t="s">
        <v>2038</v>
      </c>
      <c r="U159" s="59" t="s">
        <v>2038</v>
      </c>
      <c r="V159" s="59" t="s">
        <v>2038</v>
      </c>
      <c r="W159" s="59" t="s">
        <v>2038</v>
      </c>
      <c r="X159" s="59" t="s">
        <v>2038</v>
      </c>
      <c r="Y159" s="59" t="s">
        <v>2038</v>
      </c>
      <c r="Z159" s="59" t="s">
        <v>2038</v>
      </c>
      <c r="AA159" s="59" t="s">
        <v>2038</v>
      </c>
      <c r="AB159" s="59" t="s">
        <v>2038</v>
      </c>
      <c r="AC159" s="59" t="s">
        <v>2038</v>
      </c>
      <c r="AD159" s="59" t="s">
        <v>2038</v>
      </c>
      <c r="AE159" s="59" t="s">
        <v>2038</v>
      </c>
      <c r="AF159" s="59" t="s">
        <v>2038</v>
      </c>
      <c r="AG159" s="59" t="s">
        <v>2038</v>
      </c>
      <c r="AH159" s="59" t="s">
        <v>2038</v>
      </c>
      <c r="AI159" s="59" t="s">
        <v>2038</v>
      </c>
      <c r="AJ159" s="59"/>
      <c r="AK159" s="59" t="s">
        <v>2038</v>
      </c>
      <c r="AL159" s="59" t="s">
        <v>2038</v>
      </c>
      <c r="AM159" s="59" t="s">
        <v>2038</v>
      </c>
      <c r="AN159" s="59" t="s">
        <v>2038</v>
      </c>
      <c r="AO159" s="59" t="s">
        <v>2038</v>
      </c>
      <c r="AP159" s="59" t="s">
        <v>2038</v>
      </c>
      <c r="AQ159" s="59" t="s">
        <v>2038</v>
      </c>
      <c r="AR159" s="59" t="s">
        <v>2038</v>
      </c>
      <c r="AS159" s="59" t="s">
        <v>2038</v>
      </c>
      <c r="AT159" s="59" t="s">
        <v>2038</v>
      </c>
      <c r="AU159" s="59" t="s">
        <v>2038</v>
      </c>
      <c r="AV159" s="59" t="s">
        <v>2038</v>
      </c>
      <c r="AW159" s="59" t="s">
        <v>2038</v>
      </c>
      <c r="AX159" s="59" t="s">
        <v>2038</v>
      </c>
      <c r="AY159" s="59" t="s">
        <v>2038</v>
      </c>
      <c r="AZ159" s="59" t="s">
        <v>2038</v>
      </c>
      <c r="BA159" s="59" t="s">
        <v>2038</v>
      </c>
      <c r="BB159" s="59" t="s">
        <v>2038</v>
      </c>
      <c r="BC159" s="59" t="s">
        <v>2038</v>
      </c>
      <c r="BD159" s="59" t="s">
        <v>2038</v>
      </c>
      <c r="BE159" s="59" t="s">
        <v>2038</v>
      </c>
      <c r="BF159" s="59" t="s">
        <v>2038</v>
      </c>
      <c r="BG159" s="59" t="s">
        <v>2038</v>
      </c>
      <c r="BH159" s="59" t="s">
        <v>2038</v>
      </c>
      <c r="BI159" s="59" t="s">
        <v>2038</v>
      </c>
      <c r="BJ159" s="59" t="s">
        <v>2038</v>
      </c>
      <c r="BK159" s="59" t="s">
        <v>2038</v>
      </c>
      <c r="BL159" s="59" t="s">
        <v>2038</v>
      </c>
      <c r="BM159" s="59" t="s">
        <v>2038</v>
      </c>
      <c r="BN159" s="59" t="s">
        <v>2038</v>
      </c>
      <c r="BO159" s="59" t="s">
        <v>2038</v>
      </c>
      <c r="BP159" s="59" t="s">
        <v>2038</v>
      </c>
      <c r="BQ159" s="59" t="s">
        <v>2038</v>
      </c>
      <c r="BR159" s="59" t="s">
        <v>2038</v>
      </c>
      <c r="BS159" s="59" t="s">
        <v>2038</v>
      </c>
      <c r="BT159" s="59" t="s">
        <v>2038</v>
      </c>
      <c r="BU159" s="59" t="s">
        <v>2038</v>
      </c>
      <c r="BV159" s="59" t="s">
        <v>2038</v>
      </c>
      <c r="BW159" s="59" t="s">
        <v>2038</v>
      </c>
      <c r="BX159" s="59" t="s">
        <v>2038</v>
      </c>
      <c r="BY159" s="59" t="s">
        <v>2038</v>
      </c>
      <c r="BZ159" s="59" t="s">
        <v>2038</v>
      </c>
      <c r="CA159" s="59" t="s">
        <v>2038</v>
      </c>
      <c r="CB159" s="59" t="s">
        <v>2038</v>
      </c>
      <c r="CC159" s="59" t="s">
        <v>2038</v>
      </c>
    </row>
  </sheetData>
  <mergeCells count="628">
    <mergeCell ref="B155:C155"/>
    <mergeCell ref="AH155:AL155"/>
    <mergeCell ref="AM155:AN155"/>
    <mergeCell ref="AO155:AP155"/>
    <mergeCell ref="B154:C154"/>
    <mergeCell ref="AH154:AL154"/>
    <mergeCell ref="AM154:AN154"/>
    <mergeCell ref="AO154:AP154"/>
    <mergeCell ref="B153:C153"/>
    <mergeCell ref="AH153:AL153"/>
    <mergeCell ref="AM153:AN153"/>
    <mergeCell ref="AO153:AP153"/>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9:C79"/>
    <mergeCell ref="AH79:AL79"/>
    <mergeCell ref="AM79:AN79"/>
    <mergeCell ref="AO79:AP79"/>
    <mergeCell ref="B80:C80"/>
    <mergeCell ref="AH80:AL80"/>
    <mergeCell ref="AM80:AN80"/>
    <mergeCell ref="AO80:AP80"/>
    <mergeCell ref="B77:C77"/>
    <mergeCell ref="AH77:AL77"/>
    <mergeCell ref="AM77:AN77"/>
    <mergeCell ref="AO77:AP77"/>
    <mergeCell ref="B78:C78"/>
    <mergeCell ref="AH78:AL78"/>
    <mergeCell ref="AM78:AN78"/>
    <mergeCell ref="AO78:AP78"/>
    <mergeCell ref="B83:C83"/>
    <mergeCell ref="AH83:AL83"/>
    <mergeCell ref="AM83:AN83"/>
    <mergeCell ref="AO83:AP83"/>
    <mergeCell ref="B84:C84"/>
    <mergeCell ref="AH84:AL84"/>
    <mergeCell ref="AM84:AN84"/>
    <mergeCell ref="AO84:AP84"/>
    <mergeCell ref="B81:C81"/>
    <mergeCell ref="AH81:AL81"/>
    <mergeCell ref="AM81:AN81"/>
    <mergeCell ref="AO81:AP81"/>
    <mergeCell ref="B82:C82"/>
    <mergeCell ref="AH82:AL82"/>
    <mergeCell ref="AM82:AN82"/>
    <mergeCell ref="AO82:AP82"/>
    <mergeCell ref="B87:C87"/>
    <mergeCell ref="AH87:AL87"/>
    <mergeCell ref="AM87:AN87"/>
    <mergeCell ref="AO87:AP87"/>
    <mergeCell ref="B88:C88"/>
    <mergeCell ref="AH88:AL88"/>
    <mergeCell ref="AM88:AN88"/>
    <mergeCell ref="AO88:AP88"/>
    <mergeCell ref="B85:C85"/>
    <mergeCell ref="AH85:AL85"/>
    <mergeCell ref="AM85:AN85"/>
    <mergeCell ref="AO85:AP85"/>
    <mergeCell ref="B86:C86"/>
    <mergeCell ref="AH86:AL86"/>
    <mergeCell ref="AM86:AN86"/>
    <mergeCell ref="AO86:AP86"/>
    <mergeCell ref="B91:C91"/>
    <mergeCell ref="AH91:AL91"/>
    <mergeCell ref="AM91:AN91"/>
    <mergeCell ref="AO91:AP91"/>
    <mergeCell ref="B92:C92"/>
    <mergeCell ref="AH92:AL92"/>
    <mergeCell ref="AM92:AN92"/>
    <mergeCell ref="AO92:AP92"/>
    <mergeCell ref="B89:C89"/>
    <mergeCell ref="AH89:AL89"/>
    <mergeCell ref="AM89:AN89"/>
    <mergeCell ref="AO89:AP89"/>
    <mergeCell ref="B90:C90"/>
    <mergeCell ref="AH90:AL90"/>
    <mergeCell ref="AM90:AN90"/>
    <mergeCell ref="AO90:AP90"/>
    <mergeCell ref="B95:C95"/>
    <mergeCell ref="AH95:AL95"/>
    <mergeCell ref="AM95:AN95"/>
    <mergeCell ref="AO95:AP95"/>
    <mergeCell ref="B96:C96"/>
    <mergeCell ref="AH96:AL96"/>
    <mergeCell ref="AM96:AN96"/>
    <mergeCell ref="AO96:AP96"/>
    <mergeCell ref="B93:C93"/>
    <mergeCell ref="AH93:AL93"/>
    <mergeCell ref="AM93:AN93"/>
    <mergeCell ref="AO93:AP93"/>
    <mergeCell ref="B94:C94"/>
    <mergeCell ref="AH94:AL94"/>
    <mergeCell ref="AM94:AN94"/>
    <mergeCell ref="AO94:AP94"/>
    <mergeCell ref="B99:C99"/>
    <mergeCell ref="AH99:AL99"/>
    <mergeCell ref="AM99:AN99"/>
    <mergeCell ref="AO99:AP99"/>
    <mergeCell ref="B100:C100"/>
    <mergeCell ref="AH100:AL100"/>
    <mergeCell ref="AM100:AN100"/>
    <mergeCell ref="AO100:AP100"/>
    <mergeCell ref="B97:C97"/>
    <mergeCell ref="AH97:AL97"/>
    <mergeCell ref="AM97:AN97"/>
    <mergeCell ref="AO97:AP97"/>
    <mergeCell ref="B98:C98"/>
    <mergeCell ref="AH98:AL98"/>
    <mergeCell ref="AM98:AN98"/>
    <mergeCell ref="AO98:AP98"/>
    <mergeCell ref="B103:C103"/>
    <mergeCell ref="AH103:AL103"/>
    <mergeCell ref="AM103:AN103"/>
    <mergeCell ref="AO103:AP103"/>
    <mergeCell ref="B104:C104"/>
    <mergeCell ref="AH104:AL104"/>
    <mergeCell ref="AM104:AN104"/>
    <mergeCell ref="AO104:AP104"/>
    <mergeCell ref="B101:C101"/>
    <mergeCell ref="AH101:AL101"/>
    <mergeCell ref="AM101:AN101"/>
    <mergeCell ref="AO101:AP101"/>
    <mergeCell ref="B102:C102"/>
    <mergeCell ref="AH102:AL102"/>
    <mergeCell ref="AM102:AN102"/>
    <mergeCell ref="AO102:AP102"/>
    <mergeCell ref="B107:C107"/>
    <mergeCell ref="AH107:AL107"/>
    <mergeCell ref="AM107:AN107"/>
    <mergeCell ref="AO107:AP107"/>
    <mergeCell ref="B108:C108"/>
    <mergeCell ref="AH108:AL108"/>
    <mergeCell ref="AM108:AN108"/>
    <mergeCell ref="AO108:AP108"/>
    <mergeCell ref="B105:C105"/>
    <mergeCell ref="AH105:AL105"/>
    <mergeCell ref="AM105:AN105"/>
    <mergeCell ref="AO105:AP105"/>
    <mergeCell ref="B106:C106"/>
    <mergeCell ref="AH106:AL106"/>
    <mergeCell ref="AM106:AN106"/>
    <mergeCell ref="AO106:AP106"/>
    <mergeCell ref="B111:C111"/>
    <mergeCell ref="AH111:AL111"/>
    <mergeCell ref="AM111:AN111"/>
    <mergeCell ref="AO111:AP111"/>
    <mergeCell ref="B112:C112"/>
    <mergeCell ref="AH112:AL112"/>
    <mergeCell ref="AM112:AN112"/>
    <mergeCell ref="AO112:AP112"/>
    <mergeCell ref="B109:C109"/>
    <mergeCell ref="AH109:AL109"/>
    <mergeCell ref="AM109:AN109"/>
    <mergeCell ref="AO109:AP109"/>
    <mergeCell ref="B110:C110"/>
    <mergeCell ref="AH110:AL110"/>
    <mergeCell ref="AM110:AN110"/>
    <mergeCell ref="AO110:AP110"/>
    <mergeCell ref="B115:C115"/>
    <mergeCell ref="AH115:AL115"/>
    <mergeCell ref="AM115:AN115"/>
    <mergeCell ref="AO115:AP115"/>
    <mergeCell ref="B116:C116"/>
    <mergeCell ref="AH116:AL116"/>
    <mergeCell ref="AM116:AN116"/>
    <mergeCell ref="AO116:AP116"/>
    <mergeCell ref="B113:C113"/>
    <mergeCell ref="AH113:AL113"/>
    <mergeCell ref="AM113:AN113"/>
    <mergeCell ref="AO113:AP113"/>
    <mergeCell ref="B114:C114"/>
    <mergeCell ref="AH114:AL114"/>
    <mergeCell ref="AM114:AN114"/>
    <mergeCell ref="AO114:AP114"/>
    <mergeCell ref="B119:C119"/>
    <mergeCell ref="AH119:AL119"/>
    <mergeCell ref="AM119:AN119"/>
    <mergeCell ref="AO119:AP119"/>
    <mergeCell ref="B120:C120"/>
    <mergeCell ref="AH120:AL120"/>
    <mergeCell ref="AM120:AN120"/>
    <mergeCell ref="AO120:AP120"/>
    <mergeCell ref="B117:C117"/>
    <mergeCell ref="AH117:AL117"/>
    <mergeCell ref="AM117:AN117"/>
    <mergeCell ref="AO117:AP117"/>
    <mergeCell ref="B118:C118"/>
    <mergeCell ref="AH118:AL118"/>
    <mergeCell ref="AM118:AN118"/>
    <mergeCell ref="AO118:AP118"/>
    <mergeCell ref="B123:C123"/>
    <mergeCell ref="AH123:AL123"/>
    <mergeCell ref="AM123:AN123"/>
    <mergeCell ref="AO123:AP123"/>
    <mergeCell ref="B124:C124"/>
    <mergeCell ref="AH124:AL124"/>
    <mergeCell ref="AM124:AN124"/>
    <mergeCell ref="AO124:AP124"/>
    <mergeCell ref="B121:C121"/>
    <mergeCell ref="AH121:AL121"/>
    <mergeCell ref="AM121:AN121"/>
    <mergeCell ref="AO121:AP121"/>
    <mergeCell ref="B122:C122"/>
    <mergeCell ref="AH122:AL122"/>
    <mergeCell ref="AM122:AN122"/>
    <mergeCell ref="AO122:AP122"/>
    <mergeCell ref="B127:C127"/>
    <mergeCell ref="AH127:AL127"/>
    <mergeCell ref="AM127:AN127"/>
    <mergeCell ref="AO127:AP127"/>
    <mergeCell ref="B128:C128"/>
    <mergeCell ref="AH128:AL128"/>
    <mergeCell ref="AM128:AN128"/>
    <mergeCell ref="AO128:AP128"/>
    <mergeCell ref="B125:C125"/>
    <mergeCell ref="AH125:AL125"/>
    <mergeCell ref="AM125:AN125"/>
    <mergeCell ref="AO125:AP125"/>
    <mergeCell ref="B126:C126"/>
    <mergeCell ref="AH126:AL126"/>
    <mergeCell ref="AM126:AN126"/>
    <mergeCell ref="AO126:AP126"/>
    <mergeCell ref="B131:C131"/>
    <mergeCell ref="AH131:AL131"/>
    <mergeCell ref="AM131:AN131"/>
    <mergeCell ref="AO131:AP131"/>
    <mergeCell ref="B132:C132"/>
    <mergeCell ref="AH132:AL132"/>
    <mergeCell ref="AM132:AN132"/>
    <mergeCell ref="AO132:AP132"/>
    <mergeCell ref="B129:C129"/>
    <mergeCell ref="AH129:AL129"/>
    <mergeCell ref="AM129:AN129"/>
    <mergeCell ref="AO129:AP129"/>
    <mergeCell ref="B130:C130"/>
    <mergeCell ref="AH130:AL130"/>
    <mergeCell ref="AM130:AN130"/>
    <mergeCell ref="AO130:AP130"/>
    <mergeCell ref="B135:C135"/>
    <mergeCell ref="AH135:AL135"/>
    <mergeCell ref="AM135:AN135"/>
    <mergeCell ref="AO135:AP135"/>
    <mergeCell ref="B136:C136"/>
    <mergeCell ref="AH136:AL136"/>
    <mergeCell ref="AM136:AN136"/>
    <mergeCell ref="AO136:AP136"/>
    <mergeCell ref="B133:C133"/>
    <mergeCell ref="AH133:AL133"/>
    <mergeCell ref="AM133:AN133"/>
    <mergeCell ref="AO133:AP133"/>
    <mergeCell ref="B134:C134"/>
    <mergeCell ref="AH134:AL134"/>
    <mergeCell ref="AM134:AN134"/>
    <mergeCell ref="AO134:AP134"/>
    <mergeCell ref="B139:C139"/>
    <mergeCell ref="AH139:AL139"/>
    <mergeCell ref="AM139:AN139"/>
    <mergeCell ref="AO139:AP139"/>
    <mergeCell ref="B140:C140"/>
    <mergeCell ref="AH140:AL140"/>
    <mergeCell ref="AM140:AN140"/>
    <mergeCell ref="AO140:AP140"/>
    <mergeCell ref="B137:C137"/>
    <mergeCell ref="AH137:AL137"/>
    <mergeCell ref="AM137:AN137"/>
    <mergeCell ref="AO137:AP137"/>
    <mergeCell ref="B138:C138"/>
    <mergeCell ref="AH138:AL138"/>
    <mergeCell ref="AM138:AN138"/>
    <mergeCell ref="AO138:AP138"/>
    <mergeCell ref="B143:C143"/>
    <mergeCell ref="AH143:AL143"/>
    <mergeCell ref="AM143:AN143"/>
    <mergeCell ref="AO143:AP143"/>
    <mergeCell ref="B144:C144"/>
    <mergeCell ref="AH144:AL144"/>
    <mergeCell ref="AM144:AN144"/>
    <mergeCell ref="AO144:AP144"/>
    <mergeCell ref="B141:C141"/>
    <mergeCell ref="AH141:AL141"/>
    <mergeCell ref="AM141:AN141"/>
    <mergeCell ref="AO141:AP141"/>
    <mergeCell ref="B142:C142"/>
    <mergeCell ref="AH142:AL142"/>
    <mergeCell ref="AM142:AN142"/>
    <mergeCell ref="AO142:AP142"/>
    <mergeCell ref="B145:C145"/>
    <mergeCell ref="AH145:AL145"/>
    <mergeCell ref="AM145:AN145"/>
    <mergeCell ref="AO145:AP145"/>
    <mergeCell ref="B146:C146"/>
    <mergeCell ref="AH146:AL146"/>
    <mergeCell ref="AM146:AN146"/>
    <mergeCell ref="AO146:AP146"/>
    <mergeCell ref="B147:C147"/>
    <mergeCell ref="B149:C149"/>
    <mergeCell ref="AH149:AL149"/>
    <mergeCell ref="AM149:AN149"/>
    <mergeCell ref="AO149:AP149"/>
    <mergeCell ref="B150:C150"/>
    <mergeCell ref="AH150:AL150"/>
    <mergeCell ref="AM150:AN150"/>
    <mergeCell ref="AO150:AP150"/>
    <mergeCell ref="AH147:AL147"/>
    <mergeCell ref="AM147:AN147"/>
    <mergeCell ref="AO147:AP147"/>
    <mergeCell ref="B148:C148"/>
    <mergeCell ref="AH148:AL148"/>
    <mergeCell ref="AM148:AN148"/>
    <mergeCell ref="AO148:AP148"/>
    <mergeCell ref="B14:C14"/>
    <mergeCell ref="AH14:AL14"/>
    <mergeCell ref="AM14:AN14"/>
    <mergeCell ref="AO14:AP14"/>
    <mergeCell ref="B15:C15"/>
    <mergeCell ref="AH15:AL15"/>
    <mergeCell ref="B158:C158"/>
    <mergeCell ref="AH158:AL158"/>
    <mergeCell ref="AM158:AN158"/>
    <mergeCell ref="AO158:AP158"/>
    <mergeCell ref="AM19:AN19"/>
    <mergeCell ref="AO19:AP19"/>
    <mergeCell ref="B20:C20"/>
    <mergeCell ref="AH20:AL20"/>
    <mergeCell ref="AM20:AN20"/>
    <mergeCell ref="AO20:AP20"/>
    <mergeCell ref="B17:C17"/>
    <mergeCell ref="AH17:AL17"/>
    <mergeCell ref="AM17:AN17"/>
    <mergeCell ref="AO17:AP17"/>
    <mergeCell ref="B18:C18"/>
    <mergeCell ref="AH18:AL18"/>
    <mergeCell ref="AM18:AN18"/>
    <mergeCell ref="AO18:AP18"/>
    <mergeCell ref="AM15:AN15"/>
    <mergeCell ref="AO15:AP15"/>
    <mergeCell ref="B16:C16"/>
    <mergeCell ref="AH16:AL16"/>
    <mergeCell ref="AM16:AN16"/>
    <mergeCell ref="AO16:AP16"/>
    <mergeCell ref="B157:C157"/>
    <mergeCell ref="AH157:AL157"/>
    <mergeCell ref="AM157:AN157"/>
    <mergeCell ref="AO157:AP157"/>
    <mergeCell ref="B19:C19"/>
    <mergeCell ref="AH19:AL19"/>
    <mergeCell ref="B156:C156"/>
    <mergeCell ref="AH156:AL156"/>
    <mergeCell ref="AM156:AN156"/>
    <mergeCell ref="AO156:AP156"/>
    <mergeCell ref="B151:C151"/>
    <mergeCell ref="AH151:AL151"/>
    <mergeCell ref="AM151:AN151"/>
    <mergeCell ref="AO151:AP151"/>
    <mergeCell ref="B152:C152"/>
    <mergeCell ref="AH152:AL152"/>
    <mergeCell ref="AM152:AN152"/>
    <mergeCell ref="AO152:AP152"/>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s>
  <phoneticPr fontId="9"/>
  <conditionalFormatting sqref="B68:C68 B70:C70 B73:C148 B150:C150 B156:C158 B8:C33 B35:C63">
    <cfRule type="expression" dxfId="47" priority="21">
      <formula>$S8&gt;0</formula>
    </cfRule>
  </conditionalFormatting>
  <conditionalFormatting sqref="B67:C67">
    <cfRule type="expression" dxfId="46" priority="16">
      <formula>$S67&gt;0</formula>
    </cfRule>
  </conditionalFormatting>
  <conditionalFormatting sqref="B69:C69">
    <cfRule type="expression" dxfId="45" priority="15">
      <formula>$S69&gt;0</formula>
    </cfRule>
  </conditionalFormatting>
  <conditionalFormatting sqref="B65:C65">
    <cfRule type="expression" dxfId="44" priority="14">
      <formula>$S65&gt;0</formula>
    </cfRule>
  </conditionalFormatting>
  <conditionalFormatting sqref="B64:C64">
    <cfRule type="expression" dxfId="43" priority="13">
      <formula>$S64&gt;0</formula>
    </cfRule>
  </conditionalFormatting>
  <conditionalFormatting sqref="B66:C66">
    <cfRule type="expression" dxfId="42" priority="12">
      <formula>$S66&gt;0</formula>
    </cfRule>
  </conditionalFormatting>
  <conditionalFormatting sqref="B71:C71">
    <cfRule type="expression" dxfId="41" priority="11">
      <formula>$S71&gt;0</formula>
    </cfRule>
  </conditionalFormatting>
  <conditionalFormatting sqref="B72:C72">
    <cfRule type="expression" dxfId="40" priority="10">
      <formula>$S72&gt;0</formula>
    </cfRule>
  </conditionalFormatting>
  <conditionalFormatting sqref="B149:C149">
    <cfRule type="expression" dxfId="39" priority="8">
      <formula>$S149&gt;0</formula>
    </cfRule>
  </conditionalFormatting>
  <conditionalFormatting sqref="B151:C151">
    <cfRule type="expression" dxfId="38" priority="7">
      <formula>$S151&gt;0</formula>
    </cfRule>
  </conditionalFormatting>
  <conditionalFormatting sqref="B152:C152">
    <cfRule type="expression" dxfId="37" priority="6">
      <formula>$S152&gt;0</formula>
    </cfRule>
  </conditionalFormatting>
  <conditionalFormatting sqref="B34:C34">
    <cfRule type="expression" dxfId="36" priority="4">
      <formula>$S34&gt;0</formula>
    </cfRule>
  </conditionalFormatting>
  <conditionalFormatting sqref="B155:C155">
    <cfRule type="expression" dxfId="35" priority="3">
      <formula>$S155&gt;0</formula>
    </cfRule>
  </conditionalFormatting>
  <conditionalFormatting sqref="B154:C154">
    <cfRule type="expression" dxfId="34" priority="2">
      <formula>$S154&gt;0</formula>
    </cfRule>
  </conditionalFormatting>
  <conditionalFormatting sqref="B153:C153">
    <cfRule type="expression" dxfId="33" priority="1">
      <formula>$S153&gt;0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B1:CC17"/>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2140</v>
      </c>
      <c r="K5" s="38"/>
      <c r="L5" s="38"/>
      <c r="M5" s="38"/>
      <c r="N5" s="38"/>
      <c r="O5" s="38"/>
      <c r="P5" s="38"/>
      <c r="Q5" s="38"/>
      <c r="R5" s="38"/>
      <c r="S5" s="38"/>
      <c r="T5" s="38"/>
      <c r="U5" s="39" t="s">
        <v>102</v>
      </c>
      <c r="V5" s="38" t="s">
        <v>2139</v>
      </c>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ROUNDUP((27+ROUNDUP((MAX(B:B)-COUNTIF(AB:AB,"○"))/8,0)+IF(AF5="",0,4))/8,0)*8+SUM(AO8:AO884)</f>
        <v>81</v>
      </c>
      <c r="AS5" s="312"/>
      <c r="AT5" s="285"/>
      <c r="AU5" s="41" t="s">
        <v>2029</v>
      </c>
      <c r="AV5" s="41"/>
      <c r="AW5" s="278" t="s">
        <v>138</v>
      </c>
      <c r="AX5" s="311"/>
      <c r="AY5" s="311"/>
      <c r="AZ5" s="311"/>
      <c r="BA5" s="311"/>
      <c r="BB5" s="37" t="s">
        <v>2131</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2031</v>
      </c>
      <c r="W7" s="48"/>
      <c r="X7" s="45" t="s">
        <v>2032</v>
      </c>
      <c r="Y7" s="48"/>
      <c r="Z7" s="45" t="s">
        <v>27</v>
      </c>
      <c r="AA7" s="48"/>
      <c r="AB7" s="45" t="s">
        <v>28</v>
      </c>
      <c r="AC7" s="47"/>
      <c r="AD7" s="48"/>
      <c r="AE7" s="47" t="s">
        <v>2035</v>
      </c>
      <c r="AF7" s="47"/>
      <c r="AG7" s="48"/>
      <c r="AH7" s="47" t="s">
        <v>30</v>
      </c>
      <c r="AI7" s="47"/>
      <c r="AJ7" s="47"/>
      <c r="AK7" s="47"/>
      <c r="AL7" s="48"/>
      <c r="AM7" s="45" t="s">
        <v>31</v>
      </c>
      <c r="AN7" s="48"/>
      <c r="AO7" s="45" t="s">
        <v>2029</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316">
        <v>1</v>
      </c>
      <c r="C8" s="317"/>
      <c r="D8" s="105" t="s">
        <v>1109</v>
      </c>
      <c r="E8" s="50"/>
      <c r="F8" s="50"/>
      <c r="G8" s="50"/>
      <c r="H8" s="50"/>
      <c r="I8" s="50"/>
      <c r="J8" s="50"/>
      <c r="K8" s="52"/>
      <c r="L8" s="49" t="str">
        <f>VLOOKUP(D8,カラムID辞書!$C$4:$D$1266,2,FALSE)</f>
        <v>YMD</v>
      </c>
      <c r="M8" s="50"/>
      <c r="N8" s="50"/>
      <c r="O8" s="50"/>
      <c r="P8" s="50"/>
      <c r="Q8" s="50"/>
      <c r="R8" s="50"/>
      <c r="S8" s="52"/>
      <c r="T8" s="106"/>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ht="12" customHeight="1">
      <c r="B9" s="316">
        <f ca="1">IF($D9="","",MAX(OFFSET($B$8,0,0,ROW()-ROW($B$8),2))+1)</f>
        <v>2</v>
      </c>
      <c r="C9" s="317"/>
      <c r="D9" s="110" t="s">
        <v>140</v>
      </c>
      <c r="E9" s="50"/>
      <c r="F9" s="50"/>
      <c r="G9" s="50"/>
      <c r="H9" s="50"/>
      <c r="I9" s="50"/>
      <c r="J9" s="50"/>
      <c r="K9" s="52"/>
      <c r="L9" s="49" t="str">
        <f>VLOOKUP(D9,カラムID辞書!$C$4:$D$1266,2,FALSE)</f>
        <v>SYSGRPCD</v>
      </c>
      <c r="M9" s="50"/>
      <c r="N9" s="50"/>
      <c r="O9" s="50"/>
      <c r="P9" s="50"/>
      <c r="Q9" s="50"/>
      <c r="R9" s="50"/>
      <c r="S9" s="52"/>
      <c r="T9" s="106"/>
      <c r="U9" s="53"/>
      <c r="V9" s="49"/>
      <c r="W9" s="52"/>
      <c r="X9" s="49"/>
      <c r="Y9" s="52"/>
      <c r="Z9" s="49"/>
      <c r="AA9" s="52"/>
      <c r="AB9" s="107" t="str">
        <f>IF(L9="DELDTE","","○")</f>
        <v>○</v>
      </c>
      <c r="AC9" s="54"/>
      <c r="AD9" s="53"/>
      <c r="AE9" s="55" t="str">
        <f t="shared" ref="AE9:AE15" si="0">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316">
        <f t="shared" ref="B10:B16" ca="1" si="1">IF($D10="","",MAX(OFFSET($B$8,0,0,ROW()-ROW($B$8),2))+1)</f>
        <v>3</v>
      </c>
      <c r="C10" s="317"/>
      <c r="D10" s="105" t="s">
        <v>40</v>
      </c>
      <c r="E10" s="50"/>
      <c r="F10" s="50"/>
      <c r="G10" s="50"/>
      <c r="H10" s="50"/>
      <c r="I10" s="50"/>
      <c r="J10" s="50"/>
      <c r="K10" s="52"/>
      <c r="L10" s="49" t="str">
        <f>VLOOKUP(D10,カラムID辞書!$C$4:$D$1266,2,FALSE)</f>
        <v>KGYGRPCD</v>
      </c>
      <c r="M10" s="50"/>
      <c r="N10" s="50"/>
      <c r="O10" s="50"/>
      <c r="P10" s="50"/>
      <c r="Q10" s="50"/>
      <c r="R10" s="50"/>
      <c r="S10" s="52"/>
      <c r="T10" s="106"/>
      <c r="U10" s="53"/>
      <c r="V10" s="49"/>
      <c r="W10" s="52"/>
      <c r="X10" s="49"/>
      <c r="Y10" s="52"/>
      <c r="Z10" s="49"/>
      <c r="AA10" s="52"/>
      <c r="AB10" s="107" t="str">
        <f t="shared" ref="AB10:AB15"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t="s">
        <v>2212</v>
      </c>
      <c r="BS10" s="50"/>
      <c r="BT10" s="50"/>
      <c r="BU10" s="50"/>
      <c r="BV10" s="50"/>
      <c r="BW10" s="50"/>
      <c r="BX10" s="50"/>
      <c r="BY10" s="50"/>
      <c r="BZ10" s="50"/>
      <c r="CA10" s="50"/>
      <c r="CB10" s="50"/>
      <c r="CC10" s="52"/>
    </row>
    <row r="11" spans="2:81" ht="12" customHeight="1">
      <c r="B11" s="316">
        <f t="shared" ca="1" si="1"/>
        <v>4</v>
      </c>
      <c r="C11" s="317"/>
      <c r="D11" s="110" t="s">
        <v>42</v>
      </c>
      <c r="E11" s="50"/>
      <c r="F11" s="50"/>
      <c r="G11" s="50"/>
      <c r="H11" s="50"/>
      <c r="I11" s="50"/>
      <c r="J11" s="50"/>
      <c r="K11" s="52"/>
      <c r="L11" s="49" t="str">
        <f>VLOOKUP(D11,カラムID辞書!$C$4:$D$1266,2,FALSE)</f>
        <v>TENCD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316">
        <f t="shared" ca="1" si="1"/>
        <v>5</v>
      </c>
      <c r="C12" s="317"/>
      <c r="D12" s="110" t="s">
        <v>44</v>
      </c>
      <c r="E12" s="50"/>
      <c r="F12" s="50"/>
      <c r="G12" s="50"/>
      <c r="H12" s="50"/>
      <c r="I12" s="50"/>
      <c r="J12" s="50"/>
      <c r="K12" s="52"/>
      <c r="L12" s="49" t="str">
        <f>VLOOKUP(D12,カラムID辞書!$C$4:$D$1266,2,FALSE)</f>
        <v>SHOHINCD1</v>
      </c>
      <c r="M12" s="50"/>
      <c r="N12" s="50"/>
      <c r="O12" s="50"/>
      <c r="P12" s="50"/>
      <c r="Q12" s="50"/>
      <c r="R12" s="50"/>
      <c r="S12" s="52"/>
      <c r="T12" s="106"/>
      <c r="U12" s="53"/>
      <c r="V12" s="49"/>
      <c r="W12" s="52"/>
      <c r="X12" s="49"/>
      <c r="Y12" s="52"/>
      <c r="Z12" s="49"/>
      <c r="AA12" s="52"/>
      <c r="AB12" s="107" t="str">
        <f t="shared" ref="AB12" si="3">IF(L12="DELDTE","","○")</f>
        <v>○</v>
      </c>
      <c r="AC12" s="54"/>
      <c r="AD12" s="53"/>
      <c r="AE12" s="55" t="str">
        <f t="shared" ref="AE12" si="4">IF(AB12="○",IF(AH12="timestamp","now()",IF(LEFT(AH12,9)="character","' '","0")),"")</f>
        <v>' '</v>
      </c>
      <c r="AF12" s="50"/>
      <c r="AG12" s="52"/>
      <c r="AH12" s="266" t="str">
        <f>VLOOKUP(D12,カラムID辞書!C:H,3,FALSE)</f>
        <v>character varying</v>
      </c>
      <c r="AI12" s="267"/>
      <c r="AJ12" s="267"/>
      <c r="AK12" s="267"/>
      <c r="AL12" s="268"/>
      <c r="AM12" s="269">
        <f>VLOOKUP(D12,カラムID辞書!C:H,4,FALSE)</f>
        <v>6</v>
      </c>
      <c r="AN12" s="270"/>
      <c r="AO12" s="271">
        <f>VLOOKUP(D12,カラムID辞書!C:H,6,FALSE)</f>
        <v>6</v>
      </c>
      <c r="AP12" s="272"/>
      <c r="AQ12" s="11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670</v>
      </c>
      <c r="BS12" s="50"/>
      <c r="BT12" s="50"/>
      <c r="BU12" s="50"/>
      <c r="BV12" s="50"/>
      <c r="BW12" s="50"/>
      <c r="BX12" s="50"/>
      <c r="BY12" s="50"/>
      <c r="BZ12" s="50"/>
      <c r="CA12" s="50"/>
      <c r="CB12" s="50"/>
      <c r="CC12" s="52"/>
    </row>
    <row r="13" spans="2:81" ht="12" customHeight="1">
      <c r="B13" s="316">
        <f t="shared" ca="1" si="1"/>
        <v>6</v>
      </c>
      <c r="C13" s="317"/>
      <c r="D13" s="110" t="s">
        <v>46</v>
      </c>
      <c r="E13" s="50"/>
      <c r="F13" s="50"/>
      <c r="G13" s="50"/>
      <c r="H13" s="50"/>
      <c r="I13" s="50"/>
      <c r="J13" s="50"/>
      <c r="K13" s="52"/>
      <c r="L13" s="49" t="str">
        <f>VLOOKUP(D13,カラムID辞書!$C$4:$D$1266,2,FALSE)</f>
        <v>SHOHINCD2</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6</v>
      </c>
      <c r="AN13" s="270"/>
      <c r="AO13" s="271">
        <f>VLOOKUP(D13,カラムID辞書!C:H,6,FALSE)</f>
        <v>6</v>
      </c>
      <c r="AP13" s="272"/>
      <c r="AQ13" s="11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2132</v>
      </c>
      <c r="BS13" s="50"/>
      <c r="BT13" s="50"/>
      <c r="BU13" s="50"/>
      <c r="BV13" s="50"/>
      <c r="BW13" s="50"/>
      <c r="BX13" s="50"/>
      <c r="BY13" s="50"/>
      <c r="BZ13" s="50"/>
      <c r="CA13" s="50"/>
      <c r="CB13" s="50"/>
      <c r="CC13" s="52"/>
    </row>
    <row r="14" spans="2:81" ht="12" customHeight="1">
      <c r="B14" s="264">
        <f t="shared" ca="1" si="1"/>
        <v>7</v>
      </c>
      <c r="C14" s="265"/>
      <c r="D14" s="110" t="s">
        <v>2133</v>
      </c>
      <c r="E14" s="50"/>
      <c r="F14" s="50"/>
      <c r="G14" s="50"/>
      <c r="H14" s="50"/>
      <c r="I14" s="50"/>
      <c r="J14" s="50"/>
      <c r="K14" s="52"/>
      <c r="L14" s="49" t="str">
        <f>VLOOKUP(D14,カラムID辞書!$C$4:$D$1266,2,FALSE)</f>
        <v>URI_JIKOKU</v>
      </c>
      <c r="M14" s="50"/>
      <c r="N14" s="50"/>
      <c r="O14" s="50"/>
      <c r="P14" s="50"/>
      <c r="Q14" s="50"/>
      <c r="R14" s="50"/>
      <c r="S14" s="52"/>
      <c r="T14" s="106"/>
      <c r="U14" s="53"/>
      <c r="V14" s="49"/>
      <c r="W14" s="52"/>
      <c r="X14" s="49"/>
      <c r="Y14" s="52"/>
      <c r="Z14" s="49"/>
      <c r="AA14" s="52"/>
      <c r="AB14" s="107" t="str">
        <f t="shared" ref="AB14" si="5">IF(L14="DELDTE","","○")</f>
        <v>○</v>
      </c>
      <c r="AC14" s="54"/>
      <c r="AD14" s="53"/>
      <c r="AE14" s="55" t="str">
        <f t="shared" ref="AE14" si="6">IF(AB14="○",IF(AH14="timestamp","now()",IF(LEFT(AH14,9)="character","' '","0")),"")</f>
        <v>' '</v>
      </c>
      <c r="AF14" s="50"/>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1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64">
        <f t="shared" ca="1" si="1"/>
        <v>8</v>
      </c>
      <c r="C15" s="265"/>
      <c r="D15" s="110" t="s">
        <v>2136</v>
      </c>
      <c r="E15" s="50"/>
      <c r="F15" s="50"/>
      <c r="G15" s="50"/>
      <c r="H15" s="50"/>
      <c r="I15" s="50"/>
      <c r="J15" s="50"/>
      <c r="K15" s="52"/>
      <c r="L15" s="49" t="str">
        <f>VLOOKUP(D15,カラムID辞書!$C$4:$D$1266,2,FALSE)</f>
        <v>URIAGED_BIK</v>
      </c>
      <c r="M15" s="50"/>
      <c r="N15" s="50"/>
      <c r="O15" s="50"/>
      <c r="P15" s="50"/>
      <c r="Q15" s="50"/>
      <c r="R15" s="50"/>
      <c r="S15" s="52"/>
      <c r="T15" s="106"/>
      <c r="U15" s="53"/>
      <c r="V15" s="49"/>
      <c r="W15" s="52"/>
      <c r="X15" s="49"/>
      <c r="Y15" s="52"/>
      <c r="Z15" s="49"/>
      <c r="AA15" s="52"/>
      <c r="AB15" s="107" t="str">
        <f t="shared" si="2"/>
        <v>○</v>
      </c>
      <c r="AC15" s="54"/>
      <c r="AD15" s="53"/>
      <c r="AE15" s="55" t="str">
        <f t="shared" si="0"/>
        <v>0</v>
      </c>
      <c r="AF15" s="50"/>
      <c r="AG15" s="52"/>
      <c r="AH15" s="266" t="str">
        <f>VLOOKUP(D15,カラムID辞書!C:H,3,FALSE)</f>
        <v>numeric</v>
      </c>
      <c r="AI15" s="267"/>
      <c r="AJ15" s="267"/>
      <c r="AK15" s="267"/>
      <c r="AL15" s="268"/>
      <c r="AM15" s="269">
        <f>VLOOKUP(D15,カラムID辞書!C:H,4,FALSE)</f>
        <v>13</v>
      </c>
      <c r="AN15" s="270"/>
      <c r="AO15" s="271">
        <f>VLOOKUP(D15,カラムID辞書!C:H,6,FALSE)</f>
        <v>13</v>
      </c>
      <c r="AP15" s="272"/>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64">
        <f t="shared" ca="1" si="1"/>
        <v>9</v>
      </c>
      <c r="C16" s="265"/>
      <c r="D16" s="110" t="s">
        <v>470</v>
      </c>
      <c r="E16" s="50"/>
      <c r="F16" s="50"/>
      <c r="G16" s="50"/>
      <c r="H16" s="50"/>
      <c r="I16" s="50"/>
      <c r="J16" s="50"/>
      <c r="K16" s="51"/>
      <c r="L16" s="49" t="str">
        <f>VLOOKUP(D16,カラムID辞書!$C$4:$D$1266,2,FALSE)</f>
        <v>HASSEIKEIJOKBN</v>
      </c>
      <c r="M16" s="50"/>
      <c r="N16" s="50"/>
      <c r="O16" s="50"/>
      <c r="P16" s="50"/>
      <c r="Q16" s="50"/>
      <c r="R16" s="50"/>
      <c r="S16" s="52"/>
      <c r="T16" s="106"/>
      <c r="U16" s="53"/>
      <c r="V16" s="49"/>
      <c r="W16" s="52"/>
      <c r="X16" s="49"/>
      <c r="Y16" s="52"/>
      <c r="Z16" s="49"/>
      <c r="AA16" s="52"/>
      <c r="AB16" s="107" t="str">
        <f t="shared" ref="AB16" si="7">IF(L16="DELDTE","","○")</f>
        <v>○</v>
      </c>
      <c r="AC16" s="54"/>
      <c r="AD16" s="53"/>
      <c r="AE16" s="55" t="str">
        <f t="shared" ref="AE16" si="8">IF(AB16="○",IF(AH16="timestamp","now()",IF(LEFT(AH16,9)="character","' '","0")),"")</f>
        <v>' '</v>
      </c>
      <c r="AF16" s="50"/>
      <c r="AG16" s="52"/>
      <c r="AH16" s="266" t="str">
        <f>VLOOKUP(D16,カラムID辞書!C:H,3,FALSE)</f>
        <v>character varying</v>
      </c>
      <c r="AI16" s="267"/>
      <c r="AJ16" s="267"/>
      <c r="AK16" s="267"/>
      <c r="AL16" s="268"/>
      <c r="AM16" s="269">
        <f>VLOOKUP(D16,カラムID辞書!C:H,4,FALSE)</f>
        <v>1</v>
      </c>
      <c r="AN16" s="270"/>
      <c r="AO16" s="271">
        <f>VLOOKUP(D16,カラムID辞書!C:H,6,FALSE)</f>
        <v>1</v>
      </c>
      <c r="AP16" s="272"/>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49"/>
      <c r="BS16" s="50"/>
      <c r="BT16" s="50"/>
      <c r="BU16" s="50"/>
      <c r="BV16" s="50"/>
      <c r="BW16" s="50"/>
      <c r="BX16" s="50"/>
      <c r="BY16" s="50"/>
      <c r="BZ16" s="50"/>
      <c r="CA16" s="50"/>
      <c r="CB16" s="50"/>
      <c r="CC16" s="52"/>
    </row>
    <row r="17" spans="2:81" ht="12" customHeight="1">
      <c r="B17" s="59" t="s">
        <v>2038</v>
      </c>
      <c r="C17" s="59" t="s">
        <v>2038</v>
      </c>
      <c r="D17" s="59" t="s">
        <v>2038</v>
      </c>
      <c r="E17" s="59" t="s">
        <v>2038</v>
      </c>
      <c r="F17" s="59" t="s">
        <v>2038</v>
      </c>
      <c r="G17" s="59" t="s">
        <v>2038</v>
      </c>
      <c r="H17" s="59" t="s">
        <v>2038</v>
      </c>
      <c r="I17" s="59" t="s">
        <v>2038</v>
      </c>
      <c r="J17" s="59" t="s">
        <v>2038</v>
      </c>
      <c r="K17" s="59" t="s">
        <v>2038</v>
      </c>
      <c r="L17" s="59" t="s">
        <v>2038</v>
      </c>
      <c r="M17" s="59" t="s">
        <v>2038</v>
      </c>
      <c r="N17" s="59" t="s">
        <v>2038</v>
      </c>
      <c r="O17" s="59" t="s">
        <v>2038</v>
      </c>
      <c r="P17" s="59" t="s">
        <v>2038</v>
      </c>
      <c r="Q17" s="59" t="s">
        <v>2038</v>
      </c>
      <c r="R17" s="59" t="s">
        <v>2038</v>
      </c>
      <c r="S17" s="59" t="s">
        <v>2038</v>
      </c>
      <c r="T17" s="59" t="s">
        <v>2038</v>
      </c>
      <c r="U17" s="59" t="s">
        <v>2038</v>
      </c>
      <c r="V17" s="59" t="s">
        <v>2038</v>
      </c>
      <c r="W17" s="59" t="s">
        <v>2038</v>
      </c>
      <c r="X17" s="59" t="s">
        <v>2038</v>
      </c>
      <c r="Y17" s="59" t="s">
        <v>2038</v>
      </c>
      <c r="Z17" s="59" t="s">
        <v>2038</v>
      </c>
      <c r="AA17" s="59" t="s">
        <v>2038</v>
      </c>
      <c r="AB17" s="59" t="s">
        <v>2038</v>
      </c>
      <c r="AC17" s="59" t="s">
        <v>2038</v>
      </c>
      <c r="AD17" s="59" t="s">
        <v>2038</v>
      </c>
      <c r="AE17" s="59" t="s">
        <v>2038</v>
      </c>
      <c r="AF17" s="59" t="s">
        <v>2038</v>
      </c>
      <c r="AG17" s="59" t="s">
        <v>2038</v>
      </c>
      <c r="AH17" s="59" t="s">
        <v>2038</v>
      </c>
      <c r="AI17" s="59" t="s">
        <v>2038</v>
      </c>
      <c r="AJ17" s="59"/>
      <c r="AK17" s="59" t="s">
        <v>2038</v>
      </c>
      <c r="AL17" s="59" t="s">
        <v>2038</v>
      </c>
      <c r="AM17" s="59" t="s">
        <v>2038</v>
      </c>
      <c r="AN17" s="59" t="s">
        <v>2038</v>
      </c>
      <c r="AO17" s="59" t="s">
        <v>2038</v>
      </c>
      <c r="AP17" s="59" t="s">
        <v>2038</v>
      </c>
      <c r="AQ17" s="59" t="s">
        <v>2038</v>
      </c>
      <c r="AR17" s="59" t="s">
        <v>2038</v>
      </c>
      <c r="AS17" s="59" t="s">
        <v>2038</v>
      </c>
      <c r="AT17" s="59" t="s">
        <v>2038</v>
      </c>
      <c r="AU17" s="59" t="s">
        <v>2038</v>
      </c>
      <c r="AV17" s="59" t="s">
        <v>2038</v>
      </c>
      <c r="AW17" s="59" t="s">
        <v>2038</v>
      </c>
      <c r="AX17" s="59" t="s">
        <v>2038</v>
      </c>
      <c r="AY17" s="59" t="s">
        <v>2038</v>
      </c>
      <c r="AZ17" s="59" t="s">
        <v>2038</v>
      </c>
      <c r="BA17" s="59" t="s">
        <v>2038</v>
      </c>
      <c r="BB17" s="59" t="s">
        <v>2038</v>
      </c>
      <c r="BC17" s="59" t="s">
        <v>2038</v>
      </c>
      <c r="BD17" s="59" t="s">
        <v>2038</v>
      </c>
      <c r="BE17" s="59" t="s">
        <v>2038</v>
      </c>
      <c r="BF17" s="59" t="s">
        <v>2038</v>
      </c>
      <c r="BG17" s="59" t="s">
        <v>2038</v>
      </c>
      <c r="BH17" s="59" t="s">
        <v>2038</v>
      </c>
      <c r="BI17" s="59" t="s">
        <v>2038</v>
      </c>
      <c r="BJ17" s="59" t="s">
        <v>2038</v>
      </c>
      <c r="BK17" s="59" t="s">
        <v>2038</v>
      </c>
      <c r="BL17" s="59" t="s">
        <v>2038</v>
      </c>
      <c r="BM17" s="59" t="s">
        <v>2038</v>
      </c>
      <c r="BN17" s="59" t="s">
        <v>2038</v>
      </c>
      <c r="BO17" s="59" t="s">
        <v>2038</v>
      </c>
      <c r="BP17" s="59" t="s">
        <v>2038</v>
      </c>
      <c r="BQ17" s="59" t="s">
        <v>2038</v>
      </c>
      <c r="BR17" s="59" t="s">
        <v>2038</v>
      </c>
      <c r="BS17" s="59" t="s">
        <v>2038</v>
      </c>
      <c r="BT17" s="59" t="s">
        <v>2038</v>
      </c>
      <c r="BU17" s="59" t="s">
        <v>2038</v>
      </c>
      <c r="BV17" s="59" t="s">
        <v>2038</v>
      </c>
      <c r="BW17" s="59" t="s">
        <v>2038</v>
      </c>
      <c r="BX17" s="59" t="s">
        <v>2038</v>
      </c>
      <c r="BY17" s="59" t="s">
        <v>2038</v>
      </c>
      <c r="BZ17" s="59" t="s">
        <v>2038</v>
      </c>
      <c r="CA17" s="59" t="s">
        <v>2038</v>
      </c>
      <c r="CB17" s="59" t="s">
        <v>2038</v>
      </c>
      <c r="CC17" s="59" t="s">
        <v>2038</v>
      </c>
    </row>
  </sheetData>
  <mergeCells count="60">
    <mergeCell ref="AM16:AN16"/>
    <mergeCell ref="AO16:AP16"/>
    <mergeCell ref="B16:C16"/>
    <mergeCell ref="AH16:AL16"/>
    <mergeCell ref="B12:C12"/>
    <mergeCell ref="AH12:AL12"/>
    <mergeCell ref="AM12:AN12"/>
    <mergeCell ref="AO12:AP12"/>
    <mergeCell ref="B14:C14"/>
    <mergeCell ref="AH14:AL14"/>
    <mergeCell ref="AM14:AN14"/>
    <mergeCell ref="AO14:AP14"/>
    <mergeCell ref="B15:C15"/>
    <mergeCell ref="AH15:AL15"/>
    <mergeCell ref="AM15:AN15"/>
    <mergeCell ref="AO15:AP15"/>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AW5:BA5"/>
    <mergeCell ref="B2:I3"/>
    <mergeCell ref="BR2:BS2"/>
    <mergeCell ref="BT2:BV2"/>
    <mergeCell ref="BW2:BZ2"/>
    <mergeCell ref="B5:I5"/>
    <mergeCell ref="AD5:AE5"/>
    <mergeCell ref="AF5:AI5"/>
    <mergeCell ref="AK5:AQ5"/>
    <mergeCell ref="AR5:AT5"/>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s>
  <phoneticPr fontId="9"/>
  <conditionalFormatting sqref="B8:C11 B15:C15">
    <cfRule type="expression" dxfId="32" priority="18">
      <formula>$S8&gt;0</formula>
    </cfRule>
  </conditionalFormatting>
  <conditionalFormatting sqref="B16:C16">
    <cfRule type="expression" dxfId="31" priority="6">
      <formula>$S16&gt;0</formula>
    </cfRule>
  </conditionalFormatting>
  <conditionalFormatting sqref="B13:C13">
    <cfRule type="expression" dxfId="30" priority="3">
      <formula>$S13&gt;0</formula>
    </cfRule>
  </conditionalFormatting>
  <conditionalFormatting sqref="B12:C12">
    <cfRule type="expression" dxfId="29" priority="2">
      <formula>$S12&gt;0</formula>
    </cfRule>
  </conditionalFormatting>
  <conditionalFormatting sqref="B14:C14">
    <cfRule type="expression" dxfId="28" priority="1">
      <formula>$S14&gt;0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B1:CC22"/>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2201</v>
      </c>
      <c r="K2" s="314"/>
      <c r="L2" s="314"/>
      <c r="M2" s="314"/>
      <c r="N2" s="297"/>
      <c r="O2" s="295" t="s">
        <v>2202</v>
      </c>
      <c r="P2" s="314"/>
      <c r="Q2" s="314"/>
      <c r="R2" s="314"/>
      <c r="S2" s="297"/>
      <c r="T2" s="295" t="s">
        <v>2203</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42917</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2204</v>
      </c>
      <c r="K5" s="38"/>
      <c r="L5" s="38"/>
      <c r="M5" s="38"/>
      <c r="N5" s="38"/>
      <c r="O5" s="38"/>
      <c r="P5" s="38"/>
      <c r="Q5" s="38"/>
      <c r="R5" s="38"/>
      <c r="S5" s="38"/>
      <c r="T5" s="38"/>
      <c r="U5" s="39" t="s">
        <v>2165</v>
      </c>
      <c r="V5" s="38" t="s">
        <v>2205</v>
      </c>
      <c r="W5" s="38"/>
      <c r="X5" s="38"/>
      <c r="Y5" s="38"/>
      <c r="Z5" s="38"/>
      <c r="AA5" s="38"/>
      <c r="AB5" s="38"/>
      <c r="AC5" s="40"/>
      <c r="AD5" s="281" t="s">
        <v>2166</v>
      </c>
      <c r="AE5" s="282"/>
      <c r="AF5" s="283"/>
      <c r="AG5" s="312"/>
      <c r="AH5" s="312"/>
      <c r="AI5" s="285"/>
      <c r="AJ5" s="41"/>
      <c r="AK5" s="281" t="s">
        <v>103</v>
      </c>
      <c r="AL5" s="313"/>
      <c r="AM5" s="313"/>
      <c r="AN5" s="313"/>
      <c r="AO5" s="313"/>
      <c r="AP5" s="313"/>
      <c r="AQ5" s="282"/>
      <c r="AR5" s="287">
        <f ca="1">ROUNDUP((27+ROUNDUP((MAX(B:B)-COUNTIF(AB:AB,"○"))/8,0)+IF(AF5="",0,4))/8,0)*8+SUM(AO8:AO889)</f>
        <v>100</v>
      </c>
      <c r="AS5" s="312"/>
      <c r="AT5" s="285"/>
      <c r="AU5" s="41" t="s">
        <v>2167</v>
      </c>
      <c r="AV5" s="41"/>
      <c r="AW5" s="278" t="s">
        <v>138</v>
      </c>
      <c r="AX5" s="311"/>
      <c r="AY5" s="311"/>
      <c r="AZ5" s="311"/>
      <c r="BA5" s="311"/>
      <c r="BB5" s="37" t="s">
        <v>2206</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2169</v>
      </c>
      <c r="U7" s="48"/>
      <c r="V7" s="45" t="s">
        <v>2170</v>
      </c>
      <c r="W7" s="48"/>
      <c r="X7" s="45" t="s">
        <v>2171</v>
      </c>
      <c r="Y7" s="48"/>
      <c r="Z7" s="45" t="s">
        <v>2172</v>
      </c>
      <c r="AA7" s="48"/>
      <c r="AB7" s="45" t="s">
        <v>2173</v>
      </c>
      <c r="AC7" s="47"/>
      <c r="AD7" s="48"/>
      <c r="AE7" s="47" t="s">
        <v>2174</v>
      </c>
      <c r="AF7" s="47"/>
      <c r="AG7" s="48"/>
      <c r="AH7" s="47" t="s">
        <v>2175</v>
      </c>
      <c r="AI7" s="47"/>
      <c r="AJ7" s="47"/>
      <c r="AK7" s="47"/>
      <c r="AL7" s="48"/>
      <c r="AM7" s="45" t="s">
        <v>31</v>
      </c>
      <c r="AN7" s="48"/>
      <c r="AO7" s="45" t="s">
        <v>2176</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316">
        <v>1</v>
      </c>
      <c r="C8" s="317"/>
      <c r="D8" s="105" t="s">
        <v>2177</v>
      </c>
      <c r="E8" s="50"/>
      <c r="F8" s="50"/>
      <c r="G8" s="50"/>
      <c r="H8" s="50"/>
      <c r="I8" s="50"/>
      <c r="J8" s="50"/>
      <c r="K8" s="52"/>
      <c r="L8" s="49" t="str">
        <f>VLOOKUP(D8,カラムID辞書!$C$4:$D$474,2,FALSE)</f>
        <v>YMD</v>
      </c>
      <c r="M8" s="50"/>
      <c r="N8" s="50"/>
      <c r="O8" s="50"/>
      <c r="P8" s="50"/>
      <c r="Q8" s="50"/>
      <c r="R8" s="50"/>
      <c r="S8" s="52"/>
      <c r="T8" s="106"/>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105" t="s">
        <v>2178</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t="s">
        <v>2207</v>
      </c>
      <c r="BS8" s="50"/>
      <c r="BT8" s="50"/>
      <c r="BU8" s="50"/>
      <c r="BV8" s="50"/>
      <c r="BW8" s="50"/>
      <c r="BX8" s="50"/>
      <c r="BY8" s="50"/>
      <c r="BZ8" s="50"/>
      <c r="CA8" s="50"/>
      <c r="CB8" s="50"/>
      <c r="CC8" s="52"/>
    </row>
    <row r="9" spans="2:81" ht="12" customHeight="1">
      <c r="B9" s="316">
        <f t="shared" ref="B9:B21" ca="1" si="0">IF($D9="","",MAX(OFFSET($B$8,0,0,ROW()-ROW($B$8),2))+1)</f>
        <v>2</v>
      </c>
      <c r="C9" s="317"/>
      <c r="D9" s="105" t="s">
        <v>1163</v>
      </c>
      <c r="E9" s="50"/>
      <c r="F9" s="50"/>
      <c r="G9" s="50"/>
      <c r="H9" s="50"/>
      <c r="I9" s="50"/>
      <c r="J9" s="50"/>
      <c r="K9" s="52"/>
      <c r="L9" s="49" t="str">
        <f>VLOOKUP(D9,カラムID辞書!$C$4:$D$474,2,FALSE)</f>
        <v>SYSGRPCD</v>
      </c>
      <c r="M9" s="50"/>
      <c r="N9" s="50"/>
      <c r="O9" s="50"/>
      <c r="P9" s="50"/>
      <c r="Q9" s="50"/>
      <c r="R9" s="50"/>
      <c r="S9" s="52"/>
      <c r="T9" s="106"/>
      <c r="U9" s="53"/>
      <c r="V9" s="49"/>
      <c r="W9" s="52"/>
      <c r="X9" s="49"/>
      <c r="Y9" s="52"/>
      <c r="Z9" s="49"/>
      <c r="AA9" s="52"/>
      <c r="AB9" s="107" t="str">
        <f t="shared" ref="AB9:AB21" si="1">IF(L9="DELDTE","","○")</f>
        <v>○</v>
      </c>
      <c r="AC9" s="54"/>
      <c r="AD9" s="53"/>
      <c r="AE9" s="55" t="str">
        <f t="shared" ref="AE9:AE21" si="2">IF(AB9="○",IF(AH9="timestamp","now()",IF(LEFT(AH9,9)="character","' '","0")),"")</f>
        <v>' '</v>
      </c>
      <c r="AF9" s="50"/>
      <c r="AG9" s="52"/>
      <c r="AH9" s="266" t="str">
        <f>VLOOKUP(D9,カラムID辞書!C:H,3,FALSE)</f>
        <v>character varying</v>
      </c>
      <c r="AI9" s="267"/>
      <c r="AJ9" s="267"/>
      <c r="AK9" s="267"/>
      <c r="AL9" s="268"/>
      <c r="AM9" s="269">
        <f>VLOOKUP(D9,カラムID辞書!C:H,4,FALSE)</f>
        <v>4</v>
      </c>
      <c r="AN9" s="270"/>
      <c r="AO9" s="271">
        <f>VLOOKUP(D9,カラムID辞書!C:H,6,FALSE)</f>
        <v>4</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316">
        <f t="shared" ca="1" si="0"/>
        <v>3</v>
      </c>
      <c r="C10" s="317"/>
      <c r="D10" s="110" t="s">
        <v>2183</v>
      </c>
      <c r="E10" s="50"/>
      <c r="F10" s="50"/>
      <c r="G10" s="50"/>
      <c r="H10" s="50"/>
      <c r="I10" s="50"/>
      <c r="J10" s="50"/>
      <c r="K10" s="52"/>
      <c r="L10" s="49" t="str">
        <f>VLOOKUP(D10,カラムID辞書!$C$4:$D$474,2,FALSE)</f>
        <v>KGYGRPCD</v>
      </c>
      <c r="M10" s="50"/>
      <c r="N10" s="50"/>
      <c r="O10" s="50"/>
      <c r="P10" s="50"/>
      <c r="Q10" s="50"/>
      <c r="R10" s="50"/>
      <c r="S10" s="52"/>
      <c r="T10" s="106"/>
      <c r="U10" s="53"/>
      <c r="V10" s="49"/>
      <c r="W10" s="52"/>
      <c r="X10" s="49"/>
      <c r="Y10" s="52"/>
      <c r="Z10" s="49"/>
      <c r="AA10" s="52"/>
      <c r="AB10" s="107" t="str">
        <f t="shared" si="1"/>
        <v>○</v>
      </c>
      <c r="AC10" s="54"/>
      <c r="AD10" s="53"/>
      <c r="AE10" s="55" t="str">
        <f t="shared" si="2"/>
        <v>' '</v>
      </c>
      <c r="AF10" s="50"/>
      <c r="AG10" s="52"/>
      <c r="AH10" s="266" t="str">
        <f>VLOOKUP(D10,カラムID辞書!C:H,3,FALSE)</f>
        <v>character varying</v>
      </c>
      <c r="AI10" s="267"/>
      <c r="AJ10" s="267"/>
      <c r="AK10" s="267"/>
      <c r="AL10" s="268"/>
      <c r="AM10" s="269">
        <f>VLOOKUP(D10,カラムID辞書!C:H,4,FALSE)</f>
        <v>3</v>
      </c>
      <c r="AN10" s="270"/>
      <c r="AO10" s="271">
        <f>VLOOKUP(D10,カラムID辞書!C:H,6,FALSE)</f>
        <v>3</v>
      </c>
      <c r="AP10" s="272"/>
      <c r="AQ10" s="11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316">
        <f t="shared" ca="1" si="0"/>
        <v>4</v>
      </c>
      <c r="C11" s="317"/>
      <c r="D11" s="110" t="s">
        <v>2184</v>
      </c>
      <c r="E11" s="50"/>
      <c r="F11" s="50"/>
      <c r="G11" s="50"/>
      <c r="H11" s="50"/>
      <c r="I11" s="50"/>
      <c r="J11" s="50"/>
      <c r="K11" s="52"/>
      <c r="L11" s="49" t="str">
        <f>VLOOKUP(D11,カラムID辞書!$C$4:$D$474,2,FALSE)</f>
        <v>TENCD</v>
      </c>
      <c r="M11" s="50"/>
      <c r="N11" s="50"/>
      <c r="O11" s="50"/>
      <c r="P11" s="50"/>
      <c r="Q11" s="50"/>
      <c r="R11" s="50"/>
      <c r="S11" s="52"/>
      <c r="T11" s="106"/>
      <c r="U11" s="53"/>
      <c r="V11" s="49"/>
      <c r="W11" s="52"/>
      <c r="X11" s="49"/>
      <c r="Y11" s="52"/>
      <c r="Z11" s="49"/>
      <c r="AA11" s="52"/>
      <c r="AB11" s="107" t="str">
        <f t="shared" si="1"/>
        <v>○</v>
      </c>
      <c r="AC11" s="54"/>
      <c r="AD11" s="53"/>
      <c r="AE11" s="55" t="str">
        <f t="shared" si="2"/>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10" t="s">
        <v>2185</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316">
        <f t="shared" ca="1" si="0"/>
        <v>5</v>
      </c>
      <c r="C12" s="317"/>
      <c r="D12" s="110" t="s">
        <v>2186</v>
      </c>
      <c r="E12" s="50"/>
      <c r="F12" s="50"/>
      <c r="G12" s="50"/>
      <c r="H12" s="50"/>
      <c r="I12" s="50"/>
      <c r="J12" s="50"/>
      <c r="K12" s="52"/>
      <c r="L12" s="49" t="str">
        <f>VLOOKUP(D12,カラムID辞書!$C$4:$D$474,2,FALSE)</f>
        <v>GAISYO_TANTO_NO</v>
      </c>
      <c r="M12" s="50"/>
      <c r="N12" s="50"/>
      <c r="O12" s="50"/>
      <c r="P12" s="50"/>
      <c r="Q12" s="50"/>
      <c r="R12" s="50"/>
      <c r="S12" s="52"/>
      <c r="T12" s="106"/>
      <c r="U12" s="53"/>
      <c r="V12" s="49"/>
      <c r="W12" s="52"/>
      <c r="X12" s="49"/>
      <c r="Y12" s="52"/>
      <c r="Z12" s="49"/>
      <c r="AA12" s="52"/>
      <c r="AB12" s="107" t="str">
        <f t="shared" si="1"/>
        <v>○</v>
      </c>
      <c r="AC12" s="54"/>
      <c r="AD12" s="53"/>
      <c r="AE12" s="55" t="str">
        <f t="shared" si="2"/>
        <v>' '</v>
      </c>
      <c r="AF12" s="50"/>
      <c r="AG12" s="52"/>
      <c r="AH12" s="266" t="str">
        <f>VLOOKUP(D12,カラムID辞書!C:H,3,FALSE)</f>
        <v>character varying</v>
      </c>
      <c r="AI12" s="267"/>
      <c r="AJ12" s="267"/>
      <c r="AK12" s="267"/>
      <c r="AL12" s="268"/>
      <c r="AM12" s="269">
        <f>VLOOKUP(D12,カラムID辞書!C:H,4,FALSE)</f>
        <v>6</v>
      </c>
      <c r="AN12" s="270"/>
      <c r="AO12" s="271">
        <f>VLOOKUP(D12,カラムID辞書!C:H,6,FALSE)</f>
        <v>6</v>
      </c>
      <c r="AP12" s="272"/>
      <c r="AQ12" s="110" t="s">
        <v>2187</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64">
        <f t="shared" ca="1" si="0"/>
        <v>6</v>
      </c>
      <c r="C13" s="265"/>
      <c r="D13" s="110" t="s">
        <v>2208</v>
      </c>
      <c r="E13" s="50"/>
      <c r="F13" s="50"/>
      <c r="G13" s="50"/>
      <c r="H13" s="50"/>
      <c r="I13" s="50"/>
      <c r="J13" s="50"/>
      <c r="K13" s="52"/>
      <c r="L13" s="49" t="str">
        <f>VLOOKUP(D13,カラムID辞書!$C$4:$D$474,2,FALSE)</f>
        <v>URIAGED_BIK</v>
      </c>
      <c r="M13" s="50"/>
      <c r="N13" s="50"/>
      <c r="O13" s="50"/>
      <c r="P13" s="50"/>
      <c r="Q13" s="50"/>
      <c r="R13" s="50"/>
      <c r="S13" s="52"/>
      <c r="T13" s="106"/>
      <c r="U13" s="53"/>
      <c r="V13" s="49"/>
      <c r="W13" s="52"/>
      <c r="X13" s="49"/>
      <c r="Y13" s="52"/>
      <c r="Z13" s="49"/>
      <c r="AA13" s="52"/>
      <c r="AB13" s="107" t="str">
        <f t="shared" si="1"/>
        <v>○</v>
      </c>
      <c r="AC13" s="54"/>
      <c r="AD13" s="53"/>
      <c r="AE13" s="55" t="str">
        <f t="shared" si="2"/>
        <v>0</v>
      </c>
      <c r="AF13" s="50"/>
      <c r="AG13" s="52"/>
      <c r="AH13" s="266" t="str">
        <f>VLOOKUP(D13,カラムID辞書!C:H,3,FALSE)</f>
        <v>numeric</v>
      </c>
      <c r="AI13" s="267"/>
      <c r="AJ13" s="267"/>
      <c r="AK13" s="267"/>
      <c r="AL13" s="268"/>
      <c r="AM13" s="269">
        <f>VLOOKUP(D13,カラムID辞書!C:H,4,FALSE)</f>
        <v>13</v>
      </c>
      <c r="AN13" s="270"/>
      <c r="AO13" s="271">
        <f>VLOOKUP(D13,カラムID辞書!C:H,6,FALSE)</f>
        <v>13</v>
      </c>
      <c r="AP13" s="272"/>
      <c r="AQ13" s="110" t="s">
        <v>2188</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64">
        <f t="shared" ca="1" si="0"/>
        <v>7</v>
      </c>
      <c r="C14" s="265"/>
      <c r="D14" s="110" t="s">
        <v>2209</v>
      </c>
      <c r="E14" s="50"/>
      <c r="F14" s="50"/>
      <c r="G14" s="50"/>
      <c r="H14" s="50"/>
      <c r="I14" s="50"/>
      <c r="J14" s="50"/>
      <c r="K14" s="52"/>
      <c r="L14" s="49" t="str">
        <f>VLOOKUP(D14,カラムID辞書!$C$4:$D$474,2,FALSE)</f>
        <v>HINBAN</v>
      </c>
      <c r="M14" s="50"/>
      <c r="N14" s="50"/>
      <c r="O14" s="50"/>
      <c r="P14" s="50"/>
      <c r="Q14" s="50"/>
      <c r="R14" s="50"/>
      <c r="S14" s="52"/>
      <c r="T14" s="106"/>
      <c r="U14" s="53"/>
      <c r="V14" s="49"/>
      <c r="W14" s="52"/>
      <c r="X14" s="49"/>
      <c r="Y14" s="52"/>
      <c r="Z14" s="49"/>
      <c r="AA14" s="52"/>
      <c r="AB14" s="107" t="str">
        <f t="shared" si="1"/>
        <v>○</v>
      </c>
      <c r="AC14" s="54"/>
      <c r="AD14" s="53"/>
      <c r="AE14" s="55" t="str">
        <f t="shared" si="2"/>
        <v>' '</v>
      </c>
      <c r="AF14" s="50"/>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1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64">
        <f t="shared" ca="1" si="0"/>
        <v>8</v>
      </c>
      <c r="C15" s="265"/>
      <c r="D15" s="110" t="s">
        <v>3938</v>
      </c>
      <c r="E15" s="50"/>
      <c r="F15" s="50"/>
      <c r="G15" s="50"/>
      <c r="H15" s="50"/>
      <c r="I15" s="50"/>
      <c r="J15" s="50"/>
      <c r="K15" s="51"/>
      <c r="L15" s="49" t="str">
        <f>VLOOKUP(D15,カラムID辞書!$C$4:$D$1244,2,FALSE)</f>
        <v>SHOHINCD13</v>
      </c>
      <c r="M15" s="50"/>
      <c r="N15" s="50"/>
      <c r="O15" s="50"/>
      <c r="P15" s="50"/>
      <c r="Q15" s="50"/>
      <c r="R15" s="50"/>
      <c r="S15" s="52"/>
      <c r="T15" s="106"/>
      <c r="U15" s="53"/>
      <c r="V15" s="49"/>
      <c r="W15" s="52"/>
      <c r="X15" s="49"/>
      <c r="Y15" s="52"/>
      <c r="Z15" s="49"/>
      <c r="AA15" s="52"/>
      <c r="AB15" s="107" t="str">
        <f t="shared" si="1"/>
        <v>○</v>
      </c>
      <c r="AC15" s="54"/>
      <c r="AD15" s="53"/>
      <c r="AE15" s="55" t="str">
        <f t="shared" si="2"/>
        <v>' '</v>
      </c>
      <c r="AF15" s="50"/>
      <c r="AG15" s="52"/>
      <c r="AH15" s="266" t="str">
        <f>VLOOKUP(D15,カラムID辞書!C:H,3,FALSE)</f>
        <v>character varying</v>
      </c>
      <c r="AI15" s="267"/>
      <c r="AJ15" s="267"/>
      <c r="AK15" s="267"/>
      <c r="AL15" s="268"/>
      <c r="AM15" s="269">
        <v>13</v>
      </c>
      <c r="AN15" s="270"/>
      <c r="AO15" s="271">
        <v>13</v>
      </c>
      <c r="AP15" s="272"/>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49"/>
      <c r="BS15" s="50"/>
      <c r="BT15" s="50"/>
      <c r="BU15" s="50"/>
      <c r="BV15" s="50"/>
      <c r="BW15" s="50"/>
      <c r="BX15" s="50"/>
      <c r="BY15" s="50"/>
      <c r="BZ15" s="50"/>
      <c r="CA15" s="50"/>
      <c r="CB15" s="50"/>
      <c r="CC15" s="52"/>
    </row>
    <row r="16" spans="2:81" ht="12" customHeight="1">
      <c r="B16" s="264">
        <f t="shared" ca="1" si="0"/>
        <v>9</v>
      </c>
      <c r="C16" s="265"/>
      <c r="D16" s="49" t="s">
        <v>3651</v>
      </c>
      <c r="E16" s="50"/>
      <c r="F16" s="50"/>
      <c r="G16" s="50"/>
      <c r="H16" s="50"/>
      <c r="I16" s="50"/>
      <c r="J16" s="50"/>
      <c r="K16" s="51"/>
      <c r="L16" s="49" t="str">
        <f>VLOOKUP(D16,カラムID辞書!$C$4:$D$1208,2,FALSE)</f>
        <v>NTV_DEAL_KIND1</v>
      </c>
      <c r="M16" s="50"/>
      <c r="N16" s="50"/>
      <c r="O16" s="50"/>
      <c r="P16" s="50"/>
      <c r="Q16" s="50"/>
      <c r="R16" s="50"/>
      <c r="S16" s="52"/>
      <c r="T16" s="106"/>
      <c r="U16" s="53"/>
      <c r="V16" s="49"/>
      <c r="W16" s="52"/>
      <c r="X16" s="49"/>
      <c r="Y16" s="52"/>
      <c r="Z16" s="49"/>
      <c r="AA16" s="52"/>
      <c r="AB16" s="107" t="str">
        <f t="shared" si="1"/>
        <v>○</v>
      </c>
      <c r="AC16" s="54"/>
      <c r="AD16" s="53"/>
      <c r="AE16" s="55" t="str">
        <f t="shared" si="2"/>
        <v>' '</v>
      </c>
      <c r="AF16" s="50"/>
      <c r="AG16" s="52"/>
      <c r="AH16" s="266" t="str">
        <f>VLOOKUP(D16,カラムID辞書!C:H,3,FALSE)</f>
        <v>character varying</v>
      </c>
      <c r="AI16" s="267"/>
      <c r="AJ16" s="267"/>
      <c r="AK16" s="267"/>
      <c r="AL16" s="268"/>
      <c r="AM16" s="269">
        <f>VLOOKUP(D16,カラムID辞書!C:H,4,FALSE)</f>
        <v>4</v>
      </c>
      <c r="AN16" s="270"/>
      <c r="AO16" s="271">
        <f>VLOOKUP(D16,カラムID辞書!C:H,6,FALSE)</f>
        <v>4</v>
      </c>
      <c r="AP16" s="272"/>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49"/>
      <c r="BS16" s="50"/>
      <c r="BT16" s="50"/>
      <c r="BU16" s="50"/>
      <c r="BV16" s="50"/>
      <c r="BW16" s="50"/>
      <c r="BX16" s="50"/>
      <c r="BY16" s="50"/>
      <c r="BZ16" s="50"/>
      <c r="CA16" s="50"/>
      <c r="CB16" s="50"/>
      <c r="CC16" s="52"/>
    </row>
    <row r="17" spans="2:81" ht="12" customHeight="1">
      <c r="B17" s="264">
        <f t="shared" ca="1" si="0"/>
        <v>10</v>
      </c>
      <c r="C17" s="265"/>
      <c r="D17" s="49" t="s">
        <v>3649</v>
      </c>
      <c r="E17" s="50"/>
      <c r="F17" s="50"/>
      <c r="G17" s="50"/>
      <c r="H17" s="50"/>
      <c r="I17" s="50"/>
      <c r="J17" s="50"/>
      <c r="K17" s="51"/>
      <c r="L17" s="49" t="str">
        <f>VLOOKUP(D17,カラムID辞書!$C$4:$D$1208,2,FALSE)</f>
        <v>KINGAKU_NYUKINKUBUN</v>
      </c>
      <c r="M17" s="50"/>
      <c r="N17" s="50"/>
      <c r="O17" s="50"/>
      <c r="P17" s="50"/>
      <c r="Q17" s="50"/>
      <c r="R17" s="50"/>
      <c r="S17" s="52"/>
      <c r="T17" s="106"/>
      <c r="U17" s="53"/>
      <c r="V17" s="49"/>
      <c r="W17" s="52"/>
      <c r="X17" s="49"/>
      <c r="Y17" s="52"/>
      <c r="Z17" s="49"/>
      <c r="AA17" s="52"/>
      <c r="AB17" s="107" t="str">
        <f t="shared" si="1"/>
        <v>○</v>
      </c>
      <c r="AC17" s="54"/>
      <c r="AD17" s="53"/>
      <c r="AE17" s="55" t="str">
        <f t="shared" si="2"/>
        <v>' '</v>
      </c>
      <c r="AF17" s="50"/>
      <c r="AG17" s="52"/>
      <c r="AH17" s="266" t="str">
        <f>VLOOKUP(D17,カラムID辞書!C:H,3,FALSE)</f>
        <v>character varying</v>
      </c>
      <c r="AI17" s="267"/>
      <c r="AJ17" s="267"/>
      <c r="AK17" s="267"/>
      <c r="AL17" s="268"/>
      <c r="AM17" s="269">
        <f>VLOOKUP(D17,カラムID辞書!C:H,4,FALSE)</f>
        <v>1</v>
      </c>
      <c r="AN17" s="270"/>
      <c r="AO17" s="271">
        <f>VLOOKUP(D17,カラムID辞書!C:H,6,FALSE)</f>
        <v>1</v>
      </c>
      <c r="AP17" s="272"/>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49"/>
      <c r="BS17" s="50"/>
      <c r="BT17" s="50"/>
      <c r="BU17" s="50"/>
      <c r="BV17" s="50"/>
      <c r="BW17" s="50"/>
      <c r="BX17" s="50"/>
      <c r="BY17" s="50"/>
      <c r="BZ17" s="50"/>
      <c r="CA17" s="50"/>
      <c r="CB17" s="50"/>
      <c r="CC17" s="52"/>
    </row>
    <row r="18" spans="2:81" ht="12" customHeight="1">
      <c r="B18" s="264">
        <f t="shared" ca="1" si="0"/>
        <v>11</v>
      </c>
      <c r="C18" s="265"/>
      <c r="D18" s="49" t="s">
        <v>3652</v>
      </c>
      <c r="E18" s="50"/>
      <c r="F18" s="50"/>
      <c r="G18" s="50"/>
      <c r="H18" s="50"/>
      <c r="I18" s="50"/>
      <c r="J18" s="50"/>
      <c r="K18" s="51"/>
      <c r="L18" s="49" t="str">
        <f>VLOOKUP(D18,カラムID辞書!$C$4:$D$1208,2,FALSE)</f>
        <v>CARD_DENPYO_FLG_GAISYO</v>
      </c>
      <c r="M18" s="50"/>
      <c r="N18" s="50"/>
      <c r="O18" s="50"/>
      <c r="P18" s="50"/>
      <c r="Q18" s="50"/>
      <c r="R18" s="50"/>
      <c r="S18" s="52"/>
      <c r="T18" s="106"/>
      <c r="U18" s="53"/>
      <c r="V18" s="49"/>
      <c r="W18" s="52"/>
      <c r="X18" s="49"/>
      <c r="Y18" s="52"/>
      <c r="Z18" s="49"/>
      <c r="AA18" s="52"/>
      <c r="AB18" s="107" t="str">
        <f t="shared" si="1"/>
        <v>○</v>
      </c>
      <c r="AC18" s="54"/>
      <c r="AD18" s="53"/>
      <c r="AE18" s="55" t="str">
        <f t="shared" si="2"/>
        <v>' '</v>
      </c>
      <c r="AF18" s="50"/>
      <c r="AG18" s="52"/>
      <c r="AH18" s="266" t="str">
        <f>VLOOKUP(D18,カラムID辞書!C:H,3,FALSE)</f>
        <v>character varying</v>
      </c>
      <c r="AI18" s="267"/>
      <c r="AJ18" s="267"/>
      <c r="AK18" s="267"/>
      <c r="AL18" s="268"/>
      <c r="AM18" s="269">
        <f>VLOOKUP(D18,カラムID辞書!C:H,4,FALSE)</f>
        <v>1</v>
      </c>
      <c r="AN18" s="270"/>
      <c r="AO18" s="271">
        <f>VLOOKUP(D18,カラムID辞書!C:H,6,FALSE)</f>
        <v>1</v>
      </c>
      <c r="AP18" s="272"/>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49"/>
      <c r="BS18" s="50"/>
      <c r="BT18" s="50"/>
      <c r="BU18" s="50"/>
      <c r="BV18" s="50"/>
      <c r="BW18" s="50"/>
      <c r="BX18" s="50"/>
      <c r="BY18" s="50"/>
      <c r="BZ18" s="50"/>
      <c r="CA18" s="50"/>
      <c r="CB18" s="50"/>
      <c r="CC18" s="52"/>
    </row>
    <row r="19" spans="2:81" ht="12" customHeight="1">
      <c r="B19" s="264">
        <f t="shared" ca="1" si="0"/>
        <v>12</v>
      </c>
      <c r="C19" s="265"/>
      <c r="D19" s="49" t="s">
        <v>2132</v>
      </c>
      <c r="E19" s="50"/>
      <c r="F19" s="50"/>
      <c r="G19" s="50"/>
      <c r="H19" s="50"/>
      <c r="I19" s="50"/>
      <c r="J19" s="50"/>
      <c r="K19" s="51"/>
      <c r="L19" s="49" t="str">
        <f>VLOOKUP(D19,カラムID辞書!$C$4:$D$474,2,FALSE)</f>
        <v>SAIJICD</v>
      </c>
      <c r="M19" s="50"/>
      <c r="N19" s="50"/>
      <c r="O19" s="50"/>
      <c r="P19" s="50"/>
      <c r="Q19" s="50"/>
      <c r="R19" s="50"/>
      <c r="S19" s="52"/>
      <c r="T19" s="106"/>
      <c r="U19" s="53"/>
      <c r="V19" s="49"/>
      <c r="W19" s="52"/>
      <c r="X19" s="49"/>
      <c r="Y19" s="52"/>
      <c r="Z19" s="49"/>
      <c r="AA19" s="52"/>
      <c r="AB19" s="107" t="str">
        <f t="shared" si="1"/>
        <v>○</v>
      </c>
      <c r="AC19" s="54"/>
      <c r="AD19" s="53"/>
      <c r="AE19" s="55" t="str">
        <f t="shared" si="2"/>
        <v>' '</v>
      </c>
      <c r="AF19" s="50"/>
      <c r="AG19" s="52"/>
      <c r="AH19" s="266" t="str">
        <f>VLOOKUP(D19,カラムID辞書!C:H,3,FALSE)</f>
        <v>character varying</v>
      </c>
      <c r="AI19" s="267"/>
      <c r="AJ19" s="267"/>
      <c r="AK19" s="267"/>
      <c r="AL19" s="268"/>
      <c r="AM19" s="269">
        <f>VLOOKUP(D19,カラムID辞書!C:H,4,FALSE)</f>
        <v>5</v>
      </c>
      <c r="AN19" s="270"/>
      <c r="AO19" s="271">
        <f>VLOOKUP(D19,カラムID辞書!C:H,6,FALSE)</f>
        <v>5</v>
      </c>
      <c r="AP19" s="272"/>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49"/>
      <c r="BS19" s="50"/>
      <c r="BT19" s="50"/>
      <c r="BU19" s="50"/>
      <c r="BV19" s="50"/>
      <c r="BW19" s="50"/>
      <c r="BX19" s="50"/>
      <c r="BY19" s="50"/>
      <c r="BZ19" s="50"/>
      <c r="CA19" s="50"/>
      <c r="CB19" s="50"/>
      <c r="CC19" s="52"/>
    </row>
    <row r="20" spans="2:81" ht="12" customHeight="1">
      <c r="B20" s="264">
        <f t="shared" ca="1" si="0"/>
        <v>13</v>
      </c>
      <c r="C20" s="265"/>
      <c r="D20" s="49" t="s">
        <v>1129</v>
      </c>
      <c r="E20" s="50"/>
      <c r="F20" s="50"/>
      <c r="G20" s="50"/>
      <c r="H20" s="50"/>
      <c r="I20" s="50"/>
      <c r="J20" s="50"/>
      <c r="K20" s="51"/>
      <c r="L20" s="49" t="str">
        <f>VLOOKUP(D20,カラムID辞書!$C$4:$D$474,2,FALSE)</f>
        <v>HASSEIKEIJOKBN</v>
      </c>
      <c r="M20" s="50"/>
      <c r="N20" s="50"/>
      <c r="O20" s="50"/>
      <c r="P20" s="50"/>
      <c r="Q20" s="50"/>
      <c r="R20" s="50"/>
      <c r="S20" s="52"/>
      <c r="T20" s="106"/>
      <c r="U20" s="53"/>
      <c r="V20" s="49"/>
      <c r="W20" s="52"/>
      <c r="X20" s="49"/>
      <c r="Y20" s="52"/>
      <c r="Z20" s="49"/>
      <c r="AA20" s="52"/>
      <c r="AB20" s="107" t="str">
        <f t="shared" ref="AB20" si="3">IF(L20="DELDTE","","○")</f>
        <v>○</v>
      </c>
      <c r="AC20" s="54"/>
      <c r="AD20" s="53"/>
      <c r="AE20" s="55" t="str">
        <f t="shared" ref="AE20" si="4">IF(AB20="○",IF(AH20="timestamp","now()",IF(LEFT(AH20,9)="character","' '","0")),"")</f>
        <v>' '</v>
      </c>
      <c r="AF20" s="50"/>
      <c r="AG20" s="52"/>
      <c r="AH20" s="266" t="str">
        <f>VLOOKUP(D20,カラムID辞書!C:H,3,FALSE)</f>
        <v>character varying</v>
      </c>
      <c r="AI20" s="267"/>
      <c r="AJ20" s="267"/>
      <c r="AK20" s="267"/>
      <c r="AL20" s="268"/>
      <c r="AM20" s="269">
        <f>VLOOKUP(D20,カラムID辞書!C:H,4,FALSE)</f>
        <v>1</v>
      </c>
      <c r="AN20" s="270"/>
      <c r="AO20" s="271">
        <f>VLOOKUP(D20,カラムID辞書!C:H,6,FALSE)</f>
        <v>1</v>
      </c>
      <c r="AP20" s="272"/>
      <c r="AQ20" s="11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49"/>
      <c r="BS20" s="50"/>
      <c r="BT20" s="50"/>
      <c r="BU20" s="50"/>
      <c r="BV20" s="50"/>
      <c r="BW20" s="50"/>
      <c r="BX20" s="50"/>
      <c r="BY20" s="50"/>
      <c r="BZ20" s="50"/>
      <c r="CA20" s="50"/>
      <c r="CB20" s="50"/>
      <c r="CC20" s="52"/>
    </row>
    <row r="21" spans="2:81" ht="12" customHeight="1">
      <c r="B21" s="264">
        <f t="shared" ca="1" si="0"/>
        <v>14</v>
      </c>
      <c r="C21" s="265"/>
      <c r="D21" s="49" t="s">
        <v>3760</v>
      </c>
      <c r="E21" s="50"/>
      <c r="F21" s="50"/>
      <c r="G21" s="50"/>
      <c r="H21" s="50"/>
      <c r="I21" s="50"/>
      <c r="J21" s="50"/>
      <c r="K21" s="51"/>
      <c r="L21" s="49" t="str">
        <f>VLOOKUP(D21,カラムID辞書!$C$4:$D$1209,2,FALSE)</f>
        <v>GAISHO_KBN</v>
      </c>
      <c r="M21" s="50"/>
      <c r="N21" s="50"/>
      <c r="O21" s="50"/>
      <c r="P21" s="50"/>
      <c r="Q21" s="50"/>
      <c r="R21" s="50"/>
      <c r="S21" s="52"/>
      <c r="T21" s="106"/>
      <c r="U21" s="53"/>
      <c r="V21" s="49"/>
      <c r="W21" s="52"/>
      <c r="X21" s="49"/>
      <c r="Y21" s="52"/>
      <c r="Z21" s="49"/>
      <c r="AA21" s="52"/>
      <c r="AB21" s="107" t="str">
        <f t="shared" si="1"/>
        <v>○</v>
      </c>
      <c r="AC21" s="54"/>
      <c r="AD21" s="53"/>
      <c r="AE21" s="55" t="str">
        <f t="shared" si="2"/>
        <v>' '</v>
      </c>
      <c r="AF21" s="50"/>
      <c r="AG21" s="52"/>
      <c r="AH21" s="266" t="str">
        <f>VLOOKUP(D21,カラムID辞書!C:H,3,FALSE)</f>
        <v>character varying</v>
      </c>
      <c r="AI21" s="267"/>
      <c r="AJ21" s="267"/>
      <c r="AK21" s="267"/>
      <c r="AL21" s="268"/>
      <c r="AM21" s="269">
        <f>VLOOKUP(D21,カラムID辞書!C:H,4,FALSE)</f>
        <v>1</v>
      </c>
      <c r="AN21" s="270"/>
      <c r="AO21" s="271">
        <f>VLOOKUP(D21,カラムID辞書!C:H,6,FALSE)</f>
        <v>1</v>
      </c>
      <c r="AP21" s="272"/>
      <c r="AQ21" s="11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49"/>
      <c r="BS21" s="50"/>
      <c r="BT21" s="50"/>
      <c r="BU21" s="50"/>
      <c r="BV21" s="50"/>
      <c r="BW21" s="50"/>
      <c r="BX21" s="50"/>
      <c r="BY21" s="50"/>
      <c r="BZ21" s="50"/>
      <c r="CA21" s="50"/>
      <c r="CB21" s="50"/>
      <c r="CC21" s="52"/>
    </row>
    <row r="22" spans="2:81" ht="12" customHeight="1">
      <c r="B22" s="59" t="s">
        <v>2211</v>
      </c>
      <c r="C22" s="59" t="s">
        <v>2211</v>
      </c>
      <c r="D22" s="59" t="s">
        <v>2211</v>
      </c>
      <c r="E22" s="59" t="s">
        <v>2211</v>
      </c>
      <c r="F22" s="59" t="s">
        <v>2211</v>
      </c>
      <c r="G22" s="59" t="s">
        <v>2211</v>
      </c>
      <c r="H22" s="59" t="s">
        <v>2211</v>
      </c>
      <c r="I22" s="59" t="s">
        <v>2211</v>
      </c>
      <c r="J22" s="59" t="s">
        <v>2211</v>
      </c>
      <c r="K22" s="59" t="s">
        <v>2211</v>
      </c>
      <c r="L22" s="59" t="s">
        <v>2211</v>
      </c>
      <c r="M22" s="59" t="s">
        <v>2211</v>
      </c>
      <c r="N22" s="59" t="s">
        <v>2211</v>
      </c>
      <c r="O22" s="59" t="s">
        <v>2211</v>
      </c>
      <c r="P22" s="59" t="s">
        <v>2211</v>
      </c>
      <c r="Q22" s="59" t="s">
        <v>2211</v>
      </c>
      <c r="R22" s="59" t="s">
        <v>2211</v>
      </c>
      <c r="S22" s="59" t="s">
        <v>2211</v>
      </c>
      <c r="T22" s="59" t="s">
        <v>2211</v>
      </c>
      <c r="U22" s="59" t="s">
        <v>2211</v>
      </c>
      <c r="V22" s="59" t="s">
        <v>2211</v>
      </c>
      <c r="W22" s="59" t="s">
        <v>2211</v>
      </c>
      <c r="X22" s="59" t="s">
        <v>2211</v>
      </c>
      <c r="Y22" s="59" t="s">
        <v>2211</v>
      </c>
      <c r="Z22" s="59" t="s">
        <v>2211</v>
      </c>
      <c r="AA22" s="59" t="s">
        <v>2211</v>
      </c>
      <c r="AB22" s="59" t="s">
        <v>2211</v>
      </c>
      <c r="AC22" s="59" t="s">
        <v>2211</v>
      </c>
      <c r="AD22" s="59" t="s">
        <v>2211</v>
      </c>
      <c r="AE22" s="59" t="s">
        <v>2211</v>
      </c>
      <c r="AF22" s="59" t="s">
        <v>2211</v>
      </c>
      <c r="AG22" s="59" t="s">
        <v>2211</v>
      </c>
      <c r="AH22" s="59" t="s">
        <v>2211</v>
      </c>
      <c r="AI22" s="59" t="s">
        <v>2211</v>
      </c>
      <c r="AJ22" s="59"/>
      <c r="AK22" s="59" t="s">
        <v>2211</v>
      </c>
      <c r="AL22" s="59" t="s">
        <v>2211</v>
      </c>
      <c r="AM22" s="59" t="s">
        <v>2211</v>
      </c>
      <c r="AN22" s="59" t="s">
        <v>2211</v>
      </c>
      <c r="AO22" s="59" t="s">
        <v>2211</v>
      </c>
      <c r="AP22" s="59" t="s">
        <v>2211</v>
      </c>
      <c r="AQ22" s="59" t="s">
        <v>2211</v>
      </c>
      <c r="AR22" s="59" t="s">
        <v>2211</v>
      </c>
      <c r="AS22" s="59" t="s">
        <v>2211</v>
      </c>
      <c r="AT22" s="59" t="s">
        <v>2211</v>
      </c>
      <c r="AU22" s="59" t="s">
        <v>2211</v>
      </c>
      <c r="AV22" s="59" t="s">
        <v>2211</v>
      </c>
      <c r="AW22" s="59" t="s">
        <v>2211</v>
      </c>
      <c r="AX22" s="59" t="s">
        <v>2211</v>
      </c>
      <c r="AY22" s="59" t="s">
        <v>2211</v>
      </c>
      <c r="AZ22" s="59" t="s">
        <v>2211</v>
      </c>
      <c r="BA22" s="59" t="s">
        <v>2211</v>
      </c>
      <c r="BB22" s="59" t="s">
        <v>2211</v>
      </c>
      <c r="BC22" s="59" t="s">
        <v>2211</v>
      </c>
      <c r="BD22" s="59" t="s">
        <v>2211</v>
      </c>
      <c r="BE22" s="59" t="s">
        <v>2211</v>
      </c>
      <c r="BF22" s="59" t="s">
        <v>2211</v>
      </c>
      <c r="BG22" s="59" t="s">
        <v>2211</v>
      </c>
      <c r="BH22" s="59" t="s">
        <v>2211</v>
      </c>
      <c r="BI22" s="59" t="s">
        <v>2211</v>
      </c>
      <c r="BJ22" s="59" t="s">
        <v>2211</v>
      </c>
      <c r="BK22" s="59" t="s">
        <v>2211</v>
      </c>
      <c r="BL22" s="59" t="s">
        <v>2211</v>
      </c>
      <c r="BM22" s="59" t="s">
        <v>2211</v>
      </c>
      <c r="BN22" s="59" t="s">
        <v>2211</v>
      </c>
      <c r="BO22" s="59" t="s">
        <v>2211</v>
      </c>
      <c r="BP22" s="59" t="s">
        <v>2211</v>
      </c>
      <c r="BQ22" s="59" t="s">
        <v>2211</v>
      </c>
      <c r="BR22" s="59" t="s">
        <v>2211</v>
      </c>
      <c r="BS22" s="59" t="s">
        <v>2211</v>
      </c>
      <c r="BT22" s="59" t="s">
        <v>2211</v>
      </c>
      <c r="BU22" s="59" t="s">
        <v>2211</v>
      </c>
      <c r="BV22" s="59" t="s">
        <v>2211</v>
      </c>
      <c r="BW22" s="59" t="s">
        <v>2211</v>
      </c>
      <c r="BX22" s="59" t="s">
        <v>2211</v>
      </c>
      <c r="BY22" s="59" t="s">
        <v>2211</v>
      </c>
      <c r="BZ22" s="59" t="s">
        <v>2211</v>
      </c>
      <c r="CA22" s="59" t="s">
        <v>2211</v>
      </c>
      <c r="CB22" s="59" t="s">
        <v>2211</v>
      </c>
      <c r="CC22" s="59" t="s">
        <v>2211</v>
      </c>
    </row>
  </sheetData>
  <mergeCells count="80">
    <mergeCell ref="B21:C21"/>
    <mergeCell ref="AH21:AL21"/>
    <mergeCell ref="AM21:AN21"/>
    <mergeCell ref="AO21:AP21"/>
    <mergeCell ref="B18:C18"/>
    <mergeCell ref="AH18:AL18"/>
    <mergeCell ref="AM18:AN18"/>
    <mergeCell ref="AO18:AP18"/>
    <mergeCell ref="B19:C19"/>
    <mergeCell ref="AH19:AL19"/>
    <mergeCell ref="AM19:AN19"/>
    <mergeCell ref="AO19:AP19"/>
    <mergeCell ref="B20:C20"/>
    <mergeCell ref="AH20:AL20"/>
    <mergeCell ref="AM20:AN20"/>
    <mergeCell ref="AO20:AP20"/>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T3:BV3"/>
    <mergeCell ref="B9:C9"/>
    <mergeCell ref="AH9:AL9"/>
    <mergeCell ref="AM9:AN9"/>
    <mergeCell ref="AO9:AP9"/>
    <mergeCell ref="AW5:BA5"/>
    <mergeCell ref="B2:I3"/>
    <mergeCell ref="B8:C8"/>
    <mergeCell ref="AH8:AL8"/>
    <mergeCell ref="AM8:AN8"/>
    <mergeCell ref="AO8:AP8"/>
    <mergeCell ref="B5:I5"/>
    <mergeCell ref="AD5:AE5"/>
    <mergeCell ref="AF5:AI5"/>
    <mergeCell ref="AK5:AQ5"/>
    <mergeCell ref="AR5:AT5"/>
    <mergeCell ref="BR2:BS2"/>
    <mergeCell ref="BT2:BV2"/>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s>
  <phoneticPr fontId="9"/>
  <conditionalFormatting sqref="B14:C14 B8:C10">
    <cfRule type="expression" dxfId="27" priority="13">
      <formula>$S8&gt;0</formula>
    </cfRule>
  </conditionalFormatting>
  <conditionalFormatting sqref="B21:C21">
    <cfRule type="expression" dxfId="26" priority="10">
      <formula>$S21&gt;0</formula>
    </cfRule>
  </conditionalFormatting>
  <conditionalFormatting sqref="B19:C19">
    <cfRule type="expression" dxfId="25" priority="9">
      <formula>$S19&gt;0</formula>
    </cfRule>
  </conditionalFormatting>
  <conditionalFormatting sqref="B15:C15">
    <cfRule type="expression" dxfId="24" priority="8">
      <formula>$S15&gt;0</formula>
    </cfRule>
  </conditionalFormatting>
  <conditionalFormatting sqref="B12:C12">
    <cfRule type="expression" dxfId="23" priority="7">
      <formula>$S12&gt;0</formula>
    </cfRule>
  </conditionalFormatting>
  <conditionalFormatting sqref="B11:C11">
    <cfRule type="expression" dxfId="22" priority="6">
      <formula>$S11&gt;0</formula>
    </cfRule>
  </conditionalFormatting>
  <conditionalFormatting sqref="B13:C13">
    <cfRule type="expression" dxfId="21" priority="5">
      <formula>$S13&gt;0</formula>
    </cfRule>
  </conditionalFormatting>
  <conditionalFormatting sqref="B18:C18">
    <cfRule type="expression" dxfId="20" priority="4">
      <formula>$S18&gt;0</formula>
    </cfRule>
  </conditionalFormatting>
  <conditionalFormatting sqref="B17:C17">
    <cfRule type="expression" dxfId="19" priority="3">
      <formula>$S17&gt;0</formula>
    </cfRule>
  </conditionalFormatting>
  <conditionalFormatting sqref="B16:C16">
    <cfRule type="expression" dxfId="18" priority="2">
      <formula>$S16&gt;0</formula>
    </cfRule>
  </conditionalFormatting>
  <conditionalFormatting sqref="B20:C20">
    <cfRule type="expression" dxfId="17" priority="1">
      <formula>$S20&gt;0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B1:CC80"/>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0</v>
      </c>
      <c r="K2" s="314"/>
      <c r="L2" s="314"/>
      <c r="M2" s="314"/>
      <c r="N2" s="297"/>
      <c r="O2" s="295" t="s">
        <v>1</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3346</v>
      </c>
      <c r="K5" s="38"/>
      <c r="L5" s="38"/>
      <c r="M5" s="38"/>
      <c r="N5" s="38"/>
      <c r="O5" s="38"/>
      <c r="P5" s="38"/>
      <c r="Q5" s="38"/>
      <c r="R5" s="38"/>
      <c r="S5" s="38"/>
      <c r="T5" s="38"/>
      <c r="U5" s="39" t="s">
        <v>2237</v>
      </c>
      <c r="V5" s="38" t="s">
        <v>2316</v>
      </c>
      <c r="W5" s="38"/>
      <c r="X5" s="38"/>
      <c r="Y5" s="38"/>
      <c r="Z5" s="38"/>
      <c r="AA5" s="38"/>
      <c r="AB5" s="38"/>
      <c r="AC5" s="40"/>
      <c r="AD5" s="281" t="s">
        <v>2238</v>
      </c>
      <c r="AE5" s="282"/>
      <c r="AF5" s="283"/>
      <c r="AG5" s="312"/>
      <c r="AH5" s="312"/>
      <c r="AI5" s="285"/>
      <c r="AJ5" s="41"/>
      <c r="AK5" s="281" t="s">
        <v>103</v>
      </c>
      <c r="AL5" s="313"/>
      <c r="AM5" s="313"/>
      <c r="AN5" s="313"/>
      <c r="AO5" s="313"/>
      <c r="AP5" s="313"/>
      <c r="AQ5" s="282"/>
      <c r="AR5" s="287">
        <f ca="1">ROUNDUP((27+ROUNDUP((MAX(B:B)-COUNTIF(AB:AB,"○"))/8,0)+IF(AF5="",0,4))/8,0)*8+SUM(AO8:AO948)</f>
        <v>796</v>
      </c>
      <c r="AS5" s="312"/>
      <c r="AT5" s="285"/>
      <c r="AU5" s="41" t="s">
        <v>2239</v>
      </c>
      <c r="AV5" s="41"/>
      <c r="AW5" s="278" t="s">
        <v>138</v>
      </c>
      <c r="AX5" s="311"/>
      <c r="AY5" s="311"/>
      <c r="AZ5" s="311"/>
      <c r="BA5" s="311"/>
      <c r="BB5" s="37" t="s">
        <v>2317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16" t="s">
        <v>2249</v>
      </c>
      <c r="E8" s="50"/>
      <c r="F8" s="50"/>
      <c r="G8" s="50"/>
      <c r="H8" s="50"/>
      <c r="I8" s="50"/>
      <c r="J8" s="50"/>
      <c r="K8" s="52"/>
      <c r="L8" s="105" t="str">
        <f>VLOOKUP(D8,カラムID辞書!$C$4:$D$1429,2,FALSE)</f>
        <v>INPUT_YMD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c r="BS8" s="50"/>
      <c r="BT8" s="50"/>
      <c r="BU8" s="50"/>
      <c r="BV8" s="50"/>
      <c r="BW8" s="50"/>
      <c r="BX8" s="50"/>
      <c r="BY8" s="50"/>
      <c r="BZ8" s="50"/>
      <c r="CA8" s="50"/>
      <c r="CB8" s="50"/>
      <c r="CC8" s="52"/>
    </row>
    <row r="9" spans="2:81" ht="12" customHeight="1">
      <c r="B9" s="264">
        <f ca="1">IF($D9="","",MAX(OFFSET($B$8,0,0,ROW()-ROW($B$8),2))+1)</f>
        <v>2</v>
      </c>
      <c r="C9" s="265"/>
      <c r="D9" s="116" t="s">
        <v>2250</v>
      </c>
      <c r="E9" s="50"/>
      <c r="F9" s="50"/>
      <c r="G9" s="50"/>
      <c r="H9" s="50"/>
      <c r="I9" s="50"/>
      <c r="J9" s="50"/>
      <c r="K9" s="52"/>
      <c r="L9" s="105" t="str">
        <f>VLOOKUP(D9,カラムID辞書!$C$4:$D$1429,2,FALSE)</f>
        <v>KEIJO_YMD</v>
      </c>
      <c r="M9" s="50"/>
      <c r="N9" s="50"/>
      <c r="O9" s="50"/>
      <c r="P9" s="50"/>
      <c r="Q9" s="50"/>
      <c r="R9" s="50"/>
      <c r="S9" s="52"/>
      <c r="T9" s="106">
        <v>2</v>
      </c>
      <c r="U9" s="53"/>
      <c r="V9" s="49"/>
      <c r="W9" s="52"/>
      <c r="X9" s="49"/>
      <c r="Y9" s="52"/>
      <c r="Z9" s="49"/>
      <c r="AA9" s="52"/>
      <c r="AB9" s="107" t="str">
        <f>IF(L9="DELDTE","","○")</f>
        <v>○</v>
      </c>
      <c r="AC9" s="54"/>
      <c r="AD9" s="53"/>
      <c r="AE9" s="55" t="str">
        <f t="shared" ref="AE9:AE79" si="0">IF(AB9="○",IF(AH9="timestamp","now()",IF(LEFT(AH9,9)="character","' '","0")),"")</f>
        <v>0</v>
      </c>
      <c r="AF9" s="50"/>
      <c r="AG9" s="52"/>
      <c r="AH9" s="266" t="str">
        <f>VLOOKUP(D9,カラムID辞書!C:H,3,FALSE)</f>
        <v>numeric</v>
      </c>
      <c r="AI9" s="267"/>
      <c r="AJ9" s="267"/>
      <c r="AK9" s="267"/>
      <c r="AL9" s="268"/>
      <c r="AM9" s="269">
        <f>VLOOKUP(D9,カラムID辞書!C:H,4,FALSE)</f>
        <v>8</v>
      </c>
      <c r="AN9" s="270"/>
      <c r="AO9" s="271">
        <f>VLOOKUP(D9,カラムID辞書!C:H,6,FALSE)</f>
        <v>8</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64">
        <f t="shared" ref="B10:B79" ca="1" si="1">IF($D10="","",MAX(OFFSET($B$8,0,0,ROW()-ROW($B$8),2))+1)</f>
        <v>3</v>
      </c>
      <c r="C10" s="265"/>
      <c r="D10" s="116" t="s">
        <v>42</v>
      </c>
      <c r="E10" s="50"/>
      <c r="F10" s="50"/>
      <c r="G10" s="50"/>
      <c r="H10" s="50"/>
      <c r="I10" s="50"/>
      <c r="J10" s="50"/>
      <c r="K10" s="52"/>
      <c r="L10" s="105" t="str">
        <f>VLOOKUP(D10,カラムID辞書!$C$4:$D$1429,2,FALSE)</f>
        <v>TENCD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64">
        <f t="shared" ca="1" si="1"/>
        <v>4</v>
      </c>
      <c r="C11" s="265"/>
      <c r="D11" s="118" t="s">
        <v>2252</v>
      </c>
      <c r="E11" s="50"/>
      <c r="F11" s="50"/>
      <c r="G11" s="50"/>
      <c r="H11" s="50"/>
      <c r="I11" s="50"/>
      <c r="J11" s="50"/>
      <c r="K11" s="52"/>
      <c r="L11" s="105" t="str">
        <f>VLOOKUP(D11,カラムID辞書!$C$4:$D$1429,2,FALSE)</f>
        <v>BUCD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5</v>
      </c>
      <c r="C12" s="265"/>
      <c r="D12" s="118" t="s">
        <v>2253</v>
      </c>
      <c r="E12" s="50"/>
      <c r="F12" s="50"/>
      <c r="G12" s="50"/>
      <c r="H12" s="50"/>
      <c r="I12" s="50"/>
      <c r="J12" s="50"/>
      <c r="K12" s="52"/>
      <c r="L12" s="105" t="str">
        <f>VLOOKUP(D12,カラムID辞書!$C$4:$D$1429,2,FALSE)</f>
        <v>KACD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64">
        <f t="shared" ca="1" si="1"/>
        <v>6</v>
      </c>
      <c r="C13" s="265"/>
      <c r="D13" s="119" t="s">
        <v>2254</v>
      </c>
      <c r="E13" s="50"/>
      <c r="F13" s="50"/>
      <c r="G13" s="50"/>
      <c r="H13" s="50"/>
      <c r="I13" s="50"/>
      <c r="J13" s="50"/>
      <c r="K13" s="52"/>
      <c r="L13" s="105" t="str">
        <f>VLOOKUP(D13,カラムID辞書!$C$4:$D$1429,2,FALSE)</f>
        <v>KAKARICD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4</v>
      </c>
      <c r="AN13" s="270"/>
      <c r="AO13" s="271">
        <f>VLOOKUP(D13,カラムID辞書!C:H,6,FALSE)</f>
        <v>4</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t="shared" ca="1" si="1"/>
        <v>7</v>
      </c>
      <c r="C14" s="265"/>
      <c r="D14" s="119" t="s">
        <v>2255</v>
      </c>
      <c r="E14" s="50"/>
      <c r="F14" s="50"/>
      <c r="G14" s="50"/>
      <c r="H14" s="50"/>
      <c r="I14" s="50"/>
      <c r="J14" s="50"/>
      <c r="K14" s="52"/>
      <c r="L14" s="105" t="str">
        <f>VLOOKUP(D14,カラムID辞書!$C$4:$D$1429,2,FALSE)</f>
        <v>UNITCD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ca="1" si="1"/>
        <v>8</v>
      </c>
      <c r="C15" s="265"/>
      <c r="D15" s="119" t="s">
        <v>670</v>
      </c>
      <c r="E15" s="50"/>
      <c r="F15" s="50"/>
      <c r="G15" s="50"/>
      <c r="H15" s="50"/>
      <c r="I15" s="50"/>
      <c r="J15" s="50"/>
      <c r="K15" s="52"/>
      <c r="L15" s="105" t="str">
        <f>VLOOKUP(D15,カラムID辞書!$C$4:$D$1429,2,FALSE)</f>
        <v>HINBAN</v>
      </c>
      <c r="M15" s="50"/>
      <c r="N15" s="50"/>
      <c r="O15" s="50"/>
      <c r="P15" s="50"/>
      <c r="Q15" s="50"/>
      <c r="R15" s="50"/>
      <c r="S15" s="52"/>
      <c r="T15" s="106">
        <v>4</v>
      </c>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9</v>
      </c>
      <c r="C16" s="265"/>
      <c r="D16" s="119" t="s">
        <v>2218</v>
      </c>
      <c r="E16" s="50"/>
      <c r="F16" s="50"/>
      <c r="G16" s="50"/>
      <c r="H16" s="50"/>
      <c r="I16" s="50"/>
      <c r="J16" s="50"/>
      <c r="K16" s="52"/>
      <c r="L16" s="105" t="str">
        <f>VLOOKUP(D16,カラムID辞書!$C$4:$D$1429,2,FALSE)</f>
        <v>ITEMCD</v>
      </c>
      <c r="M16" s="50"/>
      <c r="N16" s="50"/>
      <c r="O16" s="50"/>
      <c r="P16" s="50"/>
      <c r="Q16" s="50"/>
      <c r="R16" s="50"/>
      <c r="S16" s="52"/>
      <c r="T16" s="106">
        <v>5</v>
      </c>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4</v>
      </c>
      <c r="AN16" s="270"/>
      <c r="AO16" s="271">
        <f>VLOOKUP(D16,カラムID辞書!C:H,6,FALSE)</f>
        <v>4</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1"/>
        <v>10</v>
      </c>
      <c r="C17" s="265"/>
      <c r="D17" s="118" t="s">
        <v>905</v>
      </c>
      <c r="E17" s="50"/>
      <c r="F17" s="50"/>
      <c r="G17" s="50"/>
      <c r="H17" s="50"/>
      <c r="I17" s="50"/>
      <c r="J17" s="50"/>
      <c r="K17" s="52"/>
      <c r="L17" s="105" t="str">
        <f>VLOOKUP(D17,カラムID辞書!$C$4:$D$1429,2,FALSE)</f>
        <v>TORIHIKIJOKENCD</v>
      </c>
      <c r="M17" s="50"/>
      <c r="N17" s="50"/>
      <c r="O17" s="50"/>
      <c r="P17" s="50"/>
      <c r="Q17" s="50"/>
      <c r="R17" s="50"/>
      <c r="T17" s="106">
        <v>6</v>
      </c>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10</v>
      </c>
      <c r="AN17" s="270"/>
      <c r="AO17" s="271">
        <f>VLOOKUP(D17,カラムID辞書!C:H,6,FALSE)</f>
        <v>10</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1"/>
        <v>11</v>
      </c>
      <c r="C18" s="265"/>
      <c r="D18" s="118" t="s">
        <v>2256</v>
      </c>
      <c r="E18" s="50"/>
      <c r="F18" s="50"/>
      <c r="G18" s="50"/>
      <c r="H18" s="50"/>
      <c r="I18" s="50"/>
      <c r="J18" s="50"/>
      <c r="K18" s="52"/>
      <c r="L18" s="105" t="str">
        <f>VLOOKUP(D18,カラムID辞書!$C$4:$D$1429,2,FALSE)</f>
        <v>TORIHIKISAKICD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6</v>
      </c>
      <c r="AN18" s="270"/>
      <c r="AO18" s="271">
        <f>VLOOKUP(D18,カラムID辞書!C:H,6,FALSE)</f>
        <v>6</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64">
        <f t="shared" ca="1" si="1"/>
        <v>12</v>
      </c>
      <c r="C19" s="265"/>
      <c r="D19" s="118" t="s">
        <v>2257</v>
      </c>
      <c r="E19" s="50"/>
      <c r="F19" s="50"/>
      <c r="G19" s="50"/>
      <c r="H19" s="50"/>
      <c r="I19" s="50"/>
      <c r="J19" s="50"/>
      <c r="K19" s="52"/>
      <c r="L19" s="105" t="str">
        <f>VLOOKUP(D19,カラムID辞書!$C$4:$D$1429,2,FALSE)</f>
        <v>POS_NO</v>
      </c>
      <c r="M19" s="50"/>
      <c r="N19" s="50"/>
      <c r="O19" s="50"/>
      <c r="P19" s="50"/>
      <c r="Q19" s="50"/>
      <c r="R19" s="50"/>
      <c r="S19" s="52"/>
      <c r="T19" s="106">
        <v>7</v>
      </c>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8</v>
      </c>
      <c r="AN19" s="270"/>
      <c r="AO19" s="271">
        <f>VLOOKUP(D19,カラムID辞書!C:H,6,FALSE)</f>
        <v>8</v>
      </c>
      <c r="AP19" s="272"/>
      <c r="AQ19" s="323"/>
      <c r="AR19" s="324"/>
      <c r="AS19" s="324"/>
      <c r="AT19" s="324"/>
      <c r="AU19" s="324"/>
      <c r="AV19" s="324"/>
      <c r="AW19" s="324"/>
      <c r="AX19" s="324"/>
      <c r="AY19" s="324"/>
      <c r="AZ19" s="324"/>
      <c r="BA19" s="324"/>
      <c r="BB19" s="324"/>
      <c r="BC19" s="324"/>
      <c r="BD19" s="324"/>
      <c r="BE19" s="324"/>
      <c r="BF19" s="324"/>
      <c r="BG19" s="324"/>
      <c r="BH19" s="324"/>
      <c r="BI19" s="324"/>
      <c r="BJ19" s="324"/>
      <c r="BK19" s="324"/>
      <c r="BL19" s="324"/>
      <c r="BM19" s="324"/>
      <c r="BN19" s="324"/>
      <c r="BO19" s="324"/>
      <c r="BP19" s="324"/>
      <c r="BQ19" s="325"/>
      <c r="BR19" s="112"/>
      <c r="BS19" s="50"/>
      <c r="BT19" s="50"/>
      <c r="BU19" s="50"/>
      <c r="BV19" s="50"/>
      <c r="BW19" s="50"/>
      <c r="BX19" s="50"/>
      <c r="BY19" s="50"/>
      <c r="BZ19" s="50"/>
      <c r="CA19" s="50"/>
      <c r="CB19" s="50"/>
      <c r="CC19" s="52"/>
    </row>
    <row r="20" spans="2:81" ht="12" customHeight="1">
      <c r="B20" s="264">
        <f t="shared" ca="1" si="1"/>
        <v>13</v>
      </c>
      <c r="C20" s="265"/>
      <c r="D20" s="118" t="s">
        <v>2132</v>
      </c>
      <c r="E20" s="50"/>
      <c r="F20" s="50"/>
      <c r="G20" s="50"/>
      <c r="H20" s="50"/>
      <c r="I20" s="50"/>
      <c r="J20" s="50"/>
      <c r="K20" s="52"/>
      <c r="L20" s="105" t="str">
        <f>VLOOKUP(D20,カラムID辞書!$C$4:$D$1429,2,FALSE)</f>
        <v>SAIJICD</v>
      </c>
      <c r="M20" s="50"/>
      <c r="N20" s="50"/>
      <c r="O20" s="50"/>
      <c r="P20" s="50"/>
      <c r="Q20" s="50"/>
      <c r="R20" s="50"/>
      <c r="S20" s="52"/>
      <c r="T20" s="106">
        <v>8</v>
      </c>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5</v>
      </c>
      <c r="AN20" s="270"/>
      <c r="AO20" s="271">
        <f>VLOOKUP(D20,カラムID辞書!C:H,6,FALSE)</f>
        <v>5</v>
      </c>
      <c r="AP20" s="272"/>
      <c r="AQ20" s="323"/>
      <c r="AR20" s="324"/>
      <c r="AS20" s="324"/>
      <c r="AT20" s="324"/>
      <c r="AU20" s="324"/>
      <c r="AV20" s="324"/>
      <c r="AW20" s="324"/>
      <c r="AX20" s="324"/>
      <c r="AY20" s="324"/>
      <c r="AZ20" s="324"/>
      <c r="BA20" s="324"/>
      <c r="BB20" s="324"/>
      <c r="BC20" s="324"/>
      <c r="BD20" s="324"/>
      <c r="BE20" s="324"/>
      <c r="BF20" s="324"/>
      <c r="BG20" s="324"/>
      <c r="BH20" s="324"/>
      <c r="BI20" s="324"/>
      <c r="BJ20" s="324"/>
      <c r="BK20" s="324"/>
      <c r="BL20" s="324"/>
      <c r="BM20" s="324"/>
      <c r="BN20" s="324"/>
      <c r="BO20" s="324"/>
      <c r="BP20" s="324"/>
      <c r="BQ20" s="325"/>
      <c r="BR20" s="112"/>
      <c r="BS20" s="50"/>
      <c r="BT20" s="50"/>
      <c r="BU20" s="50"/>
      <c r="BV20" s="50"/>
      <c r="BW20" s="50"/>
      <c r="BX20" s="50"/>
      <c r="BY20" s="50"/>
      <c r="BZ20" s="50"/>
      <c r="CA20" s="50"/>
      <c r="CB20" s="50"/>
      <c r="CC20" s="52"/>
    </row>
    <row r="21" spans="2:81" ht="12" customHeight="1">
      <c r="B21" s="264">
        <f t="shared" ca="1" si="1"/>
        <v>14</v>
      </c>
      <c r="C21" s="265"/>
      <c r="D21" s="118" t="s">
        <v>2270</v>
      </c>
      <c r="E21" s="50"/>
      <c r="F21" s="50"/>
      <c r="G21" s="50"/>
      <c r="H21" s="50"/>
      <c r="I21" s="50"/>
      <c r="J21" s="50"/>
      <c r="K21" s="52"/>
      <c r="L21" s="105" t="str">
        <f>VLOOKUP(D21,カラムID辞書!$C$4:$D$1429,2,FALSE)</f>
        <v>KAZEIKBN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1</v>
      </c>
      <c r="AN21" s="270"/>
      <c r="AO21" s="271">
        <f>VLOOKUP(D21,カラムID辞書!C:H,6,FALSE)</f>
        <v>1</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64">
        <f t="shared" ca="1" si="1"/>
        <v>15</v>
      </c>
      <c r="C22" s="265"/>
      <c r="D22" s="118" t="s">
        <v>2259</v>
      </c>
      <c r="E22" s="50"/>
      <c r="F22" s="50"/>
      <c r="G22" s="50"/>
      <c r="H22" s="50"/>
      <c r="I22" s="50"/>
      <c r="J22" s="50"/>
      <c r="K22" s="52"/>
      <c r="L22" s="105" t="str">
        <f>VLOOKUP(D22,カラムID辞書!$C$4:$D$1429,2,FALSE)</f>
        <v>SHIIREKEITAI</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2</v>
      </c>
      <c r="AN22" s="270"/>
      <c r="AO22" s="271">
        <f>VLOOKUP(D22,カラムID辞書!C:H,6,FALSE)</f>
        <v>2</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64">
        <f t="shared" ca="1" si="1"/>
        <v>16</v>
      </c>
      <c r="C23" s="265"/>
      <c r="D23" s="118" t="s">
        <v>2324</v>
      </c>
      <c r="E23" s="50"/>
      <c r="F23" s="50"/>
      <c r="G23" s="50"/>
      <c r="H23" s="50"/>
      <c r="I23" s="50"/>
      <c r="J23" s="50"/>
      <c r="K23" s="52"/>
      <c r="L23" s="105" t="str">
        <f>VLOOKUP(D23,カラムID辞書!$C$4:$D$1429,2,FALSE)</f>
        <v>TORIHIKISAKINM</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20</v>
      </c>
      <c r="AN23" s="270"/>
      <c r="AO23" s="271">
        <f>VLOOKUP(D23,カラムID辞書!C:H,6,FALSE)</f>
        <v>20</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64">
        <f t="shared" ca="1" si="1"/>
        <v>17</v>
      </c>
      <c r="C24" s="265"/>
      <c r="D24" s="118" t="s">
        <v>2325</v>
      </c>
      <c r="E24" s="50"/>
      <c r="F24" s="50"/>
      <c r="G24" s="50"/>
      <c r="H24" s="50"/>
      <c r="I24" s="50"/>
      <c r="J24" s="50"/>
      <c r="K24" s="52"/>
      <c r="L24" s="105" t="str">
        <f>VLOOKUP(D24,カラムID辞書!$C$4:$D$1429,2,FALSE)</f>
        <v>MISENM</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20</v>
      </c>
      <c r="AN24" s="270"/>
      <c r="AO24" s="271">
        <f>VLOOKUP(D24,カラムID辞書!C:H,6,FALSE)</f>
        <v>20</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64">
        <f t="shared" ca="1" si="1"/>
        <v>18</v>
      </c>
      <c r="C25" s="265"/>
      <c r="D25" s="118" t="s">
        <v>2326</v>
      </c>
      <c r="E25" s="50"/>
      <c r="F25" s="50"/>
      <c r="G25" s="50"/>
      <c r="H25" s="50"/>
      <c r="I25" s="50"/>
      <c r="J25" s="50"/>
      <c r="K25" s="52"/>
      <c r="L25" s="105" t="str">
        <f>VLOOKUP(D25,カラムID辞書!$C$4:$D$1429,2,FALSE)</f>
        <v>BUNM</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20</v>
      </c>
      <c r="AN25" s="270"/>
      <c r="AO25" s="271">
        <f>VLOOKUP(D25,カラムID辞書!C:H,6,FALSE)</f>
        <v>20</v>
      </c>
      <c r="AP25" s="272"/>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64">
        <f t="shared" ca="1" si="1"/>
        <v>19</v>
      </c>
      <c r="C26" s="265"/>
      <c r="D26" s="118" t="s">
        <v>2327</v>
      </c>
      <c r="E26" s="50"/>
      <c r="F26" s="50"/>
      <c r="G26" s="50"/>
      <c r="H26" s="50"/>
      <c r="I26" s="50"/>
      <c r="J26" s="50"/>
      <c r="K26" s="52"/>
      <c r="L26" s="105" t="str">
        <f>VLOOKUP(D26,カラムID辞書!$C$4:$D$1429,2,FALSE)</f>
        <v>KANM</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20</v>
      </c>
      <c r="AN26" s="270"/>
      <c r="AO26" s="271">
        <f>VLOOKUP(D26,カラムID辞書!C:H,6,FALSE)</f>
        <v>20</v>
      </c>
      <c r="AP26" s="272"/>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64">
        <f t="shared" ca="1" si="1"/>
        <v>20</v>
      </c>
      <c r="C27" s="265"/>
      <c r="D27" s="118" t="s">
        <v>2328</v>
      </c>
      <c r="E27" s="50"/>
      <c r="F27" s="50"/>
      <c r="G27" s="50"/>
      <c r="H27" s="50"/>
      <c r="I27" s="50"/>
      <c r="J27" s="50"/>
      <c r="K27" s="52"/>
      <c r="L27" s="105" t="str">
        <f>VLOOKUP(D27,カラムID辞書!$C$4:$D$1429,2,FALSE)</f>
        <v>KAKARINM</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20</v>
      </c>
      <c r="AN27" s="270"/>
      <c r="AO27" s="271">
        <f>VLOOKUP(D27,カラムID辞書!C:H,6,FALSE)</f>
        <v>20</v>
      </c>
      <c r="AP27" s="272"/>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64">
        <f t="shared" ca="1" si="1"/>
        <v>21</v>
      </c>
      <c r="C28" s="265"/>
      <c r="D28" s="118" t="s">
        <v>2329</v>
      </c>
      <c r="E28" s="56"/>
      <c r="F28" s="50"/>
      <c r="G28" s="50"/>
      <c r="H28" s="50"/>
      <c r="I28" s="50"/>
      <c r="J28" s="50"/>
      <c r="K28" s="52"/>
      <c r="L28" s="105" t="str">
        <f>VLOOKUP(D28,カラムID辞書!$C$4:$D$1429,2,FALSE)</f>
        <v>UNITNM</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20</v>
      </c>
      <c r="AN28" s="270"/>
      <c r="AO28" s="271">
        <f>VLOOKUP(D28,カラムID辞書!C:H,6,FALSE)</f>
        <v>20</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64">
        <f t="shared" ca="1" si="1"/>
        <v>22</v>
      </c>
      <c r="C29" s="265"/>
      <c r="D29" s="118" t="s">
        <v>2330</v>
      </c>
      <c r="E29" s="50"/>
      <c r="F29" s="50"/>
      <c r="G29" s="50"/>
      <c r="H29" s="50"/>
      <c r="I29" s="50"/>
      <c r="J29" s="50"/>
      <c r="K29" s="52"/>
      <c r="L29" s="105" t="str">
        <f>VLOOKUP(D29,カラムID辞書!$C$4:$D$1429,2,FALSE)</f>
        <v>HINBANNM</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20</v>
      </c>
      <c r="AN29" s="270"/>
      <c r="AO29" s="271">
        <f>VLOOKUP(D29,カラムID辞書!C:H,6,FALSE)</f>
        <v>20</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1"/>
        <v>23</v>
      </c>
      <c r="C30" s="265"/>
      <c r="D30" s="118" t="s">
        <v>2294</v>
      </c>
      <c r="E30" s="50"/>
      <c r="F30" s="50"/>
      <c r="G30" s="50"/>
      <c r="H30" s="50"/>
      <c r="I30" s="50"/>
      <c r="J30" s="50"/>
      <c r="K30" s="52"/>
      <c r="L30" s="105" t="str">
        <f>VLOOKUP(D30,カラムID辞書!$C$4:$D$1429,2,FALSE)</f>
        <v>JISYA_CREDITURIGK</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f>VLOOKUP(D30,カラムID辞書!C:H,4,FALSE)</f>
        <v>11</v>
      </c>
      <c r="AN30" s="270"/>
      <c r="AO30" s="271">
        <f>VLOOKUP(D30,カラムID辞書!C:H,6,FALSE)</f>
        <v>11</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64">
        <f t="shared" ca="1" si="1"/>
        <v>24</v>
      </c>
      <c r="C31" s="265"/>
      <c r="D31" s="118" t="s">
        <v>2295</v>
      </c>
      <c r="E31" s="50"/>
      <c r="F31" s="50"/>
      <c r="G31" s="50"/>
      <c r="H31" s="50"/>
      <c r="I31" s="50"/>
      <c r="J31" s="50"/>
      <c r="K31" s="52"/>
      <c r="L31" s="105" t="str">
        <f>VLOOKUP(D31,カラムID辞書!$C$4:$D$1429,2,FALSE)</f>
        <v>TASYA_CREDITURIGK</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f>VLOOKUP(D31,カラムID辞書!C:H,4,FALSE)</f>
        <v>11</v>
      </c>
      <c r="AN31" s="270"/>
      <c r="AO31" s="271">
        <f>VLOOKUP(D31,カラムID辞書!C:H,6,FALSE)</f>
        <v>11</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64">
        <f t="shared" ca="1" si="1"/>
        <v>25</v>
      </c>
      <c r="C32" s="265"/>
      <c r="D32" s="118" t="s">
        <v>2296</v>
      </c>
      <c r="E32" s="50"/>
      <c r="F32" s="50"/>
      <c r="G32" s="50"/>
      <c r="H32" s="50"/>
      <c r="I32" s="50"/>
      <c r="J32" s="50"/>
      <c r="K32" s="52"/>
      <c r="L32" s="105" t="str">
        <f>VLOOKUP(D32,カラムID辞書!$C$4:$D$1429,2,FALSE)</f>
        <v>GAISYO_URIAGEGK</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f>VLOOKUP(D32,カラムID辞書!C:H,4,FALSE)</f>
        <v>11</v>
      </c>
      <c r="AN32" s="270"/>
      <c r="AO32" s="271">
        <f>VLOOKUP(D32,カラムID辞書!C:H,6,FALSE)</f>
        <v>11</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64">
        <f t="shared" ca="1" si="1"/>
        <v>26</v>
      </c>
      <c r="C33" s="265"/>
      <c r="D33" s="118" t="s">
        <v>2297</v>
      </c>
      <c r="E33" s="50"/>
      <c r="F33" s="50"/>
      <c r="G33" s="50"/>
      <c r="H33" s="50"/>
      <c r="I33" s="50"/>
      <c r="J33" s="50"/>
      <c r="K33" s="52"/>
      <c r="L33" s="105" t="str">
        <f>VLOOKUP(D33,カラムID辞書!$C$4:$D$1429,2,FALSE)</f>
        <v>SYAIN_KAKEURI_URIAGEGK</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f>VLOOKUP(D33,カラムID辞書!C:H,4,FALSE)</f>
        <v>11</v>
      </c>
      <c r="AN33" s="270"/>
      <c r="AO33" s="271">
        <f>VLOOKUP(D33,カラムID辞書!C:H,6,FALSE)</f>
        <v>11</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ht="12" customHeight="1">
      <c r="B34" s="264">
        <f t="shared" ca="1" si="1"/>
        <v>27</v>
      </c>
      <c r="C34" s="265"/>
      <c r="D34" s="118" t="s">
        <v>3778</v>
      </c>
      <c r="E34" s="50"/>
      <c r="F34" s="50"/>
      <c r="G34" s="50"/>
      <c r="H34" s="50"/>
      <c r="I34" s="50"/>
      <c r="J34" s="50"/>
      <c r="K34" s="52"/>
      <c r="L34" s="105" t="str">
        <f>VLOOKUP(D34,カラムID辞書!$C$4:$D$1429,2,FALSE)</f>
        <v>KINKEN_URIAGEGK</v>
      </c>
      <c r="M34" s="50"/>
      <c r="N34" s="50"/>
      <c r="O34" s="50"/>
      <c r="P34" s="50"/>
      <c r="Q34" s="50"/>
      <c r="R34" s="50"/>
      <c r="S34" s="52"/>
      <c r="T34" s="49"/>
      <c r="U34" s="52"/>
      <c r="V34" s="49"/>
      <c r="W34" s="52"/>
      <c r="X34" s="49"/>
      <c r="Y34" s="52"/>
      <c r="Z34" s="49"/>
      <c r="AA34" s="52"/>
      <c r="AB34" s="107" t="str">
        <f t="shared" ref="AB34" si="3">IF(L34="DELDTE","","○")</f>
        <v>○</v>
      </c>
      <c r="AC34" s="54"/>
      <c r="AD34" s="53"/>
      <c r="AE34" s="55" t="str">
        <f t="shared" ref="AE34" si="4">IF(AB34="○",IF(AH34="timestamp","now()",IF(LEFT(AH34,9)="character","' '","0")),"")</f>
        <v>0</v>
      </c>
      <c r="AF34" s="50"/>
      <c r="AG34" s="52"/>
      <c r="AH34" s="266" t="str">
        <f>VLOOKUP(D34,カラムID辞書!C:H,3,FALSE)</f>
        <v>numeric</v>
      </c>
      <c r="AI34" s="267"/>
      <c r="AJ34" s="267"/>
      <c r="AK34" s="267"/>
      <c r="AL34" s="268"/>
      <c r="AM34" s="269">
        <f>VLOOKUP(D34,カラムID辞書!C:H,4,FALSE)</f>
        <v>11</v>
      </c>
      <c r="AN34" s="270"/>
      <c r="AO34" s="271">
        <f>VLOOKUP(D34,カラムID辞書!C:H,6,FALSE)</f>
        <v>11</v>
      </c>
      <c r="AP34" s="272"/>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12"/>
      <c r="BS34" s="50"/>
      <c r="BT34" s="50"/>
      <c r="BU34" s="50"/>
      <c r="BV34" s="50"/>
      <c r="BW34" s="50"/>
      <c r="BX34" s="50"/>
      <c r="BY34" s="50"/>
      <c r="BZ34" s="50"/>
      <c r="CA34" s="50"/>
      <c r="CB34" s="50"/>
      <c r="CC34" s="52"/>
    </row>
    <row r="35" spans="2:81" ht="12" customHeight="1">
      <c r="B35" s="264">
        <f t="shared" ca="1" si="1"/>
        <v>28</v>
      </c>
      <c r="C35" s="265"/>
      <c r="D35" s="118" t="s">
        <v>2299</v>
      </c>
      <c r="E35" s="50"/>
      <c r="F35" s="50"/>
      <c r="G35" s="50"/>
      <c r="H35" s="50"/>
      <c r="I35" s="50"/>
      <c r="J35" s="50"/>
      <c r="K35" s="52"/>
      <c r="L35" s="105" t="str">
        <f>VLOOKUP(D35,カラムID辞書!$C$4:$D$1429,2,FALSE)</f>
        <v>TOMONOKAI_URIAGEGK</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66" t="str">
        <f>VLOOKUP(D35,カラムID辞書!C:H,3,FALSE)</f>
        <v>numeric</v>
      </c>
      <c r="AI35" s="267"/>
      <c r="AJ35" s="267"/>
      <c r="AK35" s="267"/>
      <c r="AL35" s="268"/>
      <c r="AM35" s="269">
        <f>VLOOKUP(D35,カラムID辞書!C:H,4,FALSE)</f>
        <v>11</v>
      </c>
      <c r="AN35" s="270"/>
      <c r="AO35" s="271">
        <f>VLOOKUP(D35,カラムID辞書!C:H,6,FALSE)</f>
        <v>11</v>
      </c>
      <c r="AP35" s="272"/>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64">
        <f t="shared" ca="1" si="1"/>
        <v>29</v>
      </c>
      <c r="C36" s="265"/>
      <c r="D36" s="118" t="s">
        <v>2300</v>
      </c>
      <c r="E36" s="50"/>
      <c r="F36" s="50"/>
      <c r="G36" s="50"/>
      <c r="H36" s="50"/>
      <c r="I36" s="50"/>
      <c r="J36" s="50"/>
      <c r="K36" s="52"/>
      <c r="L36" s="105" t="str">
        <f>VLOOKUP(D36,カラムID辞書!$C$4:$D$1429,2,FALSE)</f>
        <v>GIFTCARD_URIAGEGK</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6" t="str">
        <f>VLOOKUP(D36,カラムID辞書!C:H,3,FALSE)</f>
        <v>numeric</v>
      </c>
      <c r="AI36" s="267"/>
      <c r="AJ36" s="267"/>
      <c r="AK36" s="267"/>
      <c r="AL36" s="268"/>
      <c r="AM36" s="269">
        <f>VLOOKUP(D36,カラムID辞書!C:H,4,FALSE)</f>
        <v>11</v>
      </c>
      <c r="AN36" s="270"/>
      <c r="AO36" s="271">
        <f>VLOOKUP(D36,カラムID辞書!C:H,6,FALSE)</f>
        <v>11</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64">
        <f t="shared" ca="1" si="1"/>
        <v>30</v>
      </c>
      <c r="C37" s="265"/>
      <c r="D37" s="118" t="s">
        <v>2331</v>
      </c>
      <c r="E37" s="50"/>
      <c r="F37" s="50"/>
      <c r="G37" s="50"/>
      <c r="H37" s="50"/>
      <c r="I37" s="50"/>
      <c r="J37" s="50"/>
      <c r="K37" s="52"/>
      <c r="L37" s="105" t="str">
        <f>VLOOKUP(D37,カラムID辞書!$C$4:$D$1429,2,FALSE)</f>
        <v>DENSHIMONEY_URIAGEGK</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6" t="str">
        <f>VLOOKUP(D37,カラムID辞書!C:H,3,FALSE)</f>
        <v>numeric</v>
      </c>
      <c r="AI37" s="267"/>
      <c r="AJ37" s="267"/>
      <c r="AK37" s="267"/>
      <c r="AL37" s="268"/>
      <c r="AM37" s="269">
        <f>VLOOKUP(D37,カラムID辞書!C:H,4,FALSE)</f>
        <v>11</v>
      </c>
      <c r="AN37" s="270"/>
      <c r="AO37" s="271">
        <f>VLOOKUP(D37,カラムID辞書!C:H,6,FALSE)</f>
        <v>11</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64">
        <f t="shared" ca="1" si="1"/>
        <v>31</v>
      </c>
      <c r="C38" s="265"/>
      <c r="D38" s="118" t="s">
        <v>2302</v>
      </c>
      <c r="E38" s="50"/>
      <c r="F38" s="50"/>
      <c r="G38" s="50"/>
      <c r="H38" s="50"/>
      <c r="I38" s="50"/>
      <c r="J38" s="50"/>
      <c r="K38" s="52"/>
      <c r="L38" s="105" t="str">
        <f>VLOOKUP(D38,カラムID辞書!$C$4:$D$1429,2,FALSE)</f>
        <v>POINT_URIAGEGK</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11</v>
      </c>
      <c r="AN38" s="270"/>
      <c r="AO38" s="271">
        <f>VLOOKUP(D38,カラムID辞書!C:H,6,FALSE)</f>
        <v>11</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64">
        <f t="shared" ca="1" si="1"/>
        <v>32</v>
      </c>
      <c r="C39" s="265"/>
      <c r="D39" s="118" t="s">
        <v>2303</v>
      </c>
      <c r="E39" s="50"/>
      <c r="F39" s="50"/>
      <c r="G39" s="50"/>
      <c r="H39" s="50"/>
      <c r="I39" s="50"/>
      <c r="J39" s="50"/>
      <c r="K39" s="52"/>
      <c r="L39" s="105" t="str">
        <f>VLOOKUP(D39,カラムID辞書!$C$4:$D$1429,2,FALSE)</f>
        <v>DEBIT_URIAGEGK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11</v>
      </c>
      <c r="AN39" s="270"/>
      <c r="AO39" s="271">
        <f>VLOOKUP(D39,カラムID辞書!C:H,6,FALSE)</f>
        <v>11</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64">
        <f t="shared" ca="1" si="1"/>
        <v>33</v>
      </c>
      <c r="C40" s="265"/>
      <c r="D40" s="118" t="s">
        <v>2332</v>
      </c>
      <c r="E40" s="56"/>
      <c r="F40" s="50"/>
      <c r="G40" s="50"/>
      <c r="H40" s="50"/>
      <c r="I40" s="50"/>
      <c r="J40" s="50"/>
      <c r="K40" s="52"/>
      <c r="L40" s="105" t="str">
        <f>VLOOKUP(D40,カラムID辞書!$C$4:$D$1429,2,FALSE)</f>
        <v>URIAGEGK11</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11</v>
      </c>
      <c r="AN40" s="270"/>
      <c r="AO40" s="271">
        <f>VLOOKUP(D40,カラムID辞書!C:H,6,FALSE)</f>
        <v>11</v>
      </c>
      <c r="AP40" s="272"/>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64">
        <f t="shared" ca="1" si="1"/>
        <v>34</v>
      </c>
      <c r="C41" s="265"/>
      <c r="D41" s="118" t="s">
        <v>2333</v>
      </c>
      <c r="E41" s="56"/>
      <c r="F41" s="50"/>
      <c r="G41" s="50"/>
      <c r="H41" s="50"/>
      <c r="I41" s="50"/>
      <c r="J41" s="50"/>
      <c r="K41" s="52"/>
      <c r="L41" s="105" t="str">
        <f>VLOOKUP(D41,カラムID辞書!$C$4:$D$1429,2,FALSE)</f>
        <v>URIAGEGK12</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11</v>
      </c>
      <c r="AN41" s="270"/>
      <c r="AO41" s="271">
        <f>VLOOKUP(D41,カラムID辞書!C:H,6,FALSE)</f>
        <v>11</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64">
        <f t="shared" ca="1" si="1"/>
        <v>35</v>
      </c>
      <c r="C42" s="265"/>
      <c r="D42" s="118" t="s">
        <v>2334</v>
      </c>
      <c r="E42" s="50"/>
      <c r="F42" s="50"/>
      <c r="G42" s="50"/>
      <c r="H42" s="50"/>
      <c r="I42" s="50"/>
      <c r="J42" s="50"/>
      <c r="K42" s="52"/>
      <c r="L42" s="105" t="str">
        <f>VLOOKUP(D42,カラムID辞書!$C$4:$D$1429,2,FALSE)</f>
        <v>URIAGEGK13</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11</v>
      </c>
      <c r="AN42" s="270"/>
      <c r="AO42" s="271">
        <f>VLOOKUP(D42,カラムID辞書!C:H,6,FALSE)</f>
        <v>11</v>
      </c>
      <c r="AP42" s="272"/>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64">
        <f t="shared" ca="1" si="1"/>
        <v>36</v>
      </c>
      <c r="C43" s="265"/>
      <c r="D43" s="118" t="s">
        <v>2335</v>
      </c>
      <c r="E43" s="50"/>
      <c r="F43" s="50"/>
      <c r="G43" s="50"/>
      <c r="H43" s="50"/>
      <c r="I43" s="50"/>
      <c r="J43" s="50"/>
      <c r="K43" s="52"/>
      <c r="L43" s="105" t="str">
        <f>VLOOKUP(D43,カラムID辞書!$C$4:$D$1429,2,FALSE)</f>
        <v>URIAGEGK14</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11</v>
      </c>
      <c r="AN43" s="270"/>
      <c r="AO43" s="271">
        <f>VLOOKUP(D43,カラムID辞書!C:H,6,FALSE)</f>
        <v>11</v>
      </c>
      <c r="AP43" s="272"/>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64">
        <f t="shared" ca="1" si="1"/>
        <v>37</v>
      </c>
      <c r="C44" s="265"/>
      <c r="D44" s="118" t="s">
        <v>2336</v>
      </c>
      <c r="E44" s="50"/>
      <c r="F44" s="50"/>
      <c r="G44" s="50"/>
      <c r="H44" s="50"/>
      <c r="I44" s="50"/>
      <c r="J44" s="50"/>
      <c r="K44" s="52"/>
      <c r="L44" s="105" t="str">
        <f>VLOOKUP(D44,カラムID辞書!$C$4:$D$1429,2,FALSE)</f>
        <v>URIAGEGK15</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f>VLOOKUP(D44,カラムID辞書!C:H,4,FALSE)</f>
        <v>11</v>
      </c>
      <c r="AN44" s="270"/>
      <c r="AO44" s="271">
        <f>VLOOKUP(D44,カラムID辞書!C:H,6,FALSE)</f>
        <v>11</v>
      </c>
      <c r="AP44" s="272"/>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64">
        <f t="shared" ca="1" si="1"/>
        <v>38</v>
      </c>
      <c r="C45" s="265"/>
      <c r="D45" s="118" t="s">
        <v>2337</v>
      </c>
      <c r="E45" s="50"/>
      <c r="F45" s="50"/>
      <c r="G45" s="50"/>
      <c r="H45" s="50"/>
      <c r="I45" s="50"/>
      <c r="J45" s="50"/>
      <c r="K45" s="52"/>
      <c r="L45" s="105" t="str">
        <f>VLOOKUP(D45,カラムID辞書!$C$4:$D$1429,2,FALSE)</f>
        <v>URIAGEGK16</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11</v>
      </c>
      <c r="AN45" s="270"/>
      <c r="AO45" s="271">
        <f>VLOOKUP(D45,カラムID辞書!C:H,6,FALSE)</f>
        <v>11</v>
      </c>
      <c r="AP45" s="272"/>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64">
        <f t="shared" ca="1" si="1"/>
        <v>39</v>
      </c>
      <c r="C46" s="265"/>
      <c r="D46" s="118" t="s">
        <v>2338</v>
      </c>
      <c r="E46" s="50"/>
      <c r="F46" s="50"/>
      <c r="G46" s="50"/>
      <c r="H46" s="50"/>
      <c r="I46" s="50"/>
      <c r="J46" s="50"/>
      <c r="K46" s="52"/>
      <c r="L46" s="105" t="str">
        <f>VLOOKUP(D46,カラムID辞書!$C$4:$D$1429,2,FALSE)</f>
        <v>URIAGEGK17</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11</v>
      </c>
      <c r="AN46" s="270"/>
      <c r="AO46" s="271">
        <f>VLOOKUP(D46,カラムID辞書!C:H,6,FALSE)</f>
        <v>11</v>
      </c>
      <c r="AP46" s="272"/>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64">
        <f t="shared" ca="1" si="1"/>
        <v>40</v>
      </c>
      <c r="C47" s="265"/>
      <c r="D47" s="118" t="s">
        <v>2311</v>
      </c>
      <c r="E47" s="50"/>
      <c r="F47" s="50"/>
      <c r="G47" s="50"/>
      <c r="H47" s="50"/>
      <c r="I47" s="50"/>
      <c r="J47" s="50"/>
      <c r="K47" s="52"/>
      <c r="L47" s="105" t="str">
        <f>VLOOKUP(D47,カラムID辞書!$C$4:$D$1429,2,FALSE)</f>
        <v>URIAGEGK18</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11</v>
      </c>
      <c r="AN47" s="270"/>
      <c r="AO47" s="271">
        <f>VLOOKUP(D47,カラムID辞書!C:H,6,FALSE)</f>
        <v>11</v>
      </c>
      <c r="AP47" s="272"/>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64">
        <f t="shared" ca="1" si="1"/>
        <v>41</v>
      </c>
      <c r="C48" s="265"/>
      <c r="D48" s="118" t="s">
        <v>2312</v>
      </c>
      <c r="E48" s="56"/>
      <c r="F48" s="50"/>
      <c r="G48" s="50"/>
      <c r="H48" s="50"/>
      <c r="I48" s="50"/>
      <c r="J48" s="50"/>
      <c r="K48" s="52"/>
      <c r="L48" s="105" t="str">
        <f>VLOOKUP(D48,カラムID辞書!$C$4:$D$1429,2,FALSE)</f>
        <v>URIAGEGK19</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11</v>
      </c>
      <c r="AN48" s="270"/>
      <c r="AO48" s="271">
        <f>VLOOKUP(D48,カラムID辞書!C:H,6,FALSE)</f>
        <v>11</v>
      </c>
      <c r="AP48" s="272"/>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64">
        <f t="shared" ca="1" si="1"/>
        <v>42</v>
      </c>
      <c r="C49" s="265"/>
      <c r="D49" s="118" t="s">
        <v>2313</v>
      </c>
      <c r="E49" s="56"/>
      <c r="F49" s="50"/>
      <c r="G49" s="50"/>
      <c r="H49" s="50"/>
      <c r="I49" s="50"/>
      <c r="J49" s="50"/>
      <c r="K49" s="52"/>
      <c r="L49" s="105" t="str">
        <f>VLOOKUP(D49,カラムID辞書!$C$4:$D$1429,2,FALSE)</f>
        <v>URIAGEGK20</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11</v>
      </c>
      <c r="AN49" s="270"/>
      <c r="AO49" s="271">
        <f>VLOOKUP(D49,カラムID辞書!C:H,6,FALSE)</f>
        <v>11</v>
      </c>
      <c r="AP49" s="272"/>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64">
        <f t="shared" ca="1" si="1"/>
        <v>43</v>
      </c>
      <c r="C50" s="265"/>
      <c r="D50" s="118" t="s">
        <v>2339</v>
      </c>
      <c r="E50" s="56"/>
      <c r="F50" s="50"/>
      <c r="G50" s="50"/>
      <c r="H50" s="50"/>
      <c r="I50" s="50"/>
      <c r="J50" s="50"/>
      <c r="K50" s="52"/>
      <c r="L50" s="105" t="str">
        <f>VLOOKUP(D50,カラムID辞書!$C$4:$D$1429,2,FALSE)</f>
        <v>JISYA_CREDIT_TESURYO</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11</v>
      </c>
      <c r="AN50" s="270"/>
      <c r="AO50" s="271">
        <f>VLOOKUP(D50,カラムID辞書!C:H,6,FALSE)</f>
        <v>11</v>
      </c>
      <c r="AP50" s="272"/>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64">
        <f t="shared" ca="1" si="1"/>
        <v>44</v>
      </c>
      <c r="C51" s="265"/>
      <c r="D51" s="118" t="s">
        <v>2340</v>
      </c>
      <c r="E51" s="50"/>
      <c r="F51" s="50"/>
      <c r="G51" s="50"/>
      <c r="H51" s="50"/>
      <c r="I51" s="50"/>
      <c r="J51" s="50"/>
      <c r="K51" s="52"/>
      <c r="L51" s="105" t="str">
        <f>VLOOKUP(D51,カラムID辞書!$C$4:$D$1429,2,FALSE)</f>
        <v>TASYA_CREDITTESURYO</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11</v>
      </c>
      <c r="AN51" s="270"/>
      <c r="AO51" s="271">
        <f>VLOOKUP(D51,カラムID辞書!C:H,6,FALSE)</f>
        <v>11</v>
      </c>
      <c r="AP51" s="272"/>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64">
        <f t="shared" ca="1" si="1"/>
        <v>45</v>
      </c>
      <c r="C52" s="265"/>
      <c r="D52" s="117" t="s">
        <v>2341</v>
      </c>
      <c r="E52" s="50"/>
      <c r="F52" s="50"/>
      <c r="G52" s="50"/>
      <c r="H52" s="50"/>
      <c r="I52" s="50"/>
      <c r="J52" s="50"/>
      <c r="K52" s="52"/>
      <c r="L52" s="105" t="str">
        <f>VLOOKUP(D52,カラムID辞書!$C$4:$D$1429,2,FALSE)</f>
        <v>GAISYO_TESURYO</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11</v>
      </c>
      <c r="AN52" s="270"/>
      <c r="AO52" s="271">
        <f>VLOOKUP(D52,カラムID辞書!C:H,6,FALSE)</f>
        <v>11</v>
      </c>
      <c r="AP52" s="272"/>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64">
        <f t="shared" ca="1" si="1"/>
        <v>46</v>
      </c>
      <c r="C53" s="265"/>
      <c r="D53" s="117" t="s">
        <v>2342</v>
      </c>
      <c r="E53" s="50"/>
      <c r="F53" s="50"/>
      <c r="G53" s="50"/>
      <c r="H53" s="50"/>
      <c r="I53" s="50"/>
      <c r="J53" s="50"/>
      <c r="K53" s="52"/>
      <c r="L53" s="105" t="str">
        <f>VLOOKUP(D53,カラムID辞書!$C$4:$D$1429,2,FALSE)</f>
        <v>SYAIN_KAKEURI_TESURYO</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11</v>
      </c>
      <c r="AN53" s="270"/>
      <c r="AO53" s="271">
        <f>VLOOKUP(D53,カラムID辞書!C:H,6,FALSE)</f>
        <v>11</v>
      </c>
      <c r="AP53" s="272"/>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64">
        <f t="shared" ca="1" si="1"/>
        <v>47</v>
      </c>
      <c r="C54" s="265"/>
      <c r="D54" s="117" t="s">
        <v>2343</v>
      </c>
      <c r="E54" s="56"/>
      <c r="F54" s="50"/>
      <c r="G54" s="50"/>
      <c r="H54" s="50"/>
      <c r="I54" s="50"/>
      <c r="J54" s="50"/>
      <c r="K54" s="52"/>
      <c r="L54" s="105" t="str">
        <f>VLOOKUP(D54,カラムID辞書!$C$4:$D$1429,2,FALSE)</f>
        <v>KINKEN_TESURYO</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f>VLOOKUP(D54,カラムID辞書!C:H,4,FALSE)</f>
        <v>11</v>
      </c>
      <c r="AN54" s="270"/>
      <c r="AO54" s="271">
        <f>VLOOKUP(D54,カラムID辞書!C:H,6,FALSE)</f>
        <v>11</v>
      </c>
      <c r="AP54" s="272"/>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64">
        <f t="shared" ca="1" si="1"/>
        <v>48</v>
      </c>
      <c r="C55" s="265"/>
      <c r="D55" s="117" t="s">
        <v>2344</v>
      </c>
      <c r="E55" s="50"/>
      <c r="F55" s="50"/>
      <c r="G55" s="50"/>
      <c r="H55" s="50"/>
      <c r="I55" s="50"/>
      <c r="J55" s="50"/>
      <c r="K55" s="52"/>
      <c r="L55" s="105" t="str">
        <f>VLOOKUP(D55,カラムID辞書!$C$4:$D$1429,2,FALSE)</f>
        <v>TOMONOKAI_TESURYO</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f>VLOOKUP(D55,カラムID辞書!C:H,4,FALSE)</f>
        <v>11</v>
      </c>
      <c r="AN55" s="270"/>
      <c r="AO55" s="271">
        <f>VLOOKUP(D55,カラムID辞書!C:H,6,FALSE)</f>
        <v>11</v>
      </c>
      <c r="AP55" s="272"/>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64">
        <f t="shared" ca="1" si="1"/>
        <v>49</v>
      </c>
      <c r="C56" s="265"/>
      <c r="D56" s="117" t="s">
        <v>2345</v>
      </c>
      <c r="E56" s="50"/>
      <c r="F56" s="50"/>
      <c r="G56" s="50"/>
      <c r="H56" s="50"/>
      <c r="I56" s="50"/>
      <c r="J56" s="50"/>
      <c r="K56" s="52"/>
      <c r="L56" s="105" t="str">
        <f>VLOOKUP(D56,カラムID辞書!$C$4:$D$1429,2,FALSE)</f>
        <v>GIFTCARD_TESURYO</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f>VLOOKUP(D56,カラムID辞書!C:H,4,FALSE)</f>
        <v>11</v>
      </c>
      <c r="AN56" s="270"/>
      <c r="AO56" s="271">
        <f>VLOOKUP(D56,カラムID辞書!C:H,6,FALSE)</f>
        <v>11</v>
      </c>
      <c r="AP56" s="272"/>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64">
        <f t="shared" ca="1" si="1"/>
        <v>50</v>
      </c>
      <c r="C57" s="265"/>
      <c r="D57" s="117" t="s">
        <v>2346</v>
      </c>
      <c r="E57" s="50"/>
      <c r="F57" s="50"/>
      <c r="G57" s="50"/>
      <c r="H57" s="50"/>
      <c r="I57" s="50"/>
      <c r="J57" s="50"/>
      <c r="K57" s="52"/>
      <c r="L57" s="105" t="str">
        <f>VLOOKUP(D57,カラムID辞書!$C$4:$D$1429,2,FALSE)</f>
        <v>DENSHIMONEY_TESURYO</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6" t="str">
        <f>VLOOKUP(D57,カラムID辞書!C:H,3,FALSE)</f>
        <v>numeric</v>
      </c>
      <c r="AI57" s="267"/>
      <c r="AJ57" s="267"/>
      <c r="AK57" s="267"/>
      <c r="AL57" s="268"/>
      <c r="AM57" s="269">
        <f>VLOOKUP(D57,カラムID辞書!C:H,4,FALSE)</f>
        <v>11</v>
      </c>
      <c r="AN57" s="270"/>
      <c r="AO57" s="271">
        <f>VLOOKUP(D57,カラムID辞書!C:H,6,FALSE)</f>
        <v>11</v>
      </c>
      <c r="AP57" s="272"/>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64">
        <f t="shared" ca="1" si="1"/>
        <v>51</v>
      </c>
      <c r="C58" s="265"/>
      <c r="D58" s="117" t="s">
        <v>2347</v>
      </c>
      <c r="E58" s="56"/>
      <c r="F58" s="50"/>
      <c r="G58" s="50"/>
      <c r="H58" s="50"/>
      <c r="I58" s="50"/>
      <c r="J58" s="50"/>
      <c r="K58" s="52"/>
      <c r="L58" s="105" t="str">
        <f>VLOOKUP(D58,カラムID辞書!$C$4:$D$1429,2,FALSE)</f>
        <v>POINT_TESURYO</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6" t="str">
        <f>VLOOKUP(D58,カラムID辞書!C:H,3,FALSE)</f>
        <v>numeric</v>
      </c>
      <c r="AI58" s="267"/>
      <c r="AJ58" s="267"/>
      <c r="AK58" s="267"/>
      <c r="AL58" s="268"/>
      <c r="AM58" s="269">
        <f>VLOOKUP(D58,カラムID辞書!C:H,4,FALSE)</f>
        <v>11</v>
      </c>
      <c r="AN58" s="270"/>
      <c r="AO58" s="271">
        <f>VLOOKUP(D58,カラムID辞書!C:H,6,FALSE)</f>
        <v>11</v>
      </c>
      <c r="AP58" s="272"/>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64">
        <f t="shared" ca="1" si="1"/>
        <v>52</v>
      </c>
      <c r="C59" s="265"/>
      <c r="D59" s="117" t="s">
        <v>2348</v>
      </c>
      <c r="E59" s="56"/>
      <c r="F59" s="50"/>
      <c r="G59" s="50"/>
      <c r="H59" s="50"/>
      <c r="I59" s="50"/>
      <c r="J59" s="50"/>
      <c r="K59" s="52"/>
      <c r="L59" s="105" t="str">
        <f>VLOOKUP(D59,カラムID辞書!$C$4:$D$1429,2,FALSE)</f>
        <v>DEBIT_TESURYO</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f>VLOOKUP(D59,カラムID辞書!C:H,4,FALSE)</f>
        <v>11</v>
      </c>
      <c r="AN59" s="270"/>
      <c r="AO59" s="271">
        <f>VLOOKUP(D59,カラムID辞書!C:H,6,FALSE)</f>
        <v>11</v>
      </c>
      <c r="AP59" s="272"/>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64">
        <f t="shared" ca="1" si="1"/>
        <v>53</v>
      </c>
      <c r="C60" s="265"/>
      <c r="D60" s="117" t="s">
        <v>2349</v>
      </c>
      <c r="E60" s="56"/>
      <c r="F60" s="50"/>
      <c r="G60" s="50"/>
      <c r="H60" s="50"/>
      <c r="I60" s="50"/>
      <c r="J60" s="50"/>
      <c r="K60" s="52"/>
      <c r="L60" s="105" t="str">
        <f>VLOOKUP(D60,カラムID辞書!$C$4:$D$1429,2,FALSE)</f>
        <v>TESURYO11</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11</v>
      </c>
      <c r="AN60" s="270"/>
      <c r="AO60" s="271">
        <f>VLOOKUP(D60,カラムID辞書!C:H,6,FALSE)</f>
        <v>11</v>
      </c>
      <c r="AP60" s="272"/>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64">
        <f t="shared" ca="1" si="1"/>
        <v>54</v>
      </c>
      <c r="C61" s="265"/>
      <c r="D61" s="117" t="s">
        <v>2350</v>
      </c>
      <c r="E61" s="56"/>
      <c r="F61" s="50"/>
      <c r="G61" s="50"/>
      <c r="H61" s="50"/>
      <c r="I61" s="50"/>
      <c r="J61" s="50"/>
      <c r="K61" s="52"/>
      <c r="L61" s="105" t="str">
        <f>VLOOKUP(D61,カラムID辞書!$C$4:$D$1429,2,FALSE)</f>
        <v>TESURYO12</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11</v>
      </c>
      <c r="AN61" s="270"/>
      <c r="AO61" s="271">
        <f>VLOOKUP(D61,カラムID辞書!C:H,6,FALSE)</f>
        <v>11</v>
      </c>
      <c r="AP61" s="272"/>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64">
        <f t="shared" ca="1" si="1"/>
        <v>55</v>
      </c>
      <c r="C62" s="265"/>
      <c r="D62" s="117" t="s">
        <v>2351</v>
      </c>
      <c r="E62" s="56"/>
      <c r="F62" s="50"/>
      <c r="G62" s="50"/>
      <c r="H62" s="50"/>
      <c r="I62" s="50"/>
      <c r="J62" s="50"/>
      <c r="K62" s="52"/>
      <c r="L62" s="105" t="str">
        <f>VLOOKUP(D62,カラムID辞書!$C$4:$D$1429,2,FALSE)</f>
        <v>TESURYO13</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11</v>
      </c>
      <c r="AN62" s="270"/>
      <c r="AO62" s="271">
        <f>VLOOKUP(D62,カラムID辞書!C:H,6,FALSE)</f>
        <v>11</v>
      </c>
      <c r="AP62" s="272"/>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64">
        <f t="shared" ca="1" si="1"/>
        <v>56</v>
      </c>
      <c r="C63" s="265"/>
      <c r="D63" s="117" t="s">
        <v>2352</v>
      </c>
      <c r="E63" s="56"/>
      <c r="F63" s="50"/>
      <c r="G63" s="50"/>
      <c r="H63" s="50"/>
      <c r="I63" s="50"/>
      <c r="J63" s="50"/>
      <c r="K63" s="52"/>
      <c r="L63" s="105" t="str">
        <f>VLOOKUP(D63,カラムID辞書!$C$4:$D$1429,2,FALSE)</f>
        <v>TESURYO14</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11</v>
      </c>
      <c r="AN63" s="270"/>
      <c r="AO63" s="271">
        <f>VLOOKUP(D63,カラムID辞書!C:H,6,FALSE)</f>
        <v>11</v>
      </c>
      <c r="AP63" s="272"/>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64">
        <f t="shared" ca="1" si="1"/>
        <v>57</v>
      </c>
      <c r="C64" s="265"/>
      <c r="D64" s="117" t="s">
        <v>2353</v>
      </c>
      <c r="E64" s="56"/>
      <c r="F64" s="50"/>
      <c r="G64" s="50"/>
      <c r="H64" s="50"/>
      <c r="I64" s="50"/>
      <c r="J64" s="50"/>
      <c r="K64" s="52"/>
      <c r="L64" s="105" t="str">
        <f>VLOOKUP(D64,カラムID辞書!$C$4:$D$1429,2,FALSE)</f>
        <v>TESURYO15</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11</v>
      </c>
      <c r="AN64" s="270"/>
      <c r="AO64" s="271">
        <f>VLOOKUP(D64,カラムID辞書!C:H,6,FALSE)</f>
        <v>11</v>
      </c>
      <c r="AP64" s="272"/>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64">
        <f t="shared" ca="1" si="1"/>
        <v>58</v>
      </c>
      <c r="C65" s="265"/>
      <c r="D65" s="117" t="s">
        <v>2354</v>
      </c>
      <c r="E65" s="56"/>
      <c r="F65" s="50"/>
      <c r="G65" s="50"/>
      <c r="H65" s="50"/>
      <c r="I65" s="50"/>
      <c r="J65" s="50"/>
      <c r="K65" s="52"/>
      <c r="L65" s="105" t="str">
        <f>VLOOKUP(D65,カラムID辞書!$C$4:$D$1429,2,FALSE)</f>
        <v>TESURYO16</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11</v>
      </c>
      <c r="AN65" s="270"/>
      <c r="AO65" s="271">
        <f>VLOOKUP(D65,カラムID辞書!C:H,6,FALSE)</f>
        <v>11</v>
      </c>
      <c r="AP65" s="272"/>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64">
        <f t="shared" ca="1" si="1"/>
        <v>59</v>
      </c>
      <c r="C66" s="265"/>
      <c r="D66" s="117" t="s">
        <v>2355</v>
      </c>
      <c r="E66" s="56"/>
      <c r="F66" s="50"/>
      <c r="G66" s="50"/>
      <c r="H66" s="50"/>
      <c r="I66" s="50"/>
      <c r="J66" s="50"/>
      <c r="K66" s="52"/>
      <c r="L66" s="105" t="str">
        <f>VLOOKUP(D66,カラムID辞書!$C$4:$D$1429,2,FALSE)</f>
        <v>TESURYO17</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11</v>
      </c>
      <c r="AN66" s="270"/>
      <c r="AO66" s="271">
        <f>VLOOKUP(D66,カラムID辞書!C:H,6,FALSE)</f>
        <v>11</v>
      </c>
      <c r="AP66" s="272"/>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64">
        <f t="shared" ca="1" si="1"/>
        <v>60</v>
      </c>
      <c r="C67" s="265"/>
      <c r="D67" s="117" t="s">
        <v>2356</v>
      </c>
      <c r="E67" s="56"/>
      <c r="F67" s="50"/>
      <c r="G67" s="50"/>
      <c r="H67" s="50"/>
      <c r="I67" s="50"/>
      <c r="J67" s="50"/>
      <c r="K67" s="52"/>
      <c r="L67" s="105" t="str">
        <f>VLOOKUP(D67,カラムID辞書!$C$4:$D$1429,2,FALSE)</f>
        <v>TESURYO18</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11</v>
      </c>
      <c r="AN67" s="270"/>
      <c r="AO67" s="271">
        <f>VLOOKUP(D67,カラムID辞書!C:H,6,FALSE)</f>
        <v>11</v>
      </c>
      <c r="AP67" s="272"/>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64">
        <f t="shared" ca="1" si="1"/>
        <v>61</v>
      </c>
      <c r="C68" s="265"/>
      <c r="D68" s="117" t="s">
        <v>2357</v>
      </c>
      <c r="E68" s="50"/>
      <c r="F68" s="50"/>
      <c r="G68" s="50"/>
      <c r="H68" s="50"/>
      <c r="I68" s="50"/>
      <c r="J68" s="50"/>
      <c r="K68" s="52"/>
      <c r="L68" s="105" t="str">
        <f>VLOOKUP(D68,カラムID辞書!$C$4:$D$1429,2,FALSE)</f>
        <v>TESURYO19</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11</v>
      </c>
      <c r="AN68" s="270"/>
      <c r="AO68" s="271">
        <f>VLOOKUP(D68,カラムID辞書!C:H,6,FALSE)</f>
        <v>11</v>
      </c>
      <c r="AP68" s="272"/>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64">
        <f t="shared" ca="1" si="1"/>
        <v>62</v>
      </c>
      <c r="C69" s="265"/>
      <c r="D69" s="117" t="s">
        <v>2358</v>
      </c>
      <c r="E69" s="50"/>
      <c r="F69" s="50"/>
      <c r="G69" s="50"/>
      <c r="H69" s="50"/>
      <c r="I69" s="50"/>
      <c r="J69" s="50"/>
      <c r="K69" s="52"/>
      <c r="L69" s="105" t="str">
        <f>VLOOKUP(D69,カラムID辞書!$C$4:$D$1429,2,FALSE)</f>
        <v>TESURYO20</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11</v>
      </c>
      <c r="AN69" s="270"/>
      <c r="AO69" s="271">
        <f>VLOOKUP(D69,カラムID辞書!C:H,6,FALSE)</f>
        <v>11</v>
      </c>
      <c r="AP69" s="272"/>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64">
        <f t="shared" ca="1" si="1"/>
        <v>63</v>
      </c>
      <c r="C70" s="265"/>
      <c r="D70" s="112" t="s">
        <v>2359</v>
      </c>
      <c r="E70" s="50"/>
      <c r="F70" s="50"/>
      <c r="G70" s="50"/>
      <c r="H70" s="50"/>
      <c r="I70" s="50"/>
      <c r="J70" s="50"/>
      <c r="K70" s="52"/>
      <c r="L70" s="105" t="str">
        <f>VLOOKUP(D70,カラムID辞書!$C$4:$D$1429,2,FALSE)</f>
        <v>FUTANHOHO</v>
      </c>
      <c r="M70" s="50"/>
      <c r="N70" s="50"/>
      <c r="O70" s="50"/>
      <c r="P70" s="50"/>
      <c r="Q70" s="50"/>
      <c r="R70" s="50"/>
      <c r="S70" s="52"/>
      <c r="T70" s="49"/>
      <c r="U70" s="52"/>
      <c r="V70" s="49"/>
      <c r="W70" s="52"/>
      <c r="X70" s="49"/>
      <c r="Y70" s="52"/>
      <c r="Z70" s="49"/>
      <c r="AA70" s="52"/>
      <c r="AB70" s="107" t="str">
        <f t="shared" si="2"/>
        <v>○</v>
      </c>
      <c r="AC70" s="54"/>
      <c r="AD70" s="53"/>
      <c r="AE70" s="55" t="str">
        <f t="shared" si="0"/>
        <v>' '</v>
      </c>
      <c r="AF70" s="50"/>
      <c r="AG70" s="52"/>
      <c r="AH70" s="266" t="str">
        <f>VLOOKUP(D70,カラムID辞書!C:H,3,FALSE)</f>
        <v>character varying</v>
      </c>
      <c r="AI70" s="267"/>
      <c r="AJ70" s="267"/>
      <c r="AK70" s="267"/>
      <c r="AL70" s="268"/>
      <c r="AM70" s="269">
        <f>VLOOKUP(D70,カラムID辞書!C:H,4,FALSE)</f>
        <v>1</v>
      </c>
      <c r="AN70" s="270"/>
      <c r="AO70" s="271">
        <f>VLOOKUP(D70,カラムID辞書!C:H,6,FALSE)</f>
        <v>1</v>
      </c>
      <c r="AP70" s="272"/>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64">
        <f t="shared" ca="1" si="1"/>
        <v>64</v>
      </c>
      <c r="C71" s="265"/>
      <c r="D71" s="105" t="s">
        <v>222</v>
      </c>
      <c r="E71" s="50"/>
      <c r="F71" s="50"/>
      <c r="G71" s="50"/>
      <c r="H71" s="50"/>
      <c r="I71" s="50"/>
      <c r="J71" s="50"/>
      <c r="K71" s="52"/>
      <c r="L71" s="105" t="str">
        <f>VLOOKUP(D71,カラムID辞書!$C$4:$D$1429,2,FALSE)</f>
        <v>DELDTE</v>
      </c>
      <c r="M71" s="50"/>
      <c r="N71" s="50"/>
      <c r="O71" s="50"/>
      <c r="P71" s="50"/>
      <c r="Q71" s="50"/>
      <c r="R71" s="50"/>
      <c r="S71" s="52"/>
      <c r="T71" s="49"/>
      <c r="U71" s="52"/>
      <c r="V71" s="49"/>
      <c r="W71" s="52"/>
      <c r="X71" s="49"/>
      <c r="Y71" s="52"/>
      <c r="Z71" s="49"/>
      <c r="AA71" s="52"/>
      <c r="AB71" s="107" t="str">
        <f t="shared" si="2"/>
        <v/>
      </c>
      <c r="AC71" s="54"/>
      <c r="AD71" s="53"/>
      <c r="AE71" s="55" t="str">
        <f t="shared" si="0"/>
        <v/>
      </c>
      <c r="AF71" s="50"/>
      <c r="AG71" s="52"/>
      <c r="AH71" s="266" t="str">
        <f>VLOOKUP(D71,カラムID辞書!C:H,3,FALSE)</f>
        <v>timestamp</v>
      </c>
      <c r="AI71" s="267"/>
      <c r="AJ71" s="267"/>
      <c r="AK71" s="267"/>
      <c r="AL71" s="268"/>
      <c r="AM71" s="269">
        <f>VLOOKUP(D71,カラムID辞書!C:H,4,FALSE)</f>
        <v>0</v>
      </c>
      <c r="AN71" s="270"/>
      <c r="AO71" s="271">
        <f>VLOOKUP(D71,カラムID辞書!C:H,6,FALSE)</f>
        <v>7</v>
      </c>
      <c r="AP71" s="272"/>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64">
        <f t="shared" ca="1" si="1"/>
        <v>65</v>
      </c>
      <c r="C72" s="265"/>
      <c r="D72" s="105" t="s">
        <v>223</v>
      </c>
      <c r="E72" s="56"/>
      <c r="F72" s="50"/>
      <c r="G72" s="50"/>
      <c r="H72" s="50"/>
      <c r="I72" s="50"/>
      <c r="J72" s="50"/>
      <c r="K72" s="52"/>
      <c r="L72" s="105" t="str">
        <f>VLOOKUP(D72,カラムID辞書!$C$4:$D$1429,2,FALSE)</f>
        <v>INSTDTE</v>
      </c>
      <c r="M72" s="50"/>
      <c r="N72" s="50"/>
      <c r="O72" s="50"/>
      <c r="P72" s="50"/>
      <c r="Q72" s="50"/>
      <c r="R72" s="50"/>
      <c r="S72" s="52"/>
      <c r="T72" s="49"/>
      <c r="U72" s="52"/>
      <c r="V72" s="49"/>
      <c r="W72" s="52"/>
      <c r="X72" s="49"/>
      <c r="Y72" s="52"/>
      <c r="Z72" s="49"/>
      <c r="AA72" s="52"/>
      <c r="AB72" s="107" t="str">
        <f t="shared" si="2"/>
        <v>○</v>
      </c>
      <c r="AC72" s="54"/>
      <c r="AD72" s="53"/>
      <c r="AE72" s="55" t="str">
        <f t="shared" si="0"/>
        <v>now()</v>
      </c>
      <c r="AF72" s="50"/>
      <c r="AG72" s="52"/>
      <c r="AH72" s="266" t="str">
        <f>VLOOKUP(D72,カラムID辞書!C:H,3,FALSE)</f>
        <v>timestamp</v>
      </c>
      <c r="AI72" s="267"/>
      <c r="AJ72" s="267"/>
      <c r="AK72" s="267"/>
      <c r="AL72" s="268"/>
      <c r="AM72" s="269">
        <f>VLOOKUP(D72,カラムID辞書!C:H,4,FALSE)</f>
        <v>0</v>
      </c>
      <c r="AN72" s="270"/>
      <c r="AO72" s="271">
        <f>VLOOKUP(D72,カラムID辞書!C:H,6,FALSE)</f>
        <v>7</v>
      </c>
      <c r="AP72" s="272"/>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64">
        <f t="shared" ca="1" si="1"/>
        <v>66</v>
      </c>
      <c r="C73" s="265"/>
      <c r="D73" s="105" t="s">
        <v>224</v>
      </c>
      <c r="E73" s="50"/>
      <c r="F73" s="50"/>
      <c r="G73" s="50"/>
      <c r="H73" s="50"/>
      <c r="I73" s="50"/>
      <c r="J73" s="50"/>
      <c r="K73" s="52"/>
      <c r="L73" s="105" t="str">
        <f>VLOOKUP(D73,カラムID辞書!$C$4:$D$1429,2,FALSE)</f>
        <v>INSTUSRID</v>
      </c>
      <c r="M73" s="50"/>
      <c r="N73" s="50"/>
      <c r="O73" s="50"/>
      <c r="P73" s="50"/>
      <c r="Q73" s="50"/>
      <c r="R73" s="50"/>
      <c r="S73" s="52"/>
      <c r="T73" s="49"/>
      <c r="U73" s="52"/>
      <c r="V73" s="49"/>
      <c r="W73" s="52"/>
      <c r="X73" s="49"/>
      <c r="Y73" s="52"/>
      <c r="Z73" s="49"/>
      <c r="AA73" s="52"/>
      <c r="AB73" s="107" t="str">
        <f t="shared" si="2"/>
        <v>○</v>
      </c>
      <c r="AC73" s="54"/>
      <c r="AD73" s="53"/>
      <c r="AE73" s="55" t="str">
        <f t="shared" si="0"/>
        <v>' '</v>
      </c>
      <c r="AF73" s="50"/>
      <c r="AG73" s="52"/>
      <c r="AH73" s="266" t="str">
        <f>VLOOKUP(D73,カラムID辞書!C:H,3,FALSE)</f>
        <v>character varying</v>
      </c>
      <c r="AI73" s="267"/>
      <c r="AJ73" s="267"/>
      <c r="AK73" s="267"/>
      <c r="AL73" s="268"/>
      <c r="AM73" s="269">
        <f>VLOOKUP(D73,カラムID辞書!C:H,4,FALSE)</f>
        <v>20</v>
      </c>
      <c r="AN73" s="270"/>
      <c r="AO73" s="271">
        <f>VLOOKUP(D73,カラムID辞書!C:H,6,FALSE)</f>
        <v>20</v>
      </c>
      <c r="AP73" s="272"/>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64">
        <f t="shared" ca="1" si="1"/>
        <v>67</v>
      </c>
      <c r="C74" s="265"/>
      <c r="D74" s="105" t="s">
        <v>225</v>
      </c>
      <c r="E74" s="50"/>
      <c r="F74" s="50"/>
      <c r="G74" s="50"/>
      <c r="H74" s="50"/>
      <c r="I74" s="50"/>
      <c r="J74" s="50"/>
      <c r="K74" s="52"/>
      <c r="L74" s="105" t="str">
        <f>VLOOKUP(D74,カラムID辞書!$C$4:$D$1429,2,FALSE)</f>
        <v>INSTPRGID</v>
      </c>
      <c r="M74" s="50"/>
      <c r="N74" s="50"/>
      <c r="O74" s="50"/>
      <c r="P74" s="50"/>
      <c r="Q74" s="50"/>
      <c r="R74" s="50"/>
      <c r="S74" s="52"/>
      <c r="T74" s="49"/>
      <c r="U74" s="52"/>
      <c r="V74" s="49"/>
      <c r="W74" s="52"/>
      <c r="X74" s="49"/>
      <c r="Y74" s="52"/>
      <c r="Z74" s="49"/>
      <c r="AA74" s="52"/>
      <c r="AB74" s="107" t="str">
        <f t="shared" ref="AB74:AB79" si="5">IF(L74="DELDTE","","○")</f>
        <v>○</v>
      </c>
      <c r="AC74" s="54"/>
      <c r="AD74" s="53"/>
      <c r="AE74" s="55" t="str">
        <f t="shared" si="0"/>
        <v>' '</v>
      </c>
      <c r="AF74" s="50"/>
      <c r="AG74" s="52"/>
      <c r="AH74" s="266" t="str">
        <f>VLOOKUP(D74,カラムID辞書!C:H,3,FALSE)</f>
        <v>character varying</v>
      </c>
      <c r="AI74" s="267"/>
      <c r="AJ74" s="267"/>
      <c r="AK74" s="267"/>
      <c r="AL74" s="268"/>
      <c r="AM74" s="269">
        <f>VLOOKUP(D74,カラムID辞書!C:H,4,FALSE)</f>
        <v>8</v>
      </c>
      <c r="AN74" s="270"/>
      <c r="AO74" s="271">
        <f>VLOOKUP(D74,カラムID辞書!C:H,6,FALSE)</f>
        <v>8</v>
      </c>
      <c r="AP74" s="272"/>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64">
        <f t="shared" ca="1" si="1"/>
        <v>68</v>
      </c>
      <c r="C75" s="265"/>
      <c r="D75" s="105" t="s">
        <v>226</v>
      </c>
      <c r="E75" s="50"/>
      <c r="F75" s="50"/>
      <c r="G75" s="50"/>
      <c r="H75" s="50"/>
      <c r="I75" s="50"/>
      <c r="J75" s="50"/>
      <c r="K75" s="52"/>
      <c r="L75" s="105" t="str">
        <f>VLOOKUP(D75,カラムID辞書!$C$4:$D$1429,2,FALSE)</f>
        <v>INSIPADDR</v>
      </c>
      <c r="M75" s="50"/>
      <c r="N75" s="50"/>
      <c r="O75" s="50"/>
      <c r="P75" s="50"/>
      <c r="Q75" s="50"/>
      <c r="R75" s="50"/>
      <c r="S75" s="52"/>
      <c r="T75" s="49"/>
      <c r="U75" s="52"/>
      <c r="V75" s="49"/>
      <c r="W75" s="52"/>
      <c r="X75" s="49"/>
      <c r="Y75" s="52"/>
      <c r="Z75" s="49"/>
      <c r="AA75" s="52"/>
      <c r="AB75" s="107" t="str">
        <f t="shared" si="5"/>
        <v>○</v>
      </c>
      <c r="AC75" s="54"/>
      <c r="AD75" s="53"/>
      <c r="AE75" s="55" t="str">
        <f t="shared" si="0"/>
        <v>' '</v>
      </c>
      <c r="AF75" s="50"/>
      <c r="AG75" s="52"/>
      <c r="AH75" s="266" t="str">
        <f>VLOOKUP(D75,カラムID辞書!C:H,3,FALSE)</f>
        <v>character varying</v>
      </c>
      <c r="AI75" s="267"/>
      <c r="AJ75" s="267"/>
      <c r="AK75" s="267"/>
      <c r="AL75" s="268"/>
      <c r="AM75" s="269">
        <f>VLOOKUP(D75,カラムID辞書!C:H,4,FALSE)</f>
        <v>15</v>
      </c>
      <c r="AN75" s="270"/>
      <c r="AO75" s="271">
        <f>VLOOKUP(D75,カラムID辞書!C:H,6,FALSE)</f>
        <v>15</v>
      </c>
      <c r="AP75" s="272"/>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2"/>
      <c r="BS75" s="50"/>
      <c r="BT75" s="50"/>
      <c r="BU75" s="50"/>
      <c r="BV75" s="50"/>
      <c r="BW75" s="50"/>
      <c r="BX75" s="50"/>
      <c r="BY75" s="50"/>
      <c r="BZ75" s="50"/>
      <c r="CA75" s="50"/>
      <c r="CB75" s="50"/>
      <c r="CC75" s="52"/>
    </row>
    <row r="76" spans="2:81" ht="12" customHeight="1">
      <c r="B76" s="264">
        <f t="shared" ca="1" si="1"/>
        <v>69</v>
      </c>
      <c r="C76" s="265"/>
      <c r="D76" s="105" t="s">
        <v>227</v>
      </c>
      <c r="E76" s="56"/>
      <c r="F76" s="50"/>
      <c r="G76" s="50"/>
      <c r="H76" s="50"/>
      <c r="I76" s="50"/>
      <c r="J76" s="50"/>
      <c r="K76" s="52"/>
      <c r="L76" s="105" t="str">
        <f>VLOOKUP(D76,カラムID辞書!$C$4:$D$1429,2,FALSE)</f>
        <v>UPDDTE</v>
      </c>
      <c r="M76" s="50"/>
      <c r="N76" s="50"/>
      <c r="O76" s="50"/>
      <c r="P76" s="50"/>
      <c r="Q76" s="50"/>
      <c r="R76" s="50"/>
      <c r="S76" s="52"/>
      <c r="T76" s="49"/>
      <c r="U76" s="52"/>
      <c r="V76" s="49"/>
      <c r="W76" s="52"/>
      <c r="X76" s="49"/>
      <c r="Y76" s="52"/>
      <c r="Z76" s="49"/>
      <c r="AA76" s="52"/>
      <c r="AB76" s="107" t="str">
        <f t="shared" si="5"/>
        <v>○</v>
      </c>
      <c r="AC76" s="54"/>
      <c r="AD76" s="53"/>
      <c r="AE76" s="55" t="str">
        <f t="shared" si="0"/>
        <v>now()</v>
      </c>
      <c r="AF76" s="50"/>
      <c r="AG76" s="52"/>
      <c r="AH76" s="266" t="str">
        <f>VLOOKUP(D76,カラムID辞書!C:H,3,FALSE)</f>
        <v>timestamp</v>
      </c>
      <c r="AI76" s="267"/>
      <c r="AJ76" s="267"/>
      <c r="AK76" s="267"/>
      <c r="AL76" s="268"/>
      <c r="AM76" s="269">
        <f>VLOOKUP(D76,カラムID辞書!C:H,4,FALSE)</f>
        <v>0</v>
      </c>
      <c r="AN76" s="270"/>
      <c r="AO76" s="271">
        <f>VLOOKUP(D76,カラムID辞書!C:H,6,FALSE)</f>
        <v>7</v>
      </c>
      <c r="AP76" s="272"/>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2"/>
      <c r="BS76" s="50"/>
      <c r="BT76" s="50"/>
      <c r="BU76" s="50"/>
      <c r="BV76" s="50"/>
      <c r="BW76" s="50"/>
      <c r="BX76" s="50"/>
      <c r="BY76" s="50"/>
      <c r="BZ76" s="50"/>
      <c r="CA76" s="50"/>
      <c r="CB76" s="50"/>
      <c r="CC76" s="52"/>
    </row>
    <row r="77" spans="2:81" ht="12" customHeight="1">
      <c r="B77" s="264">
        <f t="shared" ca="1" si="1"/>
        <v>70</v>
      </c>
      <c r="C77" s="265"/>
      <c r="D77" s="105" t="s">
        <v>228</v>
      </c>
      <c r="E77" s="56"/>
      <c r="F77" s="50"/>
      <c r="G77" s="50"/>
      <c r="H77" s="50"/>
      <c r="I77" s="50"/>
      <c r="J77" s="50"/>
      <c r="K77" s="52"/>
      <c r="L77" s="105" t="str">
        <f>VLOOKUP(D77,カラムID辞書!$C$4:$D$1429,2,FALSE)</f>
        <v>UPDUSRID</v>
      </c>
      <c r="M77" s="50"/>
      <c r="N77" s="50"/>
      <c r="O77" s="50"/>
      <c r="P77" s="50"/>
      <c r="Q77" s="50"/>
      <c r="R77" s="50"/>
      <c r="S77" s="52"/>
      <c r="T77" s="49"/>
      <c r="U77" s="52"/>
      <c r="V77" s="49"/>
      <c r="W77" s="52"/>
      <c r="X77" s="49"/>
      <c r="Y77" s="52"/>
      <c r="Z77" s="49"/>
      <c r="AA77" s="52"/>
      <c r="AB77" s="107" t="str">
        <f t="shared" si="5"/>
        <v>○</v>
      </c>
      <c r="AC77" s="54"/>
      <c r="AD77" s="53"/>
      <c r="AE77" s="55" t="str">
        <f t="shared" si="0"/>
        <v>' '</v>
      </c>
      <c r="AF77" s="50"/>
      <c r="AG77" s="52"/>
      <c r="AH77" s="266" t="str">
        <f>VLOOKUP(D77,カラムID辞書!C:H,3,FALSE)</f>
        <v>character varying</v>
      </c>
      <c r="AI77" s="267"/>
      <c r="AJ77" s="267"/>
      <c r="AK77" s="267"/>
      <c r="AL77" s="268"/>
      <c r="AM77" s="269">
        <f>VLOOKUP(D77,カラムID辞書!C:H,4,FALSE)</f>
        <v>20</v>
      </c>
      <c r="AN77" s="270"/>
      <c r="AO77" s="271">
        <f>VLOOKUP(D77,カラムID辞書!C:H,6,FALSE)</f>
        <v>20</v>
      </c>
      <c r="AP77" s="272"/>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2"/>
      <c r="BS77" s="50"/>
      <c r="BT77" s="50"/>
      <c r="BU77" s="50"/>
      <c r="BV77" s="50"/>
      <c r="BW77" s="50"/>
      <c r="BX77" s="50"/>
      <c r="BY77" s="50"/>
      <c r="BZ77" s="50"/>
      <c r="CA77" s="50"/>
      <c r="CB77" s="50"/>
      <c r="CC77" s="52"/>
    </row>
    <row r="78" spans="2:81" ht="12" customHeight="1">
      <c r="B78" s="264">
        <f t="shared" ca="1" si="1"/>
        <v>71</v>
      </c>
      <c r="C78" s="265"/>
      <c r="D78" s="105" t="s">
        <v>229</v>
      </c>
      <c r="E78" s="56"/>
      <c r="F78" s="50"/>
      <c r="G78" s="50"/>
      <c r="H78" s="50"/>
      <c r="I78" s="50"/>
      <c r="J78" s="50"/>
      <c r="K78" s="52"/>
      <c r="L78" s="105" t="str">
        <f>VLOOKUP(D78,カラムID辞書!$C$4:$D$1429,2,FALSE)</f>
        <v>UPDPRGID</v>
      </c>
      <c r="M78" s="50"/>
      <c r="N78" s="50"/>
      <c r="O78" s="50"/>
      <c r="P78" s="50"/>
      <c r="Q78" s="50"/>
      <c r="R78" s="50"/>
      <c r="S78" s="52"/>
      <c r="T78" s="49"/>
      <c r="U78" s="52"/>
      <c r="V78" s="49"/>
      <c r="W78" s="52"/>
      <c r="X78" s="49"/>
      <c r="Y78" s="52"/>
      <c r="Z78" s="49"/>
      <c r="AA78" s="52"/>
      <c r="AB78" s="107" t="str">
        <f t="shared" si="5"/>
        <v>○</v>
      </c>
      <c r="AC78" s="54"/>
      <c r="AD78" s="53"/>
      <c r="AE78" s="55" t="str">
        <f t="shared" si="0"/>
        <v>' '</v>
      </c>
      <c r="AF78" s="50"/>
      <c r="AG78" s="52"/>
      <c r="AH78" s="266" t="str">
        <f>VLOOKUP(D78,カラムID辞書!C:H,3,FALSE)</f>
        <v>character varying</v>
      </c>
      <c r="AI78" s="267"/>
      <c r="AJ78" s="267"/>
      <c r="AK78" s="267"/>
      <c r="AL78" s="268"/>
      <c r="AM78" s="269">
        <f>VLOOKUP(D78,カラムID辞書!C:H,4,FALSE)</f>
        <v>8</v>
      </c>
      <c r="AN78" s="270"/>
      <c r="AO78" s="271">
        <f>VLOOKUP(D78,カラムID辞書!C:H,6,FALSE)</f>
        <v>8</v>
      </c>
      <c r="AP78" s="272"/>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2"/>
      <c r="BS78" s="50"/>
      <c r="BT78" s="50"/>
      <c r="BU78" s="50"/>
      <c r="BV78" s="50"/>
      <c r="BW78" s="50"/>
      <c r="BX78" s="50"/>
      <c r="BY78" s="50"/>
      <c r="BZ78" s="50"/>
      <c r="CA78" s="50"/>
      <c r="CB78" s="50"/>
      <c r="CC78" s="52"/>
    </row>
    <row r="79" spans="2:81" ht="12" customHeight="1">
      <c r="B79" s="264">
        <f t="shared" ca="1" si="1"/>
        <v>72</v>
      </c>
      <c r="C79" s="265"/>
      <c r="D79" s="105" t="s">
        <v>230</v>
      </c>
      <c r="E79" s="56"/>
      <c r="F79" s="50"/>
      <c r="G79" s="50"/>
      <c r="H79" s="50"/>
      <c r="I79" s="50"/>
      <c r="J79" s="50"/>
      <c r="K79" s="52"/>
      <c r="L79" s="105" t="str">
        <f>VLOOKUP(D79,カラムID辞書!$C$4:$D$1429,2,FALSE)</f>
        <v>UPDIPADDR</v>
      </c>
      <c r="M79" s="50"/>
      <c r="N79" s="50"/>
      <c r="O79" s="50"/>
      <c r="P79" s="50"/>
      <c r="Q79" s="50"/>
      <c r="R79" s="50"/>
      <c r="S79" s="52"/>
      <c r="T79" s="49"/>
      <c r="U79" s="52"/>
      <c r="V79" s="49"/>
      <c r="W79" s="52"/>
      <c r="X79" s="49"/>
      <c r="Y79" s="52"/>
      <c r="Z79" s="49"/>
      <c r="AA79" s="52"/>
      <c r="AB79" s="107" t="str">
        <f t="shared" si="5"/>
        <v>○</v>
      </c>
      <c r="AC79" s="54"/>
      <c r="AD79" s="53"/>
      <c r="AE79" s="55" t="str">
        <f t="shared" si="0"/>
        <v>' '</v>
      </c>
      <c r="AF79" s="50"/>
      <c r="AG79" s="52"/>
      <c r="AH79" s="266" t="str">
        <f>VLOOKUP(D79,カラムID辞書!C:H,3,FALSE)</f>
        <v>character varying</v>
      </c>
      <c r="AI79" s="267"/>
      <c r="AJ79" s="267"/>
      <c r="AK79" s="267"/>
      <c r="AL79" s="268"/>
      <c r="AM79" s="269">
        <f>VLOOKUP(D79,カラムID辞書!C:H,4,FALSE)</f>
        <v>15</v>
      </c>
      <c r="AN79" s="270"/>
      <c r="AO79" s="271">
        <f>VLOOKUP(D79,カラムID辞書!C:H,6,FALSE)</f>
        <v>15</v>
      </c>
      <c r="AP79" s="272"/>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12"/>
      <c r="BS79" s="50"/>
      <c r="BT79" s="50"/>
      <c r="BU79" s="50"/>
      <c r="BV79" s="50"/>
      <c r="BW79" s="50"/>
      <c r="BX79" s="50"/>
      <c r="BY79" s="50"/>
      <c r="BZ79" s="50"/>
      <c r="CA79" s="50"/>
      <c r="CB79" s="50"/>
      <c r="CC79" s="52"/>
    </row>
    <row r="80" spans="2:81" ht="12" customHeight="1">
      <c r="B80" s="59" t="s">
        <v>2315</v>
      </c>
      <c r="C80" s="59" t="s">
        <v>2315</v>
      </c>
      <c r="D80" s="59" t="s">
        <v>2315</v>
      </c>
      <c r="E80" s="59" t="s">
        <v>2315</v>
      </c>
      <c r="F80" s="59" t="s">
        <v>2315</v>
      </c>
      <c r="G80" s="59" t="s">
        <v>2315</v>
      </c>
      <c r="H80" s="59" t="s">
        <v>2315</v>
      </c>
      <c r="I80" s="59" t="s">
        <v>2315</v>
      </c>
      <c r="J80" s="59" t="s">
        <v>2315</v>
      </c>
      <c r="K80" s="59" t="s">
        <v>2315</v>
      </c>
      <c r="L80" s="59" t="s">
        <v>2315</v>
      </c>
      <c r="M80" s="59" t="s">
        <v>2315</v>
      </c>
      <c r="N80" s="59" t="s">
        <v>2315</v>
      </c>
      <c r="O80" s="59" t="s">
        <v>2315</v>
      </c>
      <c r="P80" s="59" t="s">
        <v>2315</v>
      </c>
      <c r="Q80" s="59" t="s">
        <v>2315</v>
      </c>
      <c r="R80" s="59" t="s">
        <v>2315</v>
      </c>
      <c r="S80" s="59" t="s">
        <v>2315</v>
      </c>
      <c r="T80" s="59" t="s">
        <v>2315</v>
      </c>
      <c r="U80" s="59" t="s">
        <v>2315</v>
      </c>
      <c r="V80" s="59" t="s">
        <v>2315</v>
      </c>
      <c r="W80" s="59" t="s">
        <v>2315</v>
      </c>
      <c r="X80" s="59" t="s">
        <v>2315</v>
      </c>
      <c r="Y80" s="59" t="s">
        <v>2315</v>
      </c>
      <c r="Z80" s="59" t="s">
        <v>2315</v>
      </c>
      <c r="AA80" s="59" t="s">
        <v>2315</v>
      </c>
      <c r="AB80" s="59" t="s">
        <v>2315</v>
      </c>
      <c r="AC80" s="59" t="s">
        <v>2315</v>
      </c>
      <c r="AD80" s="59" t="s">
        <v>2315</v>
      </c>
      <c r="AE80" s="59" t="s">
        <v>2315</v>
      </c>
      <c r="AF80" s="59" t="s">
        <v>2315</v>
      </c>
      <c r="AG80" s="59" t="s">
        <v>2315</v>
      </c>
      <c r="AH80" s="59" t="s">
        <v>2315</v>
      </c>
      <c r="AI80" s="59" t="s">
        <v>2315</v>
      </c>
      <c r="AJ80" s="59"/>
      <c r="AK80" s="59" t="s">
        <v>2315</v>
      </c>
      <c r="AL80" s="59" t="s">
        <v>2315</v>
      </c>
      <c r="AM80" s="59" t="s">
        <v>2315</v>
      </c>
      <c r="AN80" s="59" t="s">
        <v>2315</v>
      </c>
      <c r="AO80" s="59" t="s">
        <v>2315</v>
      </c>
      <c r="AP80" s="59" t="s">
        <v>2315</v>
      </c>
      <c r="AQ80" s="59" t="s">
        <v>2315</v>
      </c>
      <c r="AR80" s="59" t="s">
        <v>2315</v>
      </c>
      <c r="AS80" s="59" t="s">
        <v>2315</v>
      </c>
      <c r="AT80" s="59" t="s">
        <v>2315</v>
      </c>
      <c r="AU80" s="59" t="s">
        <v>2315</v>
      </c>
      <c r="AV80" s="59" t="s">
        <v>2315</v>
      </c>
      <c r="AW80" s="59" t="s">
        <v>2315</v>
      </c>
      <c r="AX80" s="59" t="s">
        <v>2315</v>
      </c>
      <c r="AY80" s="59" t="s">
        <v>2315</v>
      </c>
      <c r="AZ80" s="59" t="s">
        <v>2315</v>
      </c>
      <c r="BA80" s="59" t="s">
        <v>2315</v>
      </c>
      <c r="BB80" s="59" t="s">
        <v>2315</v>
      </c>
      <c r="BC80" s="59" t="s">
        <v>2315</v>
      </c>
      <c r="BD80" s="59" t="s">
        <v>2315</v>
      </c>
      <c r="BE80" s="59" t="s">
        <v>2315</v>
      </c>
      <c r="BF80" s="59" t="s">
        <v>2315</v>
      </c>
      <c r="BG80" s="59" t="s">
        <v>2315</v>
      </c>
      <c r="BH80" s="59" t="s">
        <v>2315</v>
      </c>
      <c r="BI80" s="59" t="s">
        <v>2315</v>
      </c>
      <c r="BJ80" s="59" t="s">
        <v>2315</v>
      </c>
      <c r="BK80" s="59" t="s">
        <v>2315</v>
      </c>
      <c r="BL80" s="59" t="s">
        <v>2315</v>
      </c>
      <c r="BM80" s="59" t="s">
        <v>2315</v>
      </c>
      <c r="BN80" s="59" t="s">
        <v>2315</v>
      </c>
      <c r="BO80" s="59" t="s">
        <v>2315</v>
      </c>
      <c r="BP80" s="59" t="s">
        <v>2315</v>
      </c>
      <c r="BQ80" s="59" t="s">
        <v>2315</v>
      </c>
      <c r="BR80" s="59" t="s">
        <v>2315</v>
      </c>
      <c r="BS80" s="59" t="s">
        <v>2315</v>
      </c>
      <c r="BT80" s="59" t="s">
        <v>2315</v>
      </c>
      <c r="BU80" s="59" t="s">
        <v>2315</v>
      </c>
      <c r="BV80" s="59" t="s">
        <v>2315</v>
      </c>
      <c r="BW80" s="59" t="s">
        <v>2315</v>
      </c>
      <c r="BX80" s="59" t="s">
        <v>2315</v>
      </c>
      <c r="BY80" s="59" t="s">
        <v>2315</v>
      </c>
      <c r="BZ80" s="59" t="s">
        <v>2315</v>
      </c>
      <c r="CA80" s="59" t="s">
        <v>2315</v>
      </c>
      <c r="CB80" s="59" t="s">
        <v>2315</v>
      </c>
      <c r="CC80" s="59" t="s">
        <v>2315</v>
      </c>
    </row>
  </sheetData>
  <mergeCells count="315">
    <mergeCell ref="B79:C79"/>
    <mergeCell ref="AH79:AL79"/>
    <mergeCell ref="AM79:AN79"/>
    <mergeCell ref="AO79:AP79"/>
    <mergeCell ref="B77:C77"/>
    <mergeCell ref="AH77:AL77"/>
    <mergeCell ref="AM77:AN77"/>
    <mergeCell ref="AO77:AP77"/>
    <mergeCell ref="B78:C78"/>
    <mergeCell ref="AH78:AL78"/>
    <mergeCell ref="AM78:AN78"/>
    <mergeCell ref="AO78:AP78"/>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16 B18:C33 B35:C79">
    <cfRule type="expression" dxfId="16" priority="4">
      <formula>$S8&gt;0</formula>
    </cfRule>
  </conditionalFormatting>
  <conditionalFormatting sqref="B17:C17">
    <cfRule type="expression" dxfId="15" priority="2">
      <formula>$S17&gt;0</formula>
    </cfRule>
  </conditionalFormatting>
  <conditionalFormatting sqref="B34:C34">
    <cfRule type="expression" dxfId="14"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B1:CC56"/>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0</v>
      </c>
      <c r="K2" s="314"/>
      <c r="L2" s="314"/>
      <c r="M2" s="314"/>
      <c r="N2" s="297"/>
      <c r="O2" s="295" t="s">
        <v>1</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2399</v>
      </c>
      <c r="K5" s="38"/>
      <c r="L5" s="38"/>
      <c r="M5" s="38"/>
      <c r="N5" s="38"/>
      <c r="O5" s="38"/>
      <c r="P5" s="38"/>
      <c r="Q5" s="38"/>
      <c r="R5" s="38"/>
      <c r="S5" s="38"/>
      <c r="T5" s="38"/>
      <c r="U5" s="39" t="s">
        <v>102</v>
      </c>
      <c r="V5" s="38" t="s">
        <v>2400</v>
      </c>
      <c r="W5" s="38"/>
      <c r="X5" s="38"/>
      <c r="Y5" s="38"/>
      <c r="Z5" s="38"/>
      <c r="AA5" s="38"/>
      <c r="AB5" s="38"/>
      <c r="AC5" s="40"/>
      <c r="AD5" s="281" t="s">
        <v>2238</v>
      </c>
      <c r="AE5" s="282"/>
      <c r="AF5" s="283"/>
      <c r="AG5" s="312"/>
      <c r="AH5" s="312"/>
      <c r="AI5" s="285"/>
      <c r="AJ5" s="41"/>
      <c r="AK5" s="281" t="s">
        <v>103</v>
      </c>
      <c r="AL5" s="313"/>
      <c r="AM5" s="313"/>
      <c r="AN5" s="313"/>
      <c r="AO5" s="313"/>
      <c r="AP5" s="313"/>
      <c r="AQ5" s="282"/>
      <c r="AR5" s="287">
        <f ca="1">ROUNDUP((27+ROUNDUP((MAX(B:B)-COUNTIF(AB:AB,"○"))/8,0)+IF(AF5="",0,4))/8,0)*8+SUM(AO8:AO924)</f>
        <v>449</v>
      </c>
      <c r="AS5" s="312"/>
      <c r="AT5" s="285"/>
      <c r="AU5" s="41" t="s">
        <v>2239</v>
      </c>
      <c r="AV5" s="41"/>
      <c r="AW5" s="278" t="s">
        <v>138</v>
      </c>
      <c r="AX5" s="311"/>
      <c r="AY5" s="311"/>
      <c r="AZ5" s="311"/>
      <c r="BA5" s="311"/>
      <c r="BB5" s="37" t="s">
        <v>2401</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17" t="s">
        <v>2402</v>
      </c>
      <c r="E8" s="50"/>
      <c r="F8" s="50"/>
      <c r="G8" s="50"/>
      <c r="H8" s="50"/>
      <c r="I8" s="50"/>
      <c r="J8" s="50"/>
      <c r="K8" s="52"/>
      <c r="L8" s="105" t="str">
        <f>VLOOKUP(D8,カラムID辞書!$C$4:$D$1429,2,FALSE)</f>
        <v>DATAKBN</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66" t="str">
        <f>VLOOKUP(D8,カラムID辞書!C:H,3,FALSE)</f>
        <v>character varying</v>
      </c>
      <c r="AI8" s="267"/>
      <c r="AJ8" s="267"/>
      <c r="AK8" s="267"/>
      <c r="AL8" s="268"/>
      <c r="AM8" s="269">
        <f>VLOOKUP(D8,カラムID辞書!C:H,4,FALSE)</f>
        <v>2</v>
      </c>
      <c r="AN8" s="270"/>
      <c r="AO8" s="271">
        <f>VLOOKUP(D8,カラムID辞書!C:H,6,FALSE)</f>
        <v>2</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c r="BS8" s="50"/>
      <c r="BT8" s="50"/>
      <c r="BU8" s="50"/>
      <c r="BV8" s="50"/>
      <c r="BW8" s="50"/>
      <c r="BX8" s="50"/>
      <c r="BY8" s="50"/>
      <c r="BZ8" s="50"/>
      <c r="CA8" s="50"/>
      <c r="CB8" s="50"/>
      <c r="CC8" s="52"/>
    </row>
    <row r="9" spans="2:81" ht="12" customHeight="1">
      <c r="B9" s="264">
        <f ca="1">IF($D9="","",MAX(OFFSET($B$8,0,0,ROW()-ROW($B$8),2))+1)</f>
        <v>2</v>
      </c>
      <c r="C9" s="265"/>
      <c r="D9" s="117" t="s">
        <v>2359</v>
      </c>
      <c r="E9" s="50"/>
      <c r="F9" s="50"/>
      <c r="G9" s="50"/>
      <c r="H9" s="50"/>
      <c r="I9" s="50"/>
      <c r="J9" s="50"/>
      <c r="K9" s="52"/>
      <c r="L9" s="105" t="str">
        <f>VLOOKUP(D9,カラムID辞書!$C$4:$D$1429,2,FALSE)</f>
        <v>FUTANHOHO</v>
      </c>
      <c r="M9" s="50"/>
      <c r="N9" s="50"/>
      <c r="O9" s="50"/>
      <c r="P9" s="50"/>
      <c r="Q9" s="50"/>
      <c r="R9" s="50"/>
      <c r="S9" s="52"/>
      <c r="T9" s="106">
        <v>2</v>
      </c>
      <c r="U9" s="53"/>
      <c r="V9" s="49"/>
      <c r="W9" s="52"/>
      <c r="X9" s="49"/>
      <c r="Y9" s="52"/>
      <c r="Z9" s="49"/>
      <c r="AA9" s="52"/>
      <c r="AB9" s="107" t="str">
        <f>IF(L9="DELDTE","","○")</f>
        <v>○</v>
      </c>
      <c r="AC9" s="54"/>
      <c r="AD9" s="53"/>
      <c r="AE9" s="55" t="str">
        <f t="shared" ref="AE9:AE55" si="0">IF(AB9="○",IF(AH9="timestamp","now()",IF(LEFT(AH9,9)="character","' '","0")),"")</f>
        <v>' '</v>
      </c>
      <c r="AF9" s="50"/>
      <c r="AG9" s="52"/>
      <c r="AH9" s="266" t="str">
        <f>VLOOKUP(D9,カラムID辞書!C:H,3,FALSE)</f>
        <v>character varying</v>
      </c>
      <c r="AI9" s="267"/>
      <c r="AJ9" s="267"/>
      <c r="AK9" s="267"/>
      <c r="AL9" s="268"/>
      <c r="AM9" s="269">
        <f>VLOOKUP(D9,カラムID辞書!C:H,4,FALSE)</f>
        <v>1</v>
      </c>
      <c r="AN9" s="270"/>
      <c r="AO9" s="271">
        <f>VLOOKUP(D9,カラムID辞書!C:H,6,FALSE)</f>
        <v>1</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64">
        <f t="shared" ref="B10:B55" ca="1" si="1">IF($D10="","",MAX(OFFSET($B$8,0,0,ROW()-ROW($B$8),2))+1)</f>
        <v>3</v>
      </c>
      <c r="C10" s="265"/>
      <c r="D10" s="117" t="s">
        <v>2403</v>
      </c>
      <c r="E10" s="50"/>
      <c r="F10" s="50"/>
      <c r="G10" s="50"/>
      <c r="H10" s="50"/>
      <c r="I10" s="50"/>
      <c r="J10" s="50"/>
      <c r="K10" s="52"/>
      <c r="L10" s="105" t="str">
        <f>VLOOKUP(D10,カラムID辞書!$C$4:$D$1429,2,FALSE)</f>
        <v>OUTPUT_YMD</v>
      </c>
      <c r="M10" s="50"/>
      <c r="N10" s="50"/>
      <c r="O10" s="50"/>
      <c r="P10" s="50"/>
      <c r="Q10" s="50"/>
      <c r="R10" s="50"/>
      <c r="S10" s="52"/>
      <c r="T10" s="106">
        <v>3</v>
      </c>
      <c r="U10" s="53"/>
      <c r="V10" s="49"/>
      <c r="W10" s="52"/>
      <c r="X10" s="49"/>
      <c r="Y10" s="52"/>
      <c r="Z10" s="49"/>
      <c r="AA10" s="52"/>
      <c r="AB10" s="107" t="str">
        <f t="shared" ref="AB10:AB55" si="2">IF(L10="DELDTE","","○")</f>
        <v>○</v>
      </c>
      <c r="AC10" s="54"/>
      <c r="AD10" s="53"/>
      <c r="AE10" s="55" t="str">
        <f t="shared" si="0"/>
        <v>0</v>
      </c>
      <c r="AF10" s="50"/>
      <c r="AG10" s="52"/>
      <c r="AH10" s="266" t="str">
        <f>VLOOKUP(D10,カラムID辞書!C:H,3,FALSE)</f>
        <v>numeric</v>
      </c>
      <c r="AI10" s="267"/>
      <c r="AJ10" s="267"/>
      <c r="AK10" s="267"/>
      <c r="AL10" s="268"/>
      <c r="AM10" s="269">
        <f>VLOOKUP(D10,カラムID辞書!C:H,4,FALSE)</f>
        <v>8</v>
      </c>
      <c r="AN10" s="270"/>
      <c r="AO10" s="271">
        <f>VLOOKUP(D10,カラムID辞書!C:H,6,FALSE)</f>
        <v>8</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64">
        <f t="shared" ca="1" si="1"/>
        <v>4</v>
      </c>
      <c r="C11" s="265"/>
      <c r="D11" s="117" t="s">
        <v>2404</v>
      </c>
      <c r="E11" s="50"/>
      <c r="F11" s="50"/>
      <c r="G11" s="50"/>
      <c r="H11" s="50"/>
      <c r="I11" s="50"/>
      <c r="J11" s="50"/>
      <c r="K11" s="52"/>
      <c r="L11" s="105" t="str">
        <f>VLOOKUP(D11,カラムID辞書!$C$4:$D$1429,2,FALSE)</f>
        <v>SUM_STARTYMD</v>
      </c>
      <c r="M11" s="50"/>
      <c r="N11" s="50"/>
      <c r="O11" s="50"/>
      <c r="P11" s="50"/>
      <c r="Q11" s="50"/>
      <c r="R11" s="50"/>
      <c r="S11" s="52"/>
      <c r="T11" s="106"/>
      <c r="U11" s="53"/>
      <c r="V11" s="49"/>
      <c r="W11" s="52"/>
      <c r="X11" s="49"/>
      <c r="Y11" s="52"/>
      <c r="Z11" s="49"/>
      <c r="AA11" s="52"/>
      <c r="AB11" s="107" t="str">
        <f t="shared" si="2"/>
        <v>○</v>
      </c>
      <c r="AC11" s="54"/>
      <c r="AD11" s="53"/>
      <c r="AE11" s="55" t="str">
        <f t="shared" si="0"/>
        <v>0</v>
      </c>
      <c r="AF11" s="50"/>
      <c r="AG11" s="52"/>
      <c r="AH11" s="266" t="str">
        <f>VLOOKUP(D11,カラムID辞書!C:H,3,FALSE)</f>
        <v>numeric</v>
      </c>
      <c r="AI11" s="267"/>
      <c r="AJ11" s="267"/>
      <c r="AK11" s="267"/>
      <c r="AL11" s="268"/>
      <c r="AM11" s="269">
        <f>VLOOKUP(D11,カラムID辞書!C:H,4,FALSE)</f>
        <v>8</v>
      </c>
      <c r="AN11" s="270"/>
      <c r="AO11" s="271">
        <f>VLOOKUP(D11,カラムID辞書!C:H,6,FALSE)</f>
        <v>8</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5</v>
      </c>
      <c r="C12" s="265"/>
      <c r="D12" s="117" t="s">
        <v>2405</v>
      </c>
      <c r="E12" s="50"/>
      <c r="F12" s="50"/>
      <c r="G12" s="50"/>
      <c r="H12" s="50"/>
      <c r="I12" s="50"/>
      <c r="J12" s="50"/>
      <c r="K12" s="52"/>
      <c r="L12" s="105" t="str">
        <f>VLOOKUP(D12,カラムID辞書!$C$4:$D$1429,2,FALSE)</f>
        <v>SUM_ENDYMD</v>
      </c>
      <c r="M12" s="50"/>
      <c r="N12" s="50"/>
      <c r="O12" s="50"/>
      <c r="P12" s="50"/>
      <c r="Q12" s="50"/>
      <c r="R12" s="50"/>
      <c r="S12" s="52"/>
      <c r="T12" s="106"/>
      <c r="U12" s="53"/>
      <c r="V12" s="49"/>
      <c r="W12" s="52"/>
      <c r="X12" s="49"/>
      <c r="Y12" s="52"/>
      <c r="Z12" s="49"/>
      <c r="AA12" s="52"/>
      <c r="AB12" s="107" t="str">
        <f t="shared" si="2"/>
        <v>○</v>
      </c>
      <c r="AC12" s="54"/>
      <c r="AD12" s="53"/>
      <c r="AE12" s="55" t="str">
        <f t="shared" si="0"/>
        <v>0</v>
      </c>
      <c r="AF12" s="50"/>
      <c r="AG12" s="52"/>
      <c r="AH12" s="266" t="str">
        <f>VLOOKUP(D12,カラムID辞書!C:H,3,FALSE)</f>
        <v>numeric</v>
      </c>
      <c r="AI12" s="267"/>
      <c r="AJ12" s="267"/>
      <c r="AK12" s="267"/>
      <c r="AL12" s="268"/>
      <c r="AM12" s="269">
        <f>VLOOKUP(D12,カラムID辞書!C:H,4,FALSE)</f>
        <v>8</v>
      </c>
      <c r="AN12" s="270"/>
      <c r="AO12" s="271">
        <f>VLOOKUP(D12,カラムID辞書!C:H,6,FALSE)</f>
        <v>8</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64">
        <f t="shared" ca="1" si="1"/>
        <v>6</v>
      </c>
      <c r="C13" s="265"/>
      <c r="D13" s="117" t="s">
        <v>42</v>
      </c>
      <c r="E13" s="50"/>
      <c r="F13" s="50"/>
      <c r="G13" s="50"/>
      <c r="H13" s="50"/>
      <c r="I13" s="50"/>
      <c r="J13" s="50"/>
      <c r="K13" s="52"/>
      <c r="L13" s="105" t="str">
        <f>VLOOKUP(D13,カラムID辞書!$C$4:$D$1429,2,FALSE)</f>
        <v>TENCD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4</v>
      </c>
      <c r="AN13" s="270"/>
      <c r="AO13" s="271">
        <f>VLOOKUP(D13,カラムID辞書!C:H,6,FALSE)</f>
        <v>4</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t="shared" ca="1" si="1"/>
        <v>7</v>
      </c>
      <c r="C14" s="265"/>
      <c r="D14" s="117" t="s">
        <v>2252</v>
      </c>
      <c r="E14" s="50"/>
      <c r="F14" s="50"/>
      <c r="G14" s="50"/>
      <c r="H14" s="50"/>
      <c r="I14" s="50"/>
      <c r="J14" s="50"/>
      <c r="K14" s="52"/>
      <c r="L14" s="105" t="str">
        <f>VLOOKUP(D14,カラムID辞書!$C$4:$D$1429,2,FALSE)</f>
        <v>BUCD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ca="1" si="1"/>
        <v>8</v>
      </c>
      <c r="C15" s="265"/>
      <c r="D15" s="117" t="s">
        <v>670</v>
      </c>
      <c r="E15" s="50"/>
      <c r="F15" s="50"/>
      <c r="G15" s="50"/>
      <c r="H15" s="50"/>
      <c r="I15" s="50"/>
      <c r="J15" s="50"/>
      <c r="K15" s="52"/>
      <c r="L15" s="105" t="str">
        <f>VLOOKUP(D15,カラムID辞書!$C$4:$D$1429,2,FALSE)</f>
        <v>HINBAN</v>
      </c>
      <c r="M15" s="50"/>
      <c r="N15" s="50"/>
      <c r="O15" s="50"/>
      <c r="P15" s="50"/>
      <c r="Q15" s="50"/>
      <c r="R15" s="50"/>
      <c r="S15" s="52"/>
      <c r="T15" s="106">
        <v>4</v>
      </c>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9</v>
      </c>
      <c r="C16" s="265"/>
      <c r="D16" s="117" t="s">
        <v>2218</v>
      </c>
      <c r="E16" s="50"/>
      <c r="F16" s="50"/>
      <c r="G16" s="50"/>
      <c r="H16" s="50"/>
      <c r="I16" s="50"/>
      <c r="J16" s="50"/>
      <c r="K16" s="52"/>
      <c r="L16" s="105" t="str">
        <f>VLOOKUP(D16,カラムID辞書!$C$4:$D$1429,2,FALSE)</f>
        <v>ITEMCD</v>
      </c>
      <c r="M16" s="50"/>
      <c r="N16" s="50"/>
      <c r="O16" s="50"/>
      <c r="P16" s="50"/>
      <c r="Q16" s="50"/>
      <c r="R16" s="50"/>
      <c r="S16" s="52"/>
      <c r="T16" s="106">
        <v>5</v>
      </c>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4</v>
      </c>
      <c r="AN16" s="270"/>
      <c r="AO16" s="271">
        <f>VLOOKUP(D16,カラムID辞書!C:H,6,FALSE)</f>
        <v>4</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1"/>
        <v>10</v>
      </c>
      <c r="C17" s="265"/>
      <c r="D17" s="117" t="s">
        <v>905</v>
      </c>
      <c r="E17" s="50"/>
      <c r="F17" s="50"/>
      <c r="G17" s="50"/>
      <c r="H17" s="50"/>
      <c r="I17" s="50"/>
      <c r="J17" s="50"/>
      <c r="K17" s="52"/>
      <c r="L17" s="105" t="str">
        <f>VLOOKUP(D17,カラムID辞書!$C$4:$D$1429,2,FALSE)</f>
        <v>TORIHIKIJOKENCD</v>
      </c>
      <c r="M17" s="50"/>
      <c r="N17" s="50"/>
      <c r="O17" s="50"/>
      <c r="P17" s="50"/>
      <c r="Q17" s="50"/>
      <c r="R17" s="50"/>
      <c r="T17" s="106">
        <v>6</v>
      </c>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10</v>
      </c>
      <c r="AN17" s="270"/>
      <c r="AO17" s="271">
        <f>VLOOKUP(D17,カラムID辞書!C:H,6,FALSE)</f>
        <v>10</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1"/>
        <v>11</v>
      </c>
      <c r="C18" s="265"/>
      <c r="D18" s="117" t="s">
        <v>2406</v>
      </c>
      <c r="E18" s="50"/>
      <c r="F18" s="50"/>
      <c r="G18" s="50"/>
      <c r="H18" s="50"/>
      <c r="I18" s="50"/>
      <c r="J18" s="50"/>
      <c r="K18" s="52"/>
      <c r="L18" s="105" t="str">
        <f>VLOOKUP(D18,カラムID辞書!$C$4:$D$1429,2,FALSE)</f>
        <v>SHINSEI_SOSHIKICD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6</v>
      </c>
      <c r="AN18" s="270"/>
      <c r="AO18" s="271">
        <f>VLOOKUP(D18,カラムID辞書!C:H,6,FALSE)</f>
        <v>6</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64">
        <f t="shared" ca="1" si="1"/>
        <v>12</v>
      </c>
      <c r="C19" s="265"/>
      <c r="D19" s="117" t="s">
        <v>2407</v>
      </c>
      <c r="E19" s="50"/>
      <c r="F19" s="50"/>
      <c r="G19" s="50"/>
      <c r="H19" s="50"/>
      <c r="I19" s="50"/>
      <c r="J19" s="50"/>
      <c r="K19" s="52"/>
      <c r="L19" s="105" t="str">
        <f>VLOOKUP(D19,カラムID辞書!$C$4:$D$1429,2,FALSE)</f>
        <v>NYUKINSAKISHBT</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1</v>
      </c>
      <c r="AN19" s="270"/>
      <c r="AO19" s="271">
        <f>VLOOKUP(D19,カラムID辞書!C:H,6,FALSE)</f>
        <v>1</v>
      </c>
      <c r="AP19" s="272"/>
      <c r="AQ19" s="323"/>
      <c r="AR19" s="324"/>
      <c r="AS19" s="324"/>
      <c r="AT19" s="324"/>
      <c r="AU19" s="324"/>
      <c r="AV19" s="324"/>
      <c r="AW19" s="324"/>
      <c r="AX19" s="324"/>
      <c r="AY19" s="324"/>
      <c r="AZ19" s="324"/>
      <c r="BA19" s="324"/>
      <c r="BB19" s="324"/>
      <c r="BC19" s="324"/>
      <c r="BD19" s="324"/>
      <c r="BE19" s="324"/>
      <c r="BF19" s="324"/>
      <c r="BG19" s="324"/>
      <c r="BH19" s="324"/>
      <c r="BI19" s="324"/>
      <c r="BJ19" s="324"/>
      <c r="BK19" s="324"/>
      <c r="BL19" s="324"/>
      <c r="BM19" s="324"/>
      <c r="BN19" s="324"/>
      <c r="BO19" s="324"/>
      <c r="BP19" s="324"/>
      <c r="BQ19" s="325"/>
      <c r="BR19" s="112"/>
      <c r="BS19" s="50"/>
      <c r="BT19" s="50"/>
      <c r="BU19" s="50"/>
      <c r="BV19" s="50"/>
      <c r="BW19" s="50"/>
      <c r="BX19" s="50"/>
      <c r="BY19" s="50"/>
      <c r="BZ19" s="50"/>
      <c r="CA19" s="50"/>
      <c r="CB19" s="50"/>
      <c r="CC19" s="52"/>
    </row>
    <row r="20" spans="2:81" ht="12" customHeight="1">
      <c r="B20" s="264">
        <f t="shared" ca="1" si="1"/>
        <v>13</v>
      </c>
      <c r="C20" s="265"/>
      <c r="D20" s="117" t="s">
        <v>2408</v>
      </c>
      <c r="E20" s="50"/>
      <c r="F20" s="50"/>
      <c r="G20" s="50"/>
      <c r="H20" s="50"/>
      <c r="I20" s="50"/>
      <c r="J20" s="50"/>
      <c r="K20" s="52"/>
      <c r="L20" s="105" t="str">
        <f>VLOOKUP(D20,カラムID辞書!$C$4:$D$1429,2,FALSE)</f>
        <v>NYUKINSAKICD</v>
      </c>
      <c r="M20" s="50"/>
      <c r="N20" s="50"/>
      <c r="O20" s="50"/>
      <c r="P20" s="50"/>
      <c r="Q20" s="50"/>
      <c r="R20" s="50"/>
      <c r="S20" s="52"/>
      <c r="T20" s="106">
        <v>7</v>
      </c>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6</v>
      </c>
      <c r="AN20" s="270"/>
      <c r="AO20" s="271">
        <f>VLOOKUP(D20,カラムID辞書!C:H,6,FALSE)</f>
        <v>6</v>
      </c>
      <c r="AP20" s="272"/>
      <c r="AQ20" s="323"/>
      <c r="AR20" s="324"/>
      <c r="AS20" s="324"/>
      <c r="AT20" s="324"/>
      <c r="AU20" s="324"/>
      <c r="AV20" s="324"/>
      <c r="AW20" s="324"/>
      <c r="AX20" s="324"/>
      <c r="AY20" s="324"/>
      <c r="AZ20" s="324"/>
      <c r="BA20" s="324"/>
      <c r="BB20" s="324"/>
      <c r="BC20" s="324"/>
      <c r="BD20" s="324"/>
      <c r="BE20" s="324"/>
      <c r="BF20" s="324"/>
      <c r="BG20" s="324"/>
      <c r="BH20" s="324"/>
      <c r="BI20" s="324"/>
      <c r="BJ20" s="324"/>
      <c r="BK20" s="324"/>
      <c r="BL20" s="324"/>
      <c r="BM20" s="324"/>
      <c r="BN20" s="324"/>
      <c r="BO20" s="324"/>
      <c r="BP20" s="324"/>
      <c r="BQ20" s="325"/>
      <c r="BR20" s="112"/>
      <c r="BS20" s="50"/>
      <c r="BT20" s="50"/>
      <c r="BU20" s="50"/>
      <c r="BV20" s="50"/>
      <c r="BW20" s="50"/>
      <c r="BX20" s="50"/>
      <c r="BY20" s="50"/>
      <c r="BZ20" s="50"/>
      <c r="CA20" s="50"/>
      <c r="CB20" s="50"/>
      <c r="CC20" s="52"/>
    </row>
    <row r="21" spans="2:81" ht="12" customHeight="1">
      <c r="B21" s="264">
        <f t="shared" ca="1" si="1"/>
        <v>14</v>
      </c>
      <c r="C21" s="265"/>
      <c r="D21" s="117" t="s">
        <v>2409</v>
      </c>
      <c r="E21" s="50"/>
      <c r="F21" s="50"/>
      <c r="G21" s="50"/>
      <c r="H21" s="50"/>
      <c r="I21" s="50"/>
      <c r="J21" s="50"/>
      <c r="K21" s="52"/>
      <c r="L21" s="105" t="str">
        <f>VLOOKUP(D21,カラムID辞書!$C$4:$D$1429,2,FALSE)</f>
        <v>NYUKINSAKINAME</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40</v>
      </c>
      <c r="AN21" s="270"/>
      <c r="AO21" s="271">
        <f>VLOOKUP(D21,カラムID辞書!C:H,6,FALSE)</f>
        <v>40</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64">
        <f t="shared" ca="1" si="1"/>
        <v>15</v>
      </c>
      <c r="C22" s="265"/>
      <c r="D22" s="117" t="s">
        <v>2410</v>
      </c>
      <c r="E22" s="50"/>
      <c r="F22" s="50"/>
      <c r="G22" s="50"/>
      <c r="H22" s="50"/>
      <c r="I22" s="50"/>
      <c r="J22" s="50"/>
      <c r="K22" s="52"/>
      <c r="L22" s="105" t="str">
        <f>VLOOKUP(D22,カラムID辞書!$C$4:$D$1429,2,FALSE)</f>
        <v>KANKEIKBN</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1</v>
      </c>
      <c r="AN22" s="270"/>
      <c r="AO22" s="271">
        <f>VLOOKUP(D22,カラムID辞書!C:H,6,FALSE)</f>
        <v>1</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64">
        <f t="shared" ca="1" si="1"/>
        <v>16</v>
      </c>
      <c r="C23" s="265"/>
      <c r="D23" s="117" t="s">
        <v>2411</v>
      </c>
      <c r="E23" s="50"/>
      <c r="F23" s="50"/>
      <c r="G23" s="50"/>
      <c r="H23" s="50"/>
      <c r="I23" s="50"/>
      <c r="J23" s="50"/>
      <c r="K23" s="52"/>
      <c r="L23" s="105" t="str">
        <f>VLOOKUP(D23,カラムID辞書!$C$4:$D$1429,2,FALSE)</f>
        <v>SEIKYU_YMD</v>
      </c>
      <c r="M23" s="50"/>
      <c r="N23" s="50"/>
      <c r="O23" s="50"/>
      <c r="P23" s="50"/>
      <c r="Q23" s="50"/>
      <c r="R23" s="50"/>
      <c r="S23" s="52"/>
      <c r="T23" s="106"/>
      <c r="U23" s="53"/>
      <c r="V23" s="49"/>
      <c r="W23" s="52"/>
      <c r="X23" s="49"/>
      <c r="Y23" s="52"/>
      <c r="Z23" s="49"/>
      <c r="AA23" s="52"/>
      <c r="AB23" s="107" t="str">
        <f t="shared" si="2"/>
        <v>○</v>
      </c>
      <c r="AC23" s="54"/>
      <c r="AD23" s="53"/>
      <c r="AE23" s="55" t="str">
        <f t="shared" si="0"/>
        <v>0</v>
      </c>
      <c r="AF23" s="50"/>
      <c r="AG23" s="52"/>
      <c r="AH23" s="266" t="str">
        <f>VLOOKUP(D23,カラムID辞書!C:H,3,FALSE)</f>
        <v>numeric</v>
      </c>
      <c r="AI23" s="267"/>
      <c r="AJ23" s="267"/>
      <c r="AK23" s="267"/>
      <c r="AL23" s="268"/>
      <c r="AM23" s="269">
        <f>VLOOKUP(D23,カラムID辞書!C:H,4,FALSE)</f>
        <v>8</v>
      </c>
      <c r="AN23" s="270"/>
      <c r="AO23" s="271">
        <f>VLOOKUP(D23,カラムID辞書!C:H,6,FALSE)</f>
        <v>8</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64">
        <f t="shared" ca="1" si="1"/>
        <v>17</v>
      </c>
      <c r="C24" s="265"/>
      <c r="D24" s="117" t="s">
        <v>2412</v>
      </c>
      <c r="E24" s="50"/>
      <c r="F24" s="50"/>
      <c r="G24" s="50"/>
      <c r="H24" s="50"/>
      <c r="I24" s="50"/>
      <c r="J24" s="50"/>
      <c r="K24" s="52"/>
      <c r="L24" s="105" t="str">
        <f>VLOOKUP(D24,カラムID辞書!$C$4:$D$1429,2,FALSE)</f>
        <v>NYUKINYOTEI_YMD</v>
      </c>
      <c r="M24" s="50"/>
      <c r="N24" s="50"/>
      <c r="O24" s="50"/>
      <c r="P24" s="50"/>
      <c r="Q24" s="50"/>
      <c r="R24" s="50"/>
      <c r="S24" s="52"/>
      <c r="T24" s="106"/>
      <c r="U24" s="53"/>
      <c r="V24" s="49"/>
      <c r="W24" s="52"/>
      <c r="X24" s="49"/>
      <c r="Y24" s="52"/>
      <c r="Z24" s="49"/>
      <c r="AA24" s="52"/>
      <c r="AB24" s="107" t="str">
        <f t="shared" si="2"/>
        <v>○</v>
      </c>
      <c r="AC24" s="54"/>
      <c r="AD24" s="53"/>
      <c r="AE24" s="55" t="str">
        <f t="shared" si="0"/>
        <v>0</v>
      </c>
      <c r="AF24" s="50"/>
      <c r="AG24" s="52"/>
      <c r="AH24" s="266" t="str">
        <f>VLOOKUP(D24,カラムID辞書!C:H,3,FALSE)</f>
        <v>numeric</v>
      </c>
      <c r="AI24" s="267"/>
      <c r="AJ24" s="267"/>
      <c r="AK24" s="267"/>
      <c r="AL24" s="268"/>
      <c r="AM24" s="269">
        <f>VLOOKUP(D24,カラムID辞書!C:H,4,FALSE)</f>
        <v>8</v>
      </c>
      <c r="AN24" s="270"/>
      <c r="AO24" s="271">
        <f>VLOOKUP(D24,カラムID辞書!C:H,6,FALSE)</f>
        <v>8</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64">
        <f t="shared" ca="1" si="1"/>
        <v>18</v>
      </c>
      <c r="C25" s="265"/>
      <c r="D25" s="117" t="s">
        <v>2413</v>
      </c>
      <c r="E25" s="50"/>
      <c r="F25" s="50"/>
      <c r="G25" s="50"/>
      <c r="H25" s="50"/>
      <c r="I25" s="50"/>
      <c r="J25" s="50"/>
      <c r="K25" s="52"/>
      <c r="L25" s="105" t="str">
        <f>VLOOKUP(D25,カラムID辞書!$C$4:$D$1429,2,FALSE)</f>
        <v>NYUKIN_SYUDAN</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1</v>
      </c>
      <c r="AN25" s="270"/>
      <c r="AO25" s="271">
        <f>VLOOKUP(D25,カラムID辞書!C:H,6,FALSE)</f>
        <v>1</v>
      </c>
      <c r="AP25" s="272"/>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64">
        <f t="shared" ca="1" si="1"/>
        <v>19</v>
      </c>
      <c r="C26" s="265"/>
      <c r="D26" s="117" t="s">
        <v>2414</v>
      </c>
      <c r="E26" s="50"/>
      <c r="F26" s="50"/>
      <c r="G26" s="50"/>
      <c r="H26" s="50"/>
      <c r="I26" s="50"/>
      <c r="J26" s="50"/>
      <c r="K26" s="52"/>
      <c r="L26" s="105" t="str">
        <f>VLOOKUP(D26,カラムID辞書!$C$4:$D$1429,2,FALSE)</f>
        <v>KOZANM_KANA</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1</v>
      </c>
      <c r="AN26" s="270"/>
      <c r="AO26" s="271">
        <f>VLOOKUP(D26,カラムID辞書!C:H,6,FALSE)</f>
        <v>1</v>
      </c>
      <c r="AP26" s="272"/>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64">
        <f t="shared" ca="1" si="1"/>
        <v>20</v>
      </c>
      <c r="C27" s="265"/>
      <c r="D27" s="117" t="s">
        <v>2415</v>
      </c>
      <c r="E27" s="50"/>
      <c r="F27" s="50"/>
      <c r="G27" s="50"/>
      <c r="H27" s="50"/>
      <c r="I27" s="50"/>
      <c r="J27" s="50"/>
      <c r="K27" s="52"/>
      <c r="L27" s="105" t="str">
        <f>VLOOKUP(D27,カラムID辞書!$C$4:$D$1429,2,FALSE)</f>
        <v>KEIJYO_SOSHIKICD</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6</v>
      </c>
      <c r="AN27" s="270"/>
      <c r="AO27" s="271">
        <f>VLOOKUP(D27,カラムID辞書!C:H,6,FALSE)</f>
        <v>6</v>
      </c>
      <c r="AP27" s="272"/>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64">
        <f t="shared" ca="1" si="1"/>
        <v>21</v>
      </c>
      <c r="C28" s="265"/>
      <c r="D28" s="117" t="s">
        <v>2416</v>
      </c>
      <c r="E28" s="56"/>
      <c r="F28" s="50"/>
      <c r="G28" s="50"/>
      <c r="H28" s="50"/>
      <c r="I28" s="50"/>
      <c r="J28" s="50"/>
      <c r="K28" s="52"/>
      <c r="L28" s="105" t="str">
        <f>VLOOKUP(D28,カラムID辞書!$C$4:$D$1429,2,FALSE)</f>
        <v>TEKIYO1CD</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4</v>
      </c>
      <c r="AN28" s="270"/>
      <c r="AO28" s="271">
        <f>VLOOKUP(D28,カラムID辞書!C:H,6,FALSE)</f>
        <v>4</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64">
        <f t="shared" ca="1" si="1"/>
        <v>22</v>
      </c>
      <c r="C29" s="265"/>
      <c r="D29" s="117" t="s">
        <v>2417</v>
      </c>
      <c r="E29" s="50"/>
      <c r="F29" s="50"/>
      <c r="G29" s="50"/>
      <c r="H29" s="50"/>
      <c r="I29" s="50"/>
      <c r="J29" s="50"/>
      <c r="K29" s="52"/>
      <c r="L29" s="105" t="str">
        <f>VLOOKUP(D29,カラムID辞書!$C$4:$D$1429,2,FALSE)</f>
        <v>TEKIYO1NM</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40</v>
      </c>
      <c r="AN29" s="270"/>
      <c r="AO29" s="271">
        <f>VLOOKUP(D29,カラムID辞書!C:H,6,FALSE)</f>
        <v>40</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1"/>
        <v>23</v>
      </c>
      <c r="C30" s="265"/>
      <c r="D30" s="117" t="s">
        <v>2418</v>
      </c>
      <c r="E30" s="50"/>
      <c r="F30" s="50"/>
      <c r="G30" s="50"/>
      <c r="H30" s="50"/>
      <c r="I30" s="50"/>
      <c r="J30" s="50"/>
      <c r="K30" s="52"/>
      <c r="L30" s="105" t="str">
        <f>VLOOKUP(D30,カラムID辞書!$C$4:$D$1429,2,FALSE)</f>
        <v>KAMOKUCD</v>
      </c>
      <c r="M30" s="50"/>
      <c r="N30" s="50"/>
      <c r="O30" s="50"/>
      <c r="P30" s="50"/>
      <c r="Q30" s="50"/>
      <c r="R30" s="50"/>
      <c r="S30" s="52"/>
      <c r="T30" s="49"/>
      <c r="U30" s="52"/>
      <c r="V30" s="49"/>
      <c r="W30" s="52"/>
      <c r="X30" s="49"/>
      <c r="Y30" s="52"/>
      <c r="Z30" s="49"/>
      <c r="AA30" s="52"/>
      <c r="AB30" s="107" t="str">
        <f t="shared" si="2"/>
        <v>○</v>
      </c>
      <c r="AC30" s="54"/>
      <c r="AD30" s="53"/>
      <c r="AE30" s="55" t="str">
        <f t="shared" si="0"/>
        <v>' '</v>
      </c>
      <c r="AF30" s="50"/>
      <c r="AG30" s="52"/>
      <c r="AH30" s="266" t="str">
        <f>VLOOKUP(D30,カラムID辞書!C:H,3,FALSE)</f>
        <v>character varying</v>
      </c>
      <c r="AI30" s="267"/>
      <c r="AJ30" s="267"/>
      <c r="AK30" s="267"/>
      <c r="AL30" s="268"/>
      <c r="AM30" s="269">
        <f>VLOOKUP(D30,カラムID辞書!C:H,4,FALSE)</f>
        <v>10</v>
      </c>
      <c r="AN30" s="270"/>
      <c r="AO30" s="271">
        <f>VLOOKUP(D30,カラムID辞書!C:H,6,FALSE)</f>
        <v>10</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64">
        <f t="shared" ca="1" si="1"/>
        <v>24</v>
      </c>
      <c r="C31" s="265"/>
      <c r="D31" s="117" t="s">
        <v>2419</v>
      </c>
      <c r="E31" s="50"/>
      <c r="F31" s="50"/>
      <c r="G31" s="50"/>
      <c r="H31" s="50"/>
      <c r="I31" s="50"/>
      <c r="J31" s="50"/>
      <c r="K31" s="52"/>
      <c r="L31" s="105" t="str">
        <f>VLOOKUP(D31,カラムID辞書!$C$4:$D$1429,2,FALSE)</f>
        <v>TATEKAE_TORIHIKISAKICD</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66" t="str">
        <f>VLOOKUP(D31,カラムID辞書!C:H,3,FALSE)</f>
        <v>character varying</v>
      </c>
      <c r="AI31" s="267"/>
      <c r="AJ31" s="267"/>
      <c r="AK31" s="267"/>
      <c r="AL31" s="268"/>
      <c r="AM31" s="269">
        <f>VLOOKUP(D31,カラムID辞書!C:H,4,FALSE)</f>
        <v>6</v>
      </c>
      <c r="AN31" s="270"/>
      <c r="AO31" s="271">
        <f>VLOOKUP(D31,カラムID辞書!C:H,6,FALSE)</f>
        <v>6</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64">
        <f t="shared" ca="1" si="1"/>
        <v>25</v>
      </c>
      <c r="C32" s="265"/>
      <c r="D32" s="117" t="s">
        <v>2420</v>
      </c>
      <c r="E32" s="50"/>
      <c r="F32" s="50"/>
      <c r="G32" s="50"/>
      <c r="H32" s="50"/>
      <c r="I32" s="50"/>
      <c r="J32" s="50"/>
      <c r="K32" s="52"/>
      <c r="L32" s="105" t="str">
        <f>VLOOKUP(D32,カラムID辞書!$C$4:$D$1429,2,FALSE)</f>
        <v>TATEKAE_TORIHIKISAKIKBN</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66" t="str">
        <f>VLOOKUP(D32,カラムID辞書!C:H,3,FALSE)</f>
        <v>character varying</v>
      </c>
      <c r="AI32" s="267"/>
      <c r="AJ32" s="267"/>
      <c r="AK32" s="267"/>
      <c r="AL32" s="268"/>
      <c r="AM32" s="269">
        <f>VLOOKUP(D32,カラムID辞書!C:H,4,FALSE)</f>
        <v>1</v>
      </c>
      <c r="AN32" s="270"/>
      <c r="AO32" s="271">
        <f>VLOOKUP(D32,カラムID辞書!C:H,6,FALSE)</f>
        <v>1</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64">
        <f t="shared" ca="1" si="1"/>
        <v>26</v>
      </c>
      <c r="C33" s="265"/>
      <c r="D33" s="117" t="s">
        <v>2132</v>
      </c>
      <c r="E33" s="50"/>
      <c r="F33" s="50"/>
      <c r="G33" s="50"/>
      <c r="H33" s="50"/>
      <c r="I33" s="50"/>
      <c r="J33" s="50"/>
      <c r="K33" s="52"/>
      <c r="L33" s="105" t="str">
        <f>VLOOKUP(D33,カラムID辞書!$C$4:$D$1429,2,FALSE)</f>
        <v>SAIJICD</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66" t="str">
        <f>VLOOKUP(D33,カラムID辞書!C:H,3,FALSE)</f>
        <v>character varying</v>
      </c>
      <c r="AI33" s="267"/>
      <c r="AJ33" s="267"/>
      <c r="AK33" s="267"/>
      <c r="AL33" s="268"/>
      <c r="AM33" s="269">
        <f>VLOOKUP(D33,カラムID辞書!C:H,4,FALSE)</f>
        <v>5</v>
      </c>
      <c r="AN33" s="270"/>
      <c r="AO33" s="271">
        <f>VLOOKUP(D33,カラムID辞書!C:H,6,FALSE)</f>
        <v>5</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s="192" customFormat="1" ht="12" customHeight="1">
      <c r="B34" s="264">
        <f t="shared" ca="1" si="1"/>
        <v>27</v>
      </c>
      <c r="C34" s="265"/>
      <c r="D34" s="117" t="s">
        <v>2421</v>
      </c>
      <c r="E34" s="50"/>
      <c r="F34" s="50"/>
      <c r="G34" s="50"/>
      <c r="H34" s="50"/>
      <c r="I34" s="50"/>
      <c r="J34" s="50"/>
      <c r="K34" s="194"/>
      <c r="L34" s="196" t="str">
        <f>VLOOKUP(D34,カラムID辞書!$C$4:$D$1429,2,FALSE)</f>
        <v>SHOHINGUNCD</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66" t="str">
        <f>VLOOKUP(D34,カラムID辞書!C:H,3,FALSE)</f>
        <v>character varying</v>
      </c>
      <c r="AI34" s="267"/>
      <c r="AJ34" s="267"/>
      <c r="AK34" s="267"/>
      <c r="AL34" s="268"/>
      <c r="AM34" s="269">
        <f>VLOOKUP(D34,カラムID辞書!C:H,4,FALSE)</f>
        <v>6</v>
      </c>
      <c r="AN34" s="270"/>
      <c r="AO34" s="271">
        <f>VLOOKUP(D34,カラムID辞書!C:H,6,FALSE)</f>
        <v>6</v>
      </c>
      <c r="AP34" s="272"/>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8"/>
      <c r="BS34" s="50"/>
      <c r="BT34" s="50"/>
      <c r="BU34" s="50"/>
      <c r="BV34" s="50"/>
      <c r="BW34" s="50"/>
      <c r="BX34" s="50"/>
      <c r="BY34" s="50"/>
      <c r="BZ34" s="50"/>
      <c r="CA34" s="50"/>
      <c r="CB34" s="50"/>
      <c r="CC34" s="194"/>
    </row>
    <row r="35" spans="2:81" ht="12" customHeight="1">
      <c r="B35" s="264">
        <f t="shared" ca="1" si="1"/>
        <v>28</v>
      </c>
      <c r="C35" s="265"/>
      <c r="D35" s="117" t="s">
        <v>2422</v>
      </c>
      <c r="E35" s="50"/>
      <c r="F35" s="50"/>
      <c r="G35" s="50"/>
      <c r="H35" s="50"/>
      <c r="I35" s="50"/>
      <c r="J35" s="50"/>
      <c r="K35" s="52"/>
      <c r="L35" s="105" t="str">
        <f>VLOOKUP(D35,カラムID辞書!$C$4:$D$1429,2,FALSE)</f>
        <v>TAXKBN</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66" t="str">
        <f>VLOOKUP(D35,カラムID辞書!C:H,3,FALSE)</f>
        <v>character varying</v>
      </c>
      <c r="AI35" s="267"/>
      <c r="AJ35" s="267"/>
      <c r="AK35" s="267"/>
      <c r="AL35" s="268"/>
      <c r="AM35" s="269">
        <f>VLOOKUP(D35,カラムID辞書!C:H,4,FALSE)</f>
        <v>1</v>
      </c>
      <c r="AN35" s="270"/>
      <c r="AO35" s="271">
        <f>VLOOKUP(D35,カラムID辞書!C:H,6,FALSE)</f>
        <v>1</v>
      </c>
      <c r="AP35" s="272"/>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64">
        <f t="shared" ca="1" si="1"/>
        <v>29</v>
      </c>
      <c r="C36" s="265"/>
      <c r="D36" s="117" t="s">
        <v>2423</v>
      </c>
      <c r="E36" s="50"/>
      <c r="F36" s="50"/>
      <c r="G36" s="50"/>
      <c r="H36" s="50"/>
      <c r="I36" s="50"/>
      <c r="J36" s="50"/>
      <c r="K36" s="52"/>
      <c r="L36" s="105" t="str">
        <f>VLOOKUP(D36,カラムID辞書!$C$4:$D$1429,2,FALSE)</f>
        <v>TAXOUTGK</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6" t="str">
        <f>VLOOKUP(D36,カラムID辞書!C:H,3,FALSE)</f>
        <v>numeric</v>
      </c>
      <c r="AI36" s="267"/>
      <c r="AJ36" s="267"/>
      <c r="AK36" s="267"/>
      <c r="AL36" s="268"/>
      <c r="AM36" s="269">
        <f>VLOOKUP(D36,カラムID辞書!C:H,4,FALSE)</f>
        <v>13</v>
      </c>
      <c r="AN36" s="270"/>
      <c r="AO36" s="271">
        <f>VLOOKUP(D36,カラムID辞書!C:H,6,FALSE)</f>
        <v>13</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64">
        <f t="shared" ca="1" si="1"/>
        <v>30</v>
      </c>
      <c r="C37" s="265"/>
      <c r="D37" s="117" t="s">
        <v>2273</v>
      </c>
      <c r="E37" s="50"/>
      <c r="F37" s="50"/>
      <c r="G37" s="50"/>
      <c r="H37" s="50"/>
      <c r="I37" s="50"/>
      <c r="J37" s="50"/>
      <c r="K37" s="52"/>
      <c r="L37" s="105" t="str">
        <f>VLOOKUP(D37,カラムID辞書!$C$4:$D$1429,2,FALSE)</f>
        <v>TAX</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6" t="str">
        <f>VLOOKUP(D37,カラムID辞書!C:H,3,FALSE)</f>
        <v>numeric</v>
      </c>
      <c r="AI37" s="267"/>
      <c r="AJ37" s="267"/>
      <c r="AK37" s="267"/>
      <c r="AL37" s="268"/>
      <c r="AM37" s="269">
        <f>VLOOKUP(D37,カラムID辞書!C:H,4,FALSE)</f>
        <v>11</v>
      </c>
      <c r="AN37" s="270"/>
      <c r="AO37" s="271">
        <f>VLOOKUP(D37,カラムID辞書!C:H,6,FALSE)</f>
        <v>11</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64">
        <f t="shared" ca="1" si="1"/>
        <v>31</v>
      </c>
      <c r="C38" s="265"/>
      <c r="D38" s="117" t="s">
        <v>2424</v>
      </c>
      <c r="E38" s="50"/>
      <c r="F38" s="50"/>
      <c r="G38" s="50"/>
      <c r="H38" s="50"/>
      <c r="I38" s="50"/>
      <c r="J38" s="50"/>
      <c r="K38" s="52"/>
      <c r="L38" s="105" t="str">
        <f>VLOOKUP(D38,カラムID辞書!$C$4:$D$1429,2,FALSE)</f>
        <v>TAXINGK</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13</v>
      </c>
      <c r="AN38" s="270"/>
      <c r="AO38" s="271">
        <f>VLOOKUP(D38,カラムID辞書!C:H,6,FALSE)</f>
        <v>13</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64">
        <f t="shared" ca="1" si="1"/>
        <v>32</v>
      </c>
      <c r="C39" s="265"/>
      <c r="D39" s="117" t="s">
        <v>2425</v>
      </c>
      <c r="E39" s="50"/>
      <c r="F39" s="50"/>
      <c r="G39" s="50"/>
      <c r="H39" s="50"/>
      <c r="I39" s="50"/>
      <c r="J39" s="50"/>
      <c r="K39" s="52"/>
      <c r="L39" s="105" t="str">
        <f>VLOOKUP(D39,カラムID辞書!$C$4:$D$1429,2,FALSE)</f>
        <v>MADOGUCHI_BUMONCD</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66" t="str">
        <f>VLOOKUP(D39,カラムID辞書!C:H,3,FALSE)</f>
        <v>character varying</v>
      </c>
      <c r="AI39" s="267"/>
      <c r="AJ39" s="267"/>
      <c r="AK39" s="267"/>
      <c r="AL39" s="268"/>
      <c r="AM39" s="269">
        <f>VLOOKUP(D39,カラムID辞書!C:H,4,FALSE)</f>
        <v>6</v>
      </c>
      <c r="AN39" s="270"/>
      <c r="AO39" s="271">
        <f>VLOOKUP(D39,カラムID辞書!C:H,6,FALSE)</f>
        <v>6</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64">
        <f t="shared" ca="1" si="1"/>
        <v>33</v>
      </c>
      <c r="C40" s="265"/>
      <c r="D40" s="117" t="s">
        <v>2426</v>
      </c>
      <c r="E40" s="56"/>
      <c r="F40" s="50"/>
      <c r="G40" s="50"/>
      <c r="H40" s="50"/>
      <c r="I40" s="50"/>
      <c r="J40" s="50"/>
      <c r="K40" s="52"/>
      <c r="L40" s="105" t="str">
        <f>VLOOKUP(D40,カラムID辞書!$C$4:$D$1429,2,FALSE)</f>
        <v>MADOGUCHI_TANTO</v>
      </c>
      <c r="M40" s="50"/>
      <c r="N40" s="50"/>
      <c r="O40" s="50"/>
      <c r="P40" s="50"/>
      <c r="Q40" s="50"/>
      <c r="R40" s="50"/>
      <c r="S40" s="52"/>
      <c r="T40" s="49"/>
      <c r="U40" s="52"/>
      <c r="V40" s="49"/>
      <c r="W40" s="52"/>
      <c r="X40" s="49"/>
      <c r="Y40" s="52"/>
      <c r="Z40" s="49"/>
      <c r="AA40" s="52"/>
      <c r="AB40" s="107" t="str">
        <f t="shared" si="2"/>
        <v>○</v>
      </c>
      <c r="AC40" s="54"/>
      <c r="AD40" s="53"/>
      <c r="AE40" s="55" t="str">
        <f t="shared" si="0"/>
        <v>' '</v>
      </c>
      <c r="AF40" s="50"/>
      <c r="AG40" s="52"/>
      <c r="AH40" s="266" t="str">
        <f>VLOOKUP(D40,カラムID辞書!C:H,3,FALSE)</f>
        <v>character varying</v>
      </c>
      <c r="AI40" s="267"/>
      <c r="AJ40" s="267"/>
      <c r="AK40" s="267"/>
      <c r="AL40" s="268"/>
      <c r="AM40" s="269">
        <f>VLOOKUP(D40,カラムID辞書!C:H,4,FALSE)</f>
        <v>16</v>
      </c>
      <c r="AN40" s="270"/>
      <c r="AO40" s="271">
        <f>VLOOKUP(D40,カラムID辞書!C:H,6,FALSE)</f>
        <v>16</v>
      </c>
      <c r="AP40" s="272"/>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64">
        <f t="shared" ca="1" si="1"/>
        <v>34</v>
      </c>
      <c r="C41" s="265"/>
      <c r="D41" s="117" t="s">
        <v>2427</v>
      </c>
      <c r="E41" s="56"/>
      <c r="F41" s="50"/>
      <c r="G41" s="50"/>
      <c r="H41" s="50"/>
      <c r="I41" s="50"/>
      <c r="J41" s="50"/>
      <c r="K41" s="52"/>
      <c r="L41" s="105" t="str">
        <f>VLOOKUP(D41,カラムID辞書!$C$4:$D$1429,2,FALSE)</f>
        <v>NAISEN</v>
      </c>
      <c r="M41" s="50"/>
      <c r="N41" s="50"/>
      <c r="O41" s="50"/>
      <c r="P41" s="50"/>
      <c r="Q41" s="50"/>
      <c r="R41" s="50"/>
      <c r="S41" s="52"/>
      <c r="T41" s="49"/>
      <c r="U41" s="52"/>
      <c r="V41" s="49"/>
      <c r="W41" s="52"/>
      <c r="X41" s="49"/>
      <c r="Y41" s="52"/>
      <c r="Z41" s="49"/>
      <c r="AA41" s="52"/>
      <c r="AB41" s="107" t="str">
        <f t="shared" si="2"/>
        <v>○</v>
      </c>
      <c r="AC41" s="54"/>
      <c r="AD41" s="53"/>
      <c r="AE41" s="55" t="str">
        <f t="shared" si="0"/>
        <v>' '</v>
      </c>
      <c r="AF41" s="50"/>
      <c r="AG41" s="52"/>
      <c r="AH41" s="266" t="str">
        <f>VLOOKUP(D41,カラムID辞書!C:H,3,FALSE)</f>
        <v>character varying</v>
      </c>
      <c r="AI41" s="267"/>
      <c r="AJ41" s="267"/>
      <c r="AK41" s="267"/>
      <c r="AL41" s="268"/>
      <c r="AM41" s="269">
        <f>VLOOKUP(D41,カラムID辞書!C:H,4,FALSE)</f>
        <v>4</v>
      </c>
      <c r="AN41" s="270"/>
      <c r="AO41" s="271">
        <f>VLOOKUP(D41,カラムID辞書!C:H,6,FALSE)</f>
        <v>4</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64">
        <f t="shared" ca="1" si="1"/>
        <v>35</v>
      </c>
      <c r="C42" s="265"/>
      <c r="D42" s="117" t="s">
        <v>2428</v>
      </c>
      <c r="E42" s="50"/>
      <c r="F42" s="50"/>
      <c r="G42" s="50"/>
      <c r="H42" s="50"/>
      <c r="I42" s="50"/>
      <c r="J42" s="50"/>
      <c r="K42" s="52"/>
      <c r="L42" s="105" t="str">
        <f>VLOOKUP(D42,カラムID辞書!$C$4:$D$1429,2,FALSE)</f>
        <v>FURIKAE_YMD</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8</v>
      </c>
      <c r="AN42" s="270"/>
      <c r="AO42" s="271">
        <f>VLOOKUP(D42,カラムID辞書!C:H,6,FALSE)</f>
        <v>8</v>
      </c>
      <c r="AP42" s="272"/>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64">
        <f t="shared" ca="1" si="1"/>
        <v>36</v>
      </c>
      <c r="C43" s="265"/>
      <c r="D43" s="117" t="s">
        <v>2429</v>
      </c>
      <c r="E43" s="50"/>
      <c r="F43" s="50"/>
      <c r="G43" s="50"/>
      <c r="H43" s="50"/>
      <c r="I43" s="50"/>
      <c r="J43" s="50"/>
      <c r="K43" s="52"/>
      <c r="L43" s="105" t="str">
        <f>VLOOKUP(D43,カラムID辞書!$C$4:$D$1429,2,FALSE)</f>
        <v>SEIKYUSYO_KIBOU</v>
      </c>
      <c r="M43" s="50"/>
      <c r="N43" s="50"/>
      <c r="O43" s="50"/>
      <c r="P43" s="50"/>
      <c r="Q43" s="50"/>
      <c r="R43" s="50"/>
      <c r="S43" s="52"/>
      <c r="T43" s="49"/>
      <c r="U43" s="52"/>
      <c r="V43" s="49"/>
      <c r="W43" s="52"/>
      <c r="X43" s="49"/>
      <c r="Y43" s="52"/>
      <c r="Z43" s="49"/>
      <c r="AA43" s="52"/>
      <c r="AB43" s="107" t="str">
        <f t="shared" si="2"/>
        <v>○</v>
      </c>
      <c r="AC43" s="54"/>
      <c r="AD43" s="53"/>
      <c r="AE43" s="55" t="str">
        <f t="shared" si="0"/>
        <v>' '</v>
      </c>
      <c r="AF43" s="50"/>
      <c r="AG43" s="52"/>
      <c r="AH43" s="266" t="str">
        <f>VLOOKUP(D43,カラムID辞書!C:H,3,FALSE)</f>
        <v>character varying</v>
      </c>
      <c r="AI43" s="267"/>
      <c r="AJ43" s="267"/>
      <c r="AK43" s="267"/>
      <c r="AL43" s="268"/>
      <c r="AM43" s="269">
        <f>VLOOKUP(D43,カラムID辞書!C:H,4,FALSE)</f>
        <v>1</v>
      </c>
      <c r="AN43" s="270"/>
      <c r="AO43" s="271">
        <f>VLOOKUP(D43,カラムID辞書!C:H,6,FALSE)</f>
        <v>1</v>
      </c>
      <c r="AP43" s="272"/>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64">
        <f t="shared" ca="1" si="1"/>
        <v>37</v>
      </c>
      <c r="C44" s="265"/>
      <c r="D44" s="117" t="s">
        <v>2430</v>
      </c>
      <c r="E44" s="50"/>
      <c r="F44" s="50"/>
      <c r="G44" s="50"/>
      <c r="H44" s="50"/>
      <c r="I44" s="50"/>
      <c r="J44" s="50"/>
      <c r="K44" s="52"/>
      <c r="L44" s="105" t="str">
        <f>VLOOKUP(D44,カラムID辞書!$C$4:$D$1429,2,FALSE)</f>
        <v>FURIKOMI_KOZACD</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66" t="str">
        <f>VLOOKUP(D44,カラムID辞書!C:H,3,FALSE)</f>
        <v>character varying</v>
      </c>
      <c r="AI44" s="267"/>
      <c r="AJ44" s="267"/>
      <c r="AK44" s="267"/>
      <c r="AL44" s="268"/>
      <c r="AM44" s="269">
        <f>VLOOKUP(D44,カラムID辞書!C:H,4,FALSE)</f>
        <v>20</v>
      </c>
      <c r="AN44" s="270"/>
      <c r="AO44" s="271">
        <f>VLOOKUP(D44,カラムID辞書!C:H,6,FALSE)</f>
        <v>20</v>
      </c>
      <c r="AP44" s="272"/>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64">
        <f t="shared" ca="1" si="1"/>
        <v>38</v>
      </c>
      <c r="C45" s="265"/>
      <c r="D45" s="117" t="s">
        <v>2431</v>
      </c>
      <c r="E45" s="50"/>
      <c r="F45" s="50"/>
      <c r="G45" s="50"/>
      <c r="H45" s="50"/>
      <c r="I45" s="50"/>
      <c r="J45" s="50"/>
      <c r="K45" s="52"/>
      <c r="L45" s="105" t="str">
        <f>VLOOKUP(D45,カラムID辞書!$C$4:$D$1429,2,FALSE)</f>
        <v>MTSEIKYUDENPYO_NO</v>
      </c>
      <c r="M45" s="50"/>
      <c r="N45" s="50"/>
      <c r="O45" s="50"/>
      <c r="P45" s="50"/>
      <c r="Q45" s="50"/>
      <c r="R45" s="50"/>
      <c r="S45" s="52"/>
      <c r="T45" s="49"/>
      <c r="U45" s="52"/>
      <c r="V45" s="49"/>
      <c r="W45" s="52"/>
      <c r="X45" s="49"/>
      <c r="Y45" s="52"/>
      <c r="Z45" s="49"/>
      <c r="AA45" s="52"/>
      <c r="AB45" s="107" t="str">
        <f t="shared" si="2"/>
        <v>○</v>
      </c>
      <c r="AC45" s="54"/>
      <c r="AD45" s="53"/>
      <c r="AE45" s="55" t="str">
        <f t="shared" si="0"/>
        <v>' '</v>
      </c>
      <c r="AF45" s="50"/>
      <c r="AG45" s="52"/>
      <c r="AH45" s="266" t="str">
        <f>VLOOKUP(D45,カラムID辞書!C:H,3,FALSE)</f>
        <v>character varying</v>
      </c>
      <c r="AI45" s="267"/>
      <c r="AJ45" s="267"/>
      <c r="AK45" s="267"/>
      <c r="AL45" s="268"/>
      <c r="AM45" s="269">
        <f>VLOOKUP(D45,カラムID辞書!C:H,4,FALSE)</f>
        <v>13</v>
      </c>
      <c r="AN45" s="270"/>
      <c r="AO45" s="271">
        <f>VLOOKUP(D45,カラムID辞書!C:H,6,FALSE)</f>
        <v>13</v>
      </c>
      <c r="AP45" s="272"/>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64">
        <f t="shared" ca="1" si="1"/>
        <v>39</v>
      </c>
      <c r="C46" s="265"/>
      <c r="D46" s="117" t="s">
        <v>2432</v>
      </c>
      <c r="E46" s="50"/>
      <c r="F46" s="50"/>
      <c r="G46" s="50"/>
      <c r="H46" s="50"/>
      <c r="I46" s="50"/>
      <c r="J46" s="50"/>
      <c r="K46" s="52"/>
      <c r="L46" s="105" t="str">
        <f>VLOOKUP(D46,カラムID辞書!$C$4:$D$1429,2,FALSE)</f>
        <v>TOTAL_TAXFLG</v>
      </c>
      <c r="M46" s="50"/>
      <c r="N46" s="50"/>
      <c r="O46" s="50"/>
      <c r="P46" s="50"/>
      <c r="Q46" s="50"/>
      <c r="R46" s="50"/>
      <c r="S46" s="52"/>
      <c r="T46" s="49"/>
      <c r="U46" s="52"/>
      <c r="V46" s="49"/>
      <c r="W46" s="52"/>
      <c r="X46" s="49"/>
      <c r="Y46" s="52"/>
      <c r="Z46" s="49"/>
      <c r="AA46" s="52"/>
      <c r="AB46" s="107" t="str">
        <f t="shared" si="2"/>
        <v>○</v>
      </c>
      <c r="AC46" s="54"/>
      <c r="AD46" s="53"/>
      <c r="AE46" s="55" t="str">
        <f t="shared" si="0"/>
        <v>' '</v>
      </c>
      <c r="AF46" s="50"/>
      <c r="AG46" s="52"/>
      <c r="AH46" s="266" t="str">
        <f>VLOOKUP(D46,カラムID辞書!C:H,3,FALSE)</f>
        <v>character varying</v>
      </c>
      <c r="AI46" s="267"/>
      <c r="AJ46" s="267"/>
      <c r="AK46" s="267"/>
      <c r="AL46" s="268"/>
      <c r="AM46" s="269">
        <f>VLOOKUP(D46,カラムID辞書!C:H,4,FALSE)</f>
        <v>1</v>
      </c>
      <c r="AN46" s="270"/>
      <c r="AO46" s="271">
        <f>VLOOKUP(D46,カラムID辞書!C:H,6,FALSE)</f>
        <v>1</v>
      </c>
      <c r="AP46" s="272"/>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64">
        <f t="shared" ca="1" si="1"/>
        <v>40</v>
      </c>
      <c r="C47" s="265"/>
      <c r="D47" s="105" t="s">
        <v>222</v>
      </c>
      <c r="E47" s="50"/>
      <c r="F47" s="50"/>
      <c r="G47" s="50"/>
      <c r="H47" s="50"/>
      <c r="I47" s="50"/>
      <c r="J47" s="50"/>
      <c r="K47" s="52"/>
      <c r="L47" s="105" t="str">
        <f>VLOOKUP(D47,カラムID辞書!$C$4:$D$1429,2,FALSE)</f>
        <v>DELDTE</v>
      </c>
      <c r="M47" s="50"/>
      <c r="N47" s="50"/>
      <c r="O47" s="50"/>
      <c r="P47" s="50"/>
      <c r="Q47" s="50"/>
      <c r="R47" s="50"/>
      <c r="S47" s="52"/>
      <c r="T47" s="49"/>
      <c r="U47" s="52"/>
      <c r="V47" s="49"/>
      <c r="W47" s="52"/>
      <c r="X47" s="49"/>
      <c r="Y47" s="52"/>
      <c r="Z47" s="49"/>
      <c r="AA47" s="52"/>
      <c r="AB47" s="107" t="str">
        <f t="shared" si="2"/>
        <v/>
      </c>
      <c r="AC47" s="54"/>
      <c r="AD47" s="53"/>
      <c r="AE47" s="55" t="str">
        <f t="shared" si="0"/>
        <v/>
      </c>
      <c r="AF47" s="50"/>
      <c r="AG47" s="52"/>
      <c r="AH47" s="266" t="str">
        <f>VLOOKUP(D47,カラムID辞書!C:H,3,FALSE)</f>
        <v>timestamp</v>
      </c>
      <c r="AI47" s="267"/>
      <c r="AJ47" s="267"/>
      <c r="AK47" s="267"/>
      <c r="AL47" s="268"/>
      <c r="AM47" s="269">
        <f>VLOOKUP(D47,カラムID辞書!C:H,4,FALSE)</f>
        <v>0</v>
      </c>
      <c r="AN47" s="270"/>
      <c r="AO47" s="271">
        <f>VLOOKUP(D47,カラムID辞書!C:H,6,FALSE)</f>
        <v>7</v>
      </c>
      <c r="AP47" s="272"/>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64">
        <f t="shared" ca="1" si="1"/>
        <v>41</v>
      </c>
      <c r="C48" s="265"/>
      <c r="D48" s="105" t="s">
        <v>223</v>
      </c>
      <c r="E48" s="56"/>
      <c r="F48" s="50"/>
      <c r="G48" s="50"/>
      <c r="H48" s="50"/>
      <c r="I48" s="50"/>
      <c r="J48" s="50"/>
      <c r="K48" s="52"/>
      <c r="L48" s="105" t="str">
        <f>VLOOKUP(D48,カラムID辞書!$C$4:$D$1429,2,FALSE)</f>
        <v>INSTDTE</v>
      </c>
      <c r="M48" s="50"/>
      <c r="N48" s="50"/>
      <c r="O48" s="50"/>
      <c r="P48" s="50"/>
      <c r="Q48" s="50"/>
      <c r="R48" s="50"/>
      <c r="S48" s="52"/>
      <c r="T48" s="49"/>
      <c r="U48" s="52"/>
      <c r="V48" s="49"/>
      <c r="W48" s="52"/>
      <c r="X48" s="49"/>
      <c r="Y48" s="52"/>
      <c r="Z48" s="49"/>
      <c r="AA48" s="52"/>
      <c r="AB48" s="107" t="str">
        <f t="shared" si="2"/>
        <v>○</v>
      </c>
      <c r="AC48" s="54"/>
      <c r="AD48" s="53"/>
      <c r="AE48" s="55" t="str">
        <f t="shared" si="0"/>
        <v>now()</v>
      </c>
      <c r="AF48" s="50"/>
      <c r="AG48" s="52"/>
      <c r="AH48" s="266" t="str">
        <f>VLOOKUP(D48,カラムID辞書!C:H,3,FALSE)</f>
        <v>timestamp</v>
      </c>
      <c r="AI48" s="267"/>
      <c r="AJ48" s="267"/>
      <c r="AK48" s="267"/>
      <c r="AL48" s="268"/>
      <c r="AM48" s="269">
        <f>VLOOKUP(D48,カラムID辞書!C:H,4,FALSE)</f>
        <v>0</v>
      </c>
      <c r="AN48" s="270"/>
      <c r="AO48" s="271">
        <f>VLOOKUP(D48,カラムID辞書!C:H,6,FALSE)</f>
        <v>7</v>
      </c>
      <c r="AP48" s="272"/>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64">
        <f t="shared" ca="1" si="1"/>
        <v>42</v>
      </c>
      <c r="C49" s="265"/>
      <c r="D49" s="105" t="s">
        <v>224</v>
      </c>
      <c r="E49" s="50"/>
      <c r="F49" s="50"/>
      <c r="G49" s="50"/>
      <c r="H49" s="50"/>
      <c r="I49" s="50"/>
      <c r="J49" s="50"/>
      <c r="K49" s="52"/>
      <c r="L49" s="105" t="str">
        <f>VLOOKUP(D49,カラムID辞書!$C$4:$D$1429,2,FALSE)</f>
        <v>INSTUSRID</v>
      </c>
      <c r="M49" s="50"/>
      <c r="N49" s="50"/>
      <c r="O49" s="50"/>
      <c r="P49" s="50"/>
      <c r="Q49" s="50"/>
      <c r="R49" s="50"/>
      <c r="S49" s="52"/>
      <c r="T49" s="49"/>
      <c r="U49" s="52"/>
      <c r="V49" s="49"/>
      <c r="W49" s="52"/>
      <c r="X49" s="49"/>
      <c r="Y49" s="52"/>
      <c r="Z49" s="49"/>
      <c r="AA49" s="52"/>
      <c r="AB49" s="107" t="str">
        <f t="shared" si="2"/>
        <v>○</v>
      </c>
      <c r="AC49" s="54"/>
      <c r="AD49" s="53"/>
      <c r="AE49" s="55" t="str">
        <f t="shared" si="0"/>
        <v>' '</v>
      </c>
      <c r="AF49" s="50"/>
      <c r="AG49" s="52"/>
      <c r="AH49" s="266" t="str">
        <f>VLOOKUP(D49,カラムID辞書!C:H,3,FALSE)</f>
        <v>character varying</v>
      </c>
      <c r="AI49" s="267"/>
      <c r="AJ49" s="267"/>
      <c r="AK49" s="267"/>
      <c r="AL49" s="268"/>
      <c r="AM49" s="269">
        <f>VLOOKUP(D49,カラムID辞書!C:H,4,FALSE)</f>
        <v>20</v>
      </c>
      <c r="AN49" s="270"/>
      <c r="AO49" s="271">
        <f>VLOOKUP(D49,カラムID辞書!C:H,6,FALSE)</f>
        <v>20</v>
      </c>
      <c r="AP49" s="272"/>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64">
        <f t="shared" ca="1" si="1"/>
        <v>43</v>
      </c>
      <c r="C50" s="265"/>
      <c r="D50" s="105" t="s">
        <v>225</v>
      </c>
      <c r="E50" s="50"/>
      <c r="F50" s="50"/>
      <c r="G50" s="50"/>
      <c r="H50" s="50"/>
      <c r="I50" s="50"/>
      <c r="J50" s="50"/>
      <c r="K50" s="52"/>
      <c r="L50" s="105" t="str">
        <f>VLOOKUP(D50,カラムID辞書!$C$4:$D$1429,2,FALSE)</f>
        <v>INSTPRGID</v>
      </c>
      <c r="M50" s="50"/>
      <c r="N50" s="50"/>
      <c r="O50" s="50"/>
      <c r="P50" s="50"/>
      <c r="Q50" s="50"/>
      <c r="R50" s="50"/>
      <c r="S50" s="52"/>
      <c r="T50" s="49"/>
      <c r="U50" s="52"/>
      <c r="V50" s="49"/>
      <c r="W50" s="52"/>
      <c r="X50" s="49"/>
      <c r="Y50" s="52"/>
      <c r="Z50" s="49"/>
      <c r="AA50" s="52"/>
      <c r="AB50" s="107" t="str">
        <f t="shared" si="2"/>
        <v>○</v>
      </c>
      <c r="AC50" s="54"/>
      <c r="AD50" s="53"/>
      <c r="AE50" s="55" t="str">
        <f t="shared" si="0"/>
        <v>' '</v>
      </c>
      <c r="AF50" s="50"/>
      <c r="AG50" s="52"/>
      <c r="AH50" s="266" t="str">
        <f>VLOOKUP(D50,カラムID辞書!C:H,3,FALSE)</f>
        <v>character varying</v>
      </c>
      <c r="AI50" s="267"/>
      <c r="AJ50" s="267"/>
      <c r="AK50" s="267"/>
      <c r="AL50" s="268"/>
      <c r="AM50" s="269">
        <f>VLOOKUP(D50,カラムID辞書!C:H,4,FALSE)</f>
        <v>8</v>
      </c>
      <c r="AN50" s="270"/>
      <c r="AO50" s="271">
        <f>VLOOKUP(D50,カラムID辞書!C:H,6,FALSE)</f>
        <v>8</v>
      </c>
      <c r="AP50" s="272"/>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64">
        <f t="shared" ca="1" si="1"/>
        <v>44</v>
      </c>
      <c r="C51" s="265"/>
      <c r="D51" s="105" t="s">
        <v>226</v>
      </c>
      <c r="E51" s="50"/>
      <c r="F51" s="50"/>
      <c r="G51" s="50"/>
      <c r="H51" s="50"/>
      <c r="I51" s="50"/>
      <c r="J51" s="50"/>
      <c r="K51" s="52"/>
      <c r="L51" s="105" t="str">
        <f>VLOOKUP(D51,カラムID辞書!$C$4:$D$1429,2,FALSE)</f>
        <v>INSIPADDR</v>
      </c>
      <c r="M51" s="50"/>
      <c r="N51" s="50"/>
      <c r="O51" s="50"/>
      <c r="P51" s="50"/>
      <c r="Q51" s="50"/>
      <c r="R51" s="50"/>
      <c r="S51" s="52"/>
      <c r="T51" s="49"/>
      <c r="U51" s="52"/>
      <c r="V51" s="49"/>
      <c r="W51" s="52"/>
      <c r="X51" s="49"/>
      <c r="Y51" s="52"/>
      <c r="Z51" s="49"/>
      <c r="AA51" s="52"/>
      <c r="AB51" s="107" t="str">
        <f t="shared" si="2"/>
        <v>○</v>
      </c>
      <c r="AC51" s="54"/>
      <c r="AD51" s="53"/>
      <c r="AE51" s="55" t="str">
        <f t="shared" si="0"/>
        <v>' '</v>
      </c>
      <c r="AF51" s="50"/>
      <c r="AG51" s="52"/>
      <c r="AH51" s="266" t="str">
        <f>VLOOKUP(D51,カラムID辞書!C:H,3,FALSE)</f>
        <v>character varying</v>
      </c>
      <c r="AI51" s="267"/>
      <c r="AJ51" s="267"/>
      <c r="AK51" s="267"/>
      <c r="AL51" s="268"/>
      <c r="AM51" s="269">
        <f>VLOOKUP(D51,カラムID辞書!C:H,4,FALSE)</f>
        <v>15</v>
      </c>
      <c r="AN51" s="270"/>
      <c r="AO51" s="271">
        <f>VLOOKUP(D51,カラムID辞書!C:H,6,FALSE)</f>
        <v>15</v>
      </c>
      <c r="AP51" s="272"/>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64">
        <f t="shared" ca="1" si="1"/>
        <v>45</v>
      </c>
      <c r="C52" s="265"/>
      <c r="D52" s="105" t="s">
        <v>227</v>
      </c>
      <c r="E52" s="56"/>
      <c r="F52" s="50"/>
      <c r="G52" s="50"/>
      <c r="H52" s="50"/>
      <c r="I52" s="50"/>
      <c r="J52" s="50"/>
      <c r="K52" s="52"/>
      <c r="L52" s="105" t="str">
        <f>VLOOKUP(D52,カラムID辞書!$C$4:$D$1429,2,FALSE)</f>
        <v>UPDDTE</v>
      </c>
      <c r="M52" s="50"/>
      <c r="N52" s="50"/>
      <c r="O52" s="50"/>
      <c r="P52" s="50"/>
      <c r="Q52" s="50"/>
      <c r="R52" s="50"/>
      <c r="S52" s="52"/>
      <c r="T52" s="49"/>
      <c r="U52" s="52"/>
      <c r="V52" s="49"/>
      <c r="W52" s="52"/>
      <c r="X52" s="49"/>
      <c r="Y52" s="52"/>
      <c r="Z52" s="49"/>
      <c r="AA52" s="52"/>
      <c r="AB52" s="107" t="str">
        <f t="shared" si="2"/>
        <v>○</v>
      </c>
      <c r="AC52" s="54"/>
      <c r="AD52" s="53"/>
      <c r="AE52" s="55" t="str">
        <f t="shared" si="0"/>
        <v>now()</v>
      </c>
      <c r="AF52" s="50"/>
      <c r="AG52" s="52"/>
      <c r="AH52" s="266" t="str">
        <f>VLOOKUP(D52,カラムID辞書!C:H,3,FALSE)</f>
        <v>timestamp</v>
      </c>
      <c r="AI52" s="267"/>
      <c r="AJ52" s="267"/>
      <c r="AK52" s="267"/>
      <c r="AL52" s="268"/>
      <c r="AM52" s="269">
        <f>VLOOKUP(D52,カラムID辞書!C:H,4,FALSE)</f>
        <v>0</v>
      </c>
      <c r="AN52" s="270"/>
      <c r="AO52" s="271">
        <f>VLOOKUP(D52,カラムID辞書!C:H,6,FALSE)</f>
        <v>7</v>
      </c>
      <c r="AP52" s="272"/>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64">
        <f t="shared" ca="1" si="1"/>
        <v>46</v>
      </c>
      <c r="C53" s="265"/>
      <c r="D53" s="105" t="s">
        <v>228</v>
      </c>
      <c r="E53" s="56"/>
      <c r="F53" s="50"/>
      <c r="G53" s="50"/>
      <c r="H53" s="50"/>
      <c r="I53" s="50"/>
      <c r="J53" s="50"/>
      <c r="K53" s="52"/>
      <c r="L53" s="105" t="str">
        <f>VLOOKUP(D53,カラムID辞書!$C$4:$D$1429,2,FALSE)</f>
        <v>UPDUSRID</v>
      </c>
      <c r="M53" s="50"/>
      <c r="N53" s="50"/>
      <c r="O53" s="50"/>
      <c r="P53" s="50"/>
      <c r="Q53" s="50"/>
      <c r="R53" s="50"/>
      <c r="S53" s="52"/>
      <c r="T53" s="49"/>
      <c r="U53" s="52"/>
      <c r="V53" s="49"/>
      <c r="W53" s="52"/>
      <c r="X53" s="49"/>
      <c r="Y53" s="52"/>
      <c r="Z53" s="49"/>
      <c r="AA53" s="52"/>
      <c r="AB53" s="107" t="str">
        <f t="shared" si="2"/>
        <v>○</v>
      </c>
      <c r="AC53" s="54"/>
      <c r="AD53" s="53"/>
      <c r="AE53" s="55" t="str">
        <f t="shared" si="0"/>
        <v>' '</v>
      </c>
      <c r="AF53" s="50"/>
      <c r="AG53" s="52"/>
      <c r="AH53" s="266" t="str">
        <f>VLOOKUP(D53,カラムID辞書!C:H,3,FALSE)</f>
        <v>character varying</v>
      </c>
      <c r="AI53" s="267"/>
      <c r="AJ53" s="267"/>
      <c r="AK53" s="267"/>
      <c r="AL53" s="268"/>
      <c r="AM53" s="269">
        <f>VLOOKUP(D53,カラムID辞書!C:H,4,FALSE)</f>
        <v>20</v>
      </c>
      <c r="AN53" s="270"/>
      <c r="AO53" s="271">
        <f>VLOOKUP(D53,カラムID辞書!C:H,6,FALSE)</f>
        <v>20</v>
      </c>
      <c r="AP53" s="272"/>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64">
        <f t="shared" ca="1" si="1"/>
        <v>47</v>
      </c>
      <c r="C54" s="265"/>
      <c r="D54" s="105" t="s">
        <v>229</v>
      </c>
      <c r="E54" s="56"/>
      <c r="F54" s="50"/>
      <c r="G54" s="50"/>
      <c r="H54" s="50"/>
      <c r="I54" s="50"/>
      <c r="J54" s="50"/>
      <c r="K54" s="52"/>
      <c r="L54" s="105" t="str">
        <f>VLOOKUP(D54,カラムID辞書!$C$4:$D$1429,2,FALSE)</f>
        <v>UPDPRGID</v>
      </c>
      <c r="M54" s="50"/>
      <c r="N54" s="50"/>
      <c r="O54" s="50"/>
      <c r="P54" s="50"/>
      <c r="Q54" s="50"/>
      <c r="R54" s="50"/>
      <c r="S54" s="52"/>
      <c r="T54" s="49"/>
      <c r="U54" s="52"/>
      <c r="V54" s="49"/>
      <c r="W54" s="52"/>
      <c r="X54" s="49"/>
      <c r="Y54" s="52"/>
      <c r="Z54" s="49"/>
      <c r="AA54" s="52"/>
      <c r="AB54" s="107" t="str">
        <f t="shared" si="2"/>
        <v>○</v>
      </c>
      <c r="AC54" s="54"/>
      <c r="AD54" s="53"/>
      <c r="AE54" s="55" t="str">
        <f t="shared" si="0"/>
        <v>' '</v>
      </c>
      <c r="AF54" s="50"/>
      <c r="AG54" s="52"/>
      <c r="AH54" s="266" t="str">
        <f>VLOOKUP(D54,カラムID辞書!C:H,3,FALSE)</f>
        <v>character varying</v>
      </c>
      <c r="AI54" s="267"/>
      <c r="AJ54" s="267"/>
      <c r="AK54" s="267"/>
      <c r="AL54" s="268"/>
      <c r="AM54" s="269">
        <f>VLOOKUP(D54,カラムID辞書!C:H,4,FALSE)</f>
        <v>8</v>
      </c>
      <c r="AN54" s="270"/>
      <c r="AO54" s="271">
        <f>VLOOKUP(D54,カラムID辞書!C:H,6,FALSE)</f>
        <v>8</v>
      </c>
      <c r="AP54" s="272"/>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64">
        <f t="shared" ca="1" si="1"/>
        <v>48</v>
      </c>
      <c r="C55" s="265"/>
      <c r="D55" s="105" t="s">
        <v>230</v>
      </c>
      <c r="E55" s="56"/>
      <c r="F55" s="50"/>
      <c r="G55" s="50"/>
      <c r="H55" s="50"/>
      <c r="I55" s="50"/>
      <c r="J55" s="50"/>
      <c r="K55" s="52"/>
      <c r="L55" s="105" t="str">
        <f>VLOOKUP(D55,カラムID辞書!$C$4:$D$1429,2,FALSE)</f>
        <v>UPDIPADDR</v>
      </c>
      <c r="M55" s="50"/>
      <c r="N55" s="50"/>
      <c r="O55" s="50"/>
      <c r="P55" s="50"/>
      <c r="Q55" s="50"/>
      <c r="R55" s="50"/>
      <c r="S55" s="52"/>
      <c r="T55" s="49"/>
      <c r="U55" s="52"/>
      <c r="V55" s="49"/>
      <c r="W55" s="52"/>
      <c r="X55" s="49"/>
      <c r="Y55" s="52"/>
      <c r="Z55" s="49"/>
      <c r="AA55" s="52"/>
      <c r="AB55" s="107" t="str">
        <f t="shared" si="2"/>
        <v>○</v>
      </c>
      <c r="AC55" s="54"/>
      <c r="AD55" s="53"/>
      <c r="AE55" s="55" t="str">
        <f t="shared" si="0"/>
        <v>' '</v>
      </c>
      <c r="AF55" s="50"/>
      <c r="AG55" s="52"/>
      <c r="AH55" s="266" t="str">
        <f>VLOOKUP(D55,カラムID辞書!C:H,3,FALSE)</f>
        <v>character varying</v>
      </c>
      <c r="AI55" s="267"/>
      <c r="AJ55" s="267"/>
      <c r="AK55" s="267"/>
      <c r="AL55" s="268"/>
      <c r="AM55" s="269">
        <f>VLOOKUP(D55,カラムID辞書!C:H,4,FALSE)</f>
        <v>15</v>
      </c>
      <c r="AN55" s="270"/>
      <c r="AO55" s="271">
        <f>VLOOKUP(D55,カラムID辞書!C:H,6,FALSE)</f>
        <v>15</v>
      </c>
      <c r="AP55" s="272"/>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59" t="s">
        <v>2433</v>
      </c>
      <c r="C56" s="59" t="s">
        <v>2433</v>
      </c>
      <c r="D56" s="59" t="s">
        <v>2433</v>
      </c>
      <c r="E56" s="59" t="s">
        <v>2433</v>
      </c>
      <c r="F56" s="59" t="s">
        <v>2433</v>
      </c>
      <c r="G56" s="59" t="s">
        <v>2433</v>
      </c>
      <c r="H56" s="59" t="s">
        <v>2433</v>
      </c>
      <c r="I56" s="59" t="s">
        <v>2433</v>
      </c>
      <c r="J56" s="59" t="s">
        <v>2433</v>
      </c>
      <c r="K56" s="59" t="s">
        <v>2433</v>
      </c>
      <c r="L56" s="59" t="s">
        <v>2433</v>
      </c>
      <c r="M56" s="59" t="s">
        <v>2433</v>
      </c>
      <c r="N56" s="59" t="s">
        <v>2433</v>
      </c>
      <c r="O56" s="59" t="s">
        <v>2433</v>
      </c>
      <c r="P56" s="59" t="s">
        <v>2433</v>
      </c>
      <c r="Q56" s="59" t="s">
        <v>2433</v>
      </c>
      <c r="R56" s="59" t="s">
        <v>2433</v>
      </c>
      <c r="S56" s="59" t="s">
        <v>2433</v>
      </c>
      <c r="T56" s="59" t="s">
        <v>2433</v>
      </c>
      <c r="U56" s="59" t="s">
        <v>2433</v>
      </c>
      <c r="V56" s="59" t="s">
        <v>2433</v>
      </c>
      <c r="W56" s="59" t="s">
        <v>2433</v>
      </c>
      <c r="X56" s="59" t="s">
        <v>2433</v>
      </c>
      <c r="Y56" s="59" t="s">
        <v>2433</v>
      </c>
      <c r="Z56" s="59" t="s">
        <v>2433</v>
      </c>
      <c r="AA56" s="59" t="s">
        <v>2433</v>
      </c>
      <c r="AB56" s="59" t="s">
        <v>2433</v>
      </c>
      <c r="AC56" s="59" t="s">
        <v>2433</v>
      </c>
      <c r="AD56" s="59" t="s">
        <v>2433</v>
      </c>
      <c r="AE56" s="59" t="s">
        <v>2433</v>
      </c>
      <c r="AF56" s="59" t="s">
        <v>2433</v>
      </c>
      <c r="AG56" s="59" t="s">
        <v>2433</v>
      </c>
      <c r="AH56" s="59" t="s">
        <v>2433</v>
      </c>
      <c r="AI56" s="59" t="s">
        <v>2433</v>
      </c>
      <c r="AJ56" s="59"/>
      <c r="AK56" s="59" t="s">
        <v>2433</v>
      </c>
      <c r="AL56" s="59" t="s">
        <v>2433</v>
      </c>
      <c r="AM56" s="59" t="s">
        <v>2433</v>
      </c>
      <c r="AN56" s="59" t="s">
        <v>2433</v>
      </c>
      <c r="AO56" s="59" t="s">
        <v>2433</v>
      </c>
      <c r="AP56" s="59" t="s">
        <v>2433</v>
      </c>
      <c r="AQ56" s="59" t="s">
        <v>2433</v>
      </c>
      <c r="AR56" s="59" t="s">
        <v>2433</v>
      </c>
      <c r="AS56" s="59" t="s">
        <v>2433</v>
      </c>
      <c r="AT56" s="59" t="s">
        <v>2433</v>
      </c>
      <c r="AU56" s="59" t="s">
        <v>2433</v>
      </c>
      <c r="AV56" s="59" t="s">
        <v>2433</v>
      </c>
      <c r="AW56" s="59" t="s">
        <v>2433</v>
      </c>
      <c r="AX56" s="59" t="s">
        <v>2433</v>
      </c>
      <c r="AY56" s="59" t="s">
        <v>2433</v>
      </c>
      <c r="AZ56" s="59" t="s">
        <v>2433</v>
      </c>
      <c r="BA56" s="59" t="s">
        <v>2433</v>
      </c>
      <c r="BB56" s="59" t="s">
        <v>2433</v>
      </c>
      <c r="BC56" s="59" t="s">
        <v>2433</v>
      </c>
      <c r="BD56" s="59" t="s">
        <v>2433</v>
      </c>
      <c r="BE56" s="59" t="s">
        <v>2433</v>
      </c>
      <c r="BF56" s="59" t="s">
        <v>2433</v>
      </c>
      <c r="BG56" s="59" t="s">
        <v>2433</v>
      </c>
      <c r="BH56" s="59" t="s">
        <v>2433</v>
      </c>
      <c r="BI56" s="59" t="s">
        <v>2433</v>
      </c>
      <c r="BJ56" s="59" t="s">
        <v>2433</v>
      </c>
      <c r="BK56" s="59" t="s">
        <v>2433</v>
      </c>
      <c r="BL56" s="59" t="s">
        <v>2433</v>
      </c>
      <c r="BM56" s="59" t="s">
        <v>2433</v>
      </c>
      <c r="BN56" s="59" t="s">
        <v>2433</v>
      </c>
      <c r="BO56" s="59" t="s">
        <v>2433</v>
      </c>
      <c r="BP56" s="59" t="s">
        <v>2433</v>
      </c>
      <c r="BQ56" s="59" t="s">
        <v>2433</v>
      </c>
      <c r="BR56" s="59" t="s">
        <v>2433</v>
      </c>
      <c r="BS56" s="59" t="s">
        <v>2433</v>
      </c>
      <c r="BT56" s="59" t="s">
        <v>2433</v>
      </c>
      <c r="BU56" s="59" t="s">
        <v>2433</v>
      </c>
      <c r="BV56" s="59" t="s">
        <v>2433</v>
      </c>
      <c r="BW56" s="59" t="s">
        <v>2433</v>
      </c>
      <c r="BX56" s="59" t="s">
        <v>2433</v>
      </c>
      <c r="BY56" s="59" t="s">
        <v>2433</v>
      </c>
      <c r="BZ56" s="59" t="s">
        <v>2433</v>
      </c>
      <c r="CA56" s="59" t="s">
        <v>2433</v>
      </c>
      <c r="CB56" s="59" t="s">
        <v>2433</v>
      </c>
      <c r="CC56" s="59" t="s">
        <v>2433</v>
      </c>
    </row>
  </sheetData>
  <mergeCells count="219">
    <mergeCell ref="B55:C55"/>
    <mergeCell ref="AH55:AL55"/>
    <mergeCell ref="AM55:AN55"/>
    <mergeCell ref="AO55:AP55"/>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16 B18:C33 B35:C55">
    <cfRule type="expression" dxfId="13" priority="4">
      <formula>$S8&gt;0</formula>
    </cfRule>
  </conditionalFormatting>
  <conditionalFormatting sqref="B17:C17">
    <cfRule type="expression" dxfId="12" priority="2">
      <formula>$S17&gt;0</formula>
    </cfRule>
  </conditionalFormatting>
  <conditionalFormatting sqref="B34:C34">
    <cfRule type="expression" dxfId="11"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tabColor rgb="FFFF0000"/>
    <pageSetUpPr fitToPage="1"/>
  </sheetPr>
  <dimension ref="B1:CE28"/>
  <sheetViews>
    <sheetView showGridLines="0" view="pageBreakPreview" zoomScale="85" zoomScaleNormal="85" zoomScaleSheetLayoutView="85" workbookViewId="0">
      <pane ySplit="7" topLeftCell="A8" activePane="bottomLeft" state="frozen"/>
      <selection activeCell="A1181" sqref="A1181"/>
      <selection pane="bottomLeft" activeCell="V13" sqref="V13"/>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2023</v>
      </c>
      <c r="K2" s="314"/>
      <c r="L2" s="314"/>
      <c r="M2" s="314"/>
      <c r="N2" s="297"/>
      <c r="O2" s="295" t="s">
        <v>2024</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148"/>
      <c r="AY2" s="148"/>
      <c r="AZ2" s="148"/>
      <c r="BA2" s="148"/>
      <c r="BB2" s="148"/>
      <c r="BC2" s="148"/>
      <c r="BD2" s="148"/>
      <c r="BE2" s="148"/>
      <c r="BF2" s="148"/>
      <c r="BG2" s="148"/>
      <c r="BH2" s="148"/>
      <c r="BI2" s="148"/>
      <c r="BJ2" s="148"/>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150"/>
      <c r="AY3" s="150"/>
      <c r="AZ3" s="150"/>
      <c r="BA3" s="151"/>
      <c r="BB3" s="151"/>
      <c r="BC3" s="151"/>
      <c r="BD3" s="151"/>
      <c r="BE3" s="149"/>
      <c r="BF3" s="149"/>
      <c r="BG3" s="150"/>
      <c r="BH3" s="150"/>
      <c r="BI3" s="150"/>
      <c r="BJ3" s="151"/>
      <c r="BK3" s="275"/>
      <c r="BL3" s="276"/>
      <c r="BM3" s="277"/>
      <c r="BN3" s="304"/>
      <c r="BO3" s="305"/>
      <c r="BP3" s="305"/>
      <c r="BQ3" s="306"/>
      <c r="BR3" s="307" t="s">
        <v>9</v>
      </c>
      <c r="BS3" s="307"/>
      <c r="BT3" s="275" t="s">
        <v>8</v>
      </c>
      <c r="BU3" s="276"/>
      <c r="BV3" s="277"/>
      <c r="BW3" s="308">
        <v>43001</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3347</v>
      </c>
      <c r="K5" s="38"/>
      <c r="L5" s="38"/>
      <c r="M5" s="38"/>
      <c r="N5" s="38"/>
      <c r="O5" s="38"/>
      <c r="P5" s="38"/>
      <c r="Q5" s="38"/>
      <c r="R5" s="38"/>
      <c r="S5" s="38"/>
      <c r="T5" s="38"/>
      <c r="U5" s="39" t="s">
        <v>102</v>
      </c>
      <c r="V5" s="38" t="s">
        <v>4050</v>
      </c>
      <c r="W5" s="38"/>
      <c r="X5" s="38"/>
      <c r="Y5" s="38"/>
      <c r="Z5" s="38"/>
      <c r="AA5" s="38"/>
      <c r="AB5" s="38"/>
      <c r="AC5" s="40"/>
      <c r="AD5" s="281" t="s">
        <v>3039</v>
      </c>
      <c r="AE5" s="282"/>
      <c r="AF5" s="283"/>
      <c r="AG5" s="312"/>
      <c r="AH5" s="312"/>
      <c r="AI5" s="285"/>
      <c r="AJ5" s="41"/>
      <c r="AK5" s="281" t="s">
        <v>103</v>
      </c>
      <c r="AL5" s="313"/>
      <c r="AM5" s="313"/>
      <c r="AN5" s="313"/>
      <c r="AO5" s="313"/>
      <c r="AP5" s="313"/>
      <c r="AQ5" s="282"/>
      <c r="AR5" s="287">
        <f ca="1">ROUNDUP((27+ROUNDUP((MAX(B:B)-COUNTIF(AB:AB,"○"))/8,0)+IF(AF5="",0,4))/8,0)*8+SUM(AO8:AO895)</f>
        <v>155</v>
      </c>
      <c r="AS5" s="312"/>
      <c r="AT5" s="285"/>
      <c r="AU5" s="41" t="s">
        <v>3040</v>
      </c>
      <c r="AV5" s="41"/>
      <c r="AW5" s="278" t="s">
        <v>138</v>
      </c>
      <c r="AX5" s="311"/>
      <c r="AY5" s="311"/>
      <c r="AZ5" s="311"/>
      <c r="BA5" s="311"/>
      <c r="BB5" s="37" t="s">
        <v>3353</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25</v>
      </c>
      <c r="W7" s="48"/>
      <c r="X7" s="45" t="s">
        <v>2243</v>
      </c>
      <c r="Y7" s="48"/>
      <c r="Z7" s="45" t="s">
        <v>2244</v>
      </c>
      <c r="AA7" s="48"/>
      <c r="AB7" s="45" t="s">
        <v>28</v>
      </c>
      <c r="AC7" s="47"/>
      <c r="AD7" s="48"/>
      <c r="AE7" s="47" t="s">
        <v>2246</v>
      </c>
      <c r="AF7" s="47"/>
      <c r="AG7" s="48"/>
      <c r="AH7" s="47" t="s">
        <v>2247</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05" t="s">
        <v>3636</v>
      </c>
      <c r="E8" s="50"/>
      <c r="F8" s="50"/>
      <c r="G8" s="50"/>
      <c r="H8" s="50"/>
      <c r="I8" s="50"/>
      <c r="J8" s="50"/>
      <c r="K8" s="52"/>
      <c r="L8" s="105" t="str">
        <f>VLOOKUP(D8,カラムID辞書!$C$4:$D$1261,2,FALSE)</f>
        <v>RECORDKBN</v>
      </c>
      <c r="M8" s="50"/>
      <c r="N8" s="50"/>
      <c r="O8" s="50"/>
      <c r="P8" s="50"/>
      <c r="Q8" s="50"/>
      <c r="R8" s="50"/>
      <c r="S8" s="52"/>
      <c r="T8" s="106"/>
      <c r="U8" s="53"/>
      <c r="V8" s="49"/>
      <c r="W8" s="52"/>
      <c r="X8" s="49"/>
      <c r="Y8" s="52"/>
      <c r="Z8" s="49"/>
      <c r="AA8" s="52"/>
      <c r="AB8" s="107" t="str">
        <f>IF(L8="DELDTE","","○")</f>
        <v>○</v>
      </c>
      <c r="AC8" s="54"/>
      <c r="AD8" s="53"/>
      <c r="AE8" s="55" t="str">
        <f>IF(AB8="○",IF(AH8="timestamp","now()",IF(LEFT(AH8,9)="character","' '","0")),"")</f>
        <v>' '</v>
      </c>
      <c r="AF8" s="50"/>
      <c r="AG8" s="52"/>
      <c r="AH8" s="266" t="str">
        <f>VLOOKUP(D8,カラムID辞書!C:H,3,FALSE)</f>
        <v>character varying</v>
      </c>
      <c r="AI8" s="267"/>
      <c r="AJ8" s="267"/>
      <c r="AK8" s="267"/>
      <c r="AL8" s="268"/>
      <c r="AM8" s="269">
        <f>VLOOKUP(D8,カラムID辞書!C:H,4,FALSE)</f>
        <v>1</v>
      </c>
      <c r="AN8" s="270"/>
      <c r="AO8" s="271">
        <f>VLOOKUP(D8,カラムID辞書!C:H,6,FALSE)</f>
        <v>1</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c r="BS8" s="50"/>
      <c r="BT8" s="50"/>
      <c r="BU8" s="50"/>
      <c r="BV8" s="50"/>
      <c r="BW8" s="50"/>
      <c r="BX8" s="50"/>
      <c r="BY8" s="50"/>
      <c r="BZ8" s="50"/>
      <c r="CA8" s="50"/>
      <c r="CB8" s="50"/>
      <c r="CC8" s="52"/>
    </row>
    <row r="9" spans="2:81" ht="12" customHeight="1">
      <c r="B9" s="264">
        <f ca="1">IF($D9="","",MAX(OFFSET($B$8,0,0,ROW()-ROW($B$8),2))+1)</f>
        <v>2</v>
      </c>
      <c r="C9" s="265"/>
      <c r="D9" s="105" t="s">
        <v>1297</v>
      </c>
      <c r="E9" s="50"/>
      <c r="F9" s="50"/>
      <c r="G9" s="50"/>
      <c r="H9" s="50"/>
      <c r="I9" s="50"/>
      <c r="J9" s="50"/>
      <c r="K9" s="52"/>
      <c r="L9" s="105" t="str">
        <f>VLOOKUP(D9,カラムID辞書!$C$4:$D$1261,2,FALSE)</f>
        <v>SIWAKE_CD</v>
      </c>
      <c r="M9" s="50"/>
      <c r="N9" s="50"/>
      <c r="O9" s="50"/>
      <c r="P9" s="50"/>
      <c r="Q9" s="50"/>
      <c r="R9" s="50"/>
      <c r="S9" s="52"/>
      <c r="T9" s="106"/>
      <c r="U9" s="53"/>
      <c r="V9" s="49"/>
      <c r="W9" s="52"/>
      <c r="X9" s="49"/>
      <c r="Y9" s="52"/>
      <c r="Z9" s="49"/>
      <c r="AA9" s="52"/>
      <c r="AB9" s="107" t="str">
        <f>IF(L9="DELDTE","","○")</f>
        <v>○</v>
      </c>
      <c r="AC9" s="54"/>
      <c r="AD9" s="53"/>
      <c r="AE9" s="55" t="str">
        <f t="shared" ref="AE9:AE27" si="0">IF(AB9="○",IF(AH9="timestamp","now()",IF(LEFT(AH9,9)="character","' '","0")),"")</f>
        <v>' '</v>
      </c>
      <c r="AF9" s="50"/>
      <c r="AG9" s="52"/>
      <c r="AH9" s="266" t="str">
        <f>VLOOKUP(D9,カラムID辞書!C:H,3,FALSE)</f>
        <v>character varying</v>
      </c>
      <c r="AI9" s="267"/>
      <c r="AJ9" s="267"/>
      <c r="AK9" s="267"/>
      <c r="AL9" s="268"/>
      <c r="AM9" s="269">
        <f>VLOOKUP(D9,カラムID辞書!C:H,4,FALSE)</f>
        <v>10</v>
      </c>
      <c r="AN9" s="270"/>
      <c r="AO9" s="271">
        <f>VLOOKUP(D9,カラムID辞書!C:H,6,FALSE)</f>
        <v>10</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64">
        <f t="shared" ref="B10:B27" ca="1" si="1">IF($D10="","",MAX(OFFSET($B$8,0,0,ROW()-ROW($B$8),2))+1)</f>
        <v>3</v>
      </c>
      <c r="C10" s="265"/>
      <c r="D10" s="105" t="s">
        <v>3348</v>
      </c>
      <c r="E10" s="50"/>
      <c r="F10" s="50"/>
      <c r="G10" s="50"/>
      <c r="H10" s="50"/>
      <c r="I10" s="50"/>
      <c r="J10" s="50"/>
      <c r="K10" s="52"/>
      <c r="L10" s="105" t="str">
        <f>VLOOKUP(D10,カラムID辞書!$C$4:$D$1261,2,FALSE)</f>
        <v>DATAKBN</v>
      </c>
      <c r="M10" s="50"/>
      <c r="N10" s="50"/>
      <c r="O10" s="50"/>
      <c r="P10" s="50"/>
      <c r="Q10" s="50"/>
      <c r="R10" s="50"/>
      <c r="S10" s="52"/>
      <c r="T10" s="106"/>
      <c r="U10" s="53"/>
      <c r="V10" s="49"/>
      <c r="W10" s="52"/>
      <c r="X10" s="49"/>
      <c r="Y10" s="52"/>
      <c r="Z10" s="49"/>
      <c r="AA10" s="52"/>
      <c r="AB10" s="107" t="str">
        <f t="shared" ref="AB10:AB27"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2</v>
      </c>
      <c r="AN10" s="270"/>
      <c r="AO10" s="271">
        <f>VLOOKUP(D10,カラムID辞書!C:H,6,FALSE)</f>
        <v>2</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64">
        <f t="shared" ca="1" si="1"/>
        <v>4</v>
      </c>
      <c r="C11" s="265"/>
      <c r="D11" s="105" t="s">
        <v>1172</v>
      </c>
      <c r="E11" s="50"/>
      <c r="F11" s="50"/>
      <c r="G11" s="50"/>
      <c r="H11" s="50"/>
      <c r="I11" s="50"/>
      <c r="J11" s="50"/>
      <c r="K11" s="52"/>
      <c r="L11" s="105" t="str">
        <f>VLOOKUP(D11,カラムID辞書!$C$4:$D$1261,2,FALSE)</f>
        <v>KAISHACD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5</v>
      </c>
      <c r="C12" s="265"/>
      <c r="D12" s="105" t="s">
        <v>3635</v>
      </c>
      <c r="E12" s="50"/>
      <c r="F12" s="50"/>
      <c r="G12" s="50"/>
      <c r="H12" s="50"/>
      <c r="I12" s="50"/>
      <c r="J12" s="50"/>
      <c r="K12" s="52"/>
      <c r="L12" s="105" t="str">
        <f>VLOOKUP(D12,カラムID辞書!$C$4:$D$1261,2,FALSE)</f>
        <v>KEIJO_YMD</v>
      </c>
      <c r="M12" s="50"/>
      <c r="N12" s="50"/>
      <c r="O12" s="50"/>
      <c r="P12" s="50"/>
      <c r="Q12" s="50"/>
      <c r="R12" s="50"/>
      <c r="S12" s="52"/>
      <c r="T12" s="106"/>
      <c r="U12" s="53"/>
      <c r="V12" s="49"/>
      <c r="W12" s="52"/>
      <c r="X12" s="49"/>
      <c r="Y12" s="52"/>
      <c r="Z12" s="49"/>
      <c r="AA12" s="52"/>
      <c r="AB12" s="107" t="str">
        <f t="shared" si="2"/>
        <v>○</v>
      </c>
      <c r="AC12" s="54"/>
      <c r="AD12" s="53"/>
      <c r="AE12" s="55" t="str">
        <f t="shared" si="0"/>
        <v>0</v>
      </c>
      <c r="AF12" s="50"/>
      <c r="AG12" s="52"/>
      <c r="AH12" s="266" t="str">
        <f>VLOOKUP(D12,カラムID辞書!C:H,3,FALSE)</f>
        <v>numeric</v>
      </c>
      <c r="AI12" s="267"/>
      <c r="AJ12" s="267"/>
      <c r="AK12" s="267"/>
      <c r="AL12" s="268"/>
      <c r="AM12" s="269">
        <f>VLOOKUP(D12,カラムID辞書!C:H,4,FALSE)</f>
        <v>8</v>
      </c>
      <c r="AN12" s="270"/>
      <c r="AO12" s="271">
        <f>VLOOKUP(D12,カラムID辞書!C:H,6,FALSE)</f>
        <v>8</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64">
        <f t="shared" ca="1" si="1"/>
        <v>6</v>
      </c>
      <c r="C13" s="265"/>
      <c r="D13" s="105" t="s">
        <v>3215</v>
      </c>
      <c r="E13" s="50"/>
      <c r="F13" s="50"/>
      <c r="G13" s="50"/>
      <c r="H13" s="50"/>
      <c r="I13" s="50"/>
      <c r="J13" s="50"/>
      <c r="K13" s="52"/>
      <c r="L13" s="105" t="str">
        <f>VLOOKUP(D13,カラムID辞書!$C$4:$D$1261,2,FALSE)</f>
        <v>MISE</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13</v>
      </c>
      <c r="AN13" s="270"/>
      <c r="AO13" s="271">
        <f>VLOOKUP(D13,カラムID辞書!C:H,6,FALSE)</f>
        <v>13</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ca="1">IF($D14="","",MAX(OFFSET($B$8,0,0,ROW()-ROW($B$8),2))+1)</f>
        <v>7</v>
      </c>
      <c r="C14" s="265"/>
      <c r="D14" s="105" t="s">
        <v>2629</v>
      </c>
      <c r="E14" s="50"/>
      <c r="F14" s="50"/>
      <c r="G14" s="50"/>
      <c r="H14" s="50"/>
      <c r="I14" s="50"/>
      <c r="J14" s="50"/>
      <c r="K14" s="52"/>
      <c r="L14" s="105" t="str">
        <f>VLOOKUP(D14,カラムID辞書!$C$4:$D$1261,2,FALSE)</f>
        <v>NIPPO_CD</v>
      </c>
      <c r="M14" s="50"/>
      <c r="N14" s="50"/>
      <c r="O14" s="50"/>
      <c r="P14" s="50"/>
      <c r="Q14" s="50"/>
      <c r="R14" s="50"/>
      <c r="S14" s="52"/>
      <c r="T14" s="106"/>
      <c r="U14" s="53"/>
      <c r="V14" s="49"/>
      <c r="W14" s="52"/>
      <c r="X14" s="49"/>
      <c r="Y14" s="52"/>
      <c r="Z14" s="49"/>
      <c r="AA14" s="52"/>
      <c r="AB14" s="107" t="str">
        <f>IF(L14="DELDTE","","○")</f>
        <v>○</v>
      </c>
      <c r="AC14" s="54"/>
      <c r="AD14" s="53"/>
      <c r="AE14" s="55" t="str">
        <f t="shared" si="0"/>
        <v>' '</v>
      </c>
      <c r="AF14" s="50"/>
      <c r="AG14" s="52"/>
      <c r="AH14" s="266" t="str">
        <f>VLOOKUP(D14,カラムID辞書!C:H,3,FALSE)</f>
        <v>character varying</v>
      </c>
      <c r="AI14" s="267"/>
      <c r="AJ14" s="267"/>
      <c r="AK14" s="267"/>
      <c r="AL14" s="268"/>
      <c r="AM14" s="269">
        <f>VLOOKUP(D14,カラムID辞書!C:H,4,FALSE)</f>
        <v>3</v>
      </c>
      <c r="AN14" s="270"/>
      <c r="AO14" s="271">
        <f>VLOOKUP(D14,カラムID辞書!C:H,6,FALSE)</f>
        <v>3</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ca="1" si="1"/>
        <v>8</v>
      </c>
      <c r="C15" s="265"/>
      <c r="D15" s="105" t="s">
        <v>3212</v>
      </c>
      <c r="E15" s="50"/>
      <c r="F15" s="50"/>
      <c r="G15" s="50"/>
      <c r="H15" s="50"/>
      <c r="I15" s="50"/>
      <c r="J15" s="50"/>
      <c r="K15" s="52"/>
      <c r="L15" s="105" t="str">
        <f>VLOOKUP(D15,カラムID辞書!$C$4:$D$1261,2,FALSE)</f>
        <v>TORIHIKISHBT</v>
      </c>
      <c r="M15" s="50"/>
      <c r="N15" s="50"/>
      <c r="O15" s="50"/>
      <c r="P15" s="50"/>
      <c r="Q15" s="50"/>
      <c r="R15" s="50"/>
      <c r="S15" s="52"/>
      <c r="T15" s="106"/>
      <c r="U15" s="53"/>
      <c r="V15" s="49"/>
      <c r="W15" s="52"/>
      <c r="X15" s="49"/>
      <c r="Y15" s="52"/>
      <c r="Z15" s="49"/>
      <c r="AA15" s="52"/>
      <c r="AB15" s="107" t="str">
        <f t="shared" ref="AB15:AB21" si="3">IF(L15="DELDTE","","○")</f>
        <v>○</v>
      </c>
      <c r="AC15" s="54"/>
      <c r="AD15" s="53"/>
      <c r="AE15" s="55" t="str">
        <f t="shared" si="0"/>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9</v>
      </c>
      <c r="C16" s="265"/>
      <c r="D16" s="105" t="s">
        <v>1132</v>
      </c>
      <c r="E16" s="50"/>
      <c r="F16" s="50"/>
      <c r="G16" s="50"/>
      <c r="H16" s="50"/>
      <c r="I16" s="50"/>
      <c r="J16" s="50"/>
      <c r="K16" s="52"/>
      <c r="L16" s="105" t="str">
        <f>VLOOKUP(D16,カラムID辞書!$C$4:$D$1261,2,FALSE)</f>
        <v>POS_NO</v>
      </c>
      <c r="M16" s="50"/>
      <c r="N16" s="50"/>
      <c r="O16" s="50"/>
      <c r="P16" s="50"/>
      <c r="Q16" s="50"/>
      <c r="R16" s="50"/>
      <c r="S16" s="52"/>
      <c r="T16" s="106"/>
      <c r="U16" s="53"/>
      <c r="V16" s="49"/>
      <c r="W16" s="52"/>
      <c r="X16" s="49"/>
      <c r="Y16" s="52"/>
      <c r="Z16" s="49"/>
      <c r="AA16" s="52"/>
      <c r="AB16" s="107" t="str">
        <f t="shared" si="3"/>
        <v>○</v>
      </c>
      <c r="AC16" s="54"/>
      <c r="AD16" s="53"/>
      <c r="AE16" s="55" t="str">
        <f t="shared" si="0"/>
        <v>' '</v>
      </c>
      <c r="AF16" s="50"/>
      <c r="AG16" s="52"/>
      <c r="AH16" s="266" t="str">
        <f>VLOOKUP(D16,カラムID辞書!C:H,3,FALSE)</f>
        <v>character varying</v>
      </c>
      <c r="AI16" s="267"/>
      <c r="AJ16" s="267"/>
      <c r="AK16" s="267"/>
      <c r="AL16" s="268"/>
      <c r="AM16" s="269">
        <f>VLOOKUP(D16,カラムID辞書!C:H,4,FALSE)</f>
        <v>8</v>
      </c>
      <c r="AN16" s="270"/>
      <c r="AO16" s="271">
        <f>VLOOKUP(D16,カラムID辞書!C:H,6,FALSE)</f>
        <v>8</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3" ht="12" customHeight="1">
      <c r="B17" s="264">
        <f t="shared" ca="1" si="1"/>
        <v>10</v>
      </c>
      <c r="C17" s="265"/>
      <c r="D17" s="105" t="s">
        <v>1225</v>
      </c>
      <c r="E17" s="50"/>
      <c r="F17" s="50"/>
      <c r="G17" s="50"/>
      <c r="H17" s="50"/>
      <c r="I17" s="50"/>
      <c r="J17" s="50"/>
      <c r="K17" s="52"/>
      <c r="L17" s="105" t="str">
        <f>VLOOKUP(D17,カラムID辞書!$C$4:$D$1261,2,FALSE)</f>
        <v>KOZANO</v>
      </c>
      <c r="M17" s="50"/>
      <c r="N17" s="50"/>
      <c r="O17" s="50"/>
      <c r="P17" s="50"/>
      <c r="Q17" s="50"/>
      <c r="R17" s="50"/>
      <c r="S17" s="52"/>
      <c r="T17" s="106"/>
      <c r="U17" s="53"/>
      <c r="V17" s="49"/>
      <c r="W17" s="52"/>
      <c r="X17" s="49"/>
      <c r="Y17" s="52"/>
      <c r="Z17" s="49"/>
      <c r="AA17" s="52"/>
      <c r="AB17" s="107" t="str">
        <f t="shared" si="3"/>
        <v>○</v>
      </c>
      <c r="AC17" s="54"/>
      <c r="AD17" s="53"/>
      <c r="AE17" s="55" t="str">
        <f t="shared" si="0"/>
        <v>' '</v>
      </c>
      <c r="AF17" s="50"/>
      <c r="AG17" s="52"/>
      <c r="AH17" s="266" t="str">
        <f>VLOOKUP(D17,カラムID辞書!C:H,3,FALSE)</f>
        <v>character varying</v>
      </c>
      <c r="AI17" s="267"/>
      <c r="AJ17" s="267"/>
      <c r="AK17" s="267"/>
      <c r="AL17" s="268"/>
      <c r="AM17" s="269">
        <f>VLOOKUP(D17,カラムID辞書!C:H,4,FALSE)</f>
        <v>13</v>
      </c>
      <c r="AN17" s="270"/>
      <c r="AO17" s="271">
        <f>VLOOKUP(D17,カラムID辞書!C:H,6,FALSE)</f>
        <v>13</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3" ht="12" customHeight="1">
      <c r="B18" s="264">
        <f t="shared" ca="1" si="1"/>
        <v>11</v>
      </c>
      <c r="C18" s="265"/>
      <c r="D18" s="105" t="s">
        <v>3207</v>
      </c>
      <c r="E18" s="50"/>
      <c r="F18" s="50"/>
      <c r="G18" s="50"/>
      <c r="H18" s="50"/>
      <c r="I18" s="50"/>
      <c r="J18" s="50"/>
      <c r="K18" s="52"/>
      <c r="L18" s="105" t="str">
        <f>VLOOKUP(D18,カラムID辞書!$C$4:$D$1261,2,FALSE)</f>
        <v>INPUTTAXKBN</v>
      </c>
      <c r="M18" s="50"/>
      <c r="N18" s="50"/>
      <c r="O18" s="50"/>
      <c r="P18" s="50"/>
      <c r="Q18" s="50"/>
      <c r="R18" s="50"/>
      <c r="S18" s="52"/>
      <c r="T18" s="106"/>
      <c r="U18" s="53"/>
      <c r="V18" s="49"/>
      <c r="W18" s="52"/>
      <c r="X18" s="49"/>
      <c r="Y18" s="52"/>
      <c r="Z18" s="49"/>
      <c r="AA18" s="52"/>
      <c r="AB18" s="107" t="str">
        <f t="shared" si="3"/>
        <v>○</v>
      </c>
      <c r="AC18" s="54"/>
      <c r="AD18" s="53"/>
      <c r="AE18" s="55" t="str">
        <f t="shared" si="0"/>
        <v>' '</v>
      </c>
      <c r="AF18" s="50"/>
      <c r="AG18" s="52"/>
      <c r="AH18" s="266" t="str">
        <f>VLOOKUP(D18,カラムID辞書!C:H,3,FALSE)</f>
        <v>character varying</v>
      </c>
      <c r="AI18" s="267"/>
      <c r="AJ18" s="267"/>
      <c r="AK18" s="267"/>
      <c r="AL18" s="268"/>
      <c r="AM18" s="269">
        <f>VLOOKUP(D18,カラムID辞書!C:H,4,FALSE)</f>
        <v>1</v>
      </c>
      <c r="AN18" s="270"/>
      <c r="AO18" s="271">
        <f>VLOOKUP(D18,カラムID辞書!C:H,6,FALSE)</f>
        <v>1</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3" ht="12" customHeight="1">
      <c r="B19" s="264">
        <f t="shared" ca="1" si="1"/>
        <v>12</v>
      </c>
      <c r="C19" s="265"/>
      <c r="D19" s="105" t="s">
        <v>3349</v>
      </c>
      <c r="E19" s="50"/>
      <c r="F19" s="50"/>
      <c r="G19" s="50"/>
      <c r="H19" s="50"/>
      <c r="I19" s="50"/>
      <c r="J19" s="50"/>
      <c r="K19" s="52"/>
      <c r="L19" s="105" t="str">
        <f>VLOOKUP(D19,カラムID辞書!$C$4:$D$1261,2,FALSE)</f>
        <v>KINGAKU_KBN</v>
      </c>
      <c r="M19" s="50"/>
      <c r="N19" s="50"/>
      <c r="O19" s="50"/>
      <c r="P19" s="50"/>
      <c r="Q19" s="50"/>
      <c r="R19" s="50"/>
      <c r="S19" s="52"/>
      <c r="T19" s="106"/>
      <c r="U19" s="53"/>
      <c r="V19" s="49"/>
      <c r="W19" s="52"/>
      <c r="X19" s="49"/>
      <c r="Y19" s="52"/>
      <c r="Z19" s="49"/>
      <c r="AA19" s="52"/>
      <c r="AB19" s="107" t="str">
        <f t="shared" si="3"/>
        <v>○</v>
      </c>
      <c r="AC19" s="54"/>
      <c r="AD19" s="53"/>
      <c r="AE19" s="55" t="str">
        <f t="shared" si="0"/>
        <v>' '</v>
      </c>
      <c r="AF19" s="50"/>
      <c r="AG19" s="52"/>
      <c r="AH19" s="266" t="str">
        <f>VLOOKUP(D19,カラムID辞書!C:H,3,FALSE)</f>
        <v>character varying</v>
      </c>
      <c r="AI19" s="267"/>
      <c r="AJ19" s="267"/>
      <c r="AK19" s="267"/>
      <c r="AL19" s="268"/>
      <c r="AM19" s="269">
        <f>VLOOKUP(D19,カラムID辞書!C:H,4,FALSE)</f>
        <v>2</v>
      </c>
      <c r="AN19" s="270"/>
      <c r="AO19" s="271">
        <f>VLOOKUP(D19,カラムID辞書!C:H,6,FALSE)</f>
        <v>2</v>
      </c>
      <c r="AP19" s="272"/>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2"/>
      <c r="BS19" s="50"/>
      <c r="BT19" s="50"/>
      <c r="BU19" s="50"/>
      <c r="BV19" s="50"/>
      <c r="BW19" s="50"/>
      <c r="BX19" s="50"/>
      <c r="BY19" s="50"/>
      <c r="BZ19" s="50"/>
      <c r="CA19" s="50"/>
      <c r="CB19" s="50"/>
      <c r="CC19" s="52"/>
    </row>
    <row r="20" spans="2:83" ht="12" customHeight="1">
      <c r="B20" s="264">
        <f t="shared" ca="1" si="1"/>
        <v>13</v>
      </c>
      <c r="C20" s="265"/>
      <c r="D20" s="105" t="s">
        <v>3205</v>
      </c>
      <c r="E20" s="50"/>
      <c r="F20" s="50"/>
      <c r="G20" s="50"/>
      <c r="H20" s="50"/>
      <c r="I20" s="50"/>
      <c r="J20" s="50"/>
      <c r="K20" s="52"/>
      <c r="L20" s="105" t="str">
        <f>VLOOKUP(D20,カラムID辞書!$C$4:$D$1261,2,FALSE)</f>
        <v>KINGAKU</v>
      </c>
      <c r="M20" s="50"/>
      <c r="N20" s="50"/>
      <c r="O20" s="50"/>
      <c r="P20" s="50"/>
      <c r="Q20" s="50"/>
      <c r="R20" s="50"/>
      <c r="S20" s="52"/>
      <c r="T20" s="106"/>
      <c r="U20" s="53"/>
      <c r="V20" s="49"/>
      <c r="W20" s="52"/>
      <c r="X20" s="49"/>
      <c r="Y20" s="52"/>
      <c r="Z20" s="49"/>
      <c r="AA20" s="52"/>
      <c r="AB20" s="107" t="str">
        <f t="shared" si="3"/>
        <v>○</v>
      </c>
      <c r="AC20" s="54"/>
      <c r="AD20" s="53"/>
      <c r="AE20" s="55" t="str">
        <f t="shared" si="0"/>
        <v>0</v>
      </c>
      <c r="AF20" s="50"/>
      <c r="AG20" s="52"/>
      <c r="AH20" s="266" t="str">
        <f>VLOOKUP(D20,カラムID辞書!C:H,3,FALSE)</f>
        <v>numeric</v>
      </c>
      <c r="AI20" s="267"/>
      <c r="AJ20" s="267"/>
      <c r="AK20" s="267"/>
      <c r="AL20" s="268"/>
      <c r="AM20" s="269">
        <f>VLOOKUP(D20,カラムID辞書!C:H,4,FALSE)</f>
        <v>11</v>
      </c>
      <c r="AN20" s="270"/>
      <c r="AO20" s="271">
        <f>VLOOKUP(D20,カラムID辞書!C:H,6,FALSE)</f>
        <v>11</v>
      </c>
      <c r="AP20" s="272"/>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2"/>
      <c r="BS20" s="50"/>
      <c r="BT20" s="50"/>
      <c r="BU20" s="50"/>
      <c r="BV20" s="50"/>
      <c r="BW20" s="50"/>
      <c r="BX20" s="50"/>
      <c r="BY20" s="50"/>
      <c r="BZ20" s="50"/>
      <c r="CA20" s="50"/>
      <c r="CB20" s="50"/>
      <c r="CC20" s="52"/>
    </row>
    <row r="21" spans="2:83" ht="12" customHeight="1">
      <c r="B21" s="264">
        <f t="shared" ca="1" si="1"/>
        <v>14</v>
      </c>
      <c r="C21" s="265"/>
      <c r="D21" s="105" t="s">
        <v>2642</v>
      </c>
      <c r="E21" s="50"/>
      <c r="F21" s="50"/>
      <c r="G21" s="50"/>
      <c r="H21" s="50"/>
      <c r="I21" s="50"/>
      <c r="J21" s="50"/>
      <c r="K21" s="52"/>
      <c r="L21" s="105" t="str">
        <f>VLOOKUP(D21,カラムID辞書!$C$4:$D$1261,2,FALSE)</f>
        <v>ITEMCD</v>
      </c>
      <c r="M21" s="50"/>
      <c r="N21" s="50"/>
      <c r="O21" s="50"/>
      <c r="P21" s="50"/>
      <c r="Q21" s="50"/>
      <c r="R21" s="50"/>
      <c r="S21" s="52"/>
      <c r="T21" s="106"/>
      <c r="U21" s="53"/>
      <c r="V21" s="49"/>
      <c r="W21" s="52"/>
      <c r="X21" s="49"/>
      <c r="Y21" s="52"/>
      <c r="Z21" s="49"/>
      <c r="AA21" s="52"/>
      <c r="AB21" s="107" t="str">
        <f t="shared" si="3"/>
        <v>○</v>
      </c>
      <c r="AC21" s="54"/>
      <c r="AD21" s="53"/>
      <c r="AE21" s="55" t="str">
        <f t="shared" si="0"/>
        <v>' '</v>
      </c>
      <c r="AF21" s="50"/>
      <c r="AG21" s="52"/>
      <c r="AH21" s="266" t="str">
        <f>VLOOKUP(D21,カラムID辞書!C:H,3,FALSE)</f>
        <v>character varying</v>
      </c>
      <c r="AI21" s="267"/>
      <c r="AJ21" s="267"/>
      <c r="AK21" s="267"/>
      <c r="AL21" s="268"/>
      <c r="AM21" s="269">
        <f>VLOOKUP(D21,カラムID辞書!C:H,4,FALSE)</f>
        <v>4</v>
      </c>
      <c r="AN21" s="270"/>
      <c r="AO21" s="271">
        <f>VLOOKUP(D21,カラムID辞書!C:H,6,FALSE)</f>
        <v>4</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0"/>
      <c r="BT21" s="50"/>
      <c r="BU21" s="50"/>
      <c r="BV21" s="50"/>
      <c r="BW21" s="50"/>
      <c r="BX21" s="50"/>
      <c r="BY21" s="50"/>
      <c r="BZ21" s="50"/>
      <c r="CA21" s="50"/>
      <c r="CB21" s="50"/>
      <c r="CC21" s="52"/>
    </row>
    <row r="22" spans="2:83" ht="12" customHeight="1">
      <c r="B22" s="264">
        <f t="shared" ca="1" si="1"/>
        <v>15</v>
      </c>
      <c r="C22" s="265"/>
      <c r="D22" s="105" t="s">
        <v>3275</v>
      </c>
      <c r="E22" s="50"/>
      <c r="F22" s="50"/>
      <c r="G22" s="50"/>
      <c r="H22" s="50"/>
      <c r="I22" s="50"/>
      <c r="J22" s="50"/>
      <c r="K22" s="52"/>
      <c r="L22" s="105" t="str">
        <f>VLOOKUP(D22,カラムID辞書!$C$4:$D$1261,2,FALSE)</f>
        <v>BUCD</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4</v>
      </c>
      <c r="AN22" s="270"/>
      <c r="AO22" s="271">
        <f>VLOOKUP(D22,カラムID辞書!C:H,6,FALSE)</f>
        <v>4</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3" ht="12" customHeight="1">
      <c r="B23" s="264">
        <f t="shared" ca="1" si="1"/>
        <v>16</v>
      </c>
      <c r="C23" s="265"/>
      <c r="D23" s="105" t="s">
        <v>3350</v>
      </c>
      <c r="E23" s="50"/>
      <c r="F23" s="50"/>
      <c r="G23" s="50"/>
      <c r="H23" s="50"/>
      <c r="I23" s="50"/>
      <c r="J23" s="50"/>
      <c r="K23" s="52"/>
      <c r="L23" s="105" t="str">
        <f>VLOOKUP(D23,カラムID辞書!$C$4:$D$1261,2,FALSE)</f>
        <v>KAKEURI_KB</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1</v>
      </c>
      <c r="AN23" s="270"/>
      <c r="AO23" s="271">
        <f>VLOOKUP(D23,カラムID辞書!C:H,6,FALSE)</f>
        <v>1</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3" ht="12" customHeight="1">
      <c r="B24" s="264">
        <f t="shared" ca="1" si="1"/>
        <v>17</v>
      </c>
      <c r="C24" s="265"/>
      <c r="D24" s="105" t="s">
        <v>1280</v>
      </c>
      <c r="E24" s="50"/>
      <c r="F24" s="50"/>
      <c r="G24" s="50"/>
      <c r="H24" s="50"/>
      <c r="I24" s="50"/>
      <c r="J24" s="50"/>
      <c r="K24" s="52"/>
      <c r="L24" s="105" t="str">
        <f>VLOOKUP(D24,カラムID辞書!$C$4:$D$1261,2,FALSE)</f>
        <v>HNBNSIKK</v>
      </c>
      <c r="M24" s="50"/>
      <c r="N24" s="50"/>
      <c r="O24" s="50"/>
      <c r="P24" s="50"/>
      <c r="Q24" s="50"/>
      <c r="R24" s="50"/>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1</v>
      </c>
      <c r="AN24" s="270"/>
      <c r="AO24" s="271">
        <f>VLOOKUP(D24,カラムID辞書!C:H,6,FALSE)</f>
        <v>1</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3" s="226" customFormat="1" ht="12" customHeight="1">
      <c r="B25" s="343">
        <f t="shared" ca="1" si="1"/>
        <v>18</v>
      </c>
      <c r="C25" s="344"/>
      <c r="D25" s="217" t="s">
        <v>4051</v>
      </c>
      <c r="E25" s="219"/>
      <c r="F25" s="219"/>
      <c r="G25" s="219"/>
      <c r="H25" s="219"/>
      <c r="I25" s="219"/>
      <c r="J25" s="219"/>
      <c r="K25" s="220"/>
      <c r="L25" s="217" t="str">
        <f>VLOOKUP(D25,カラムID辞書!$C$4:$D$1261,2,FALSE)</f>
        <v>NINIKEY</v>
      </c>
      <c r="M25" s="219"/>
      <c r="N25" s="219"/>
      <c r="O25" s="219"/>
      <c r="P25" s="219"/>
      <c r="Q25" s="219"/>
      <c r="R25" s="219"/>
      <c r="S25" s="220"/>
      <c r="T25" s="229"/>
      <c r="U25" s="224"/>
      <c r="V25" s="221"/>
      <c r="W25" s="220"/>
      <c r="X25" s="221"/>
      <c r="Y25" s="220"/>
      <c r="Z25" s="221"/>
      <c r="AA25" s="220"/>
      <c r="AB25" s="222" t="str">
        <f t="shared" si="2"/>
        <v>○</v>
      </c>
      <c r="AC25" s="223"/>
      <c r="AD25" s="224"/>
      <c r="AE25" s="225" t="str">
        <f t="shared" si="0"/>
        <v>' '</v>
      </c>
      <c r="AF25" s="219"/>
      <c r="AG25" s="220"/>
      <c r="AH25" s="345" t="str">
        <f>VLOOKUP(D25,カラムID辞書!C:H,3,FALSE)</f>
        <v>character varying</v>
      </c>
      <c r="AI25" s="346"/>
      <c r="AJ25" s="346"/>
      <c r="AK25" s="346"/>
      <c r="AL25" s="347"/>
      <c r="AM25" s="348">
        <f>VLOOKUP(D25,カラムID辞書!C:H,4,FALSE)</f>
        <v>16</v>
      </c>
      <c r="AN25" s="349"/>
      <c r="AO25" s="350">
        <f>VLOOKUP(D25,カラムID辞書!C:H,6,FALSE)</f>
        <v>16</v>
      </c>
      <c r="AP25" s="351"/>
      <c r="AQ25" s="217"/>
      <c r="AR25" s="219"/>
      <c r="AS25" s="219"/>
      <c r="AT25" s="219"/>
      <c r="AU25" s="219"/>
      <c r="AV25" s="219"/>
      <c r="AW25" s="219"/>
      <c r="AX25" s="219"/>
      <c r="AY25" s="219"/>
      <c r="AZ25" s="219"/>
      <c r="BA25" s="219"/>
      <c r="BB25" s="219"/>
      <c r="BC25" s="219"/>
      <c r="BD25" s="219"/>
      <c r="BE25" s="219"/>
      <c r="BF25" s="219"/>
      <c r="BG25" s="219"/>
      <c r="BH25" s="219"/>
      <c r="BI25" s="219"/>
      <c r="BJ25" s="219"/>
      <c r="BK25" s="219"/>
      <c r="BL25" s="219"/>
      <c r="BM25" s="219"/>
      <c r="BN25" s="219"/>
      <c r="BO25" s="219"/>
      <c r="BP25" s="219"/>
      <c r="BQ25" s="220"/>
      <c r="BR25" s="217"/>
      <c r="BS25" s="219"/>
      <c r="BT25" s="219"/>
      <c r="BU25" s="219"/>
      <c r="BV25" s="219"/>
      <c r="BW25" s="219"/>
      <c r="BX25" s="219"/>
      <c r="BY25" s="219"/>
      <c r="BZ25" s="219"/>
      <c r="CA25" s="219"/>
      <c r="CB25" s="219"/>
      <c r="CC25" s="220"/>
      <c r="CE25" s="226" t="s">
        <v>3647</v>
      </c>
    </row>
    <row r="26" spans="2:83" s="226" customFormat="1" ht="12" customHeight="1">
      <c r="B26" s="343">
        <f t="shared" ca="1" si="1"/>
        <v>19</v>
      </c>
      <c r="C26" s="344"/>
      <c r="D26" s="217" t="s">
        <v>3351</v>
      </c>
      <c r="E26" s="219"/>
      <c r="F26" s="219"/>
      <c r="G26" s="219"/>
      <c r="H26" s="219"/>
      <c r="I26" s="219"/>
      <c r="J26" s="219"/>
      <c r="K26" s="220"/>
      <c r="L26" s="217" t="str">
        <f>VLOOKUP(D26,カラムID辞書!$C$4:$D$1261,2,FALSE)</f>
        <v>TEISEISHIJINO</v>
      </c>
      <c r="M26" s="219"/>
      <c r="N26" s="219"/>
      <c r="O26" s="219"/>
      <c r="P26" s="219"/>
      <c r="Q26" s="219"/>
      <c r="R26" s="219"/>
      <c r="S26" s="220"/>
      <c r="T26" s="229"/>
      <c r="U26" s="224"/>
      <c r="V26" s="221"/>
      <c r="W26" s="220"/>
      <c r="X26" s="221"/>
      <c r="Y26" s="220"/>
      <c r="Z26" s="221"/>
      <c r="AA26" s="220"/>
      <c r="AB26" s="222" t="str">
        <f t="shared" si="2"/>
        <v>○</v>
      </c>
      <c r="AC26" s="223"/>
      <c r="AD26" s="224"/>
      <c r="AE26" s="225" t="str">
        <f t="shared" si="0"/>
        <v>' '</v>
      </c>
      <c r="AF26" s="219"/>
      <c r="AG26" s="220"/>
      <c r="AH26" s="345" t="str">
        <f>VLOOKUP(D26,カラムID辞書!C:H,3,FALSE)</f>
        <v>character varying</v>
      </c>
      <c r="AI26" s="346"/>
      <c r="AJ26" s="346"/>
      <c r="AK26" s="346"/>
      <c r="AL26" s="347"/>
      <c r="AM26" s="348">
        <f>VLOOKUP(D26,カラムID辞書!C:H,4,FALSE)</f>
        <v>16</v>
      </c>
      <c r="AN26" s="349"/>
      <c r="AO26" s="350">
        <f>VLOOKUP(D26,カラムID辞書!C:H,6,FALSE)</f>
        <v>16</v>
      </c>
      <c r="AP26" s="351"/>
      <c r="AQ26" s="383"/>
      <c r="AR26" s="384"/>
      <c r="AS26" s="384"/>
      <c r="AT26" s="384"/>
      <c r="AU26" s="384"/>
      <c r="AV26" s="384"/>
      <c r="AW26" s="384"/>
      <c r="AX26" s="384"/>
      <c r="AY26" s="384"/>
      <c r="AZ26" s="384"/>
      <c r="BA26" s="384"/>
      <c r="BB26" s="384"/>
      <c r="BC26" s="384"/>
      <c r="BD26" s="384"/>
      <c r="BE26" s="384"/>
      <c r="BF26" s="384"/>
      <c r="BG26" s="384"/>
      <c r="BH26" s="384"/>
      <c r="BI26" s="384"/>
      <c r="BJ26" s="384"/>
      <c r="BK26" s="384"/>
      <c r="BL26" s="384"/>
      <c r="BM26" s="384"/>
      <c r="BN26" s="384"/>
      <c r="BO26" s="384"/>
      <c r="BP26" s="384"/>
      <c r="BQ26" s="385"/>
      <c r="BR26" s="217"/>
      <c r="BS26" s="219"/>
      <c r="BT26" s="219"/>
      <c r="BU26" s="219"/>
      <c r="BV26" s="219"/>
      <c r="BW26" s="219"/>
      <c r="BX26" s="219"/>
      <c r="BY26" s="219"/>
      <c r="BZ26" s="219"/>
      <c r="CA26" s="219"/>
      <c r="CB26" s="219"/>
      <c r="CC26" s="220"/>
      <c r="CE26" s="226" t="s">
        <v>3647</v>
      </c>
    </row>
    <row r="27" spans="2:83" ht="12" customHeight="1">
      <c r="B27" s="264">
        <f t="shared" ca="1" si="1"/>
        <v>20</v>
      </c>
      <c r="C27" s="265"/>
      <c r="D27" s="105" t="s">
        <v>3352</v>
      </c>
      <c r="E27" s="50"/>
      <c r="F27" s="50"/>
      <c r="G27" s="50"/>
      <c r="H27" s="50"/>
      <c r="I27" s="50"/>
      <c r="J27" s="50"/>
      <c r="K27" s="52"/>
      <c r="L27" s="105" t="str">
        <f>VLOOKUP(D27,カラムID辞書!$C$4:$D$1261,2,FALSE)</f>
        <v>NETMASTERFLG</v>
      </c>
      <c r="M27" s="50"/>
      <c r="N27" s="50"/>
      <c r="O27" s="50"/>
      <c r="P27" s="50"/>
      <c r="Q27" s="50"/>
      <c r="R27" s="50"/>
      <c r="S27" s="52"/>
      <c r="T27" s="106"/>
      <c r="U27" s="53"/>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1</v>
      </c>
      <c r="AN27" s="270"/>
      <c r="AO27" s="271">
        <f>VLOOKUP(D27,カラムID辞書!C:H,6,FALSE)</f>
        <v>1</v>
      </c>
      <c r="AP27" s="272"/>
      <c r="AQ27" s="323"/>
      <c r="AR27" s="324"/>
      <c r="AS27" s="324"/>
      <c r="AT27" s="324"/>
      <c r="AU27" s="324"/>
      <c r="AV27" s="324"/>
      <c r="AW27" s="324"/>
      <c r="AX27" s="324"/>
      <c r="AY27" s="324"/>
      <c r="AZ27" s="324"/>
      <c r="BA27" s="324"/>
      <c r="BB27" s="324"/>
      <c r="BC27" s="324"/>
      <c r="BD27" s="324"/>
      <c r="BE27" s="324"/>
      <c r="BF27" s="324"/>
      <c r="BG27" s="324"/>
      <c r="BH27" s="324"/>
      <c r="BI27" s="324"/>
      <c r="BJ27" s="324"/>
      <c r="BK27" s="324"/>
      <c r="BL27" s="324"/>
      <c r="BM27" s="324"/>
      <c r="BN27" s="324"/>
      <c r="BO27" s="324"/>
      <c r="BP27" s="324"/>
      <c r="BQ27" s="325"/>
      <c r="BR27" s="112"/>
      <c r="BS27" s="50"/>
      <c r="BT27" s="50"/>
      <c r="BU27" s="50"/>
      <c r="BV27" s="50"/>
      <c r="BW27" s="50"/>
      <c r="BX27" s="50"/>
      <c r="BY27" s="50"/>
      <c r="BZ27" s="50"/>
      <c r="CA27" s="50"/>
      <c r="CB27" s="50"/>
      <c r="CC27" s="52"/>
    </row>
    <row r="28" spans="2:83" ht="12" customHeight="1">
      <c r="B28" s="59" t="s">
        <v>2038</v>
      </c>
      <c r="C28" s="59" t="s">
        <v>2038</v>
      </c>
      <c r="D28" s="59" t="s">
        <v>2038</v>
      </c>
      <c r="E28" s="59" t="s">
        <v>2038</v>
      </c>
      <c r="F28" s="59" t="s">
        <v>2038</v>
      </c>
      <c r="G28" s="59" t="s">
        <v>2038</v>
      </c>
      <c r="H28" s="59" t="s">
        <v>2038</v>
      </c>
      <c r="I28" s="59" t="s">
        <v>2038</v>
      </c>
      <c r="J28" s="59" t="s">
        <v>2038</v>
      </c>
      <c r="K28" s="59" t="s">
        <v>2038</v>
      </c>
      <c r="L28" s="59" t="s">
        <v>2038</v>
      </c>
      <c r="M28" s="59" t="s">
        <v>2038</v>
      </c>
      <c r="N28" s="59" t="s">
        <v>2038</v>
      </c>
      <c r="O28" s="59" t="s">
        <v>2038</v>
      </c>
      <c r="P28" s="59" t="s">
        <v>2038</v>
      </c>
      <c r="Q28" s="59" t="s">
        <v>2038</v>
      </c>
      <c r="R28" s="59" t="s">
        <v>2038</v>
      </c>
      <c r="S28" s="59" t="s">
        <v>2038</v>
      </c>
      <c r="T28" s="59" t="s">
        <v>2038</v>
      </c>
      <c r="U28" s="59" t="s">
        <v>2038</v>
      </c>
      <c r="V28" s="59" t="s">
        <v>2038</v>
      </c>
      <c r="W28" s="59" t="s">
        <v>2038</v>
      </c>
      <c r="X28" s="59" t="s">
        <v>2038</v>
      </c>
      <c r="Y28" s="59" t="s">
        <v>2038</v>
      </c>
      <c r="Z28" s="59" t="s">
        <v>2038</v>
      </c>
      <c r="AA28" s="59" t="s">
        <v>2038</v>
      </c>
      <c r="AB28" s="59" t="s">
        <v>2038</v>
      </c>
      <c r="AC28" s="59" t="s">
        <v>2038</v>
      </c>
      <c r="AD28" s="59" t="s">
        <v>2038</v>
      </c>
      <c r="AE28" s="59" t="s">
        <v>2038</v>
      </c>
      <c r="AF28" s="59" t="s">
        <v>2038</v>
      </c>
      <c r="AG28" s="59" t="s">
        <v>2038</v>
      </c>
      <c r="AH28" s="59" t="s">
        <v>2038</v>
      </c>
      <c r="AI28" s="59" t="s">
        <v>2038</v>
      </c>
      <c r="AJ28" s="59"/>
      <c r="AK28" s="59" t="s">
        <v>2038</v>
      </c>
      <c r="AL28" s="59" t="s">
        <v>2038</v>
      </c>
      <c r="AM28" s="59" t="s">
        <v>2038</v>
      </c>
      <c r="AN28" s="59" t="s">
        <v>2038</v>
      </c>
      <c r="AO28" s="59" t="s">
        <v>2038</v>
      </c>
      <c r="AP28" s="59" t="s">
        <v>2038</v>
      </c>
      <c r="AQ28" s="59" t="s">
        <v>2038</v>
      </c>
      <c r="AR28" s="59" t="s">
        <v>2038</v>
      </c>
      <c r="AS28" s="59" t="s">
        <v>2038</v>
      </c>
      <c r="AT28" s="59" t="s">
        <v>2038</v>
      </c>
      <c r="AU28" s="59" t="s">
        <v>2038</v>
      </c>
      <c r="AV28" s="59" t="s">
        <v>2038</v>
      </c>
      <c r="AW28" s="59" t="s">
        <v>2038</v>
      </c>
      <c r="AX28" s="59" t="s">
        <v>2038</v>
      </c>
      <c r="AY28" s="59" t="s">
        <v>2038</v>
      </c>
      <c r="AZ28" s="59" t="s">
        <v>2038</v>
      </c>
      <c r="BA28" s="59" t="s">
        <v>2038</v>
      </c>
      <c r="BB28" s="59" t="s">
        <v>2038</v>
      </c>
      <c r="BC28" s="59" t="s">
        <v>2038</v>
      </c>
      <c r="BD28" s="59" t="s">
        <v>2038</v>
      </c>
      <c r="BE28" s="59" t="s">
        <v>2038</v>
      </c>
      <c r="BF28" s="59" t="s">
        <v>2038</v>
      </c>
      <c r="BG28" s="59" t="s">
        <v>2038</v>
      </c>
      <c r="BH28" s="59" t="s">
        <v>2038</v>
      </c>
      <c r="BI28" s="59" t="s">
        <v>2038</v>
      </c>
      <c r="BJ28" s="59" t="s">
        <v>2038</v>
      </c>
      <c r="BK28" s="59" t="s">
        <v>2038</v>
      </c>
      <c r="BL28" s="59" t="s">
        <v>2038</v>
      </c>
      <c r="BM28" s="59" t="s">
        <v>2038</v>
      </c>
      <c r="BN28" s="59" t="s">
        <v>2038</v>
      </c>
      <c r="BO28" s="59" t="s">
        <v>2038</v>
      </c>
      <c r="BP28" s="59" t="s">
        <v>2038</v>
      </c>
      <c r="BQ28" s="59" t="s">
        <v>2038</v>
      </c>
      <c r="BR28" s="59" t="s">
        <v>2038</v>
      </c>
      <c r="BS28" s="59" t="s">
        <v>2038</v>
      </c>
      <c r="BT28" s="59" t="s">
        <v>2038</v>
      </c>
      <c r="BU28" s="59" t="s">
        <v>2038</v>
      </c>
      <c r="BV28" s="59" t="s">
        <v>2038</v>
      </c>
      <c r="BW28" s="59" t="s">
        <v>2038</v>
      </c>
      <c r="BX28" s="59" t="s">
        <v>2038</v>
      </c>
      <c r="BY28" s="59" t="s">
        <v>2038</v>
      </c>
      <c r="BZ28" s="59" t="s">
        <v>2038</v>
      </c>
      <c r="CA28" s="59" t="s">
        <v>2038</v>
      </c>
      <c r="CB28" s="59" t="s">
        <v>2038</v>
      </c>
      <c r="CC28" s="59" t="s">
        <v>2038</v>
      </c>
    </row>
  </sheetData>
  <mergeCells count="107">
    <mergeCell ref="B26:C26"/>
    <mergeCell ref="AH26:AL26"/>
    <mergeCell ref="AM26:AN26"/>
    <mergeCell ref="AO26:AP26"/>
    <mergeCell ref="AQ26:BQ26"/>
    <mergeCell ref="B27:C27"/>
    <mergeCell ref="AH27:AL27"/>
    <mergeCell ref="AM27:AN27"/>
    <mergeCell ref="AO27:AP27"/>
    <mergeCell ref="AQ27:BQ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13 B22:C23 B25:C27">
    <cfRule type="expression" dxfId="10" priority="7">
      <formula>$S8&gt;0</formula>
    </cfRule>
  </conditionalFormatting>
  <conditionalFormatting sqref="B24:C24">
    <cfRule type="expression" dxfId="9" priority="5">
      <formula>$S24&gt;0</formula>
    </cfRule>
  </conditionalFormatting>
  <conditionalFormatting sqref="B14:C17 B20:C20">
    <cfRule type="expression" dxfId="8" priority="4">
      <formula>$S14&gt;0</formula>
    </cfRule>
  </conditionalFormatting>
  <conditionalFormatting sqref="B19:C19">
    <cfRule type="expression" dxfId="7" priority="3">
      <formula>$S19&gt;0</formula>
    </cfRule>
  </conditionalFormatting>
  <conditionalFormatting sqref="B18:C18">
    <cfRule type="expression" dxfId="6" priority="2">
      <formula>$S18&gt;0</formula>
    </cfRule>
  </conditionalFormatting>
  <conditionalFormatting sqref="B21:C21">
    <cfRule type="expression" dxfId="5" priority="1">
      <formula>$S21&gt;0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B1:CC80"/>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0</v>
      </c>
      <c r="K2" s="314"/>
      <c r="L2" s="314"/>
      <c r="M2" s="314"/>
      <c r="N2" s="297"/>
      <c r="O2" s="295" t="s">
        <v>1</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180"/>
      <c r="AY2" s="180"/>
      <c r="AZ2" s="180"/>
      <c r="BA2" s="180"/>
      <c r="BB2" s="180"/>
      <c r="BC2" s="180"/>
      <c r="BD2" s="180"/>
      <c r="BE2" s="180"/>
      <c r="BF2" s="180"/>
      <c r="BG2" s="180"/>
      <c r="BH2" s="180"/>
      <c r="BI2" s="180"/>
      <c r="BJ2" s="180"/>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179"/>
      <c r="AY3" s="179"/>
      <c r="AZ3" s="179"/>
      <c r="BA3" s="182"/>
      <c r="BB3" s="182"/>
      <c r="BC3" s="182"/>
      <c r="BD3" s="182"/>
      <c r="BE3" s="181"/>
      <c r="BF3" s="181"/>
      <c r="BG3" s="179"/>
      <c r="BH3" s="179"/>
      <c r="BI3" s="179"/>
      <c r="BJ3" s="182"/>
      <c r="BK3" s="275"/>
      <c r="BL3" s="276"/>
      <c r="BM3" s="277"/>
      <c r="BN3" s="304"/>
      <c r="BO3" s="305"/>
      <c r="BP3" s="305"/>
      <c r="BQ3" s="306"/>
      <c r="BR3" s="307" t="s">
        <v>9</v>
      </c>
      <c r="BS3" s="307"/>
      <c r="BT3" s="275" t="s">
        <v>8</v>
      </c>
      <c r="BU3" s="276"/>
      <c r="BV3" s="277"/>
      <c r="BW3" s="308">
        <v>42949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3775</v>
      </c>
      <c r="K5" s="156"/>
      <c r="L5" s="156"/>
      <c r="M5" s="156"/>
      <c r="N5" s="156"/>
      <c r="O5" s="156"/>
      <c r="P5" s="156"/>
      <c r="Q5" s="156"/>
      <c r="R5" s="157" t="s">
        <v>3772</v>
      </c>
      <c r="S5" s="156" t="s">
        <v>3776</v>
      </c>
      <c r="T5" s="156"/>
      <c r="U5" s="39"/>
      <c r="V5" s="38"/>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ROUNDUP((27+ROUNDUP((MAX(B:B)-COUNTIF(AB:AB,"○"))/8,0)+IF(AF5="",0,4))/8,0)*8+SUM(AO8:AO948)</f>
        <v>796</v>
      </c>
      <c r="AS5" s="312"/>
      <c r="AT5" s="285"/>
      <c r="AU5" s="41" t="s">
        <v>32</v>
      </c>
      <c r="AV5" s="41"/>
      <c r="AW5" s="278" t="s">
        <v>138</v>
      </c>
      <c r="AX5" s="311"/>
      <c r="AY5" s="311"/>
      <c r="AZ5" s="311"/>
      <c r="BA5" s="311"/>
      <c r="BB5" s="37" t="s">
        <v>3777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28</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116" t="s">
        <v>2249</v>
      </c>
      <c r="E8" s="50"/>
      <c r="F8" s="50"/>
      <c r="G8" s="50"/>
      <c r="H8" s="50"/>
      <c r="I8" s="50"/>
      <c r="J8" s="50"/>
      <c r="K8" s="52"/>
      <c r="L8" s="105" t="str">
        <f>VLOOKUP(D8,カラムID辞書!$C$4:$D$1429,2,FALSE)</f>
        <v>INPUT_YMD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66" t="str">
        <f>VLOOKUP(D8,カラムID辞書!C:H,3,FALSE)</f>
        <v>numeric</v>
      </c>
      <c r="AI8" s="267"/>
      <c r="AJ8" s="267"/>
      <c r="AK8" s="267"/>
      <c r="AL8" s="268"/>
      <c r="AM8" s="269">
        <f>VLOOKUP(D8,カラムID辞書!C:H,4,FALSE)</f>
        <v>8</v>
      </c>
      <c r="AN8" s="270"/>
      <c r="AO8" s="271">
        <f>VLOOKUP(D8,カラムID辞書!C:H,6,FALSE)</f>
        <v>8</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12"/>
      <c r="BS8" s="50"/>
      <c r="BT8" s="50"/>
      <c r="BU8" s="50"/>
      <c r="BV8" s="50"/>
      <c r="BW8" s="50"/>
      <c r="BX8" s="50"/>
      <c r="BY8" s="50"/>
      <c r="BZ8" s="50"/>
      <c r="CA8" s="50"/>
      <c r="CB8" s="50"/>
      <c r="CC8" s="52"/>
    </row>
    <row r="9" spans="2:81" ht="12" customHeight="1">
      <c r="B9" s="264">
        <f ca="1">IF($D9="","",MAX(OFFSET($B$8,0,0,ROW()-ROW($B$8),2))+1)</f>
        <v>2</v>
      </c>
      <c r="C9" s="265"/>
      <c r="D9" s="116" t="s">
        <v>2250</v>
      </c>
      <c r="E9" s="50"/>
      <c r="F9" s="50"/>
      <c r="G9" s="50"/>
      <c r="H9" s="50"/>
      <c r="I9" s="50"/>
      <c r="J9" s="50"/>
      <c r="K9" s="52"/>
      <c r="L9" s="105" t="str">
        <f>VLOOKUP(D9,カラムID辞書!$C$4:$D$1429,2,FALSE)</f>
        <v>KEIJO_YMD</v>
      </c>
      <c r="M9" s="50"/>
      <c r="N9" s="50"/>
      <c r="O9" s="50"/>
      <c r="P9" s="50"/>
      <c r="Q9" s="50"/>
      <c r="R9" s="50"/>
      <c r="S9" s="52"/>
      <c r="T9" s="106">
        <v>2</v>
      </c>
      <c r="U9" s="53"/>
      <c r="V9" s="49"/>
      <c r="W9" s="52"/>
      <c r="X9" s="49"/>
      <c r="Y9" s="52"/>
      <c r="Z9" s="49"/>
      <c r="AA9" s="52"/>
      <c r="AB9" s="107" t="str">
        <f>IF(L9="DELDTE","","○")</f>
        <v>○</v>
      </c>
      <c r="AC9" s="54"/>
      <c r="AD9" s="53"/>
      <c r="AE9" s="55" t="str">
        <f t="shared" ref="AE9:AE79" si="0">IF(AB9="○",IF(AH9="timestamp","now()",IF(LEFT(AH9,9)="character","' '","0")),"")</f>
        <v>0</v>
      </c>
      <c r="AF9" s="50"/>
      <c r="AG9" s="52"/>
      <c r="AH9" s="266" t="str">
        <f>VLOOKUP(D9,カラムID辞書!C:H,3,FALSE)</f>
        <v>numeric</v>
      </c>
      <c r="AI9" s="267"/>
      <c r="AJ9" s="267"/>
      <c r="AK9" s="267"/>
      <c r="AL9" s="268"/>
      <c r="AM9" s="269">
        <f>VLOOKUP(D9,カラムID辞書!C:H,4,FALSE)</f>
        <v>8</v>
      </c>
      <c r="AN9" s="270"/>
      <c r="AO9" s="271">
        <f>VLOOKUP(D9,カラムID辞書!C:H,6,FALSE)</f>
        <v>8</v>
      </c>
      <c r="AP9" s="272"/>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64">
        <f t="shared" ref="B10:B79" ca="1" si="1">IF($D10="","",MAX(OFFSET($B$8,0,0,ROW()-ROW($B$8),2))+1)</f>
        <v>3</v>
      </c>
      <c r="C10" s="265"/>
      <c r="D10" s="116" t="s">
        <v>42</v>
      </c>
      <c r="E10" s="50"/>
      <c r="F10" s="50"/>
      <c r="G10" s="50"/>
      <c r="H10" s="50"/>
      <c r="I10" s="50"/>
      <c r="J10" s="50"/>
      <c r="K10" s="52"/>
      <c r="L10" s="105" t="str">
        <f>VLOOKUP(D10,カラムID辞書!$C$4:$D$1429,2,FALSE)</f>
        <v>TENCD</v>
      </c>
      <c r="M10" s="50"/>
      <c r="N10" s="50"/>
      <c r="O10" s="50"/>
      <c r="P10" s="50"/>
      <c r="Q10" s="50"/>
      <c r="R10" s="50"/>
      <c r="S10" s="52"/>
      <c r="T10" s="106">
        <v>3</v>
      </c>
      <c r="U10" s="53"/>
      <c r="V10" s="49"/>
      <c r="W10" s="52"/>
      <c r="X10" s="49"/>
      <c r="Y10" s="52"/>
      <c r="Z10" s="49"/>
      <c r="AA10" s="52"/>
      <c r="AB10" s="107" t="str">
        <f t="shared" ref="AB10:AB74" si="2">IF(L10="DELDTE","","○")</f>
        <v>○</v>
      </c>
      <c r="AC10" s="54"/>
      <c r="AD10" s="53"/>
      <c r="AE10" s="55" t="str">
        <f t="shared" si="0"/>
        <v>' '</v>
      </c>
      <c r="AF10" s="50"/>
      <c r="AG10" s="52"/>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64">
        <f t="shared" ca="1" si="1"/>
        <v>4</v>
      </c>
      <c r="C11" s="265"/>
      <c r="D11" s="118" t="s">
        <v>2252</v>
      </c>
      <c r="E11" s="50"/>
      <c r="F11" s="50"/>
      <c r="G11" s="50"/>
      <c r="H11" s="50"/>
      <c r="I11" s="50"/>
      <c r="J11" s="50"/>
      <c r="K11" s="52"/>
      <c r="L11" s="105" t="str">
        <f>VLOOKUP(D11,カラムID辞書!$C$4:$D$1429,2,FALSE)</f>
        <v>BUCD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66" t="str">
        <f>VLOOKUP(D11,カラムID辞書!C:H,3,FALSE)</f>
        <v>character varying</v>
      </c>
      <c r="AI11" s="267"/>
      <c r="AJ11" s="267"/>
      <c r="AK11" s="267"/>
      <c r="AL11" s="268"/>
      <c r="AM11" s="269">
        <f>VLOOKUP(D11,カラムID辞書!C:H,4,FALSE)</f>
        <v>4</v>
      </c>
      <c r="AN11" s="270"/>
      <c r="AO11" s="271">
        <f>VLOOKUP(D11,カラムID辞書!C:H,6,FALSE)</f>
        <v>4</v>
      </c>
      <c r="AP11" s="272"/>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64">
        <f t="shared" ca="1" si="1"/>
        <v>5</v>
      </c>
      <c r="C12" s="265"/>
      <c r="D12" s="118" t="s">
        <v>2253</v>
      </c>
      <c r="E12" s="50"/>
      <c r="F12" s="50"/>
      <c r="G12" s="50"/>
      <c r="H12" s="50"/>
      <c r="I12" s="50"/>
      <c r="J12" s="50"/>
      <c r="K12" s="52"/>
      <c r="L12" s="105" t="str">
        <f>VLOOKUP(D12,カラムID辞書!$C$4:$D$1429,2,FALSE)</f>
        <v>KACD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66" t="str">
        <f>VLOOKUP(D12,カラムID辞書!C:H,3,FALSE)</f>
        <v>character varying</v>
      </c>
      <c r="AI12" s="267"/>
      <c r="AJ12" s="267"/>
      <c r="AK12" s="267"/>
      <c r="AL12" s="268"/>
      <c r="AM12" s="269">
        <f>VLOOKUP(D12,カラムID辞書!C:H,4,FALSE)</f>
        <v>4</v>
      </c>
      <c r="AN12" s="270"/>
      <c r="AO12" s="271">
        <f>VLOOKUP(D12,カラムID辞書!C:H,6,FALSE)</f>
        <v>4</v>
      </c>
      <c r="AP12" s="272"/>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64">
        <f t="shared" ca="1" si="1"/>
        <v>6</v>
      </c>
      <c r="C13" s="265"/>
      <c r="D13" s="119" t="s">
        <v>2254</v>
      </c>
      <c r="E13" s="50"/>
      <c r="F13" s="50"/>
      <c r="G13" s="50"/>
      <c r="H13" s="50"/>
      <c r="I13" s="50"/>
      <c r="J13" s="50"/>
      <c r="K13" s="52"/>
      <c r="L13" s="105" t="str">
        <f>VLOOKUP(D13,カラムID辞書!$C$4:$D$1429,2,FALSE)</f>
        <v>KAKARICD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66" t="str">
        <f>VLOOKUP(D13,カラムID辞書!C:H,3,FALSE)</f>
        <v>character varying</v>
      </c>
      <c r="AI13" s="267"/>
      <c r="AJ13" s="267"/>
      <c r="AK13" s="267"/>
      <c r="AL13" s="268"/>
      <c r="AM13" s="269">
        <f>VLOOKUP(D13,カラムID辞書!C:H,4,FALSE)</f>
        <v>4</v>
      </c>
      <c r="AN13" s="270"/>
      <c r="AO13" s="271">
        <f>VLOOKUP(D13,カラムID辞書!C:H,6,FALSE)</f>
        <v>4</v>
      </c>
      <c r="AP13" s="272"/>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64">
        <f t="shared" ca="1" si="1"/>
        <v>7</v>
      </c>
      <c r="C14" s="265"/>
      <c r="D14" s="119" t="s">
        <v>2255</v>
      </c>
      <c r="E14" s="50"/>
      <c r="F14" s="50"/>
      <c r="G14" s="50"/>
      <c r="H14" s="50"/>
      <c r="I14" s="50"/>
      <c r="J14" s="50"/>
      <c r="K14" s="52"/>
      <c r="L14" s="105" t="str">
        <f>VLOOKUP(D14,カラムID辞書!$C$4:$D$1429,2,FALSE)</f>
        <v>UNITCD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66" t="str">
        <f>VLOOKUP(D14,カラムID辞書!C:H,3,FALSE)</f>
        <v>character varying</v>
      </c>
      <c r="AI14" s="267"/>
      <c r="AJ14" s="267"/>
      <c r="AK14" s="267"/>
      <c r="AL14" s="268"/>
      <c r="AM14" s="269">
        <f>VLOOKUP(D14,カラムID辞書!C:H,4,FALSE)</f>
        <v>4</v>
      </c>
      <c r="AN14" s="270"/>
      <c r="AO14" s="271">
        <f>VLOOKUP(D14,カラムID辞書!C:H,6,FALSE)</f>
        <v>4</v>
      </c>
      <c r="AP14" s="272"/>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64">
        <f t="shared" ca="1" si="1"/>
        <v>8</v>
      </c>
      <c r="C15" s="265"/>
      <c r="D15" s="119" t="s">
        <v>670</v>
      </c>
      <c r="E15" s="50"/>
      <c r="F15" s="50"/>
      <c r="G15" s="50"/>
      <c r="H15" s="50"/>
      <c r="I15" s="50"/>
      <c r="J15" s="50"/>
      <c r="K15" s="52"/>
      <c r="L15" s="105" t="str">
        <f>VLOOKUP(D15,カラムID辞書!$C$4:$D$1429,2,FALSE)</f>
        <v>HINBAN</v>
      </c>
      <c r="M15" s="50"/>
      <c r="N15" s="50"/>
      <c r="O15" s="50"/>
      <c r="P15" s="50"/>
      <c r="Q15" s="50"/>
      <c r="R15" s="50"/>
      <c r="S15" s="52"/>
      <c r="T15" s="106">
        <v>4</v>
      </c>
      <c r="U15" s="53"/>
      <c r="V15" s="49"/>
      <c r="W15" s="52"/>
      <c r="X15" s="49"/>
      <c r="Y15" s="52"/>
      <c r="Z15" s="49"/>
      <c r="AA15" s="52"/>
      <c r="AB15" s="107" t="str">
        <f t="shared" si="2"/>
        <v>○</v>
      </c>
      <c r="AC15" s="54"/>
      <c r="AD15" s="53"/>
      <c r="AE15" s="55" t="str">
        <f t="shared" si="0"/>
        <v>' '</v>
      </c>
      <c r="AF15" s="50"/>
      <c r="AG15" s="52"/>
      <c r="AH15" s="266" t="str">
        <f>VLOOKUP(D15,カラムID辞書!C:H,3,FALSE)</f>
        <v>character varying</v>
      </c>
      <c r="AI15" s="267"/>
      <c r="AJ15" s="267"/>
      <c r="AK15" s="267"/>
      <c r="AL15" s="268"/>
      <c r="AM15" s="269">
        <f>VLOOKUP(D15,カラムID辞書!C:H,4,FALSE)</f>
        <v>4</v>
      </c>
      <c r="AN15" s="270"/>
      <c r="AO15" s="271">
        <f>VLOOKUP(D15,カラムID辞書!C:H,6,FALSE)</f>
        <v>4</v>
      </c>
      <c r="AP15" s="272"/>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64">
        <f t="shared" ca="1" si="1"/>
        <v>9</v>
      </c>
      <c r="C16" s="265"/>
      <c r="D16" s="119" t="s">
        <v>2218</v>
      </c>
      <c r="E16" s="50"/>
      <c r="F16" s="50"/>
      <c r="G16" s="50"/>
      <c r="H16" s="50"/>
      <c r="I16" s="50"/>
      <c r="J16" s="50"/>
      <c r="K16" s="52"/>
      <c r="L16" s="105" t="str">
        <f>VLOOKUP(D16,カラムID辞書!$C$4:$D$1429,2,FALSE)</f>
        <v>ITEMCD</v>
      </c>
      <c r="M16" s="50"/>
      <c r="N16" s="50"/>
      <c r="O16" s="50"/>
      <c r="P16" s="50"/>
      <c r="Q16" s="50"/>
      <c r="R16" s="50"/>
      <c r="S16" s="52"/>
      <c r="T16" s="106">
        <v>5</v>
      </c>
      <c r="U16" s="53"/>
      <c r="V16" s="49"/>
      <c r="W16" s="52"/>
      <c r="X16" s="49"/>
      <c r="Y16" s="52"/>
      <c r="Z16" s="49"/>
      <c r="AA16" s="52"/>
      <c r="AB16" s="107" t="str">
        <f t="shared" si="2"/>
        <v>○</v>
      </c>
      <c r="AC16" s="54"/>
      <c r="AD16" s="53"/>
      <c r="AE16" s="55" t="str">
        <f t="shared" si="0"/>
        <v>' '</v>
      </c>
      <c r="AF16" s="50"/>
      <c r="AG16" s="52"/>
      <c r="AH16" s="266" t="str">
        <f>VLOOKUP(D16,カラムID辞書!C:H,3,FALSE)</f>
        <v>character varying</v>
      </c>
      <c r="AI16" s="267"/>
      <c r="AJ16" s="267"/>
      <c r="AK16" s="267"/>
      <c r="AL16" s="268"/>
      <c r="AM16" s="269">
        <f>VLOOKUP(D16,カラムID辞書!C:H,4,FALSE)</f>
        <v>4</v>
      </c>
      <c r="AN16" s="270"/>
      <c r="AO16" s="271">
        <f>VLOOKUP(D16,カラムID辞書!C:H,6,FALSE)</f>
        <v>4</v>
      </c>
      <c r="AP16" s="272"/>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64">
        <f t="shared" ca="1" si="1"/>
        <v>10</v>
      </c>
      <c r="C17" s="265"/>
      <c r="D17" s="118" t="s">
        <v>905</v>
      </c>
      <c r="E17" s="50"/>
      <c r="F17" s="50"/>
      <c r="G17" s="50"/>
      <c r="H17" s="50"/>
      <c r="I17" s="50"/>
      <c r="J17" s="50"/>
      <c r="K17" s="52"/>
      <c r="L17" s="105" t="str">
        <f>VLOOKUP(D17,カラムID辞書!$C$4:$D$1429,2,FALSE)</f>
        <v>TORIHIKIJOKENCD</v>
      </c>
      <c r="M17" s="50"/>
      <c r="N17" s="50"/>
      <c r="O17" s="50"/>
      <c r="P17" s="50"/>
      <c r="Q17" s="50"/>
      <c r="R17" s="50"/>
      <c r="T17" s="106">
        <v>6</v>
      </c>
      <c r="U17" s="53"/>
      <c r="V17" s="49"/>
      <c r="W17" s="52"/>
      <c r="X17" s="49"/>
      <c r="Y17" s="52"/>
      <c r="Z17" s="49"/>
      <c r="AA17" s="52"/>
      <c r="AB17" s="107" t="str">
        <f t="shared" si="2"/>
        <v>○</v>
      </c>
      <c r="AC17" s="54"/>
      <c r="AD17" s="53"/>
      <c r="AE17" s="55" t="str">
        <f t="shared" si="0"/>
        <v>' '</v>
      </c>
      <c r="AF17" s="50"/>
      <c r="AG17" s="52"/>
      <c r="AH17" s="266" t="str">
        <f>VLOOKUP(D17,カラムID辞書!C:H,3,FALSE)</f>
        <v>character varying</v>
      </c>
      <c r="AI17" s="267"/>
      <c r="AJ17" s="267"/>
      <c r="AK17" s="267"/>
      <c r="AL17" s="268"/>
      <c r="AM17" s="269">
        <f>VLOOKUP(D17,カラムID辞書!C:H,4,FALSE)</f>
        <v>10</v>
      </c>
      <c r="AN17" s="270"/>
      <c r="AO17" s="271">
        <f>VLOOKUP(D17,カラムID辞書!C:H,6,FALSE)</f>
        <v>10</v>
      </c>
      <c r="AP17" s="272"/>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64">
        <f t="shared" ca="1" si="1"/>
        <v>11</v>
      </c>
      <c r="C18" s="265"/>
      <c r="D18" s="118" t="s">
        <v>2256</v>
      </c>
      <c r="E18" s="50"/>
      <c r="F18" s="50"/>
      <c r="G18" s="50"/>
      <c r="H18" s="50"/>
      <c r="I18" s="50"/>
      <c r="J18" s="50"/>
      <c r="K18" s="52"/>
      <c r="L18" s="105" t="str">
        <f>VLOOKUP(D18,カラムID辞書!$C$4:$D$1429,2,FALSE)</f>
        <v>TORIHIKISAKICD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66" t="str">
        <f>VLOOKUP(D18,カラムID辞書!C:H,3,FALSE)</f>
        <v>character varying</v>
      </c>
      <c r="AI18" s="267"/>
      <c r="AJ18" s="267"/>
      <c r="AK18" s="267"/>
      <c r="AL18" s="268"/>
      <c r="AM18" s="269">
        <f>VLOOKUP(D18,カラムID辞書!C:H,4,FALSE)</f>
        <v>6</v>
      </c>
      <c r="AN18" s="270"/>
      <c r="AO18" s="271">
        <f>VLOOKUP(D18,カラムID辞書!C:H,6,FALSE)</f>
        <v>6</v>
      </c>
      <c r="AP18" s="272"/>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64">
        <f t="shared" ca="1" si="1"/>
        <v>12</v>
      </c>
      <c r="C19" s="265"/>
      <c r="D19" s="118" t="s">
        <v>2257</v>
      </c>
      <c r="E19" s="50"/>
      <c r="F19" s="50"/>
      <c r="G19" s="50"/>
      <c r="H19" s="50"/>
      <c r="I19" s="50"/>
      <c r="J19" s="50"/>
      <c r="K19" s="52"/>
      <c r="L19" s="105" t="str">
        <f>VLOOKUP(D19,カラムID辞書!$C$4:$D$1429,2,FALSE)</f>
        <v>POS_NO</v>
      </c>
      <c r="M19" s="50"/>
      <c r="N19" s="50"/>
      <c r="O19" s="50"/>
      <c r="P19" s="50"/>
      <c r="Q19" s="50"/>
      <c r="R19" s="50"/>
      <c r="S19" s="52"/>
      <c r="T19" s="106">
        <v>7</v>
      </c>
      <c r="U19" s="53"/>
      <c r="V19" s="49"/>
      <c r="W19" s="52"/>
      <c r="X19" s="49"/>
      <c r="Y19" s="52"/>
      <c r="Z19" s="49"/>
      <c r="AA19" s="52"/>
      <c r="AB19" s="107" t="str">
        <f t="shared" si="2"/>
        <v>○</v>
      </c>
      <c r="AC19" s="54"/>
      <c r="AD19" s="53"/>
      <c r="AE19" s="55" t="str">
        <f t="shared" si="0"/>
        <v>' '</v>
      </c>
      <c r="AF19" s="50"/>
      <c r="AG19" s="52"/>
      <c r="AH19" s="266" t="str">
        <f>VLOOKUP(D19,カラムID辞書!C:H,3,FALSE)</f>
        <v>character varying</v>
      </c>
      <c r="AI19" s="267"/>
      <c r="AJ19" s="267"/>
      <c r="AK19" s="267"/>
      <c r="AL19" s="268"/>
      <c r="AM19" s="269">
        <f>VLOOKUP(D19,カラムID辞書!C:H,4,FALSE)</f>
        <v>8</v>
      </c>
      <c r="AN19" s="270"/>
      <c r="AO19" s="271">
        <f>VLOOKUP(D19,カラムID辞書!C:H,6,FALSE)</f>
        <v>8</v>
      </c>
      <c r="AP19" s="272"/>
      <c r="AQ19" s="323"/>
      <c r="AR19" s="324"/>
      <c r="AS19" s="324"/>
      <c r="AT19" s="324"/>
      <c r="AU19" s="324"/>
      <c r="AV19" s="324"/>
      <c r="AW19" s="324"/>
      <c r="AX19" s="324"/>
      <c r="AY19" s="324"/>
      <c r="AZ19" s="324"/>
      <c r="BA19" s="324"/>
      <c r="BB19" s="324"/>
      <c r="BC19" s="324"/>
      <c r="BD19" s="324"/>
      <c r="BE19" s="324"/>
      <c r="BF19" s="324"/>
      <c r="BG19" s="324"/>
      <c r="BH19" s="324"/>
      <c r="BI19" s="324"/>
      <c r="BJ19" s="324"/>
      <c r="BK19" s="324"/>
      <c r="BL19" s="324"/>
      <c r="BM19" s="324"/>
      <c r="BN19" s="324"/>
      <c r="BO19" s="324"/>
      <c r="BP19" s="324"/>
      <c r="BQ19" s="325"/>
      <c r="BR19" s="112"/>
      <c r="BS19" s="50"/>
      <c r="BT19" s="50"/>
      <c r="BU19" s="50"/>
      <c r="BV19" s="50"/>
      <c r="BW19" s="50"/>
      <c r="BX19" s="50"/>
      <c r="BY19" s="50"/>
      <c r="BZ19" s="50"/>
      <c r="CA19" s="50"/>
      <c r="CB19" s="50"/>
      <c r="CC19" s="52"/>
    </row>
    <row r="20" spans="2:81" ht="12" customHeight="1">
      <c r="B20" s="264">
        <f t="shared" ca="1" si="1"/>
        <v>13</v>
      </c>
      <c r="C20" s="265"/>
      <c r="D20" s="118" t="s">
        <v>2132</v>
      </c>
      <c r="E20" s="50"/>
      <c r="F20" s="50"/>
      <c r="G20" s="50"/>
      <c r="H20" s="50"/>
      <c r="I20" s="50"/>
      <c r="J20" s="50"/>
      <c r="K20" s="52"/>
      <c r="L20" s="105" t="str">
        <f>VLOOKUP(D20,カラムID辞書!$C$4:$D$1429,2,FALSE)</f>
        <v>SAIJICD</v>
      </c>
      <c r="M20" s="50"/>
      <c r="N20" s="50"/>
      <c r="O20" s="50"/>
      <c r="P20" s="50"/>
      <c r="Q20" s="50"/>
      <c r="R20" s="50"/>
      <c r="S20" s="52"/>
      <c r="T20" s="106">
        <v>8</v>
      </c>
      <c r="U20" s="53"/>
      <c r="V20" s="49"/>
      <c r="W20" s="52"/>
      <c r="X20" s="49"/>
      <c r="Y20" s="52"/>
      <c r="Z20" s="49"/>
      <c r="AA20" s="52"/>
      <c r="AB20" s="107" t="str">
        <f t="shared" si="2"/>
        <v>○</v>
      </c>
      <c r="AC20" s="54"/>
      <c r="AD20" s="53"/>
      <c r="AE20" s="55" t="str">
        <f t="shared" si="0"/>
        <v>' '</v>
      </c>
      <c r="AF20" s="50"/>
      <c r="AG20" s="52"/>
      <c r="AH20" s="266" t="str">
        <f>VLOOKUP(D20,カラムID辞書!C:H,3,FALSE)</f>
        <v>character varying</v>
      </c>
      <c r="AI20" s="267"/>
      <c r="AJ20" s="267"/>
      <c r="AK20" s="267"/>
      <c r="AL20" s="268"/>
      <c r="AM20" s="269">
        <f>VLOOKUP(D20,カラムID辞書!C:H,4,FALSE)</f>
        <v>5</v>
      </c>
      <c r="AN20" s="270"/>
      <c r="AO20" s="271">
        <f>VLOOKUP(D20,カラムID辞書!C:H,6,FALSE)</f>
        <v>5</v>
      </c>
      <c r="AP20" s="272"/>
      <c r="AQ20" s="323"/>
      <c r="AR20" s="324"/>
      <c r="AS20" s="324"/>
      <c r="AT20" s="324"/>
      <c r="AU20" s="324"/>
      <c r="AV20" s="324"/>
      <c r="AW20" s="324"/>
      <c r="AX20" s="324"/>
      <c r="AY20" s="324"/>
      <c r="AZ20" s="324"/>
      <c r="BA20" s="324"/>
      <c r="BB20" s="324"/>
      <c r="BC20" s="324"/>
      <c r="BD20" s="324"/>
      <c r="BE20" s="324"/>
      <c r="BF20" s="324"/>
      <c r="BG20" s="324"/>
      <c r="BH20" s="324"/>
      <c r="BI20" s="324"/>
      <c r="BJ20" s="324"/>
      <c r="BK20" s="324"/>
      <c r="BL20" s="324"/>
      <c r="BM20" s="324"/>
      <c r="BN20" s="324"/>
      <c r="BO20" s="324"/>
      <c r="BP20" s="324"/>
      <c r="BQ20" s="325"/>
      <c r="BR20" s="112"/>
      <c r="BS20" s="50"/>
      <c r="BT20" s="50"/>
      <c r="BU20" s="50"/>
      <c r="BV20" s="50"/>
      <c r="BW20" s="50"/>
      <c r="BX20" s="50"/>
      <c r="BY20" s="50"/>
      <c r="BZ20" s="50"/>
      <c r="CA20" s="50"/>
      <c r="CB20" s="50"/>
      <c r="CC20" s="52"/>
    </row>
    <row r="21" spans="2:81" ht="12" customHeight="1">
      <c r="B21" s="264">
        <f t="shared" ca="1" si="1"/>
        <v>14</v>
      </c>
      <c r="C21" s="265"/>
      <c r="D21" s="118" t="s">
        <v>2270</v>
      </c>
      <c r="E21" s="50"/>
      <c r="F21" s="50"/>
      <c r="G21" s="50"/>
      <c r="H21" s="50"/>
      <c r="I21" s="50"/>
      <c r="J21" s="50"/>
      <c r="K21" s="52"/>
      <c r="L21" s="105" t="str">
        <f>VLOOKUP(D21,カラムID辞書!$C$4:$D$1429,2,FALSE)</f>
        <v>KAZEIKBN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66" t="str">
        <f>VLOOKUP(D21,カラムID辞書!C:H,3,FALSE)</f>
        <v>character varying</v>
      </c>
      <c r="AI21" s="267"/>
      <c r="AJ21" s="267"/>
      <c r="AK21" s="267"/>
      <c r="AL21" s="268"/>
      <c r="AM21" s="269">
        <f>VLOOKUP(D21,カラムID辞書!C:H,4,FALSE)</f>
        <v>1</v>
      </c>
      <c r="AN21" s="270"/>
      <c r="AO21" s="271">
        <f>VLOOKUP(D21,カラムID辞書!C:H,6,FALSE)</f>
        <v>1</v>
      </c>
      <c r="AP21" s="272"/>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64">
        <f t="shared" ca="1" si="1"/>
        <v>15</v>
      </c>
      <c r="C22" s="265"/>
      <c r="D22" s="118" t="s">
        <v>2259</v>
      </c>
      <c r="E22" s="50"/>
      <c r="F22" s="50"/>
      <c r="G22" s="50"/>
      <c r="H22" s="50"/>
      <c r="I22" s="50"/>
      <c r="J22" s="50"/>
      <c r="K22" s="52"/>
      <c r="L22" s="105" t="str">
        <f>VLOOKUP(D22,カラムID辞書!$C$4:$D$1429,2,FALSE)</f>
        <v>SHIIREKEITAI</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66" t="str">
        <f>VLOOKUP(D22,カラムID辞書!C:H,3,FALSE)</f>
        <v>character varying</v>
      </c>
      <c r="AI22" s="267"/>
      <c r="AJ22" s="267"/>
      <c r="AK22" s="267"/>
      <c r="AL22" s="268"/>
      <c r="AM22" s="269">
        <f>VLOOKUP(D22,カラムID辞書!C:H,4,FALSE)</f>
        <v>2</v>
      </c>
      <c r="AN22" s="270"/>
      <c r="AO22" s="271">
        <f>VLOOKUP(D22,カラムID辞書!C:H,6,FALSE)</f>
        <v>2</v>
      </c>
      <c r="AP22" s="272"/>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64">
        <f t="shared" ca="1" si="1"/>
        <v>16</v>
      </c>
      <c r="C23" s="265"/>
      <c r="D23" s="118" t="s">
        <v>2324</v>
      </c>
      <c r="E23" s="50"/>
      <c r="F23" s="50"/>
      <c r="G23" s="50"/>
      <c r="H23" s="50"/>
      <c r="I23" s="50"/>
      <c r="J23" s="50"/>
      <c r="K23" s="52"/>
      <c r="L23" s="105" t="str">
        <f>VLOOKUP(D23,カラムID辞書!$C$4:$D$1429,2,FALSE)</f>
        <v>TORIHIKISAKINM</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66" t="str">
        <f>VLOOKUP(D23,カラムID辞書!C:H,3,FALSE)</f>
        <v>character varying</v>
      </c>
      <c r="AI23" s="267"/>
      <c r="AJ23" s="267"/>
      <c r="AK23" s="267"/>
      <c r="AL23" s="268"/>
      <c r="AM23" s="269">
        <f>VLOOKUP(D23,カラムID辞書!C:H,4,FALSE)</f>
        <v>20</v>
      </c>
      <c r="AN23" s="270"/>
      <c r="AO23" s="271">
        <f>VLOOKUP(D23,カラムID辞書!C:H,6,FALSE)</f>
        <v>20</v>
      </c>
      <c r="AP23" s="272"/>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64">
        <f t="shared" ca="1" si="1"/>
        <v>17</v>
      </c>
      <c r="C24" s="265"/>
      <c r="D24" s="118" t="s">
        <v>2325</v>
      </c>
      <c r="E24" s="50"/>
      <c r="F24" s="50"/>
      <c r="G24" s="50"/>
      <c r="H24" s="50"/>
      <c r="I24" s="50"/>
      <c r="J24" s="50"/>
      <c r="K24" s="52"/>
      <c r="L24" s="105" t="str">
        <f>VLOOKUP(D24,カラムID辞書!$C$4:$D$1429,2,FALSE)</f>
        <v>MISENM</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66" t="str">
        <f>VLOOKUP(D24,カラムID辞書!C:H,3,FALSE)</f>
        <v>character varying</v>
      </c>
      <c r="AI24" s="267"/>
      <c r="AJ24" s="267"/>
      <c r="AK24" s="267"/>
      <c r="AL24" s="268"/>
      <c r="AM24" s="269">
        <f>VLOOKUP(D24,カラムID辞書!C:H,4,FALSE)</f>
        <v>20</v>
      </c>
      <c r="AN24" s="270"/>
      <c r="AO24" s="271">
        <f>VLOOKUP(D24,カラムID辞書!C:H,6,FALSE)</f>
        <v>20</v>
      </c>
      <c r="AP24" s="272"/>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64">
        <f t="shared" ca="1" si="1"/>
        <v>18</v>
      </c>
      <c r="C25" s="265"/>
      <c r="D25" s="118" t="s">
        <v>2326</v>
      </c>
      <c r="E25" s="50"/>
      <c r="F25" s="50"/>
      <c r="G25" s="50"/>
      <c r="H25" s="50"/>
      <c r="I25" s="50"/>
      <c r="J25" s="50"/>
      <c r="K25" s="52"/>
      <c r="L25" s="105" t="str">
        <f>VLOOKUP(D25,カラムID辞書!$C$4:$D$1429,2,FALSE)</f>
        <v>BUNM</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66" t="str">
        <f>VLOOKUP(D25,カラムID辞書!C:H,3,FALSE)</f>
        <v>character varying</v>
      </c>
      <c r="AI25" s="267"/>
      <c r="AJ25" s="267"/>
      <c r="AK25" s="267"/>
      <c r="AL25" s="268"/>
      <c r="AM25" s="269">
        <f>VLOOKUP(D25,カラムID辞書!C:H,4,FALSE)</f>
        <v>20</v>
      </c>
      <c r="AN25" s="270"/>
      <c r="AO25" s="271">
        <f>VLOOKUP(D25,カラムID辞書!C:H,6,FALSE)</f>
        <v>20</v>
      </c>
      <c r="AP25" s="272"/>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64">
        <f t="shared" ca="1" si="1"/>
        <v>19</v>
      </c>
      <c r="C26" s="265"/>
      <c r="D26" s="118" t="s">
        <v>2327</v>
      </c>
      <c r="E26" s="50"/>
      <c r="F26" s="50"/>
      <c r="G26" s="50"/>
      <c r="H26" s="50"/>
      <c r="I26" s="50"/>
      <c r="J26" s="50"/>
      <c r="K26" s="52"/>
      <c r="L26" s="105" t="str">
        <f>VLOOKUP(D26,カラムID辞書!$C$4:$D$1429,2,FALSE)</f>
        <v>KANM</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66" t="str">
        <f>VLOOKUP(D26,カラムID辞書!C:H,3,FALSE)</f>
        <v>character varying</v>
      </c>
      <c r="AI26" s="267"/>
      <c r="AJ26" s="267"/>
      <c r="AK26" s="267"/>
      <c r="AL26" s="268"/>
      <c r="AM26" s="269">
        <f>VLOOKUP(D26,カラムID辞書!C:H,4,FALSE)</f>
        <v>20</v>
      </c>
      <c r="AN26" s="270"/>
      <c r="AO26" s="271">
        <f>VLOOKUP(D26,カラムID辞書!C:H,6,FALSE)</f>
        <v>20</v>
      </c>
      <c r="AP26" s="272"/>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64">
        <f t="shared" ca="1" si="1"/>
        <v>20</v>
      </c>
      <c r="C27" s="265"/>
      <c r="D27" s="118" t="s">
        <v>2328</v>
      </c>
      <c r="E27" s="50"/>
      <c r="F27" s="50"/>
      <c r="G27" s="50"/>
      <c r="H27" s="50"/>
      <c r="I27" s="50"/>
      <c r="J27" s="50"/>
      <c r="K27" s="52"/>
      <c r="L27" s="105" t="str">
        <f>VLOOKUP(D27,カラムID辞書!$C$4:$D$1429,2,FALSE)</f>
        <v>KAKARINM</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66" t="str">
        <f>VLOOKUP(D27,カラムID辞書!C:H,3,FALSE)</f>
        <v>character varying</v>
      </c>
      <c r="AI27" s="267"/>
      <c r="AJ27" s="267"/>
      <c r="AK27" s="267"/>
      <c r="AL27" s="268"/>
      <c r="AM27" s="269">
        <f>VLOOKUP(D27,カラムID辞書!C:H,4,FALSE)</f>
        <v>20</v>
      </c>
      <c r="AN27" s="270"/>
      <c r="AO27" s="271">
        <f>VLOOKUP(D27,カラムID辞書!C:H,6,FALSE)</f>
        <v>20</v>
      </c>
      <c r="AP27" s="272"/>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64">
        <f t="shared" ca="1" si="1"/>
        <v>21</v>
      </c>
      <c r="C28" s="265"/>
      <c r="D28" s="118" t="s">
        <v>2329</v>
      </c>
      <c r="E28" s="56"/>
      <c r="F28" s="50"/>
      <c r="G28" s="50"/>
      <c r="H28" s="50"/>
      <c r="I28" s="50"/>
      <c r="J28" s="50"/>
      <c r="K28" s="52"/>
      <c r="L28" s="105" t="str">
        <f>VLOOKUP(D28,カラムID辞書!$C$4:$D$1429,2,FALSE)</f>
        <v>UNITNM</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66" t="str">
        <f>VLOOKUP(D28,カラムID辞書!C:H,3,FALSE)</f>
        <v>character varying</v>
      </c>
      <c r="AI28" s="267"/>
      <c r="AJ28" s="267"/>
      <c r="AK28" s="267"/>
      <c r="AL28" s="268"/>
      <c r="AM28" s="269">
        <f>VLOOKUP(D28,カラムID辞書!C:H,4,FALSE)</f>
        <v>20</v>
      </c>
      <c r="AN28" s="270"/>
      <c r="AO28" s="271">
        <f>VLOOKUP(D28,カラムID辞書!C:H,6,FALSE)</f>
        <v>20</v>
      </c>
      <c r="AP28" s="272"/>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64">
        <f t="shared" ca="1" si="1"/>
        <v>22</v>
      </c>
      <c r="C29" s="265"/>
      <c r="D29" s="118" t="s">
        <v>2330</v>
      </c>
      <c r="E29" s="50"/>
      <c r="F29" s="50"/>
      <c r="G29" s="50"/>
      <c r="H29" s="50"/>
      <c r="I29" s="50"/>
      <c r="J29" s="50"/>
      <c r="K29" s="52"/>
      <c r="L29" s="105" t="str">
        <f>VLOOKUP(D29,カラムID辞書!$C$4:$D$1429,2,FALSE)</f>
        <v>HINBANNM</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66" t="str">
        <f>VLOOKUP(D29,カラムID辞書!C:H,3,FALSE)</f>
        <v>character varying</v>
      </c>
      <c r="AI29" s="267"/>
      <c r="AJ29" s="267"/>
      <c r="AK29" s="267"/>
      <c r="AL29" s="268"/>
      <c r="AM29" s="269">
        <f>VLOOKUP(D29,カラムID辞書!C:H,4,FALSE)</f>
        <v>20</v>
      </c>
      <c r="AN29" s="270"/>
      <c r="AO29" s="271">
        <f>VLOOKUP(D29,カラムID辞書!C:H,6,FALSE)</f>
        <v>20</v>
      </c>
      <c r="AP29" s="272"/>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64">
        <f t="shared" ca="1" si="1"/>
        <v>23</v>
      </c>
      <c r="C30" s="265"/>
      <c r="D30" s="118" t="s">
        <v>2294</v>
      </c>
      <c r="E30" s="50"/>
      <c r="F30" s="50"/>
      <c r="G30" s="50"/>
      <c r="H30" s="50"/>
      <c r="I30" s="50"/>
      <c r="J30" s="50"/>
      <c r="K30" s="52"/>
      <c r="L30" s="105" t="str">
        <f>VLOOKUP(D30,カラムID辞書!$C$4:$D$1429,2,FALSE)</f>
        <v>JISYA_CREDITURIGK</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66" t="str">
        <f>VLOOKUP(D30,カラムID辞書!C:H,3,FALSE)</f>
        <v>numeric</v>
      </c>
      <c r="AI30" s="267"/>
      <c r="AJ30" s="267"/>
      <c r="AK30" s="267"/>
      <c r="AL30" s="268"/>
      <c r="AM30" s="269">
        <f>VLOOKUP(D30,カラムID辞書!C:H,4,FALSE)</f>
        <v>11</v>
      </c>
      <c r="AN30" s="270"/>
      <c r="AO30" s="271">
        <f>VLOOKUP(D30,カラムID辞書!C:H,6,FALSE)</f>
        <v>11</v>
      </c>
      <c r="AP30" s="272"/>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64">
        <f t="shared" ca="1" si="1"/>
        <v>24</v>
      </c>
      <c r="C31" s="265"/>
      <c r="D31" s="118" t="s">
        <v>2295</v>
      </c>
      <c r="E31" s="50"/>
      <c r="F31" s="50"/>
      <c r="G31" s="50"/>
      <c r="H31" s="50"/>
      <c r="I31" s="50"/>
      <c r="J31" s="50"/>
      <c r="K31" s="52"/>
      <c r="L31" s="105" t="str">
        <f>VLOOKUP(D31,カラムID辞書!$C$4:$D$1429,2,FALSE)</f>
        <v>TASYA_CREDITURIGK</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66" t="str">
        <f>VLOOKUP(D31,カラムID辞書!C:H,3,FALSE)</f>
        <v>numeric</v>
      </c>
      <c r="AI31" s="267"/>
      <c r="AJ31" s="267"/>
      <c r="AK31" s="267"/>
      <c r="AL31" s="268"/>
      <c r="AM31" s="269">
        <f>VLOOKUP(D31,カラムID辞書!C:H,4,FALSE)</f>
        <v>11</v>
      </c>
      <c r="AN31" s="270"/>
      <c r="AO31" s="271">
        <f>VLOOKUP(D31,カラムID辞書!C:H,6,FALSE)</f>
        <v>11</v>
      </c>
      <c r="AP31" s="272"/>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64">
        <f t="shared" ca="1" si="1"/>
        <v>25</v>
      </c>
      <c r="C32" s="265"/>
      <c r="D32" s="118" t="s">
        <v>2296</v>
      </c>
      <c r="E32" s="50"/>
      <c r="F32" s="50"/>
      <c r="G32" s="50"/>
      <c r="H32" s="50"/>
      <c r="I32" s="50"/>
      <c r="J32" s="50"/>
      <c r="K32" s="52"/>
      <c r="L32" s="105" t="str">
        <f>VLOOKUP(D32,カラムID辞書!$C$4:$D$1429,2,FALSE)</f>
        <v>GAISYO_URIAGEGK</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66" t="str">
        <f>VLOOKUP(D32,カラムID辞書!C:H,3,FALSE)</f>
        <v>numeric</v>
      </c>
      <c r="AI32" s="267"/>
      <c r="AJ32" s="267"/>
      <c r="AK32" s="267"/>
      <c r="AL32" s="268"/>
      <c r="AM32" s="269">
        <f>VLOOKUP(D32,カラムID辞書!C:H,4,FALSE)</f>
        <v>11</v>
      </c>
      <c r="AN32" s="270"/>
      <c r="AO32" s="271">
        <f>VLOOKUP(D32,カラムID辞書!C:H,6,FALSE)</f>
        <v>11</v>
      </c>
      <c r="AP32" s="272"/>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64">
        <f t="shared" ca="1" si="1"/>
        <v>26</v>
      </c>
      <c r="C33" s="265"/>
      <c r="D33" s="118" t="s">
        <v>2297</v>
      </c>
      <c r="E33" s="50"/>
      <c r="F33" s="50"/>
      <c r="G33" s="50"/>
      <c r="H33" s="50"/>
      <c r="I33" s="50"/>
      <c r="J33" s="50"/>
      <c r="K33" s="52"/>
      <c r="L33" s="105" t="str">
        <f>VLOOKUP(D33,カラムID辞書!$C$4:$D$1429,2,FALSE)</f>
        <v>SYAIN_KAKEURI_URIAGEGK</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66" t="str">
        <f>VLOOKUP(D33,カラムID辞書!C:H,3,FALSE)</f>
        <v>numeric</v>
      </c>
      <c r="AI33" s="267"/>
      <c r="AJ33" s="267"/>
      <c r="AK33" s="267"/>
      <c r="AL33" s="268"/>
      <c r="AM33" s="269">
        <f>VLOOKUP(D33,カラムID辞書!C:H,4,FALSE)</f>
        <v>11</v>
      </c>
      <c r="AN33" s="270"/>
      <c r="AO33" s="271">
        <f>VLOOKUP(D33,カラムID辞書!C:H,6,FALSE)</f>
        <v>11</v>
      </c>
      <c r="AP33" s="272"/>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ht="12" customHeight="1">
      <c r="B34" s="264">
        <f t="shared" ca="1" si="1"/>
        <v>27</v>
      </c>
      <c r="C34" s="265"/>
      <c r="D34" s="118" t="s">
        <v>2298</v>
      </c>
      <c r="E34" s="50"/>
      <c r="F34" s="50"/>
      <c r="G34" s="50"/>
      <c r="H34" s="50"/>
      <c r="I34" s="50"/>
      <c r="J34" s="50"/>
      <c r="K34" s="52"/>
      <c r="L34" s="105" t="str">
        <f>VLOOKUP(D34,カラムID辞書!$C$4:$D$1429,2,FALSE)</f>
        <v>KINKEN_URIAGEGK</v>
      </c>
      <c r="M34" s="50"/>
      <c r="N34" s="50"/>
      <c r="O34" s="50"/>
      <c r="P34" s="50"/>
      <c r="Q34" s="50"/>
      <c r="R34" s="50"/>
      <c r="S34" s="52"/>
      <c r="T34" s="49"/>
      <c r="U34" s="52"/>
      <c r="V34" s="49"/>
      <c r="W34" s="52"/>
      <c r="X34" s="49"/>
      <c r="Y34" s="52"/>
      <c r="Z34" s="49"/>
      <c r="AA34" s="52"/>
      <c r="AB34" s="107" t="str">
        <f t="shared" ref="AB34" si="3">IF(L34="DELDTE","","○")</f>
        <v>○</v>
      </c>
      <c r="AC34" s="54"/>
      <c r="AD34" s="53"/>
      <c r="AE34" s="55" t="str">
        <f t="shared" ref="AE34" si="4">IF(AB34="○",IF(AH34="timestamp","now()",IF(LEFT(AH34,9)="character","' '","0")),"")</f>
        <v>0</v>
      </c>
      <c r="AF34" s="50"/>
      <c r="AG34" s="52"/>
      <c r="AH34" s="266" t="str">
        <f>VLOOKUP(D34,カラムID辞書!C:H,3,FALSE)</f>
        <v>numeric</v>
      </c>
      <c r="AI34" s="267"/>
      <c r="AJ34" s="267"/>
      <c r="AK34" s="267"/>
      <c r="AL34" s="268"/>
      <c r="AM34" s="269">
        <f>VLOOKUP(D34,カラムID辞書!C:H,4,FALSE)</f>
        <v>11</v>
      </c>
      <c r="AN34" s="270"/>
      <c r="AO34" s="271">
        <f>VLOOKUP(D34,カラムID辞書!C:H,6,FALSE)</f>
        <v>11</v>
      </c>
      <c r="AP34" s="272"/>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12"/>
      <c r="BS34" s="50"/>
      <c r="BT34" s="50"/>
      <c r="BU34" s="50"/>
      <c r="BV34" s="50"/>
      <c r="BW34" s="50"/>
      <c r="BX34" s="50"/>
      <c r="BY34" s="50"/>
      <c r="BZ34" s="50"/>
      <c r="CA34" s="50"/>
      <c r="CB34" s="50"/>
      <c r="CC34" s="52"/>
    </row>
    <row r="35" spans="2:81" ht="12" customHeight="1">
      <c r="B35" s="264">
        <f t="shared" ca="1" si="1"/>
        <v>28</v>
      </c>
      <c r="C35" s="265"/>
      <c r="D35" s="118" t="s">
        <v>2299</v>
      </c>
      <c r="E35" s="50"/>
      <c r="F35" s="50"/>
      <c r="G35" s="50"/>
      <c r="H35" s="50"/>
      <c r="I35" s="50"/>
      <c r="J35" s="50"/>
      <c r="K35" s="52"/>
      <c r="L35" s="105" t="str">
        <f>VLOOKUP(D35,カラムID辞書!$C$4:$D$1429,2,FALSE)</f>
        <v>TOMONOKAI_URIAGEGK</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66" t="str">
        <f>VLOOKUP(D35,カラムID辞書!C:H,3,FALSE)</f>
        <v>numeric</v>
      </c>
      <c r="AI35" s="267"/>
      <c r="AJ35" s="267"/>
      <c r="AK35" s="267"/>
      <c r="AL35" s="268"/>
      <c r="AM35" s="269">
        <f>VLOOKUP(D35,カラムID辞書!C:H,4,FALSE)</f>
        <v>11</v>
      </c>
      <c r="AN35" s="270"/>
      <c r="AO35" s="271">
        <f>VLOOKUP(D35,カラムID辞書!C:H,6,FALSE)</f>
        <v>11</v>
      </c>
      <c r="AP35" s="272"/>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64">
        <f t="shared" ca="1" si="1"/>
        <v>29</v>
      </c>
      <c r="C36" s="265"/>
      <c r="D36" s="118" t="s">
        <v>2300</v>
      </c>
      <c r="E36" s="50"/>
      <c r="F36" s="50"/>
      <c r="G36" s="50"/>
      <c r="H36" s="50"/>
      <c r="I36" s="50"/>
      <c r="J36" s="50"/>
      <c r="K36" s="52"/>
      <c r="L36" s="105" t="str">
        <f>VLOOKUP(D36,カラムID辞書!$C$4:$D$1429,2,FALSE)</f>
        <v>GIFTCARD_URIAGEGK</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66" t="str">
        <f>VLOOKUP(D36,カラムID辞書!C:H,3,FALSE)</f>
        <v>numeric</v>
      </c>
      <c r="AI36" s="267"/>
      <c r="AJ36" s="267"/>
      <c r="AK36" s="267"/>
      <c r="AL36" s="268"/>
      <c r="AM36" s="269">
        <f>VLOOKUP(D36,カラムID辞書!C:H,4,FALSE)</f>
        <v>11</v>
      </c>
      <c r="AN36" s="270"/>
      <c r="AO36" s="271">
        <f>VLOOKUP(D36,カラムID辞書!C:H,6,FALSE)</f>
        <v>11</v>
      </c>
      <c r="AP36" s="272"/>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64">
        <f t="shared" ca="1" si="1"/>
        <v>30</v>
      </c>
      <c r="C37" s="265"/>
      <c r="D37" s="118" t="s">
        <v>2331</v>
      </c>
      <c r="E37" s="50"/>
      <c r="F37" s="50"/>
      <c r="G37" s="50"/>
      <c r="H37" s="50"/>
      <c r="I37" s="50"/>
      <c r="J37" s="50"/>
      <c r="K37" s="52"/>
      <c r="L37" s="105" t="str">
        <f>VLOOKUP(D37,カラムID辞書!$C$4:$D$1429,2,FALSE)</f>
        <v>DENSHIMONEY_URIAGEGK</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66" t="str">
        <f>VLOOKUP(D37,カラムID辞書!C:H,3,FALSE)</f>
        <v>numeric</v>
      </c>
      <c r="AI37" s="267"/>
      <c r="AJ37" s="267"/>
      <c r="AK37" s="267"/>
      <c r="AL37" s="268"/>
      <c r="AM37" s="269">
        <f>VLOOKUP(D37,カラムID辞書!C:H,4,FALSE)</f>
        <v>11</v>
      </c>
      <c r="AN37" s="270"/>
      <c r="AO37" s="271">
        <f>VLOOKUP(D37,カラムID辞書!C:H,6,FALSE)</f>
        <v>11</v>
      </c>
      <c r="AP37" s="272"/>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64">
        <f t="shared" ca="1" si="1"/>
        <v>31</v>
      </c>
      <c r="C38" s="265"/>
      <c r="D38" s="118" t="s">
        <v>2302</v>
      </c>
      <c r="E38" s="50"/>
      <c r="F38" s="50"/>
      <c r="G38" s="50"/>
      <c r="H38" s="50"/>
      <c r="I38" s="50"/>
      <c r="J38" s="50"/>
      <c r="K38" s="52"/>
      <c r="L38" s="105" t="str">
        <f>VLOOKUP(D38,カラムID辞書!$C$4:$D$1429,2,FALSE)</f>
        <v>POINT_URIAGEGK</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66" t="str">
        <f>VLOOKUP(D38,カラムID辞書!C:H,3,FALSE)</f>
        <v>numeric</v>
      </c>
      <c r="AI38" s="267"/>
      <c r="AJ38" s="267"/>
      <c r="AK38" s="267"/>
      <c r="AL38" s="268"/>
      <c r="AM38" s="269">
        <f>VLOOKUP(D38,カラムID辞書!C:H,4,FALSE)</f>
        <v>11</v>
      </c>
      <c r="AN38" s="270"/>
      <c r="AO38" s="271">
        <f>VLOOKUP(D38,カラムID辞書!C:H,6,FALSE)</f>
        <v>11</v>
      </c>
      <c r="AP38" s="272"/>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64">
        <f t="shared" ca="1" si="1"/>
        <v>32</v>
      </c>
      <c r="C39" s="265"/>
      <c r="D39" s="118" t="s">
        <v>2303</v>
      </c>
      <c r="E39" s="50"/>
      <c r="F39" s="50"/>
      <c r="G39" s="50"/>
      <c r="H39" s="50"/>
      <c r="I39" s="50"/>
      <c r="J39" s="50"/>
      <c r="K39" s="52"/>
      <c r="L39" s="105" t="str">
        <f>VLOOKUP(D39,カラムID辞書!$C$4:$D$1429,2,FALSE)</f>
        <v>DEBIT_URIAGEGK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66" t="str">
        <f>VLOOKUP(D39,カラムID辞書!C:H,3,FALSE)</f>
        <v>numeric</v>
      </c>
      <c r="AI39" s="267"/>
      <c r="AJ39" s="267"/>
      <c r="AK39" s="267"/>
      <c r="AL39" s="268"/>
      <c r="AM39" s="269">
        <f>VLOOKUP(D39,カラムID辞書!C:H,4,FALSE)</f>
        <v>11</v>
      </c>
      <c r="AN39" s="270"/>
      <c r="AO39" s="271">
        <f>VLOOKUP(D39,カラムID辞書!C:H,6,FALSE)</f>
        <v>11</v>
      </c>
      <c r="AP39" s="272"/>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64">
        <f t="shared" ca="1" si="1"/>
        <v>33</v>
      </c>
      <c r="C40" s="265"/>
      <c r="D40" s="118" t="s">
        <v>2304</v>
      </c>
      <c r="E40" s="56"/>
      <c r="F40" s="50"/>
      <c r="G40" s="50"/>
      <c r="H40" s="50"/>
      <c r="I40" s="50"/>
      <c r="J40" s="50"/>
      <c r="K40" s="52"/>
      <c r="L40" s="105" t="str">
        <f>VLOOKUP(D40,カラムID辞書!$C$4:$D$1429,2,FALSE)</f>
        <v>URIAGEGK11</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66" t="str">
        <f>VLOOKUP(D40,カラムID辞書!C:H,3,FALSE)</f>
        <v>numeric</v>
      </c>
      <c r="AI40" s="267"/>
      <c r="AJ40" s="267"/>
      <c r="AK40" s="267"/>
      <c r="AL40" s="268"/>
      <c r="AM40" s="269">
        <f>VLOOKUP(D40,カラムID辞書!C:H,4,FALSE)</f>
        <v>11</v>
      </c>
      <c r="AN40" s="270"/>
      <c r="AO40" s="271">
        <f>VLOOKUP(D40,カラムID辞書!C:H,6,FALSE)</f>
        <v>11</v>
      </c>
      <c r="AP40" s="272"/>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64">
        <f t="shared" ca="1" si="1"/>
        <v>34</v>
      </c>
      <c r="C41" s="265"/>
      <c r="D41" s="118" t="s">
        <v>2305</v>
      </c>
      <c r="E41" s="56"/>
      <c r="F41" s="50"/>
      <c r="G41" s="50"/>
      <c r="H41" s="50"/>
      <c r="I41" s="50"/>
      <c r="J41" s="50"/>
      <c r="K41" s="52"/>
      <c r="L41" s="105" t="str">
        <f>VLOOKUP(D41,カラムID辞書!$C$4:$D$1429,2,FALSE)</f>
        <v>URIAGEGK12</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66" t="str">
        <f>VLOOKUP(D41,カラムID辞書!C:H,3,FALSE)</f>
        <v>numeric</v>
      </c>
      <c r="AI41" s="267"/>
      <c r="AJ41" s="267"/>
      <c r="AK41" s="267"/>
      <c r="AL41" s="268"/>
      <c r="AM41" s="269">
        <f>VLOOKUP(D41,カラムID辞書!C:H,4,FALSE)</f>
        <v>11</v>
      </c>
      <c r="AN41" s="270"/>
      <c r="AO41" s="271">
        <f>VLOOKUP(D41,カラムID辞書!C:H,6,FALSE)</f>
        <v>11</v>
      </c>
      <c r="AP41" s="272"/>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64">
        <f t="shared" ca="1" si="1"/>
        <v>35</v>
      </c>
      <c r="C42" s="265"/>
      <c r="D42" s="118" t="s">
        <v>2306</v>
      </c>
      <c r="E42" s="50"/>
      <c r="F42" s="50"/>
      <c r="G42" s="50"/>
      <c r="H42" s="50"/>
      <c r="I42" s="50"/>
      <c r="J42" s="50"/>
      <c r="K42" s="52"/>
      <c r="L42" s="105" t="str">
        <f>VLOOKUP(D42,カラムID辞書!$C$4:$D$1429,2,FALSE)</f>
        <v>URIAGEGK13</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66" t="str">
        <f>VLOOKUP(D42,カラムID辞書!C:H,3,FALSE)</f>
        <v>numeric</v>
      </c>
      <c r="AI42" s="267"/>
      <c r="AJ42" s="267"/>
      <c r="AK42" s="267"/>
      <c r="AL42" s="268"/>
      <c r="AM42" s="269">
        <f>VLOOKUP(D42,カラムID辞書!C:H,4,FALSE)</f>
        <v>11</v>
      </c>
      <c r="AN42" s="270"/>
      <c r="AO42" s="271">
        <f>VLOOKUP(D42,カラムID辞書!C:H,6,FALSE)</f>
        <v>11</v>
      </c>
      <c r="AP42" s="272"/>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64">
        <f t="shared" ca="1" si="1"/>
        <v>36</v>
      </c>
      <c r="C43" s="265"/>
      <c r="D43" s="118" t="s">
        <v>2307</v>
      </c>
      <c r="E43" s="50"/>
      <c r="F43" s="50"/>
      <c r="G43" s="50"/>
      <c r="H43" s="50"/>
      <c r="I43" s="50"/>
      <c r="J43" s="50"/>
      <c r="K43" s="52"/>
      <c r="L43" s="105" t="str">
        <f>VLOOKUP(D43,カラムID辞書!$C$4:$D$1429,2,FALSE)</f>
        <v>URIAGEGK14</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66" t="str">
        <f>VLOOKUP(D43,カラムID辞書!C:H,3,FALSE)</f>
        <v>numeric</v>
      </c>
      <c r="AI43" s="267"/>
      <c r="AJ43" s="267"/>
      <c r="AK43" s="267"/>
      <c r="AL43" s="268"/>
      <c r="AM43" s="269">
        <f>VLOOKUP(D43,カラムID辞書!C:H,4,FALSE)</f>
        <v>11</v>
      </c>
      <c r="AN43" s="270"/>
      <c r="AO43" s="271">
        <f>VLOOKUP(D43,カラムID辞書!C:H,6,FALSE)</f>
        <v>11</v>
      </c>
      <c r="AP43" s="272"/>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64">
        <f t="shared" ca="1" si="1"/>
        <v>37</v>
      </c>
      <c r="C44" s="265"/>
      <c r="D44" s="118" t="s">
        <v>2308</v>
      </c>
      <c r="E44" s="50"/>
      <c r="F44" s="50"/>
      <c r="G44" s="50"/>
      <c r="H44" s="50"/>
      <c r="I44" s="50"/>
      <c r="J44" s="50"/>
      <c r="K44" s="52"/>
      <c r="L44" s="105" t="str">
        <f>VLOOKUP(D44,カラムID辞書!$C$4:$D$1429,2,FALSE)</f>
        <v>URIAGEGK15</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66" t="str">
        <f>VLOOKUP(D44,カラムID辞書!C:H,3,FALSE)</f>
        <v>numeric</v>
      </c>
      <c r="AI44" s="267"/>
      <c r="AJ44" s="267"/>
      <c r="AK44" s="267"/>
      <c r="AL44" s="268"/>
      <c r="AM44" s="269">
        <f>VLOOKUP(D44,カラムID辞書!C:H,4,FALSE)</f>
        <v>11</v>
      </c>
      <c r="AN44" s="270"/>
      <c r="AO44" s="271">
        <f>VLOOKUP(D44,カラムID辞書!C:H,6,FALSE)</f>
        <v>11</v>
      </c>
      <c r="AP44" s="272"/>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64">
        <f t="shared" ca="1" si="1"/>
        <v>38</v>
      </c>
      <c r="C45" s="265"/>
      <c r="D45" s="118" t="s">
        <v>2309</v>
      </c>
      <c r="E45" s="50"/>
      <c r="F45" s="50"/>
      <c r="G45" s="50"/>
      <c r="H45" s="50"/>
      <c r="I45" s="50"/>
      <c r="J45" s="50"/>
      <c r="K45" s="52"/>
      <c r="L45" s="105" t="str">
        <f>VLOOKUP(D45,カラムID辞書!$C$4:$D$1429,2,FALSE)</f>
        <v>URIAGEGK16</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66" t="str">
        <f>VLOOKUP(D45,カラムID辞書!C:H,3,FALSE)</f>
        <v>numeric</v>
      </c>
      <c r="AI45" s="267"/>
      <c r="AJ45" s="267"/>
      <c r="AK45" s="267"/>
      <c r="AL45" s="268"/>
      <c r="AM45" s="269">
        <f>VLOOKUP(D45,カラムID辞書!C:H,4,FALSE)</f>
        <v>11</v>
      </c>
      <c r="AN45" s="270"/>
      <c r="AO45" s="271">
        <f>VLOOKUP(D45,カラムID辞書!C:H,6,FALSE)</f>
        <v>11</v>
      </c>
      <c r="AP45" s="272"/>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64">
        <f t="shared" ca="1" si="1"/>
        <v>39</v>
      </c>
      <c r="C46" s="265"/>
      <c r="D46" s="118" t="s">
        <v>2338</v>
      </c>
      <c r="E46" s="50"/>
      <c r="F46" s="50"/>
      <c r="G46" s="50"/>
      <c r="H46" s="50"/>
      <c r="I46" s="50"/>
      <c r="J46" s="50"/>
      <c r="K46" s="52"/>
      <c r="L46" s="105" t="str">
        <f>VLOOKUP(D46,カラムID辞書!$C$4:$D$1429,2,FALSE)</f>
        <v>URIAGEGK17</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66" t="str">
        <f>VLOOKUP(D46,カラムID辞書!C:H,3,FALSE)</f>
        <v>numeric</v>
      </c>
      <c r="AI46" s="267"/>
      <c r="AJ46" s="267"/>
      <c r="AK46" s="267"/>
      <c r="AL46" s="268"/>
      <c r="AM46" s="269">
        <f>VLOOKUP(D46,カラムID辞書!C:H,4,FALSE)</f>
        <v>11</v>
      </c>
      <c r="AN46" s="270"/>
      <c r="AO46" s="271">
        <f>VLOOKUP(D46,カラムID辞書!C:H,6,FALSE)</f>
        <v>11</v>
      </c>
      <c r="AP46" s="272"/>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64">
        <f t="shared" ca="1" si="1"/>
        <v>40</v>
      </c>
      <c r="C47" s="265"/>
      <c r="D47" s="118" t="s">
        <v>2311</v>
      </c>
      <c r="E47" s="50"/>
      <c r="F47" s="50"/>
      <c r="G47" s="50"/>
      <c r="H47" s="50"/>
      <c r="I47" s="50"/>
      <c r="J47" s="50"/>
      <c r="K47" s="52"/>
      <c r="L47" s="105" t="str">
        <f>VLOOKUP(D47,カラムID辞書!$C$4:$D$1429,2,FALSE)</f>
        <v>URIAGEGK18</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66" t="str">
        <f>VLOOKUP(D47,カラムID辞書!C:H,3,FALSE)</f>
        <v>numeric</v>
      </c>
      <c r="AI47" s="267"/>
      <c r="AJ47" s="267"/>
      <c r="AK47" s="267"/>
      <c r="AL47" s="268"/>
      <c r="AM47" s="269">
        <f>VLOOKUP(D47,カラムID辞書!C:H,4,FALSE)</f>
        <v>11</v>
      </c>
      <c r="AN47" s="270"/>
      <c r="AO47" s="271">
        <f>VLOOKUP(D47,カラムID辞書!C:H,6,FALSE)</f>
        <v>11</v>
      </c>
      <c r="AP47" s="272"/>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64">
        <f t="shared" ca="1" si="1"/>
        <v>41</v>
      </c>
      <c r="C48" s="265"/>
      <c r="D48" s="118" t="s">
        <v>2312</v>
      </c>
      <c r="E48" s="56"/>
      <c r="F48" s="50"/>
      <c r="G48" s="50"/>
      <c r="H48" s="50"/>
      <c r="I48" s="50"/>
      <c r="J48" s="50"/>
      <c r="K48" s="52"/>
      <c r="L48" s="105" t="str">
        <f>VLOOKUP(D48,カラムID辞書!$C$4:$D$1429,2,FALSE)</f>
        <v>URIAGEGK19</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66" t="str">
        <f>VLOOKUP(D48,カラムID辞書!C:H,3,FALSE)</f>
        <v>numeric</v>
      </c>
      <c r="AI48" s="267"/>
      <c r="AJ48" s="267"/>
      <c r="AK48" s="267"/>
      <c r="AL48" s="268"/>
      <c r="AM48" s="269">
        <f>VLOOKUP(D48,カラムID辞書!C:H,4,FALSE)</f>
        <v>11</v>
      </c>
      <c r="AN48" s="270"/>
      <c r="AO48" s="271">
        <f>VLOOKUP(D48,カラムID辞書!C:H,6,FALSE)</f>
        <v>11</v>
      </c>
      <c r="AP48" s="272"/>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64">
        <f t="shared" ca="1" si="1"/>
        <v>42</v>
      </c>
      <c r="C49" s="265"/>
      <c r="D49" s="118" t="s">
        <v>2313</v>
      </c>
      <c r="E49" s="56"/>
      <c r="F49" s="50"/>
      <c r="G49" s="50"/>
      <c r="H49" s="50"/>
      <c r="I49" s="50"/>
      <c r="J49" s="50"/>
      <c r="K49" s="52"/>
      <c r="L49" s="105" t="str">
        <f>VLOOKUP(D49,カラムID辞書!$C$4:$D$1429,2,FALSE)</f>
        <v>URIAGEGK20</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66" t="str">
        <f>VLOOKUP(D49,カラムID辞書!C:H,3,FALSE)</f>
        <v>numeric</v>
      </c>
      <c r="AI49" s="267"/>
      <c r="AJ49" s="267"/>
      <c r="AK49" s="267"/>
      <c r="AL49" s="268"/>
      <c r="AM49" s="269">
        <f>VLOOKUP(D49,カラムID辞書!C:H,4,FALSE)</f>
        <v>11</v>
      </c>
      <c r="AN49" s="270"/>
      <c r="AO49" s="271">
        <f>VLOOKUP(D49,カラムID辞書!C:H,6,FALSE)</f>
        <v>11</v>
      </c>
      <c r="AP49" s="272"/>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64">
        <f t="shared" ca="1" si="1"/>
        <v>43</v>
      </c>
      <c r="C50" s="265"/>
      <c r="D50" s="118" t="s">
        <v>2339</v>
      </c>
      <c r="E50" s="56"/>
      <c r="F50" s="50"/>
      <c r="G50" s="50"/>
      <c r="H50" s="50"/>
      <c r="I50" s="50"/>
      <c r="J50" s="50"/>
      <c r="K50" s="52"/>
      <c r="L50" s="105" t="str">
        <f>VLOOKUP(D50,カラムID辞書!$C$4:$D$1429,2,FALSE)</f>
        <v>JISYA_CREDIT_TESURYO</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66" t="str">
        <f>VLOOKUP(D50,カラムID辞書!C:H,3,FALSE)</f>
        <v>numeric</v>
      </c>
      <c r="AI50" s="267"/>
      <c r="AJ50" s="267"/>
      <c r="AK50" s="267"/>
      <c r="AL50" s="268"/>
      <c r="AM50" s="269">
        <f>VLOOKUP(D50,カラムID辞書!C:H,4,FALSE)</f>
        <v>11</v>
      </c>
      <c r="AN50" s="270"/>
      <c r="AO50" s="271">
        <f>VLOOKUP(D50,カラムID辞書!C:H,6,FALSE)</f>
        <v>11</v>
      </c>
      <c r="AP50" s="272"/>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64">
        <f t="shared" ca="1" si="1"/>
        <v>44</v>
      </c>
      <c r="C51" s="265"/>
      <c r="D51" s="118" t="s">
        <v>2340</v>
      </c>
      <c r="E51" s="50"/>
      <c r="F51" s="50"/>
      <c r="G51" s="50"/>
      <c r="H51" s="50"/>
      <c r="I51" s="50"/>
      <c r="J51" s="50"/>
      <c r="K51" s="52"/>
      <c r="L51" s="105" t="str">
        <f>VLOOKUP(D51,カラムID辞書!$C$4:$D$1429,2,FALSE)</f>
        <v>TASYA_CREDITTESURYO</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66" t="str">
        <f>VLOOKUP(D51,カラムID辞書!C:H,3,FALSE)</f>
        <v>numeric</v>
      </c>
      <c r="AI51" s="267"/>
      <c r="AJ51" s="267"/>
      <c r="AK51" s="267"/>
      <c r="AL51" s="268"/>
      <c r="AM51" s="269">
        <f>VLOOKUP(D51,カラムID辞書!C:H,4,FALSE)</f>
        <v>11</v>
      </c>
      <c r="AN51" s="270"/>
      <c r="AO51" s="271">
        <f>VLOOKUP(D51,カラムID辞書!C:H,6,FALSE)</f>
        <v>11</v>
      </c>
      <c r="AP51" s="272"/>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64">
        <f t="shared" ca="1" si="1"/>
        <v>45</v>
      </c>
      <c r="C52" s="265"/>
      <c r="D52" s="117" t="s">
        <v>2341</v>
      </c>
      <c r="E52" s="50"/>
      <c r="F52" s="50"/>
      <c r="G52" s="50"/>
      <c r="H52" s="50"/>
      <c r="I52" s="50"/>
      <c r="J52" s="50"/>
      <c r="K52" s="52"/>
      <c r="L52" s="105" t="str">
        <f>VLOOKUP(D52,カラムID辞書!$C$4:$D$1429,2,FALSE)</f>
        <v>GAISYO_TESURYO</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66" t="str">
        <f>VLOOKUP(D52,カラムID辞書!C:H,3,FALSE)</f>
        <v>numeric</v>
      </c>
      <c r="AI52" s="267"/>
      <c r="AJ52" s="267"/>
      <c r="AK52" s="267"/>
      <c r="AL52" s="268"/>
      <c r="AM52" s="269">
        <f>VLOOKUP(D52,カラムID辞書!C:H,4,FALSE)</f>
        <v>11</v>
      </c>
      <c r="AN52" s="270"/>
      <c r="AO52" s="271">
        <f>VLOOKUP(D52,カラムID辞書!C:H,6,FALSE)</f>
        <v>11</v>
      </c>
      <c r="AP52" s="272"/>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64">
        <f t="shared" ca="1" si="1"/>
        <v>46</v>
      </c>
      <c r="C53" s="265"/>
      <c r="D53" s="117" t="s">
        <v>2342</v>
      </c>
      <c r="E53" s="50"/>
      <c r="F53" s="50"/>
      <c r="G53" s="50"/>
      <c r="H53" s="50"/>
      <c r="I53" s="50"/>
      <c r="J53" s="50"/>
      <c r="K53" s="52"/>
      <c r="L53" s="105" t="str">
        <f>VLOOKUP(D53,カラムID辞書!$C$4:$D$1429,2,FALSE)</f>
        <v>SYAIN_KAKEURI_TESURYO</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66" t="str">
        <f>VLOOKUP(D53,カラムID辞書!C:H,3,FALSE)</f>
        <v>numeric</v>
      </c>
      <c r="AI53" s="267"/>
      <c r="AJ53" s="267"/>
      <c r="AK53" s="267"/>
      <c r="AL53" s="268"/>
      <c r="AM53" s="269">
        <f>VLOOKUP(D53,カラムID辞書!C:H,4,FALSE)</f>
        <v>11</v>
      </c>
      <c r="AN53" s="270"/>
      <c r="AO53" s="271">
        <f>VLOOKUP(D53,カラムID辞書!C:H,6,FALSE)</f>
        <v>11</v>
      </c>
      <c r="AP53" s="272"/>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64">
        <f t="shared" ca="1" si="1"/>
        <v>47</v>
      </c>
      <c r="C54" s="265"/>
      <c r="D54" s="117" t="s">
        <v>2343</v>
      </c>
      <c r="E54" s="56"/>
      <c r="F54" s="50"/>
      <c r="G54" s="50"/>
      <c r="H54" s="50"/>
      <c r="I54" s="50"/>
      <c r="J54" s="50"/>
      <c r="K54" s="52"/>
      <c r="L54" s="105" t="str">
        <f>VLOOKUP(D54,カラムID辞書!$C$4:$D$1429,2,FALSE)</f>
        <v>KINKEN_TESURYO</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66" t="str">
        <f>VLOOKUP(D54,カラムID辞書!C:H,3,FALSE)</f>
        <v>numeric</v>
      </c>
      <c r="AI54" s="267"/>
      <c r="AJ54" s="267"/>
      <c r="AK54" s="267"/>
      <c r="AL54" s="268"/>
      <c r="AM54" s="269">
        <f>VLOOKUP(D54,カラムID辞書!C:H,4,FALSE)</f>
        <v>11</v>
      </c>
      <c r="AN54" s="270"/>
      <c r="AO54" s="271">
        <f>VLOOKUP(D54,カラムID辞書!C:H,6,FALSE)</f>
        <v>11</v>
      </c>
      <c r="AP54" s="272"/>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64">
        <f t="shared" ca="1" si="1"/>
        <v>48</v>
      </c>
      <c r="C55" s="265"/>
      <c r="D55" s="117" t="s">
        <v>2344</v>
      </c>
      <c r="E55" s="50"/>
      <c r="F55" s="50"/>
      <c r="G55" s="50"/>
      <c r="H55" s="50"/>
      <c r="I55" s="50"/>
      <c r="J55" s="50"/>
      <c r="K55" s="52"/>
      <c r="L55" s="105" t="str">
        <f>VLOOKUP(D55,カラムID辞書!$C$4:$D$1429,2,FALSE)</f>
        <v>TOMONOKAI_TESURYO</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66" t="str">
        <f>VLOOKUP(D55,カラムID辞書!C:H,3,FALSE)</f>
        <v>numeric</v>
      </c>
      <c r="AI55" s="267"/>
      <c r="AJ55" s="267"/>
      <c r="AK55" s="267"/>
      <c r="AL55" s="268"/>
      <c r="AM55" s="269">
        <f>VLOOKUP(D55,カラムID辞書!C:H,4,FALSE)</f>
        <v>11</v>
      </c>
      <c r="AN55" s="270"/>
      <c r="AO55" s="271">
        <f>VLOOKUP(D55,カラムID辞書!C:H,6,FALSE)</f>
        <v>11</v>
      </c>
      <c r="AP55" s="272"/>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64">
        <f t="shared" ca="1" si="1"/>
        <v>49</v>
      </c>
      <c r="C56" s="265"/>
      <c r="D56" s="117" t="s">
        <v>2345</v>
      </c>
      <c r="E56" s="50"/>
      <c r="F56" s="50"/>
      <c r="G56" s="50"/>
      <c r="H56" s="50"/>
      <c r="I56" s="50"/>
      <c r="J56" s="50"/>
      <c r="K56" s="52"/>
      <c r="L56" s="105" t="str">
        <f>VLOOKUP(D56,カラムID辞書!$C$4:$D$1429,2,FALSE)</f>
        <v>GIFTCARD_TESURYO</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66" t="str">
        <f>VLOOKUP(D56,カラムID辞書!C:H,3,FALSE)</f>
        <v>numeric</v>
      </c>
      <c r="AI56" s="267"/>
      <c r="AJ56" s="267"/>
      <c r="AK56" s="267"/>
      <c r="AL56" s="268"/>
      <c r="AM56" s="269">
        <f>VLOOKUP(D56,カラムID辞書!C:H,4,FALSE)</f>
        <v>11</v>
      </c>
      <c r="AN56" s="270"/>
      <c r="AO56" s="271">
        <f>VLOOKUP(D56,カラムID辞書!C:H,6,FALSE)</f>
        <v>11</v>
      </c>
      <c r="AP56" s="272"/>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64">
        <f t="shared" ca="1" si="1"/>
        <v>50</v>
      </c>
      <c r="C57" s="265"/>
      <c r="D57" s="117" t="s">
        <v>2346</v>
      </c>
      <c r="E57" s="50"/>
      <c r="F57" s="50"/>
      <c r="G57" s="50"/>
      <c r="H57" s="50"/>
      <c r="I57" s="50"/>
      <c r="J57" s="50"/>
      <c r="K57" s="52"/>
      <c r="L57" s="105" t="str">
        <f>VLOOKUP(D57,カラムID辞書!$C$4:$D$1429,2,FALSE)</f>
        <v>DENSHIMONEY_TESURYO</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66" t="str">
        <f>VLOOKUP(D57,カラムID辞書!C:H,3,FALSE)</f>
        <v>numeric</v>
      </c>
      <c r="AI57" s="267"/>
      <c r="AJ57" s="267"/>
      <c r="AK57" s="267"/>
      <c r="AL57" s="268"/>
      <c r="AM57" s="269">
        <f>VLOOKUP(D57,カラムID辞書!C:H,4,FALSE)</f>
        <v>11</v>
      </c>
      <c r="AN57" s="270"/>
      <c r="AO57" s="271">
        <f>VLOOKUP(D57,カラムID辞書!C:H,6,FALSE)</f>
        <v>11</v>
      </c>
      <c r="AP57" s="272"/>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64">
        <f t="shared" ca="1" si="1"/>
        <v>51</v>
      </c>
      <c r="C58" s="265"/>
      <c r="D58" s="117" t="s">
        <v>2347</v>
      </c>
      <c r="E58" s="56"/>
      <c r="F58" s="50"/>
      <c r="G58" s="50"/>
      <c r="H58" s="50"/>
      <c r="I58" s="50"/>
      <c r="J58" s="50"/>
      <c r="K58" s="52"/>
      <c r="L58" s="105" t="str">
        <f>VLOOKUP(D58,カラムID辞書!$C$4:$D$1429,2,FALSE)</f>
        <v>POINT_TESURYO</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66" t="str">
        <f>VLOOKUP(D58,カラムID辞書!C:H,3,FALSE)</f>
        <v>numeric</v>
      </c>
      <c r="AI58" s="267"/>
      <c r="AJ58" s="267"/>
      <c r="AK58" s="267"/>
      <c r="AL58" s="268"/>
      <c r="AM58" s="269">
        <f>VLOOKUP(D58,カラムID辞書!C:H,4,FALSE)</f>
        <v>11</v>
      </c>
      <c r="AN58" s="270"/>
      <c r="AO58" s="271">
        <f>VLOOKUP(D58,カラムID辞書!C:H,6,FALSE)</f>
        <v>11</v>
      </c>
      <c r="AP58" s="272"/>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64">
        <f t="shared" ca="1" si="1"/>
        <v>52</v>
      </c>
      <c r="C59" s="265"/>
      <c r="D59" s="117" t="s">
        <v>2348</v>
      </c>
      <c r="E59" s="56"/>
      <c r="F59" s="50"/>
      <c r="G59" s="50"/>
      <c r="H59" s="50"/>
      <c r="I59" s="50"/>
      <c r="J59" s="50"/>
      <c r="K59" s="52"/>
      <c r="L59" s="105" t="str">
        <f>VLOOKUP(D59,カラムID辞書!$C$4:$D$1429,2,FALSE)</f>
        <v>DEBIT_TESURYO</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66" t="str">
        <f>VLOOKUP(D59,カラムID辞書!C:H,3,FALSE)</f>
        <v>numeric</v>
      </c>
      <c r="AI59" s="267"/>
      <c r="AJ59" s="267"/>
      <c r="AK59" s="267"/>
      <c r="AL59" s="268"/>
      <c r="AM59" s="269">
        <f>VLOOKUP(D59,カラムID辞書!C:H,4,FALSE)</f>
        <v>11</v>
      </c>
      <c r="AN59" s="270"/>
      <c r="AO59" s="271">
        <f>VLOOKUP(D59,カラムID辞書!C:H,6,FALSE)</f>
        <v>11</v>
      </c>
      <c r="AP59" s="272"/>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64">
        <f t="shared" ca="1" si="1"/>
        <v>53</v>
      </c>
      <c r="C60" s="265"/>
      <c r="D60" s="117" t="s">
        <v>2349</v>
      </c>
      <c r="E60" s="56"/>
      <c r="F60" s="50"/>
      <c r="G60" s="50"/>
      <c r="H60" s="50"/>
      <c r="I60" s="50"/>
      <c r="J60" s="50"/>
      <c r="K60" s="52"/>
      <c r="L60" s="105" t="str">
        <f>VLOOKUP(D60,カラムID辞書!$C$4:$D$1429,2,FALSE)</f>
        <v>TESURYO11</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66" t="str">
        <f>VLOOKUP(D60,カラムID辞書!C:H,3,FALSE)</f>
        <v>numeric</v>
      </c>
      <c r="AI60" s="267"/>
      <c r="AJ60" s="267"/>
      <c r="AK60" s="267"/>
      <c r="AL60" s="268"/>
      <c r="AM60" s="269">
        <f>VLOOKUP(D60,カラムID辞書!C:H,4,FALSE)</f>
        <v>11</v>
      </c>
      <c r="AN60" s="270"/>
      <c r="AO60" s="271">
        <f>VLOOKUP(D60,カラムID辞書!C:H,6,FALSE)</f>
        <v>11</v>
      </c>
      <c r="AP60" s="272"/>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64">
        <f t="shared" ca="1" si="1"/>
        <v>54</v>
      </c>
      <c r="C61" s="265"/>
      <c r="D61" s="117" t="s">
        <v>2350</v>
      </c>
      <c r="E61" s="56"/>
      <c r="F61" s="50"/>
      <c r="G61" s="50"/>
      <c r="H61" s="50"/>
      <c r="I61" s="50"/>
      <c r="J61" s="50"/>
      <c r="K61" s="52"/>
      <c r="L61" s="105" t="str">
        <f>VLOOKUP(D61,カラムID辞書!$C$4:$D$1429,2,FALSE)</f>
        <v>TESURYO12</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66" t="str">
        <f>VLOOKUP(D61,カラムID辞書!C:H,3,FALSE)</f>
        <v>numeric</v>
      </c>
      <c r="AI61" s="267"/>
      <c r="AJ61" s="267"/>
      <c r="AK61" s="267"/>
      <c r="AL61" s="268"/>
      <c r="AM61" s="269">
        <f>VLOOKUP(D61,カラムID辞書!C:H,4,FALSE)</f>
        <v>11</v>
      </c>
      <c r="AN61" s="270"/>
      <c r="AO61" s="271">
        <f>VLOOKUP(D61,カラムID辞書!C:H,6,FALSE)</f>
        <v>11</v>
      </c>
      <c r="AP61" s="272"/>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64">
        <f t="shared" ca="1" si="1"/>
        <v>55</v>
      </c>
      <c r="C62" s="265"/>
      <c r="D62" s="117" t="s">
        <v>2351</v>
      </c>
      <c r="E62" s="56"/>
      <c r="F62" s="50"/>
      <c r="G62" s="50"/>
      <c r="H62" s="50"/>
      <c r="I62" s="50"/>
      <c r="J62" s="50"/>
      <c r="K62" s="52"/>
      <c r="L62" s="105" t="str">
        <f>VLOOKUP(D62,カラムID辞書!$C$4:$D$1429,2,FALSE)</f>
        <v>TESURYO13</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66" t="str">
        <f>VLOOKUP(D62,カラムID辞書!C:H,3,FALSE)</f>
        <v>numeric</v>
      </c>
      <c r="AI62" s="267"/>
      <c r="AJ62" s="267"/>
      <c r="AK62" s="267"/>
      <c r="AL62" s="268"/>
      <c r="AM62" s="269">
        <f>VLOOKUP(D62,カラムID辞書!C:H,4,FALSE)</f>
        <v>11</v>
      </c>
      <c r="AN62" s="270"/>
      <c r="AO62" s="271">
        <f>VLOOKUP(D62,カラムID辞書!C:H,6,FALSE)</f>
        <v>11</v>
      </c>
      <c r="AP62" s="272"/>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64">
        <f t="shared" ca="1" si="1"/>
        <v>56</v>
      </c>
      <c r="C63" s="265"/>
      <c r="D63" s="117" t="s">
        <v>2352</v>
      </c>
      <c r="E63" s="56"/>
      <c r="F63" s="50"/>
      <c r="G63" s="50"/>
      <c r="H63" s="50"/>
      <c r="I63" s="50"/>
      <c r="J63" s="50"/>
      <c r="K63" s="52"/>
      <c r="L63" s="105" t="str">
        <f>VLOOKUP(D63,カラムID辞書!$C$4:$D$1429,2,FALSE)</f>
        <v>TESURYO14</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66" t="str">
        <f>VLOOKUP(D63,カラムID辞書!C:H,3,FALSE)</f>
        <v>numeric</v>
      </c>
      <c r="AI63" s="267"/>
      <c r="AJ63" s="267"/>
      <c r="AK63" s="267"/>
      <c r="AL63" s="268"/>
      <c r="AM63" s="269">
        <f>VLOOKUP(D63,カラムID辞書!C:H,4,FALSE)</f>
        <v>11</v>
      </c>
      <c r="AN63" s="270"/>
      <c r="AO63" s="271">
        <f>VLOOKUP(D63,カラムID辞書!C:H,6,FALSE)</f>
        <v>11</v>
      </c>
      <c r="AP63" s="272"/>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64">
        <f t="shared" ca="1" si="1"/>
        <v>57</v>
      </c>
      <c r="C64" s="265"/>
      <c r="D64" s="117" t="s">
        <v>2353</v>
      </c>
      <c r="E64" s="56"/>
      <c r="F64" s="50"/>
      <c r="G64" s="50"/>
      <c r="H64" s="50"/>
      <c r="I64" s="50"/>
      <c r="J64" s="50"/>
      <c r="K64" s="52"/>
      <c r="L64" s="105" t="str">
        <f>VLOOKUP(D64,カラムID辞書!$C$4:$D$1429,2,FALSE)</f>
        <v>TESURYO15</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66" t="str">
        <f>VLOOKUP(D64,カラムID辞書!C:H,3,FALSE)</f>
        <v>numeric</v>
      </c>
      <c r="AI64" s="267"/>
      <c r="AJ64" s="267"/>
      <c r="AK64" s="267"/>
      <c r="AL64" s="268"/>
      <c r="AM64" s="269">
        <f>VLOOKUP(D64,カラムID辞書!C:H,4,FALSE)</f>
        <v>11</v>
      </c>
      <c r="AN64" s="270"/>
      <c r="AO64" s="271">
        <f>VLOOKUP(D64,カラムID辞書!C:H,6,FALSE)</f>
        <v>11</v>
      </c>
      <c r="AP64" s="272"/>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64">
        <f t="shared" ca="1" si="1"/>
        <v>58</v>
      </c>
      <c r="C65" s="265"/>
      <c r="D65" s="117" t="s">
        <v>2354</v>
      </c>
      <c r="E65" s="56"/>
      <c r="F65" s="50"/>
      <c r="G65" s="50"/>
      <c r="H65" s="50"/>
      <c r="I65" s="50"/>
      <c r="J65" s="50"/>
      <c r="K65" s="52"/>
      <c r="L65" s="105" t="str">
        <f>VLOOKUP(D65,カラムID辞書!$C$4:$D$1429,2,FALSE)</f>
        <v>TESURYO16</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66" t="str">
        <f>VLOOKUP(D65,カラムID辞書!C:H,3,FALSE)</f>
        <v>numeric</v>
      </c>
      <c r="AI65" s="267"/>
      <c r="AJ65" s="267"/>
      <c r="AK65" s="267"/>
      <c r="AL65" s="268"/>
      <c r="AM65" s="269">
        <f>VLOOKUP(D65,カラムID辞書!C:H,4,FALSE)</f>
        <v>11</v>
      </c>
      <c r="AN65" s="270"/>
      <c r="AO65" s="271">
        <f>VLOOKUP(D65,カラムID辞書!C:H,6,FALSE)</f>
        <v>11</v>
      </c>
      <c r="AP65" s="272"/>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64">
        <f t="shared" ca="1" si="1"/>
        <v>59</v>
      </c>
      <c r="C66" s="265"/>
      <c r="D66" s="117" t="s">
        <v>2355</v>
      </c>
      <c r="E66" s="56"/>
      <c r="F66" s="50"/>
      <c r="G66" s="50"/>
      <c r="H66" s="50"/>
      <c r="I66" s="50"/>
      <c r="J66" s="50"/>
      <c r="K66" s="52"/>
      <c r="L66" s="105" t="str">
        <f>VLOOKUP(D66,カラムID辞書!$C$4:$D$1429,2,FALSE)</f>
        <v>TESURYO17</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66" t="str">
        <f>VLOOKUP(D66,カラムID辞書!C:H,3,FALSE)</f>
        <v>numeric</v>
      </c>
      <c r="AI66" s="267"/>
      <c r="AJ66" s="267"/>
      <c r="AK66" s="267"/>
      <c r="AL66" s="268"/>
      <c r="AM66" s="269">
        <f>VLOOKUP(D66,カラムID辞書!C:H,4,FALSE)</f>
        <v>11</v>
      </c>
      <c r="AN66" s="270"/>
      <c r="AO66" s="271">
        <f>VLOOKUP(D66,カラムID辞書!C:H,6,FALSE)</f>
        <v>11</v>
      </c>
      <c r="AP66" s="272"/>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64">
        <f t="shared" ca="1" si="1"/>
        <v>60</v>
      </c>
      <c r="C67" s="265"/>
      <c r="D67" s="117" t="s">
        <v>2356</v>
      </c>
      <c r="E67" s="56"/>
      <c r="F67" s="50"/>
      <c r="G67" s="50"/>
      <c r="H67" s="50"/>
      <c r="I67" s="50"/>
      <c r="J67" s="50"/>
      <c r="K67" s="52"/>
      <c r="L67" s="105" t="str">
        <f>VLOOKUP(D67,カラムID辞書!$C$4:$D$1429,2,FALSE)</f>
        <v>TESURYO18</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66" t="str">
        <f>VLOOKUP(D67,カラムID辞書!C:H,3,FALSE)</f>
        <v>numeric</v>
      </c>
      <c r="AI67" s="267"/>
      <c r="AJ67" s="267"/>
      <c r="AK67" s="267"/>
      <c r="AL67" s="268"/>
      <c r="AM67" s="269">
        <f>VLOOKUP(D67,カラムID辞書!C:H,4,FALSE)</f>
        <v>11</v>
      </c>
      <c r="AN67" s="270"/>
      <c r="AO67" s="271">
        <f>VLOOKUP(D67,カラムID辞書!C:H,6,FALSE)</f>
        <v>11</v>
      </c>
      <c r="AP67" s="272"/>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64">
        <f t="shared" ca="1" si="1"/>
        <v>61</v>
      </c>
      <c r="C68" s="265"/>
      <c r="D68" s="117" t="s">
        <v>2357</v>
      </c>
      <c r="E68" s="50"/>
      <c r="F68" s="50"/>
      <c r="G68" s="50"/>
      <c r="H68" s="50"/>
      <c r="I68" s="50"/>
      <c r="J68" s="50"/>
      <c r="K68" s="52"/>
      <c r="L68" s="105" t="str">
        <f>VLOOKUP(D68,カラムID辞書!$C$4:$D$1429,2,FALSE)</f>
        <v>TESURYO19</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66" t="str">
        <f>VLOOKUP(D68,カラムID辞書!C:H,3,FALSE)</f>
        <v>numeric</v>
      </c>
      <c r="AI68" s="267"/>
      <c r="AJ68" s="267"/>
      <c r="AK68" s="267"/>
      <c r="AL68" s="268"/>
      <c r="AM68" s="269">
        <f>VLOOKUP(D68,カラムID辞書!C:H,4,FALSE)</f>
        <v>11</v>
      </c>
      <c r="AN68" s="270"/>
      <c r="AO68" s="271">
        <f>VLOOKUP(D68,カラムID辞書!C:H,6,FALSE)</f>
        <v>11</v>
      </c>
      <c r="AP68" s="272"/>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64">
        <f t="shared" ca="1" si="1"/>
        <v>62</v>
      </c>
      <c r="C69" s="265"/>
      <c r="D69" s="117" t="s">
        <v>2358</v>
      </c>
      <c r="E69" s="50"/>
      <c r="F69" s="50"/>
      <c r="G69" s="50"/>
      <c r="H69" s="50"/>
      <c r="I69" s="50"/>
      <c r="J69" s="50"/>
      <c r="K69" s="52"/>
      <c r="L69" s="105" t="str">
        <f>VLOOKUP(D69,カラムID辞書!$C$4:$D$1429,2,FALSE)</f>
        <v>TESURYO20</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66" t="str">
        <f>VLOOKUP(D69,カラムID辞書!C:H,3,FALSE)</f>
        <v>numeric</v>
      </c>
      <c r="AI69" s="267"/>
      <c r="AJ69" s="267"/>
      <c r="AK69" s="267"/>
      <c r="AL69" s="268"/>
      <c r="AM69" s="269">
        <f>VLOOKUP(D69,カラムID辞書!C:H,4,FALSE)</f>
        <v>11</v>
      </c>
      <c r="AN69" s="270"/>
      <c r="AO69" s="271">
        <f>VLOOKUP(D69,カラムID辞書!C:H,6,FALSE)</f>
        <v>11</v>
      </c>
      <c r="AP69" s="272"/>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64">
        <f t="shared" ca="1" si="1"/>
        <v>63</v>
      </c>
      <c r="C70" s="265"/>
      <c r="D70" s="112" t="s">
        <v>2359</v>
      </c>
      <c r="E70" s="50"/>
      <c r="F70" s="50"/>
      <c r="G70" s="50"/>
      <c r="H70" s="50"/>
      <c r="I70" s="50"/>
      <c r="J70" s="50"/>
      <c r="K70" s="52"/>
      <c r="L70" s="105" t="str">
        <f>VLOOKUP(D70,カラムID辞書!$C$4:$D$1429,2,FALSE)</f>
        <v>FUTANHOHO</v>
      </c>
      <c r="M70" s="50"/>
      <c r="N70" s="50"/>
      <c r="O70" s="50"/>
      <c r="P70" s="50"/>
      <c r="Q70" s="50"/>
      <c r="R70" s="50"/>
      <c r="S70" s="52"/>
      <c r="T70" s="49"/>
      <c r="U70" s="52"/>
      <c r="V70" s="49"/>
      <c r="W70" s="52"/>
      <c r="X70" s="49"/>
      <c r="Y70" s="52"/>
      <c r="Z70" s="49"/>
      <c r="AA70" s="52"/>
      <c r="AB70" s="107" t="str">
        <f t="shared" si="2"/>
        <v>○</v>
      </c>
      <c r="AC70" s="54"/>
      <c r="AD70" s="53"/>
      <c r="AE70" s="55" t="str">
        <f t="shared" si="0"/>
        <v>' '</v>
      </c>
      <c r="AF70" s="50"/>
      <c r="AG70" s="52"/>
      <c r="AH70" s="266" t="str">
        <f>VLOOKUP(D70,カラムID辞書!C:H,3,FALSE)</f>
        <v>character varying</v>
      </c>
      <c r="AI70" s="267"/>
      <c r="AJ70" s="267"/>
      <c r="AK70" s="267"/>
      <c r="AL70" s="268"/>
      <c r="AM70" s="269">
        <f>VLOOKUP(D70,カラムID辞書!C:H,4,FALSE)</f>
        <v>1</v>
      </c>
      <c r="AN70" s="270"/>
      <c r="AO70" s="271">
        <f>VLOOKUP(D70,カラムID辞書!C:H,6,FALSE)</f>
        <v>1</v>
      </c>
      <c r="AP70" s="272"/>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64">
        <f t="shared" ca="1" si="1"/>
        <v>64</v>
      </c>
      <c r="C71" s="265"/>
      <c r="D71" s="105" t="s">
        <v>222</v>
      </c>
      <c r="E71" s="50"/>
      <c r="F71" s="50"/>
      <c r="G71" s="50"/>
      <c r="H71" s="50"/>
      <c r="I71" s="50"/>
      <c r="J71" s="50"/>
      <c r="K71" s="52"/>
      <c r="L71" s="105" t="str">
        <f>VLOOKUP(D71,カラムID辞書!$C$4:$D$1429,2,FALSE)</f>
        <v>DELDTE</v>
      </c>
      <c r="M71" s="50"/>
      <c r="N71" s="50"/>
      <c r="O71" s="50"/>
      <c r="P71" s="50"/>
      <c r="Q71" s="50"/>
      <c r="R71" s="50"/>
      <c r="S71" s="52"/>
      <c r="T71" s="49"/>
      <c r="U71" s="52"/>
      <c r="V71" s="49"/>
      <c r="W71" s="52"/>
      <c r="X71" s="49"/>
      <c r="Y71" s="52"/>
      <c r="Z71" s="49"/>
      <c r="AA71" s="52"/>
      <c r="AB71" s="107" t="str">
        <f t="shared" si="2"/>
        <v/>
      </c>
      <c r="AC71" s="54"/>
      <c r="AD71" s="53"/>
      <c r="AE71" s="55" t="str">
        <f t="shared" si="0"/>
        <v/>
      </c>
      <c r="AF71" s="50"/>
      <c r="AG71" s="52"/>
      <c r="AH71" s="266" t="str">
        <f>VLOOKUP(D71,カラムID辞書!C:H,3,FALSE)</f>
        <v>timestamp</v>
      </c>
      <c r="AI71" s="267"/>
      <c r="AJ71" s="267"/>
      <c r="AK71" s="267"/>
      <c r="AL71" s="268"/>
      <c r="AM71" s="269">
        <f>VLOOKUP(D71,カラムID辞書!C:H,4,FALSE)</f>
        <v>0</v>
      </c>
      <c r="AN71" s="270"/>
      <c r="AO71" s="271">
        <f>VLOOKUP(D71,カラムID辞書!C:H,6,FALSE)</f>
        <v>7</v>
      </c>
      <c r="AP71" s="272"/>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64">
        <f t="shared" ca="1" si="1"/>
        <v>65</v>
      </c>
      <c r="C72" s="265"/>
      <c r="D72" s="105" t="s">
        <v>223</v>
      </c>
      <c r="E72" s="56"/>
      <c r="F72" s="50"/>
      <c r="G72" s="50"/>
      <c r="H72" s="50"/>
      <c r="I72" s="50"/>
      <c r="J72" s="50"/>
      <c r="K72" s="52"/>
      <c r="L72" s="105" t="str">
        <f>VLOOKUP(D72,カラムID辞書!$C$4:$D$1429,2,FALSE)</f>
        <v>INSTDTE</v>
      </c>
      <c r="M72" s="50"/>
      <c r="N72" s="50"/>
      <c r="O72" s="50"/>
      <c r="P72" s="50"/>
      <c r="Q72" s="50"/>
      <c r="R72" s="50"/>
      <c r="S72" s="52"/>
      <c r="T72" s="49"/>
      <c r="U72" s="52"/>
      <c r="V72" s="49"/>
      <c r="W72" s="52"/>
      <c r="X72" s="49"/>
      <c r="Y72" s="52"/>
      <c r="Z72" s="49"/>
      <c r="AA72" s="52"/>
      <c r="AB72" s="107" t="str">
        <f t="shared" si="2"/>
        <v>○</v>
      </c>
      <c r="AC72" s="54"/>
      <c r="AD72" s="53"/>
      <c r="AE72" s="55" t="str">
        <f t="shared" si="0"/>
        <v>now()</v>
      </c>
      <c r="AF72" s="50"/>
      <c r="AG72" s="52"/>
      <c r="AH72" s="266" t="str">
        <f>VLOOKUP(D72,カラムID辞書!C:H,3,FALSE)</f>
        <v>timestamp</v>
      </c>
      <c r="AI72" s="267"/>
      <c r="AJ72" s="267"/>
      <c r="AK72" s="267"/>
      <c r="AL72" s="268"/>
      <c r="AM72" s="269">
        <f>VLOOKUP(D72,カラムID辞書!C:H,4,FALSE)</f>
        <v>0</v>
      </c>
      <c r="AN72" s="270"/>
      <c r="AO72" s="271">
        <f>VLOOKUP(D72,カラムID辞書!C:H,6,FALSE)</f>
        <v>7</v>
      </c>
      <c r="AP72" s="272"/>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64">
        <f t="shared" ca="1" si="1"/>
        <v>66</v>
      </c>
      <c r="C73" s="265"/>
      <c r="D73" s="105" t="s">
        <v>224</v>
      </c>
      <c r="E73" s="50"/>
      <c r="F73" s="50"/>
      <c r="G73" s="50"/>
      <c r="H73" s="50"/>
      <c r="I73" s="50"/>
      <c r="J73" s="50"/>
      <c r="K73" s="52"/>
      <c r="L73" s="105" t="str">
        <f>VLOOKUP(D73,カラムID辞書!$C$4:$D$1429,2,FALSE)</f>
        <v>INSTUSRID</v>
      </c>
      <c r="M73" s="50"/>
      <c r="N73" s="50"/>
      <c r="O73" s="50"/>
      <c r="P73" s="50"/>
      <c r="Q73" s="50"/>
      <c r="R73" s="50"/>
      <c r="S73" s="52"/>
      <c r="T73" s="49"/>
      <c r="U73" s="52"/>
      <c r="V73" s="49"/>
      <c r="W73" s="52"/>
      <c r="X73" s="49"/>
      <c r="Y73" s="52"/>
      <c r="Z73" s="49"/>
      <c r="AA73" s="52"/>
      <c r="AB73" s="107" t="str">
        <f t="shared" si="2"/>
        <v>○</v>
      </c>
      <c r="AC73" s="54"/>
      <c r="AD73" s="53"/>
      <c r="AE73" s="55" t="str">
        <f t="shared" si="0"/>
        <v>' '</v>
      </c>
      <c r="AF73" s="50"/>
      <c r="AG73" s="52"/>
      <c r="AH73" s="266" t="str">
        <f>VLOOKUP(D73,カラムID辞書!C:H,3,FALSE)</f>
        <v>character varying</v>
      </c>
      <c r="AI73" s="267"/>
      <c r="AJ73" s="267"/>
      <c r="AK73" s="267"/>
      <c r="AL73" s="268"/>
      <c r="AM73" s="269">
        <f>VLOOKUP(D73,カラムID辞書!C:H,4,FALSE)</f>
        <v>20</v>
      </c>
      <c r="AN73" s="270"/>
      <c r="AO73" s="271">
        <f>VLOOKUP(D73,カラムID辞書!C:H,6,FALSE)</f>
        <v>20</v>
      </c>
      <c r="AP73" s="272"/>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64">
        <f t="shared" ca="1" si="1"/>
        <v>67</v>
      </c>
      <c r="C74" s="265"/>
      <c r="D74" s="105" t="s">
        <v>225</v>
      </c>
      <c r="E74" s="50"/>
      <c r="F74" s="50"/>
      <c r="G74" s="50"/>
      <c r="H74" s="50"/>
      <c r="I74" s="50"/>
      <c r="J74" s="50"/>
      <c r="K74" s="52"/>
      <c r="L74" s="105" t="str">
        <f>VLOOKUP(D74,カラムID辞書!$C$4:$D$1429,2,FALSE)</f>
        <v>INSTPRGID</v>
      </c>
      <c r="M74" s="50"/>
      <c r="N74" s="50"/>
      <c r="O74" s="50"/>
      <c r="P74" s="50"/>
      <c r="Q74" s="50"/>
      <c r="R74" s="50"/>
      <c r="S74" s="52"/>
      <c r="T74" s="49"/>
      <c r="U74" s="52"/>
      <c r="V74" s="49"/>
      <c r="W74" s="52"/>
      <c r="X74" s="49"/>
      <c r="Y74" s="52"/>
      <c r="Z74" s="49"/>
      <c r="AA74" s="52"/>
      <c r="AB74" s="107" t="str">
        <f t="shared" si="2"/>
        <v>○</v>
      </c>
      <c r="AC74" s="54"/>
      <c r="AD74" s="53"/>
      <c r="AE74" s="55" t="str">
        <f t="shared" si="0"/>
        <v>' '</v>
      </c>
      <c r="AF74" s="50"/>
      <c r="AG74" s="52"/>
      <c r="AH74" s="266" t="str">
        <f>VLOOKUP(D74,カラムID辞書!C:H,3,FALSE)</f>
        <v>character varying</v>
      </c>
      <c r="AI74" s="267"/>
      <c r="AJ74" s="267"/>
      <c r="AK74" s="267"/>
      <c r="AL74" s="268"/>
      <c r="AM74" s="269">
        <f>VLOOKUP(D74,カラムID辞書!C:H,4,FALSE)</f>
        <v>8</v>
      </c>
      <c r="AN74" s="270"/>
      <c r="AO74" s="271">
        <f>VLOOKUP(D74,カラムID辞書!C:H,6,FALSE)</f>
        <v>8</v>
      </c>
      <c r="AP74" s="272"/>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64">
        <f t="shared" ca="1" si="1"/>
        <v>68</v>
      </c>
      <c r="C75" s="265"/>
      <c r="D75" s="105" t="s">
        <v>226</v>
      </c>
      <c r="E75" s="50"/>
      <c r="F75" s="50"/>
      <c r="G75" s="50"/>
      <c r="H75" s="50"/>
      <c r="I75" s="50"/>
      <c r="J75" s="50"/>
      <c r="K75" s="52"/>
      <c r="L75" s="105" t="str">
        <f>VLOOKUP(D75,カラムID辞書!$C$4:$D$1429,2,FALSE)</f>
        <v>INSIPADDR</v>
      </c>
      <c r="M75" s="50"/>
      <c r="N75" s="50"/>
      <c r="O75" s="50"/>
      <c r="P75" s="50"/>
      <c r="Q75" s="50"/>
      <c r="R75" s="50"/>
      <c r="S75" s="52"/>
      <c r="T75" s="49"/>
      <c r="U75" s="52"/>
      <c r="V75" s="49"/>
      <c r="W75" s="52"/>
      <c r="X75" s="49"/>
      <c r="Y75" s="52"/>
      <c r="Z75" s="49"/>
      <c r="AA75" s="52"/>
      <c r="AB75" s="107" t="str">
        <f t="shared" ref="AB75:AB79" si="5">IF(L75="DELDTE","","○")</f>
        <v>○</v>
      </c>
      <c r="AC75" s="54"/>
      <c r="AD75" s="53"/>
      <c r="AE75" s="55" t="str">
        <f t="shared" si="0"/>
        <v>' '</v>
      </c>
      <c r="AF75" s="50"/>
      <c r="AG75" s="52"/>
      <c r="AH75" s="266" t="str">
        <f>VLOOKUP(D75,カラムID辞書!C:H,3,FALSE)</f>
        <v>character varying</v>
      </c>
      <c r="AI75" s="267"/>
      <c r="AJ75" s="267"/>
      <c r="AK75" s="267"/>
      <c r="AL75" s="268"/>
      <c r="AM75" s="269">
        <f>VLOOKUP(D75,カラムID辞書!C:H,4,FALSE)</f>
        <v>15</v>
      </c>
      <c r="AN75" s="270"/>
      <c r="AO75" s="271">
        <f>VLOOKUP(D75,カラムID辞書!C:H,6,FALSE)</f>
        <v>15</v>
      </c>
      <c r="AP75" s="272"/>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2"/>
      <c r="BS75" s="50"/>
      <c r="BT75" s="50"/>
      <c r="BU75" s="50"/>
      <c r="BV75" s="50"/>
      <c r="BW75" s="50"/>
      <c r="BX75" s="50"/>
      <c r="BY75" s="50"/>
      <c r="BZ75" s="50"/>
      <c r="CA75" s="50"/>
      <c r="CB75" s="50"/>
      <c r="CC75" s="52"/>
    </row>
    <row r="76" spans="2:81" ht="12" customHeight="1">
      <c r="B76" s="264">
        <f t="shared" ca="1" si="1"/>
        <v>69</v>
      </c>
      <c r="C76" s="265"/>
      <c r="D76" s="105" t="s">
        <v>227</v>
      </c>
      <c r="E76" s="56"/>
      <c r="F76" s="50"/>
      <c r="G76" s="50"/>
      <c r="H76" s="50"/>
      <c r="I76" s="50"/>
      <c r="J76" s="50"/>
      <c r="K76" s="52"/>
      <c r="L76" s="105" t="str">
        <f>VLOOKUP(D76,カラムID辞書!$C$4:$D$1429,2,FALSE)</f>
        <v>UPDDTE</v>
      </c>
      <c r="M76" s="50"/>
      <c r="N76" s="50"/>
      <c r="O76" s="50"/>
      <c r="P76" s="50"/>
      <c r="Q76" s="50"/>
      <c r="R76" s="50"/>
      <c r="S76" s="52"/>
      <c r="T76" s="49"/>
      <c r="U76" s="52"/>
      <c r="V76" s="49"/>
      <c r="W76" s="52"/>
      <c r="X76" s="49"/>
      <c r="Y76" s="52"/>
      <c r="Z76" s="49"/>
      <c r="AA76" s="52"/>
      <c r="AB76" s="107" t="str">
        <f t="shared" si="5"/>
        <v>○</v>
      </c>
      <c r="AC76" s="54"/>
      <c r="AD76" s="53"/>
      <c r="AE76" s="55" t="str">
        <f t="shared" si="0"/>
        <v>now()</v>
      </c>
      <c r="AF76" s="50"/>
      <c r="AG76" s="52"/>
      <c r="AH76" s="266" t="str">
        <f>VLOOKUP(D76,カラムID辞書!C:H,3,FALSE)</f>
        <v>timestamp</v>
      </c>
      <c r="AI76" s="267"/>
      <c r="AJ76" s="267"/>
      <c r="AK76" s="267"/>
      <c r="AL76" s="268"/>
      <c r="AM76" s="269">
        <f>VLOOKUP(D76,カラムID辞書!C:H,4,FALSE)</f>
        <v>0</v>
      </c>
      <c r="AN76" s="270"/>
      <c r="AO76" s="271">
        <f>VLOOKUP(D76,カラムID辞書!C:H,6,FALSE)</f>
        <v>7</v>
      </c>
      <c r="AP76" s="272"/>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2"/>
      <c r="BS76" s="50"/>
      <c r="BT76" s="50"/>
      <c r="BU76" s="50"/>
      <c r="BV76" s="50"/>
      <c r="BW76" s="50"/>
      <c r="BX76" s="50"/>
      <c r="BY76" s="50"/>
      <c r="BZ76" s="50"/>
      <c r="CA76" s="50"/>
      <c r="CB76" s="50"/>
      <c r="CC76" s="52"/>
    </row>
    <row r="77" spans="2:81" ht="12" customHeight="1">
      <c r="B77" s="264">
        <f t="shared" ca="1" si="1"/>
        <v>70</v>
      </c>
      <c r="C77" s="265"/>
      <c r="D77" s="105" t="s">
        <v>228</v>
      </c>
      <c r="E77" s="56"/>
      <c r="F77" s="50"/>
      <c r="G77" s="50"/>
      <c r="H77" s="50"/>
      <c r="I77" s="50"/>
      <c r="J77" s="50"/>
      <c r="K77" s="52"/>
      <c r="L77" s="105" t="str">
        <f>VLOOKUP(D77,カラムID辞書!$C$4:$D$1429,2,FALSE)</f>
        <v>UPDUSRID</v>
      </c>
      <c r="M77" s="50"/>
      <c r="N77" s="50"/>
      <c r="O77" s="50"/>
      <c r="P77" s="50"/>
      <c r="Q77" s="50"/>
      <c r="R77" s="50"/>
      <c r="S77" s="52"/>
      <c r="T77" s="49"/>
      <c r="U77" s="52"/>
      <c r="V77" s="49"/>
      <c r="W77" s="52"/>
      <c r="X77" s="49"/>
      <c r="Y77" s="52"/>
      <c r="Z77" s="49"/>
      <c r="AA77" s="52"/>
      <c r="AB77" s="107" t="str">
        <f t="shared" si="5"/>
        <v>○</v>
      </c>
      <c r="AC77" s="54"/>
      <c r="AD77" s="53"/>
      <c r="AE77" s="55" t="str">
        <f t="shared" si="0"/>
        <v>' '</v>
      </c>
      <c r="AF77" s="50"/>
      <c r="AG77" s="52"/>
      <c r="AH77" s="266" t="str">
        <f>VLOOKUP(D77,カラムID辞書!C:H,3,FALSE)</f>
        <v>character varying</v>
      </c>
      <c r="AI77" s="267"/>
      <c r="AJ77" s="267"/>
      <c r="AK77" s="267"/>
      <c r="AL77" s="268"/>
      <c r="AM77" s="269">
        <f>VLOOKUP(D77,カラムID辞書!C:H,4,FALSE)</f>
        <v>20</v>
      </c>
      <c r="AN77" s="270"/>
      <c r="AO77" s="271">
        <f>VLOOKUP(D77,カラムID辞書!C:H,6,FALSE)</f>
        <v>20</v>
      </c>
      <c r="AP77" s="272"/>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2"/>
      <c r="BS77" s="50"/>
      <c r="BT77" s="50"/>
      <c r="BU77" s="50"/>
      <c r="BV77" s="50"/>
      <c r="BW77" s="50"/>
      <c r="BX77" s="50"/>
      <c r="BY77" s="50"/>
      <c r="BZ77" s="50"/>
      <c r="CA77" s="50"/>
      <c r="CB77" s="50"/>
      <c r="CC77" s="52"/>
    </row>
    <row r="78" spans="2:81" ht="12" customHeight="1">
      <c r="B78" s="264">
        <f t="shared" ca="1" si="1"/>
        <v>71</v>
      </c>
      <c r="C78" s="265"/>
      <c r="D78" s="105" t="s">
        <v>229</v>
      </c>
      <c r="E78" s="56"/>
      <c r="F78" s="50"/>
      <c r="G78" s="50"/>
      <c r="H78" s="50"/>
      <c r="I78" s="50"/>
      <c r="J78" s="50"/>
      <c r="K78" s="52"/>
      <c r="L78" s="105" t="str">
        <f>VLOOKUP(D78,カラムID辞書!$C$4:$D$1429,2,FALSE)</f>
        <v>UPDPRGID</v>
      </c>
      <c r="M78" s="50"/>
      <c r="N78" s="50"/>
      <c r="O78" s="50"/>
      <c r="P78" s="50"/>
      <c r="Q78" s="50"/>
      <c r="R78" s="50"/>
      <c r="S78" s="52"/>
      <c r="T78" s="49"/>
      <c r="U78" s="52"/>
      <c r="V78" s="49"/>
      <c r="W78" s="52"/>
      <c r="X78" s="49"/>
      <c r="Y78" s="52"/>
      <c r="Z78" s="49"/>
      <c r="AA78" s="52"/>
      <c r="AB78" s="107" t="str">
        <f t="shared" si="5"/>
        <v>○</v>
      </c>
      <c r="AC78" s="54"/>
      <c r="AD78" s="53"/>
      <c r="AE78" s="55" t="str">
        <f t="shared" si="0"/>
        <v>' '</v>
      </c>
      <c r="AF78" s="50"/>
      <c r="AG78" s="52"/>
      <c r="AH78" s="266" t="str">
        <f>VLOOKUP(D78,カラムID辞書!C:H,3,FALSE)</f>
        <v>character varying</v>
      </c>
      <c r="AI78" s="267"/>
      <c r="AJ78" s="267"/>
      <c r="AK78" s="267"/>
      <c r="AL78" s="268"/>
      <c r="AM78" s="269">
        <f>VLOOKUP(D78,カラムID辞書!C:H,4,FALSE)</f>
        <v>8</v>
      </c>
      <c r="AN78" s="270"/>
      <c r="AO78" s="271">
        <f>VLOOKUP(D78,カラムID辞書!C:H,6,FALSE)</f>
        <v>8</v>
      </c>
      <c r="AP78" s="272"/>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2"/>
      <c r="BS78" s="50"/>
      <c r="BT78" s="50"/>
      <c r="BU78" s="50"/>
      <c r="BV78" s="50"/>
      <c r="BW78" s="50"/>
      <c r="BX78" s="50"/>
      <c r="BY78" s="50"/>
      <c r="BZ78" s="50"/>
      <c r="CA78" s="50"/>
      <c r="CB78" s="50"/>
      <c r="CC78" s="52"/>
    </row>
    <row r="79" spans="2:81" ht="12" customHeight="1">
      <c r="B79" s="264">
        <f t="shared" ca="1" si="1"/>
        <v>72</v>
      </c>
      <c r="C79" s="265"/>
      <c r="D79" s="105" t="s">
        <v>230</v>
      </c>
      <c r="E79" s="56"/>
      <c r="F79" s="50"/>
      <c r="G79" s="50"/>
      <c r="H79" s="50"/>
      <c r="I79" s="50"/>
      <c r="J79" s="50"/>
      <c r="K79" s="52"/>
      <c r="L79" s="105" t="str">
        <f>VLOOKUP(D79,カラムID辞書!$C$4:$D$1429,2,FALSE)</f>
        <v>UPDIPADDR</v>
      </c>
      <c r="M79" s="50"/>
      <c r="N79" s="50"/>
      <c r="O79" s="50"/>
      <c r="P79" s="50"/>
      <c r="Q79" s="50"/>
      <c r="R79" s="50"/>
      <c r="S79" s="52"/>
      <c r="T79" s="49"/>
      <c r="U79" s="52"/>
      <c r="V79" s="49"/>
      <c r="W79" s="52"/>
      <c r="X79" s="49"/>
      <c r="Y79" s="52"/>
      <c r="Z79" s="49"/>
      <c r="AA79" s="52"/>
      <c r="AB79" s="107" t="str">
        <f t="shared" si="5"/>
        <v>○</v>
      </c>
      <c r="AC79" s="54"/>
      <c r="AD79" s="53"/>
      <c r="AE79" s="55" t="str">
        <f t="shared" si="0"/>
        <v>' '</v>
      </c>
      <c r="AF79" s="50"/>
      <c r="AG79" s="52"/>
      <c r="AH79" s="266" t="str">
        <f>VLOOKUP(D79,カラムID辞書!C:H,3,FALSE)</f>
        <v>character varying</v>
      </c>
      <c r="AI79" s="267"/>
      <c r="AJ79" s="267"/>
      <c r="AK79" s="267"/>
      <c r="AL79" s="268"/>
      <c r="AM79" s="269">
        <f>VLOOKUP(D79,カラムID辞書!C:H,4,FALSE)</f>
        <v>15</v>
      </c>
      <c r="AN79" s="270"/>
      <c r="AO79" s="271">
        <f>VLOOKUP(D79,カラムID辞書!C:H,6,FALSE)</f>
        <v>15</v>
      </c>
      <c r="AP79" s="272"/>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12"/>
      <c r="BS79" s="50"/>
      <c r="BT79" s="50"/>
      <c r="BU79" s="50"/>
      <c r="BV79" s="50"/>
      <c r="BW79" s="50"/>
      <c r="BX79" s="50"/>
      <c r="BY79" s="50"/>
      <c r="BZ79" s="50"/>
      <c r="CA79" s="50"/>
      <c r="CB79" s="50"/>
      <c r="CC79" s="52"/>
    </row>
    <row r="80" spans="2:81" ht="12" customHeight="1">
      <c r="B80" s="59" t="s">
        <v>18</v>
      </c>
      <c r="C80" s="59" t="s">
        <v>18</v>
      </c>
      <c r="D80" s="59" t="s">
        <v>18</v>
      </c>
      <c r="E80" s="59" t="s">
        <v>18</v>
      </c>
      <c r="F80" s="59" t="s">
        <v>18</v>
      </c>
      <c r="G80" s="59" t="s">
        <v>18</v>
      </c>
      <c r="H80" s="59" t="s">
        <v>18</v>
      </c>
      <c r="I80" s="59" t="s">
        <v>18</v>
      </c>
      <c r="J80" s="59" t="s">
        <v>18</v>
      </c>
      <c r="K80" s="59" t="s">
        <v>18</v>
      </c>
      <c r="L80" s="59" t="s">
        <v>18</v>
      </c>
      <c r="M80" s="59" t="s">
        <v>18</v>
      </c>
      <c r="N80" s="59" t="s">
        <v>18</v>
      </c>
      <c r="O80" s="59" t="s">
        <v>18</v>
      </c>
      <c r="P80" s="59" t="s">
        <v>18</v>
      </c>
      <c r="Q80" s="59" t="s">
        <v>18</v>
      </c>
      <c r="R80" s="59" t="s">
        <v>18</v>
      </c>
      <c r="S80" s="59" t="s">
        <v>18</v>
      </c>
      <c r="T80" s="59" t="s">
        <v>18</v>
      </c>
      <c r="U80" s="59" t="s">
        <v>18</v>
      </c>
      <c r="V80" s="59" t="s">
        <v>18</v>
      </c>
      <c r="W80" s="59" t="s">
        <v>18</v>
      </c>
      <c r="X80" s="59" t="s">
        <v>18</v>
      </c>
      <c r="Y80" s="59" t="s">
        <v>18</v>
      </c>
      <c r="Z80" s="59" t="s">
        <v>18</v>
      </c>
      <c r="AA80" s="59" t="s">
        <v>18</v>
      </c>
      <c r="AB80" s="59" t="s">
        <v>18</v>
      </c>
      <c r="AC80" s="59" t="s">
        <v>18</v>
      </c>
      <c r="AD80" s="59" t="s">
        <v>18</v>
      </c>
      <c r="AE80" s="59" t="s">
        <v>18</v>
      </c>
      <c r="AF80" s="59" t="s">
        <v>18</v>
      </c>
      <c r="AG80" s="59" t="s">
        <v>18</v>
      </c>
      <c r="AH80" s="59" t="s">
        <v>18</v>
      </c>
      <c r="AI80" s="59" t="s">
        <v>18</v>
      </c>
      <c r="AJ80" s="59"/>
      <c r="AK80" s="59" t="s">
        <v>18</v>
      </c>
      <c r="AL80" s="59" t="s">
        <v>18</v>
      </c>
      <c r="AM80" s="59" t="s">
        <v>18</v>
      </c>
      <c r="AN80" s="59" t="s">
        <v>18</v>
      </c>
      <c r="AO80" s="59" t="s">
        <v>18</v>
      </c>
      <c r="AP80" s="59" t="s">
        <v>18</v>
      </c>
      <c r="AQ80" s="59" t="s">
        <v>18</v>
      </c>
      <c r="AR80" s="59" t="s">
        <v>18</v>
      </c>
      <c r="AS80" s="59" t="s">
        <v>18</v>
      </c>
      <c r="AT80" s="59" t="s">
        <v>18</v>
      </c>
      <c r="AU80" s="59" t="s">
        <v>18</v>
      </c>
      <c r="AV80" s="59" t="s">
        <v>18</v>
      </c>
      <c r="AW80" s="59" t="s">
        <v>18</v>
      </c>
      <c r="AX80" s="59" t="s">
        <v>18</v>
      </c>
      <c r="AY80" s="59" t="s">
        <v>18</v>
      </c>
      <c r="AZ80" s="59" t="s">
        <v>18</v>
      </c>
      <c r="BA80" s="59" t="s">
        <v>18</v>
      </c>
      <c r="BB80" s="59" t="s">
        <v>18</v>
      </c>
      <c r="BC80" s="59" t="s">
        <v>18</v>
      </c>
      <c r="BD80" s="59" t="s">
        <v>18</v>
      </c>
      <c r="BE80" s="59" t="s">
        <v>18</v>
      </c>
      <c r="BF80" s="59" t="s">
        <v>18</v>
      </c>
      <c r="BG80" s="59" t="s">
        <v>18</v>
      </c>
      <c r="BH80" s="59" t="s">
        <v>18</v>
      </c>
      <c r="BI80" s="59" t="s">
        <v>18</v>
      </c>
      <c r="BJ80" s="59" t="s">
        <v>18</v>
      </c>
      <c r="BK80" s="59" t="s">
        <v>18</v>
      </c>
      <c r="BL80" s="59" t="s">
        <v>18</v>
      </c>
      <c r="BM80" s="59" t="s">
        <v>18</v>
      </c>
      <c r="BN80" s="59" t="s">
        <v>18</v>
      </c>
      <c r="BO80" s="59" t="s">
        <v>18</v>
      </c>
      <c r="BP80" s="59" t="s">
        <v>18</v>
      </c>
      <c r="BQ80" s="59" t="s">
        <v>18</v>
      </c>
      <c r="BR80" s="59" t="s">
        <v>18</v>
      </c>
      <c r="BS80" s="59" t="s">
        <v>18</v>
      </c>
      <c r="BT80" s="59" t="s">
        <v>18</v>
      </c>
      <c r="BU80" s="59" t="s">
        <v>18</v>
      </c>
      <c r="BV80" s="59" t="s">
        <v>18</v>
      </c>
      <c r="BW80" s="59" t="s">
        <v>18</v>
      </c>
      <c r="BX80" s="59" t="s">
        <v>18</v>
      </c>
      <c r="BY80" s="59" t="s">
        <v>18</v>
      </c>
      <c r="BZ80" s="59" t="s">
        <v>18</v>
      </c>
      <c r="CA80" s="59" t="s">
        <v>18</v>
      </c>
      <c r="CB80" s="59" t="s">
        <v>18</v>
      </c>
      <c r="CC80" s="59" t="s">
        <v>18</v>
      </c>
    </row>
  </sheetData>
  <mergeCells count="315">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B5:I5"/>
    <mergeCell ref="AD5:AE5"/>
    <mergeCell ref="AF5:AI5"/>
    <mergeCell ref="AK5:AQ5"/>
    <mergeCell ref="AR5:AT5"/>
    <mergeCell ref="AW5:BA5"/>
    <mergeCell ref="BR2:BS2"/>
    <mergeCell ref="BT2:BV2"/>
    <mergeCell ref="BW2:BZ2"/>
    <mergeCell ref="B8:C8"/>
    <mergeCell ref="AH8:AL8"/>
    <mergeCell ref="AM8:AN8"/>
    <mergeCell ref="AO8:AP8"/>
    <mergeCell ref="AQ8:BQ8"/>
    <mergeCell ref="B9:C9"/>
    <mergeCell ref="AH9:AL9"/>
    <mergeCell ref="AM9:AN9"/>
    <mergeCell ref="AO9:AP9"/>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33:C33"/>
    <mergeCell ref="AH33:AL33"/>
    <mergeCell ref="AM33:AN33"/>
    <mergeCell ref="AO33:AP33"/>
    <mergeCell ref="B35:C35"/>
    <mergeCell ref="AH35:AL35"/>
    <mergeCell ref="AM35:AN35"/>
    <mergeCell ref="AO35:AP35"/>
    <mergeCell ref="B34:C34"/>
    <mergeCell ref="AH34:AL34"/>
    <mergeCell ref="AM34:AN34"/>
    <mergeCell ref="AO34:AP34"/>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AM75:AN75"/>
    <mergeCell ref="AO75:AP75"/>
    <mergeCell ref="B72:C72"/>
    <mergeCell ref="AH72:AL72"/>
    <mergeCell ref="AM72:AN72"/>
    <mergeCell ref="AO72:AP72"/>
    <mergeCell ref="B73:C73"/>
    <mergeCell ref="AH73:AL73"/>
    <mergeCell ref="AM73:AN73"/>
    <mergeCell ref="AO73:AP73"/>
    <mergeCell ref="B74:C74"/>
    <mergeCell ref="AH74:AL74"/>
    <mergeCell ref="AM74:AN74"/>
    <mergeCell ref="AO74:AP74"/>
    <mergeCell ref="B75:C75"/>
    <mergeCell ref="AH75:AL75"/>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s>
  <phoneticPr fontId="9"/>
  <conditionalFormatting sqref="B8:C16 B18:C33 B35:C79">
    <cfRule type="expression" dxfId="4" priority="3">
      <formula>$S8&gt;0</formula>
    </cfRule>
  </conditionalFormatting>
  <conditionalFormatting sqref="B17:C17">
    <cfRule type="expression" dxfId="3" priority="2">
      <formula>$S17&gt;0</formula>
    </cfRule>
  </conditionalFormatting>
  <conditionalFormatting sqref="B34:C34">
    <cfRule type="expression" dxfId="2" priority="1">
      <formula>$S34&gt;0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B1:CC20"/>
  <sheetViews>
    <sheetView showGridLines="0" view="pageBreakPreview" zoomScale="85" zoomScaleNormal="85" zoomScaleSheetLayoutView="85" workbookViewId="0">
      <pane ySplit="7" topLeftCell="A8" activePane="bottomLeft" state="frozen"/>
      <selection activeCell="A1181" sqref="A1181"/>
      <selection pane="bottomLeft" activeCell="A1181" sqref="A1181"/>
    </sheetView>
  </sheetViews>
  <sheetFormatPr defaultColWidth="2.625" defaultRowHeight="12" customHeight="1"/>
  <cols>
    <col min="1" max="1" width="0.625" style="192" customWidth="1"/>
    <col min="2" max="2" width="2.625" style="192"/>
    <col min="3" max="3" width="2.625" style="192" customWidth="1"/>
    <col min="4" max="4" width="2.625" style="192"/>
    <col min="5" max="5" width="2.625" style="192" customWidth="1"/>
    <col min="6" max="11" width="2.625" style="192"/>
    <col min="12" max="12" width="2.625" style="192" customWidth="1"/>
    <col min="13" max="13" width="2.625" style="60"/>
    <col min="14" max="14" width="2.625" style="192"/>
    <col min="15" max="15" width="2.625" style="192" customWidth="1"/>
    <col min="16" max="25" width="2.625" style="192"/>
    <col min="26" max="26" width="2.625" style="192" customWidth="1"/>
    <col min="27" max="27" width="2.625" style="192"/>
    <col min="28" max="28" width="2.625" style="192" customWidth="1"/>
    <col min="29" max="38" width="2.625" style="192"/>
    <col min="39" max="39" width="2.5" style="192" customWidth="1"/>
    <col min="40" max="65" width="2.625" style="192"/>
    <col min="66" max="81" width="2.625" style="192" customWidth="1"/>
    <col min="82" max="82" width="0.625" style="192" customWidth="1"/>
    <col min="83" max="16384" width="2.625" style="192"/>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88" t="s">
        <v>2022</v>
      </c>
      <c r="C2" s="289"/>
      <c r="D2" s="289"/>
      <c r="E2" s="289"/>
      <c r="F2" s="289"/>
      <c r="G2" s="289"/>
      <c r="H2" s="289"/>
      <c r="I2" s="290"/>
      <c r="J2" s="314" t="s">
        <v>0</v>
      </c>
      <c r="K2" s="314"/>
      <c r="L2" s="314"/>
      <c r="M2" s="314"/>
      <c r="N2" s="297"/>
      <c r="O2" s="295" t="s">
        <v>1</v>
      </c>
      <c r="P2" s="314"/>
      <c r="Q2" s="314"/>
      <c r="R2" s="314"/>
      <c r="S2" s="297"/>
      <c r="T2" s="295" t="s">
        <v>2</v>
      </c>
      <c r="U2" s="314"/>
      <c r="V2" s="314"/>
      <c r="W2" s="314"/>
      <c r="X2" s="314"/>
      <c r="Y2" s="314"/>
      <c r="Z2" s="314"/>
      <c r="AA2" s="314"/>
      <c r="AB2" s="314"/>
      <c r="AC2" s="314"/>
      <c r="AD2" s="314"/>
      <c r="AE2" s="314"/>
      <c r="AF2" s="314"/>
      <c r="AG2" s="314"/>
      <c r="AH2" s="297"/>
      <c r="AI2" s="31"/>
      <c r="AJ2" s="32"/>
      <c r="AK2" s="33"/>
      <c r="AL2" s="33"/>
      <c r="AM2" s="33"/>
      <c r="AN2" s="33"/>
      <c r="AO2" s="33"/>
      <c r="AP2" s="33"/>
      <c r="AQ2" s="33"/>
      <c r="AR2" s="33"/>
      <c r="AS2" s="33"/>
      <c r="AT2" s="33"/>
      <c r="AU2" s="33"/>
      <c r="AV2" s="33"/>
      <c r="AW2" s="33"/>
      <c r="AX2" s="206"/>
      <c r="AY2" s="206"/>
      <c r="AZ2" s="206"/>
      <c r="BA2" s="206"/>
      <c r="BB2" s="206"/>
      <c r="BC2" s="206"/>
      <c r="BD2" s="206"/>
      <c r="BE2" s="206"/>
      <c r="BF2" s="206"/>
      <c r="BG2" s="206"/>
      <c r="BH2" s="206"/>
      <c r="BI2" s="206"/>
      <c r="BJ2" s="206"/>
      <c r="BK2" s="294" t="s">
        <v>3</v>
      </c>
      <c r="BL2" s="294"/>
      <c r="BM2" s="294"/>
      <c r="BN2" s="295" t="s">
        <v>4</v>
      </c>
      <c r="BO2" s="314"/>
      <c r="BP2" s="314"/>
      <c r="BQ2" s="297"/>
      <c r="BR2" s="294" t="s">
        <v>5</v>
      </c>
      <c r="BS2" s="294"/>
      <c r="BT2" s="294" t="s">
        <v>6</v>
      </c>
      <c r="BU2" s="294"/>
      <c r="BV2" s="294"/>
      <c r="BW2" s="295" t="s">
        <v>7</v>
      </c>
      <c r="BX2" s="314"/>
      <c r="BY2" s="314"/>
      <c r="BZ2" s="297"/>
      <c r="CA2" s="298"/>
      <c r="CB2" s="298"/>
      <c r="CC2" s="315"/>
    </row>
    <row r="3" spans="2:81" s="34" customFormat="1" ht="18.75" customHeight="1" thickBot="1">
      <c r="B3" s="291"/>
      <c r="C3" s="292"/>
      <c r="D3" s="292"/>
      <c r="E3" s="292"/>
      <c r="F3" s="292"/>
      <c r="G3" s="292"/>
      <c r="H3" s="292"/>
      <c r="I3" s="293"/>
      <c r="J3" s="300" t="s">
        <v>2039</v>
      </c>
      <c r="K3" s="300"/>
      <c r="L3" s="300"/>
      <c r="M3" s="300"/>
      <c r="N3" s="301"/>
      <c r="O3" s="302">
        <v>2.04</v>
      </c>
      <c r="P3" s="300"/>
      <c r="Q3" s="300"/>
      <c r="R3" s="300"/>
      <c r="S3" s="301"/>
      <c r="T3" s="303" t="s">
        <v>2026</v>
      </c>
      <c r="U3" s="300"/>
      <c r="V3" s="300"/>
      <c r="W3" s="300"/>
      <c r="X3" s="300"/>
      <c r="Y3" s="300"/>
      <c r="Z3" s="300"/>
      <c r="AA3" s="300"/>
      <c r="AB3" s="300"/>
      <c r="AC3" s="300"/>
      <c r="AD3" s="300"/>
      <c r="AE3" s="300"/>
      <c r="AF3" s="300"/>
      <c r="AG3" s="300"/>
      <c r="AH3" s="301"/>
      <c r="AI3" s="35"/>
      <c r="AJ3" s="36"/>
      <c r="AK3" s="36"/>
      <c r="AL3" s="36"/>
      <c r="AM3" s="36"/>
      <c r="AN3" s="36"/>
      <c r="AO3" s="36"/>
      <c r="AP3" s="36"/>
      <c r="AQ3" s="36"/>
      <c r="AR3" s="36"/>
      <c r="AS3" s="36"/>
      <c r="AT3" s="36"/>
      <c r="AU3" s="36"/>
      <c r="AV3" s="36"/>
      <c r="AW3" s="36"/>
      <c r="AX3" s="205"/>
      <c r="AY3" s="205"/>
      <c r="AZ3" s="205"/>
      <c r="BA3" s="208"/>
      <c r="BB3" s="208"/>
      <c r="BC3" s="208"/>
      <c r="BD3" s="208"/>
      <c r="BE3" s="207"/>
      <c r="BF3" s="207"/>
      <c r="BG3" s="205"/>
      <c r="BH3" s="205"/>
      <c r="BI3" s="205"/>
      <c r="BJ3" s="208"/>
      <c r="BK3" s="275"/>
      <c r="BL3" s="276"/>
      <c r="BM3" s="277"/>
      <c r="BN3" s="304"/>
      <c r="BO3" s="305"/>
      <c r="BP3" s="305"/>
      <c r="BQ3" s="306"/>
      <c r="BR3" s="307" t="s">
        <v>9</v>
      </c>
      <c r="BS3" s="307"/>
      <c r="BT3" s="275" t="s">
        <v>8</v>
      </c>
      <c r="BU3" s="276"/>
      <c r="BV3" s="277"/>
      <c r="BW3" s="308">
        <v>43009</v>
      </c>
      <c r="BX3" s="309"/>
      <c r="BY3" s="309"/>
      <c r="BZ3" s="310"/>
      <c r="CA3" s="300"/>
      <c r="CB3" s="300"/>
      <c r="CC3" s="301"/>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78" t="s">
        <v>101</v>
      </c>
      <c r="C5" s="311"/>
      <c r="D5" s="311"/>
      <c r="E5" s="311"/>
      <c r="F5" s="311"/>
      <c r="G5" s="311"/>
      <c r="H5" s="311"/>
      <c r="I5" s="280"/>
      <c r="J5" s="37" t="s">
        <v>3882</v>
      </c>
      <c r="K5" s="156"/>
      <c r="L5" s="156"/>
      <c r="M5" s="156"/>
      <c r="N5" s="156"/>
      <c r="O5" s="156"/>
      <c r="P5" s="156"/>
      <c r="Q5" s="156"/>
      <c r="R5" s="157" t="s">
        <v>3772</v>
      </c>
      <c r="S5" s="156" t="s">
        <v>3883</v>
      </c>
      <c r="T5" s="156"/>
      <c r="U5" s="39"/>
      <c r="V5" s="38"/>
      <c r="W5" s="38"/>
      <c r="X5" s="38"/>
      <c r="Y5" s="38"/>
      <c r="Z5" s="38"/>
      <c r="AA5" s="38"/>
      <c r="AB5" s="38"/>
      <c r="AC5" s="40"/>
      <c r="AD5" s="281" t="s">
        <v>2028</v>
      </c>
      <c r="AE5" s="282"/>
      <c r="AF5" s="283"/>
      <c r="AG5" s="312"/>
      <c r="AH5" s="312"/>
      <c r="AI5" s="285"/>
      <c r="AJ5" s="41"/>
      <c r="AK5" s="281" t="s">
        <v>103</v>
      </c>
      <c r="AL5" s="313"/>
      <c r="AM5" s="313"/>
      <c r="AN5" s="313"/>
      <c r="AO5" s="313"/>
      <c r="AP5" s="313"/>
      <c r="AQ5" s="282"/>
      <c r="AR5" s="287">
        <f ca="1">ROUNDUP((27+ROUNDUP((MAX(B:B)-COUNTIF(AB:AB,"○"))/8,0)+IF(AF5="",0,4))/8,0)*8+SUM(AO8:AO888)</f>
        <v>159</v>
      </c>
      <c r="AS5" s="312"/>
      <c r="AT5" s="285"/>
      <c r="AU5" s="41" t="s">
        <v>32</v>
      </c>
      <c r="AV5" s="41"/>
      <c r="AW5" s="278" t="s">
        <v>138</v>
      </c>
      <c r="AX5" s="311"/>
      <c r="AY5" s="311"/>
      <c r="AZ5" s="311"/>
      <c r="BA5" s="311"/>
      <c r="BB5" s="37" t="s">
        <v>3888</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28</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64">
        <v>1</v>
      </c>
      <c r="C8" s="265"/>
      <c r="D8" s="201" t="s">
        <v>69</v>
      </c>
      <c r="E8" s="50"/>
      <c r="F8" s="50"/>
      <c r="G8" s="50"/>
      <c r="H8" s="50"/>
      <c r="I8" s="50"/>
      <c r="J8" s="50"/>
      <c r="K8" s="194"/>
      <c r="L8" s="196" t="str">
        <f>VLOOKUP(D8,カラムID辞書!$C$4:$D$1429,2,FALSE)</f>
        <v>YM</v>
      </c>
      <c r="M8" s="50"/>
      <c r="N8" s="50"/>
      <c r="O8" s="50"/>
      <c r="P8" s="50"/>
      <c r="Q8" s="50"/>
      <c r="R8" s="50"/>
      <c r="S8" s="194"/>
      <c r="T8" s="197">
        <v>1</v>
      </c>
      <c r="U8" s="195"/>
      <c r="V8" s="193"/>
      <c r="W8" s="194"/>
      <c r="X8" s="193"/>
      <c r="Y8" s="194"/>
      <c r="Z8" s="193"/>
      <c r="AA8" s="194"/>
      <c r="AB8" s="107" t="str">
        <f>IF(L8="DELDTE","","○")</f>
        <v>○</v>
      </c>
      <c r="AC8" s="54"/>
      <c r="AD8" s="195"/>
      <c r="AE8" s="55" t="str">
        <f>IF(AB8="○",IF(AH8="timestamp","now()",IF(LEFT(AH8,9)="character","' '","0")),"")</f>
        <v>0</v>
      </c>
      <c r="AF8" s="50"/>
      <c r="AG8" s="194"/>
      <c r="AH8" s="266" t="str">
        <f>VLOOKUP(D8,カラムID辞書!C:H,3,FALSE)</f>
        <v>numeric</v>
      </c>
      <c r="AI8" s="267"/>
      <c r="AJ8" s="267"/>
      <c r="AK8" s="267"/>
      <c r="AL8" s="268"/>
      <c r="AM8" s="269">
        <f>VLOOKUP(D8,カラムID辞書!C:H,4,FALSE)</f>
        <v>6</v>
      </c>
      <c r="AN8" s="270"/>
      <c r="AO8" s="271">
        <f>VLOOKUP(D8,カラムID辞書!C:H,6,FALSE)</f>
        <v>6</v>
      </c>
      <c r="AP8" s="272"/>
      <c r="AQ8" s="323"/>
      <c r="AR8" s="324"/>
      <c r="AS8" s="324"/>
      <c r="AT8" s="324"/>
      <c r="AU8" s="324"/>
      <c r="AV8" s="324"/>
      <c r="AW8" s="324"/>
      <c r="AX8" s="324"/>
      <c r="AY8" s="324"/>
      <c r="AZ8" s="324"/>
      <c r="BA8" s="324"/>
      <c r="BB8" s="324"/>
      <c r="BC8" s="324"/>
      <c r="BD8" s="324"/>
      <c r="BE8" s="324"/>
      <c r="BF8" s="324"/>
      <c r="BG8" s="324"/>
      <c r="BH8" s="324"/>
      <c r="BI8" s="324"/>
      <c r="BJ8" s="324"/>
      <c r="BK8" s="324"/>
      <c r="BL8" s="324"/>
      <c r="BM8" s="324"/>
      <c r="BN8" s="324"/>
      <c r="BO8" s="324"/>
      <c r="BP8" s="324"/>
      <c r="BQ8" s="325"/>
      <c r="BR8" s="198"/>
      <c r="BS8" s="50"/>
      <c r="BT8" s="50"/>
      <c r="BU8" s="50"/>
      <c r="BV8" s="50"/>
      <c r="BW8" s="50"/>
      <c r="BX8" s="50"/>
      <c r="BY8" s="50"/>
      <c r="BZ8" s="50"/>
      <c r="CA8" s="50"/>
      <c r="CB8" s="50"/>
      <c r="CC8" s="194"/>
    </row>
    <row r="9" spans="2:81" ht="12" customHeight="1">
      <c r="B9" s="264">
        <f ca="1">IF($D9="","",MAX(OFFSET($B$8,0,0,ROW()-ROW($B$8),2))+1)</f>
        <v>2</v>
      </c>
      <c r="C9" s="265"/>
      <c r="D9" s="201" t="s">
        <v>42</v>
      </c>
      <c r="E9" s="50"/>
      <c r="F9" s="50"/>
      <c r="G9" s="50"/>
      <c r="H9" s="50"/>
      <c r="I9" s="50"/>
      <c r="J9" s="50"/>
      <c r="K9" s="194"/>
      <c r="L9" s="196" t="str">
        <f>VLOOKUP(D9,カラムID辞書!$C$4:$D$1429,2,FALSE)</f>
        <v>TENCD</v>
      </c>
      <c r="M9" s="50"/>
      <c r="N9" s="50"/>
      <c r="O9" s="50"/>
      <c r="P9" s="50"/>
      <c r="Q9" s="50"/>
      <c r="R9" s="50"/>
      <c r="S9" s="194"/>
      <c r="T9" s="197">
        <v>2</v>
      </c>
      <c r="U9" s="195"/>
      <c r="V9" s="193"/>
      <c r="W9" s="194"/>
      <c r="X9" s="193"/>
      <c r="Y9" s="194"/>
      <c r="Z9" s="193"/>
      <c r="AA9" s="194"/>
      <c r="AB9" s="107" t="str">
        <f>IF(L9="DELDTE","","○")</f>
        <v>○</v>
      </c>
      <c r="AC9" s="54"/>
      <c r="AD9" s="195"/>
      <c r="AE9" s="55" t="str">
        <f t="shared" ref="AE9:AE19" si="0">IF(AB9="○",IF(AH9="timestamp","now()",IF(LEFT(AH9,9)="character","' '","0")),"")</f>
        <v>' '</v>
      </c>
      <c r="AF9" s="50"/>
      <c r="AG9" s="194"/>
      <c r="AH9" s="266" t="str">
        <f>VLOOKUP(D9,カラムID辞書!C:H,3,FALSE)</f>
        <v>character varying</v>
      </c>
      <c r="AI9" s="267"/>
      <c r="AJ9" s="267"/>
      <c r="AK9" s="267"/>
      <c r="AL9" s="268"/>
      <c r="AM9" s="269">
        <f>VLOOKUP(D9,カラムID辞書!C:H,4,FALSE)</f>
        <v>4</v>
      </c>
      <c r="AN9" s="270"/>
      <c r="AO9" s="271">
        <f>VLOOKUP(D9,カラムID辞書!C:H,6,FALSE)</f>
        <v>4</v>
      </c>
      <c r="AP9" s="272"/>
      <c r="AQ9" s="196"/>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194"/>
      <c r="BR9" s="198"/>
      <c r="BS9" s="50"/>
      <c r="BT9" s="50"/>
      <c r="BU9" s="50"/>
      <c r="BV9" s="50"/>
      <c r="BW9" s="50"/>
      <c r="BX9" s="50"/>
      <c r="BY9" s="50"/>
      <c r="BZ9" s="50"/>
      <c r="CA9" s="50"/>
      <c r="CB9" s="50"/>
      <c r="CC9" s="194"/>
    </row>
    <row r="10" spans="2:81" ht="12" customHeight="1">
      <c r="B10" s="264">
        <f t="shared" ref="B10:B19" ca="1" si="1">IF($D10="","",MAX(OFFSET($B$8,0,0,ROW()-ROW($B$8),2))+1)</f>
        <v>3</v>
      </c>
      <c r="C10" s="265"/>
      <c r="D10" s="201" t="s">
        <v>670</v>
      </c>
      <c r="E10" s="50"/>
      <c r="F10" s="50"/>
      <c r="G10" s="50"/>
      <c r="H10" s="50"/>
      <c r="I10" s="50"/>
      <c r="J10" s="50"/>
      <c r="K10" s="194"/>
      <c r="L10" s="196" t="str">
        <f>VLOOKUP(D10,カラムID辞書!$C$4:$D$1429,2,FALSE)</f>
        <v>HINBAN</v>
      </c>
      <c r="M10" s="50"/>
      <c r="N10" s="50"/>
      <c r="O10" s="50"/>
      <c r="P10" s="50"/>
      <c r="Q10" s="50"/>
      <c r="R10" s="50"/>
      <c r="S10" s="194"/>
      <c r="T10" s="197">
        <v>3</v>
      </c>
      <c r="U10" s="195"/>
      <c r="V10" s="193"/>
      <c r="W10" s="194"/>
      <c r="X10" s="193"/>
      <c r="Y10" s="194"/>
      <c r="Z10" s="193"/>
      <c r="AA10" s="194"/>
      <c r="AB10" s="107" t="str">
        <f t="shared" ref="AB10:AB19" si="2">IF(L10="DELDTE","","○")</f>
        <v>○</v>
      </c>
      <c r="AC10" s="54"/>
      <c r="AD10" s="195"/>
      <c r="AE10" s="55" t="str">
        <f t="shared" si="0"/>
        <v>' '</v>
      </c>
      <c r="AF10" s="50"/>
      <c r="AG10" s="194"/>
      <c r="AH10" s="266" t="str">
        <f>VLOOKUP(D10,カラムID辞書!C:H,3,FALSE)</f>
        <v>character varying</v>
      </c>
      <c r="AI10" s="267"/>
      <c r="AJ10" s="267"/>
      <c r="AK10" s="267"/>
      <c r="AL10" s="268"/>
      <c r="AM10" s="269">
        <f>VLOOKUP(D10,カラムID辞書!C:H,4,FALSE)</f>
        <v>4</v>
      </c>
      <c r="AN10" s="270"/>
      <c r="AO10" s="271">
        <f>VLOOKUP(D10,カラムID辞書!C:H,6,FALSE)</f>
        <v>4</v>
      </c>
      <c r="AP10" s="272"/>
      <c r="AQ10" s="196"/>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194"/>
      <c r="BR10" s="198"/>
      <c r="BS10" s="50"/>
      <c r="BT10" s="50"/>
      <c r="BU10" s="50"/>
      <c r="BV10" s="50"/>
      <c r="BW10" s="50"/>
      <c r="BX10" s="50"/>
      <c r="BY10" s="50"/>
      <c r="BZ10" s="50"/>
      <c r="CA10" s="50"/>
      <c r="CB10" s="50"/>
      <c r="CC10" s="194"/>
    </row>
    <row r="11" spans="2:81" ht="12" customHeight="1">
      <c r="B11" s="264">
        <f t="shared" ca="1" si="1"/>
        <v>4</v>
      </c>
      <c r="C11" s="265"/>
      <c r="D11" s="118" t="s">
        <v>3884</v>
      </c>
      <c r="E11" s="50"/>
      <c r="F11" s="50"/>
      <c r="G11" s="50"/>
      <c r="H11" s="50"/>
      <c r="I11" s="50"/>
      <c r="J11" s="50"/>
      <c r="K11" s="194"/>
      <c r="L11" s="196" t="str">
        <f>VLOOKUP(D11,カラムID辞書!$C$4:$D$1429,2,FALSE)</f>
        <v>TANAGNK_ZAID</v>
      </c>
      <c r="M11" s="50"/>
      <c r="N11" s="50"/>
      <c r="O11" s="50"/>
      <c r="P11" s="50"/>
      <c r="Q11" s="50"/>
      <c r="R11" s="50"/>
      <c r="S11" s="194"/>
      <c r="T11" s="197">
        <v>4</v>
      </c>
      <c r="U11" s="195"/>
      <c r="V11" s="193"/>
      <c r="W11" s="194"/>
      <c r="X11" s="193"/>
      <c r="Y11" s="194"/>
      <c r="Z11" s="193"/>
      <c r="AA11" s="194"/>
      <c r="AB11" s="107" t="str">
        <f t="shared" si="2"/>
        <v>○</v>
      </c>
      <c r="AC11" s="54"/>
      <c r="AD11" s="195"/>
      <c r="AE11" s="55" t="str">
        <f t="shared" si="0"/>
        <v>0</v>
      </c>
      <c r="AF11" s="50"/>
      <c r="AG11" s="194"/>
      <c r="AH11" s="266" t="str">
        <f>VLOOKUP(D11,カラムID辞書!C:H,3,FALSE)</f>
        <v>numeric</v>
      </c>
      <c r="AI11" s="267"/>
      <c r="AJ11" s="267"/>
      <c r="AK11" s="267"/>
      <c r="AL11" s="268"/>
      <c r="AM11" s="269">
        <f>VLOOKUP(D11,カラムID辞書!C:H,4,FALSE)</f>
        <v>13</v>
      </c>
      <c r="AN11" s="270"/>
      <c r="AO11" s="271">
        <f>VLOOKUP(D11,カラムID辞書!C:H,6,FALSE)</f>
        <v>13</v>
      </c>
      <c r="AP11" s="272"/>
      <c r="AQ11" s="196"/>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194"/>
      <c r="BR11" s="198"/>
      <c r="BS11" s="50"/>
      <c r="BT11" s="50"/>
      <c r="BU11" s="50"/>
      <c r="BV11" s="50"/>
      <c r="BW11" s="50"/>
      <c r="BX11" s="50"/>
      <c r="BY11" s="50"/>
      <c r="BZ11" s="50"/>
      <c r="CA11" s="50"/>
      <c r="CB11" s="50"/>
      <c r="CC11" s="194"/>
    </row>
    <row r="12" spans="2:81" ht="12" customHeight="1">
      <c r="B12" s="264">
        <f t="shared" ca="1" si="1"/>
        <v>5</v>
      </c>
      <c r="C12" s="265"/>
      <c r="D12" s="196" t="s">
        <v>223</v>
      </c>
      <c r="E12" s="50"/>
      <c r="F12" s="50"/>
      <c r="G12" s="50"/>
      <c r="H12" s="50"/>
      <c r="I12" s="50"/>
      <c r="J12" s="50"/>
      <c r="K12" s="194"/>
      <c r="L12" s="196" t="str">
        <f>VLOOKUP(D12,カラムID辞書!$C$4:$D$1429,2,FALSE)</f>
        <v>INSTDTE</v>
      </c>
      <c r="M12" s="50"/>
      <c r="N12" s="50"/>
      <c r="O12" s="50"/>
      <c r="P12" s="50"/>
      <c r="Q12" s="50"/>
      <c r="R12" s="50"/>
      <c r="S12" s="194"/>
      <c r="T12" s="197"/>
      <c r="U12" s="195"/>
      <c r="V12" s="193"/>
      <c r="W12" s="194"/>
      <c r="X12" s="193"/>
      <c r="Y12" s="194"/>
      <c r="Z12" s="193"/>
      <c r="AA12" s="194"/>
      <c r="AB12" s="107" t="str">
        <f t="shared" si="2"/>
        <v>○</v>
      </c>
      <c r="AC12" s="54"/>
      <c r="AD12" s="195"/>
      <c r="AE12" s="55" t="str">
        <f t="shared" si="0"/>
        <v>now()</v>
      </c>
      <c r="AF12" s="50"/>
      <c r="AG12" s="194"/>
      <c r="AH12" s="266" t="str">
        <f>VLOOKUP(D12,カラムID辞書!C:H,3,FALSE)</f>
        <v>timestamp</v>
      </c>
      <c r="AI12" s="267"/>
      <c r="AJ12" s="267"/>
      <c r="AK12" s="267"/>
      <c r="AL12" s="268"/>
      <c r="AM12" s="269">
        <f>VLOOKUP(D12,カラムID辞書!C:H,4,FALSE)</f>
        <v>0</v>
      </c>
      <c r="AN12" s="270"/>
      <c r="AO12" s="271">
        <f>VLOOKUP(D12,カラムID辞書!C:H,6,FALSE)</f>
        <v>7</v>
      </c>
      <c r="AP12" s="272"/>
      <c r="AQ12" s="196"/>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194"/>
      <c r="BR12" s="198"/>
      <c r="BS12" s="50"/>
      <c r="BT12" s="50"/>
      <c r="BU12" s="50"/>
      <c r="BV12" s="50"/>
      <c r="BW12" s="50"/>
      <c r="BX12" s="50"/>
      <c r="BY12" s="50"/>
      <c r="BZ12" s="50"/>
      <c r="CA12" s="50"/>
      <c r="CB12" s="50"/>
      <c r="CC12" s="194"/>
    </row>
    <row r="13" spans="2:81" ht="12" customHeight="1">
      <c r="B13" s="264">
        <f t="shared" ca="1" si="1"/>
        <v>6</v>
      </c>
      <c r="C13" s="265"/>
      <c r="D13" s="196" t="s">
        <v>224</v>
      </c>
      <c r="E13" s="50"/>
      <c r="F13" s="50"/>
      <c r="G13" s="50"/>
      <c r="H13" s="50"/>
      <c r="I13" s="50"/>
      <c r="J13" s="50"/>
      <c r="K13" s="194"/>
      <c r="L13" s="196" t="str">
        <f>VLOOKUP(D13,カラムID辞書!$C$4:$D$1429,2,FALSE)</f>
        <v>INSTUSRID</v>
      </c>
      <c r="M13" s="50"/>
      <c r="N13" s="50"/>
      <c r="O13" s="50"/>
      <c r="P13" s="50"/>
      <c r="Q13" s="50"/>
      <c r="R13" s="50"/>
      <c r="S13" s="194"/>
      <c r="T13" s="197"/>
      <c r="U13" s="195"/>
      <c r="V13" s="193"/>
      <c r="W13" s="194"/>
      <c r="X13" s="193"/>
      <c r="Y13" s="194"/>
      <c r="Z13" s="193"/>
      <c r="AA13" s="194"/>
      <c r="AB13" s="107" t="str">
        <f t="shared" si="2"/>
        <v>○</v>
      </c>
      <c r="AC13" s="54"/>
      <c r="AD13" s="195"/>
      <c r="AE13" s="55" t="str">
        <f t="shared" si="0"/>
        <v>' '</v>
      </c>
      <c r="AF13" s="50"/>
      <c r="AG13" s="194"/>
      <c r="AH13" s="266" t="str">
        <f>VLOOKUP(D13,カラムID辞書!C:H,3,FALSE)</f>
        <v>character varying</v>
      </c>
      <c r="AI13" s="267"/>
      <c r="AJ13" s="267"/>
      <c r="AK13" s="267"/>
      <c r="AL13" s="268"/>
      <c r="AM13" s="269">
        <f>VLOOKUP(D13,カラムID辞書!C:H,4,FALSE)</f>
        <v>20</v>
      </c>
      <c r="AN13" s="270"/>
      <c r="AO13" s="271">
        <f>VLOOKUP(D13,カラムID辞書!C:H,6,FALSE)</f>
        <v>20</v>
      </c>
      <c r="AP13" s="272"/>
      <c r="AQ13" s="196"/>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194"/>
      <c r="BR13" s="198"/>
      <c r="BS13" s="50"/>
      <c r="BT13" s="50"/>
      <c r="BU13" s="50"/>
      <c r="BV13" s="50"/>
      <c r="BW13" s="50"/>
      <c r="BX13" s="50"/>
      <c r="BY13" s="50"/>
      <c r="BZ13" s="50"/>
      <c r="CA13" s="50"/>
      <c r="CB13" s="50"/>
      <c r="CC13" s="194"/>
    </row>
    <row r="14" spans="2:81" ht="12" customHeight="1">
      <c r="B14" s="264">
        <f t="shared" ca="1" si="1"/>
        <v>7</v>
      </c>
      <c r="C14" s="265"/>
      <c r="D14" s="196" t="s">
        <v>225</v>
      </c>
      <c r="E14" s="50"/>
      <c r="F14" s="50"/>
      <c r="G14" s="50"/>
      <c r="H14" s="50"/>
      <c r="I14" s="50"/>
      <c r="J14" s="50"/>
      <c r="K14" s="194"/>
      <c r="L14" s="196" t="str">
        <f>VLOOKUP(D14,カラムID辞書!$C$4:$D$1429,2,FALSE)</f>
        <v>INSTPRGID</v>
      </c>
      <c r="M14" s="50"/>
      <c r="N14" s="50"/>
      <c r="O14" s="50"/>
      <c r="P14" s="50"/>
      <c r="Q14" s="50"/>
      <c r="R14" s="50"/>
      <c r="S14" s="194"/>
      <c r="T14" s="197"/>
      <c r="U14" s="195"/>
      <c r="V14" s="193"/>
      <c r="W14" s="194"/>
      <c r="X14" s="193"/>
      <c r="Y14" s="194"/>
      <c r="Z14" s="193"/>
      <c r="AA14" s="194"/>
      <c r="AB14" s="107" t="str">
        <f t="shared" si="2"/>
        <v>○</v>
      </c>
      <c r="AC14" s="54"/>
      <c r="AD14" s="195"/>
      <c r="AE14" s="55" t="str">
        <f t="shared" si="0"/>
        <v>' '</v>
      </c>
      <c r="AF14" s="50"/>
      <c r="AG14" s="194"/>
      <c r="AH14" s="266" t="str">
        <f>VLOOKUP(D14,カラムID辞書!C:H,3,FALSE)</f>
        <v>character varying</v>
      </c>
      <c r="AI14" s="267"/>
      <c r="AJ14" s="267"/>
      <c r="AK14" s="267"/>
      <c r="AL14" s="268"/>
      <c r="AM14" s="269">
        <f>VLOOKUP(D14,カラムID辞書!C:H,4,FALSE)</f>
        <v>8</v>
      </c>
      <c r="AN14" s="270"/>
      <c r="AO14" s="271">
        <f>VLOOKUP(D14,カラムID辞書!C:H,6,FALSE)</f>
        <v>8</v>
      </c>
      <c r="AP14" s="272"/>
      <c r="AQ14" s="196"/>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194"/>
      <c r="BR14" s="198"/>
      <c r="BS14" s="50"/>
      <c r="BT14" s="50"/>
      <c r="BU14" s="50"/>
      <c r="BV14" s="50"/>
      <c r="BW14" s="50"/>
      <c r="BX14" s="50"/>
      <c r="BY14" s="50"/>
      <c r="BZ14" s="50"/>
      <c r="CA14" s="50"/>
      <c r="CB14" s="50"/>
      <c r="CC14" s="194"/>
    </row>
    <row r="15" spans="2:81" ht="12" customHeight="1">
      <c r="B15" s="264">
        <f t="shared" ca="1" si="1"/>
        <v>8</v>
      </c>
      <c r="C15" s="265"/>
      <c r="D15" s="196" t="s">
        <v>226</v>
      </c>
      <c r="E15" s="50"/>
      <c r="F15" s="50"/>
      <c r="G15" s="50"/>
      <c r="H15" s="50"/>
      <c r="I15" s="50"/>
      <c r="J15" s="50"/>
      <c r="K15" s="194"/>
      <c r="L15" s="196" t="str">
        <f>VLOOKUP(D15,カラムID辞書!$C$4:$D$1429,2,FALSE)</f>
        <v>INSIPADDR</v>
      </c>
      <c r="M15" s="50"/>
      <c r="N15" s="50"/>
      <c r="O15" s="50"/>
      <c r="P15" s="50"/>
      <c r="Q15" s="50"/>
      <c r="R15" s="50"/>
      <c r="S15" s="194"/>
      <c r="T15" s="197"/>
      <c r="U15" s="195"/>
      <c r="V15" s="193"/>
      <c r="W15" s="194"/>
      <c r="X15" s="193"/>
      <c r="Y15" s="194"/>
      <c r="Z15" s="193"/>
      <c r="AA15" s="194"/>
      <c r="AB15" s="107" t="str">
        <f t="shared" si="2"/>
        <v>○</v>
      </c>
      <c r="AC15" s="54"/>
      <c r="AD15" s="195"/>
      <c r="AE15" s="55" t="str">
        <f t="shared" si="0"/>
        <v>' '</v>
      </c>
      <c r="AF15" s="50"/>
      <c r="AG15" s="194"/>
      <c r="AH15" s="266" t="str">
        <f>VLOOKUP(D15,カラムID辞書!C:H,3,FALSE)</f>
        <v>character varying</v>
      </c>
      <c r="AI15" s="267"/>
      <c r="AJ15" s="267"/>
      <c r="AK15" s="267"/>
      <c r="AL15" s="268"/>
      <c r="AM15" s="269">
        <f>VLOOKUP(D15,カラムID辞書!C:H,4,FALSE)</f>
        <v>15</v>
      </c>
      <c r="AN15" s="270"/>
      <c r="AO15" s="271">
        <f>VLOOKUP(D15,カラムID辞書!C:H,6,FALSE)</f>
        <v>15</v>
      </c>
      <c r="AP15" s="272"/>
      <c r="AQ15" s="196"/>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194"/>
      <c r="BR15" s="198"/>
      <c r="BS15" s="50"/>
      <c r="BT15" s="50"/>
      <c r="BU15" s="50"/>
      <c r="BV15" s="50"/>
      <c r="BW15" s="50"/>
      <c r="BX15" s="50"/>
      <c r="BY15" s="50"/>
      <c r="BZ15" s="50"/>
      <c r="CA15" s="50"/>
      <c r="CB15" s="50"/>
      <c r="CC15" s="194"/>
    </row>
    <row r="16" spans="2:81" ht="12" customHeight="1">
      <c r="B16" s="264">
        <f t="shared" ca="1" si="1"/>
        <v>9</v>
      </c>
      <c r="C16" s="265"/>
      <c r="D16" s="196" t="s">
        <v>227</v>
      </c>
      <c r="E16" s="50"/>
      <c r="F16" s="50"/>
      <c r="G16" s="50"/>
      <c r="H16" s="50"/>
      <c r="I16" s="50"/>
      <c r="J16" s="50"/>
      <c r="K16" s="194"/>
      <c r="L16" s="196" t="str">
        <f>VLOOKUP(D16,カラムID辞書!$C$4:$D$1429,2,FALSE)</f>
        <v>UPDDTE</v>
      </c>
      <c r="M16" s="50"/>
      <c r="N16" s="50"/>
      <c r="O16" s="50"/>
      <c r="P16" s="50"/>
      <c r="Q16" s="50"/>
      <c r="R16" s="50"/>
      <c r="S16" s="194"/>
      <c r="T16" s="197"/>
      <c r="U16" s="195"/>
      <c r="V16" s="193"/>
      <c r="W16" s="194"/>
      <c r="X16" s="193"/>
      <c r="Y16" s="194"/>
      <c r="Z16" s="193"/>
      <c r="AA16" s="194"/>
      <c r="AB16" s="107" t="str">
        <f t="shared" si="2"/>
        <v>○</v>
      </c>
      <c r="AC16" s="54"/>
      <c r="AD16" s="195"/>
      <c r="AE16" s="55" t="str">
        <f t="shared" si="0"/>
        <v>now()</v>
      </c>
      <c r="AF16" s="50"/>
      <c r="AG16" s="194"/>
      <c r="AH16" s="266" t="str">
        <f>VLOOKUP(D16,カラムID辞書!C:H,3,FALSE)</f>
        <v>timestamp</v>
      </c>
      <c r="AI16" s="267"/>
      <c r="AJ16" s="267"/>
      <c r="AK16" s="267"/>
      <c r="AL16" s="268"/>
      <c r="AM16" s="269">
        <f>VLOOKUP(D16,カラムID辞書!C:H,4,FALSE)</f>
        <v>0</v>
      </c>
      <c r="AN16" s="270"/>
      <c r="AO16" s="271">
        <f>VLOOKUP(D16,カラムID辞書!C:H,6,FALSE)</f>
        <v>7</v>
      </c>
      <c r="AP16" s="272"/>
      <c r="AQ16" s="196"/>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194"/>
      <c r="BR16" s="198"/>
      <c r="BS16" s="50"/>
      <c r="BT16" s="50"/>
      <c r="BU16" s="50"/>
      <c r="BV16" s="50"/>
      <c r="BW16" s="50"/>
      <c r="BX16" s="50"/>
      <c r="BY16" s="50"/>
      <c r="BZ16" s="50"/>
      <c r="CA16" s="50"/>
      <c r="CB16" s="50"/>
      <c r="CC16" s="194"/>
    </row>
    <row r="17" spans="2:81" ht="12" customHeight="1">
      <c r="B17" s="264">
        <f t="shared" ca="1" si="1"/>
        <v>10</v>
      </c>
      <c r="C17" s="265"/>
      <c r="D17" s="196" t="s">
        <v>228</v>
      </c>
      <c r="E17" s="50"/>
      <c r="F17" s="50"/>
      <c r="G17" s="50"/>
      <c r="H17" s="50"/>
      <c r="I17" s="50"/>
      <c r="J17" s="50"/>
      <c r="K17" s="194"/>
      <c r="L17" s="196" t="str">
        <f>VLOOKUP(D17,カラムID辞書!$C$4:$D$1429,2,FALSE)</f>
        <v>UPDUSRID</v>
      </c>
      <c r="M17" s="50"/>
      <c r="N17" s="50"/>
      <c r="O17" s="50"/>
      <c r="P17" s="50"/>
      <c r="Q17" s="50"/>
      <c r="R17" s="50"/>
      <c r="T17" s="197"/>
      <c r="U17" s="195"/>
      <c r="V17" s="193"/>
      <c r="W17" s="194"/>
      <c r="X17" s="193"/>
      <c r="Y17" s="194"/>
      <c r="Z17" s="193"/>
      <c r="AA17" s="194"/>
      <c r="AB17" s="107" t="str">
        <f t="shared" si="2"/>
        <v>○</v>
      </c>
      <c r="AC17" s="54"/>
      <c r="AD17" s="195"/>
      <c r="AE17" s="55" t="str">
        <f t="shared" si="0"/>
        <v>' '</v>
      </c>
      <c r="AF17" s="50"/>
      <c r="AG17" s="194"/>
      <c r="AH17" s="266" t="str">
        <f>VLOOKUP(D17,カラムID辞書!C:H,3,FALSE)</f>
        <v>character varying</v>
      </c>
      <c r="AI17" s="267"/>
      <c r="AJ17" s="267"/>
      <c r="AK17" s="267"/>
      <c r="AL17" s="268"/>
      <c r="AM17" s="269">
        <f>VLOOKUP(D17,カラムID辞書!C:H,4,FALSE)</f>
        <v>20</v>
      </c>
      <c r="AN17" s="270"/>
      <c r="AO17" s="271">
        <f>VLOOKUP(D17,カラムID辞書!C:H,6,FALSE)</f>
        <v>20</v>
      </c>
      <c r="AP17" s="272"/>
      <c r="AQ17" s="196"/>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194"/>
      <c r="BR17" s="198"/>
      <c r="BS17" s="50"/>
      <c r="BT17" s="50"/>
      <c r="BU17" s="50"/>
      <c r="BV17" s="50"/>
      <c r="BW17" s="50"/>
      <c r="BX17" s="50"/>
      <c r="BY17" s="50"/>
      <c r="BZ17" s="50"/>
      <c r="CA17" s="50"/>
      <c r="CB17" s="50"/>
      <c r="CC17" s="194"/>
    </row>
    <row r="18" spans="2:81" ht="12" customHeight="1">
      <c r="B18" s="264">
        <f t="shared" ca="1" si="1"/>
        <v>11</v>
      </c>
      <c r="C18" s="265"/>
      <c r="D18" s="196" t="s">
        <v>229</v>
      </c>
      <c r="E18" s="50"/>
      <c r="F18" s="50"/>
      <c r="G18" s="50"/>
      <c r="H18" s="50"/>
      <c r="I18" s="50"/>
      <c r="J18" s="50"/>
      <c r="K18" s="194"/>
      <c r="L18" s="196" t="str">
        <f>VLOOKUP(D18,カラムID辞書!$C$4:$D$1429,2,FALSE)</f>
        <v>UPDPRGID</v>
      </c>
      <c r="M18" s="50"/>
      <c r="N18" s="50"/>
      <c r="O18" s="50"/>
      <c r="P18" s="50"/>
      <c r="Q18" s="50"/>
      <c r="R18" s="50"/>
      <c r="S18" s="194"/>
      <c r="T18" s="197"/>
      <c r="U18" s="195"/>
      <c r="V18" s="193"/>
      <c r="W18" s="194"/>
      <c r="X18" s="193"/>
      <c r="Y18" s="194"/>
      <c r="Z18" s="193"/>
      <c r="AA18" s="194"/>
      <c r="AB18" s="107" t="str">
        <f t="shared" si="2"/>
        <v>○</v>
      </c>
      <c r="AC18" s="54"/>
      <c r="AD18" s="195"/>
      <c r="AE18" s="55" t="str">
        <f t="shared" si="0"/>
        <v>' '</v>
      </c>
      <c r="AF18" s="50"/>
      <c r="AG18" s="194"/>
      <c r="AH18" s="266" t="str">
        <f>VLOOKUP(D18,カラムID辞書!C:H,3,FALSE)</f>
        <v>character varying</v>
      </c>
      <c r="AI18" s="267"/>
      <c r="AJ18" s="267"/>
      <c r="AK18" s="267"/>
      <c r="AL18" s="268"/>
      <c r="AM18" s="269">
        <f>VLOOKUP(D18,カラムID辞書!C:H,4,FALSE)</f>
        <v>8</v>
      </c>
      <c r="AN18" s="270"/>
      <c r="AO18" s="271">
        <f>VLOOKUP(D18,カラムID辞書!C:H,6,FALSE)</f>
        <v>8</v>
      </c>
      <c r="AP18" s="272"/>
      <c r="AQ18" s="196"/>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194"/>
      <c r="BR18" s="198"/>
      <c r="BS18" s="50"/>
      <c r="BT18" s="50"/>
      <c r="BU18" s="50"/>
      <c r="BV18" s="50"/>
      <c r="BW18" s="50"/>
      <c r="BX18" s="50"/>
      <c r="BY18" s="50"/>
      <c r="BZ18" s="50"/>
      <c r="CA18" s="50"/>
      <c r="CB18" s="50"/>
      <c r="CC18" s="194"/>
    </row>
    <row r="19" spans="2:81" ht="12" customHeight="1">
      <c r="B19" s="264">
        <f t="shared" ca="1" si="1"/>
        <v>12</v>
      </c>
      <c r="C19" s="265"/>
      <c r="D19" s="196" t="s">
        <v>230</v>
      </c>
      <c r="E19" s="50"/>
      <c r="F19" s="50"/>
      <c r="G19" s="50"/>
      <c r="H19" s="50"/>
      <c r="I19" s="50"/>
      <c r="J19" s="50"/>
      <c r="K19" s="194"/>
      <c r="L19" s="196" t="str">
        <f>VLOOKUP(D19,カラムID辞書!$C$4:$D$1429,2,FALSE)</f>
        <v>UPDIPADDR</v>
      </c>
      <c r="M19" s="50"/>
      <c r="N19" s="50"/>
      <c r="O19" s="50"/>
      <c r="P19" s="50"/>
      <c r="Q19" s="50"/>
      <c r="R19" s="50"/>
      <c r="S19" s="194"/>
      <c r="T19" s="197"/>
      <c r="U19" s="195"/>
      <c r="V19" s="193"/>
      <c r="W19" s="194"/>
      <c r="X19" s="193"/>
      <c r="Y19" s="194"/>
      <c r="Z19" s="193"/>
      <c r="AA19" s="194"/>
      <c r="AB19" s="107" t="str">
        <f t="shared" si="2"/>
        <v>○</v>
      </c>
      <c r="AC19" s="54"/>
      <c r="AD19" s="195"/>
      <c r="AE19" s="55" t="str">
        <f t="shared" si="0"/>
        <v>' '</v>
      </c>
      <c r="AF19" s="50"/>
      <c r="AG19" s="194"/>
      <c r="AH19" s="266" t="str">
        <f>VLOOKUP(D19,カラムID辞書!C:H,3,FALSE)</f>
        <v>character varying</v>
      </c>
      <c r="AI19" s="267"/>
      <c r="AJ19" s="267"/>
      <c r="AK19" s="267"/>
      <c r="AL19" s="268"/>
      <c r="AM19" s="269">
        <f>VLOOKUP(D19,カラムID辞書!C:H,4,FALSE)</f>
        <v>15</v>
      </c>
      <c r="AN19" s="270"/>
      <c r="AO19" s="271">
        <f>VLOOKUP(D19,カラムID辞書!C:H,6,FALSE)</f>
        <v>15</v>
      </c>
      <c r="AP19" s="272"/>
      <c r="AQ19" s="323"/>
      <c r="AR19" s="324"/>
      <c r="AS19" s="324"/>
      <c r="AT19" s="324"/>
      <c r="AU19" s="324"/>
      <c r="AV19" s="324"/>
      <c r="AW19" s="324"/>
      <c r="AX19" s="324"/>
      <c r="AY19" s="324"/>
      <c r="AZ19" s="324"/>
      <c r="BA19" s="324"/>
      <c r="BB19" s="324"/>
      <c r="BC19" s="324"/>
      <c r="BD19" s="324"/>
      <c r="BE19" s="324"/>
      <c r="BF19" s="324"/>
      <c r="BG19" s="324"/>
      <c r="BH19" s="324"/>
      <c r="BI19" s="324"/>
      <c r="BJ19" s="324"/>
      <c r="BK19" s="324"/>
      <c r="BL19" s="324"/>
      <c r="BM19" s="324"/>
      <c r="BN19" s="324"/>
      <c r="BO19" s="324"/>
      <c r="BP19" s="324"/>
      <c r="BQ19" s="325"/>
      <c r="BR19" s="198"/>
      <c r="BS19" s="50"/>
      <c r="BT19" s="50"/>
      <c r="BU19" s="50"/>
      <c r="BV19" s="50"/>
      <c r="BW19" s="50"/>
      <c r="BX19" s="50"/>
      <c r="BY19" s="50"/>
      <c r="BZ19" s="50"/>
      <c r="CA19" s="50"/>
      <c r="CB19" s="50"/>
      <c r="CC19" s="194"/>
    </row>
    <row r="20" spans="2:81" ht="12" customHeight="1">
      <c r="B20" s="59" t="s">
        <v>18</v>
      </c>
      <c r="C20" s="59" t="s">
        <v>18</v>
      </c>
      <c r="D20" s="59" t="s">
        <v>18</v>
      </c>
      <c r="E20" s="59" t="s">
        <v>18</v>
      </c>
      <c r="F20" s="59" t="s">
        <v>18</v>
      </c>
      <c r="G20" s="59" t="s">
        <v>18</v>
      </c>
      <c r="H20" s="59" t="s">
        <v>18</v>
      </c>
      <c r="I20" s="59" t="s">
        <v>18</v>
      </c>
      <c r="J20" s="59" t="s">
        <v>18</v>
      </c>
      <c r="K20" s="59" t="s">
        <v>18</v>
      </c>
      <c r="L20" s="59" t="s">
        <v>18</v>
      </c>
      <c r="M20" s="59" t="s">
        <v>18</v>
      </c>
      <c r="N20" s="59" t="s">
        <v>18</v>
      </c>
      <c r="O20" s="59" t="s">
        <v>18</v>
      </c>
      <c r="P20" s="59" t="s">
        <v>18</v>
      </c>
      <c r="Q20" s="59" t="s">
        <v>18</v>
      </c>
      <c r="R20" s="59" t="s">
        <v>18</v>
      </c>
      <c r="S20" s="59" t="s">
        <v>18</v>
      </c>
      <c r="T20" s="59" t="s">
        <v>18</v>
      </c>
      <c r="U20" s="59" t="s">
        <v>18</v>
      </c>
      <c r="V20" s="59" t="s">
        <v>18</v>
      </c>
      <c r="W20" s="59" t="s">
        <v>18</v>
      </c>
      <c r="X20" s="59" t="s">
        <v>18</v>
      </c>
      <c r="Y20" s="59" t="s">
        <v>18</v>
      </c>
      <c r="Z20" s="59" t="s">
        <v>18</v>
      </c>
      <c r="AA20" s="59" t="s">
        <v>18</v>
      </c>
      <c r="AB20" s="59" t="s">
        <v>18</v>
      </c>
      <c r="AC20" s="59" t="s">
        <v>18</v>
      </c>
      <c r="AD20" s="59" t="s">
        <v>18</v>
      </c>
      <c r="AE20" s="59" t="s">
        <v>18</v>
      </c>
      <c r="AF20" s="59" t="s">
        <v>18</v>
      </c>
      <c r="AG20" s="59" t="s">
        <v>18</v>
      </c>
      <c r="AH20" s="59" t="s">
        <v>18</v>
      </c>
      <c r="AI20" s="59" t="s">
        <v>18</v>
      </c>
      <c r="AJ20" s="59"/>
      <c r="AK20" s="59" t="s">
        <v>18</v>
      </c>
      <c r="AL20" s="59" t="s">
        <v>18</v>
      </c>
      <c r="AM20" s="59" t="s">
        <v>18</v>
      </c>
      <c r="AN20" s="59" t="s">
        <v>18</v>
      </c>
      <c r="AO20" s="59" t="s">
        <v>18</v>
      </c>
      <c r="AP20" s="59" t="s">
        <v>18</v>
      </c>
      <c r="AQ20" s="59" t="s">
        <v>18</v>
      </c>
      <c r="AR20" s="59" t="s">
        <v>18</v>
      </c>
      <c r="AS20" s="59" t="s">
        <v>18</v>
      </c>
      <c r="AT20" s="59" t="s">
        <v>18</v>
      </c>
      <c r="AU20" s="59" t="s">
        <v>18</v>
      </c>
      <c r="AV20" s="59" t="s">
        <v>18</v>
      </c>
      <c r="AW20" s="59" t="s">
        <v>18</v>
      </c>
      <c r="AX20" s="59" t="s">
        <v>18</v>
      </c>
      <c r="AY20" s="59" t="s">
        <v>18</v>
      </c>
      <c r="AZ20" s="59" t="s">
        <v>18</v>
      </c>
      <c r="BA20" s="59" t="s">
        <v>18</v>
      </c>
      <c r="BB20" s="59" t="s">
        <v>18</v>
      </c>
      <c r="BC20" s="59" t="s">
        <v>18</v>
      </c>
      <c r="BD20" s="59" t="s">
        <v>18</v>
      </c>
      <c r="BE20" s="59" t="s">
        <v>18</v>
      </c>
      <c r="BF20" s="59" t="s">
        <v>18</v>
      </c>
      <c r="BG20" s="59" t="s">
        <v>18</v>
      </c>
      <c r="BH20" s="59" t="s">
        <v>18</v>
      </c>
      <c r="BI20" s="59" t="s">
        <v>18</v>
      </c>
      <c r="BJ20" s="59" t="s">
        <v>18</v>
      </c>
      <c r="BK20" s="59" t="s">
        <v>18</v>
      </c>
      <c r="BL20" s="59" t="s">
        <v>18</v>
      </c>
      <c r="BM20" s="59" t="s">
        <v>18</v>
      </c>
      <c r="BN20" s="59" t="s">
        <v>18</v>
      </c>
      <c r="BO20" s="59" t="s">
        <v>18</v>
      </c>
      <c r="BP20" s="59" t="s">
        <v>18</v>
      </c>
      <c r="BQ20" s="59" t="s">
        <v>18</v>
      </c>
      <c r="BR20" s="59" t="s">
        <v>18</v>
      </c>
      <c r="BS20" s="59" t="s">
        <v>18</v>
      </c>
      <c r="BT20" s="59" t="s">
        <v>18</v>
      </c>
      <c r="BU20" s="59" t="s">
        <v>18</v>
      </c>
      <c r="BV20" s="59" t="s">
        <v>18</v>
      </c>
      <c r="BW20" s="59" t="s">
        <v>18</v>
      </c>
      <c r="BX20" s="59" t="s">
        <v>18</v>
      </c>
      <c r="BY20" s="59" t="s">
        <v>18</v>
      </c>
      <c r="BZ20" s="59" t="s">
        <v>18</v>
      </c>
      <c r="CA20" s="59" t="s">
        <v>18</v>
      </c>
      <c r="CB20" s="59" t="s">
        <v>18</v>
      </c>
      <c r="CC20" s="59" t="s">
        <v>18</v>
      </c>
    </row>
  </sheetData>
  <mergeCells count="74">
    <mergeCell ref="AW5:BA5"/>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 ref="B8:C8"/>
    <mergeCell ref="AH8:AL8"/>
    <mergeCell ref="AM8:AN8"/>
    <mergeCell ref="AO8:AP8"/>
    <mergeCell ref="AQ8:BQ8"/>
    <mergeCell ref="B2:I3"/>
    <mergeCell ref="AR5:AT5"/>
    <mergeCell ref="BR2:BS2"/>
    <mergeCell ref="BT2:BV2"/>
    <mergeCell ref="B10:C10"/>
    <mergeCell ref="AH10:AL10"/>
    <mergeCell ref="AM10:AN10"/>
    <mergeCell ref="AO10:AP10"/>
    <mergeCell ref="B9:C9"/>
    <mergeCell ref="AH9:AL9"/>
    <mergeCell ref="AM9:AN9"/>
    <mergeCell ref="AO9:AP9"/>
    <mergeCell ref="B5:I5"/>
    <mergeCell ref="AD5:AE5"/>
    <mergeCell ref="AF5:AI5"/>
    <mergeCell ref="AK5:AQ5"/>
    <mergeCell ref="B11:C11"/>
    <mergeCell ref="AH11:AL11"/>
    <mergeCell ref="AM11:AN11"/>
    <mergeCell ref="AO11:AP11"/>
    <mergeCell ref="B12:C12"/>
    <mergeCell ref="AH12:AL12"/>
    <mergeCell ref="AM12:AN12"/>
    <mergeCell ref="AO12:AP12"/>
    <mergeCell ref="B13:C13"/>
    <mergeCell ref="AH13:AL13"/>
    <mergeCell ref="AM13:AN13"/>
    <mergeCell ref="AO13:AP13"/>
    <mergeCell ref="B14:C14"/>
    <mergeCell ref="AH14:AL14"/>
    <mergeCell ref="AM14:AN14"/>
    <mergeCell ref="AO14:AP14"/>
    <mergeCell ref="B15:C15"/>
    <mergeCell ref="AH15:AL15"/>
    <mergeCell ref="AM15:AN15"/>
    <mergeCell ref="AO15:AP15"/>
    <mergeCell ref="B16:C16"/>
    <mergeCell ref="AH16:AL16"/>
    <mergeCell ref="AM16:AN16"/>
    <mergeCell ref="AO16:AP16"/>
    <mergeCell ref="B17:C17"/>
    <mergeCell ref="AH17:AL17"/>
    <mergeCell ref="AM17:AN17"/>
    <mergeCell ref="AO17:AP17"/>
    <mergeCell ref="AQ19:BQ19"/>
    <mergeCell ref="B18:C18"/>
    <mergeCell ref="AH18:AL18"/>
    <mergeCell ref="AM18:AN18"/>
    <mergeCell ref="AO18:AP18"/>
    <mergeCell ref="B19:C19"/>
    <mergeCell ref="AH19:AL19"/>
    <mergeCell ref="AM19:AN19"/>
    <mergeCell ref="AO19:AP19"/>
  </mergeCells>
  <phoneticPr fontId="9"/>
  <conditionalFormatting sqref="B8:C16 B18:C19">
    <cfRule type="expression" dxfId="1" priority="3">
      <formula>$S8&gt;0</formula>
    </cfRule>
  </conditionalFormatting>
  <conditionalFormatting sqref="B17:C17">
    <cfRule type="expression" dxfId="0" priority="2">
      <formula>$S17&gt;0</formula>
    </cfRule>
  </conditionalFormatting>
  <pageMargins left="0.19685039370078741" right="0.19685039370078741" top="0.59055118110236227" bottom="0.39370078740157483" header="0.19685039370078741" footer="0.19685039370078741"/>
  <pageSetup paperSize="9" scale="69" fitToHeight="0" orientation="landscape" r:id="rId1"/>
  <headerFooter>
    <oddFooter>&amp;RCopyright 2017 FUJITSU LIMITED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60</vt:i4>
      </vt:variant>
      <vt:variant>
        <vt:lpstr>名前付き一覧</vt:lpstr>
      </vt:variant>
      <vt:variant>
        <vt:i4>116</vt:i4>
      </vt:variant>
    </vt:vector>
  </HeadingPairs>
  <TitlesOfParts>
    <vt:vector size="176" baseType="lpstr">
      <vt:lpstr>更新履歴</vt:lpstr>
      <vt:lpstr>カラムID辞書</vt:lpstr>
      <vt:lpstr>売価還元単位別日別実績</vt:lpstr>
      <vt:lpstr>売価還元単位別月別実績</vt:lpstr>
      <vt:lpstr>売価還元単位別期別実績</vt:lpstr>
      <vt:lpstr>売価還元単位別年別実績</vt:lpstr>
      <vt:lpstr>商品明細日別実績</vt:lpstr>
      <vt:lpstr>商品明細月別実績</vt:lpstr>
      <vt:lpstr>棚卸明細</vt:lpstr>
      <vt:lpstr>売価還元単位別棚卸実績</vt:lpstr>
      <vt:lpstr>商品コード別日別実績</vt:lpstr>
      <vt:lpstr>商品コード別月別実績</vt:lpstr>
      <vt:lpstr>商品コード別期別実績</vt:lpstr>
      <vt:lpstr>商品コード別年別実績</vt:lpstr>
      <vt:lpstr>店予算</vt:lpstr>
      <vt:lpstr>月別品番予算</vt:lpstr>
      <vt:lpstr>日割品番予算</vt:lpstr>
      <vt:lpstr>売上伝票累積・成城石井用売上累積・売上伝票エラー</vt:lpstr>
      <vt:lpstr>仕入伝票累積・仕入伝票エラー</vt:lpstr>
      <vt:lpstr>帳票管理</vt:lpstr>
      <vt:lpstr>全店POS速報</vt:lpstr>
      <vt:lpstr>収納金</vt:lpstr>
      <vt:lpstr>現金・金券</vt:lpstr>
      <vt:lpstr>金券利用額</vt:lpstr>
      <vt:lpstr>ポイント負担明細</vt:lpstr>
      <vt:lpstr>券種</vt:lpstr>
      <vt:lpstr>手数料日別集計</vt:lpstr>
      <vt:lpstr>電子マネー情報テーブル</vt:lpstr>
      <vt:lpstr>還元データテーブル</vt:lpstr>
      <vt:lpstr>電子マネー突合結果テーブル</vt:lpstr>
      <vt:lpstr>電子マネー突合結果サマリテーブル</vt:lpstr>
      <vt:lpstr>諸券回収</vt:lpstr>
      <vt:lpstr>諸券回収レジ取引金額</vt:lpstr>
      <vt:lpstr>手数料売上明細</vt:lpstr>
      <vt:lpstr>外商POS速報</vt:lpstr>
      <vt:lpstr>手数料原価戻入データ</vt:lpstr>
      <vt:lpstr>金券手数料集計</vt:lpstr>
      <vt:lpstr>POS売掛明細日次仕訳</vt:lpstr>
      <vt:lpstr>前年実績</vt:lpstr>
      <vt:lpstr>予算実績</vt:lpstr>
      <vt:lpstr>手数料集計テーブル</vt:lpstr>
      <vt:lpstr>手数料売上明細_登録訂正</vt:lpstr>
      <vt:lpstr>登録訂正チェック</vt:lpstr>
      <vt:lpstr>代引管理</vt:lpstr>
      <vt:lpstr>システムパラメタ</vt:lpstr>
      <vt:lpstr>バッチ処理結果</vt:lpstr>
      <vt:lpstr>スレッド管理パラメタ</vt:lpstr>
      <vt:lpstr>帳票管理マスタ</vt:lpstr>
      <vt:lpstr>商品コード変更パラメタ</vt:lpstr>
      <vt:lpstr>棚卸日マスタ</vt:lpstr>
      <vt:lpstr>商品種別マスタ</vt:lpstr>
      <vt:lpstr>商品明細ワーク</vt:lpstr>
      <vt:lpstr>品番統廃合ワーク</vt:lpstr>
      <vt:lpstr>全店POS速報ワーク</vt:lpstr>
      <vt:lpstr>外商POS速報ワーク</vt:lpstr>
      <vt:lpstr>手数料集計ワーク</vt:lpstr>
      <vt:lpstr>支払差引出力ワーク</vt:lpstr>
      <vt:lpstr>取引種別収納金ワーク</vt:lpstr>
      <vt:lpstr>手数料集計ワーク_登録訂正</vt:lpstr>
      <vt:lpstr>材料品在高ワーク</vt:lpstr>
      <vt:lpstr>POS売掛明細日次仕訳!Print_Area</vt:lpstr>
      <vt:lpstr>システムパラメタ!Print_Area</vt:lpstr>
      <vt:lpstr>スレッド管理パラメタ!Print_Area</vt:lpstr>
      <vt:lpstr>バッチ処理結果!Print_Area</vt:lpstr>
      <vt:lpstr>ポイント負担明細!Print_Area</vt:lpstr>
      <vt:lpstr>外商POS速報!Print_Area</vt:lpstr>
      <vt:lpstr>外商POS速報ワーク!Print_Area</vt:lpstr>
      <vt:lpstr>還元データテーブル!Print_Area</vt:lpstr>
      <vt:lpstr>金券手数料集計!Print_Area</vt:lpstr>
      <vt:lpstr>金券利用額!Print_Area</vt:lpstr>
      <vt:lpstr>月別品番予算!Print_Area</vt:lpstr>
      <vt:lpstr>券種!Print_Area</vt:lpstr>
      <vt:lpstr>現金・金券!Print_Area</vt:lpstr>
      <vt:lpstr>材料品在高ワーク!Print_Area</vt:lpstr>
      <vt:lpstr>仕入伝票累積・仕入伝票エラー!Print_Area</vt:lpstr>
      <vt:lpstr>支払差引出力ワーク!Print_Area</vt:lpstr>
      <vt:lpstr>取引種別収納金ワーク!Print_Area</vt:lpstr>
      <vt:lpstr>手数料原価戻入データ!Print_Area</vt:lpstr>
      <vt:lpstr>手数料集計テーブル!Print_Area</vt:lpstr>
      <vt:lpstr>手数料集計ワーク!Print_Area</vt:lpstr>
      <vt:lpstr>手数料集計ワーク_登録訂正!Print_Area</vt:lpstr>
      <vt:lpstr>手数料日別集計!Print_Area</vt:lpstr>
      <vt:lpstr>手数料売上明細!Print_Area</vt:lpstr>
      <vt:lpstr>手数料売上明細_登録訂正!Print_Area</vt:lpstr>
      <vt:lpstr>収納金!Print_Area</vt:lpstr>
      <vt:lpstr>諸券回収!Print_Area</vt:lpstr>
      <vt:lpstr>諸券回収レジ取引金額!Print_Area</vt:lpstr>
      <vt:lpstr>商品コード別期別実績!Print_Area</vt:lpstr>
      <vt:lpstr>商品コード別月別実績!Print_Area</vt:lpstr>
      <vt:lpstr>商品コード別日別実績!Print_Area</vt:lpstr>
      <vt:lpstr>商品コード別年別実績!Print_Area</vt:lpstr>
      <vt:lpstr>商品コード変更パラメタ!Print_Area</vt:lpstr>
      <vt:lpstr>商品種別マスタ!Print_Area</vt:lpstr>
      <vt:lpstr>商品明細ワーク!Print_Area</vt:lpstr>
      <vt:lpstr>商品明細月別実績!Print_Area</vt:lpstr>
      <vt:lpstr>商品明細日別実績!Print_Area</vt:lpstr>
      <vt:lpstr>前年実績!Print_Area</vt:lpstr>
      <vt:lpstr>全店POS速報!Print_Area</vt:lpstr>
      <vt:lpstr>全店POS速報ワーク!Print_Area</vt:lpstr>
      <vt:lpstr>代引管理!Print_Area</vt:lpstr>
      <vt:lpstr>棚卸日マスタ!Print_Area</vt:lpstr>
      <vt:lpstr>棚卸明細!Print_Area</vt:lpstr>
      <vt:lpstr>帳票管理!Print_Area</vt:lpstr>
      <vt:lpstr>帳票管理マスタ!Print_Area</vt:lpstr>
      <vt:lpstr>店予算!Print_Area</vt:lpstr>
      <vt:lpstr>電子マネー情報テーブル!Print_Area</vt:lpstr>
      <vt:lpstr>電子マネー突合結果サマリテーブル!Print_Area</vt:lpstr>
      <vt:lpstr>電子マネー突合結果テーブル!Print_Area</vt:lpstr>
      <vt:lpstr>登録訂正チェック!Print_Area</vt:lpstr>
      <vt:lpstr>日割品番予算!Print_Area</vt:lpstr>
      <vt:lpstr>売価還元単位別期別実績!Print_Area</vt:lpstr>
      <vt:lpstr>売価還元単位別月別実績!Print_Area</vt:lpstr>
      <vt:lpstr>売価還元単位別棚卸実績!Print_Area</vt:lpstr>
      <vt:lpstr>売価還元単位別日別実績!Print_Area</vt:lpstr>
      <vt:lpstr>売価還元単位別年別実績!Print_Area</vt:lpstr>
      <vt:lpstr>売上伝票累積・成城石井用売上累積・売上伝票エラー!Print_Area</vt:lpstr>
      <vt:lpstr>品番統廃合ワーク!Print_Area</vt:lpstr>
      <vt:lpstr>予算実績!Print_Area</vt:lpstr>
      <vt:lpstr>POS売掛明細日次仕訳!Print_Titles</vt:lpstr>
      <vt:lpstr>システムパラメタ!Print_Titles</vt:lpstr>
      <vt:lpstr>スレッド管理パラメタ!Print_Titles</vt:lpstr>
      <vt:lpstr>バッチ処理結果!Print_Titles</vt:lpstr>
      <vt:lpstr>ポイント負担明細!Print_Titles</vt:lpstr>
      <vt:lpstr>外商POS速報!Print_Titles</vt:lpstr>
      <vt:lpstr>外商POS速報ワーク!Print_Titles</vt:lpstr>
      <vt:lpstr>還元データテーブル!Print_Titles</vt:lpstr>
      <vt:lpstr>金券手数料集計!Print_Titles</vt:lpstr>
      <vt:lpstr>金券利用額!Print_Titles</vt:lpstr>
      <vt:lpstr>月別品番予算!Print_Titles</vt:lpstr>
      <vt:lpstr>券種!Print_Titles</vt:lpstr>
      <vt:lpstr>現金・金券!Print_Titles</vt:lpstr>
      <vt:lpstr>材料品在高ワーク!Print_Titles</vt:lpstr>
      <vt:lpstr>仕入伝票累積・仕入伝票エラー!Print_Titles</vt:lpstr>
      <vt:lpstr>支払差引出力ワーク!Print_Titles</vt:lpstr>
      <vt:lpstr>取引種別収納金ワーク!Print_Titles</vt:lpstr>
      <vt:lpstr>手数料原価戻入データ!Print_Titles</vt:lpstr>
      <vt:lpstr>手数料集計テーブル!Print_Titles</vt:lpstr>
      <vt:lpstr>手数料集計ワーク!Print_Titles</vt:lpstr>
      <vt:lpstr>手数料集計ワーク_登録訂正!Print_Titles</vt:lpstr>
      <vt:lpstr>手数料日別集計!Print_Titles</vt:lpstr>
      <vt:lpstr>手数料売上明細!Print_Titles</vt:lpstr>
      <vt:lpstr>手数料売上明細_登録訂正!Print_Titles</vt:lpstr>
      <vt:lpstr>収納金!Print_Titles</vt:lpstr>
      <vt:lpstr>諸券回収!Print_Titles</vt:lpstr>
      <vt:lpstr>諸券回収レジ取引金額!Print_Titles</vt:lpstr>
      <vt:lpstr>商品コード別期別実績!Print_Titles</vt:lpstr>
      <vt:lpstr>商品コード別月別実績!Print_Titles</vt:lpstr>
      <vt:lpstr>商品コード別日別実績!Print_Titles</vt:lpstr>
      <vt:lpstr>商品コード別年別実績!Print_Titles</vt:lpstr>
      <vt:lpstr>商品コード変更パラメタ!Print_Titles</vt:lpstr>
      <vt:lpstr>商品種別マスタ!Print_Titles</vt:lpstr>
      <vt:lpstr>商品明細ワーク!Print_Titles</vt:lpstr>
      <vt:lpstr>商品明細月別実績!Print_Titles</vt:lpstr>
      <vt:lpstr>商品明細日別実績!Print_Titles</vt:lpstr>
      <vt:lpstr>前年実績!Print_Titles</vt:lpstr>
      <vt:lpstr>全店POS速報!Print_Titles</vt:lpstr>
      <vt:lpstr>全店POS速報ワーク!Print_Titles</vt:lpstr>
      <vt:lpstr>代引管理!Print_Titles</vt:lpstr>
      <vt:lpstr>棚卸日マスタ!Print_Titles</vt:lpstr>
      <vt:lpstr>棚卸明細!Print_Titles</vt:lpstr>
      <vt:lpstr>帳票管理!Print_Titles</vt:lpstr>
      <vt:lpstr>帳票管理マスタ!Print_Titles</vt:lpstr>
      <vt:lpstr>店予算!Print_Titles</vt:lpstr>
      <vt:lpstr>電子マネー情報テーブル!Print_Titles</vt:lpstr>
      <vt:lpstr>電子マネー突合結果サマリテーブル!Print_Titles</vt:lpstr>
      <vt:lpstr>電子マネー突合結果テーブル!Print_Titles</vt:lpstr>
      <vt:lpstr>登録訂正チェック!Print_Titles</vt:lpstr>
      <vt:lpstr>日割品番予算!Print_Titles</vt:lpstr>
      <vt:lpstr>売価還元単位別期別実績!Print_Titles</vt:lpstr>
      <vt:lpstr>売価還元単位別月別実績!Print_Titles</vt:lpstr>
      <vt:lpstr>売価還元単位別棚卸実績!Print_Titles</vt:lpstr>
      <vt:lpstr>売価還元単位別日別実績!Print_Titles</vt:lpstr>
      <vt:lpstr>売価還元単位別年別実績!Print_Titles</vt:lpstr>
      <vt:lpstr>売上伝票累積・成城石井用売上累積・売上伝票エラー!Print_Titles</vt:lpstr>
      <vt:lpstr>品番統廃合ワーク!Print_Titles</vt:lpstr>
      <vt:lpstr>予算実績!Print_Titles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RD10PC041N-user</dc:creator>
  <cp:lastModifiedBy>曾进</cp:lastModifiedBy>
  <cp:lastPrinted>2017-12-19T11:52:48Z</cp:lastPrinted>
  <dcterms:created xsi:type="dcterms:W3CDTF">2016-08-08T00:11:21Z</dcterms:created>
  <dcterms:modified xsi:type="dcterms:W3CDTF">2018-01-02T03:47:48Z</dcterms:modified>
</cp:coreProperties>
</file>